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87F8403D-03E4-4015-AB4F-FD71E90635F1}"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D443" i="4" l="1"/>
  <c r="BD441" i="4"/>
  <c r="BF3" i="4"/>
  <c r="BF4" i="4"/>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22" i="4"/>
  <c r="BF323" i="4"/>
  <c r="BF324" i="4"/>
  <c r="BF325" i="4"/>
  <c r="BF326" i="4"/>
  <c r="BF327" i="4"/>
  <c r="BF328" i="4"/>
  <c r="BF329"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58" i="4"/>
  <c r="BF359" i="4"/>
  <c r="BF360" i="4"/>
  <c r="BF361" i="4"/>
  <c r="BF362" i="4"/>
  <c r="BF363" i="4"/>
  <c r="BF364" i="4"/>
  <c r="BF365" i="4"/>
  <c r="BF366" i="4"/>
  <c r="BF367" i="4"/>
  <c r="BF368" i="4"/>
  <c r="BF369" i="4"/>
  <c r="BF370" i="4"/>
  <c r="BF371" i="4"/>
  <c r="BF372" i="4"/>
  <c r="BF373" i="4"/>
  <c r="BF374" i="4"/>
  <c r="BF375"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32" i="4"/>
  <c r="BF433" i="4"/>
  <c r="BF434" i="4"/>
  <c r="BF435" i="4"/>
  <c r="BF436" i="4"/>
  <c r="BF437" i="4"/>
  <c r="BF438" i="4"/>
  <c r="BF439" i="4"/>
  <c r="BF440" i="4"/>
  <c r="BF441" i="4"/>
  <c r="BF442" i="4"/>
  <c r="BF443" i="4"/>
  <c r="BF444" i="4"/>
  <c r="BF445" i="4"/>
  <c r="BF446" i="4"/>
  <c r="BF447" i="4"/>
  <c r="BF448" i="4"/>
  <c r="BF449" i="4"/>
  <c r="BF450" i="4"/>
  <c r="BF451" i="4"/>
  <c r="BF452" i="4"/>
  <c r="BF453" i="4"/>
  <c r="BF454" i="4"/>
  <c r="BF455" i="4"/>
  <c r="BF456" i="4"/>
  <c r="BF457" i="4"/>
  <c r="BF458" i="4"/>
  <c r="BF459" i="4"/>
  <c r="BF460" i="4"/>
  <c r="BF461" i="4"/>
  <c r="BF462" i="4"/>
  <c r="BF463" i="4"/>
  <c r="BF464" i="4"/>
  <c r="BF465" i="4"/>
  <c r="BF466" i="4"/>
  <c r="BF467" i="4"/>
  <c r="BF468" i="4"/>
  <c r="BF469" i="4"/>
  <c r="BF470" i="4"/>
  <c r="BF471" i="4"/>
  <c r="BF472" i="4"/>
  <c r="BF473" i="4"/>
  <c r="BF474" i="4"/>
  <c r="BF475" i="4"/>
  <c r="BF476" i="4"/>
  <c r="BF477" i="4"/>
  <c r="BF478" i="4"/>
  <c r="BF479" i="4"/>
  <c r="BF480" i="4"/>
  <c r="BF481" i="4"/>
  <c r="BF482" i="4"/>
  <c r="BF483" i="4"/>
  <c r="BF484" i="4"/>
  <c r="BF485" i="4"/>
  <c r="BF486" i="4"/>
  <c r="BF487" i="4"/>
  <c r="BF488" i="4"/>
  <c r="BF489" i="4"/>
  <c r="BF490" i="4"/>
  <c r="BF491" i="4"/>
  <c r="BF492" i="4"/>
  <c r="BF493" i="4"/>
  <c r="BF494" i="4"/>
  <c r="BF495" i="4"/>
  <c r="BF496" i="4"/>
  <c r="BF497" i="4"/>
  <c r="BF498" i="4"/>
  <c r="BF499" i="4"/>
  <c r="BF500" i="4"/>
  <c r="BF501" i="4"/>
  <c r="BF502" i="4"/>
  <c r="BF503" i="4"/>
  <c r="BF504" i="4"/>
  <c r="BF505" i="4"/>
  <c r="BF506" i="4"/>
  <c r="BF507" i="4"/>
  <c r="BF508" i="4"/>
  <c r="BF509" i="4"/>
  <c r="BF510" i="4"/>
  <c r="BF511" i="4"/>
  <c r="BF512" i="4"/>
  <c r="BF513" i="4"/>
  <c r="BF514" i="4"/>
  <c r="BF515" i="4"/>
  <c r="BF516" i="4"/>
  <c r="BF517" i="4"/>
  <c r="BF518" i="4"/>
  <c r="BF519" i="4"/>
  <c r="BF520" i="4"/>
  <c r="BF521" i="4"/>
  <c r="BF522" i="4"/>
  <c r="BF523" i="4"/>
  <c r="BF524" i="4"/>
  <c r="BF525" i="4"/>
  <c r="BF526" i="4"/>
  <c r="BF527" i="4"/>
  <c r="BF528" i="4"/>
  <c r="BF529" i="4"/>
  <c r="BF530" i="4"/>
  <c r="BF531" i="4"/>
  <c r="BF532" i="4"/>
  <c r="BF533" i="4"/>
  <c r="BF534" i="4"/>
  <c r="BF535" i="4"/>
  <c r="BF536" i="4"/>
  <c r="BF537" i="4"/>
  <c r="BF538" i="4"/>
  <c r="BF539" i="4"/>
  <c r="BF540" i="4"/>
  <c r="BF541" i="4"/>
  <c r="BF542" i="4"/>
  <c r="BF543" i="4"/>
  <c r="BF544" i="4"/>
  <c r="BF545" i="4"/>
  <c r="BF546" i="4"/>
  <c r="BF547" i="4"/>
  <c r="BF548" i="4"/>
  <c r="BF550" i="4"/>
  <c r="BF551" i="4"/>
  <c r="BF552" i="4"/>
  <c r="BF553" i="4"/>
  <c r="BF554"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Z156" i="4"/>
  <c r="AA156" i="4" s="1"/>
  <c r="Z167" i="4"/>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AA165" i="4"/>
  <c r="Z166" i="4"/>
  <c r="AA166" i="4" s="1"/>
  <c r="AA167" i="4"/>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G161" i="4" l="1"/>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3" i="20" l="1"/>
  <c r="H73" i="20"/>
  <c r="I73" i="20"/>
  <c r="G72" i="20"/>
  <c r="H72" i="20"/>
  <c r="I72" i="20"/>
  <c r="D3" i="4"/>
  <c r="BE3" i="4"/>
  <c r="D4" i="4"/>
  <c r="BE4" i="4"/>
  <c r="C560" i="15"/>
  <c r="B552" i="15"/>
  <c r="C552" i="15"/>
  <c r="C544" i="15"/>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C176" i="4"/>
  <c r="BD176"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C220" i="4"/>
  <c r="BD220"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C423" i="4"/>
  <c r="BD423" i="4"/>
  <c r="BE423" i="4"/>
  <c r="BC424" i="4"/>
  <c r="BD424" i="4"/>
  <c r="BE424" i="4"/>
  <c r="BC425" i="4"/>
  <c r="BD425" i="4"/>
  <c r="BE425" i="4"/>
  <c r="BC426" i="4"/>
  <c r="BD426" i="4"/>
  <c r="BE426" i="4"/>
  <c r="BE427" i="4"/>
  <c r="BE428" i="4"/>
  <c r="BE429" i="4"/>
  <c r="BE430" i="4"/>
  <c r="BE431" i="4"/>
  <c r="BE432" i="4"/>
  <c r="BE433" i="4"/>
  <c r="BE434" i="4"/>
  <c r="BE435" i="4"/>
  <c r="BE436" i="4"/>
  <c r="BE437" i="4"/>
  <c r="BE438" i="4"/>
  <c r="BE439" i="4"/>
  <c r="BC440" i="4"/>
  <c r="BD440" i="4"/>
  <c r="BE440" i="4"/>
  <c r="BE441" i="4"/>
  <c r="BC442" i="4"/>
  <c r="BD442" i="4"/>
  <c r="BE442" i="4"/>
  <c r="BE443" i="4"/>
  <c r="BC444" i="4"/>
  <c r="BD444" i="4"/>
  <c r="BE444" i="4"/>
  <c r="BE445" i="4"/>
  <c r="BE446" i="4"/>
  <c r="BC447" i="4"/>
  <c r="BD447" i="4"/>
  <c r="BE447" i="4"/>
  <c r="BC448" i="4"/>
  <c r="BD448" i="4"/>
  <c r="BE448" i="4"/>
  <c r="BC449" i="4"/>
  <c r="BD449" i="4"/>
  <c r="BE449" i="4"/>
  <c r="BC450" i="4"/>
  <c r="BD450"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C557" i="4"/>
  <c r="BE557" i="4"/>
  <c r="BC558" i="4"/>
  <c r="BE558" i="4"/>
  <c r="BC559" i="4"/>
  <c r="BE559" i="4"/>
  <c r="BE560"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2" i="20" s="1"/>
  <c r="J72" i="20" s="1"/>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3" i="20"/>
  <c r="H33" i="20"/>
  <c r="I33" i="20"/>
  <c r="C33"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Q547" i="4" l="1"/>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3"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AC508" i="4"/>
  <c r="AD508" i="4"/>
  <c r="D509" i="4"/>
  <c r="AC509" i="4"/>
  <c r="AD509" i="4"/>
  <c r="D510" i="4"/>
  <c r="AC510" i="4"/>
  <c r="A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0" i="20"/>
  <c r="I71" i="20"/>
  <c r="H70" i="20"/>
  <c r="H71" i="20"/>
  <c r="G70" i="20"/>
  <c r="G71"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BG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BG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BG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BG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BG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BG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58" i="4" l="1"/>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AD479" i="4"/>
  <c r="AC479" i="4"/>
  <c r="D479" i="4"/>
  <c r="AD478" i="4"/>
  <c r="AC478" i="4"/>
  <c r="D478" i="4"/>
  <c r="AD477" i="4"/>
  <c r="AC477" i="4"/>
  <c r="D477" i="4"/>
  <c r="D476" i="4"/>
  <c r="D475" i="4"/>
  <c r="D474" i="4"/>
  <c r="T282" i="4" l="1"/>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0" i="4"/>
  <c r="AD430" i="4"/>
  <c r="AC431" i="4"/>
  <c r="AD431"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AC446" i="4"/>
  <c r="AD446"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D280" i="4" l="1"/>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Q55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86" i="4"/>
  <c r="AD385" i="4"/>
  <c r="AD384" i="4"/>
  <c r="AD357" i="4"/>
  <c r="AD356" i="4"/>
  <c r="AD355" i="4"/>
  <c r="AD335" i="4"/>
  <c r="AD334" i="4"/>
  <c r="AD333" i="4"/>
  <c r="AD306" i="4"/>
  <c r="AD305" i="4"/>
  <c r="AD304" i="4"/>
  <c r="AD278" i="4"/>
  <c r="AD277" i="4"/>
  <c r="AD276" i="4"/>
  <c r="AD204" i="4"/>
  <c r="AD203" i="4"/>
  <c r="AD202" i="4"/>
  <c r="AD189" i="4"/>
  <c r="AD188" i="4"/>
  <c r="AD187" i="4"/>
  <c r="AD186" i="4"/>
  <c r="AD176" i="4"/>
  <c r="AD175" i="4"/>
  <c r="AD174" i="4"/>
  <c r="AD151" i="4"/>
  <c r="AD150" i="4"/>
  <c r="AD149" i="4"/>
  <c r="AD136" i="4"/>
  <c r="AD129" i="4"/>
  <c r="AD77" i="4"/>
  <c r="AD74" i="4"/>
  <c r="AD69" i="4"/>
  <c r="AD66" i="4"/>
  <c r="AD64" i="4"/>
  <c r="AD63" i="4"/>
  <c r="AD62" i="4"/>
  <c r="AD61" i="4"/>
  <c r="AD60" i="4"/>
  <c r="AD57" i="4"/>
  <c r="AD56" i="4"/>
  <c r="AD55" i="4"/>
  <c r="AD36" i="4"/>
  <c r="AD33" i="4"/>
  <c r="AD30" i="4"/>
  <c r="AD27" i="4"/>
  <c r="AD26" i="4"/>
  <c r="AD25" i="4"/>
  <c r="AD24" i="4"/>
  <c r="AD22" i="4"/>
  <c r="AD21"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1" i="20"/>
  <c r="J61" i="20" s="1"/>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D88" i="20"/>
  <c r="J88" i="20" s="1"/>
  <c r="D32" i="20"/>
  <c r="J32" i="20" s="1"/>
  <c r="D100" i="5"/>
  <c r="D83" i="20"/>
  <c r="J83" i="20" s="1"/>
  <c r="D99" i="5"/>
  <c r="D77" i="20"/>
  <c r="J77" i="20" s="1"/>
  <c r="D31" i="20"/>
  <c r="J31" i="20" s="1"/>
  <c r="D30" i="20"/>
  <c r="J30" i="20" s="1"/>
  <c r="D64" i="20"/>
  <c r="J64" i="20" s="1"/>
  <c r="D92" i="5"/>
  <c r="D91" i="5"/>
  <c r="D18" i="20"/>
  <c r="J18" i="20" s="1"/>
  <c r="D37" i="20"/>
  <c r="J37" i="20" s="1"/>
  <c r="D71" i="20"/>
  <c r="J71" i="20" s="1"/>
  <c r="D65" i="20"/>
  <c r="J65" i="20" s="1"/>
  <c r="D93" i="5"/>
  <c r="D94" i="5"/>
  <c r="D47" i="20"/>
  <c r="J47" i="20" s="1"/>
  <c r="D17" i="20"/>
  <c r="J17" i="20" s="1"/>
  <c r="D45" i="20"/>
  <c r="J45" i="20" s="1"/>
  <c r="D86" i="20"/>
  <c r="J86" i="20" s="1"/>
  <c r="D75" i="20"/>
  <c r="J75" i="20" s="1"/>
  <c r="D70" i="20"/>
  <c r="J70" i="20" s="1"/>
  <c r="D11" i="20"/>
  <c r="J11" i="20" s="1"/>
  <c r="D49" i="20"/>
  <c r="J49" i="20" s="1"/>
  <c r="D55" i="20"/>
  <c r="J55" i="20" s="1"/>
  <c r="D101" i="5"/>
  <c r="D68" i="20"/>
  <c r="J68" i="20" s="1"/>
  <c r="D102" i="5"/>
  <c r="D38" i="20"/>
  <c r="J38" i="20" s="1"/>
  <c r="D67" i="20"/>
  <c r="J67" i="20" s="1"/>
  <c r="D95" i="5"/>
  <c r="D96" i="5"/>
  <c r="D14" i="20"/>
  <c r="J14" i="20" s="1"/>
  <c r="D98" i="5"/>
  <c r="D97" i="5"/>
  <c r="D66" i="20"/>
  <c r="J66" i="20" s="1"/>
  <c r="D19" i="20"/>
  <c r="J19" i="20" s="1"/>
  <c r="D7" i="20"/>
  <c r="J7" i="20" s="1"/>
  <c r="D48" i="20"/>
  <c r="J48" i="20" s="1"/>
  <c r="D87" i="20"/>
  <c r="J87" i="20" s="1"/>
  <c r="D22" i="20"/>
  <c r="J22" i="20" s="1"/>
  <c r="D4" i="20"/>
  <c r="J4" i="20" s="1"/>
  <c r="D95" i="20"/>
  <c r="J95" i="20" s="1"/>
  <c r="D103" i="5"/>
  <c r="D104" i="5"/>
  <c r="D69" i="20"/>
  <c r="J69" i="20" s="1"/>
  <c r="D6" i="20"/>
  <c r="J6" i="20" s="1"/>
  <c r="D90" i="20"/>
  <c r="J90"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<sst xmlns="http://schemas.openxmlformats.org/spreadsheetml/2006/main" count="11451" uniqueCount="3381">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</sst>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AR432" activePane="bottomRight" state="frozen"/>
      <selection pane="topRight" activeCell="H1" sqref="H1"/>
      <selection pane="bottomLeft" activeCell="A3" sqref="A3"/>
      <selection pane="bottomRight" activeCell="AS441" sqref="AS441"/>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3250</v>
      </c>
      <c r="B1" s="101"/>
      <c r="C1" s="101"/>
      <c r="D1" s="61" t="s">
        <v>3370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3363</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3357</v>
      </c>
      <c r="BB2" s="83" t="s">
        <v>3358</v>
      </c>
      <c r="BC2" s="20" t="s">
        <v>3366</v>
      </c>
      <c r="BD2" s="20" t="s">
        <v>3367</v>
      </c>
      <c r="BE2" s="20" t="s">
        <v>3368</v>
      </c>
      <c r="BF2" s="20" t="s">
        <v>3364</v>
      </c>
      <c r="BG2" s="20" t="s">
        <v>3365</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3371</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3371</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BE66" si="3">IF(F3&lt;&gt;"Not in the game (anymore)",IF(A3&lt;&gt;"",", setType="&amp;G3,"")&amp;IF(J3="true",", multiTrialSet=true",""),"")</f>
        <v>, setType=LIBSETS_SETTYPE_DUNGEON</v>
      </c>
      <c r="BF3" s="21" t="str">
        <f t="shared" ref="BF3:BF66" si="4">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5">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 t="shared" si="1"/>
        <v>[20] = {wayshrines={109,109,109,}, dlcId=DLC_BASE_GAME</v>
      </c>
      <c r="BD4" s="21" t="str">
        <f t="shared" si="2"/>
        <v>, zoneIds={103,103,103,103}, veteran=false</v>
      </c>
      <c r="BE4" s="21" t="str">
        <f t="shared" si="3"/>
        <v>, setType=LIBSETS_SETTYPE_OVERLAND</v>
      </c>
      <c r="BF4" s="21" t="str">
        <f t="shared" si="4"/>
        <v>, dropMechanic={LIBSETS_DROP_MECHANIC_OVERLAND_BOSS_DELVE,LIBSETS_DROP_MECHANIC_OVERLAND_WORLDBOSS,LIBSETS_DROP_MECHANIC_OVERLAND_BOSS_PUBLIC_DUNGEON,LIBSETS_DROP_MECHANIC_OVERLAND_CHEST}</v>
      </c>
      <c r="BG4" s="21" t="str">
        <f t="shared" si="5"/>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 t="shared" si="1"/>
        <v>[21] = {wayshrines={93,93,93,}, dlcId=DLC_BASE_GAME</v>
      </c>
      <c r="BD5" s="21" t="str">
        <f t="shared" si="2"/>
        <v>, zoneIds={101,101,101,101}, veteran=false</v>
      </c>
      <c r="BE5" s="21" t="str">
        <f t="shared" si="3"/>
        <v>, setType=LIBSETS_SETTYPE_OVERLAND</v>
      </c>
      <c r="BF5" s="21" t="str">
        <f t="shared" si="4"/>
        <v>, isProcSetAllowedInPvP=1, dropMechanic={LIBSETS_DROP_MECHANIC_OVERLAND_BOSS_DELVE,LIBSETS_DROP_MECHANIC_OVERLAND_WORLDBOSS,LIBSETS_DROP_MECHANIC_OVERLAND_BOSS_PUBLIC_DUNGEON,LIBSETS_DROP_MECHANIC_OVERLAND_CHEST}</v>
      </c>
      <c r="BG5" s="21" t="str">
        <f t="shared" si="5"/>
        <v>}, --Akaviri Dragonguard / Akavirische Drachengarde   [Eastmarch, Eastmarch, Eastmarch, Eastmarch]</v>
      </c>
    </row>
    <row r="6" spans="1:59" x14ac:dyDescent="0.25">
      <c r="A6" s="12">
        <v>22</v>
      </c>
      <c r="B6" t="s">
        <v>737</v>
      </c>
      <c r="C6" t="s">
        <v>2552</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 t="shared" si="1"/>
        <v>[22] = {wayshrines={17,17,17,}, dlcId=DLC_BASE_GAME</v>
      </c>
      <c r="BD6" s="21" t="str">
        <f t="shared" si="2"/>
        <v>, zoneIds={19,19,19,19}, veteran=false</v>
      </c>
      <c r="BE6" s="21" t="str">
        <f t="shared" si="3"/>
        <v>, setType=LIBSETS_SETTYPE_OVERLAND</v>
      </c>
      <c r="BF6" s="21" t="str">
        <f t="shared" si="4"/>
        <v>, dropMechanic={LIBSETS_DROP_MECHANIC_OVERLAND_BOSS_DELVE,LIBSETS_DROP_MECHANIC_OVERLAND_WORLDBOSS,LIBSETS_DROP_MECHANIC_OVERLAND_BOSS_PUBLIC_DUNGEON,LIBSETS_DROP_MECHANIC_OVERLAND_CHEST}</v>
      </c>
      <c r="BG6" s="21" t="str">
        <f t="shared" si="5"/>
        <v>}, --Dreamer\'s Mantle / Mantel des Träumers   [Stormhaven, Stormhaven, Stormhaven, Stormhaven]</v>
      </c>
    </row>
    <row r="7" spans="1:59" x14ac:dyDescent="0.25">
      <c r="A7" s="12">
        <v>23</v>
      </c>
      <c r="B7" t="s">
        <v>738</v>
      </c>
      <c r="C7" t="s">
        <v>2553</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 t="shared" si="1"/>
        <v>[23] = {wayshrines={270,270,270,}, dlcId=DLC_BASE_GAME</v>
      </c>
      <c r="BD7" s="21" t="str">
        <f t="shared" si="2"/>
        <v>, zoneIds={635,888,888}, veteran=false</v>
      </c>
      <c r="BE7" s="21" t="str">
        <f t="shared" si="3"/>
        <v>, setType=LIBSETS_SETTYPE_ARENA</v>
      </c>
      <c r="BF7" s="21" t="str">
        <f t="shared" si="4"/>
        <v>, isProcSetAllowedInPvP=1, dropMechanic={LIBSETS_DROP_MECHANIC_ARENA_STAGE_CHEST,LIBSETS_DROP_MECHANIC_ARENA_STAGE_CHEST}, dropMechanicDropLocationNames={['en']={'','Arena stage chest','','','','',},['de']={'','Arena-Phasen Schatztruhe','','','','',},}</v>
      </c>
      <c r="BG7" s="21" t="str">
        <f t="shared" si="5"/>
        <v>}, --Archer\'s Mind / Schützensinn   [Dragonstar Arena, Craglorn, Craglorn]</v>
      </c>
    </row>
    <row r="8" spans="1:59" x14ac:dyDescent="0.25">
      <c r="A8" s="12">
        <v>24</v>
      </c>
      <c r="B8" t="s">
        <v>739</v>
      </c>
      <c r="C8" t="s">
        <v>2554</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 t="shared" si="1"/>
        <v>[24] = {wayshrines={270,270,270,}, dlcId=DLC_BASE_GAME</v>
      </c>
      <c r="BD8" s="21" t="str">
        <f t="shared" si="2"/>
        <v>, zoneIds={635,888,888}, veteran=false</v>
      </c>
      <c r="BE8" s="21" t="str">
        <f t="shared" si="3"/>
        <v>, setType=LIBSETS_SETTYPE_ARENA</v>
      </c>
      <c r="BF8" s="21" t="str">
        <f t="shared" si="4"/>
        <v>, dropMechanic={LIBSETS_DROP_MECHANIC_ARENA_STAGE_CHEST,LIBSETS_DROP_MECHANIC_ARENA_STAGE_CHEST}, dropMechanicDropLocationNames={['en']={'','Arena stage chest','','','','',},['de']={'','Arena-Phasen Schatztruhe','','','','',},}</v>
      </c>
      <c r="BG8" s="21" t="str">
        <f t="shared" si="5"/>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 t="shared" si="1"/>
        <v>[25] = {wayshrines={-1,-1,-1,}, dlcId=DLC_BASE_GAME</v>
      </c>
      <c r="BD9" s="21" t="str">
        <f t="shared" si="2"/>
        <v>, zoneIds={181}, veteran=false</v>
      </c>
      <c r="BE9" s="21" t="str">
        <f t="shared" si="3"/>
        <v>, setType=LIBSETS_SETTYPE_CYRODIIL</v>
      </c>
      <c r="BF9" s="21" t="str">
        <f t="shared" si="4"/>
        <v>, dropMechanic={LIBSETS_DROP_MECHANIC_CITY_CYRODIIL_CROPSFORD}</v>
      </c>
      <c r="BG9" s="21" t="str">
        <f t="shared" si="5"/>
        <v>}, --Desert Rose / Wüstenrose   [Cyrodiil]</v>
      </c>
    </row>
    <row r="10" spans="1:59" x14ac:dyDescent="0.25">
      <c r="A10" s="12">
        <v>26</v>
      </c>
      <c r="B10" t="s">
        <v>742</v>
      </c>
      <c r="C10" t="s">
        <v>2555</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 t="shared" si="1"/>
        <v>[26] = {wayshrines={131,131,131,}, dlcId=DLC_BASE_GAME</v>
      </c>
      <c r="BD10" s="21" t="str">
        <f t="shared" si="2"/>
        <v>, zoneIds={347,347,347,347}, veteran=false</v>
      </c>
      <c r="BE10" s="21" t="str">
        <f t="shared" si="3"/>
        <v>, setType=LIBSETS_SETTYPE_OVERLAND</v>
      </c>
      <c r="BF10" s="21" t="str">
        <f t="shared" si="4"/>
        <v>, dropMechanic={LIBSETS_DROP_MECHANIC_OVERLAND_BOSS_DELVE,LIBSETS_DROP_MECHANIC_OVERLAND_WORLDBOSS,LIBSETS_DROP_MECHANIC_OVERLAND_BOSS_PUBLIC_DUNGEON,LIBSETS_DROP_MECHANIC_OVERLAND_CHEST}</v>
      </c>
      <c r="BG10" s="21" t="str">
        <f t="shared" si="5"/>
        <v>}, --Prisoner\'s Rags / Lumpen des Gefangenen   [Coldharbour, Coldharbour, Coldharbour, Coldharbour]</v>
      </c>
    </row>
    <row r="11" spans="1:59" x14ac:dyDescent="0.25">
      <c r="A11" s="12">
        <v>27</v>
      </c>
      <c r="B11" t="s">
        <v>743</v>
      </c>
      <c r="C11" t="s">
        <v>2556</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 t="shared" si="1"/>
        <v>[27] = {wayshrines={93,93,93,}, dlcId=DLC_BASE_GAME</v>
      </c>
      <c r="BD11" s="21" t="str">
        <f t="shared" si="2"/>
        <v>, zoneIds={101,101,101,101}, veteran=false</v>
      </c>
      <c r="BE11" s="21" t="str">
        <f t="shared" si="3"/>
        <v>, setType=LIBSETS_SETTYPE_OVERLAND</v>
      </c>
      <c r="BF11" s="21" t="str">
        <f t="shared" si="4"/>
        <v>, dropMechanic={LIBSETS_DROP_MECHANIC_OVERLAND_BOSS_DELVE,LIBSETS_DROP_MECHANIC_OVERLAND_WORLDBOSS,LIBSETS_DROP_MECHANIC_OVERLAND_BOSS_PUBLIC_DUNGEON,LIBSETS_DROP_MECHANIC_OVERLAND_CHEST}</v>
      </c>
      <c r="BG11" s="21" t="str">
        <f t="shared" si="5"/>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3371</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3371</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3371</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 t="shared" si="1"/>
        <v>[28] = {wayshrines={191,191,191,}, dlcId=DLC_BASE_GAME</v>
      </c>
      <c r="BD12" s="21" t="str">
        <f t="shared" si="2"/>
        <v>, zoneIds={126,931,383}, veteran=false</v>
      </c>
      <c r="BE12" s="21" t="str">
        <f t="shared" si="3"/>
        <v>, setType=LIBSETS_SETTYPE_DUNGEON</v>
      </c>
      <c r="BF12" s="21" t="str">
        <f t="shared" si="4"/>
        <v>, dropMechanic={LIBSETS_DROP_MECHANIC_GROUP_DUNGEON_BOSS,LIBSETS_DROP_MECHANIC_GROUP_DUNGEON_BOSS,LIBSETS_DROP_MECHANIC_GROUP_DUNGEON_BOSS}</v>
      </c>
      <c r="BG12" s="21" t="str">
        <f t="shared" si="5"/>
        <v>}, --Barkskin / Borkenhaut   [Elden Hollow I, Elden Hollow II, Grahtwood]</v>
      </c>
    </row>
    <row r="13" spans="1:59" x14ac:dyDescent="0.25">
      <c r="A13" s="12">
        <v>29</v>
      </c>
      <c r="B13" t="s">
        <v>746</v>
      </c>
      <c r="C13" t="s">
        <v>2557</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3371</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3371</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3371</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 t="shared" si="1"/>
        <v>[29] = {wayshrines={189,189,189,}, dlcId=DLC_BASE_GAME</v>
      </c>
      <c r="BD13" s="21" t="str">
        <f t="shared" si="2"/>
        <v>, zoneIds={146,933,19}, veteran=false</v>
      </c>
      <c r="BE13" s="21" t="str">
        <f t="shared" si="3"/>
        <v>, setType=LIBSETS_SETTYPE_DUNGEON</v>
      </c>
      <c r="BF13" s="21" t="str">
        <f t="shared" si="4"/>
        <v>, isProcSetAllowedInPvP=1, dropMechanic={LIBSETS_DROP_MECHANIC_GROUP_DUNGEON_BOSS,LIBSETS_DROP_MECHANIC_GROUP_DUNGEON_BOSS,LIBSETS_DROP_MECHANIC_GROUP_DUNGEON_BOSS}</v>
      </c>
      <c r="BG13" s="21" t="str">
        <f t="shared" si="5"/>
        <v>}, --Sergeant\'s Mail / Rüstung des Feldwebels   [Wayrest Sewers I, Wayrest Sewers II, Stormhaven]</v>
      </c>
    </row>
    <row r="14" spans="1:59" s="14" customFormat="1" x14ac:dyDescent="0.25">
      <c r="A14" s="12">
        <v>30</v>
      </c>
      <c r="B14" t="s">
        <v>747</v>
      </c>
      <c r="C14" t="s">
        <v>2558</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 t="shared" si="1"/>
        <v>[30] = {wayshrines={102,102,102,}, dlcId=DLC_BASE_GAME</v>
      </c>
      <c r="BD14" s="21" t="str">
        <f t="shared" si="2"/>
        <v>, zoneIds={58,58,58,58}, veteran=false</v>
      </c>
      <c r="BE14" s="21" t="str">
        <f t="shared" si="3"/>
        <v>, setType=LIBSETS_SETTYPE_OVERLAND</v>
      </c>
      <c r="BF14" s="21" t="str">
        <f t="shared" si="4"/>
        <v>, dropMechanic={LIBSETS_DROP_MECHANIC_OVERLAND_BOSS_DELVE,LIBSETS_DROP_MECHANIC_OVERLAND_WORLDBOSS,LIBSETS_DROP_MECHANIC_OVERLAND_BOSS_PUBLIC_DUNGEON,LIBSETS_DROP_MECHANIC_OVERLAND_CHEST}</v>
      </c>
      <c r="BG14" s="21" t="str">
        <f t="shared" si="5"/>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 t="shared" si="1"/>
        <v>[31] = {wayshrines={65,65,65,}, dlcId=DLC_BASE_GAME</v>
      </c>
      <c r="BD15" s="21" t="str">
        <f t="shared" si="2"/>
        <v>, zoneIds={41,41,41,41}, veteran=false</v>
      </c>
      <c r="BE15" s="21" t="str">
        <f t="shared" si="3"/>
        <v>, setType=LIBSETS_SETTYPE_OVERLAND</v>
      </c>
      <c r="BF15" s="21" t="str">
        <f t="shared" si="4"/>
        <v>, isProcSetAllowedInPvP=1, dropMechanic={LIBSETS_DROP_MECHANIC_OVERLAND_BOSS_DELVE,LIBSETS_DROP_MECHANIC_OVERLAND_WORLDBOSS,LIBSETS_DROP_MECHANIC_OVERLAND_BOSS_PUBLIC_DUNGEON,LIBSETS_DROP_MECHANIC_OVERLAND_CHEST}</v>
      </c>
      <c r="BG15" s="21" t="str">
        <f t="shared" si="5"/>
        <v>}, --Silks of the Sun / Sonnenseide   [Stonefalls, Stonefalls, Stonefalls, Stonefalls]</v>
      </c>
    </row>
    <row r="16" spans="1:59" x14ac:dyDescent="0.25">
      <c r="A16" s="12">
        <v>32</v>
      </c>
      <c r="B16" t="s">
        <v>750</v>
      </c>
      <c r="C16" t="s">
        <v>2559</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 t="shared" si="1"/>
        <v>[32] = {wayshrines={270,270,270,}, dlcId=DLC_BASE_GAME</v>
      </c>
      <c r="BD16" s="21" t="str">
        <f t="shared" si="2"/>
        <v>, zoneIds={635,888,888}, veteran=false</v>
      </c>
      <c r="BE16" s="21" t="str">
        <f t="shared" si="3"/>
        <v>, setType=LIBSETS_SETTYPE_ARENA</v>
      </c>
      <c r="BF16" s="21" t="str">
        <f t="shared" si="4"/>
        <v>, dropMechanic={LIBSETS_DROP_MECHANIC_ARENA_STAGE_CHEST,LIBSETS_DROP_MECHANIC_ARENA_STAGE_CHEST}, dropMechanicDropLocationNames={['en']={'','Arena stage chest','','','','',},['de']={'','Arena-Phasen Schatztruhe','','','','',},}</v>
      </c>
      <c r="BG16" s="21" t="str">
        <f t="shared" si="5"/>
        <v>}, --Healer\'s Habit / Bräuche des Heilers   [Dragonstar Arena, Craglorn, Craglorn]</v>
      </c>
    </row>
    <row r="17" spans="1:59" x14ac:dyDescent="0.25">
      <c r="A17" s="12">
        <v>33</v>
      </c>
      <c r="B17" t="s">
        <v>751</v>
      </c>
      <c r="C17" t="s">
        <v>2560</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3371</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3371</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3371</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 t="shared" si="1"/>
        <v>[33] = {wayshrines={98,98,98,}, dlcId=DLC_BASE_GAME</v>
      </c>
      <c r="BD17" s="21" t="str">
        <f t="shared" si="2"/>
        <v>, zoneIds={283,934,41}, veteran=false</v>
      </c>
      <c r="BE17" s="21" t="str">
        <f t="shared" si="3"/>
        <v>, setType=LIBSETS_SETTYPE_DUNGEON</v>
      </c>
      <c r="BF17" s="21" t="str">
        <f t="shared" si="4"/>
        <v>, dropMechanic={LIBSETS_DROP_MECHANIC_GROUP_DUNGEON_BOSS,LIBSETS_DROP_MECHANIC_GROUP_DUNGEON_BOSS,LIBSETS_DROP_MECHANIC_GROUP_DUNGEON_BOSS}</v>
      </c>
      <c r="BG17" s="21" t="str">
        <f t="shared" si="5"/>
        <v>}, --Viper\'s Sting / Vipernbiss   [Fungal Grotto I, Fungal Grotto II, Stonefalls]</v>
      </c>
    </row>
    <row r="18" spans="1:59" x14ac:dyDescent="0.25">
      <c r="A18" s="12">
        <v>34</v>
      </c>
      <c r="B18" t="s">
        <v>752</v>
      </c>
      <c r="C18" t="s">
        <v>2561</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 t="shared" si="1"/>
        <v>[34] = {wayshrines={28,28,28,}, dlcId=DLC_BASE_GAME</v>
      </c>
      <c r="BD18" s="21" t="str">
        <f t="shared" si="2"/>
        <v>, zoneIds={57,57,57,57}, veteran=false</v>
      </c>
      <c r="BE18" s="21" t="str">
        <f t="shared" si="3"/>
        <v>, setType=LIBSETS_SETTYPE_OVERLAND</v>
      </c>
      <c r="BF18" s="21" t="str">
        <f t="shared" si="4"/>
        <v>, isProcSetAllowedInPvP=1, dropMechanic={LIBSETS_DROP_MECHANIC_OVERLAND_BOSS_DELVE,LIBSETS_DROP_MECHANIC_OVERLAND_WORLDBOSS,LIBSETS_DROP_MECHANIC_OVERLAND_BOSS_PUBLIC_DUNGEON,LIBSETS_DROP_MECHANIC_OVERLAND_CHEST}</v>
      </c>
      <c r="BG18" s="21" t="str">
        <f t="shared" si="5"/>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3371</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3371</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3371</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 t="shared" si="1"/>
        <v>[35] = {wayshrines={193,193,193,}, dlcId=DLC_BASE_GAME</v>
      </c>
      <c r="BD19" s="21" t="str">
        <f t="shared" si="2"/>
        <v>, zoneIds={144,936,3}, veteran=false</v>
      </c>
      <c r="BE19" s="21" t="str">
        <f t="shared" si="3"/>
        <v>, setType=LIBSETS_SETTYPE_DUNGEON</v>
      </c>
      <c r="BF19" s="21" t="str">
        <f t="shared" si="4"/>
        <v>, dropMechanic={LIBSETS_DROP_MECHANIC_GROUP_DUNGEON_BOSS,LIBSETS_DROP_MECHANIC_GROUP_DUNGEON_BOSS,LIBSETS_DROP_MECHANIC_GROUP_DUNGEON_BOSS}</v>
      </c>
      <c r="BG19" s="21" t="str">
        <f t="shared" si="5"/>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 t="shared" si="1"/>
        <v>[36] = {wayshrines={121,121,121,}, dlcId=DLC_BASE_GAME</v>
      </c>
      <c r="BD20" s="21" t="str">
        <f t="shared" si="2"/>
        <v>, zoneIds={381,381,381,381}, veteran=false</v>
      </c>
      <c r="BE20" s="21" t="str">
        <f t="shared" si="3"/>
        <v>, setType=LIBSETS_SETTYPE_OVERLAND</v>
      </c>
      <c r="BF20" s="21" t="str">
        <f t="shared" si="4"/>
        <v>, dropMechanic={LIBSETS_DROP_MECHANIC_OVERLAND_BOSS_DELVE,LIBSETS_DROP_MECHANIC_OVERLAND_WORLDBOSS,LIBSETS_DROP_MECHANIC_OVERLAND_BOSS_PUBLIC_DUNGEON,LIBSETS_DROP_MECHANIC_OVERLAND_CHEST}</v>
      </c>
      <c r="BG20" s="21" t="str">
        <f t="shared" si="5"/>
        <v>}, --Armor of the Veiled Heritance / Rüstung des Schleiererbes   [Auridon, Auridon, Auridon, Auridon]</v>
      </c>
    </row>
    <row r="21" spans="1:59" x14ac:dyDescent="0.25">
      <c r="A21" s="5">
        <v>37</v>
      </c>
      <c r="B21" t="s">
        <v>2817</v>
      </c>
      <c r="C21" t="s">
        <v>2562</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3374</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3374</v>
      </c>
      <c r="AC21" s="3" t="str">
        <f>IF(AB21&lt;&gt;"",IF(AB21&lt;&gt;"LIBSETS_DROP_MECHANIC_MONSTER_NAME",VLOOKUP(AB21,'LibSets constants'!$I$4:$L$1003,3,FALSE),""),"")</f>
        <v>Crafted</v>
      </c>
      <c r="AD21" s="3" t="str">
        <f>IF(AB21&lt;&gt;"",IF(AB21&lt;&gt;"LIBSETS_DROP_MECHANIC_MONSTER_NAME",VLOOKUP(AB21,'LibSets constants'!$I$4:$L$1003,4,FALSE),""),"")</f>
        <v>Handwerklich hergestellt</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3374</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 t="shared" si="1"/>
        <v>[37] = {wayshrines={1,177,71,}, traitsNeeded=2, dlcId=DLC_BASE_GAME</v>
      </c>
      <c r="BD21" s="21" t="str">
        <f t="shared" si="2"/>
        <v>, zoneIds={3,381,41}, veteran=false</v>
      </c>
      <c r="BE21" s="21" t="str">
        <f t="shared" si="3"/>
        <v>, setType=LIBSETS_SETTYPE_CRAFTED</v>
      </c>
      <c r="BF21" s="21" t="str">
        <f t="shared" si="4"/>
        <v>, dropMechanic={LIBSETS_DROP_MECHANIC_CRAFTED,LIBSETS_DROP_MECHANIC_CRAFTED,LIBSETS_DROP_MECHANIC_CRAFTED}, dropMechanicDropLocationNames={['en']={'','Crafted','','','','',},['de']={'','Handwerklich hergestellt','','','','',},}</v>
      </c>
      <c r="BG21" s="21" t="str">
        <f t="shared" si="5"/>
        <v>}, --Death\'s Wind / Todeswind   [Glenumbra, Auridon, Stonefalls]</v>
      </c>
    </row>
    <row r="22" spans="1:59" x14ac:dyDescent="0.25">
      <c r="A22" s="5">
        <v>38</v>
      </c>
      <c r="B22" t="s">
        <v>2818</v>
      </c>
      <c r="C22" t="s">
        <v>2563</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3374</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3374</v>
      </c>
      <c r="AC22" s="43" t="str">
        <f>IF(AB22&lt;&gt;"",IF(AB22&lt;&gt;"LIBSETS_DROP_MECHANIC_MONSTER_NAME",VLOOKUP(AB22,'LibSets constants'!$I$4:$L$1003,3,FALSE),""),"")</f>
        <v>Crafted</v>
      </c>
      <c r="AD22" s="43" t="str">
        <f>IF(AB22&lt;&gt;"",IF(AB22&lt;&gt;"LIBSETS_DROP_MECHANIC_MONSTER_NAME",VLOOKUP(AB22,'LibSets constants'!$I$4:$L$1003,4,FALSE),""),"")</f>
        <v>Handwerklich hergestellt</v>
      </c>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3374</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 t="shared" si="1"/>
        <v>[38] = {wayshrines={15,169,205,}, traitsNeeded=3, dlcId=DLC_BASE_GAME</v>
      </c>
      <c r="BD22" s="21" t="str">
        <f t="shared" si="2"/>
        <v>, zoneIds={19,383,57}, veteran=false</v>
      </c>
      <c r="BE22" s="21" t="str">
        <f t="shared" si="3"/>
        <v>, setType=LIBSETS_SETTYPE_CRAFTED</v>
      </c>
      <c r="BF22" s="21" t="str">
        <f t="shared" si="4"/>
        <v>, isProcSetAllowedInPvP=1, dropMechanic={LIBSETS_DROP_MECHANIC_CRAFTED,LIBSETS_DROP_MECHANIC_CRAFTED,LIBSETS_DROP_MECHANIC_CRAFTED}, dropMechanicDropLocationNames={['en']={'','Crafted','','','','',},['de']={'','Handwerklich hergestellt','','','','',},}</v>
      </c>
      <c r="BG22" s="21" t="str">
        <f t="shared" si="5"/>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 t="shared" si="1"/>
        <v>[39] = {wayshrines={-1,-1,-1,}, dlcId=DLC_BASE_GAME</v>
      </c>
      <c r="BD23" s="21" t="str">
        <f t="shared" si="2"/>
        <v>, zoneIds={181}, veteran=false</v>
      </c>
      <c r="BE23" s="21" t="str">
        <f t="shared" si="3"/>
        <v>, setType=LIBSETS_SETTYPE_CYRODIIL</v>
      </c>
      <c r="BF23" s="21" t="str">
        <f t="shared" si="4"/>
        <v>, dropMechanic={LIBSETS_DROP_MECHANIC_CITY_CYRODIIL_VLASTARUS}</v>
      </c>
      <c r="BG23" s="21" t="str">
        <f t="shared" si="5"/>
        <v>}, --Alessian Order / Alessianischer Orden   [Cyrodiil]</v>
      </c>
    </row>
    <row r="24" spans="1:59" x14ac:dyDescent="0.25">
      <c r="A24" s="5">
        <v>40</v>
      </c>
      <c r="B24" t="s">
        <v>2819</v>
      </c>
      <c r="C24" t="s">
        <v>2564</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3374</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3374</v>
      </c>
      <c r="AC24" s="43" t="str">
        <f>IF(AB24&lt;&gt;"",IF(AB24&lt;&gt;"LIBSETS_DROP_MECHANIC_MONSTER_NAME",VLOOKUP(AB24,'LibSets constants'!$I$4:$L$1003,3,FALSE),""),"")</f>
        <v>Crafted</v>
      </c>
      <c r="AD24" s="43" t="str">
        <f>IF(AB24&lt;&gt;"",IF(AB24&lt;&gt;"LIBSETS_DROP_MECHANIC_MONSTER_NAME",VLOOKUP(AB24,'LibSets constants'!$I$4:$L$1003,4,FALSE),""),"")</f>
        <v>Handwerklich hergestellt</v>
      </c>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3374</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 t="shared" si="1"/>
        <v>[40] = {wayshrines={216,121,65,}, traitsNeeded=2, dlcId=DLC_BASE_GAME</v>
      </c>
      <c r="BD24" s="21" t="str">
        <f t="shared" si="2"/>
        <v>, zoneIds={3,381,41}, veteran=false</v>
      </c>
      <c r="BE24" s="21" t="str">
        <f t="shared" si="3"/>
        <v>, setType=LIBSETS_SETTYPE_CRAFTED</v>
      </c>
      <c r="BF24" s="21" t="str">
        <f t="shared" si="4"/>
        <v>, dropMechanic={LIBSETS_DROP_MECHANIC_CRAFTED,LIBSETS_DROP_MECHANIC_CRAFTED,LIBSETS_DROP_MECHANIC_CRAFTED}, dropMechanicDropLocationNames={['en']={'','Crafted','','','','',},['de']={'','Handwerklich hergestellt','','','','',},}</v>
      </c>
      <c r="BG24" s="21" t="str">
        <f t="shared" si="5"/>
        <v>}, --Night\'s Silence / Stille der Nacht   [Glenumbra, Auridon, Stonefalls]</v>
      </c>
    </row>
    <row r="25" spans="1:59" x14ac:dyDescent="0.25">
      <c r="A25" s="5">
        <v>41</v>
      </c>
      <c r="B25" t="s">
        <v>2820</v>
      </c>
      <c r="C25" t="s">
        <v>2565</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3374</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3374</v>
      </c>
      <c r="AC25" s="43" t="str">
        <f>IF(AB25&lt;&gt;"",IF(AB25&lt;&gt;"LIBSETS_DROP_MECHANIC_MONSTER_NAME",VLOOKUP(AB25,'LibSets constants'!$I$4:$L$1003,3,FALSE),""),"")</f>
        <v>Crafted</v>
      </c>
      <c r="AD25" s="43" t="str">
        <f>IF(AB25&lt;&gt;"",IF(AB25&lt;&gt;"LIBSETS_DROP_MECHANIC_MONSTER_NAME",VLOOKUP(AB25,'LibSets constants'!$I$4:$L$1003,4,FALSE),""),"")</f>
        <v>Handwerklich hergestellt</v>
      </c>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3374</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 t="shared" si="1"/>
        <v>[41] = {wayshrines={82,151,78,}, traitsNeeded=4, dlcId=DLC_BASE_GAME</v>
      </c>
      <c r="BD25" s="21" t="str">
        <f t="shared" si="2"/>
        <v>, zoneIds={20,108,117}, veteran=false</v>
      </c>
      <c r="BE25" s="21" t="str">
        <f t="shared" si="3"/>
        <v>, setType=LIBSETS_SETTYPE_CRAFTED</v>
      </c>
      <c r="BF25" s="21" t="str">
        <f t="shared" si="4"/>
        <v>, dropMechanic={LIBSETS_DROP_MECHANIC_CRAFTED,LIBSETS_DROP_MECHANIC_CRAFTED,LIBSETS_DROP_MECHANIC_CRAFTED}, dropMechanicDropLocationNames={['en']={'','Crafted','','','','',},['de']={'','Handwerklich hergestellt','','','','',},}</v>
      </c>
      <c r="BG25" s="21" t="str">
        <f t="shared" si="5"/>
        <v>}, --Whitestrake\'s Retribution / Weißplankes Vergeltung   [Rivenspire, Greenshade, Shadowfen]</v>
      </c>
    </row>
    <row r="26" spans="1:59" x14ac:dyDescent="0.25">
      <c r="A26" s="5">
        <v>43</v>
      </c>
      <c r="B26" t="s">
        <v>2821</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3374</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3374</v>
      </c>
      <c r="AC26" s="3" t="str">
        <f>IF(AB26&lt;&gt;"",IF(AB26&lt;&gt;"LIBSETS_DROP_MECHANIC_MONSTER_NAME",VLOOKUP(AB26,'LibSets constants'!$I$4:$L$1003,3,FALSE),""),"")</f>
        <v>Crafted</v>
      </c>
      <c r="AD26" s="3" t="str">
        <f>IF(AB26&lt;&gt;"",IF(AB26&lt;&gt;"LIBSETS_DROP_MECHANIC_MONSTER_NAME",VLOOKUP(AB26,'LibSets constants'!$I$4:$L$1003,4,FALSE),""),"")</f>
        <v>Handwerklich hergestellt</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3374</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 t="shared" si="1"/>
        <v>[43] = {wayshrines={23,164,32,}, traitsNeeded=3, dlcId=DLC_BASE_GAME</v>
      </c>
      <c r="BD26" s="21" t="str">
        <f t="shared" si="2"/>
        <v>, zoneIds={19,383,57}, veteran=false</v>
      </c>
      <c r="BE26" s="21" t="str">
        <f t="shared" si="3"/>
        <v>, setType=LIBSETS_SETTYPE_CRAFTED</v>
      </c>
      <c r="BF26" s="21" t="str">
        <f t="shared" si="4"/>
        <v>, isProcSetAllowedInPvP=1, dropMechanic={LIBSETS_DROP_MECHANIC_CRAFTED,LIBSETS_DROP_MECHANIC_CRAFTED,LIBSETS_DROP_MECHANIC_CRAFTED}, dropMechanicDropLocationNames={['en']={'','Crafted','','','','',},['de']={'','Handwerklich hergestellt','','','','',},}</v>
      </c>
      <c r="BG26" s="21" t="str">
        <f t="shared" si="5"/>
        <v>}, --Armor of the Seducer / Rüstung der Verführung   [Stormhaven, Grahtwood, Deshaan]</v>
      </c>
    </row>
    <row r="27" spans="1:59" x14ac:dyDescent="0.25">
      <c r="A27" s="5">
        <v>44</v>
      </c>
      <c r="B27" t="s">
        <v>2822</v>
      </c>
      <c r="C27" t="s">
        <v>2566</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3374</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3374</v>
      </c>
      <c r="AC27" s="43" t="str">
        <f>IF(AB27&lt;&gt;"",IF(AB27&lt;&gt;"LIBSETS_DROP_MECHANIC_MONSTER_NAME",VLOOKUP(AB27,'LibSets constants'!$I$4:$L$1003,3,FALSE),""),"")</f>
        <v>Crafted</v>
      </c>
      <c r="AD27" s="43" t="str">
        <f>IF(AB27&lt;&gt;"",IF(AB27&lt;&gt;"LIBSETS_DROP_MECHANIC_MONSTER_NAME",VLOOKUP(AB27,'LibSets constants'!$I$4:$L$1003,4,FALSE),""),"")</f>
        <v>Handwerklich hergestellt</v>
      </c>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3374</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 t="shared" si="1"/>
        <v>[44] = {wayshrines={58,101,93,}, traitsNeeded=5, dlcId=DLC_BASE_GAME</v>
      </c>
      <c r="BD27" s="21" t="str">
        <f t="shared" si="2"/>
        <v>, zoneIds={104,58,101}, veteran=false</v>
      </c>
      <c r="BE27" s="21" t="str">
        <f t="shared" si="3"/>
        <v>, setType=LIBSETS_SETTYPE_CRAFTED</v>
      </c>
      <c r="BF27" s="21" t="str">
        <f t="shared" si="4"/>
        <v>, dropMechanic={LIBSETS_DROP_MECHANIC_CRAFTED,LIBSETS_DROP_MECHANIC_CRAFTED,LIBSETS_DROP_MECHANIC_CRAFTED}, dropMechanicDropLocationNames={['en']={'','Crafted','','','','',},['de']={'','Handwerklich hergestellt','','','','',},}</v>
      </c>
      <c r="BG27" s="21" t="str">
        <f t="shared" si="5"/>
        <v>}, --Vampire\'s Kiss / Kuss des Vampirs   [Alik'r Desert, Malabal Tor, Eastmarch]</v>
      </c>
    </row>
    <row r="28" spans="1:59" x14ac:dyDescent="0.25">
      <c r="A28" s="12">
        <v>46</v>
      </c>
      <c r="B28" t="s">
        <v>760</v>
      </c>
      <c r="C28" t="s">
        <v>2567</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3371</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3371</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 t="shared" si="1"/>
        <v>[46] = {wayshrines={187,187,187,}, dlcId=DLC_BASE_GAME</v>
      </c>
      <c r="BD28" s="21" t="str">
        <f t="shared" si="2"/>
        <v>, zoneIds={64,103,103}, veteran=false</v>
      </c>
      <c r="BE28" s="21" t="str">
        <f t="shared" si="3"/>
        <v>, setType=LIBSETS_SETTYPE_DUNGEON</v>
      </c>
      <c r="BF28" s="21" t="str">
        <f t="shared" si="4"/>
        <v>, dropMechanic={LIBSETS_DROP_MECHANIC_GROUP_DUNGEON_BOSS,LIBSETS_DROP_MECHANIC_GROUP_DUNGEON_BOSS}</v>
      </c>
      <c r="BG28" s="21" t="str">
        <f t="shared" si="5"/>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 t="shared" si="1"/>
        <v>[47] = {wayshrines={61,61,61,}, dlcId=DLC_BASE_GAME</v>
      </c>
      <c r="BD29" s="21" t="str">
        <f t="shared" si="2"/>
        <v>, zoneIds={104,104,104,104}, veteran=false</v>
      </c>
      <c r="BE29" s="21" t="str">
        <f t="shared" si="3"/>
        <v>, setType=LIBSETS_SETTYPE_OVERLAND</v>
      </c>
      <c r="BF29" s="21" t="str">
        <f t="shared" si="4"/>
        <v>, dropMechanic={LIBSETS_DROP_MECHANIC_OVERLAND_BOSS_DELVE,LIBSETS_DROP_MECHANIC_OVERLAND_WORLDBOSS,LIBSETS_DROP_MECHANIC_OVERLAND_BOSS_PUBLIC_DUNGEON,LIBSETS_DROP_MECHANIC_OVERLAND_CHEST}</v>
      </c>
      <c r="BG29" s="21" t="str">
        <f t="shared" si="5"/>
        <v>}, --Robes of the Withered Hand / Roben der Verdorrten Hand   [Alik'r Desert, Alik'r Desert, Alik'r Desert, Alik'r Desert]</v>
      </c>
    </row>
    <row r="30" spans="1:59" x14ac:dyDescent="0.25">
      <c r="A30" s="5">
        <v>48</v>
      </c>
      <c r="B30" t="s">
        <v>763</v>
      </c>
      <c r="C30" t="s">
        <v>2568</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3374</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3374</v>
      </c>
      <c r="AC30" s="43" t="str">
        <f>IF(AB30&lt;&gt;"",IF(AB30&lt;&gt;"LIBSETS_DROP_MECHANIC_MONSTER_NAME",VLOOKUP(AB30,'LibSets constants'!$I$4:$L$1003,3,FALSE),""),"")</f>
        <v>Crafted</v>
      </c>
      <c r="AD30" s="43" t="str">
        <f>IF(AB30&lt;&gt;"",IF(AB30&lt;&gt;"LIBSETS_DROP_MECHANIC_MONSTER_NAME",VLOOKUP(AB30,'LibSets constants'!$I$4:$L$1003,4,FALSE),""),"")</f>
        <v>Handwerklich hergestellt</v>
      </c>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3374</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 t="shared" si="1"/>
        <v>[48] = {wayshrines={13,148,48,}, traitsNeeded=4, dlcId=DLC_BASE_GAME</v>
      </c>
      <c r="BD30" s="21" t="str">
        <f t="shared" si="2"/>
        <v>, zoneIds={20,108,117}, veteran=false</v>
      </c>
      <c r="BE30" s="21" t="str">
        <f t="shared" si="3"/>
        <v>, setType=LIBSETS_SETTYPE_CRAFTED</v>
      </c>
      <c r="BF30" s="21" t="str">
        <f t="shared" si="4"/>
        <v>, dropMechanic={LIBSETS_DROP_MECHANIC_CRAFTED,LIBSETS_DROP_MECHANIC_CRAFTED,LIBSETS_DROP_MECHANIC_CRAFTED}, dropMechanicDropLocationNames={['en']={'','Crafted','','','','',},['de']={'','Handwerklich hergestellt','','','','',},}</v>
      </c>
      <c r="BG30" s="21" t="str">
        <f t="shared" si="5"/>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 t="shared" si="1"/>
        <v>[49] = {wayshrines={65,65,65,}, dlcId=DLC_BASE_GAME</v>
      </c>
      <c r="BD31" s="21" t="str">
        <f t="shared" si="2"/>
        <v>, zoneIds={41,41,41,41}, veteran=false</v>
      </c>
      <c r="BE31" s="21" t="str">
        <f t="shared" si="3"/>
        <v>, setType=LIBSETS_SETTYPE_OVERLAND</v>
      </c>
      <c r="BF31" s="21" t="str">
        <f t="shared" si="4"/>
        <v>, dropMechanic={LIBSETS_DROP_MECHANIC_OVERLAND_BOSS_DELVE,LIBSETS_DROP_MECHANIC_OVERLAND_WORLDBOSS,LIBSETS_DROP_MECHANIC_OVERLAND_BOSS_PUBLIC_DUNGEON,LIBSETS_DROP_MECHANIC_OVERLAND_CHEST}</v>
      </c>
      <c r="BG31" s="21" t="str">
        <f t="shared" si="5"/>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 t="shared" si="1"/>
        <v>[50] = {wayshrines={-1,-1,-1,}, dlcId=DLC_BASE_GAME</v>
      </c>
      <c r="BD32" s="21" t="str">
        <f t="shared" si="2"/>
        <v>, zoneIds={181}, veteran=false</v>
      </c>
      <c r="BE32" s="21" t="str">
        <f t="shared" si="3"/>
        <v>, setType=LIBSETS_SETTYPE_CYRODIIL</v>
      </c>
      <c r="BF32" s="21" t="str">
        <f t="shared" si="4"/>
        <v>, dropMechanic={LIBSETS_DROP_MECHANIC_CITY_CYRODIIL_BRUMA}</v>
      </c>
      <c r="BG32" s="21" t="str">
        <f t="shared" si="5"/>
        <v>}, --The Morag Tong / Morag Tong   [Cyrodiil]</v>
      </c>
    </row>
    <row r="33" spans="1:59" x14ac:dyDescent="0.25">
      <c r="A33" s="5">
        <v>51</v>
      </c>
      <c r="B33" t="s">
        <v>768</v>
      </c>
      <c r="C33" t="s">
        <v>2569</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3374</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3374</v>
      </c>
      <c r="AC33" s="43" t="str">
        <f>IF(AB33&lt;&gt;"",IF(AB33&lt;&gt;"LIBSETS_DROP_MECHANIC_MONSTER_NAME",VLOOKUP(AB33,'LibSets constants'!$I$4:$L$1003,3,FALSE),""),"")</f>
        <v>Crafted</v>
      </c>
      <c r="AD33" s="43" t="str">
        <f>IF(AB33&lt;&gt;"",IF(AB33&lt;&gt;"LIBSETS_DROP_MECHANIC_MONSTER_NAME",VLOOKUP(AB33,'LibSets constants'!$I$4:$L$1003,4,FALSE),""),"")</f>
        <v>Handwerklich hergestellt</v>
      </c>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3374</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 t="shared" si="1"/>
        <v>[51] = {wayshrines={34,156,118,}, traitsNeeded=6, dlcId=DLC_BASE_GAME</v>
      </c>
      <c r="BD33" s="21" t="str">
        <f t="shared" si="2"/>
        <v>, zoneIds={92,382,103}, veteran=false</v>
      </c>
      <c r="BE33" s="21" t="str">
        <f t="shared" si="3"/>
        <v>, setType=LIBSETS_SETTYPE_CRAFTED</v>
      </c>
      <c r="BF33" s="21" t="str">
        <f t="shared" si="4"/>
        <v>, dropMechanic={LIBSETS_DROP_MECHANIC_CRAFTED,LIBSETS_DROP_MECHANIC_CRAFTED,LIBSETS_DROP_MECHANIC_CRAFTED}, dropMechanicDropLocationNames={['en']={'','Crafted','','','','',},['de']={'','Handwerklich hergestellt','','','','',},}</v>
      </c>
      <c r="BG33" s="21" t="str">
        <f t="shared" si="5"/>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 t="shared" si="1"/>
        <v>[52] = {wayshrines={-1,-1,-1,}, dlcId=DLC_BASE_GAME</v>
      </c>
      <c r="BD34" s="21" t="str">
        <f t="shared" si="2"/>
        <v>, zoneIds={181}, veteran=false</v>
      </c>
      <c r="BE34" s="21" t="str">
        <f t="shared" si="3"/>
        <v>, setType=LIBSETS_SETTYPE_CYRODIIL</v>
      </c>
      <c r="BF34" s="21" t="str">
        <f t="shared" si="4"/>
        <v>, dropMechanic={LIBSETS_DROP_MECHANIC_CITY_CYRODIIL_VLASTARUS}</v>
      </c>
      <c r="BG34" s="21" t="str">
        <f t="shared" si="5"/>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3371</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3371</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 t="shared" si="1"/>
        <v>[53] = {wayshrines={195,195,195,}, dlcId=DLC_BASE_GAME</v>
      </c>
      <c r="BD35" s="21" t="str">
        <f t="shared" si="2"/>
        <v>, zoneIds={449,101,101}, veteran=false</v>
      </c>
      <c r="BE35" s="21" t="str">
        <f t="shared" si="3"/>
        <v>, setType=LIBSETS_SETTYPE_DUNGEON</v>
      </c>
      <c r="BF35" s="21" t="str">
        <f t="shared" si="4"/>
        <v>, dropMechanic={LIBSETS_DROP_MECHANIC_GROUP_DUNGEON_BOSS,LIBSETS_DROP_MECHANIC_GROUP_DUNGEON_BOSS}</v>
      </c>
      <c r="BG35" s="21" t="str">
        <f t="shared" si="5"/>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3374</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3374</v>
      </c>
      <c r="AC36" s="3" t="str">
        <f>IF(AB36&lt;&gt;"",IF(AB36&lt;&gt;"LIBSETS_DROP_MECHANIC_MONSTER_NAME",VLOOKUP(AB36,'LibSets constants'!$I$4:$L$1003,3,FALSE),""),"")</f>
        <v>Crafted</v>
      </c>
      <c r="AD36" s="3" t="str">
        <f>IF(AB36&lt;&gt;"",IF(AB36&lt;&gt;"LIBSETS_DROP_MECHANIC_MONSTER_NAME",VLOOKUP(AB36,'LibSets constants'!$I$4:$L$1003,4,FALSE),""),"")</f>
        <v>Handwerklich hergestellt</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3374</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 t="shared" si="1"/>
        <v>[54] = {wayshrines={7,175,77,}, traitsNeeded=2, dlcId=DLC_BASE_GAME</v>
      </c>
      <c r="BD36" s="21" t="str">
        <f t="shared" si="2"/>
        <v>, zoneIds={3,381,41}, veteran=false</v>
      </c>
      <c r="BE36" s="21" t="str">
        <f t="shared" si="3"/>
        <v>, setType=LIBSETS_SETTYPE_CRAFTED</v>
      </c>
      <c r="BF36" s="21" t="str">
        <f t="shared" si="4"/>
        <v>, dropMechanic={LIBSETS_DROP_MECHANIC_CRAFTED,LIBSETS_DROP_MECHANIC_CRAFTED,LIBSETS_DROP_MECHANIC_CRAFTED}, dropMechanicDropLocationNames={['en']={'','Crafted','','','','',},['de']={'','Handwerklich hergestellt','','','','',},}</v>
      </c>
      <c r="BG36" s="21" t="str">
        <f t="shared" si="5"/>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3371</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3371</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3371</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 t="shared" si="1"/>
        <v>[55] = {wayshrines={193,193,193,}, dlcId=DLC_BASE_GAME</v>
      </c>
      <c r="BD37" s="21" t="str">
        <f t="shared" si="2"/>
        <v>, zoneIds={144,936,3}, veteran=false</v>
      </c>
      <c r="BE37" s="21" t="str">
        <f t="shared" si="3"/>
        <v>, setType=LIBSETS_SETTYPE_DUNGEON</v>
      </c>
      <c r="BF37" s="21" t="str">
        <f t="shared" si="4"/>
        <v>, dropMechanic={LIBSETS_DROP_MECHANIC_GROUP_DUNGEON_BOSS,LIBSETS_DROP_MECHANIC_GROUP_DUNGEON_BOSS,LIBSETS_DROP_MECHANIC_GROUP_DUNGEON_BOSS}</v>
      </c>
      <c r="BG37" s="21" t="str">
        <f t="shared" si="5"/>
        <v>}, --Prayer Shawl / Gebetstuch   [Spindleclutch I, Spindleclutch II, Glenumbra]</v>
      </c>
    </row>
    <row r="38" spans="1:59" x14ac:dyDescent="0.25">
      <c r="A38" s="12">
        <v>56</v>
      </c>
      <c r="B38" t="s">
        <v>777</v>
      </c>
      <c r="C38" t="s">
        <v>2570</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 t="shared" si="1"/>
        <v>[56] = {wayshrines={93,93,93,}, dlcId=DLC_BASE_GAME</v>
      </c>
      <c r="BD38" s="21" t="str">
        <f t="shared" si="2"/>
        <v>, zoneIds={101,101,101,101}, veteran=false</v>
      </c>
      <c r="BE38" s="21" t="str">
        <f t="shared" si="3"/>
        <v>, setType=LIBSETS_SETTYPE_OVERLAND</v>
      </c>
      <c r="BF38" s="21" t="str">
        <f t="shared" si="4"/>
        <v>, dropMechanic={LIBSETS_DROP_MECHANIC_OVERLAND_BOSS_DELVE,LIBSETS_DROP_MECHANIC_OVERLAND_WORLDBOSS,LIBSETS_DROP_MECHANIC_OVERLAND_BOSS_PUBLIC_DUNGEON,LIBSETS_DROP_MECHANIC_OVERLAND_CHEST}</v>
      </c>
      <c r="BG38" s="21" t="str">
        <f t="shared" si="5"/>
        <v>}, --Stendarr\'s Embrace / Stendarrs Umarmung   [Eastmarch, Eastmarch, Eastmarch, Eastmarch]</v>
      </c>
    </row>
    <row r="39" spans="1:59" x14ac:dyDescent="0.25">
      <c r="A39" s="12">
        <v>57</v>
      </c>
      <c r="B39" t="s">
        <v>778</v>
      </c>
      <c r="C39" t="s">
        <v>2571</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 t="shared" si="1"/>
        <v>[57] = {wayshrines={214,214,214,}, dlcId=DLC_BASE_GAME</v>
      </c>
      <c r="BD39" s="21" t="str">
        <f t="shared" si="2"/>
        <v>, zoneIds={383,383,383,383}, veteran=false</v>
      </c>
      <c r="BE39" s="21" t="str">
        <f t="shared" si="3"/>
        <v>, setType=LIBSETS_SETTYPE_OVERLAND</v>
      </c>
      <c r="BF39" s="21" t="str">
        <f t="shared" si="4"/>
        <v>, dropMechanic={LIBSETS_DROP_MECHANIC_OVERLAND_BOSS_DELVE,LIBSETS_DROP_MECHANIC_OVERLAND_WORLDBOSS,LIBSETS_DROP_MECHANIC_OVERLAND_BOSS_PUBLIC_DUNGEON,LIBSETS_DROP_MECHANIC_OVERLAND_CHEST}</v>
      </c>
      <c r="BG39" s="21" t="str">
        <f t="shared" si="5"/>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 t="shared" si="1"/>
        <v>[58] = {wayshrines={62,62,62,}, dlcId=DLC_BASE_GAME</v>
      </c>
      <c r="BD40" s="21" t="str">
        <f t="shared" si="2"/>
        <v>, zoneIds={3,3,3,3}, veteran=false</v>
      </c>
      <c r="BE40" s="21" t="str">
        <f t="shared" si="3"/>
        <v>, setType=LIBSETS_SETTYPE_OVERLAND</v>
      </c>
      <c r="BF40" s="21" t="str">
        <f t="shared" si="4"/>
        <v>, dropMechanic={LIBSETS_DROP_MECHANIC_OVERLAND_BOSS_DELVE,LIBSETS_DROP_MECHANIC_OVERLAND_WORLDBOSS,LIBSETS_DROP_MECHANIC_OVERLAND_BOSS_PUBLIC_DUNGEON,LIBSETS_DROP_MECHANIC_OVERLAND_CHEST}</v>
      </c>
      <c r="BG40" s="21" t="str">
        <f t="shared" si="5"/>
        <v>}, --Hide of the Werewolf / Fell des Werwolfs   [Glenumbra, Glenumbra, Glenumbra, Glenumbra]</v>
      </c>
    </row>
    <row r="41" spans="1:59" x14ac:dyDescent="0.25">
      <c r="A41" s="12">
        <v>59</v>
      </c>
      <c r="B41" t="s">
        <v>781</v>
      </c>
      <c r="C41" t="s">
        <v>2572</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 t="shared" si="1"/>
        <v>[59] = {wayshrines={-1,-1,-1,}, dlcId=DLC_BASE_GAME</v>
      </c>
      <c r="BD41" s="21" t="str">
        <f t="shared" si="2"/>
        <v>, zoneIds={181}, veteran=false</v>
      </c>
      <c r="BE41" s="21" t="str">
        <f t="shared" si="3"/>
        <v>, setType=LIBSETS_SETTYPE_CYRODIIL</v>
      </c>
      <c r="BF41" s="21" t="str">
        <f t="shared" si="4"/>
        <v>, dropMechanic={LIBSETS_DROP_MECHANIC_CITY_CYRODIIL_BRUMA}</v>
      </c>
      <c r="BG41" s="21" t="str">
        <f t="shared" si="5"/>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 t="shared" si="1"/>
        <v>[60] = {wayshrines={55,55,55,}, dlcId=DLC_BASE_GAME</v>
      </c>
      <c r="BD42" s="21" t="str">
        <f t="shared" si="2"/>
        <v>, zoneIds={20,20,20,20}, veteran=false</v>
      </c>
      <c r="BE42" s="21" t="str">
        <f t="shared" si="3"/>
        <v>, setType=LIBSETS_SETTYPE_OVERLAND</v>
      </c>
      <c r="BF42" s="21" t="str">
        <f t="shared" si="4"/>
        <v>, isProcSetAllowedInPvP=1, dropMechanic={LIBSETS_DROP_MECHANIC_OVERLAND_BOSS_DELVE,LIBSETS_DROP_MECHANIC_OVERLAND_WORLDBOSS,LIBSETS_DROP_MECHANIC_OVERLAND_BOSS_PUBLIC_DUNGEON,LIBSETS_DROP_MECHANIC_OVERLAND_CHEST}</v>
      </c>
      <c r="BG42" s="21" t="str">
        <f t="shared" si="5"/>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3371</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3371</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3371</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 t="shared" si="1"/>
        <v>[61] = {wayshrines={98,98,98,}, dlcId=DLC_BASE_GAME</v>
      </c>
      <c r="BD43" s="21" t="str">
        <f t="shared" si="2"/>
        <v>, zoneIds={283,934,41}, veteran=false</v>
      </c>
      <c r="BE43" s="21" t="str">
        <f t="shared" si="3"/>
        <v>, setType=LIBSETS_SETTYPE_DUNGEON</v>
      </c>
      <c r="BF43" s="21" t="str">
        <f t="shared" si="4"/>
        <v>, dropMechanic={LIBSETS_DROP_MECHANIC_GROUP_DUNGEON_BOSS,LIBSETS_DROP_MECHANIC_GROUP_DUNGEON_BOSS,LIBSETS_DROP_MECHANIC_GROUP_DUNGEON_BOSS}</v>
      </c>
      <c r="BG43" s="21" t="str">
        <f t="shared" si="5"/>
        <v>}, --Dreugh King Slayer / Dreughkönigsschlächter   [Fungal Grotto I, Fungal Grotto II, Stonefalls]</v>
      </c>
    </row>
    <row r="44" spans="1:59" x14ac:dyDescent="0.25">
      <c r="A44" s="12">
        <v>62</v>
      </c>
      <c r="B44" t="s">
        <v>786</v>
      </c>
      <c r="C44" t="s">
        <v>2573</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 t="shared" si="1"/>
        <v>[62] = {wayshrines={48,48,48,}, dlcId=DLC_BASE_GAME</v>
      </c>
      <c r="BD44" s="21" t="str">
        <f t="shared" si="2"/>
        <v>, zoneIds={117,117,117,117}, veteran=false</v>
      </c>
      <c r="BE44" s="21" t="str">
        <f t="shared" si="3"/>
        <v>, setType=LIBSETS_SETTYPE_OVERLAND</v>
      </c>
      <c r="BF44" s="21" t="str">
        <f t="shared" si="4"/>
        <v>, dropMechanic={LIBSETS_DROP_MECHANIC_OVERLAND_BOSS_DELVE,LIBSETS_DROP_MECHANIC_OVERLAND_WORLDBOSS,LIBSETS_DROP_MECHANIC_OVERLAND_BOSS_PUBLIC_DUNGEON,LIBSETS_DROP_MECHANIC_OVERLAND_CHEST}</v>
      </c>
      <c r="BG44" s="21" t="str">
        <f t="shared" si="5"/>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 t="shared" si="1"/>
        <v>[63] = {wayshrines={-1,-1,-1,}, dlcId=DLC_BASE_GAME</v>
      </c>
      <c r="BD45" s="21" t="str">
        <f t="shared" si="2"/>
        <v>, zoneIds={181}, veteran=false</v>
      </c>
      <c r="BE45" s="21" t="str">
        <f t="shared" si="3"/>
        <v>, setType=LIBSETS_SETTYPE_CYRODIIL</v>
      </c>
      <c r="BF45" s="21" t="str">
        <f t="shared" si="4"/>
        <v>, dropMechanic={LIBSETS_DROP_MECHANIC_CITY_CYRODIIL_VLASTARUS}</v>
      </c>
      <c r="BG45" s="21" t="str">
        <f t="shared" si="5"/>
        <v>}, --The Juggernaut / Koloss   [Cyrodiil]</v>
      </c>
    </row>
    <row r="46" spans="1:59" x14ac:dyDescent="0.25">
      <c r="A46" s="12">
        <v>64</v>
      </c>
      <c r="B46" t="s">
        <v>789</v>
      </c>
      <c r="C46" t="s">
        <v>2574</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 t="shared" si="1"/>
        <v>[64] = {wayshrines={143,143,143,}, dlcId=DLC_BASE_GAME</v>
      </c>
      <c r="BD46" s="21" t="str">
        <f t="shared" si="2"/>
        <v>, zoneIds={108,108,108,108}, veteran=false</v>
      </c>
      <c r="BE46" s="21" t="str">
        <f t="shared" si="3"/>
        <v>, setType=LIBSETS_SETTYPE_OVERLAND</v>
      </c>
      <c r="BF46" s="21" t="str">
        <f t="shared" si="4"/>
        <v>, dropMechanic={LIBSETS_DROP_MECHANIC_OVERLAND_BOSS_DELVE,LIBSETS_DROP_MECHANIC_OVERLAND_WORLDBOSS,LIBSETS_DROP_MECHANIC_OVERLAND_BOSS_PUBLIC_DUNGEON,LIBSETS_DROP_MECHANIC_OVERLAND_CHEST}</v>
      </c>
      <c r="BG46" s="21" t="str">
        <f t="shared" si="5"/>
        <v>}, --Shadow Dancer\'s Raiment / Kleidung des Schattentänzers   [Greenshade, Greenshade, Greenshade, Greenshade]</v>
      </c>
    </row>
    <row r="47" spans="1:59" x14ac:dyDescent="0.25">
      <c r="A47" s="12">
        <v>65</v>
      </c>
      <c r="B47" t="s">
        <v>790</v>
      </c>
      <c r="C47" t="s">
        <v>2575</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 t="shared" si="1"/>
        <v>[65] = {wayshrines={62,62,62,}, dlcId=DLC_BASE_GAME</v>
      </c>
      <c r="BD47" s="21" t="str">
        <f t="shared" si="2"/>
        <v>, zoneIds={3,3,3,3}, veteran=false</v>
      </c>
      <c r="BE47" s="21" t="str">
        <f t="shared" si="3"/>
        <v>, setType=LIBSETS_SETTYPE_OVERLAND</v>
      </c>
      <c r="BF47" s="21" t="str">
        <f t="shared" si="4"/>
        <v>, dropMechanic={LIBSETS_DROP_MECHANIC_OVERLAND_BOSS_DELVE,LIBSETS_DROP_MECHANIC_OVERLAND_WORLDBOSS,LIBSETS_DROP_MECHANIC_OVERLAND_BOSS_PUBLIC_DUNGEON,LIBSETS_DROP_MECHANIC_OVERLAND_CHEST}</v>
      </c>
      <c r="BG47" s="21" t="str">
        <f t="shared" si="5"/>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 t="shared" si="1"/>
        <v>[66] = {wayshrines={48,48,48,}, dlcId=DLC_BASE_GAME</v>
      </c>
      <c r="BD48" s="21" t="str">
        <f t="shared" si="2"/>
        <v>, zoneIds={117,117,117,117}, veteran=false</v>
      </c>
      <c r="BE48" s="21" t="str">
        <f t="shared" si="3"/>
        <v>, setType=LIBSETS_SETTYPE_OVERLAND</v>
      </c>
      <c r="BF48" s="21" t="str">
        <f t="shared" si="4"/>
        <v>, dropMechanic={LIBSETS_DROP_MECHANIC_OVERLAND_BOSS_DELVE,LIBSETS_DROP_MECHANIC_OVERLAND_WORLDBOSS,LIBSETS_DROP_MECHANIC_OVERLAND_BOSS_PUBLIC_DUNGEON,LIBSETS_DROP_MECHANIC_OVERLAND_CHEST}</v>
      </c>
      <c r="BG48" s="21" t="str">
        <f t="shared" si="5"/>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 t="shared" si="1"/>
        <v>[67] = {wayshrines={-1,-1,-1,}, dlcId=DLC_BASE_GAME</v>
      </c>
      <c r="BD49" s="21" t="str">
        <f t="shared" si="2"/>
        <v>, zoneIds={181}, veteran=false</v>
      </c>
      <c r="BE49" s="21" t="str">
        <f t="shared" si="3"/>
        <v>, setType=LIBSETS_SETTYPE_CYRODIIL</v>
      </c>
      <c r="BF49" s="21" t="str">
        <f t="shared" si="4"/>
        <v>, dropMechanic={LIBSETS_DROP_MECHANIC_CITY_CYRODIIL_BRUMA}</v>
      </c>
      <c r="BG49" s="21" t="str">
        <f t="shared" si="5"/>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 t="shared" si="1"/>
        <v>[68] = {wayshrines={131,131,131,}, dlcId=DLC_BASE_GAME</v>
      </c>
      <c r="BD50" s="21" t="str">
        <f t="shared" si="2"/>
        <v>, zoneIds={347,347,347,347}, veteran=false</v>
      </c>
      <c r="BE50" s="21" t="str">
        <f t="shared" si="3"/>
        <v>, setType=LIBSETS_SETTYPE_OVERLAND</v>
      </c>
      <c r="BF50" s="21" t="str">
        <f t="shared" si="4"/>
        <v>, dropMechanic={LIBSETS_DROP_MECHANIC_OVERLAND_BOSS_DELVE,LIBSETS_DROP_MECHANIC_OVERLAND_WORLDBOSS,LIBSETS_DROP_MECHANIC_OVERLAND_BOSS_PUBLIC_DUNGEON,LIBSETS_DROP_MECHANIC_OVERLAND_CHEST}</v>
      </c>
      <c r="BG50" s="21" t="str">
        <f t="shared" si="5"/>
        <v>}, --Stygian / Stygier   [Coldharbour, Coldharbour, Coldharbour, Coldharbour]</v>
      </c>
    </row>
    <row r="51" spans="1:59" x14ac:dyDescent="0.25">
      <c r="A51" s="12">
        <v>69</v>
      </c>
      <c r="B51" t="s">
        <v>797</v>
      </c>
      <c r="C51" t="s">
        <v>2576</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 t="shared" si="1"/>
        <v>[69] = {wayshrines={214,214,214,}, dlcId=DLC_BASE_GAME</v>
      </c>
      <c r="BD51" s="21" t="str">
        <f t="shared" si="2"/>
        <v>, zoneIds={383,383,383,383}, veteran=false</v>
      </c>
      <c r="BE51" s="21" t="str">
        <f t="shared" si="3"/>
        <v>, setType=LIBSETS_SETTYPE_OVERLAND</v>
      </c>
      <c r="BF51" s="21" t="str">
        <f t="shared" si="4"/>
        <v>, isProcSetAllowedInPvP=1, dropMechanic={LIBSETS_DROP_MECHANIC_OVERLAND_BOSS_DELVE,LIBSETS_DROP_MECHANIC_OVERLAND_WORLDBOSS,LIBSETS_DROP_MECHANIC_OVERLAND_BOSS_PUBLIC_DUNGEON,LIBSETS_DROP_MECHANIC_OVERLAND_CHEST}</v>
      </c>
      <c r="BG51" s="21" t="str">
        <f t="shared" si="5"/>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 t="shared" si="1"/>
        <v>[70] = {wayshrines={36,36,36,}, dlcId=DLC_BASE_GAME</v>
      </c>
      <c r="BD52" s="21" t="str">
        <f t="shared" si="2"/>
        <v>, zoneIds={92,92,92,92}, veteran=false</v>
      </c>
      <c r="BE52" s="21" t="str">
        <f t="shared" si="3"/>
        <v>, setType=LIBSETS_SETTYPE_OVERLAND</v>
      </c>
      <c r="BF52" s="21" t="str">
        <f t="shared" si="4"/>
        <v>, dropMechanic={LIBSETS_DROP_MECHANIC_OVERLAND_BOSS_DELVE,LIBSETS_DROP_MECHANIC_OVERLAND_WORLDBOSS,LIBSETS_DROP_MECHANIC_OVERLAND_BOSS_PUBLIC_DUNGEON,LIBSETS_DROP_MECHANIC_OVERLAND_CHEST}</v>
      </c>
      <c r="BG52" s="21" t="str">
        <f t="shared" si="5"/>
        <v>}, --Seventh Legion Brute / Rohling der siebten Legion   [Bangkorai, Bangkorai, Bangkorai, Bangkorai]</v>
      </c>
    </row>
    <row r="53" spans="1:59" x14ac:dyDescent="0.25">
      <c r="A53" s="12">
        <v>71</v>
      </c>
      <c r="B53" t="s">
        <v>800</v>
      </c>
      <c r="C53" t="s">
        <v>2577</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3371</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3371</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 t="shared" si="1"/>
        <v>[71] = {wayshrines={185,185,185,}, dlcId=DLC_BASE_GAME</v>
      </c>
      <c r="BD53" s="21" t="str">
        <f t="shared" si="2"/>
        <v>, zoneIds={31,382,382}, veteran=false</v>
      </c>
      <c r="BE53" s="21" t="str">
        <f t="shared" si="3"/>
        <v>, setType=LIBSETS_SETTYPE_DUNGEON</v>
      </c>
      <c r="BF53" s="21" t="str">
        <f t="shared" si="4"/>
        <v>, dropMechanic={LIBSETS_DROP_MECHANIC_GROUP_DUNGEON_BOSS,LIBSETS_DROP_MECHANIC_GROUP_DUNGEON_BOSS}</v>
      </c>
      <c r="BG53" s="21" t="str">
        <f t="shared" si="5"/>
        <v>}, --Durok\'s Bane / Duroks Fluch   [Selene's Web, Reaper's March, Reaper's March]</v>
      </c>
    </row>
    <row r="54" spans="1:59" x14ac:dyDescent="0.25">
      <c r="A54" s="12">
        <v>72</v>
      </c>
      <c r="B54" t="s">
        <v>801</v>
      </c>
      <c r="C54" t="s">
        <v>2578</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3371</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3371</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 t="shared" si="1"/>
        <v>[72] = {wayshrines={187,187,187,}, dlcId=DLC_BASE_GAME</v>
      </c>
      <c r="BD54" s="21" t="str">
        <f t="shared" si="2"/>
        <v>, zoneIds={64,103,103}, veteran=false</v>
      </c>
      <c r="BE54" s="21" t="str">
        <f t="shared" si="3"/>
        <v>, setType=LIBSETS_SETTYPE_DUNGEON</v>
      </c>
      <c r="BF54" s="21" t="str">
        <f t="shared" si="4"/>
        <v>, dropMechanic={LIBSETS_DROP_MECHANIC_GROUP_DUNGEON_BOSS,LIBSETS_DROP_MECHANIC_GROUP_DUNGEON_BOSS}</v>
      </c>
      <c r="BG54" s="21" t="str">
        <f t="shared" si="5"/>
        <v>}, --Nikulas\' Heavy Armor / Nikulas' schwere Rüstung   [Blessed Crucible, The Rift, The Rift]</v>
      </c>
    </row>
    <row r="55" spans="1:59" x14ac:dyDescent="0.25">
      <c r="A55" s="5">
        <v>73</v>
      </c>
      <c r="B55" t="s">
        <v>802</v>
      </c>
      <c r="C55" t="s">
        <v>2579</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3374</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3374</v>
      </c>
      <c r="AC55" s="43" t="str">
        <f>IF(AB55&lt;&gt;"",IF(AB55&lt;&gt;"LIBSETS_DROP_MECHANIC_MONSTER_NAME",VLOOKUP(AB55,'LibSets constants'!$I$4:$L$1003,3,FALSE),""),"")</f>
        <v>Crafted</v>
      </c>
      <c r="AD55" s="43" t="str">
        <f>IF(AB55&lt;&gt;"",IF(AB55&lt;&gt;"LIBSETS_DROP_MECHANIC_MONSTER_NAME",VLOOKUP(AB55,'LibSets constants'!$I$4:$L$1003,4,FALSE),""),"")</f>
        <v>Handwerklich hergestellt</v>
      </c>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 t="shared" si="1"/>
        <v>[73] = {wayshrines={135,135,135,}, traitsNeeded=8, dlcId=DLC_BASE_GAME</v>
      </c>
      <c r="BD55" s="21" t="str">
        <f t="shared" si="2"/>
        <v>, zoneIds={347,347,347}, veteran=false</v>
      </c>
      <c r="BE55" s="21" t="str">
        <f t="shared" si="3"/>
        <v>, setType=LIBSETS_SETTYPE_CRAFTED</v>
      </c>
      <c r="BF55" s="21" t="str">
        <f t="shared" si="4"/>
        <v>, dropMechanic={LIBSETS_DROP_MECHANIC_CRAFTED,LIBSETS_DROP_MECHANIC_CRAFTED}, dropMechanicDropLocationNames={['en']={'','Crafted','','','','',},['de']={'','Handwerklich hergestellt','','','','',},}</v>
      </c>
      <c r="BG55" s="21" t="str">
        <f t="shared" si="5"/>
        <v>}, --Oblivion\'s Foe / Erinnerung   [Coldharbour, Coldharbour, Coldharbour]</v>
      </c>
    </row>
    <row r="56" spans="1:59" x14ac:dyDescent="0.25">
      <c r="A56" s="5">
        <v>74</v>
      </c>
      <c r="B56" t="s">
        <v>803</v>
      </c>
      <c r="C56" t="s">
        <v>2580</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3374</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3374</v>
      </c>
      <c r="AC56" s="43" t="str">
        <f>IF(AB56&lt;&gt;"",IF(AB56&lt;&gt;"LIBSETS_DROP_MECHANIC_MONSTER_NAME",VLOOKUP(AB56,'LibSets constants'!$I$4:$L$1003,3,FALSE),""),"")</f>
        <v>Crafted</v>
      </c>
      <c r="AD56" s="43" t="str">
        <f>IF(AB56&lt;&gt;"",IF(AB56&lt;&gt;"LIBSETS_DROP_MECHANIC_MONSTER_NAME",VLOOKUP(AB56,'LibSets constants'!$I$4:$L$1003,4,FALSE),""),"")</f>
        <v>Handwerklich hergestellt</v>
      </c>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 t="shared" si="1"/>
        <v>[74] = {wayshrines={133,133,133,}, traitsNeeded=8, dlcId=DLC_BASE_GAME</v>
      </c>
      <c r="BD56" s="21" t="str">
        <f t="shared" si="2"/>
        <v>, zoneIds={347,347,347}, veteran=false</v>
      </c>
      <c r="BE56" s="21" t="str">
        <f t="shared" si="3"/>
        <v>, setType=LIBSETS_SETTYPE_CRAFTED</v>
      </c>
      <c r="BF56" s="21" t="str">
        <f t="shared" si="4"/>
        <v>, dropMechanic={LIBSETS_DROP_MECHANIC_CRAFTED,LIBSETS_DROP_MECHANIC_CRAFTED}, dropMechanicDropLocationNames={['en']={'','Crafted','','','','',},['de']={'','Handwerklich hergestellt','','','','',},}</v>
      </c>
      <c r="BG56" s="21" t="str">
        <f t="shared" si="5"/>
        <v>}, --Spectre\'s Eye / Schemenauge   [Coldharbour, Coldharbour, Coldharbour]</v>
      </c>
    </row>
    <row r="57" spans="1:59" x14ac:dyDescent="0.25">
      <c r="A57" s="5">
        <v>75</v>
      </c>
      <c r="B57" t="s">
        <v>804</v>
      </c>
      <c r="C57" t="s">
        <v>2581</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3374</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3374</v>
      </c>
      <c r="AC57" s="43" t="str">
        <f>IF(AB57&lt;&gt;"",IF(AB57&lt;&gt;"LIBSETS_DROP_MECHANIC_MONSTER_NAME",VLOOKUP(AB57,'LibSets constants'!$I$4:$L$1003,3,FALSE),""),"")</f>
        <v>Crafted</v>
      </c>
      <c r="AD57" s="43" t="str">
        <f>IF(AB57&lt;&gt;"",IF(AB57&lt;&gt;"LIBSETS_DROP_MECHANIC_MONSTER_NAME",VLOOKUP(AB57,'LibSets constants'!$I$4:$L$1003,4,FALSE),""),"")</f>
        <v>Handwerklich hergestellt</v>
      </c>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3374</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 t="shared" si="1"/>
        <v>[75] = {wayshrines={19,165,24,}, traitsNeeded=3, dlcId=DLC_BASE_GAME</v>
      </c>
      <c r="BD57" s="21" t="str">
        <f t="shared" si="2"/>
        <v>, zoneIds={19,383,57}, veteran=false</v>
      </c>
      <c r="BE57" s="21" t="str">
        <f t="shared" si="3"/>
        <v>, setType=LIBSETS_SETTYPE_CRAFTED</v>
      </c>
      <c r="BF57" s="21" t="str">
        <f t="shared" si="4"/>
        <v>, isProcSetAllowedInPvP=1, dropMechanic={LIBSETS_DROP_MECHANIC_CRAFTED,LIBSETS_DROP_MECHANIC_CRAFTED,LIBSETS_DROP_MECHANIC_CRAFTED}, dropMechanicDropLocationNames={['en']={'','Crafted','','','','',},['de']={'','Handwerklich hergestellt','','','','',},}</v>
      </c>
      <c r="BG57" s="21" t="str">
        <f t="shared" si="5"/>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 t="shared" si="1"/>
        <v>[76] = {wayshrines={-1,-1,-1,}, dlcId=DLC_BASE_GAME</v>
      </c>
      <c r="BD58" s="21" t="str">
        <f t="shared" si="2"/>
        <v>, zoneIds={181}, veteran=false</v>
      </c>
      <c r="BE58" s="21" t="str">
        <f t="shared" si="3"/>
        <v>, setType=LIBSETS_SETTYPE_CYRODIIL</v>
      </c>
      <c r="BF58" s="21" t="str">
        <f t="shared" si="4"/>
        <v>, isProcSetAllowedInPvP=1, dropMechanic={LIBSETS_DROP_MECHANIC_CITY_CYRODIIL_CROPSFORD}</v>
      </c>
      <c r="BG58" s="21" t="str">
        <f t="shared" si="5"/>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3371</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3371</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 t="shared" si="1"/>
        <v>[77] = {wayshrines={196,196,196,}, dlcId=DLC_BASE_GAME</v>
      </c>
      <c r="BD59" s="21" t="str">
        <f t="shared" si="2"/>
        <v>, zoneIds={22,104,104}, veteran=false</v>
      </c>
      <c r="BE59" s="21" t="str">
        <f t="shared" si="3"/>
        <v>, setType=LIBSETS_SETTYPE_DUNGEON</v>
      </c>
      <c r="BF59" s="21" t="str">
        <f t="shared" si="4"/>
        <v>, dropMechanic={LIBSETS_DROP_MECHANIC_GROUP_DUNGEON_BOSS,LIBSETS_DROP_MECHANIC_GROUP_DUNGEON_BOSS}</v>
      </c>
      <c r="BG59" s="21" t="str">
        <f t="shared" si="5"/>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3374</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3374</v>
      </c>
      <c r="AC60" s="3" t="str">
        <f>IF(AB60&lt;&gt;"",IF(AB60&lt;&gt;"LIBSETS_DROP_MECHANIC_MONSTER_NAME",VLOOKUP(AB60,'LibSets constants'!$I$4:$L$1003,3,FALSE),""),"")</f>
        <v>Crafted</v>
      </c>
      <c r="AD60" s="3" t="str">
        <f>IF(AB60&lt;&gt;"",IF(AB60&lt;&gt;"LIBSETS_DROP_MECHANIC_MONSTER_NAME",VLOOKUP(AB60,'LibSets constants'!$I$4:$L$1003,4,FALSE),""),"")</f>
        <v>Handwerklich hergestellt</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3374</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 t="shared" si="1"/>
        <v>[78] = {wayshrines={9,154,51,}, traitsNeeded=4, dlcId=DLC_BASE_GAME</v>
      </c>
      <c r="BD60" s="21" t="str">
        <f t="shared" si="2"/>
        <v>, zoneIds={20,108,117}, veteran=false</v>
      </c>
      <c r="BE60" s="21" t="str">
        <f t="shared" si="3"/>
        <v>, setType=LIBSETS_SETTYPE_CRAFTED</v>
      </c>
      <c r="BF60" s="21" t="str">
        <f t="shared" si="4"/>
        <v>, dropMechanic={LIBSETS_DROP_MECHANIC_CRAFTED,LIBSETS_DROP_MECHANIC_CRAFTED,LIBSETS_DROP_MECHANIC_CRAFTED}, dropMechanicDropLocationNames={['en']={'','Crafted','','','','',},['de']={'','Handwerklich hergestellt','','','','',},}</v>
      </c>
      <c r="BG60" s="21" t="str">
        <f t="shared" si="5"/>
        <v>}, --Hist Bark / Histrinde   [Rivenspire, Greenshade, Shadowfen]</v>
      </c>
    </row>
    <row r="61" spans="1:59" x14ac:dyDescent="0.25">
      <c r="A61" s="5">
        <v>79</v>
      </c>
      <c r="B61" t="s">
        <v>811</v>
      </c>
      <c r="C61" t="s">
        <v>2582</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3374</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3374</v>
      </c>
      <c r="AC61" s="43" t="str">
        <f>IF(AB61&lt;&gt;"",IF(AB61&lt;&gt;"LIBSETS_DROP_MECHANIC_MONSTER_NAME",VLOOKUP(AB61,'LibSets constants'!$I$4:$L$1003,3,FALSE),""),"")</f>
        <v>Crafted</v>
      </c>
      <c r="AD61" s="43" t="str">
        <f>IF(AB61&lt;&gt;"",IF(AB61&lt;&gt;"LIBSETS_DROP_MECHANIC_MONSTER_NAME",VLOOKUP(AB61,'LibSets constants'!$I$4:$L$1003,4,FALSE),""),"")</f>
        <v>Handwerklich hergestellt</v>
      </c>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3374</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 t="shared" si="1"/>
        <v>[79] = {wayshrines={35,144,111,}, traitsNeeded=6, dlcId=DLC_BASE_GAME</v>
      </c>
      <c r="BD61" s="21" t="str">
        <f t="shared" si="2"/>
        <v>, zoneIds={92,382,103}, veteran=false</v>
      </c>
      <c r="BE61" s="21" t="str">
        <f t="shared" si="3"/>
        <v>, setType=LIBSETS_SETTYPE_CRAFTED</v>
      </c>
      <c r="BF61" s="21" t="str">
        <f t="shared" si="4"/>
        <v>, isProcSetAllowedInPvP=1, dropMechanic={LIBSETS_DROP_MECHANIC_CRAFTED,LIBSETS_DROP_MECHANIC_CRAFTED,LIBSETS_DROP_MECHANIC_CRAFTED}, dropMechanicDropLocationNames={['en']={'','Crafted','','','','',},['de']={'','Handwerklich hergestellt','','','','',},}</v>
      </c>
      <c r="BG61" s="21" t="str">
        <f t="shared" si="5"/>
        <v>}, --Willow\'s Path / Weidenpfad   [Bangkorai, Reaper's March, The Rift]</v>
      </c>
    </row>
    <row r="62" spans="1:59" x14ac:dyDescent="0.25">
      <c r="A62" s="5">
        <v>80</v>
      </c>
      <c r="B62" t="s">
        <v>812</v>
      </c>
      <c r="C62" t="s">
        <v>2583</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3374</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3374</v>
      </c>
      <c r="AC62" s="3" t="str">
        <f>IF(AB62&lt;&gt;"",IF(AB62&lt;&gt;"LIBSETS_DROP_MECHANIC_MONSTER_NAME",VLOOKUP(AB62,'LibSets constants'!$I$4:$L$1003,3,FALSE),""),"")</f>
        <v>Crafted</v>
      </c>
      <c r="AD62" s="3" t="str">
        <f>IF(AB62&lt;&gt;"",IF(AB62&lt;&gt;"LIBSETS_DROP_MECHANIC_MONSTER_NAME",VLOOKUP(AB62,'LibSets constants'!$I$4:$L$1003,4,FALSE),""),"")</f>
        <v>Handwerklich hergestellt</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3374</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 t="shared" si="1"/>
        <v>[80] = {wayshrines={39,161,113,}, traitsNeeded=6, dlcId=DLC_BASE_GAME</v>
      </c>
      <c r="BD62" s="21" t="str">
        <f t="shared" si="2"/>
        <v>, zoneIds={92,382,103}, veteran=false</v>
      </c>
      <c r="BE62" s="21" t="str">
        <f t="shared" si="3"/>
        <v>, setType=LIBSETS_SETTYPE_CRAFTED</v>
      </c>
      <c r="BF62" s="21" t="str">
        <f t="shared" si="4"/>
        <v>, dropMechanic={LIBSETS_DROP_MECHANIC_CRAFTED,LIBSETS_DROP_MECHANIC_CRAFTED,LIBSETS_DROP_MECHANIC_CRAFTED}, dropMechanicDropLocationNames={['en']={'','Crafted','','','','',},['de']={'','Handwerklich hergestellt','','','','',},}</v>
      </c>
      <c r="BG62" s="21" t="str">
        <f t="shared" si="5"/>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3374</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3374</v>
      </c>
      <c r="AC63" s="43" t="str">
        <f>IF(AB63&lt;&gt;"",IF(AB63&lt;&gt;"LIBSETS_DROP_MECHANIC_MONSTER_NAME",VLOOKUP(AB63,'LibSets constants'!$I$4:$L$1003,3,FALSE),""),"")</f>
        <v>Crafted</v>
      </c>
      <c r="AD63" s="43" t="str">
        <f>IF(AB63&lt;&gt;"",IF(AB63&lt;&gt;"LIBSETS_DROP_MECHANIC_MONSTER_NAME",VLOOKUP(AB63,'LibSets constants'!$I$4:$L$1003,4,FALSE),""),"")</f>
        <v>Handwerklich hergestellt</v>
      </c>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3374</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 t="shared" si="1"/>
        <v>[81] = {wayshrines={137,103,89,}, traitsNeeded=5, dlcId=DLC_BASE_GAME</v>
      </c>
      <c r="BD63" s="21" t="str">
        <f t="shared" si="2"/>
        <v>, zoneIds={104,58,101}, veteran=false</v>
      </c>
      <c r="BE63" s="21" t="str">
        <f t="shared" si="3"/>
        <v>, setType=LIBSETS_SETTYPE_CRAFTED</v>
      </c>
      <c r="BF63" s="21" t="str">
        <f t="shared" si="4"/>
        <v>, dropMechanic={LIBSETS_DROP_MECHANIC_CRAFTED,LIBSETS_DROP_MECHANIC_CRAFTED,LIBSETS_DROP_MECHANIC_CRAFTED}, dropMechanicDropLocationNames={['en']={'','Crafted','','','','',},['de']={'','Handwerklich hergestellt','','','','',},}</v>
      </c>
      <c r="BG63" s="21" t="str">
        <f t="shared" si="5"/>
        <v>}, --Song of Lamae / Lied der Lamien   [Alik'r Desert, Malabal Tor, Eastmarch]</v>
      </c>
    </row>
    <row r="64" spans="1:59" x14ac:dyDescent="0.25">
      <c r="A64" s="5">
        <v>82</v>
      </c>
      <c r="B64" t="s">
        <v>815</v>
      </c>
      <c r="C64" t="s">
        <v>2584</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3374</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3374</v>
      </c>
      <c r="AC64" s="3" t="str">
        <f>IF(AB64&lt;&gt;"",IF(AB64&lt;&gt;"LIBSETS_DROP_MECHANIC_MONSTER_NAME",VLOOKUP(AB64,'LibSets constants'!$I$4:$L$1003,3,FALSE),""),"")</f>
        <v>Crafted</v>
      </c>
      <c r="AD64" s="3" t="str">
        <f>IF(AB64&lt;&gt;"",IF(AB64&lt;&gt;"LIBSETS_DROP_MECHANIC_MONSTER_NAME",VLOOKUP(AB64,'LibSets constants'!$I$4:$L$1003,4,FALSE),""),"")</f>
        <v>Handwerklich hergestellt</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3374</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 t="shared" si="1"/>
        <v>[82] = {wayshrines={155,105,95,}, traitsNeeded=5, dlcId=DLC_BASE_GAME</v>
      </c>
      <c r="BD64" s="21" t="str">
        <f t="shared" si="2"/>
        <v>, zoneIds={104,58,101}, veteran=false</v>
      </c>
      <c r="BE64" s="21" t="str">
        <f t="shared" si="3"/>
        <v>, setType=LIBSETS_SETTYPE_CRAFTED</v>
      </c>
      <c r="BF64" s="21" t="str">
        <f t="shared" si="4"/>
        <v>, dropMechanic={LIBSETS_DROP_MECHANIC_CRAFTED,LIBSETS_DROP_MECHANIC_CRAFTED,LIBSETS_DROP_MECHANIC_CRAFTED}, dropMechanicDropLocationNames={['en']={'','Crafted','','','','',},['de']={'','Handwerklich hergestellt','','','','',},}</v>
      </c>
      <c r="BG64" s="21" t="str">
        <f t="shared" si="5"/>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 t="shared" si="1"/>
        <v>[83] = {wayshrines={-1,-1,-1,}, dlcId=DLC_BASE_GAME</v>
      </c>
      <c r="BD65" s="21" t="str">
        <f t="shared" si="2"/>
        <v>, zoneIds={181}, veteran=false</v>
      </c>
      <c r="BE65" s="21" t="str">
        <f t="shared" si="3"/>
        <v>, setType=LIBSETS_SETTYPE_CYRODIIL</v>
      </c>
      <c r="BF65" s="21" t="str">
        <f t="shared" si="4"/>
        <v>, isProcSetAllowedInPvP=1, dropMechanic={LIBSETS_DROP_MECHANIC_CITY_CYRODIIL_VLASTARUS}</v>
      </c>
      <c r="BG65" s="21" t="str">
        <f t="shared" si="5"/>
        <v>}, --Elf Bane / Elfenfluch   [Cyrodiil]</v>
      </c>
    </row>
    <row r="66" spans="1:59" x14ac:dyDescent="0.25">
      <c r="A66" s="5">
        <v>84</v>
      </c>
      <c r="B66" t="s">
        <v>818</v>
      </c>
      <c r="C66" t="s">
        <v>2585</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3374</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3374</v>
      </c>
      <c r="AC66" s="43" t="str">
        <f>IF(AB66&lt;&gt;"",IF(AB66&lt;&gt;"LIBSETS_DROP_MECHANIC_MONSTER_NAME",VLOOKUP(AB66,'LibSets constants'!$I$4:$L$1003,3,FALSE),""),"")</f>
        <v>Crafted</v>
      </c>
      <c r="AD66" s="43" t="str">
        <f>IF(AB66&lt;&gt;"",IF(AB66&lt;&gt;"LIBSETS_DROP_MECHANIC_MONSTER_NAME",VLOOKUP(AB66,'LibSets constants'!$I$4:$L$1003,4,FALSE),""),"")</f>
        <v>Handwerklich hergestellt</v>
      </c>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 t="shared" si="1"/>
        <v>[84] = {wayshrines={-2,-2,-2,}, traitsNeeded=8, dlcId=DLC_BASE_GAME</v>
      </c>
      <c r="BD66" s="21" t="str">
        <f t="shared" si="2"/>
        <v>, zoneIds={208,643}, veteran=false</v>
      </c>
      <c r="BE66" s="21" t="str">
        <f t="shared" si="3"/>
        <v>, setType=LIBSETS_SETTYPE_CRAFTED</v>
      </c>
      <c r="BF66" s="21" t="str">
        <f t="shared" si="4"/>
        <v>, isProcSetAllowedInPvP=1, dropMechanic={LIBSETS_DROP_MECHANIC_CRAFTED,LIBSETS_DROP_MECHANIC_CRAFTED}, dropMechanicDropLocationNames={['en']={'','Crafted','','','','',},['de']={'','Handwerklich hergestellt','','','','',},}</v>
      </c>
      <c r="BG66" s="21" t="str">
        <f t="shared" si="5"/>
        <v>}, --Orgnum\'s Scales / Orgnums Schuppen   [The Earth Forge, Imperial Sewers]</v>
      </c>
    </row>
    <row r="67" spans="1:59" x14ac:dyDescent="0.25">
      <c r="A67" s="12">
        <v>85</v>
      </c>
      <c r="B67" t="s">
        <v>819</v>
      </c>
      <c r="C67" t="s">
        <v>2586</v>
      </c>
      <c r="D67" s="3">
        <f t="shared" ref="D67:D130" si="6">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ref="BE67:BE130" si="9">IF(F67&lt;&gt;"Not in the game (anymore)",IF(A67&lt;&gt;"",", setType="&amp;G67,"")&amp;IF(J67="true",", multiTrialSet=true",""),"")</f>
        <v>, setType=LIBSETS_SETTYPE_CYRODIIL</v>
      </c>
      <c r="BF67" s="21" t="str">
        <f t="shared" ref="BF67:BF130" si="10">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1">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2587</v>
      </c>
      <c r="D68" s="3">
        <f t="shared" si="6"/>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 t="shared" si="7"/>
        <v>[86] = {wayshrines={121,121,121,}, dlcId=DLC_BASE_GAME</v>
      </c>
      <c r="BD68" s="21" t="str">
        <f t="shared" si="8"/>
        <v>, zoneIds={381,381,381,381}, veteran=false</v>
      </c>
      <c r="BE68" s="21" t="str">
        <f t="shared" si="9"/>
        <v>, setType=LIBSETS_SETTYPE_OVERLAND</v>
      </c>
      <c r="BF68" s="21" t="str">
        <f t="shared" si="10"/>
        <v>, dropMechanic={LIBSETS_DROP_MECHANIC_OVERLAND_BOSS_DELVE,LIBSETS_DROP_MECHANIC_OVERLAND_WORLDBOSS,LIBSETS_DROP_MECHANIC_OVERLAND_BOSS_PUBLIC_DUNGEON,LIBSETS_DROP_MECHANIC_OVERLAND_CHEST}</v>
      </c>
      <c r="BG68" s="21" t="str">
        <f t="shared" si="11"/>
        <v>}, --Queen\'s Elegance / Eleganz der Königin   [Auridon, Auridon, Auridon, Auridon]</v>
      </c>
    </row>
    <row r="69" spans="1:59" x14ac:dyDescent="0.25">
      <c r="A69" s="5">
        <v>87</v>
      </c>
      <c r="B69" t="s">
        <v>821</v>
      </c>
      <c r="C69" t="s">
        <v>822</v>
      </c>
      <c r="D69" s="3">
        <f t="shared" si="6"/>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3374</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3374</v>
      </c>
      <c r="AC69" s="3" t="str">
        <f>IF(AB69&lt;&gt;"",IF(AB69&lt;&gt;"LIBSETS_DROP_MECHANIC_MONSTER_NAME",VLOOKUP(AB69,'LibSets constants'!$I$4:$L$1003,3,FALSE),""),"")</f>
        <v>Crafted</v>
      </c>
      <c r="AD69" s="3" t="str">
        <f>IF(AB69&lt;&gt;"",IF(AB69&lt;&gt;"LIBSETS_DROP_MECHANIC_MONSTER_NAME",VLOOKUP(AB69,'LibSets constants'!$I$4:$L$1003,4,FALSE),""),"")</f>
        <v>Handwerklich hergestellt</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 t="shared" si="7"/>
        <v>[87] = {wayshrines={-2,-2,-2,}, traitsNeeded=8, dlcId=DLC_BASE_GAME</v>
      </c>
      <c r="BD69" s="21" t="str">
        <f t="shared" si="8"/>
        <v>, zoneIds={267,643}, veteran=false</v>
      </c>
      <c r="BE69" s="21" t="str">
        <f t="shared" si="9"/>
        <v>, setType=LIBSETS_SETTYPE_CRAFTED</v>
      </c>
      <c r="BF69" s="21" t="str">
        <f t="shared" si="10"/>
        <v>, isProcSetAllowedInPvP=1, dropMechanic={LIBSETS_DROP_MECHANIC_CRAFTED,LIBSETS_DROP_MECHANIC_CRAFTED}, dropMechanicDropLocationNames={['en']={'','Crafted','','','','',},['de']={'','Handwerklich hergestellt','','','','',},}</v>
      </c>
      <c r="BG69" s="21" t="str">
        <f t="shared" si="11"/>
        <v>}, --Eyes of Mara / Augen von Mara   [Eyevea, Imperial Sewers]</v>
      </c>
    </row>
    <row r="70" spans="1:59" x14ac:dyDescent="0.25">
      <c r="A70" s="12">
        <v>88</v>
      </c>
      <c r="B70" t="s">
        <v>823</v>
      </c>
      <c r="C70" t="s">
        <v>824</v>
      </c>
      <c r="D70" s="3">
        <f t="shared" si="6"/>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 t="shared" si="7"/>
        <v>[88] = {wayshrines={270,270,270,}, dlcId=DLC_BASE_GAME</v>
      </c>
      <c r="BD70" s="21" t="str">
        <f t="shared" si="8"/>
        <v>, zoneIds={635,888,888}, veteran=false</v>
      </c>
      <c r="BE70" s="21" t="str">
        <f t="shared" si="9"/>
        <v>, setType=LIBSETS_SETTYPE_ARENA</v>
      </c>
      <c r="BF70" s="21" t="str">
        <f t="shared" si="10"/>
        <v>, isProcSetAllowedInPvP=1, dropMechanic={LIBSETS_DROP_MECHANIC_ARENA_STAGE_CHEST,LIBSETS_DROP_MECHANIC_ARENA_STAGE_CHEST}, dropMechanicDropLocationNames={['en']={'','Arena stage chest','','','','',},['de']={'','Arena-Phasen Schatztruhe','','','','',},}</v>
      </c>
      <c r="BG70" s="21" t="str">
        <f t="shared" si="11"/>
        <v>}, --Robes of Destruction Mastery / Roben der Zerstörungsbeherrschung   [Dragonstar Arena, Craglorn, Craglorn]</v>
      </c>
    </row>
    <row r="71" spans="1:59" x14ac:dyDescent="0.25">
      <c r="A71" s="12">
        <v>89</v>
      </c>
      <c r="B71" t="s">
        <v>825</v>
      </c>
      <c r="C71" t="s">
        <v>826</v>
      </c>
      <c r="D71" s="3">
        <f t="shared" si="6"/>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 t="shared" si="7"/>
        <v>[89] = {wayshrines={-1,-1,-1,}, dlcId=DLC_BASE_GAME</v>
      </c>
      <c r="BD71" s="21" t="str">
        <f t="shared" si="8"/>
        <v>, zoneIds={181}, veteran=false</v>
      </c>
      <c r="BE71" s="21" t="str">
        <f t="shared" si="9"/>
        <v>, setType=LIBSETS_SETTYPE_CYRODIIL</v>
      </c>
      <c r="BF71" s="21" t="str">
        <f t="shared" si="10"/>
        <v>, dropMechanic={LIBSETS_DROP_MECHANIC_CITY_CYRODIIL_BRUMA}</v>
      </c>
      <c r="BG71" s="21" t="str">
        <f t="shared" si="11"/>
        <v>}, --Sentry / Wachposten   [Cyrodiil]</v>
      </c>
    </row>
    <row r="72" spans="1:59" x14ac:dyDescent="0.25">
      <c r="A72" s="12">
        <v>90</v>
      </c>
      <c r="B72" t="s">
        <v>827</v>
      </c>
      <c r="C72" t="s">
        <v>2588</v>
      </c>
      <c r="D72" s="3">
        <f t="shared" si="6"/>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 t="shared" si="7"/>
        <v>[90] = {wayshrines={162,162,162,}, dlcId=DLC_BASE_GAME</v>
      </c>
      <c r="BD72" s="21" t="str">
        <f t="shared" si="8"/>
        <v>, zoneIds={382,382,382,382}, veteran=false</v>
      </c>
      <c r="BE72" s="21" t="str">
        <f t="shared" si="9"/>
        <v>, setType=LIBSETS_SETTYPE_OVERLAND</v>
      </c>
      <c r="BF72" s="21" t="str">
        <f t="shared" si="10"/>
        <v>, dropMechanic={LIBSETS_DROP_MECHANIC_OVERLAND_BOSS_DELVE,LIBSETS_DROP_MECHANIC_OVERLAND_WORLDBOSS,LIBSETS_DROP_MECHANIC_OVERLAND_BOSS_PUBLIC_DUNGEON,LIBSETS_DROP_MECHANIC_OVERLAND_CHEST}</v>
      </c>
      <c r="BG72" s="21" t="str">
        <f t="shared" si="11"/>
        <v>}, --Senche\'s Bite / Biss des Senche   [Reaper's March, Reaper's March, Reaper's March, Reaper's March]</v>
      </c>
    </row>
    <row r="73" spans="1:59" x14ac:dyDescent="0.25">
      <c r="A73" s="12">
        <v>91</v>
      </c>
      <c r="B73" t="s">
        <v>828</v>
      </c>
      <c r="C73" t="s">
        <v>2589</v>
      </c>
      <c r="D73" s="3">
        <f t="shared" si="6"/>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3371</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3371</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 t="shared" si="7"/>
        <v>[91] = {wayshrines={184,184,184,}, dlcId=DLC_BASE_GAME</v>
      </c>
      <c r="BD73" s="21" t="str">
        <f t="shared" si="8"/>
        <v>, zoneIds={11,347,347}, veteran=false</v>
      </c>
      <c r="BE73" s="21" t="str">
        <f t="shared" si="9"/>
        <v>, setType=LIBSETS_SETTYPE_DUNGEON</v>
      </c>
      <c r="BF73" s="21" t="str">
        <f t="shared" si="10"/>
        <v>, dropMechanic={LIBSETS_DROP_MECHANIC_GROUP_DUNGEON_BOSS,LIBSETS_DROP_MECHANIC_GROUP_DUNGEON_BOSS}</v>
      </c>
      <c r="BG73" s="21" t="str">
        <f t="shared" si="11"/>
        <v>}, --Oblivion\'s Edge / Vorteil des Vergessens   [Vaults of Madness, Coldharbour, Coldharbour]</v>
      </c>
    </row>
    <row r="74" spans="1:59" x14ac:dyDescent="0.25">
      <c r="A74" s="5">
        <v>92</v>
      </c>
      <c r="B74" t="s">
        <v>829</v>
      </c>
      <c r="C74" t="s">
        <v>2590</v>
      </c>
      <c r="D74" s="3">
        <f t="shared" si="6"/>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3374</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3374</v>
      </c>
      <c r="AC74" s="43" t="str">
        <f>IF(AB74&lt;&gt;"",IF(AB74&lt;&gt;"LIBSETS_DROP_MECHANIC_MONSTER_NAME",VLOOKUP(AB74,'LibSets constants'!$I$4:$L$1003,3,FALSE),""),"")</f>
        <v>Crafted</v>
      </c>
      <c r="AD74" s="43" t="str">
        <f>IF(AB74&lt;&gt;"",IF(AB74&lt;&gt;"LIBSETS_DROP_MECHANIC_MONSTER_NAME",VLOOKUP(AB74,'LibSets constants'!$I$4:$L$1003,4,FALSE),""),"")</f>
        <v>Handwerklich hergestellt</v>
      </c>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 t="shared" si="7"/>
        <v>[92] = {wayshrines={-2,-2,-2,}, traitsNeeded=8, dlcId=DLC_BASE_GAME</v>
      </c>
      <c r="BD74" s="21" t="str">
        <f t="shared" si="8"/>
        <v>, zoneIds={208,643}, veteran=false</v>
      </c>
      <c r="BE74" s="21" t="str">
        <f t="shared" si="9"/>
        <v>, setType=LIBSETS_SETTYPE_CRAFTED</v>
      </c>
      <c r="BF74" s="21" t="str">
        <f t="shared" si="10"/>
        <v>, dropMechanic={LIBSETS_DROP_MECHANIC_CRAFTED,LIBSETS_DROP_MECHANIC_CRAFTED}, dropMechanicDropLocationNames={['en']={'','Crafted','','','','',},['de']={'','Handwerklich hergestellt','','','','',},}</v>
      </c>
      <c r="BG74" s="21" t="str">
        <f t="shared" si="11"/>
        <v>}, --Kagrenac\'s Hope / Kagrenacs Hoffnung   [The Earth Forge, Imperial Sewers]</v>
      </c>
    </row>
    <row r="75" spans="1:59" x14ac:dyDescent="0.25">
      <c r="A75" s="12">
        <v>93</v>
      </c>
      <c r="B75" t="s">
        <v>830</v>
      </c>
      <c r="C75" t="s">
        <v>2591</v>
      </c>
      <c r="D75" s="3">
        <f t="shared" si="6"/>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 t="shared" si="7"/>
        <v>[93] = {wayshrines={17,17,17,}, dlcId=DLC_BASE_GAME</v>
      </c>
      <c r="BD75" s="21" t="str">
        <f t="shared" si="8"/>
        <v>, zoneIds={19,19,19,19}, veteran=false</v>
      </c>
      <c r="BE75" s="21" t="str">
        <f t="shared" si="9"/>
        <v>, setType=LIBSETS_SETTYPE_OVERLAND</v>
      </c>
      <c r="BF75" s="21" t="str">
        <f t="shared" si="10"/>
        <v>, dropMechanic={LIBSETS_DROP_MECHANIC_OVERLAND_BOSS_DELVE,LIBSETS_DROP_MECHANIC_OVERLAND_WORLDBOSS,LIBSETS_DROP_MECHANIC_OVERLAND_BOSS_PUBLIC_DUNGEON,LIBSETS_DROP_MECHANIC_OVERLAND_CHEST}</v>
      </c>
      <c r="BG75" s="21" t="str">
        <f t="shared" si="11"/>
        <v>}, --Storm Knight\'s Plate / Wut des Sturmritters   [Stormhaven, Stormhaven, Stormhaven, Stormhaven]</v>
      </c>
    </row>
    <row r="76" spans="1:59" x14ac:dyDescent="0.25">
      <c r="A76" s="12">
        <v>94</v>
      </c>
      <c r="B76" t="s">
        <v>831</v>
      </c>
      <c r="C76" t="s">
        <v>2592</v>
      </c>
      <c r="D76" s="3">
        <f t="shared" si="6"/>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 t="shared" si="7"/>
        <v>[94] = {wayshrines={131,131,131,}, dlcId=DLC_BASE_GAME</v>
      </c>
      <c r="BD76" s="21" t="str">
        <f t="shared" si="8"/>
        <v>, zoneIds={347,347,347,347}, veteran=false</v>
      </c>
      <c r="BE76" s="21" t="str">
        <f t="shared" si="9"/>
        <v>, setType=LIBSETS_SETTYPE_OVERLAND</v>
      </c>
      <c r="BF76" s="21" t="str">
        <f t="shared" si="10"/>
        <v>, dropMechanic={LIBSETS_DROP_MECHANIC_OVERLAND_BOSS_DELVE,LIBSETS_DROP_MECHANIC_OVERLAND_WORLDBOSS,LIBSETS_DROP_MECHANIC_OVERLAND_BOSS_PUBLIC_DUNGEON,LIBSETS_DROP_MECHANIC_OVERLAND_CHEST}</v>
      </c>
      <c r="BG76" s="21" t="str">
        <f t="shared" si="11"/>
        <v>}, --Meridia\'s Blessed Armor / Meridias gesegnete Rüstung   [Coldharbour, Coldharbour, Coldharbour, Coldharbour]</v>
      </c>
    </row>
    <row r="77" spans="1:59" x14ac:dyDescent="0.25">
      <c r="A77" s="5">
        <v>95</v>
      </c>
      <c r="B77" t="s">
        <v>832</v>
      </c>
      <c r="C77" t="s">
        <v>2593</v>
      </c>
      <c r="D77" s="3">
        <f t="shared" si="6"/>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3374</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3374</v>
      </c>
      <c r="AC77" s="43" t="str">
        <f>IF(AB77&lt;&gt;"",IF(AB77&lt;&gt;"LIBSETS_DROP_MECHANIC_MONSTER_NAME",VLOOKUP(AB77,'LibSets constants'!$I$4:$L$1003,3,FALSE),""),"")</f>
        <v>Crafted</v>
      </c>
      <c r="AD77" s="43" t="str">
        <f>IF(AB77&lt;&gt;"",IF(AB77&lt;&gt;"LIBSETS_DROP_MECHANIC_MONSTER_NAME",VLOOKUP(AB77,'LibSets constants'!$I$4:$L$1003,4,FALSE),""),"")</f>
        <v>Handwerklich hergestellt</v>
      </c>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 t="shared" si="7"/>
        <v>[95] = {wayshrines={-2,-2,-2,}, traitsNeeded=8, dlcId=DLC_BASE_GAME</v>
      </c>
      <c r="BD77" s="21" t="str">
        <f t="shared" si="8"/>
        <v>, zoneIds={267,643}, veteran=false</v>
      </c>
      <c r="BE77" s="21" t="str">
        <f t="shared" si="9"/>
        <v>, setType=LIBSETS_SETTYPE_CRAFTED</v>
      </c>
      <c r="BF77" s="21" t="str">
        <f t="shared" si="10"/>
        <v>, dropMechanic={LIBSETS_DROP_MECHANIC_CRAFTED,LIBSETS_DROP_MECHANIC_CRAFTED}, dropMechanicDropLocationNames={['en']={'','Crafted','','','','',},['de']={'','Handwerklich hergestellt','','','','',},}</v>
      </c>
      <c r="BG77" s="21" t="str">
        <f t="shared" si="11"/>
        <v>}, --Shalidor\'s Curse / Shalidors Fluch   [Eyevea, Imperial Sewers]</v>
      </c>
    </row>
    <row r="78" spans="1:59" x14ac:dyDescent="0.25">
      <c r="A78" s="12">
        <v>96</v>
      </c>
      <c r="B78" t="s">
        <v>833</v>
      </c>
      <c r="C78" t="s">
        <v>834</v>
      </c>
      <c r="D78" s="3">
        <f t="shared" si="6"/>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3371</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3371</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3371</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 t="shared" si="7"/>
        <v>[96] = {wayshrines={198,198,198,}, dlcId=DLC_BASE_GAME</v>
      </c>
      <c r="BD78" s="21" t="str">
        <f t="shared" si="8"/>
        <v>, zoneIds={63,930,57}, veteran=false</v>
      </c>
      <c r="BE78" s="21" t="str">
        <f t="shared" si="9"/>
        <v>, setType=LIBSETS_SETTYPE_DUNGEON</v>
      </c>
      <c r="BF78" s="21" t="str">
        <f t="shared" si="10"/>
        <v>, dropMechanic={LIBSETS_DROP_MECHANIC_GROUP_DUNGEON_BOSS,LIBSETS_DROP_MECHANIC_GROUP_DUNGEON_BOSS,LIBSETS_DROP_MECHANIC_GROUP_DUNGEON_BOSS}</v>
      </c>
      <c r="BG78" s="21" t="str">
        <f t="shared" si="11"/>
        <v>}, --Armor of Truth / Rüstung der Wahrheit   [Darkshade Caverns I, Darkshade Caverns II, Deshaan]</v>
      </c>
    </row>
    <row r="79" spans="1:59" x14ac:dyDescent="0.25">
      <c r="A79" s="12">
        <v>97</v>
      </c>
      <c r="B79" t="s">
        <v>835</v>
      </c>
      <c r="C79" t="s">
        <v>836</v>
      </c>
      <c r="D79" s="3">
        <f t="shared" si="6"/>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 t="shared" si="7"/>
        <v>[97] = {wayshrines={-1,-1,-1,}, dlcId=DLC_BASE_GAME</v>
      </c>
      <c r="BD79" s="21" t="str">
        <f t="shared" si="8"/>
        <v>, zoneIds={181}, veteran=false</v>
      </c>
      <c r="BE79" s="21" t="str">
        <f t="shared" si="9"/>
        <v>, setType=LIBSETS_SETTYPE_CYRODIIL</v>
      </c>
      <c r="BF79" s="21" t="str">
        <f t="shared" si="10"/>
        <v>, dropMechanic={LIBSETS_DROP_MECHANIC_CITY_CYRODIIL_CROPSFORD}</v>
      </c>
      <c r="BG79" s="21" t="str">
        <f t="shared" si="11"/>
        <v>}, --The Arch-Mage / Erzmagier   [Cyrodiil]</v>
      </c>
    </row>
    <row r="80" spans="1:59" x14ac:dyDescent="0.25">
      <c r="A80" s="12">
        <v>98</v>
      </c>
      <c r="B80" t="s">
        <v>837</v>
      </c>
      <c r="C80" t="s">
        <v>838</v>
      </c>
      <c r="D80" s="3">
        <f t="shared" si="6"/>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 t="shared" si="7"/>
        <v>[98] = {wayshrines={55,55,55,}, dlcId=DLC_BASE_GAME</v>
      </c>
      <c r="BD80" s="21" t="str">
        <f t="shared" si="8"/>
        <v>, zoneIds={20,20,20,20}, veteran=false</v>
      </c>
      <c r="BE80" s="21" t="str">
        <f t="shared" si="9"/>
        <v>, setType=LIBSETS_SETTYPE_OVERLAND</v>
      </c>
      <c r="BF80" s="21" t="str">
        <f t="shared" si="10"/>
        <v>, dropMechanic={LIBSETS_DROP_MECHANIC_OVERLAND_BOSS_DELVE,LIBSETS_DROP_MECHANIC_OVERLAND_WORLDBOSS,LIBSETS_DROP_MECHANIC_OVERLAND_BOSS_PUBLIC_DUNGEON,LIBSETS_DROP_MECHANIC_OVERLAND_CHEST}</v>
      </c>
      <c r="BG80" s="21" t="str">
        <f t="shared" si="11"/>
        <v>}, --Necropotence / Nekropotenz   [Rivenspire, Rivenspire, Rivenspire, Rivenspire]</v>
      </c>
    </row>
    <row r="81" spans="1:59" x14ac:dyDescent="0.25">
      <c r="A81" s="12">
        <v>99</v>
      </c>
      <c r="B81" t="s">
        <v>839</v>
      </c>
      <c r="C81" t="s">
        <v>840</v>
      </c>
      <c r="D81" s="3">
        <f t="shared" si="6"/>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 t="shared" si="7"/>
        <v>[99] = {wayshrines={102,102,102,}, dlcId=DLC_BASE_GAME</v>
      </c>
      <c r="BD81" s="21" t="str">
        <f t="shared" si="8"/>
        <v>, zoneIds={58,58,58,58}, veteran=false</v>
      </c>
      <c r="BE81" s="21" t="str">
        <f t="shared" si="9"/>
        <v>, setType=LIBSETS_SETTYPE_OVERLAND</v>
      </c>
      <c r="BF81" s="21" t="str">
        <f t="shared" si="10"/>
        <v>, isProcSetAllowedInPvP=1, dropMechanic={LIBSETS_DROP_MECHANIC_OVERLAND_BOSS_DELVE,LIBSETS_DROP_MECHANIC_OVERLAND_WORLDBOSS,LIBSETS_DROP_MECHANIC_OVERLAND_BOSS_PUBLIC_DUNGEON,LIBSETS_DROP_MECHANIC_OVERLAND_CHEST}</v>
      </c>
      <c r="BG81" s="21" t="str">
        <f t="shared" si="11"/>
        <v>}, --Salvation / Erlösung   [Malabal Tor, Malabal Tor, Malabal Tor, Malabal Tor]</v>
      </c>
    </row>
    <row r="82" spans="1:59" x14ac:dyDescent="0.25">
      <c r="A82" s="12">
        <v>100</v>
      </c>
      <c r="B82" t="s">
        <v>841</v>
      </c>
      <c r="C82" t="s">
        <v>2594</v>
      </c>
      <c r="D82" s="3">
        <f t="shared" si="6"/>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 t="shared" si="7"/>
        <v>[100] = {wayshrines={-1,-1,-1,}, dlcId=DLC_BASE_GAME</v>
      </c>
      <c r="BD82" s="21" t="str">
        <f t="shared" si="8"/>
        <v>, zoneIds={181}, veteran=false</v>
      </c>
      <c r="BE82" s="21" t="str">
        <f t="shared" si="9"/>
        <v>, setType=LIBSETS_SETTYPE_CYRODIIL</v>
      </c>
      <c r="BF82" s="21" t="str">
        <f t="shared" si="10"/>
        <v>, isProcSetAllowedInPvP=1, dropMechanic={LIBSETS_DROP_MECHANIC_CITY_CYRODIIL_BRUMA}</v>
      </c>
      <c r="BG82" s="21" t="str">
        <f t="shared" si="11"/>
        <v>}, --Hawk\'s Eye / Falkenauge   [Cyrodiil]</v>
      </c>
    </row>
    <row r="83" spans="1:59" x14ac:dyDescent="0.25">
      <c r="A83" s="12">
        <v>101</v>
      </c>
      <c r="B83" t="s">
        <v>2813</v>
      </c>
      <c r="C83" t="s">
        <v>842</v>
      </c>
      <c r="D83" s="3">
        <f t="shared" si="6"/>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 t="shared" si="7"/>
        <v>[101] = {wayshrines={-1,-1,-1,}, dlcId=DLC_BASE_GAME</v>
      </c>
      <c r="BD83" s="21" t="str">
        <f t="shared" si="8"/>
        <v>, zoneIds={181}, veteran=false</v>
      </c>
      <c r="BE83" s="21" t="str">
        <f t="shared" si="9"/>
        <v>, setType=LIBSETS_SETTYPE_CYRODIIL</v>
      </c>
      <c r="BF83" s="21" t="str">
        <f t="shared" si="10"/>
        <v>, dropMechanic={LIBSETS_DROP_MECHANIC_CITY_CYRODIIL_VLASTARUS}</v>
      </c>
      <c r="BG83" s="21" t="str">
        <f t="shared" si="11"/>
        <v>}, --Affliction / Elend (Befallen)   [Cyrodiil]</v>
      </c>
    </row>
    <row r="84" spans="1:59" x14ac:dyDescent="0.25">
      <c r="A84" s="12">
        <v>102</v>
      </c>
      <c r="B84" t="s">
        <v>843</v>
      </c>
      <c r="C84" t="s">
        <v>2595</v>
      </c>
      <c r="D84" s="3">
        <f t="shared" si="6"/>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3371</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3371</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 t="shared" si="7"/>
        <v>[102] = {wayshrines={196,196,196,}, dlcId=DLC_BASE_GAME</v>
      </c>
      <c r="BD84" s="21" t="str">
        <f t="shared" si="8"/>
        <v>, zoneIds={22,104,104}, veteran=false</v>
      </c>
      <c r="BE84" s="21" t="str">
        <f t="shared" si="9"/>
        <v>, setType=LIBSETS_SETTYPE_DUNGEON</v>
      </c>
      <c r="BF84" s="21" t="str">
        <f t="shared" si="10"/>
        <v>, isProcSetAllowedInPvP=1, dropMechanic={LIBSETS_DROP_MECHANIC_GROUP_DUNGEON_BOSS,LIBSETS_DROP_MECHANIC_GROUP_DUNGEON_BOSS}</v>
      </c>
      <c r="BG84" s="21" t="str">
        <f t="shared" si="11"/>
        <v>}, --Duneripper\'s Scales / Schuppen des Dünenbrechers   [Volenfell, Alik'r Desert, Alik'r Desert]</v>
      </c>
    </row>
    <row r="85" spans="1:59" x14ac:dyDescent="0.25">
      <c r="A85" s="12">
        <v>103</v>
      </c>
      <c r="B85" t="s">
        <v>844</v>
      </c>
      <c r="C85" t="s">
        <v>845</v>
      </c>
      <c r="D85" s="3">
        <f t="shared" si="6"/>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3371</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3371</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 t="shared" si="7"/>
        <v>[103] = {wayshrines={195,195,195,}, dlcId=DLC_BASE_GAME</v>
      </c>
      <c r="BD85" s="21" t="str">
        <f t="shared" si="8"/>
        <v>, zoneIds={449,101,101}, veteran=false</v>
      </c>
      <c r="BE85" s="21" t="str">
        <f t="shared" si="9"/>
        <v>, setType=LIBSETS_SETTYPE_DUNGEON</v>
      </c>
      <c r="BF85" s="21" t="str">
        <f t="shared" si="10"/>
        <v>, dropMechanic={LIBSETS_DROP_MECHANIC_GROUP_DUNGEON_BOSS,LIBSETS_DROP_MECHANIC_GROUP_DUNGEON_BOSS}</v>
      </c>
      <c r="BG85" s="21" t="str">
        <f t="shared" si="11"/>
        <v>}, --Magicka Furnace / Magickaschmiede   [Direfrost Keep, Eastmarch, Eastmarch]</v>
      </c>
    </row>
    <row r="86" spans="1:59" x14ac:dyDescent="0.25">
      <c r="A86" s="12">
        <v>104</v>
      </c>
      <c r="B86" t="s">
        <v>846</v>
      </c>
      <c r="C86" t="s">
        <v>847</v>
      </c>
      <c r="D86" s="3">
        <f t="shared" si="6"/>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 t="shared" si="7"/>
        <v>[104] = {wayshrines={-1,-1,-1,}, dlcId=DLC_BASE_GAME</v>
      </c>
      <c r="BD86" s="21" t="str">
        <f t="shared" si="8"/>
        <v>, zoneIds={181}, veteran=false</v>
      </c>
      <c r="BE86" s="21" t="str">
        <f t="shared" si="9"/>
        <v>, setType=LIBSETS_SETTYPE_CYRODIIL</v>
      </c>
      <c r="BF86" s="21" t="str">
        <f t="shared" si="10"/>
        <v>, dropMechanic={LIBSETS_DROP_MECHANIC_CITY_CYRODIIL_CROPSFORD}</v>
      </c>
      <c r="BG86" s="21" t="str">
        <f t="shared" si="11"/>
        <v>}, --Curse Eater / Fluchfresser   [Cyrodiil]</v>
      </c>
    </row>
    <row r="87" spans="1:59" x14ac:dyDescent="0.25">
      <c r="A87" s="12">
        <v>105</v>
      </c>
      <c r="B87" t="s">
        <v>848</v>
      </c>
      <c r="C87" t="s">
        <v>849</v>
      </c>
      <c r="D87" s="3">
        <f t="shared" si="6"/>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 t="shared" si="7"/>
        <v>[105] = {wayshrines={121,121,121,}, dlcId=DLC_BASE_GAME</v>
      </c>
      <c r="BD87" s="21" t="str">
        <f t="shared" si="8"/>
        <v>, zoneIds={381,381,381,381}, veteran=false</v>
      </c>
      <c r="BE87" s="21" t="str">
        <f t="shared" si="9"/>
        <v>, setType=LIBSETS_SETTYPE_OVERLAND</v>
      </c>
      <c r="BF87" s="21" t="str">
        <f t="shared" si="10"/>
        <v>, dropMechanic={LIBSETS_DROP_MECHANIC_OVERLAND_BOSS_DELVE,LIBSETS_DROP_MECHANIC_OVERLAND_WORLDBOSS,LIBSETS_DROP_MECHANIC_OVERLAND_BOSS_PUBLIC_DUNGEON,LIBSETS_DROP_MECHANIC_OVERLAND_CHEST}</v>
      </c>
      <c r="BG87" s="21" t="str">
        <f t="shared" si="11"/>
        <v>}, --Twin Sisters / Zwillingsschwestern   [Auridon, Auridon, Auridon, Auridon]</v>
      </c>
    </row>
    <row r="88" spans="1:59" x14ac:dyDescent="0.25">
      <c r="A88" s="12">
        <v>106</v>
      </c>
      <c r="B88" t="s">
        <v>850</v>
      </c>
      <c r="C88" t="s">
        <v>2596</v>
      </c>
      <c r="D88" s="3">
        <f t="shared" si="6"/>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 t="shared" si="7"/>
        <v>[106] = {wayshrines={143,143,143,}, dlcId=DLC_BASE_GAME</v>
      </c>
      <c r="BD88" s="21" t="str">
        <f t="shared" si="8"/>
        <v>, zoneIds={108,108,108,108}, veteran=false</v>
      </c>
      <c r="BE88" s="21" t="str">
        <f t="shared" si="9"/>
        <v>, setType=LIBSETS_SETTYPE_OVERLAND</v>
      </c>
      <c r="BF88" s="21" t="str">
        <f t="shared" si="10"/>
        <v>, dropMechanic={LIBSETS_DROP_MECHANIC_OVERLAND_BOSS_DELVE,LIBSETS_DROP_MECHANIC_OVERLAND_WORLDBOSS,LIBSETS_DROP_MECHANIC_OVERLAND_BOSS_PUBLIC_DUNGEON,LIBSETS_DROP_MECHANIC_OVERLAND_CHEST}</v>
      </c>
      <c r="BG88" s="21" t="str">
        <f t="shared" si="11"/>
        <v>}, --Wilderqueen\'s Arch / Bogen der Wildkönigin   [Greenshade, Greenshade, Greenshade, Greenshade]</v>
      </c>
    </row>
    <row r="89" spans="1:59" x14ac:dyDescent="0.25">
      <c r="A89" s="12">
        <v>107</v>
      </c>
      <c r="B89" t="s">
        <v>851</v>
      </c>
      <c r="C89" t="s">
        <v>2597</v>
      </c>
      <c r="D89" s="3">
        <f t="shared" si="6"/>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 t="shared" si="7"/>
        <v>[107] = {wayshrines={62,62,62,}, dlcId=DLC_BASE_GAME</v>
      </c>
      <c r="BD89" s="21" t="str">
        <f t="shared" si="8"/>
        <v>, zoneIds={3,3,3,3}, veteran=false</v>
      </c>
      <c r="BE89" s="21" t="str">
        <f t="shared" si="9"/>
        <v>, setType=LIBSETS_SETTYPE_OVERLAND</v>
      </c>
      <c r="BF89" s="21" t="str">
        <f t="shared" si="10"/>
        <v>, dropMechanic={LIBSETS_DROP_MECHANIC_OVERLAND_BOSS_DELVE,LIBSETS_DROP_MECHANIC_OVERLAND_WORLDBOSS,LIBSETS_DROP_MECHANIC_OVERLAND_BOSS_PUBLIC_DUNGEON,LIBSETS_DROP_MECHANIC_OVERLAND_CHEST}</v>
      </c>
      <c r="BG89" s="21" t="str">
        <f t="shared" si="11"/>
        <v>}, --Wyrd Tree\'s Blessing / Segen des Wyrdbaums   [Glenumbra, Glenumbra, Glenumbra, Glenumbra]</v>
      </c>
    </row>
    <row r="90" spans="1:59" x14ac:dyDescent="0.25">
      <c r="A90" s="12">
        <v>108</v>
      </c>
      <c r="B90" t="s">
        <v>852</v>
      </c>
      <c r="C90" t="s">
        <v>853</v>
      </c>
      <c r="D90" s="3">
        <f t="shared" si="6"/>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 t="shared" si="7"/>
        <v>[108] = {wayshrines={-1,-1,-1,}, dlcId=DLC_BASE_GAME</v>
      </c>
      <c r="BD90" s="21" t="str">
        <f t="shared" si="8"/>
        <v>, zoneIds={181}, veteran=false</v>
      </c>
      <c r="BE90" s="21" t="str">
        <f t="shared" si="9"/>
        <v>, setType=LIBSETS_SETTYPE_CYRODIIL</v>
      </c>
      <c r="BF90" s="21" t="str">
        <f t="shared" si="10"/>
        <v>, dropMechanic={LIBSETS_DROP_MECHANIC_CITY_CYRODIIL_VLASTARUS}</v>
      </c>
      <c r="BG90" s="21" t="str">
        <f t="shared" si="11"/>
        <v>}, --Ravager / Verwüster   [Cyrodiil]</v>
      </c>
    </row>
    <row r="91" spans="1:59" s="28" customFormat="1" x14ac:dyDescent="0.25">
      <c r="A91" s="12">
        <v>109</v>
      </c>
      <c r="B91" t="s">
        <v>854</v>
      </c>
      <c r="C91" t="s">
        <v>855</v>
      </c>
      <c r="D91" s="3">
        <f t="shared" si="6"/>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 t="shared" si="7"/>
        <v>[109] = {wayshrines={-1,-1,-1,}, dlcId=DLC_BASE_GAME</v>
      </c>
      <c r="BD91" s="21" t="str">
        <f t="shared" si="8"/>
        <v>, zoneIds={181}, veteran=false</v>
      </c>
      <c r="BE91" s="21" t="str">
        <f t="shared" si="9"/>
        <v>, setType=LIBSETS_SETTYPE_CYRODIIL</v>
      </c>
      <c r="BF91" s="21" t="str">
        <f t="shared" si="10"/>
        <v>, dropMechanic={LIBSETS_DROP_MECHANIC_CITY_CYRODIIL_CROPSFORD}</v>
      </c>
      <c r="BG91" s="21" t="str">
        <f t="shared" si="11"/>
        <v>}, --Light of Cyrodiil / Licht von Cyrodiil   [Cyrodiil]</v>
      </c>
    </row>
    <row r="92" spans="1:59" x14ac:dyDescent="0.25">
      <c r="A92" s="12">
        <v>110</v>
      </c>
      <c r="B92" t="s">
        <v>856</v>
      </c>
      <c r="C92" t="s">
        <v>857</v>
      </c>
      <c r="D92" s="3">
        <f t="shared" si="6"/>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3371</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3371</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3371</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 t="shared" si="7"/>
        <v>[110] = {wayshrines={194,194,194,}, dlcId=DLC_BASE_GAME</v>
      </c>
      <c r="BD92" s="21" t="str">
        <f t="shared" si="8"/>
        <v>, zoneIds={380,935,381}, veteran=false</v>
      </c>
      <c r="BE92" s="21" t="str">
        <f t="shared" si="9"/>
        <v>, setType=LIBSETS_SETTYPE_DUNGEON</v>
      </c>
      <c r="BF92" s="21" t="str">
        <f t="shared" si="10"/>
        <v>, dropMechanic={LIBSETS_DROP_MECHANIC_GROUP_DUNGEON_BOSS,LIBSETS_DROP_MECHANIC_GROUP_DUNGEON_BOSS,LIBSETS_DROP_MECHANIC_GROUP_DUNGEON_BOSS}</v>
      </c>
      <c r="BG92" s="21" t="str">
        <f t="shared" si="11"/>
        <v>}, --Sanctuary / Heiligtum   [The Banished Cells I, The Banished Cells II, Auridon]</v>
      </c>
    </row>
    <row r="93" spans="1:59" x14ac:dyDescent="0.25">
      <c r="A93" s="12">
        <v>111</v>
      </c>
      <c r="B93" t="s">
        <v>858</v>
      </c>
      <c r="C93" t="s">
        <v>859</v>
      </c>
      <c r="D93" s="3">
        <f t="shared" si="6"/>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 t="shared" si="7"/>
        <v>[111] = {wayshrines={-1,-1,-1,}, dlcId=DLC_BASE_GAME</v>
      </c>
      <c r="BD93" s="21" t="str">
        <f t="shared" si="8"/>
        <v>, zoneIds={181}, veteran=false</v>
      </c>
      <c r="BE93" s="21" t="str">
        <f t="shared" si="9"/>
        <v>, setType=LIBSETS_SETTYPE_CYRODIIL</v>
      </c>
      <c r="BF93" s="21" t="str">
        <f t="shared" si="10"/>
        <v>, dropMechanic={LIBSETS_DROP_MECHANIC_CITY_CYRODIIL_BRUMA}</v>
      </c>
      <c r="BG93" s="21" t="str">
        <f t="shared" si="11"/>
        <v>}, --Ward of Cyrodiil / Schutz von Cyrodiil   [Cyrodiil]</v>
      </c>
    </row>
    <row r="94" spans="1:59" x14ac:dyDescent="0.25">
      <c r="A94" s="12">
        <v>112</v>
      </c>
      <c r="B94" t="s">
        <v>860</v>
      </c>
      <c r="C94" t="s">
        <v>861</v>
      </c>
      <c r="D94" s="3">
        <f t="shared" si="6"/>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 t="shared" si="7"/>
        <v>[112] = {wayshrines={17,17,17,}, dlcId=DLC_BASE_GAME</v>
      </c>
      <c r="BD94" s="21" t="str">
        <f t="shared" si="8"/>
        <v>, zoneIds={19,19,19,19}, veteran=false</v>
      </c>
      <c r="BE94" s="21" t="str">
        <f t="shared" si="9"/>
        <v>, setType=LIBSETS_SETTYPE_OVERLAND</v>
      </c>
      <c r="BF94" s="21" t="str">
        <f t="shared" si="10"/>
        <v>, isProcSetAllowedInPvP=1, dropMechanic={LIBSETS_DROP_MECHANIC_OVERLAND_BOSS_DELVE,LIBSETS_DROP_MECHANIC_OVERLAND_WORLDBOSS,LIBSETS_DROP_MECHANIC_OVERLAND_BOSS_PUBLIC_DUNGEON,LIBSETS_DROP_MECHANIC_OVERLAND_CHEST}</v>
      </c>
      <c r="BG94" s="21" t="str">
        <f t="shared" si="11"/>
        <v>}, --Night Terror / Nachtschrecken   [Stormhaven, Stormhaven, Stormhaven, Stormhaven]</v>
      </c>
    </row>
    <row r="95" spans="1:59" x14ac:dyDescent="0.25">
      <c r="A95" s="12">
        <v>113</v>
      </c>
      <c r="B95" t="s">
        <v>862</v>
      </c>
      <c r="C95" t="s">
        <v>863</v>
      </c>
      <c r="D95" s="3">
        <f t="shared" si="6"/>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 t="shared" si="7"/>
        <v>[113] = {wayshrines={-1,-1,-1,}, dlcId=DLC_BASE_GAME</v>
      </c>
      <c r="BD95" s="21" t="str">
        <f t="shared" si="8"/>
        <v>, zoneIds={181}, veteran=false</v>
      </c>
      <c r="BE95" s="21" t="str">
        <f t="shared" si="9"/>
        <v>, setType=LIBSETS_SETTYPE_CYRODIIL</v>
      </c>
      <c r="BF95" s="21" t="str">
        <f t="shared" si="10"/>
        <v>, dropMechanic={LIBSETS_DROP_MECHANIC_CITY_CYRODIIL_VLASTARUS}</v>
      </c>
      <c r="BG95" s="21" t="str">
        <f t="shared" si="11"/>
        <v>}, --Crest of Cyrodiil / Wappen von Cyrodiil   [Cyrodiil]</v>
      </c>
    </row>
    <row r="96" spans="1:59" x14ac:dyDescent="0.25">
      <c r="A96" s="12">
        <v>114</v>
      </c>
      <c r="B96" t="s">
        <v>864</v>
      </c>
      <c r="C96" t="s">
        <v>865</v>
      </c>
      <c r="D96" s="3">
        <f t="shared" si="6"/>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 t="shared" si="7"/>
        <v>[114] = {wayshrines={162,162,162,}, dlcId=DLC_BASE_GAME</v>
      </c>
      <c r="BD96" s="21" t="str">
        <f t="shared" si="8"/>
        <v>, zoneIds={382,382,382,382}, veteran=false</v>
      </c>
      <c r="BE96" s="21" t="str">
        <f t="shared" si="9"/>
        <v>, setType=LIBSETS_SETTYPE_OVERLAND</v>
      </c>
      <c r="BF96" s="21" t="str">
        <f t="shared" si="10"/>
        <v>, dropMechanic={LIBSETS_DROP_MECHANIC_OVERLAND_BOSS_DELVE,LIBSETS_DROP_MECHANIC_OVERLAND_WORLDBOSS,LIBSETS_DROP_MECHANIC_OVERLAND_BOSS_PUBLIC_DUNGEON,LIBSETS_DROP_MECHANIC_OVERLAND_CHEST}</v>
      </c>
      <c r="BG96" s="21" t="str">
        <f t="shared" si="11"/>
        <v>}, --Soulshine / Seelenschein   [Reaper's March, Reaper's March, Reaper's March, Reaper's March]</v>
      </c>
    </row>
    <row r="97" spans="1:59" x14ac:dyDescent="0.25">
      <c r="A97" s="12">
        <v>116</v>
      </c>
      <c r="B97" t="s">
        <v>866</v>
      </c>
      <c r="C97" t="s">
        <v>867</v>
      </c>
      <c r="D97" s="3">
        <f t="shared" si="6"/>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3371</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3371</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 t="shared" si="7"/>
        <v>[116] = {wayshrines={194,194,194,}, dlcId=DLC_BASE_GAME</v>
      </c>
      <c r="BD97" s="21" t="str">
        <f t="shared" si="8"/>
        <v>, zoneIds={380,381,381,146,126,63}, veteran=false</v>
      </c>
      <c r="BE97" s="21" t="str">
        <f t="shared" si="9"/>
        <v>, setType=LIBSETS_SETTYPE_DUNGEON</v>
      </c>
      <c r="BF97" s="21" t="str">
        <f t="shared" si="10"/>
        <v>, dropMechanic={LIBSETS_DROP_MECHANIC_GROUP_DUNGEON_BOSS,LIBSETS_DROP_MECHANIC_GROUP_DUNGEON_BOSS}</v>
      </c>
      <c r="BG97" s="21" t="str">
        <f t="shared" si="11"/>
        <v>}, --The Destruction Suite / Garnitur der Zerstörung   [The Banished Cells I, Auridon, Auridon, Wayrest Sewers I, Elden Hollow I, Darkshade Caverns I]</v>
      </c>
    </row>
    <row r="98" spans="1:59" x14ac:dyDescent="0.25">
      <c r="A98" s="12">
        <v>117</v>
      </c>
      <c r="B98" t="s">
        <v>868</v>
      </c>
      <c r="C98" t="s">
        <v>1442</v>
      </c>
      <c r="D98" s="3">
        <f t="shared" si="6"/>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3371</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3371</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 t="shared" si="7"/>
        <v>[117] = {wayshrines={194,194,194,}, dlcId=DLC_BASE_GAME</v>
      </c>
      <c r="BD98" s="21" t="str">
        <f t="shared" si="8"/>
        <v>, zoneIds={380,381,381,146,126,63}, veteran=false</v>
      </c>
      <c r="BE98" s="21" t="str">
        <f t="shared" si="9"/>
        <v>, setType=LIBSETS_SETTYPE_DUNGEON</v>
      </c>
      <c r="BF98" s="21" t="str">
        <f t="shared" si="10"/>
        <v>, isProcSetAllowedInPvP=1, dropMechanic={LIBSETS_DROP_MECHANIC_GROUP_DUNGEON_BOSS,LIBSETS_DROP_MECHANIC_GROUP_DUNGEON_BOSS}</v>
      </c>
      <c r="BG98" s="21" t="str">
        <f t="shared" si="11"/>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3371</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3371</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 t="shared" si="7"/>
        <v>[118] = {wayshrines={194,194,194,}, dlcId=DLC_BASE_GAME</v>
      </c>
      <c r="BD99" s="21" t="str">
        <f t="shared" si="8"/>
        <v>, zoneIds={380,381,381,146,126,63}, veteran=false</v>
      </c>
      <c r="BE99" s="21" t="str">
        <f t="shared" si="9"/>
        <v>, setType=LIBSETS_SETTYPE_DUNGEON</v>
      </c>
      <c r="BF99" s="21" t="str">
        <f t="shared" si="10"/>
        <v>, dropMechanic={LIBSETS_DROP_MECHANIC_GROUP_DUNGEON_BOSS,LIBSETS_DROP_MECHANIC_GROUP_DUNGEON_BOSS}</v>
      </c>
      <c r="BG99" s="21" t="str">
        <f t="shared" si="11"/>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3371</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3371</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 t="shared" si="7"/>
        <v>[119] = {wayshrines={194,194,194,}, dlcId=DLC_BASE_GAME</v>
      </c>
      <c r="BD100" s="21" t="str">
        <f t="shared" si="8"/>
        <v>, zoneIds={380,381,381,146,126,63}, veteran=false</v>
      </c>
      <c r="BE100" s="21" t="str">
        <f t="shared" si="9"/>
        <v>, setType=LIBSETS_SETTYPE_DUNGEON</v>
      </c>
      <c r="BF100" s="21" t="str">
        <f t="shared" si="10"/>
        <v>, dropMechanic={LIBSETS_DROP_MECHANIC_GROUP_DUNGEON_BOSS,LIBSETS_DROP_MECHANIC_GROUP_DUNGEON_BOSS}</v>
      </c>
      <c r="BG100" s="21" t="str">
        <f t="shared" si="11"/>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3371</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3371</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 t="shared" si="7"/>
        <v>[120] = {wayshrines={194,194,194,}, dlcId=DLC_BASE_GAME</v>
      </c>
      <c r="BD101" s="21" t="str">
        <f t="shared" si="8"/>
        <v>, zoneIds={380,381,381,146,126,63}, veteran=false</v>
      </c>
      <c r="BE101" s="21" t="str">
        <f t="shared" si="9"/>
        <v>, setType=LIBSETS_SETTYPE_DUNGEON</v>
      </c>
      <c r="BF101" s="21" t="str">
        <f t="shared" si="10"/>
        <v>, dropMechanic={LIBSETS_DROP_MECHANIC_GROUP_DUNGEON_BOSS,LIBSETS_DROP_MECHANIC_GROUP_DUNGEON_BOSS}</v>
      </c>
      <c r="BG101" s="21" t="str">
        <f t="shared" si="11"/>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3371</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3371</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 t="shared" si="7"/>
        <v>[121] = {wayshrines={194,194,194,}, dlcId=DLC_BASE_GAME</v>
      </c>
      <c r="BD102" s="21" t="str">
        <f t="shared" si="8"/>
        <v>, zoneIds={380,381,381,146,126,63}, veteran=false</v>
      </c>
      <c r="BE102" s="21" t="str">
        <f t="shared" si="9"/>
        <v>, setType=LIBSETS_SETTYPE_DUNGEON</v>
      </c>
      <c r="BF102" s="21" t="str">
        <f t="shared" si="10"/>
        <v>, dropMechanic={LIBSETS_DROP_MECHANIC_GROUP_DUNGEON_BOSS,LIBSETS_DROP_MECHANIC_GROUP_DUNGEON_BOSS}</v>
      </c>
      <c r="BG102" s="21" t="str">
        <f t="shared" si="11"/>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3371</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3371</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3371</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 t="shared" si="7"/>
        <v>[122] = {wayshrines={190,190,190,}, dlcId=DLC_BASE_GAME</v>
      </c>
      <c r="BD103" s="21" t="str">
        <f t="shared" si="8"/>
        <v>, zoneIds={130,932,20}, veteran=false</v>
      </c>
      <c r="BE103" s="21" t="str">
        <f t="shared" si="9"/>
        <v>, setType=LIBSETS_SETTYPE_DUNGEON</v>
      </c>
      <c r="BF103" s="21" t="str">
        <f t="shared" si="10"/>
        <v>, dropMechanic={LIBSETS_DROP_MECHANIC_GROUP_DUNGEON_BOSS,LIBSETS_DROP_MECHANIC_GROUP_DUNGEON_BOSS,LIBSETS_DROP_MECHANIC_GROUP_DUNGEON_BOSS}</v>
      </c>
      <c r="BG103" s="21" t="str">
        <f t="shared" si="11"/>
        <v>}, --Ebon Armory / Ebenerzarsenal   [Crypt of Hearts I, Crypt of Hearts II, Rivenspire]</v>
      </c>
    </row>
    <row r="104" spans="1:59" x14ac:dyDescent="0.25">
      <c r="A104" s="12">
        <v>123</v>
      </c>
      <c r="B104" t="s">
        <v>879</v>
      </c>
      <c r="C104" t="s">
        <v>2598</v>
      </c>
      <c r="D104" s="3">
        <f t="shared" si="6"/>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3371</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3371</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 t="shared" si="7"/>
        <v>[123] = {wayshrines={185,185,185,}, dlcId=DLC_BASE_GAME</v>
      </c>
      <c r="BD104" s="21" t="str">
        <f t="shared" si="8"/>
        <v>, zoneIds={31,382,382}, veteran=false</v>
      </c>
      <c r="BE104" s="21" t="str">
        <f t="shared" si="9"/>
        <v>, setType=LIBSETS_SETTYPE_DUNGEON</v>
      </c>
      <c r="BF104" s="21" t="str">
        <f t="shared" si="10"/>
        <v>, dropMechanic={LIBSETS_DROP_MECHANIC_GROUP_DUNGEON_BOSS,LIBSETS_DROP_MECHANIC_GROUP_DUNGEON_BOSS}</v>
      </c>
      <c r="BG104" s="21" t="str">
        <f t="shared" si="11"/>
        <v>}, --Hircine\'s Veneer / Hircines Schein   [Selene's Web, Reaper's March, Reaper's March]</v>
      </c>
    </row>
    <row r="105" spans="1:59" x14ac:dyDescent="0.25">
      <c r="A105" s="12">
        <v>124</v>
      </c>
      <c r="B105" t="s">
        <v>880</v>
      </c>
      <c r="C105" t="s">
        <v>2599</v>
      </c>
      <c r="D105" s="3">
        <f t="shared" si="6"/>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3371</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3371</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 t="shared" si="7"/>
        <v>[124] = {wayshrines={184,184,184,}, dlcId=DLC_BASE_GAME</v>
      </c>
      <c r="BD105" s="21" t="str">
        <f t="shared" si="8"/>
        <v>, zoneIds={11,347,347}, veteran=false</v>
      </c>
      <c r="BE105" s="21" t="str">
        <f t="shared" si="9"/>
        <v>, setType=LIBSETS_SETTYPE_DUNGEON</v>
      </c>
      <c r="BF105" s="21" t="str">
        <f t="shared" si="10"/>
        <v>, dropMechanic={LIBSETS_DROP_MECHANIC_GROUP_DUNGEON_BOSS,LIBSETS_DROP_MECHANIC_GROUP_DUNGEON_BOSS}</v>
      </c>
      <c r="BG105" s="21" t="str">
        <f t="shared" si="11"/>
        <v>}, --The Worm\'s Raiment / Garderobe des Wurms   [Vaults of Madness, Coldharbour, Coldharbour]</v>
      </c>
    </row>
    <row r="106" spans="1:59" x14ac:dyDescent="0.25">
      <c r="A106" s="12">
        <v>125</v>
      </c>
      <c r="B106" t="s">
        <v>881</v>
      </c>
      <c r="C106" t="s">
        <v>882</v>
      </c>
      <c r="D106" s="3">
        <f t="shared" si="6"/>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 t="shared" si="7"/>
        <v>[125] = {wayshrines={-1,-1,-1,}, dlcId=DLC_BASE_GAME</v>
      </c>
      <c r="BD106" s="21" t="str">
        <f t="shared" si="8"/>
        <v>, zoneIds={181}, veteran=false</v>
      </c>
      <c r="BE106" s="21" t="str">
        <f t="shared" si="9"/>
        <v>, setType=LIBSETS_SETTYPE_CYRODIIL</v>
      </c>
      <c r="BF106" s="21" t="str">
        <f t="shared" si="10"/>
        <v>, isProcSetAllowedInPvP=1, dropMechanic={LIBSETS_DROP_MECHANIC_CITY_CYRODIIL_CROPSFORD}</v>
      </c>
      <c r="BG106" s="21" t="str">
        <f t="shared" si="11"/>
        <v>}, --Wrath of the Imperium / Zorn des Kaiserreichs   [Cyrodiil]</v>
      </c>
    </row>
    <row r="107" spans="1:59" x14ac:dyDescent="0.25">
      <c r="A107" s="12">
        <v>126</v>
      </c>
      <c r="B107" t="s">
        <v>2812</v>
      </c>
      <c r="C107" t="s">
        <v>883</v>
      </c>
      <c r="D107" s="3">
        <f t="shared" si="6"/>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 t="shared" si="7"/>
        <v>[126] = {wayshrines={-1,-1,-1,}, dlcId=DLC_BASE_GAME</v>
      </c>
      <c r="BD107" s="21" t="str">
        <f t="shared" si="8"/>
        <v>, zoneIds={181}, veteran=false</v>
      </c>
      <c r="BE107" s="21" t="str">
        <f t="shared" si="9"/>
        <v>, setType=LIBSETS_SETTYPE_CYRODIIL</v>
      </c>
      <c r="BF107" s="21" t="str">
        <f t="shared" si="10"/>
        <v>, isProcSetAllowedInPvP=1, dropMechanic={LIBSETS_DROP_MECHANIC_CITY_CYRODIIL_CROPSFORD}</v>
      </c>
      <c r="BG107" s="21" t="str">
        <f t="shared" si="11"/>
        <v>}, --Grace of the Ancients / Anmut der Ahnen   [Cyrodiil]</v>
      </c>
    </row>
    <row r="108" spans="1:59" x14ac:dyDescent="0.25">
      <c r="A108" s="12">
        <v>127</v>
      </c>
      <c r="B108" t="s">
        <v>884</v>
      </c>
      <c r="C108" t="s">
        <v>885</v>
      </c>
      <c r="D108" s="3">
        <f t="shared" si="6"/>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 t="shared" si="7"/>
        <v>[127] = {wayshrines={-1,-1,-1,}, dlcId=DLC_BASE_GAME</v>
      </c>
      <c r="BD108" s="21" t="str">
        <f t="shared" si="8"/>
        <v>, zoneIds={181}, veteran=false</v>
      </c>
      <c r="BE108" s="21" t="str">
        <f t="shared" si="9"/>
        <v>, setType=LIBSETS_SETTYPE_CYRODIIL</v>
      </c>
      <c r="BF108" s="21" t="str">
        <f t="shared" si="10"/>
        <v>, isProcSetAllowedInPvP=1, dropMechanic={LIBSETS_DROP_MECHANIC_CITY_CYRODIIL_BRUMA}</v>
      </c>
      <c r="BG108" s="21" t="str">
        <f t="shared" si="11"/>
        <v>}, --Deadly Strike / Tödlicher Stoß   [Cyrodiil]</v>
      </c>
    </row>
    <row r="109" spans="1:59" x14ac:dyDescent="0.25">
      <c r="A109" s="12">
        <v>128</v>
      </c>
      <c r="B109" t="s">
        <v>886</v>
      </c>
      <c r="C109" t="s">
        <v>887</v>
      </c>
      <c r="D109" s="3">
        <f t="shared" si="6"/>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 t="shared" si="7"/>
        <v>[128] = {wayshrines={-1,-1,-1,}, dlcId=DLC_BASE_GAME</v>
      </c>
      <c r="BD109" s="21" t="str">
        <f t="shared" si="8"/>
        <v>, zoneIds={181}, veteran=false</v>
      </c>
      <c r="BE109" s="21" t="str">
        <f t="shared" si="9"/>
        <v>, setType=LIBSETS_SETTYPE_CYRODIIL</v>
      </c>
      <c r="BF109" s="21" t="str">
        <f t="shared" si="10"/>
        <v>, isProcSetAllowedInPvP=1, dropMechanic={LIBSETS_DROP_MECHANIC_CITY_CYRODIIL_VLASTARUS}</v>
      </c>
      <c r="BG109" s="21" t="str">
        <f t="shared" si="11"/>
        <v>}, --Blessing of the Potentates / Segen des Potentaten   [Cyrodiil]</v>
      </c>
    </row>
    <row r="110" spans="1:59" x14ac:dyDescent="0.25">
      <c r="A110" s="12">
        <v>129</v>
      </c>
      <c r="B110" t="s">
        <v>888</v>
      </c>
      <c r="C110" t="s">
        <v>889</v>
      </c>
      <c r="D110" s="3">
        <f t="shared" si="6"/>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 t="shared" si="7"/>
        <v>[129] = {wayshrines={-1,-1,-1,}, dlcId=DLC_BASE_GAME</v>
      </c>
      <c r="BD110" s="21" t="str">
        <f t="shared" si="8"/>
        <v>, zoneIds={181}, veteran=false</v>
      </c>
      <c r="BE110" s="21" t="str">
        <f t="shared" si="9"/>
        <v>, setType=LIBSETS_SETTYPE_CYRODIIL</v>
      </c>
      <c r="BF110" s="21" t="str">
        <f t="shared" si="10"/>
        <v>, dropMechanic={LIBSETS_DROP_MECHANIC_CITY_CYRODIIL_BRUMA}</v>
      </c>
      <c r="BG110" s="21" t="str">
        <f t="shared" si="11"/>
        <v>}, --Vengeance Leech / Saugende Vergeltung   [Cyrodiil]</v>
      </c>
    </row>
    <row r="111" spans="1:59" x14ac:dyDescent="0.25">
      <c r="A111" s="12">
        <v>130</v>
      </c>
      <c r="B111" t="s">
        <v>890</v>
      </c>
      <c r="C111" t="s">
        <v>891</v>
      </c>
      <c r="D111" s="3">
        <f t="shared" si="6"/>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 t="shared" si="7"/>
        <v>[130] = {wayshrines={-1,-1,-1,}, dlcId=DLC_BASE_GAME</v>
      </c>
      <c r="BD111" s="21" t="str">
        <f t="shared" si="8"/>
        <v>, zoneIds={181}, veteran=false</v>
      </c>
      <c r="BE111" s="21" t="str">
        <f t="shared" si="9"/>
        <v>, setType=LIBSETS_SETTYPE_CYRODIIL</v>
      </c>
      <c r="BF111" s="21" t="str">
        <f t="shared" si="10"/>
        <v>, isProcSetAllowedInPvP=1, dropMechanic={LIBSETS_DROP_MECHANIC_CITY_CYRODIIL_BRUMA}</v>
      </c>
      <c r="BG111" s="21" t="str">
        <f t="shared" si="11"/>
        <v>}, --Eagle Eye / Adlerauge   [Cyrodiil]</v>
      </c>
    </row>
    <row r="112" spans="1:59" x14ac:dyDescent="0.25">
      <c r="A112" s="12">
        <v>131</v>
      </c>
      <c r="B112" t="s">
        <v>892</v>
      </c>
      <c r="C112" t="s">
        <v>893</v>
      </c>
      <c r="D112" s="3">
        <f t="shared" si="6"/>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 t="shared" si="7"/>
        <v>[131] = {wayshrines={-1,-1,-1,}, dlcId=DLC_BASE_GAME</v>
      </c>
      <c r="BD112" s="21" t="str">
        <f t="shared" si="8"/>
        <v>, zoneIds={181}, veteran=false</v>
      </c>
      <c r="BE112" s="21" t="str">
        <f t="shared" si="9"/>
        <v>, setType=LIBSETS_SETTYPE_CYRODIIL</v>
      </c>
      <c r="BF112" s="21" t="str">
        <f t="shared" si="10"/>
        <v>, isProcSetAllowedInPvP=1, dropMechanic={LIBSETS_DROP_MECHANIC_CITY_CYRODIIL_VLASTARUS}</v>
      </c>
      <c r="BG112" s="21" t="str">
        <f t="shared" si="11"/>
        <v>}, --Bastion of the Heartland / Bastion des Herzlandes   [Cyrodiil]</v>
      </c>
    </row>
    <row r="113" spans="1:59" x14ac:dyDescent="0.25">
      <c r="A113" s="12">
        <v>132</v>
      </c>
      <c r="B113" t="s">
        <v>894</v>
      </c>
      <c r="C113" t="s">
        <v>895</v>
      </c>
      <c r="D113" s="3">
        <f t="shared" si="6"/>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 t="shared" si="7"/>
        <v>[132] = {wayshrines={-1,-1,-1,}, dlcId=DLC_BASE_GAME</v>
      </c>
      <c r="BD113" s="21" t="str">
        <f t="shared" si="8"/>
        <v>, zoneIds={181}, veteran=false</v>
      </c>
      <c r="BE113" s="21" t="str">
        <f t="shared" si="9"/>
        <v>, setType=LIBSETS_SETTYPE_CYRODIIL</v>
      </c>
      <c r="BF113" s="21" t="str">
        <f t="shared" si="10"/>
        <v>, isProcSetAllowedInPvP=1, dropMechanic={LIBSETS_DROP_MECHANIC_CITY_CYRODIIL_BRUMA}</v>
      </c>
      <c r="BG113" s="21" t="str">
        <f t="shared" si="11"/>
        <v>}, --Shield of the Valiant / Schild des Tapferen   [Cyrodiil]</v>
      </c>
    </row>
    <row r="114" spans="1:59" x14ac:dyDescent="0.25">
      <c r="A114" s="12">
        <v>133</v>
      </c>
      <c r="B114" t="s">
        <v>896</v>
      </c>
      <c r="C114" t="s">
        <v>897</v>
      </c>
      <c r="D114" s="3">
        <f t="shared" si="6"/>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 t="shared" si="7"/>
        <v>[133] = {wayshrines={-1,-1,-1,}, dlcId=DLC_BASE_GAME</v>
      </c>
      <c r="BD114" s="21" t="str">
        <f t="shared" si="8"/>
        <v>, zoneIds={181}, veteran=false</v>
      </c>
      <c r="BE114" s="21" t="str">
        <f t="shared" si="9"/>
        <v>, setType=LIBSETS_SETTYPE_CYRODIIL</v>
      </c>
      <c r="BF114" s="21" t="str">
        <f t="shared" si="10"/>
        <v>, isProcSetAllowedInPvP=1, dropMechanic={LIBSETS_DROP_MECHANIC_CITY_CYRODIIL_CROPSFORD}</v>
      </c>
      <c r="BG114" s="21" t="str">
        <f t="shared" si="11"/>
        <v>}, --Buffer of the Swift / Dämpfer des Geschwinden   [Cyrodiil]</v>
      </c>
    </row>
    <row r="115" spans="1:59" x14ac:dyDescent="0.25">
      <c r="A115" s="12">
        <v>134</v>
      </c>
      <c r="B115" t="s">
        <v>898</v>
      </c>
      <c r="C115" t="s">
        <v>899</v>
      </c>
      <c r="D115" s="3">
        <f t="shared" si="6"/>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3371</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3371</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3371</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 t="shared" si="7"/>
        <v>[134] = {wayshrines={190,190,190,}, dlcId=DLC_BASE_GAME</v>
      </c>
      <c r="BD115" s="21" t="str">
        <f t="shared" si="8"/>
        <v>, zoneIds={130,932,20}, veteran=false</v>
      </c>
      <c r="BE115" s="21" t="str">
        <f t="shared" si="9"/>
        <v>, setType=LIBSETS_SETTYPE_DUNGEON</v>
      </c>
      <c r="BF115" s="21" t="str">
        <f t="shared" si="10"/>
        <v>, dropMechanic={LIBSETS_DROP_MECHANIC_GROUP_DUNGEON_BOSS,LIBSETS_DROP_MECHANIC_GROUP_DUNGEON_BOSS,LIBSETS_DROP_MECHANIC_GROUP_DUNGEON_BOSS}</v>
      </c>
      <c r="BG115" s="21" t="str">
        <f t="shared" si="11"/>
        <v>}, --Shroud of the Lich / Tuch des Lich   [Crypt of Hearts I, Crypt of Hearts II, Rivenspire]</v>
      </c>
    </row>
    <row r="116" spans="1:59" s="14" customFormat="1" x14ac:dyDescent="0.25">
      <c r="A116" s="12">
        <v>135</v>
      </c>
      <c r="B116" t="s">
        <v>900</v>
      </c>
      <c r="C116" t="s">
        <v>2600</v>
      </c>
      <c r="D116" s="3">
        <f t="shared" si="6"/>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 t="shared" si="7"/>
        <v>[135] = {wayshrines={109,109,109,}, dlcId=DLC_BASE_GAME</v>
      </c>
      <c r="BD116" s="21" t="str">
        <f t="shared" si="8"/>
        <v>, zoneIds={103,103,103,103}, veteran=false</v>
      </c>
      <c r="BE116" s="21" t="str">
        <f t="shared" si="9"/>
        <v>, setType=LIBSETS_SETTYPE_OVERLAND</v>
      </c>
      <c r="BF116" s="21" t="str">
        <f t="shared" si="10"/>
        <v>, dropMechanic={LIBSETS_DROP_MECHANIC_OVERLAND_BOSS_DELVE,LIBSETS_DROP_MECHANIC_OVERLAND_WORLDBOSS,LIBSETS_DROP_MECHANIC_OVERLAND_BOSS_PUBLIC_DUNGEON,LIBSETS_DROP_MECHANIC_OVERLAND_CHEST}</v>
      </c>
      <c r="BG116" s="21" t="str">
        <f t="shared" si="11"/>
        <v>}, --Draugr\'s Heritage / Erbe des Draugrs   [The Rift, The Rift, The Rift, The Rift]</v>
      </c>
    </row>
    <row r="117" spans="1:59" x14ac:dyDescent="0.25">
      <c r="A117" s="12">
        <v>136</v>
      </c>
      <c r="B117" t="s">
        <v>901</v>
      </c>
      <c r="C117" t="s">
        <v>902</v>
      </c>
      <c r="D117" s="3">
        <f t="shared" si="6"/>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3351</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 t="shared" si="7"/>
        <v>[136] = {wayshrines={232,232,232,}, dlcId=DLC_BASE_GAME</v>
      </c>
      <c r="BD117" s="21" t="str">
        <f t="shared" si="8"/>
        <v>, zoneIds={639,888,888}, veteran=false</v>
      </c>
      <c r="BE117" s="21" t="str">
        <f t="shared" si="9"/>
        <v>, setType=LIBSETS_SETTYPE_TRIAL</v>
      </c>
      <c r="BF117" s="21" t="str">
        <f t="shared" si="10"/>
        <v>, dropMechanic={LIBSETS_DROP_MECHANIC_TRIAL_BOSS}</v>
      </c>
      <c r="BG117" s="21" t="str">
        <f t="shared" si="11"/>
        <v>}, --Immortal Warrior / Unsterblicher Krieger   [Sanctum Ophidia, Craglorn, Craglorn]</v>
      </c>
    </row>
    <row r="118" spans="1:59" x14ac:dyDescent="0.25">
      <c r="A118" s="12">
        <v>137</v>
      </c>
      <c r="B118" t="s">
        <v>903</v>
      </c>
      <c r="C118" t="s">
        <v>904</v>
      </c>
      <c r="D118" s="3">
        <f t="shared" si="6"/>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3351</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 t="shared" si="7"/>
        <v>[137] = {wayshrines={230,230,230,}, dlcId=DLC_BASE_GAME</v>
      </c>
      <c r="BD118" s="21" t="str">
        <f t="shared" si="8"/>
        <v>, zoneIds={636,888,888}, veteran=false</v>
      </c>
      <c r="BE118" s="21" t="str">
        <f t="shared" si="9"/>
        <v>, setType=LIBSETS_SETTYPE_TRIAL</v>
      </c>
      <c r="BF118" s="21" t="str">
        <f t="shared" si="10"/>
        <v>, dropMechanic={LIBSETS_DROP_MECHANIC_TRIAL_BOSS}</v>
      </c>
      <c r="BG118" s="21" t="str">
        <f t="shared" si="11"/>
        <v>}, --Berserking Warrior / Tobender Krieger   [Hel Ra Citadel, Craglorn, Craglorn]</v>
      </c>
    </row>
    <row r="119" spans="1:59" x14ac:dyDescent="0.25">
      <c r="A119" s="12">
        <v>138</v>
      </c>
      <c r="B119" t="s">
        <v>905</v>
      </c>
      <c r="C119" t="s">
        <v>906</v>
      </c>
      <c r="D119" s="3">
        <f t="shared" si="6"/>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3351</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 t="shared" si="7"/>
        <v>[138] = {wayshrines={231,231,231,}, dlcId=DLC_BASE_GAME</v>
      </c>
      <c r="BD119" s="21" t="str">
        <f t="shared" si="8"/>
        <v>, zoneIds={638,888,888}, veteran=false</v>
      </c>
      <c r="BE119" s="21" t="str">
        <f t="shared" si="9"/>
        <v>, setType=LIBSETS_SETTYPE_TRIAL</v>
      </c>
      <c r="BF119" s="21" t="str">
        <f t="shared" si="10"/>
        <v>, dropMechanic={LIBSETS_DROP_MECHANIC_TRIAL_BOSS}</v>
      </c>
      <c r="BG119" s="21" t="str">
        <f t="shared" si="11"/>
        <v>}, --Defending Warrior / Verteidigender Krieger   [Aetherian Archive, Craglorn, Craglorn]</v>
      </c>
    </row>
    <row r="120" spans="1:59" x14ac:dyDescent="0.25">
      <c r="A120" s="12">
        <v>139</v>
      </c>
      <c r="B120" t="s">
        <v>907</v>
      </c>
      <c r="C120" t="s">
        <v>908</v>
      </c>
      <c r="D120" s="3">
        <f t="shared" si="6"/>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3351</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 t="shared" si="7"/>
        <v>[139] = {wayshrines={232,232,232,}, dlcId=DLC_BASE_GAME</v>
      </c>
      <c r="BD120" s="21" t="str">
        <f t="shared" si="8"/>
        <v>, zoneIds={639,888,888}, veteran=false</v>
      </c>
      <c r="BE120" s="21" t="str">
        <f t="shared" si="9"/>
        <v>, setType=LIBSETS_SETTYPE_TRIAL</v>
      </c>
      <c r="BF120" s="21" t="str">
        <f t="shared" si="10"/>
        <v>, dropMechanic={LIBSETS_DROP_MECHANIC_TRIAL_BOSS}</v>
      </c>
      <c r="BG120" s="21" t="str">
        <f t="shared" si="11"/>
        <v>}, --Wise Mage / Weiser Magier   [Sanctum Ophidia, Craglorn, Craglorn]</v>
      </c>
    </row>
    <row r="121" spans="1:59" x14ac:dyDescent="0.25">
      <c r="A121" s="12">
        <v>140</v>
      </c>
      <c r="B121" t="s">
        <v>909</v>
      </c>
      <c r="C121" t="s">
        <v>910</v>
      </c>
      <c r="D121" s="3">
        <f t="shared" si="6"/>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3351</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 t="shared" si="7"/>
        <v>[140] = {wayshrines={230,230,230,}, dlcId=DLC_BASE_GAME</v>
      </c>
      <c r="BD121" s="21" t="str">
        <f t="shared" si="8"/>
        <v>, zoneIds={636,888,888}, veteran=false</v>
      </c>
      <c r="BE121" s="21" t="str">
        <f t="shared" si="9"/>
        <v>, setType=LIBSETS_SETTYPE_TRIAL</v>
      </c>
      <c r="BF121" s="21" t="str">
        <f t="shared" si="10"/>
        <v>, dropMechanic={LIBSETS_DROP_MECHANIC_TRIAL_BOSS}</v>
      </c>
      <c r="BG121" s="21" t="str">
        <f t="shared" si="11"/>
        <v>}, --Destructive Mage / Zerstörerischer Magier   [Hel Ra Citadel, Craglorn, Craglorn]</v>
      </c>
    </row>
    <row r="122" spans="1:59" x14ac:dyDescent="0.25">
      <c r="A122" s="12">
        <v>141</v>
      </c>
      <c r="B122" t="s">
        <v>911</v>
      </c>
      <c r="C122" t="s">
        <v>912</v>
      </c>
      <c r="D122" s="3">
        <f t="shared" si="6"/>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3351</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 t="shared" si="7"/>
        <v>[141] = {wayshrines={231,231,231,}, dlcId=DLC_BASE_GAME</v>
      </c>
      <c r="BD122" s="21" t="str">
        <f t="shared" si="8"/>
        <v>, zoneIds={638,888,888}, veteran=false</v>
      </c>
      <c r="BE122" s="21" t="str">
        <f t="shared" si="9"/>
        <v>, setType=LIBSETS_SETTYPE_TRIAL</v>
      </c>
      <c r="BF122" s="21" t="str">
        <f t="shared" si="10"/>
        <v>, dropMechanic={LIBSETS_DROP_MECHANIC_TRIAL_BOSS}</v>
      </c>
      <c r="BG122" s="21" t="str">
        <f t="shared" si="11"/>
        <v>}, --Healing Mage / Heilender Magier   [Aetherian Archive, Craglorn, Craglorn]</v>
      </c>
    </row>
    <row r="123" spans="1:59" x14ac:dyDescent="0.25">
      <c r="A123" s="12">
        <v>142</v>
      </c>
      <c r="B123" t="s">
        <v>913</v>
      </c>
      <c r="C123" t="s">
        <v>914</v>
      </c>
      <c r="D123" s="3">
        <f t="shared" si="6"/>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3351</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 t="shared" si="7"/>
        <v>[142] = {wayshrines={231,231,231,}, dlcId=DLC_BASE_GAME</v>
      </c>
      <c r="BD123" s="21" t="str">
        <f t="shared" si="8"/>
        <v>, zoneIds={638,888,888}, veteran=false</v>
      </c>
      <c r="BE123" s="21" t="str">
        <f t="shared" si="9"/>
        <v>, setType=LIBSETS_SETTYPE_TRIAL</v>
      </c>
      <c r="BF123" s="21" t="str">
        <f t="shared" si="10"/>
        <v>, dropMechanic={LIBSETS_DROP_MECHANIC_TRIAL_BOSS}</v>
      </c>
      <c r="BG123" s="21" t="str">
        <f t="shared" si="11"/>
        <v>}, --Quick Serpent / Flinke Schlange   [Aetherian Archive, Craglorn, Craglorn]</v>
      </c>
    </row>
    <row r="124" spans="1:59" x14ac:dyDescent="0.25">
      <c r="A124" s="12">
        <v>143</v>
      </c>
      <c r="B124" t="s">
        <v>915</v>
      </c>
      <c r="C124" t="s">
        <v>916</v>
      </c>
      <c r="D124" s="3">
        <f t="shared" si="6"/>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3351</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 t="shared" si="7"/>
        <v>[143] = {wayshrines={230,230,230,}, dlcId=DLC_BASE_GAME</v>
      </c>
      <c r="BD124" s="21" t="str">
        <f t="shared" si="8"/>
        <v>, zoneIds={636,888,888}, veteran=false</v>
      </c>
      <c r="BE124" s="21" t="str">
        <f t="shared" si="9"/>
        <v>, setType=LIBSETS_SETTYPE_TRIAL</v>
      </c>
      <c r="BF124" s="21" t="str">
        <f t="shared" si="10"/>
        <v>, dropMechanic={LIBSETS_DROP_MECHANIC_TRIAL_BOSS}</v>
      </c>
      <c r="BG124" s="21" t="str">
        <f t="shared" si="11"/>
        <v>}, --Poisonous Serpent / Giftschlange   [Hel Ra Citadel, Craglorn, Craglorn]</v>
      </c>
    </row>
    <row r="125" spans="1:59" x14ac:dyDescent="0.25">
      <c r="A125" s="12">
        <v>144</v>
      </c>
      <c r="B125" t="s">
        <v>917</v>
      </c>
      <c r="C125" t="s">
        <v>918</v>
      </c>
      <c r="D125" s="3">
        <f t="shared" si="6"/>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3351</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 t="shared" si="7"/>
        <v>[144] = {wayshrines={232,232,232,}, dlcId=DLC_BASE_GAME</v>
      </c>
      <c r="BD125" s="21" t="str">
        <f t="shared" si="8"/>
        <v>, zoneIds={639,888,888}, veteran=false</v>
      </c>
      <c r="BE125" s="21" t="str">
        <f t="shared" si="9"/>
        <v>, setType=LIBSETS_SETTYPE_TRIAL</v>
      </c>
      <c r="BF125" s="21" t="str">
        <f t="shared" si="10"/>
        <v>, dropMechanic={LIBSETS_DROP_MECHANIC_TRIAL_BOSS}</v>
      </c>
      <c r="BG125" s="21" t="str">
        <f t="shared" si="11"/>
        <v>}, --Twice-Fanged Serpent / Doppelzüngige Schlange   [Sanctum Ophidia, Craglorn, Craglorn]</v>
      </c>
    </row>
    <row r="126" spans="1:59" x14ac:dyDescent="0.25">
      <c r="A126" s="12">
        <v>145</v>
      </c>
      <c r="B126" t="s">
        <v>919</v>
      </c>
      <c r="C126" t="s">
        <v>920</v>
      </c>
      <c r="D126" s="3">
        <f t="shared" si="6"/>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 t="shared" si="7"/>
        <v>[145] = {wayshrines={220,220,220,}, dlcId=DLC_BASE_GAME</v>
      </c>
      <c r="BD126" s="21" t="str">
        <f t="shared" si="8"/>
        <v>, zoneIds={888,888,888,888}, veteran=false</v>
      </c>
      <c r="BE126" s="21" t="str">
        <f t="shared" si="9"/>
        <v>, setType=LIBSETS_SETTYPE_OVERLAND</v>
      </c>
      <c r="BF126" s="21" t="str">
        <f t="shared" si="10"/>
        <v>, dropMechanic={LIBSETS_DROP_MECHANIC_OVERLAND_BOSS_DELVE,LIBSETS_DROP_MECHANIC_OVERLAND_WORLDBOSS,LIBSETS_DROP_MECHANIC_OVERLAND_BOSS_PUBLIC_DUNGEON,LIBSETS_DROP_MECHANIC_OVERLAND_CHEST}</v>
      </c>
      <c r="BG126" s="21" t="str">
        <f t="shared" si="11"/>
        <v>}, --Way of Fire / Weg des Feuers   [Craglorn, Craglorn, Craglorn, Craglorn]</v>
      </c>
    </row>
    <row r="127" spans="1:59" x14ac:dyDescent="0.25">
      <c r="A127" s="12">
        <v>146</v>
      </c>
      <c r="B127" t="s">
        <v>921</v>
      </c>
      <c r="C127" t="s">
        <v>922</v>
      </c>
      <c r="D127" s="3">
        <f t="shared" si="6"/>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 t="shared" si="7"/>
        <v>[146] = {wayshrines={220,220,220,}, dlcId=DLC_BASE_GAME</v>
      </c>
      <c r="BD127" s="21" t="str">
        <f t="shared" si="8"/>
        <v>, zoneIds={888,888,888,888}, veteran=false</v>
      </c>
      <c r="BE127" s="21" t="str">
        <f t="shared" si="9"/>
        <v>, setType=LIBSETS_SETTYPE_OVERLAND</v>
      </c>
      <c r="BF127" s="21" t="str">
        <f t="shared" si="10"/>
        <v>, isProcSetAllowedInPvP=1, dropMechanic={LIBSETS_DROP_MECHANIC_OVERLAND_BOSS_DELVE,LIBSETS_DROP_MECHANIC_OVERLAND_WORLDBOSS,LIBSETS_DROP_MECHANIC_OVERLAND_BOSS_PUBLIC_DUNGEON,LIBSETS_DROP_MECHANIC_OVERLAND_CHEST}</v>
      </c>
      <c r="BG127" s="21" t="str">
        <f t="shared" si="11"/>
        <v>}, --Way of Air / Weg der Luft   [Craglorn, Craglorn, Craglorn, Craglorn]</v>
      </c>
    </row>
    <row r="128" spans="1:59" x14ac:dyDescent="0.25">
      <c r="A128" s="12">
        <v>147</v>
      </c>
      <c r="B128" t="s">
        <v>923</v>
      </c>
      <c r="C128" t="s">
        <v>924</v>
      </c>
      <c r="D128" s="3">
        <f t="shared" si="6"/>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 t="shared" si="7"/>
        <v>[147] = {wayshrines={220,220,220,}, dlcId=DLC_BASE_GAME</v>
      </c>
      <c r="BD128" s="21" t="str">
        <f t="shared" si="8"/>
        <v>, zoneIds={888,888,888,888}, veteran=false</v>
      </c>
      <c r="BE128" s="21" t="str">
        <f t="shared" si="9"/>
        <v>, setType=LIBSETS_SETTYPE_OVERLAND</v>
      </c>
      <c r="BF128" s="21" t="str">
        <f t="shared" si="10"/>
        <v>, dropMechanic={LIBSETS_DROP_MECHANIC_OVERLAND_BOSS_DELVE,LIBSETS_DROP_MECHANIC_OVERLAND_WORLDBOSS,LIBSETS_DROP_MECHANIC_OVERLAND_BOSS_PUBLIC_DUNGEON,LIBSETS_DROP_MECHANIC_OVERLAND_CHEST}</v>
      </c>
      <c r="BG128" s="21" t="str">
        <f t="shared" si="11"/>
        <v>}, --Way of Martial Knowledge / Weg der Kampfkunst   [Craglorn, Craglorn, Craglorn, Craglorn]</v>
      </c>
    </row>
    <row r="129" spans="1:59" x14ac:dyDescent="0.25">
      <c r="A129" s="5">
        <v>148</v>
      </c>
      <c r="B129" t="s">
        <v>925</v>
      </c>
      <c r="C129" t="s">
        <v>926</v>
      </c>
      <c r="D129" s="3">
        <f t="shared" si="6"/>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3374</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3374</v>
      </c>
      <c r="AC129" s="43" t="str">
        <f>IF(AB129&lt;&gt;"",IF(AB129&lt;&gt;"LIBSETS_DROP_MECHANIC_MONSTER_NAME",VLOOKUP(AB129,'LibSets constants'!$I$4:$L$1003,3,FALSE),""),"")</f>
        <v>Crafted</v>
      </c>
      <c r="AD129" s="43" t="str">
        <f>IF(AB129&lt;&gt;"",IF(AB129&lt;&gt;"LIBSETS_DROP_MECHANIC_MONSTER_NAME",VLOOKUP(AB129,'LibSets constants'!$I$4:$L$1003,4,FALSE),""),"")</f>
        <v>Handwerklich hergestellt</v>
      </c>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 t="shared" si="7"/>
        <v>[148] = {wayshrines={217,217,217,}, traitsNeeded=8, dlcId=DLC_BASE_GAME</v>
      </c>
      <c r="BD129" s="21" t="str">
        <f t="shared" si="8"/>
        <v>, zoneIds={888,888,888}, veteran=false</v>
      </c>
      <c r="BE129" s="21" t="str">
        <f t="shared" si="9"/>
        <v>, setType=LIBSETS_SETTYPE_CRAFTED</v>
      </c>
      <c r="BF129" s="21" t="str">
        <f t="shared" si="10"/>
        <v>, isProcSetAllowedInPvP=1, dropMechanic={LIBSETS_DROP_MECHANIC_CRAFTED,LIBSETS_DROP_MECHANIC_CRAFTED}, dropMechanicDropLocationNames={['en']={'','Crafted','','','','',},['de']={'','Handwerklich hergestellt','','','','',},}</v>
      </c>
      <c r="BG129" s="21" t="str">
        <f t="shared" si="11"/>
        <v>}, --Way of the Arena / Weg der Arena   [Craglorn, Craglorn, Craglorn]</v>
      </c>
    </row>
    <row r="130" spans="1:59" x14ac:dyDescent="0.25">
      <c r="A130" s="12">
        <v>155</v>
      </c>
      <c r="B130" t="s">
        <v>927</v>
      </c>
      <c r="C130" t="s">
        <v>928</v>
      </c>
      <c r="D130" s="3">
        <f t="shared" si="6"/>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3371</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3371</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3371</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 t="shared" si="7"/>
        <v>[155] = {wayshrines={191,191,191,}, dlcId=DLC_BASE_GAME</v>
      </c>
      <c r="BD130" s="21" t="str">
        <f t="shared" si="8"/>
        <v>, zoneIds={126,931,383}, veteran=false</v>
      </c>
      <c r="BE130" s="21" t="str">
        <f t="shared" si="9"/>
        <v>, setType=LIBSETS_SETTYPE_DUNGEON</v>
      </c>
      <c r="BF130" s="21" t="str">
        <f t="shared" si="10"/>
        <v>, dropMechanic={LIBSETS_DROP_MECHANIC_GROUP_DUNGEON_BOSS,LIBSETS_DROP_MECHANIC_GROUP_DUNGEON_BOSS,LIBSETS_DROP_MECHANIC_GROUP_DUNGEON_BOSS}</v>
      </c>
      <c r="BG130" s="21" t="str">
        <f t="shared" si="11"/>
        <v>}, --Undaunted Bastion / Unerschrockenen-Bastion   [Elden Hollow I, Elden Hollow II, Grahtwood]</v>
      </c>
    </row>
    <row r="131" spans="1:59" x14ac:dyDescent="0.25">
      <c r="A131" s="12">
        <v>156</v>
      </c>
      <c r="B131" t="s">
        <v>929</v>
      </c>
      <c r="C131" t="s">
        <v>930</v>
      </c>
      <c r="D131" s="3">
        <f t="shared" ref="D131:D194" si="12">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3371</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3371</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ref="BE131:BE194" si="15">IF(F131&lt;&gt;"Not in the game (anymore)",IF(A131&lt;&gt;"",", setType="&amp;G131,"")&amp;IF(J131="true",", multiTrialSet=true",""),"")</f>
        <v>, setType=LIBSETS_SETTYPE_DUNGEON</v>
      </c>
      <c r="BF131" s="21" t="str">
        <f t="shared" ref="BF131:BF194" si="16">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7">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3371</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3371</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 t="shared" si="13"/>
        <v>[157] = {wayshrines={186,186,186,}, dlcId=DLC_BASE_GAME</v>
      </c>
      <c r="BD132" s="21" t="str">
        <f t="shared" si="14"/>
        <v>, zoneIds={38,92,92}, veteran=false</v>
      </c>
      <c r="BE132" s="21" t="str">
        <f t="shared" si="15"/>
        <v>, setType=LIBSETS_SETTYPE_DUNGEON</v>
      </c>
      <c r="BF132" s="21" t="str">
        <f t="shared" si="16"/>
        <v>, dropMechanic={LIBSETS_DROP_MECHANIC_GROUP_DUNGEON_BOSS,LIBSETS_DROP_MECHANIC_GROUP_DUNGEON_BOSS}</v>
      </c>
      <c r="BG132" s="21" t="str">
        <f t="shared" si="17"/>
        <v>}, --Undaunted Unweaver / Unerschrockener Entflechter   [Blackheart Haven, Bangkorai, Bangkorai]</v>
      </c>
    </row>
    <row r="133" spans="1:59" x14ac:dyDescent="0.25">
      <c r="A133" s="12">
        <v>158</v>
      </c>
      <c r="B133" t="s">
        <v>933</v>
      </c>
      <c r="C133" t="s">
        <v>934</v>
      </c>
      <c r="D133" s="3">
        <f t="shared" si="12"/>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3371</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3371</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3371</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 t="shared" si="13"/>
        <v>[158] = {wayshrines={197,197,197,}, dlcId=DLC_BASE_GAME</v>
      </c>
      <c r="BD133" s="21" t="str">
        <f t="shared" si="14"/>
        <v>, zoneIds={176,681,108}, veteran=false</v>
      </c>
      <c r="BE133" s="21" t="str">
        <f t="shared" si="15"/>
        <v>, setType=LIBSETS_SETTYPE_DUNGEON</v>
      </c>
      <c r="BF133" s="21" t="str">
        <f t="shared" si="16"/>
        <v>, dropMechanic={LIBSETS_DROP_MECHANIC_GROUP_DUNGEON_BOSS,LIBSETS_DROP_MECHANIC_GROUP_DUNGEON_BOSS,LIBSETS_DROP_MECHANIC_GROUP_DUNGEON_BOSS}</v>
      </c>
      <c r="BG133" s="21" t="str">
        <f t="shared" si="17"/>
        <v>}, --Embershield / Glutschild   [City of Ash I, City of Ash II, Greenshade]</v>
      </c>
    </row>
    <row r="134" spans="1:59" x14ac:dyDescent="0.25">
      <c r="A134" s="12">
        <v>159</v>
      </c>
      <c r="B134" t="s">
        <v>935</v>
      </c>
      <c r="C134" t="s">
        <v>936</v>
      </c>
      <c r="D134" s="3">
        <f t="shared" si="12"/>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3371</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3371</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3371</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 t="shared" si="13"/>
        <v>[159] = {wayshrines={197,197,197,}, dlcId=DLC_BASE_GAME</v>
      </c>
      <c r="BD134" s="21" t="str">
        <f t="shared" si="14"/>
        <v>, zoneIds={176,681,108}, veteran=false</v>
      </c>
      <c r="BE134" s="21" t="str">
        <f t="shared" si="15"/>
        <v>, setType=LIBSETS_SETTYPE_DUNGEON</v>
      </c>
      <c r="BF134" s="21" t="str">
        <f t="shared" si="16"/>
        <v>, dropMechanic={LIBSETS_DROP_MECHANIC_GROUP_DUNGEON_BOSS,LIBSETS_DROP_MECHANIC_GROUP_DUNGEON_BOSS,LIBSETS_DROP_MECHANIC_GROUP_DUNGEON_BOSS}</v>
      </c>
      <c r="BG134" s="21" t="str">
        <f t="shared" si="17"/>
        <v>}, --Sunderflame / Trennflamme   [City of Ash I, City of Ash II, Greenshade]</v>
      </c>
    </row>
    <row r="135" spans="1:59" x14ac:dyDescent="0.25">
      <c r="A135" s="12">
        <v>160</v>
      </c>
      <c r="B135" t="s">
        <v>937</v>
      </c>
      <c r="C135" t="s">
        <v>938</v>
      </c>
      <c r="D135" s="3">
        <f t="shared" si="12"/>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3371</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3371</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3371</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 t="shared" si="13"/>
        <v>[160] = {wayshrines={197,197,197,}, dlcId=DLC_BASE_GAME</v>
      </c>
      <c r="BD135" s="21" t="str">
        <f t="shared" si="14"/>
        <v>, zoneIds={176,681,108}, veteran=false</v>
      </c>
      <c r="BE135" s="21" t="str">
        <f t="shared" si="15"/>
        <v>, setType=LIBSETS_SETTYPE_DUNGEON</v>
      </c>
      <c r="BF135" s="21" t="str">
        <f t="shared" si="16"/>
        <v>, dropMechanic={LIBSETS_DROP_MECHANIC_GROUP_DUNGEON_BOSS,LIBSETS_DROP_MECHANIC_GROUP_DUNGEON_BOSS,LIBSETS_DROP_MECHANIC_GROUP_DUNGEON_BOSS}</v>
      </c>
      <c r="BG135" s="21" t="str">
        <f t="shared" si="17"/>
        <v>}, --Burning Spellweave / Branntzauberweber   [City of Ash I, City of Ash II, Greenshade]</v>
      </c>
    </row>
    <row r="136" spans="1:59" x14ac:dyDescent="0.25">
      <c r="A136" s="5">
        <v>161</v>
      </c>
      <c r="B136" t="s">
        <v>939</v>
      </c>
      <c r="C136" t="s">
        <v>940</v>
      </c>
      <c r="D136" s="3">
        <f t="shared" si="12"/>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3374</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3374</v>
      </c>
      <c r="AC136" s="43" t="str">
        <f>IF(AB136&lt;&gt;"",IF(AB136&lt;&gt;"LIBSETS_DROP_MECHANIC_MONSTER_NAME",VLOOKUP(AB136,'LibSets constants'!$I$4:$L$1003,3,FALSE),""),"")</f>
        <v>Crafted</v>
      </c>
      <c r="AD136" s="43" t="str">
        <f>IF(AB136&lt;&gt;"",IF(AB136&lt;&gt;"LIBSETS_DROP_MECHANIC_MONSTER_NAME",VLOOKUP(AB136,'LibSets constants'!$I$4:$L$1003,4,FALSE),""),"")</f>
        <v>Handwerklich hergestellt</v>
      </c>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 t="shared" si="13"/>
        <v>[161] = {wayshrines={234,234,234,}, traitsNeeded=9, dlcId=DLC_BASE_GAME</v>
      </c>
      <c r="BD136" s="21" t="str">
        <f t="shared" si="14"/>
        <v>, zoneIds={888,888,888}, veteran=false</v>
      </c>
      <c r="BE136" s="21" t="str">
        <f t="shared" si="15"/>
        <v>, setType=LIBSETS_SETTYPE_CRAFTED</v>
      </c>
      <c r="BF136" s="21" t="str">
        <f t="shared" si="16"/>
        <v>, dropMechanic={LIBSETS_DROP_MECHANIC_CRAFTED,LIBSETS_DROP_MECHANIC_CRAFTED}, dropMechanicDropLocationNames={['en']={'','Crafted','','','','',},['de']={'','Handwerklich hergestellt','','','','',},}</v>
      </c>
      <c r="BG136" s="21" t="str">
        <f t="shared" si="17"/>
        <v>}, --Twice-Born Star / Doppelstern   [Craglorn, Craglorn, Craglorn]</v>
      </c>
    </row>
    <row r="137" spans="1:59" x14ac:dyDescent="0.25">
      <c r="A137" s="5">
        <v>162</v>
      </c>
      <c r="B137" t="s">
        <v>941</v>
      </c>
      <c r="C137" t="s">
        <v>24</v>
      </c>
      <c r="D137" s="3">
        <f t="shared" si="12"/>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 t="shared" si="13"/>
        <v>[162] = {wayshrines={266,266,266,}, dlcId=DLC_BASE_GAME</v>
      </c>
      <c r="BD137" s="21" t="str">
        <f t="shared" si="14"/>
        <v>, zoneIds={934,41,41}, veteran={[EQUIP_TYPE_HEAD]=true, [EQUIP_TYPE_SHOULDERS]=false}</v>
      </c>
      <c r="BE137" s="21" t="str">
        <f t="shared" si="15"/>
        <v>, setType=LIBSETS_SETTYPE_MONSTER</v>
      </c>
      <c r="BF137" s="21" t="str">
        <f t="shared" si="16"/>
        <v>, dropMechanic={LIBSETS_DROP_MECHANIC_MONSTER_NAME}, dropMechanicDropLocationNames={['en']={'Vila Theran','','','','','',},['de']={'Vila Theran','','','','','',},}</v>
      </c>
      <c r="BG137" s="21" t="str">
        <f t="shared" si="17"/>
        <v>}, --Spawn of Mephala / Mephalas Brut   [Fungal Grotto II, Stonefalls, Stonefalls]</v>
      </c>
    </row>
    <row r="138" spans="1:59" x14ac:dyDescent="0.25">
      <c r="A138" s="5">
        <v>163</v>
      </c>
      <c r="B138" t="s">
        <v>942</v>
      </c>
      <c r="C138" t="s">
        <v>1</v>
      </c>
      <c r="D138" s="3">
        <f t="shared" si="12"/>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 t="shared" si="13"/>
        <v>[163] = {wayshrines={267,267,267,}, dlcId=DLC_BASE_GAME</v>
      </c>
      <c r="BD138" s="21" t="str">
        <f t="shared" si="14"/>
        <v>, zoneIds={936,3,3}, veteran={[EQUIP_TYPE_HEAD]=true, [EQUIP_TYPE_SHOULDERS]=false}</v>
      </c>
      <c r="BE138" s="21" t="str">
        <f t="shared" si="15"/>
        <v>, setType=LIBSETS_SETTYPE_MONSTER</v>
      </c>
      <c r="BF138" s="21" t="str">
        <f t="shared" si="16"/>
        <v>, dropMechanic={LIBSETS_DROP_MECHANIC_MONSTER_NAME}, dropMechanicDropLocationNames={['en']={'Vorenor Winterbourne','','','','','',},['de']={'Vorenor Winterkind','','','','','',},}</v>
      </c>
      <c r="BG138" s="21" t="str">
        <f t="shared" si="17"/>
        <v>}, --Blood Spawn / Blutbrut   [Spindleclutch II, Glenumbra, Glenumbra]</v>
      </c>
    </row>
    <row r="139" spans="1:59" x14ac:dyDescent="0.25">
      <c r="A139" s="5">
        <v>164</v>
      </c>
      <c r="B139" t="s">
        <v>943</v>
      </c>
      <c r="C139" t="s">
        <v>11</v>
      </c>
      <c r="D139" s="3">
        <f t="shared" si="12"/>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 t="shared" si="13"/>
        <v>[164] = {wayshrines={236,236,236,}, dlcId=DLC_IMPERIAL_CITY</v>
      </c>
      <c r="BD139" s="21" t="str">
        <f t="shared" si="14"/>
        <v>, zoneIds={678,181,181}, veteran={[EQUIP_TYPE_HEAD]=true, [EQUIP_TYPE_SHOULDERS]=false}</v>
      </c>
      <c r="BE139" s="21" t="str">
        <f t="shared" si="15"/>
        <v>, setType=LIBSETS_SETTYPE_MONSTER</v>
      </c>
      <c r="BF139" s="21" t="str">
        <f t="shared" si="16"/>
        <v>, dropMechanic={LIBSETS_DROP_MECHANIC_MONSTER_NAME}, dropMechanicDropLocationNames={['en']={'Lord Warden Dusk','','','','','',},['de']={'Hochwärter Dämmer','','','','','',},}</v>
      </c>
      <c r="BG139" s="21" t="str">
        <f t="shared" si="17"/>
        <v>}, --Lord Warden / Hochwärter   [Imperial City Prison, Cyrodiil, Cyrodiil]</v>
      </c>
    </row>
    <row r="140" spans="1:59" x14ac:dyDescent="0.25">
      <c r="A140" s="5">
        <v>165</v>
      </c>
      <c r="B140" t="s">
        <v>944</v>
      </c>
      <c r="C140" t="s">
        <v>18</v>
      </c>
      <c r="D140" s="3">
        <f t="shared" si="12"/>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 t="shared" si="13"/>
        <v>[165] = {wayshrines={263,263,263,}, dlcId=DLC_BASE_GAME</v>
      </c>
      <c r="BD140" s="21" t="str">
        <f t="shared" si="14"/>
        <v>, zoneIds={933,19,19}, veteran={[EQUIP_TYPE_HEAD]=true, [EQUIP_TYPE_SHOULDERS]=false}</v>
      </c>
      <c r="BE140" s="21" t="str">
        <f t="shared" si="15"/>
        <v>, setType=LIBSETS_SETTYPE_MONSTER</v>
      </c>
      <c r="BF140" s="21" t="str">
        <f t="shared" si="16"/>
        <v>, dropMechanic={LIBSETS_DROP_MECHANIC_MONSTER_NAME}, dropMechanicDropLocationNames={['en']={'Varaine and Allene Pellingare','','','','','',},['de']={'Varaine und Allene Pellingare','','','','','',},}</v>
      </c>
      <c r="BG140" s="21" t="str">
        <f t="shared" si="17"/>
        <v>}, --Scourge Harvester / Geißelernter   [Wayrest Sewers II, Stormhaven, Stormhaven]</v>
      </c>
    </row>
    <row r="141" spans="1:59" x14ac:dyDescent="0.25">
      <c r="A141" s="5">
        <v>166</v>
      </c>
      <c r="B141" t="s">
        <v>945</v>
      </c>
      <c r="C141" t="s">
        <v>5</v>
      </c>
      <c r="D141" s="3">
        <f t="shared" si="12"/>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 t="shared" si="13"/>
        <v>[166] = {wayshrines={264,264,264,}, dlcId=DLC_BASE_GAME</v>
      </c>
      <c r="BD141" s="21" t="str">
        <f t="shared" si="14"/>
        <v>, zoneIds={930,57,57}, veteran={[EQUIP_TYPE_HEAD]=true, [EQUIP_TYPE_SHOULDERS]=false}</v>
      </c>
      <c r="BE141" s="21" t="str">
        <f t="shared" si="15"/>
        <v>, setType=LIBSETS_SETTYPE_MONSTER</v>
      </c>
      <c r="BF141" s="21" t="str">
        <f t="shared" si="16"/>
        <v>, dropMechanic={LIBSETS_DROP_MECHANIC_MONSTER_NAME}, dropMechanicDropLocationNames={['en']={'The Engine Guardian','','','','','',},['de']={'Der Maschinenwächter','','','','','',},}</v>
      </c>
      <c r="BG141" s="21" t="str">
        <f t="shared" si="17"/>
        <v>}, --Engine Guardian / Maschinenwächter   [Darkshade Caverns II, Deshaan, Deshaan]</v>
      </c>
    </row>
    <row r="142" spans="1:59" x14ac:dyDescent="0.25">
      <c r="A142" s="5">
        <v>167</v>
      </c>
      <c r="B142" t="s">
        <v>946</v>
      </c>
      <c r="C142" t="s">
        <v>16</v>
      </c>
      <c r="D142" s="3">
        <f t="shared" si="12"/>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 t="shared" si="13"/>
        <v>[167] = {wayshrines={265,265,265,}, dlcId=DLC_BASE_GAME</v>
      </c>
      <c r="BD142" s="21" t="str">
        <f t="shared" si="14"/>
        <v>, zoneIds={931,383,383}, veteran={[EQUIP_TYPE_HEAD]=true, [EQUIP_TYPE_SHOULDERS]=false}</v>
      </c>
      <c r="BE142" s="21" t="str">
        <f t="shared" si="15"/>
        <v>, setType=LIBSETS_SETTYPE_MONSTER</v>
      </c>
      <c r="BF142" s="21" t="str">
        <f t="shared" si="16"/>
        <v>, dropMechanic={LIBSETS_DROP_MECHANIC_MONSTER_NAME}, dropMechanicDropLocationNames={['en']={'Bogdan the Nightflame','','','','','',},['de']={'Bogdan die Nachtflamme','','','','','',},}</v>
      </c>
      <c r="BG142" s="21" t="str">
        <f t="shared" si="17"/>
        <v>}, --Nightflame / Nachtflamme   [Elden Hollow II, Grahtwood, Grahtwood]</v>
      </c>
    </row>
    <row r="143" spans="1:59" x14ac:dyDescent="0.25">
      <c r="A143" s="5">
        <v>168</v>
      </c>
      <c r="B143" t="s">
        <v>15</v>
      </c>
      <c r="C143" t="s">
        <v>1560</v>
      </c>
      <c r="D143" s="3">
        <f t="shared" si="12"/>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 t="shared" si="13"/>
        <v>[168] = {wayshrines={269,269,269,}, dlcId=DLC_BASE_GAME</v>
      </c>
      <c r="BD143" s="21" t="str">
        <f t="shared" si="14"/>
        <v>, zoneIds={932,20,20}, veteran={[EQUIP_TYPE_HEAD]=true, [EQUIP_TYPE_SHOULDERS]=false}</v>
      </c>
      <c r="BE143" s="21" t="str">
        <f t="shared" si="15"/>
        <v>, setType=LIBSETS_SETTYPE_MONSTER</v>
      </c>
      <c r="BF143" s="21" t="str">
        <f t="shared" si="16"/>
        <v>, dropMechanic={LIBSETS_DROP_MECHANIC_MONSTER_NAME}, dropMechanicDropLocationNames={['en']={'Nerien\'eth','','','','','',},['de']={'Nerien\’eth','','','','','',},}</v>
      </c>
      <c r="BG143" s="21" t="str">
        <f t="shared" si="17"/>
        <v>}, --Nerien\'eth / Nerien'eth   [Crypt of Hearts II, Rivenspire, Rivenspire]</v>
      </c>
    </row>
    <row r="144" spans="1:59" x14ac:dyDescent="0.25">
      <c r="A144" s="5">
        <v>169</v>
      </c>
      <c r="B144" t="s">
        <v>31</v>
      </c>
      <c r="C144" t="s">
        <v>31</v>
      </c>
      <c r="D144" s="3">
        <f t="shared" si="12"/>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 t="shared" si="13"/>
        <v>[169] = {wayshrines={268,268,268,}, dlcId=DLC_BASE_GAME</v>
      </c>
      <c r="BD144" s="21" t="str">
        <f t="shared" si="14"/>
        <v>, zoneIds={681,108,108}, veteran={[EQUIP_TYPE_HEAD]=true, [EQUIP_TYPE_SHOULDERS]=false}</v>
      </c>
      <c r="BE144" s="21" t="str">
        <f t="shared" si="15"/>
        <v>, setType=LIBSETS_SETTYPE_MONSTER</v>
      </c>
      <c r="BF144" s="21" t="str">
        <f t="shared" si="16"/>
        <v>, dropMechanic={LIBSETS_DROP_MECHANIC_MONSTER_NAME}, dropMechanicDropLocationNames={['en']={'Valkyn Skoria','','','','','',},['de']={'Valkyn Skoria','','','','','',},}</v>
      </c>
      <c r="BG144" s="21" t="str">
        <f t="shared" si="17"/>
        <v>}, --Valkyn Skoria / Valkyn Skoria   [City of Ash II, Greenshade, Greenshade]</v>
      </c>
    </row>
    <row r="145" spans="1:59" x14ac:dyDescent="0.25">
      <c r="A145" s="5">
        <v>170</v>
      </c>
      <c r="B145" t="s">
        <v>947</v>
      </c>
      <c r="C145" t="s">
        <v>12</v>
      </c>
      <c r="D145" s="3">
        <f t="shared" si="12"/>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 t="shared" si="13"/>
        <v>[170] = {wayshrines={262,262,262,}, dlcId=DLC_BASE_GAME</v>
      </c>
      <c r="BD145" s="21" t="str">
        <f t="shared" si="14"/>
        <v>, zoneIds={935,381,381}, veteran={[EQUIP_TYPE_HEAD]=true, [EQUIP_TYPE_SHOULDERS]=false}</v>
      </c>
      <c r="BE145" s="21" t="str">
        <f t="shared" si="15"/>
        <v>, setType=LIBSETS_SETTYPE_MONSTER</v>
      </c>
      <c r="BF145" s="21" t="str">
        <f t="shared" si="16"/>
        <v>, dropMechanic={LIBSETS_DROP_MECHANIC_MONSTER_NAME}, dropMechanicDropLocationNames={['en']={'High Kinlord Rilis','','','','','',},['de']={'Sippenhochfürst Rilis','','','','','',},}</v>
      </c>
      <c r="BG145" s="21" t="str">
        <f t="shared" si="17"/>
        <v>}, --Maw of the Infernal / Schlund des Infernalen   [The Banished Cells II, Auridon, Auridon]</v>
      </c>
    </row>
    <row r="146" spans="1:59" x14ac:dyDescent="0.25">
      <c r="A146" s="12">
        <v>171</v>
      </c>
      <c r="B146" t="s">
        <v>948</v>
      </c>
      <c r="C146" t="s">
        <v>949</v>
      </c>
      <c r="D146" s="3">
        <f t="shared" si="12"/>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3351</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 t="shared" si="13"/>
        <v>[171] = {wayshrines={230,230,230,}, dlcId=DLC_BASE_GAME</v>
      </c>
      <c r="BD146" s="21" t="str">
        <f t="shared" si="14"/>
        <v>, zoneIds={636,888,888}, veteran=false</v>
      </c>
      <c r="BE146" s="21" t="str">
        <f t="shared" si="15"/>
        <v>, setType=LIBSETS_SETTYPE_TRIAL, multiTrialSet=true</v>
      </c>
      <c r="BF146" s="21" t="str">
        <f t="shared" si="16"/>
        <v>, dropMechanic={LIBSETS_DROP_MECHANIC_TRIAL_BOSS}</v>
      </c>
      <c r="BG146" s="21" t="str">
        <f t="shared" si="17"/>
        <v>}, --Eternal Warrior / Ewiger Krieger   [Hel Ra Citadel, Craglorn, Craglorn]</v>
      </c>
    </row>
    <row r="147" spans="1:59" x14ac:dyDescent="0.25">
      <c r="A147" s="12">
        <v>172</v>
      </c>
      <c r="B147" t="s">
        <v>950</v>
      </c>
      <c r="C147" t="s">
        <v>951</v>
      </c>
      <c r="D147" s="3">
        <f t="shared" si="12"/>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3351</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 t="shared" si="13"/>
        <v>[172] = {wayshrines={230,230,230,}, dlcId=DLC_BASE_GAME</v>
      </c>
      <c r="BD147" s="21" t="str">
        <f t="shared" si="14"/>
        <v>, zoneIds={636,888,888}, veteran=false</v>
      </c>
      <c r="BE147" s="21" t="str">
        <f t="shared" si="15"/>
        <v>, setType=LIBSETS_SETTYPE_TRIAL, multiTrialSet=true</v>
      </c>
      <c r="BF147" s="21" t="str">
        <f t="shared" si="16"/>
        <v>, dropMechanic={LIBSETS_DROP_MECHANIC_TRIAL_BOSS}</v>
      </c>
      <c r="BG147" s="21" t="str">
        <f t="shared" si="17"/>
        <v>}, --Infallible Mage / Unfehlbare Magierin   [Hel Ra Citadel, Craglorn, Craglorn]</v>
      </c>
    </row>
    <row r="148" spans="1:59" x14ac:dyDescent="0.25">
      <c r="A148" s="12">
        <v>173</v>
      </c>
      <c r="B148" t="s">
        <v>952</v>
      </c>
      <c r="C148" t="s">
        <v>953</v>
      </c>
      <c r="D148" s="3">
        <f t="shared" si="12"/>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3351</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 t="shared" si="13"/>
        <v>[173] = {wayshrines={230,230,230,}, dlcId=DLC_BASE_GAME</v>
      </c>
      <c r="BD148" s="21" t="str">
        <f t="shared" si="14"/>
        <v>, zoneIds={636,888,888}, veteran=false</v>
      </c>
      <c r="BE148" s="21" t="str">
        <f t="shared" si="15"/>
        <v>, setType=LIBSETS_SETTYPE_TRIAL, multiTrialSet=true</v>
      </c>
      <c r="BF148" s="21" t="str">
        <f t="shared" si="16"/>
        <v>, dropMechanic={LIBSETS_DROP_MECHANIC_TRIAL_BOSS}</v>
      </c>
      <c r="BG148" s="21" t="str">
        <f t="shared" si="17"/>
        <v>}, --Vicious Serpent / Boshafte Schlange   [Hel Ra Citadel, Craglorn, Craglorn]</v>
      </c>
    </row>
    <row r="149" spans="1:59" x14ac:dyDescent="0.25">
      <c r="A149" s="5">
        <v>176</v>
      </c>
      <c r="B149" t="s">
        <v>954</v>
      </c>
      <c r="C149" t="s">
        <v>2601</v>
      </c>
      <c r="D149" s="3">
        <f t="shared" si="12"/>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3374</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3374</v>
      </c>
      <c r="AC149" s="43" t="str">
        <f>IF(AB149&lt;&gt;"",IF(AB149&lt;&gt;"LIBSETS_DROP_MECHANIC_MONSTER_NAME",VLOOKUP(AB149,'LibSets constants'!$I$4:$L$1003,3,FALSE),""),"")</f>
        <v>Crafted</v>
      </c>
      <c r="AD149" s="43" t="str">
        <f>IF(AB149&lt;&gt;"",IF(AB149&lt;&gt;"LIBSETS_DROP_MECHANIC_MONSTER_NAME",VLOOKUP(AB149,'LibSets constants'!$I$4:$L$1003,4,FALSE),""),"")</f>
        <v>Handwerklich hergestellt</v>
      </c>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 t="shared" si="13"/>
        <v>[176] = {wayshrines={199,201,203,}, traitsNeeded=5, dlcId=DLC_BASE_GAME</v>
      </c>
      <c r="BD149" s="21" t="str">
        <f t="shared" si="14"/>
        <v>, zoneIds={181,181,181}, veteran=false</v>
      </c>
      <c r="BE149" s="21" t="str">
        <f t="shared" si="15"/>
        <v>, setType=LIBSETS_SETTYPE_CRAFTED</v>
      </c>
      <c r="BF149" s="21" t="str">
        <f t="shared" si="16"/>
        <v>, dropMechanic={LIBSETS_DROP_MECHANIC_CRAFTED,LIBSETS_DROP_MECHANIC_CRAFTED}, dropMechanicDropLocationNames={['en']={'','Crafted','','','','',},['de']={'','Handwerklich hergestellt','','','','',},}</v>
      </c>
      <c r="BG149" s="21" t="str">
        <f t="shared" si="17"/>
        <v>}, --Noble\'s Conquest / Adelssieg   [Cyrodiil, Cyrodiil, Cyrodiil]</v>
      </c>
    </row>
    <row r="150" spans="1:59" x14ac:dyDescent="0.25">
      <c r="A150" s="5">
        <v>177</v>
      </c>
      <c r="B150" t="s">
        <v>955</v>
      </c>
      <c r="C150" t="s">
        <v>956</v>
      </c>
      <c r="D150" s="3">
        <f t="shared" si="12"/>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3374</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3374</v>
      </c>
      <c r="AC150" s="3" t="str">
        <f>IF(AB150&lt;&gt;"",IF(AB150&lt;&gt;"LIBSETS_DROP_MECHANIC_MONSTER_NAME",VLOOKUP(AB150,'LibSets constants'!$I$4:$L$1003,3,FALSE),""),"")</f>
        <v>Crafted</v>
      </c>
      <c r="AD150" s="3" t="str">
        <f>IF(AB150&lt;&gt;"",IF(AB150&lt;&gt;"LIBSETS_DROP_MECHANIC_MONSTER_NAME",VLOOKUP(AB150,'LibSets constants'!$I$4:$L$1003,4,FALSE),""),"")</f>
        <v>Handwerklich hergestellt</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 t="shared" si="13"/>
        <v>[177] = {wayshrines={199,201,203,}, traitsNeeded=7, dlcId=DLC_BASE_GAME</v>
      </c>
      <c r="BD150" s="21" t="str">
        <f t="shared" si="14"/>
        <v>, zoneIds={181,181,181}, veteran=false</v>
      </c>
      <c r="BE150" s="21" t="str">
        <f t="shared" si="15"/>
        <v>, setType=LIBSETS_SETTYPE_CRAFTED</v>
      </c>
      <c r="BF150" s="21" t="str">
        <f t="shared" si="16"/>
        <v>, dropMechanic={LIBSETS_DROP_MECHANIC_CRAFTED,LIBSETS_DROP_MECHANIC_CRAFTED}, dropMechanicDropLocationNames={['en']={'','Crafted','','','','',},['de']={'','Handwerklich hergestellt','','','','',},}</v>
      </c>
      <c r="BG150" s="21" t="str">
        <f t="shared" si="17"/>
        <v>}, --Redistributor / Umverteilung   [Cyrodiil, Cyrodiil, Cyrodiil]</v>
      </c>
    </row>
    <row r="151" spans="1:59" x14ac:dyDescent="0.25">
      <c r="A151" s="5">
        <v>178</v>
      </c>
      <c r="B151" t="s">
        <v>957</v>
      </c>
      <c r="C151" t="s">
        <v>958</v>
      </c>
      <c r="D151" s="3">
        <f t="shared" si="12"/>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3374</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3374</v>
      </c>
      <c r="AC151" s="3" t="str">
        <f>IF(AB151&lt;&gt;"",IF(AB151&lt;&gt;"LIBSETS_DROP_MECHANIC_MONSTER_NAME",VLOOKUP(AB151,'LibSets constants'!$I$4:$L$1003,3,FALSE),""),"")</f>
        <v>Crafted</v>
      </c>
      <c r="AD151" s="3" t="str">
        <f>IF(AB151&lt;&gt;"",IF(AB151&lt;&gt;"LIBSETS_DROP_MECHANIC_MONSTER_NAME",VLOOKUP(AB151,'LibSets constants'!$I$4:$L$1003,4,FALSE),""),"")</f>
        <v>Handwerklich hergestellt</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 t="shared" si="13"/>
        <v>[178] = {wayshrines={199,201,203,}, traitsNeeded=9, dlcId=DLC_BASE_GAME</v>
      </c>
      <c r="BD151" s="21" t="str">
        <f t="shared" si="14"/>
        <v>, zoneIds={181,181,181}, veteran=false</v>
      </c>
      <c r="BE151" s="21" t="str">
        <f t="shared" si="15"/>
        <v>, setType=LIBSETS_SETTYPE_CRAFTED</v>
      </c>
      <c r="BF151" s="21" t="str">
        <f t="shared" si="16"/>
        <v>, dropMechanic={LIBSETS_DROP_MECHANIC_CRAFTED,LIBSETS_DROP_MECHANIC_CRAFTED}, dropMechanicDropLocationNames={['en']={'','Crafted','','','','',},['de']={'','Handwerklich hergestellt','','','','',},}</v>
      </c>
      <c r="BG151" s="21" t="str">
        <f t="shared" si="17"/>
        <v>}, --Armor Master / Rüstungsmeister   [Cyrodiil, Cyrodiil, Cyrodiil]</v>
      </c>
    </row>
    <row r="152" spans="1:59" x14ac:dyDescent="0.25">
      <c r="A152" s="12">
        <v>179</v>
      </c>
      <c r="B152" t="s">
        <v>959</v>
      </c>
      <c r="C152" t="s">
        <v>960</v>
      </c>
      <c r="D152" s="3">
        <f t="shared" si="12"/>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 t="shared" si="13"/>
        <v>[179] = {wayshrines={-1,-1,-1,}, dlcId=DLC_IMPERIAL_CITY</v>
      </c>
      <c r="BD152" s="21" t="str">
        <f t="shared" si="14"/>
        <v>, zoneIds={643}, veteran=false</v>
      </c>
      <c r="BE152" s="21" t="str">
        <f t="shared" si="15"/>
        <v>, setType=LIBSETS_SETTYPE_IMPERIALCITY</v>
      </c>
      <c r="BF152" s="21" t="str">
        <f t="shared" si="16"/>
        <v>, isProcSetAllowedInPvP=1, dropMechanic={LIBSETS_DROP_MECHANIC_TELVAR_EQUIPMENT_LOCKBOX_MERCHANT}</v>
      </c>
      <c r="BG152" s="21" t="str">
        <f t="shared" si="17"/>
        <v>}, --Black Rose / Schwarze Rose   [Imperial Sewers]</v>
      </c>
    </row>
    <row r="153" spans="1:59" x14ac:dyDescent="0.25">
      <c r="A153" s="12">
        <v>180</v>
      </c>
      <c r="B153" t="s">
        <v>961</v>
      </c>
      <c r="C153" t="s">
        <v>962</v>
      </c>
      <c r="D153" s="3">
        <f t="shared" si="12"/>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 t="shared" si="13"/>
        <v>[180] = {wayshrines={-1,-1,-1,}, dlcId=DLC_IMPERIAL_CITY</v>
      </c>
      <c r="BD153" s="21" t="str">
        <f t="shared" si="14"/>
        <v>, zoneIds={643}, veteran=false</v>
      </c>
      <c r="BE153" s="21" t="str">
        <f t="shared" si="15"/>
        <v>, setType=LIBSETS_SETTYPE_IMPERIALCITY</v>
      </c>
      <c r="BF153" s="21" t="str">
        <f t="shared" si="16"/>
        <v>, dropMechanic={LIBSETS_DROP_MECHANIC_TELVAR_EQUIPMENT_LOCKBOX_MERCHANT}</v>
      </c>
      <c r="BG153" s="21" t="str">
        <f t="shared" si="17"/>
        <v>}, --Powerful Assault / Kraftvoller Ansturm   [Imperial Sewers]</v>
      </c>
    </row>
    <row r="154" spans="1:59" x14ac:dyDescent="0.25">
      <c r="A154" s="12">
        <v>181</v>
      </c>
      <c r="B154" t="s">
        <v>963</v>
      </c>
      <c r="C154" t="s">
        <v>964</v>
      </c>
      <c r="D154" s="3">
        <f t="shared" si="12"/>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 t="shared" si="13"/>
        <v>[181] = {wayshrines={-1,-1,-1,}, dlcId=DLC_IMPERIAL_CITY</v>
      </c>
      <c r="BD154" s="21" t="str">
        <f t="shared" si="14"/>
        <v>, zoneIds={643}, veteran=false</v>
      </c>
      <c r="BE154" s="21" t="str">
        <f t="shared" si="15"/>
        <v>, setType=LIBSETS_SETTYPE_IMPERIALCITY</v>
      </c>
      <c r="BF154" s="21" t="str">
        <f t="shared" si="16"/>
        <v>, dropMechanic={LIBSETS_DROP_MECHANIC_TELVAR_EQUIPMENT_LOCKBOX_MERCHANT}</v>
      </c>
      <c r="BG154" s="21" t="str">
        <f t="shared" si="17"/>
        <v>}, --Meritorious Service / Meritorischer Dienst   [Imperial Sewers]</v>
      </c>
    </row>
    <row r="155" spans="1:59" x14ac:dyDescent="0.25">
      <c r="A155" s="5">
        <v>183</v>
      </c>
      <c r="B155" t="s">
        <v>14</v>
      </c>
      <c r="C155" t="s">
        <v>14</v>
      </c>
      <c r="D155" s="3">
        <f t="shared" si="12"/>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 t="shared" si="13"/>
        <v>[183] = {wayshrines={247,247,247,}, dlcId=DLC_IMPERIAL_CITY</v>
      </c>
      <c r="BD155" s="21" t="str">
        <f t="shared" si="14"/>
        <v>, zoneIds={688,181,181}, veteran={[EQUIP_TYPE_HEAD]=true, [EQUIP_TYPE_SHOULDERS]=false}</v>
      </c>
      <c r="BE155" s="21" t="str">
        <f t="shared" si="15"/>
        <v>, setType=LIBSETS_SETTYPE_MONSTER</v>
      </c>
      <c r="BF155" s="21" t="str">
        <f t="shared" si="16"/>
        <v>, dropMechanic={LIBSETS_DROP_MECHANIC_MONSTER_NAME}, dropMechanicDropLocationNames={['en']={'Molag Kena','','','','','',},['de']={'Molag Kena','','','','','',},}</v>
      </c>
      <c r="BG155" s="21" t="str">
        <f t="shared" si="17"/>
        <v>}, --Molag Kena / Molag Kena   [White-Gold Tower, Cyrodiil, Cyrodiil]</v>
      </c>
    </row>
    <row r="156" spans="1:59" x14ac:dyDescent="0.25">
      <c r="A156" s="12">
        <v>184</v>
      </c>
      <c r="B156" t="s">
        <v>965</v>
      </c>
      <c r="C156" t="s">
        <v>966</v>
      </c>
      <c r="D156" s="3">
        <f t="shared" si="12"/>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3371</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 t="shared" si="13"/>
        <v>[184] = {wayshrines={247,247,247,}, dlcId=DLC_IMPERIAL_CITY</v>
      </c>
      <c r="BD156" s="21" t="str">
        <f t="shared" si="14"/>
        <v>, zoneIds={688,584}, veteran=false</v>
      </c>
      <c r="BE156" s="21" t="str">
        <f t="shared" si="15"/>
        <v>, setType=LIBSETS_SETTYPE_DUNGEON</v>
      </c>
      <c r="BF156" s="21" t="str">
        <f t="shared" si="16"/>
        <v>, dropMechanic={LIBSETS_DROP_MECHANIC_GROUP_DUNGEON_BOSS,LIBSETS_DROP_MECHANIC_IMPERIAL_CITY_VAULTS}</v>
      </c>
      <c r="BG156" s="21" t="str">
        <f t="shared" si="17"/>
        <v>}, --Brands of Imperium / Male des Kaiserreichs   [White-Gold Tower, Imperial City]</v>
      </c>
    </row>
    <row r="157" spans="1:59" x14ac:dyDescent="0.25">
      <c r="A157" s="12">
        <v>185</v>
      </c>
      <c r="B157" t="s">
        <v>967</v>
      </c>
      <c r="C157" t="s">
        <v>968</v>
      </c>
      <c r="D157" s="3">
        <f t="shared" si="12"/>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3371</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 t="shared" si="13"/>
        <v>[185] = {wayshrines={247,247,247,}, dlcId=DLC_IMPERIAL_CITY</v>
      </c>
      <c r="BD157" s="21" t="str">
        <f t="shared" si="14"/>
        <v>, zoneIds={688,584}, veteran=false</v>
      </c>
      <c r="BE157" s="21" t="str">
        <f t="shared" si="15"/>
        <v>, setType=LIBSETS_SETTYPE_DUNGEON</v>
      </c>
      <c r="BF157" s="21" t="str">
        <f t="shared" si="16"/>
        <v>, dropMechanic={LIBSETS_DROP_MECHANIC_GROUP_DUNGEON_BOSS,LIBSETS_DROP_MECHANIC_IMPERIAL_CITY_VAULTS}</v>
      </c>
      <c r="BG157" s="21" t="str">
        <f t="shared" si="17"/>
        <v>}, --Spell Power Cure / Magiekraftheilung   [White-Gold Tower, Imperial City]</v>
      </c>
    </row>
    <row r="158" spans="1:59" x14ac:dyDescent="0.25">
      <c r="A158" s="12">
        <v>186</v>
      </c>
      <c r="B158" t="s">
        <v>969</v>
      </c>
      <c r="C158" t="s">
        <v>970</v>
      </c>
      <c r="D158" s="3">
        <f t="shared" si="12"/>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3371</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3371</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 t="shared" si="13"/>
        <v>[186] = {wayshrines={188,188,188,}, dlcId=DLC_BASE_GAME</v>
      </c>
      <c r="BD158" s="21" t="str">
        <f t="shared" si="14"/>
        <v>, zoneIds={131,58,58}, veteran=false</v>
      </c>
      <c r="BE158" s="21" t="str">
        <f t="shared" si="15"/>
        <v>, setType=LIBSETS_SETTYPE_DUNGEON</v>
      </c>
      <c r="BF158" s="21" t="str">
        <f t="shared" si="16"/>
        <v>, dropMechanic={LIBSETS_DROP_MECHANIC_GROUP_DUNGEON_BOSS,LIBSETS_DROP_MECHANIC_GROUP_DUNGEON_BOSS}</v>
      </c>
      <c r="BG158" s="21" t="str">
        <f t="shared" si="17"/>
        <v>}, --Jolting Arms / Rüttelnde Rüstung   [Tempest Island, Malabal Tor, Malabal Tor]</v>
      </c>
    </row>
    <row r="159" spans="1:59" x14ac:dyDescent="0.25">
      <c r="A159" s="12">
        <v>187</v>
      </c>
      <c r="B159" t="s">
        <v>971</v>
      </c>
      <c r="C159" t="s">
        <v>972</v>
      </c>
      <c r="D159" s="3">
        <f t="shared" si="12"/>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 t="shared" si="13"/>
        <v>[187] = {wayshrines={48,48,48,}, dlcId=DLC_BASE_GAME</v>
      </c>
      <c r="BD159" s="21" t="str">
        <f t="shared" si="14"/>
        <v>, zoneIds={117,117,117,117}, veteran=false</v>
      </c>
      <c r="BE159" s="21" t="str">
        <f t="shared" si="15"/>
        <v>, setType=LIBSETS_SETTYPE_OVERLAND</v>
      </c>
      <c r="BF159" s="21" t="str">
        <f t="shared" si="16"/>
        <v>, isProcSetAllowedInPvP=1, dropMechanic={LIBSETS_DROP_MECHANIC_OVERLAND_BOSS_DELVE,LIBSETS_DROP_MECHANIC_OVERLAND_WORLDBOSS,LIBSETS_DROP_MECHANIC_OVERLAND_BOSS_PUBLIC_DUNGEON,LIBSETS_DROP_MECHANIC_OVERLAND_CHEST}</v>
      </c>
      <c r="BG159" s="21" t="str">
        <f t="shared" si="17"/>
        <v>}, --Swamp Raider / Sumpfräuber   [Shadowfen, Shadowfen, Shadowfen, Shadowfen]</v>
      </c>
    </row>
    <row r="160" spans="1:59" x14ac:dyDescent="0.25">
      <c r="A160" s="12">
        <v>188</v>
      </c>
      <c r="B160" t="s">
        <v>973</v>
      </c>
      <c r="C160" t="s">
        <v>974</v>
      </c>
      <c r="D160" s="3">
        <f t="shared" si="12"/>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3371</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3371</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 t="shared" si="13"/>
        <v>[188] = {wayshrines={188,188,188,}, dlcId=DLC_BASE_GAME</v>
      </c>
      <c r="BD160" s="21" t="str">
        <f t="shared" si="14"/>
        <v>, zoneIds={131,58,58}, veteran=false</v>
      </c>
      <c r="BE160" s="21" t="str">
        <f t="shared" si="15"/>
        <v>, setType=LIBSETS_SETTYPE_DUNGEON</v>
      </c>
      <c r="BF160" s="21" t="str">
        <f t="shared" si="16"/>
        <v>, dropMechanic={LIBSETS_DROP_MECHANIC_GROUP_DUNGEON_BOSS,LIBSETS_DROP_MECHANIC_GROUP_DUNGEON_BOSS}</v>
      </c>
      <c r="BG160" s="21" t="str">
        <f t="shared" si="17"/>
        <v>}, --Storm Master / Sturmmeister   [Tempest Island, Malabal Tor, Malabal Tor]</v>
      </c>
    </row>
    <row r="161" spans="1:59" x14ac:dyDescent="0.25">
      <c r="A161" s="12">
        <v>190</v>
      </c>
      <c r="B161" t="s">
        <v>975</v>
      </c>
      <c r="C161" t="s">
        <v>976</v>
      </c>
      <c r="D161" s="3">
        <f t="shared" si="12"/>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3371</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 t="shared" si="13"/>
        <v>[190] = {wayshrines={236,236,236,}, dlcId=DLC_IMPERIAL_CITY</v>
      </c>
      <c r="BD161" s="21" t="str">
        <f t="shared" si="14"/>
        <v>, zoneIds={678,584}, veteran=false</v>
      </c>
      <c r="BE161" s="21" t="str">
        <f t="shared" si="15"/>
        <v>, setType=LIBSETS_SETTYPE_DUNGEON</v>
      </c>
      <c r="BF161" s="21" t="str">
        <f t="shared" si="16"/>
        <v>, dropMechanic={LIBSETS_DROP_MECHANIC_GROUP_DUNGEON_BOSS,LIBSETS_DROP_MECHANIC_IMPERIAL_CITY_VAULTS}</v>
      </c>
      <c r="BG161" s="21" t="str">
        <f t="shared" si="17"/>
        <v>}, --Scathing Mage / Verletzender Magier   [Imperial City Prison, Imperial City]</v>
      </c>
    </row>
    <row r="162" spans="1:59" x14ac:dyDescent="0.25">
      <c r="A162" s="12">
        <v>193</v>
      </c>
      <c r="B162" t="s">
        <v>977</v>
      </c>
      <c r="C162" t="s">
        <v>978</v>
      </c>
      <c r="D162" s="3">
        <f t="shared" si="12"/>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3371</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3371</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 t="shared" si="13"/>
        <v>[193] = {wayshrines={188,188,188,}, dlcId=DLC_BASE_GAME</v>
      </c>
      <c r="BD162" s="21" t="str">
        <f t="shared" si="14"/>
        <v>, zoneIds={131,58,58}, veteran=false</v>
      </c>
      <c r="BE162" s="21" t="str">
        <f t="shared" si="15"/>
        <v>, setType=LIBSETS_SETTYPE_DUNGEON</v>
      </c>
      <c r="BF162" s="21" t="str">
        <f t="shared" si="16"/>
        <v>, dropMechanic={LIBSETS_DROP_MECHANIC_GROUP_DUNGEON_BOSS,LIBSETS_DROP_MECHANIC_GROUP_DUNGEON_BOSS}</v>
      </c>
      <c r="BG162" s="21" t="str">
        <f t="shared" si="17"/>
        <v>}, --Overwhelming Surge / Überwältigende Woge   [Tempest Island, Malabal Tor, Malabal Tor]</v>
      </c>
    </row>
    <row r="163" spans="1:59" x14ac:dyDescent="0.25">
      <c r="A163" s="12">
        <v>194</v>
      </c>
      <c r="B163" t="s">
        <v>979</v>
      </c>
      <c r="C163" t="s">
        <v>980</v>
      </c>
      <c r="D163" s="3">
        <f t="shared" si="12"/>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3371</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3371</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3371</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 t="shared" si="13"/>
        <v>[194] = {wayshrines={189,189,189,}, dlcId=DLC_BASE_GAME</v>
      </c>
      <c r="BD163" s="21" t="str">
        <f t="shared" si="14"/>
        <v>, zoneIds={146,933,19}, veteran=false</v>
      </c>
      <c r="BE163" s="21" t="str">
        <f t="shared" si="15"/>
        <v>, setType=LIBSETS_SETTYPE_DUNGEON</v>
      </c>
      <c r="BF163" s="21" t="str">
        <f t="shared" si="16"/>
        <v>, dropMechanic={LIBSETS_DROP_MECHANIC_GROUP_DUNGEON_BOSS,LIBSETS_DROP_MECHANIC_GROUP_DUNGEON_BOSS,LIBSETS_DROP_MECHANIC_GROUP_DUNGEON_BOSS}</v>
      </c>
      <c r="BG163" s="21" t="str">
        <f t="shared" si="17"/>
        <v>}, --Combat Physician / Feldarzt   [Wayrest Sewers I, Wayrest Sewers II, Stormhaven]</v>
      </c>
    </row>
    <row r="164" spans="1:59" x14ac:dyDescent="0.25">
      <c r="A164" s="12">
        <v>195</v>
      </c>
      <c r="B164" t="s">
        <v>981</v>
      </c>
      <c r="C164" t="s">
        <v>982</v>
      </c>
      <c r="D164" s="3">
        <f t="shared" si="12"/>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3371</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 t="shared" si="13"/>
        <v>[195] = {wayshrines={236,236,236,}, dlcId=DLC_IMPERIAL_CITY</v>
      </c>
      <c r="BD164" s="21" t="str">
        <f t="shared" si="14"/>
        <v>, zoneIds={678,584}, veteran=false</v>
      </c>
      <c r="BE164" s="21" t="str">
        <f t="shared" si="15"/>
        <v>, setType=LIBSETS_SETTYPE_DUNGEON</v>
      </c>
      <c r="BF164" s="21" t="str">
        <f t="shared" si="16"/>
        <v>, dropMechanic={LIBSETS_DROP_MECHANIC_GROUP_DUNGEON_BOSS,LIBSETS_DROP_MECHANIC_IMPERIAL_CITY_VAULTS}</v>
      </c>
      <c r="BG164" s="21" t="str">
        <f t="shared" si="17"/>
        <v>}, --Sheer Venom / Reingift   [Imperial City Prison, Imperial City]</v>
      </c>
    </row>
    <row r="165" spans="1:59" x14ac:dyDescent="0.25">
      <c r="A165" s="12">
        <v>196</v>
      </c>
      <c r="B165" t="s">
        <v>983</v>
      </c>
      <c r="C165" t="s">
        <v>984</v>
      </c>
      <c r="D165" s="3">
        <f t="shared" si="12"/>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3371</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 t="shared" si="13"/>
        <v>[196] = {wayshrines={236,236,236,}, dlcId=DLC_IMPERIAL_CITY</v>
      </c>
      <c r="BD165" s="21" t="str">
        <f t="shared" si="14"/>
        <v>, zoneIds={678,584}, veteran=false</v>
      </c>
      <c r="BE165" s="21" t="str">
        <f t="shared" si="15"/>
        <v>, setType=LIBSETS_SETTYPE_DUNGEON</v>
      </c>
      <c r="BF165" s="21" t="str">
        <f t="shared" si="16"/>
        <v>, dropMechanic={LIBSETS_DROP_MECHANIC_GROUP_DUNGEON_BOSS,LIBSETS_DROP_MECHANIC_IMPERIAL_CITY_VAULTS}</v>
      </c>
      <c r="BG165" s="21" t="str">
        <f t="shared" si="17"/>
        <v>}, --Leeching Plate / Auslaugende Rüstung   [Imperial City Prison, Imperial City]</v>
      </c>
    </row>
    <row r="166" spans="1:59" x14ac:dyDescent="0.25">
      <c r="A166" s="12">
        <v>197</v>
      </c>
      <c r="B166" t="s">
        <v>985</v>
      </c>
      <c r="C166" t="s">
        <v>986</v>
      </c>
      <c r="D166" s="3">
        <f t="shared" si="12"/>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3371</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3371</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3371</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 t="shared" si="13"/>
        <v>[197] = {wayshrines={194,194,194,}, dlcId=DLC_BASE_GAME</v>
      </c>
      <c r="BD166" s="21" t="str">
        <f t="shared" si="14"/>
        <v>, zoneIds={380,935,381}, veteran=false</v>
      </c>
      <c r="BE166" s="21" t="str">
        <f t="shared" si="15"/>
        <v>, setType=LIBSETS_SETTYPE_DUNGEON</v>
      </c>
      <c r="BF166" s="21" t="str">
        <f t="shared" si="16"/>
        <v>, dropMechanic={LIBSETS_DROP_MECHANIC_GROUP_DUNGEON_BOSS,LIBSETS_DROP_MECHANIC_GROUP_DUNGEON_BOSS,LIBSETS_DROP_MECHANIC_GROUP_DUNGEON_BOSS}</v>
      </c>
      <c r="BG166" s="21" t="str">
        <f t="shared" si="17"/>
        <v>}, --Tormentor / Quälender   [The Banished Cells I, The Banished Cells II, Auridon]</v>
      </c>
    </row>
    <row r="167" spans="1:59" x14ac:dyDescent="0.25">
      <c r="A167" s="12">
        <v>198</v>
      </c>
      <c r="B167" t="s">
        <v>987</v>
      </c>
      <c r="C167" t="s">
        <v>988</v>
      </c>
      <c r="D167" s="3">
        <f t="shared" si="12"/>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3371</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 t="shared" si="13"/>
        <v>[198] = {wayshrines={247,247,247,}, dlcId=DLC_IMPERIAL_CITY</v>
      </c>
      <c r="BD167" s="21" t="str">
        <f t="shared" si="14"/>
        <v>, zoneIds={688,584}, veteran=false</v>
      </c>
      <c r="BE167" s="21" t="str">
        <f t="shared" si="15"/>
        <v>, setType=LIBSETS_SETTYPE_DUNGEON</v>
      </c>
      <c r="BF167" s="21" t="str">
        <f t="shared" si="16"/>
        <v>, dropMechanic={LIBSETS_DROP_MECHANIC_GROUP_DUNGEON_BOSS,LIBSETS_DROP_MECHANIC_IMPERIAL_CITY_VAULTS}</v>
      </c>
      <c r="BG167" s="21" t="str">
        <f t="shared" si="17"/>
        <v>}, --Essence Thief / Essenzdieb   [White-Gold Tower, Imperial City]</v>
      </c>
    </row>
    <row r="168" spans="1:59" x14ac:dyDescent="0.25">
      <c r="A168" s="12">
        <v>199</v>
      </c>
      <c r="B168" t="s">
        <v>989</v>
      </c>
      <c r="C168" t="s">
        <v>990</v>
      </c>
      <c r="D168" s="3">
        <f t="shared" si="12"/>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 t="shared" si="13"/>
        <v>[199] = {wayshrines={-1,-1,-1,}, dlcId=DLC_IMPERIAL_CITY</v>
      </c>
      <c r="BD168" s="21" t="str">
        <f t="shared" si="14"/>
        <v>, zoneIds={643}, veteran=false</v>
      </c>
      <c r="BE168" s="21" t="str">
        <f t="shared" si="15"/>
        <v>, setType=LIBSETS_SETTYPE_IMPERIALCITY</v>
      </c>
      <c r="BF168" s="21" t="str">
        <f t="shared" si="16"/>
        <v>, isProcSetAllowedInPvP=1, dropMechanic={LIBSETS_DROP_MECHANIC_TELVAR_EQUIPMENT_LOCKBOX_MERCHANT}</v>
      </c>
      <c r="BG168" s="21" t="str">
        <f t="shared" si="17"/>
        <v>}, --Shield Breaker / Schildbrecher   [Imperial Sewers]</v>
      </c>
    </row>
    <row r="169" spans="1:59" x14ac:dyDescent="0.25">
      <c r="A169" s="12">
        <v>200</v>
      </c>
      <c r="B169" t="s">
        <v>991</v>
      </c>
      <c r="C169" t="s">
        <v>992</v>
      </c>
      <c r="D169" s="3">
        <f t="shared" si="12"/>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 t="shared" si="13"/>
        <v>[200] = {wayshrines={-1,-1,-1,}, dlcId=DLC_IMPERIAL_CITY</v>
      </c>
      <c r="BD169" s="21" t="str">
        <f t="shared" si="14"/>
        <v>, zoneIds={643}, veteran=false</v>
      </c>
      <c r="BE169" s="21" t="str">
        <f t="shared" si="15"/>
        <v>, setType=LIBSETS_SETTYPE_IMPERIALCITY</v>
      </c>
      <c r="BF169" s="21" t="str">
        <f t="shared" si="16"/>
        <v>, dropMechanic={LIBSETS_DROP_MECHANIC_TELVAR_EQUIPMENT_LOCKBOX_MERCHANT}</v>
      </c>
      <c r="BG169" s="21" t="str">
        <f t="shared" si="17"/>
        <v>}, --Phoenix / Phönix   [Imperial Sewers]</v>
      </c>
    </row>
    <row r="170" spans="1:59" x14ac:dyDescent="0.25">
      <c r="A170" s="12">
        <v>201</v>
      </c>
      <c r="B170" t="s">
        <v>993</v>
      </c>
      <c r="C170" t="s">
        <v>994</v>
      </c>
      <c r="D170" s="3">
        <f t="shared" si="12"/>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IF(AB170&lt;&gt;"",IF(AB170&lt;&gt;"LIBSETS_DROP_MECHANIC_MONSTER_NAME",VLOOKUP(AB170,'LibSets constants'!$I$4:$L$1003,3,FALSE),""),"")</f>
        <v/>
      </c>
      <c r="AD170" s="3" t="str">
        <f>IF(AB170&lt;&gt;"",IF(AB170&lt;&gt;"LIBSETS_DROP_MECHANIC_MONSTER_NAME",VLOOKUP(AB170,'LibSets constants'!$I$4:$L$1003,4,FALSE),""),"")</f>
        <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 t="shared" si="13"/>
        <v>[201] = {wayshrines={-1,-1,-1,}, dlcId=DLC_IMPERIAL_CITY</v>
      </c>
      <c r="BD170" s="21" t="str">
        <f t="shared" si="14"/>
        <v>, zoneIds={643}, veteran=false</v>
      </c>
      <c r="BE170" s="21" t="str">
        <f t="shared" si="15"/>
        <v>, setType=LIBSETS_SETTYPE_IMPERIALCITY</v>
      </c>
      <c r="BF170" s="21" t="str">
        <f t="shared" si="16"/>
        <v>, dropMechanic={LIBSETS_DROP_MECHANIC_TELVAR_EQUIPMENT_LOCKBOX_MERCHANT}</v>
      </c>
      <c r="BG170" s="21" t="str">
        <f t="shared" si="17"/>
        <v>}, --Reactive Armor / Reaktive Rüstung   [Imperial Sewers]</v>
      </c>
    </row>
    <row r="171" spans="1:59" x14ac:dyDescent="0.25">
      <c r="A171" s="12">
        <v>204</v>
      </c>
      <c r="B171" t="s">
        <v>995</v>
      </c>
      <c r="C171" t="s">
        <v>996</v>
      </c>
      <c r="D171" s="3">
        <f t="shared" si="12"/>
        <v>204</v>
      </c>
      <c r="G171" s="8" t="s">
        <v>1477</v>
      </c>
      <c r="I171" t="s">
        <v>91</v>
      </c>
      <c r="J171" t="s">
        <v>91</v>
      </c>
      <c r="K171">
        <v>-1</v>
      </c>
      <c r="L171">
        <v>-1</v>
      </c>
      <c r="M171">
        <v>-1</v>
      </c>
      <c r="Q171" s="3" t="str">
        <f>IF(AND(G171&lt;&gt;"LIBSETS_SETTYPE_BATTLEGROUND",G171&lt;&gt;"LIBSETS_SETTYPE_SPECIAL"), IF(R171&lt;&gt;"",VLOOKUP(R171,'ESO zone constants'!$D$3:$H$10001,5,FALSE),""),"")</f>
        <v/>
      </c>
      <c r="R171" t="str">
        <f>IF(AND(O171&lt;&gt;"",NOT(ISERROR(O171))),O171,
IF(AND(P171&lt;&gt;"",ISNUMBER(P171),P171&gt;0,NOT(ISNA(P171))),VLOOKUP(P171,'ESO zone constants'!$A$3:$D$9999,4,FALSE),
IF(AND(K171&lt;&gt;"",K171&gt;0,NOT(ISERROR(K171))),VLOOKUP(K171,'ESO dumped WayshrineInfo'!$K$3:$N$9999,4,FALSE),"")))</f>
        <v/>
      </c>
      <c r="T171" s="19" t="str">
        <f>IF(AND(S171&lt;&gt;"",NOT(ISERROR(S171))),S171,IF(Q171&lt;&gt;"",IF(NOT(ISERROR(VLOOKUP(Q171,'ESO Dungeon constants'!$D$3:$H$9999,5,FALSE))),VLOOKUP(Q171,'ESO Dungeon constants'!$D$3:$I$9999,6,FALSE),VLOOKUP(Q171,'ESO zone constants'!$H$3:$K$9987,4,FALSE)),""))</f>
        <v/>
      </c>
      <c r="U171" s="3" t="str">
        <f>IF(T171&lt;&gt;"",VLOOKUP(T171,'LibSets constants'!$B$4:$C$1003,2,FALSE),"")</f>
        <v/>
      </c>
      <c r="V171" s="33" t="s">
        <v>1579</v>
      </c>
      <c r="W171" s="3" t="s">
        <v>3376</v>
      </c>
      <c r="X171" s="3" t="s">
        <v>3377</v>
      </c>
      <c r="Y171" s="65">
        <v>584</v>
      </c>
      <c r="Z171" s="3">
        <f>IF(AND(G171&lt;&gt;"LIBSETS_SETTYPE_BATTLEGROUND",G171&lt;&gt;"LIBSETS_SETTYPE_SPECIAL"),
IF(AND(Y171&lt;&gt;"",ISNUMBER(Y171),NOT(ISNA(Y171))),Y171,
   IF(AND(L171&lt;&gt;"",ISNUMBER(L171),L171&gt;0,NOT(ISNA(L171))),VLOOKUP(L171,'ESO dumped WayshrineInfo'!$K$3:$L$9999,2,FALSE),"")
),"")</f>
        <v>584</v>
      </c>
      <c r="AA171" t="str">
        <f>IF(AND(Z171&lt;&gt;"",ISNUMBER(Z171),NOT(ISNA(Z171))),VLOOKUP(Z171,'ESO zone constants'!$A$3:$D$9999,4,FALSE),"")</f>
        <v>Imperial City</v>
      </c>
      <c r="AB171" s="33" t="s">
        <v>1582</v>
      </c>
      <c r="AC171" s="43"/>
      <c r="AD171" s="43"/>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 t="shared" si="13"/>
        <v>[204] = {wayshrines={-1,-1,-1,}, dlcId=DLC_BASE_GAME</v>
      </c>
      <c r="BD171" s="21" t="str">
        <f t="shared" si="14"/>
        <v>,584, veteran=false</v>
      </c>
      <c r="BE171" s="21" t="str">
        <f t="shared" si="15"/>
        <v>, setType=LIBSETS_SETTYPE_DAILYRANDOMDUNGEONANDICREWARD</v>
      </c>
      <c r="BF171" s="21" t="str">
        <f t="shared" si="16"/>
        <v>, isProcSetAllowedInPvP=1, dropMechanic={LIBSETS_DROP_MECHANIC_MAIL_DAILY_RANDOM_DUNGEON_REWARD,LIBSETS_DROP_MECHANIC_IMPERIAL_CITY_VAULTS}, dropMechanicDropLocationNames={['en']={'By mail','','','','','',},['de']={'Durch Nachricht','','','','','',},}</v>
      </c>
      <c r="BG171" s="21" t="str">
        <f t="shared" si="17"/>
        <v>}, --Endurance / Beständigkeit   [, Imperial City]</v>
      </c>
    </row>
    <row r="172" spans="1:59" x14ac:dyDescent="0.25">
      <c r="A172" s="12">
        <v>205</v>
      </c>
      <c r="B172" t="s">
        <v>997</v>
      </c>
      <c r="C172" t="s">
        <v>998</v>
      </c>
      <c r="D172" s="3">
        <f t="shared" si="12"/>
        <v>205</v>
      </c>
      <c r="G172" s="8" t="s">
        <v>1477</v>
      </c>
      <c r="I172" t="s">
        <v>91</v>
      </c>
      <c r="J172" t="s">
        <v>91</v>
      </c>
      <c r="K172">
        <v>-1</v>
      </c>
      <c r="L172">
        <v>-1</v>
      </c>
      <c r="M172">
        <v>-1</v>
      </c>
      <c r="Q172" s="3" t="str">
        <f>IF(AND(G172&lt;&gt;"LIBSETS_SETTYPE_BATTLEGROUND",G172&lt;&gt;"LIBSETS_SETTYPE_SPECIAL"), IF(R172&lt;&gt;"",VLOOKUP(R172,'ESO zone constants'!$D$3:$H$10001,5,FALSE),""),"")</f>
        <v/>
      </c>
      <c r="R172" t="str">
        <f>IF(AND(O172&lt;&gt;"",NOT(ISERROR(O172))),O172,
IF(AND(P172&lt;&gt;"",ISNUMBER(P172),P172&gt;0,NOT(ISNA(P172))),VLOOKUP(P172,'ESO zone constants'!$A$3:$D$9999,4,FALSE),
IF(AND(K172&lt;&gt;"",K172&gt;0,NOT(ISERROR(K172))),VLOOKUP(K172,'ESO dumped WayshrineInfo'!$K$3:$N$9999,4,FALSE),"")))</f>
        <v/>
      </c>
      <c r="T172" s="19" t="str">
        <f>IF(AND(S172&lt;&gt;"",NOT(ISERROR(S172))),S172,IF(Q172&lt;&gt;"",IF(NOT(ISERROR(VLOOKUP(Q172,'ESO Dungeon constants'!$D$3:$H$9999,5,FALSE))),VLOOKUP(Q172,'ESO Dungeon constants'!$D$3:$I$9999,6,FALSE),VLOOKUP(Q172,'ESO zone constants'!$H$3:$K$9987,4,FALSE)),""))</f>
        <v/>
      </c>
      <c r="U172" s="3" t="str">
        <f>IF(T172&lt;&gt;"",VLOOKUP(T172,'LibSets constants'!$B$4:$C$1003,2,FALSE),"")</f>
        <v/>
      </c>
      <c r="V172" s="33" t="s">
        <v>1579</v>
      </c>
      <c r="W172" s="3" t="s">
        <v>3376</v>
      </c>
      <c r="X172" s="3" t="s">
        <v>3377</v>
      </c>
      <c r="Y172" s="65">
        <v>584</v>
      </c>
      <c r="Z172" s="3">
        <f>IF(AND(G172&lt;&gt;"LIBSETS_SETTYPE_BATTLEGROUND",G172&lt;&gt;"LIBSETS_SETTYPE_SPECIAL"),
IF(AND(Y172&lt;&gt;"",ISNUMBER(Y172),NOT(ISNA(Y172))),Y172,
   IF(AND(L172&lt;&gt;"",ISNUMBER(L172),L172&gt;0,NOT(ISNA(L172))),VLOOKUP(L172,'ESO dumped WayshrineInfo'!$K$3:$L$9999,2,FALSE),"")
),"")</f>
        <v>584</v>
      </c>
      <c r="AA172" t="str">
        <f>IF(AND(Z172&lt;&gt;"",ISNUMBER(Z172),NOT(ISNA(Z172))),VLOOKUP(Z172,'ESO zone constants'!$A$3:$D$9999,4,FALSE),"")</f>
        <v>Imperial City</v>
      </c>
      <c r="AB172" s="33" t="s">
        <v>1582</v>
      </c>
      <c r="AC172" s="43"/>
      <c r="AD172" s="43"/>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 t="shared" si="13"/>
        <v>[205] = {wayshrines={-1,-1,-1,}, dlcId=DLC_BASE_GAME</v>
      </c>
      <c r="BD172" s="21" t="str">
        <f t="shared" si="14"/>
        <v>,584, veteran=false</v>
      </c>
      <c r="BE172" s="21" t="str">
        <f t="shared" si="15"/>
        <v>, setType=LIBSETS_SETTYPE_DAILYRANDOMDUNGEONANDICREWARD</v>
      </c>
      <c r="BF172" s="21" t="str">
        <f t="shared" si="16"/>
        <v>, isProcSetAllowedInPvP=1, dropMechanic={LIBSETS_DROP_MECHANIC_MAIL_DAILY_RANDOM_DUNGEON_REWARD,LIBSETS_DROP_MECHANIC_IMPERIAL_CITY_VAULTS}, dropMechanicDropLocationNames={['en']={'By mail','','','','','',},['de']={'Durch Nachricht','','','','','',},}</v>
      </c>
      <c r="BG172" s="21" t="str">
        <f t="shared" si="17"/>
        <v>}, --Willpower / Willenskraft   [, Imperial City]</v>
      </c>
    </row>
    <row r="173" spans="1:59" x14ac:dyDescent="0.25">
      <c r="A173" s="12">
        <v>206</v>
      </c>
      <c r="B173" t="s">
        <v>999</v>
      </c>
      <c r="C173" t="s">
        <v>1000</v>
      </c>
      <c r="D173" s="3">
        <f t="shared" si="12"/>
        <v>206</v>
      </c>
      <c r="G173" s="8" t="s">
        <v>1477</v>
      </c>
      <c r="I173" t="s">
        <v>91</v>
      </c>
      <c r="J173" t="s">
        <v>91</v>
      </c>
      <c r="K173">
        <v>-1</v>
      </c>
      <c r="L173">
        <v>-1</v>
      </c>
      <c r="M173">
        <v>-1</v>
      </c>
      <c r="Q173" s="3" t="str">
        <f>IF(AND(G173&lt;&gt;"LIBSETS_SETTYPE_BATTLEGROUND",G173&lt;&gt;"LIBSETS_SETTYPE_SPECIAL"), IF(R173&lt;&gt;"",VLOOKUP(R173,'ESO zone constants'!$D$3:$H$10001,5,FALSE),""),"")</f>
        <v/>
      </c>
      <c r="R173" t="str">
        <f>IF(AND(O173&lt;&gt;"",NOT(ISERROR(O173))),O173,
IF(AND(P173&lt;&gt;"",ISNUMBER(P173),P173&gt;0,NOT(ISNA(P173))),VLOOKUP(P173,'ESO zone constants'!$A$3:$D$9999,4,FALSE),
IF(AND(K173&lt;&gt;"",K173&gt;0,NOT(ISERROR(K173))),VLOOKUP(K173,'ESO dumped WayshrineInfo'!$K$3:$N$9999,4,FALSE),"")))</f>
        <v/>
      </c>
      <c r="T173" s="19" t="str">
        <f>IF(AND(S173&lt;&gt;"",NOT(ISERROR(S173))),S173,IF(Q173&lt;&gt;"",IF(NOT(ISERROR(VLOOKUP(Q173,'ESO Dungeon constants'!$D$3:$H$9999,5,FALSE))),VLOOKUP(Q173,'ESO Dungeon constants'!$D$3:$I$9999,6,FALSE),VLOOKUP(Q173,'ESO zone constants'!$H$3:$K$9987,4,FALSE)),""))</f>
        <v/>
      </c>
      <c r="U173" s="3" t="str">
        <f>IF(T173&lt;&gt;"",VLOOKUP(T173,'LibSets constants'!$B$4:$C$1003,2,FALSE),"")</f>
        <v/>
      </c>
      <c r="V173" s="33" t="s">
        <v>1579</v>
      </c>
      <c r="W173" s="3" t="s">
        <v>3376</v>
      </c>
      <c r="X173" s="3" t="s">
        <v>3377</v>
      </c>
      <c r="Y173" s="65">
        <v>584</v>
      </c>
      <c r="Z173" s="3">
        <f>IF(AND(G173&lt;&gt;"LIBSETS_SETTYPE_BATTLEGROUND",G173&lt;&gt;"LIBSETS_SETTYPE_SPECIAL"),
IF(AND(Y173&lt;&gt;"",ISNUMBER(Y173),NOT(ISNA(Y173))),Y173,
   IF(AND(L173&lt;&gt;"",ISNUMBER(L173),L173&gt;0,NOT(ISNA(L173))),VLOOKUP(L173,'ESO dumped WayshrineInfo'!$K$3:$L$9999,2,FALSE),"")
),"")</f>
        <v>584</v>
      </c>
      <c r="AA173" t="str">
        <f>IF(AND(Z173&lt;&gt;"",ISNUMBER(Z173),NOT(ISNA(Z173))),VLOOKUP(Z173,'ESO zone constants'!$A$3:$D$9999,4,FALSE),"")</f>
        <v>Imperial City</v>
      </c>
      <c r="AB173" s="33" t="s">
        <v>1582</v>
      </c>
      <c r="AC173" s="43"/>
      <c r="AD173" s="43"/>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 t="shared" si="13"/>
        <v>[206] = {wayshrines={-1,-1,-1,}, dlcId=DLC_BASE_GAME</v>
      </c>
      <c r="BD173" s="21" t="str">
        <f t="shared" si="14"/>
        <v>,584, veteran=false</v>
      </c>
      <c r="BE173" s="21" t="str">
        <f t="shared" si="15"/>
        <v>, setType=LIBSETS_SETTYPE_DAILYRANDOMDUNGEONANDICREWARD</v>
      </c>
      <c r="BF173" s="21" t="str">
        <f t="shared" si="16"/>
        <v>, isProcSetAllowedInPvP=1, dropMechanic={LIBSETS_DROP_MECHANIC_MAIL_DAILY_RANDOM_DUNGEON_REWARD,LIBSETS_DROP_MECHANIC_IMPERIAL_CITY_VAULTS}, dropMechanicDropLocationNames={['en']={'By mail','','','','','',},['de']={'Durch Nachricht','','','','','',},}</v>
      </c>
      <c r="BG173" s="21" t="str">
        <f t="shared" si="17"/>
        <v>}, --Agility / Agilität   [, Imperial City]</v>
      </c>
    </row>
    <row r="174" spans="1:59" x14ac:dyDescent="0.25">
      <c r="A174" s="5">
        <v>207</v>
      </c>
      <c r="B174" t="s">
        <v>1001</v>
      </c>
      <c r="C174" t="s">
        <v>1002</v>
      </c>
      <c r="D174" s="3">
        <f t="shared" si="12"/>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3374</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3374</v>
      </c>
      <c r="AC174" s="43" t="str">
        <f>IF(AB174&lt;&gt;"",IF(AB174&lt;&gt;"LIBSETS_DROP_MECHANIC_MONSTER_NAME",VLOOKUP(AB174,'LibSets constants'!$I$4:$L$1003,3,FALSE),""),"")</f>
        <v>Crafted</v>
      </c>
      <c r="AD174" s="43" t="str">
        <f>IF(AB174&lt;&gt;"",IF(AB174&lt;&gt;"LIBSETS_DROP_MECHANIC_MONSTER_NAME",VLOOKUP(AB174,'LibSets constants'!$I$4:$L$1003,4,FALSE),""),"")</f>
        <v>Handwerklich hergestellt</v>
      </c>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 t="shared" si="13"/>
        <v>[207] = {wayshrines={241,241,241,}, traitsNeeded=6, dlcId=DLC_ORSINIUM</v>
      </c>
      <c r="BD174" s="21" t="str">
        <f t="shared" si="14"/>
        <v>, zoneIds={684,684,684}, veteran=false</v>
      </c>
      <c r="BE174" s="21" t="str">
        <f t="shared" si="15"/>
        <v>, setType=LIBSETS_SETTYPE_CRAFTED</v>
      </c>
      <c r="BF174" s="21" t="str">
        <f t="shared" si="16"/>
        <v>, isProcSetAllowedInPvP=1, dropMechanic={LIBSETS_DROP_MECHANIC_CRAFTED,LIBSETS_DROP_MECHANIC_CRAFTED}, dropMechanicDropLocationNames={['en']={'','Crafted','','','','',},['de']={'','Handwerklich hergestellt','','','','',},}</v>
      </c>
      <c r="BG174" s="21" t="str">
        <f t="shared" si="17"/>
        <v>}, --Law of Julianos / Gesetz von Julianos   [Wrothgar, Wrothgar, Wrothgar]</v>
      </c>
    </row>
    <row r="175" spans="1:59" x14ac:dyDescent="0.25">
      <c r="A175" s="5">
        <v>208</v>
      </c>
      <c r="B175" t="s">
        <v>1003</v>
      </c>
      <c r="C175" t="s">
        <v>1004</v>
      </c>
      <c r="D175" s="3">
        <f t="shared" si="12"/>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3374</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3374</v>
      </c>
      <c r="AC175" s="43" t="str">
        <f>IF(AB175&lt;&gt;"",IF(AB175&lt;&gt;"LIBSETS_DROP_MECHANIC_MONSTER_NAME",VLOOKUP(AB175,'LibSets constants'!$I$4:$L$1003,3,FALSE),""),"")</f>
        <v>Crafted</v>
      </c>
      <c r="AD175" s="43" t="str">
        <f>IF(AB175&lt;&gt;"",IF(AB175&lt;&gt;"LIBSETS_DROP_MECHANIC_MONSTER_NAME",VLOOKUP(AB175,'LibSets constants'!$I$4:$L$1003,4,FALSE),""),"")</f>
        <v>Handwerklich hergestellt</v>
      </c>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 t="shared" si="13"/>
        <v>[208] = {wayshrines={237,237,237,}, traitsNeeded=3, dlcId=DLC_ORSINIUM</v>
      </c>
      <c r="BD175" s="21" t="str">
        <f t="shared" si="14"/>
        <v>, zoneIds={684,684,684}, veteran=false</v>
      </c>
      <c r="BE175" s="21" t="str">
        <f t="shared" si="15"/>
        <v>, setType=LIBSETS_SETTYPE_CRAFTED</v>
      </c>
      <c r="BF175" s="21" t="str">
        <f t="shared" si="16"/>
        <v>, isProcSetAllowedInPvP=1, dropMechanic={LIBSETS_DROP_MECHANIC_CRAFTED,LIBSETS_DROP_MECHANIC_CRAFTED}, dropMechanicDropLocationNames={['en']={'','Crafted','','','','',},['de']={'','Handwerklich hergestellt','','','','',},}</v>
      </c>
      <c r="BG175" s="21" t="str">
        <f t="shared" si="17"/>
        <v>}, --Trial by Fire / Feuertaufe   [Wrothgar, Wrothgar, Wrothgar]</v>
      </c>
    </row>
    <row r="176" spans="1:59" s="14" customFormat="1" x14ac:dyDescent="0.25">
      <c r="A176" s="24">
        <v>209</v>
      </c>
      <c r="B176" s="14" t="s">
        <v>1005</v>
      </c>
      <c r="C176" t="s">
        <v>1005</v>
      </c>
      <c r="D176" s="25">
        <f t="shared" si="12"/>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t="str">
        <f>IF(AB176&lt;&gt;"",IF(AB176&lt;&gt;"LIBSETS_DROP_MECHANIC_MONSTER_NAME",VLOOKUP(AB176,'LibSets constants'!$I$4:$L$1003,3,FALSE),""),"")</f>
        <v/>
      </c>
      <c r="AD176" s="43" t="str">
        <f>IF(AB176&lt;&gt;"",IF(AB176&lt;&gt;"LIBSETS_DROP_MECHANIC_MONSTER_NAME",VLOOKUP(AB176,'LibSets constants'!$I$4:$L$1003,4,FALSE),""),"")</f>
        <v/>
      </c>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 t="shared" si="13"/>
        <v/>
      </c>
      <c r="BD176" s="21" t="str">
        <f t="shared" si="14"/>
        <v/>
      </c>
      <c r="BE176" s="21" t="str">
        <f t="shared" si="15"/>
        <v/>
      </c>
      <c r="BF176" s="21" t="str">
        <f t="shared" si="16"/>
        <v/>
      </c>
      <c r="BG176" s="21" t="str">
        <f t="shared" si="17"/>
        <v/>
      </c>
    </row>
    <row r="177" spans="1:59" x14ac:dyDescent="0.25">
      <c r="A177" s="12">
        <v>210</v>
      </c>
      <c r="B177" t="s">
        <v>1006</v>
      </c>
      <c r="C177" t="s">
        <v>1007</v>
      </c>
      <c r="D177" s="3">
        <f t="shared" si="12"/>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 t="shared" si="13"/>
        <v>[210] = {wayshrines={244,244,244,}, dlcId=DLC_ORSINIUM</v>
      </c>
      <c r="BD177" s="21" t="str">
        <f t="shared" si="14"/>
        <v>, zoneIds={684,684,684,684}, veteran=false</v>
      </c>
      <c r="BE177" s="21" t="str">
        <f t="shared" si="15"/>
        <v>, setType=LIBSETS_SETTYPE_OVERLAND</v>
      </c>
      <c r="BF177" s="21" t="str">
        <f t="shared" si="16"/>
        <v>, isProcSetAllowedInPvP=1, dropMechanic={LIBSETS_DROP_MECHANIC_OVERLAND_BOSS_DELVE,LIBSETS_DROP_MECHANIC_OVERLAND_WORLDBOSS,LIBSETS_DROP_MECHANIC_OVERLAND_BOSS_PUBLIC_DUNGEON,LIBSETS_DROP_MECHANIC_OVERLAND_CHEST}</v>
      </c>
      <c r="BG177" s="21" t="str">
        <f t="shared" si="17"/>
        <v>}, --Mark of the Pariah / Zeichen des Ausgestoßenen   [Wrothgar, Wrothgar, Wrothgar, Wrothgar]</v>
      </c>
    </row>
    <row r="178" spans="1:59" x14ac:dyDescent="0.25">
      <c r="A178" s="12">
        <v>211</v>
      </c>
      <c r="B178" t="s">
        <v>1008</v>
      </c>
      <c r="C178" t="s">
        <v>1008</v>
      </c>
      <c r="D178" s="3">
        <f t="shared" si="12"/>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 t="shared" si="13"/>
        <v>[211] = {wayshrines={249,249,249,}, dlcId=DLC_ORSINIUM</v>
      </c>
      <c r="BD178" s="21" t="str">
        <f t="shared" si="14"/>
        <v>, zoneIds={677,684,684}, veteran=false</v>
      </c>
      <c r="BE178" s="21" t="str">
        <f t="shared" si="15"/>
        <v>, setType=LIBSETS_SETTYPE_ARENA</v>
      </c>
      <c r="BF178" s="21" t="str">
        <f t="shared" si="16"/>
        <v>, isProcSetAllowedInPvP=1, dropMechanic={LIBSETS_DROP_MECHANIC_ARENA_STAGE_CHEST,LIBSETS_DROP_MECHANIC_ARENA_STAGE_CHEST}, dropMechanicDropLocationNames={['en']={'','Arena stage chest','','','','',},['de']={'','Arena-Phasen Schatztruhe','','','','',},}</v>
      </c>
      <c r="BG178" s="21" t="str">
        <f t="shared" si="17"/>
        <v>}, --Permafrost / Permafrost   [Maelstrom Arena, Wrothgar, Wrothgar]</v>
      </c>
    </row>
    <row r="179" spans="1:59" x14ac:dyDescent="0.25">
      <c r="A179" s="12">
        <v>212</v>
      </c>
      <c r="B179" t="s">
        <v>1009</v>
      </c>
      <c r="C179" t="s">
        <v>1010</v>
      </c>
      <c r="D179" s="3">
        <f t="shared" si="12"/>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 t="shared" si="13"/>
        <v>[212] = {wayshrines={244,244,244,}, dlcId=DLC_ORSINIUM</v>
      </c>
      <c r="BD179" s="21" t="str">
        <f t="shared" si="14"/>
        <v>, zoneIds={684,684,684,684}, veteran=false</v>
      </c>
      <c r="BE179" s="21" t="str">
        <f t="shared" si="15"/>
        <v>, setType=LIBSETS_SETTYPE_OVERLAND</v>
      </c>
      <c r="BF179" s="21" t="str">
        <f t="shared" si="16"/>
        <v>, dropMechanic={LIBSETS_DROP_MECHANIC_OVERLAND_BOSS_DELVE,LIBSETS_DROP_MECHANIC_OVERLAND_WORLDBOSS,LIBSETS_DROP_MECHANIC_OVERLAND_BOSS_PUBLIC_DUNGEON,LIBSETS_DROP_MECHANIC_OVERLAND_CHEST}</v>
      </c>
      <c r="BG179" s="21" t="str">
        <f t="shared" si="17"/>
        <v>}, --Briarheart / Dornenherz   [Wrothgar, Wrothgar, Wrothgar, Wrothgar]</v>
      </c>
    </row>
    <row r="180" spans="1:59" x14ac:dyDescent="0.25">
      <c r="A180" s="12">
        <v>213</v>
      </c>
      <c r="B180" t="s">
        <v>1011</v>
      </c>
      <c r="C180" t="s">
        <v>1012</v>
      </c>
      <c r="D180" s="3">
        <f t="shared" si="12"/>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 t="shared" si="13"/>
        <v>[213] = {wayshrines={249,249,249,}, dlcId=DLC_ORSINIUM</v>
      </c>
      <c r="BD180" s="21" t="str">
        <f t="shared" si="14"/>
        <v>, zoneIds={677,684,684}, veteran=false</v>
      </c>
      <c r="BE180" s="21" t="str">
        <f t="shared" si="15"/>
        <v>, setType=LIBSETS_SETTYPE_ARENA</v>
      </c>
      <c r="BF180" s="21" t="str">
        <f t="shared" si="16"/>
        <v>, dropMechanic={LIBSETS_DROP_MECHANIC_ARENA_STAGE_CHEST,LIBSETS_DROP_MECHANIC_ARENA_STAGE_CHEST}, dropMechanicDropLocationNames={['en']={'','Arena stage chest','','','','',},['de']={'','Arena-Phasen Schatztruhe','','','','',},}</v>
      </c>
      <c r="BG180" s="21" t="str">
        <f t="shared" si="17"/>
        <v>}, --Glorious Defender / Ruhmreicher Verteidiger   [Maelstrom Arena, Wrothgar, Wrothgar]</v>
      </c>
    </row>
    <row r="181" spans="1:59" x14ac:dyDescent="0.25">
      <c r="A181" s="12">
        <v>214</v>
      </c>
      <c r="B181" t="s">
        <v>1013</v>
      </c>
      <c r="C181" t="s">
        <v>1013</v>
      </c>
      <c r="D181" s="3">
        <f t="shared" si="12"/>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 t="shared" si="13"/>
        <v>[214] = {wayshrines={249,249,249,}, dlcId=DLC_ORSINIUM</v>
      </c>
      <c r="BD181" s="21" t="str">
        <f t="shared" si="14"/>
        <v>, zoneIds={677,684,684}, veteran=false</v>
      </c>
      <c r="BE181" s="21" t="str">
        <f t="shared" si="15"/>
        <v>, setType=LIBSETS_SETTYPE_ARENA</v>
      </c>
      <c r="BF181" s="21" t="str">
        <f t="shared" si="16"/>
        <v>, dropMechanic={LIBSETS_DROP_MECHANIC_ARENA_STAGE_CHEST,LIBSETS_DROP_MECHANIC_ARENA_STAGE_CHEST}, dropMechanicDropLocationNames={['en']={'','Arena stage chest','','','','',},['de']={'','Arena-Phasen Schatztruhe','','','','',},}</v>
      </c>
      <c r="BG181" s="21" t="str">
        <f t="shared" si="17"/>
        <v>}, --Para Bellum / Para Bellum   [Maelstrom Arena, Wrothgar, Wrothgar]</v>
      </c>
    </row>
    <row r="182" spans="1:59" x14ac:dyDescent="0.25">
      <c r="A182" s="12">
        <v>215</v>
      </c>
      <c r="B182" t="s">
        <v>1014</v>
      </c>
      <c r="C182" t="s">
        <v>1015</v>
      </c>
      <c r="D182" s="3">
        <f t="shared" si="12"/>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 t="shared" si="13"/>
        <v>[215] = {wayshrines={249,249,249,}, dlcId=DLC_ORSINIUM</v>
      </c>
      <c r="BD182" s="21" t="str">
        <f t="shared" si="14"/>
        <v>, zoneIds={677,684,684}, veteran=false</v>
      </c>
      <c r="BE182" s="21" t="str">
        <f t="shared" si="15"/>
        <v>, setType=LIBSETS_SETTYPE_ARENA</v>
      </c>
      <c r="BF182" s="21" t="str">
        <f t="shared" si="16"/>
        <v>, dropMechanic={LIBSETS_DROP_MECHANIC_ARENA_STAGE_CHEST,LIBSETS_DROP_MECHANIC_ARENA_STAGE_CHEST}, dropMechanicDropLocationNames={['en']={'','Arena stage chest','','','','',},['de']={'','Arena-Phasen Schatztruhe','','','','',},}</v>
      </c>
      <c r="BG182" s="21" t="str">
        <f t="shared" si="17"/>
        <v>}, --Elemental Succession / Elementarfolge   [Maelstrom Arena, Wrothgar, Wrothgar]</v>
      </c>
    </row>
    <row r="183" spans="1:59" x14ac:dyDescent="0.25">
      <c r="A183" s="12">
        <v>216</v>
      </c>
      <c r="B183" t="s">
        <v>1016</v>
      </c>
      <c r="C183" t="s">
        <v>1017</v>
      </c>
      <c r="D183" s="3">
        <f t="shared" si="12"/>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 t="shared" si="13"/>
        <v>[216] = {wayshrines={249,249,249,}, dlcId=DLC_ORSINIUM</v>
      </c>
      <c r="BD183" s="21" t="str">
        <f t="shared" si="14"/>
        <v>, zoneIds={677,684,684}, veteran=false</v>
      </c>
      <c r="BE183" s="21" t="str">
        <f t="shared" si="15"/>
        <v>, setType=LIBSETS_SETTYPE_ARENA</v>
      </c>
      <c r="BF183" s="21" t="str">
        <f t="shared" si="16"/>
        <v>, dropMechanic={LIBSETS_DROP_MECHANIC_ARENA_STAGE_CHEST,LIBSETS_DROP_MECHANIC_ARENA_STAGE_CHEST}, dropMechanicDropLocationNames={['en']={'','Arena stage chest','','','','',},['de']={'','Arena-Phasen Schatztruhe','','','','',},}</v>
      </c>
      <c r="BG183" s="21" t="str">
        <f t="shared" si="17"/>
        <v>}, --Hunt Leader / Jagdleiter   [Maelstrom Arena, Wrothgar, Wrothgar]</v>
      </c>
    </row>
    <row r="184" spans="1:59" x14ac:dyDescent="0.25">
      <c r="A184" s="12">
        <v>217</v>
      </c>
      <c r="B184" t="s">
        <v>1018</v>
      </c>
      <c r="C184" t="s">
        <v>1019</v>
      </c>
      <c r="D184" s="3">
        <f t="shared" si="12"/>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 t="shared" si="13"/>
        <v>[217] = {wayshrines={249,249,249,}, dlcId=DLC_ORSINIUM</v>
      </c>
      <c r="BD184" s="21" t="str">
        <f t="shared" si="14"/>
        <v>, zoneIds={677,684,684}, veteran=false</v>
      </c>
      <c r="BE184" s="21" t="str">
        <f t="shared" si="15"/>
        <v>, setType=LIBSETS_SETTYPE_ARENA</v>
      </c>
      <c r="BF184" s="21" t="str">
        <f t="shared" si="16"/>
        <v>, dropMechanic={LIBSETS_DROP_MECHANIC_ARENA_STAGE_CHEST,LIBSETS_DROP_MECHANIC_ARENA_STAGE_CHEST}, dropMechanicDropLocationNames={['en']={'','Arena stage chest','','','','',},['de']={'','Arena-Phasen Schatztruhe','','','','',},}</v>
      </c>
      <c r="BG184" s="21" t="str">
        <f t="shared" si="17"/>
        <v>}, --Winterborn / Winterkind   [Maelstrom Arena, Wrothgar, Wrothgar]</v>
      </c>
    </row>
    <row r="185" spans="1:59" x14ac:dyDescent="0.25">
      <c r="A185" s="12">
        <v>218</v>
      </c>
      <c r="B185" t="s">
        <v>1020</v>
      </c>
      <c r="C185" t="s">
        <v>2602</v>
      </c>
      <c r="D185" s="3">
        <f t="shared" si="12"/>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 t="shared" si="13"/>
        <v>[218] = {wayshrines={244,244,244,}, dlcId=DLC_ORSINIUM</v>
      </c>
      <c r="BD185" s="21" t="str">
        <f t="shared" si="14"/>
        <v>, zoneIds={684,684,684,684}, veteran=false</v>
      </c>
      <c r="BE185" s="21" t="str">
        <f t="shared" si="15"/>
        <v>, setType=LIBSETS_SETTYPE_OVERLAND</v>
      </c>
      <c r="BF185" s="21" t="str">
        <f t="shared" si="16"/>
        <v>, dropMechanic={LIBSETS_DROP_MECHANIC_OVERLAND_BOSS_DELVE,LIBSETS_DROP_MECHANIC_OVERLAND_WORLDBOSS,LIBSETS_DROP_MECHANIC_OVERLAND_BOSS_PUBLIC_DUNGEON,LIBSETS_DROP_MECHANIC_OVERLAND_CHEST}</v>
      </c>
      <c r="BG185" s="21" t="str">
        <f t="shared" si="17"/>
        <v>}, --Trinimac\'s Valor / Trinimacs Heldenmut   [Wrothgar, Wrothgar, Wrothgar, Wrothgar]</v>
      </c>
    </row>
    <row r="186" spans="1:59" x14ac:dyDescent="0.25">
      <c r="A186" s="5">
        <v>219</v>
      </c>
      <c r="B186" t="s">
        <v>1021</v>
      </c>
      <c r="C186" t="s">
        <v>1021</v>
      </c>
      <c r="D186" s="3">
        <f t="shared" si="12"/>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3374</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3374</v>
      </c>
      <c r="AC186" s="43" t="str">
        <f>IF(AB186&lt;&gt;"",IF(AB186&lt;&gt;"LIBSETS_DROP_MECHANIC_MONSTER_NAME",VLOOKUP(AB186,'LibSets constants'!$I$4:$L$1003,3,FALSE),""),"")</f>
        <v>Crafted</v>
      </c>
      <c r="AD186" s="43" t="str">
        <f>IF(AB186&lt;&gt;"",IF(AB186&lt;&gt;"LIBSETS_DROP_MECHANIC_MONSTER_NAME",VLOOKUP(AB186,'LibSets constants'!$I$4:$L$1003,4,FALSE),""),"")</f>
        <v>Handwerklich hergestellt</v>
      </c>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 t="shared" si="13"/>
        <v>[219] = {wayshrines={237,237,237,}, traitsNeeded=9, dlcId=DLC_ORSINIUM</v>
      </c>
      <c r="BD186" s="21" t="str">
        <f t="shared" si="14"/>
        <v>, zoneIds={684,684,684}, veteran=false</v>
      </c>
      <c r="BE186" s="21" t="str">
        <f t="shared" si="15"/>
        <v>, setType=LIBSETS_SETTYPE_CRAFTED</v>
      </c>
      <c r="BF186" s="21" t="str">
        <f t="shared" si="16"/>
        <v>, dropMechanic={LIBSETS_DROP_MECHANIC_CRAFTED,LIBSETS_DROP_MECHANIC_CRAFTED}, dropMechanicDropLocationNames={['en']={'','Crafted','','','','',},['de']={'','Handwerklich hergestellt','','','','',},}</v>
      </c>
      <c r="BG186" s="21" t="str">
        <f t="shared" si="17"/>
        <v>}, --Morkuldin / Morkuldin   [Wrothgar, Wrothgar, Wrothgar]</v>
      </c>
    </row>
    <row r="187" spans="1:59" x14ac:dyDescent="0.25">
      <c r="A187" s="5">
        <v>224</v>
      </c>
      <c r="B187" t="s">
        <v>1022</v>
      </c>
      <c r="C187" t="s">
        <v>2603</v>
      </c>
      <c r="D187" s="3">
        <f t="shared" si="12"/>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3374</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3374</v>
      </c>
      <c r="AC187" s="43" t="str">
        <f>IF(AB187&lt;&gt;"",IF(AB187&lt;&gt;"LIBSETS_DROP_MECHANIC_MONSTER_NAME",VLOOKUP(AB187,'LibSets constants'!$I$4:$L$1003,3,FALSE),""),"")</f>
        <v>Crafted</v>
      </c>
      <c r="AD187" s="43" t="str">
        <f>IF(AB187&lt;&gt;"",IF(AB187&lt;&gt;"LIBSETS_DROP_MECHANIC_MONSTER_NAME",VLOOKUP(AB187,'LibSets constants'!$I$4:$L$1003,4,FALSE),""),"")</f>
        <v>Handwerklich hergestellt</v>
      </c>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 t="shared" si="13"/>
        <v>[224] = {wayshrines={257,257,257,}, traitsNeeded=5, dlcId=DLC_THIEVES_GUILD</v>
      </c>
      <c r="BD187" s="21" t="str">
        <f t="shared" si="14"/>
        <v>, zoneIds={816,816,816}, veteran=false</v>
      </c>
      <c r="BE187" s="21" t="str">
        <f t="shared" si="15"/>
        <v>, setType=LIBSETS_SETTYPE_CRAFTED</v>
      </c>
      <c r="BF187" s="21" t="str">
        <f t="shared" si="16"/>
        <v>, dropMechanic={LIBSETS_DROP_MECHANIC_CRAFTED,LIBSETS_DROP_MECHANIC_CRAFTED}, dropMechanicDropLocationNames={['en']={'','Crafted','','','','',},['de']={'','Handwerklich hergestellt','','','','',},}</v>
      </c>
      <c r="BG187" s="21" t="str">
        <f t="shared" si="17"/>
        <v>}, --Tava\'s Favor / Tavas Gunst   [Hew's Bane, Hew's Bane, Hew's Bane]</v>
      </c>
    </row>
    <row r="188" spans="1:59" x14ac:dyDescent="0.25">
      <c r="A188" s="5">
        <v>225</v>
      </c>
      <c r="B188" t="s">
        <v>1023</v>
      </c>
      <c r="C188" t="s">
        <v>1024</v>
      </c>
      <c r="D188" s="3">
        <f t="shared" si="12"/>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3374</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3374</v>
      </c>
      <c r="AC188" s="3" t="str">
        <f>IF(AB188&lt;&gt;"",IF(AB188&lt;&gt;"LIBSETS_DROP_MECHANIC_MONSTER_NAME",VLOOKUP(AB188,'LibSets constants'!$I$4:$L$1003,3,FALSE),""),"")</f>
        <v>Crafted</v>
      </c>
      <c r="AD188" s="3" t="str">
        <f>IF(AB188&lt;&gt;"",IF(AB188&lt;&gt;"LIBSETS_DROP_MECHANIC_MONSTER_NAME",VLOOKUP(AB188,'LibSets constants'!$I$4:$L$1003,4,FALSE),""),"")</f>
        <v>Handwerklich hergestellt</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 t="shared" si="13"/>
        <v>[225] = {wayshrines={257,257,257,}, traitsNeeded=7, dlcId=DLC_THIEVES_GUILD</v>
      </c>
      <c r="BD188" s="21" t="str">
        <f t="shared" si="14"/>
        <v>, zoneIds={816,816,816}, veteran=false</v>
      </c>
      <c r="BE188" s="21" t="str">
        <f t="shared" si="15"/>
        <v>, setType=LIBSETS_SETTYPE_CRAFTED</v>
      </c>
      <c r="BF188" s="21" t="str">
        <f t="shared" si="16"/>
        <v>, dropMechanic={LIBSETS_DROP_MECHANIC_CRAFTED,LIBSETS_DROP_MECHANIC_CRAFTED}, dropMechanicDropLocationNames={['en']={'','Crafted','','','','',},['de']={'','Handwerklich hergestellt','','','','',},}</v>
      </c>
      <c r="BG188" s="21" t="str">
        <f t="shared" si="17"/>
        <v>}, --Clever Alchemist / Schlauer Alchemist   [Hew's Bane, Hew's Bane, Hew's Bane]</v>
      </c>
    </row>
    <row r="189" spans="1:59" x14ac:dyDescent="0.25">
      <c r="A189" s="5">
        <v>226</v>
      </c>
      <c r="B189" t="s">
        <v>1025</v>
      </c>
      <c r="C189" t="s">
        <v>1026</v>
      </c>
      <c r="D189" s="3">
        <f t="shared" si="12"/>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3374</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3374</v>
      </c>
      <c r="AC189" s="3" t="str">
        <f>IF(AB189&lt;&gt;"",IF(AB189&lt;&gt;"LIBSETS_DROP_MECHANIC_MONSTER_NAME",VLOOKUP(AB189,'LibSets constants'!$I$4:$L$1003,3,FALSE),""),"")</f>
        <v>Crafted</v>
      </c>
      <c r="AD189" s="3" t="str">
        <f>IF(AB189&lt;&gt;"",IF(AB189&lt;&gt;"LIBSETS_DROP_MECHANIC_MONSTER_NAME",VLOOKUP(AB189,'LibSets constants'!$I$4:$L$1003,4,FALSE),""),"")</f>
        <v>Handwerklich hergestellt</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 t="shared" si="13"/>
        <v>[226] = {wayshrines={255,255,255,}, traitsNeeded=9, dlcId=DLC_THIEVES_GUILD</v>
      </c>
      <c r="BD189" s="21" t="str">
        <f t="shared" si="14"/>
        <v>, zoneIds={816,816,816}, veteran=false</v>
      </c>
      <c r="BE189" s="21" t="str">
        <f t="shared" si="15"/>
        <v>, setType=LIBSETS_SETTYPE_CRAFTED</v>
      </c>
      <c r="BF189" s="21" t="str">
        <f t="shared" si="16"/>
        <v>, dropMechanic={LIBSETS_DROP_MECHANIC_CRAFTED,LIBSETS_DROP_MECHANIC_CRAFTED}, dropMechanicDropLocationNames={['en']={'','Crafted','','','','',},['de']={'','Handwerklich hergestellt','','','','',},}</v>
      </c>
      <c r="BG189" s="21" t="str">
        <f t="shared" si="17"/>
        <v>}, --Eternal Hunt / Ewige Jagd   [Hew's Bane, Hew's Bane, Hew's Bane]</v>
      </c>
    </row>
    <row r="190" spans="1:59" x14ac:dyDescent="0.25">
      <c r="A190" s="12">
        <v>227</v>
      </c>
      <c r="B190" t="s">
        <v>1027</v>
      </c>
      <c r="C190" t="s">
        <v>2604</v>
      </c>
      <c r="D190" s="3">
        <f t="shared" si="12"/>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 t="shared" si="13"/>
        <v>[227] = {wayshrines={255,255,255,}, dlcId=DLC_THIEVES_GUILD</v>
      </c>
      <c r="BD190" s="21" t="str">
        <f t="shared" si="14"/>
        <v>, zoneIds={816,816,816,816}, veteran=false</v>
      </c>
      <c r="BE190" s="21" t="str">
        <f t="shared" si="15"/>
        <v>, setType=LIBSETS_SETTYPE_OVERLAND</v>
      </c>
      <c r="BF190" s="21" t="str">
        <f t="shared" si="16"/>
        <v>, isProcSetAllowedInPvP=1, dropMechanic={LIBSETS_DROP_MECHANIC_OVERLAND_BOSS_DELVE,LIBSETS_DROP_MECHANIC_OVERLAND_WORLDBOSS,LIBSETS_DROP_MECHANIC_OVERLAND_BOSS_PUBLIC_DUNGEON,LIBSETS_DROP_MECHANIC_OVERLAND_CHEST}</v>
      </c>
      <c r="BG190" s="21" t="str">
        <f t="shared" si="17"/>
        <v>}, --Bahraha\'s Curse / Bahrahas Fluch   [Hew's Bane, Hew's Bane, Hew's Bane, Hew's Bane]</v>
      </c>
    </row>
    <row r="191" spans="1:59" x14ac:dyDescent="0.25">
      <c r="A191" s="12">
        <v>228</v>
      </c>
      <c r="B191" t="s">
        <v>1028</v>
      </c>
      <c r="C191" t="s">
        <v>2605</v>
      </c>
      <c r="D191" s="3">
        <f t="shared" si="12"/>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 t="shared" si="13"/>
        <v>[228] = {wayshrines={255,255,255,}, dlcId=DLC_THIEVES_GUILD</v>
      </c>
      <c r="BD191" s="21" t="str">
        <f t="shared" si="14"/>
        <v>, zoneIds={816,816,816,816}, veteran=false</v>
      </c>
      <c r="BE191" s="21" t="str">
        <f t="shared" si="15"/>
        <v>, setType=LIBSETS_SETTYPE_OVERLAND</v>
      </c>
      <c r="BF191" s="21" t="str">
        <f t="shared" si="16"/>
        <v>, isProcSetAllowedInPvP=1, dropMechanic={LIBSETS_DROP_MECHANIC_OVERLAND_BOSS_DELVE,LIBSETS_DROP_MECHANIC_OVERLAND_WORLDBOSS,LIBSETS_DROP_MECHANIC_OVERLAND_BOSS_PUBLIC_DUNGEON,LIBSETS_DROP_MECHANIC_OVERLAND_CHEST}</v>
      </c>
      <c r="BG191" s="21" t="str">
        <f t="shared" si="17"/>
        <v>}, --Syvarra\'s Scales / Syvarras Schuppen   [Hew's Bane, Hew's Bane, Hew's Bane, Hew's Bane]</v>
      </c>
    </row>
    <row r="192" spans="1:59" x14ac:dyDescent="0.25">
      <c r="A192" s="12">
        <v>229</v>
      </c>
      <c r="B192" t="s">
        <v>1029</v>
      </c>
      <c r="C192" t="s">
        <v>1030</v>
      </c>
      <c r="D192" s="3">
        <f t="shared" si="12"/>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3351</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 t="shared" si="13"/>
        <v>[229] = {wayshrines={258,258,258,}, dlcId=DLC_THIEVES_GUILD</v>
      </c>
      <c r="BD192" s="21" t="str">
        <f t="shared" si="14"/>
        <v>, zoneIds={725,382,382}, veteran=false</v>
      </c>
      <c r="BE192" s="21" t="str">
        <f t="shared" si="15"/>
        <v>, setType=LIBSETS_SETTYPE_TRIAL</v>
      </c>
      <c r="BF192" s="21" t="str">
        <f t="shared" si="16"/>
        <v>, dropMechanic={LIBSETS_DROP_MECHANIC_TRIAL_BOSS}</v>
      </c>
      <c r="BG192" s="21" t="str">
        <f t="shared" si="17"/>
        <v>}, --Twilight Remedy / Zwielichtgenesung   [Maw of Lorkhaj, Reaper's March, Reaper's March]</v>
      </c>
    </row>
    <row r="193" spans="1:59" x14ac:dyDescent="0.25">
      <c r="A193" s="12">
        <v>230</v>
      </c>
      <c r="B193" t="s">
        <v>1031</v>
      </c>
      <c r="C193" t="s">
        <v>1032</v>
      </c>
      <c r="D193" s="3">
        <f t="shared" si="12"/>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3351</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 t="shared" si="13"/>
        <v>[230] = {wayshrines={258,258,258,}, dlcId=DLC_THIEVES_GUILD</v>
      </c>
      <c r="BD193" s="21" t="str">
        <f t="shared" si="14"/>
        <v>, zoneIds={725,382,382}, veteran=false</v>
      </c>
      <c r="BE193" s="21" t="str">
        <f t="shared" si="15"/>
        <v>, setType=LIBSETS_SETTYPE_TRIAL</v>
      </c>
      <c r="BF193" s="21" t="str">
        <f t="shared" si="16"/>
        <v>, dropMechanic={LIBSETS_DROP_MECHANIC_TRIAL_BOSS}</v>
      </c>
      <c r="BG193" s="21" t="str">
        <f t="shared" si="17"/>
        <v>}, --Moondancer / Mondtänzer   [Maw of Lorkhaj, Reaper's March, Reaper's March]</v>
      </c>
    </row>
    <row r="194" spans="1:59" x14ac:dyDescent="0.25">
      <c r="A194" s="12">
        <v>231</v>
      </c>
      <c r="B194" t="s">
        <v>1033</v>
      </c>
      <c r="C194" t="s">
        <v>1034</v>
      </c>
      <c r="D194" s="3">
        <f t="shared" si="12"/>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3351</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 t="shared" si="13"/>
        <v>[231] = {wayshrines={258,258,258,}, dlcId=DLC_THIEVES_GUILD</v>
      </c>
      <c r="BD194" s="21" t="str">
        <f t="shared" si="14"/>
        <v>, zoneIds={725,382,382}, veteran=false</v>
      </c>
      <c r="BE194" s="21" t="str">
        <f t="shared" si="15"/>
        <v>, setType=LIBSETS_SETTYPE_TRIAL</v>
      </c>
      <c r="BF194" s="21" t="str">
        <f t="shared" si="16"/>
        <v>, dropMechanic={LIBSETS_DROP_MECHANIC_TRIAL_BOSS}</v>
      </c>
      <c r="BG194" s="21" t="str">
        <f t="shared" si="17"/>
        <v>}, --Lunar Bastion / Mondbastion   [Maw of Lorkhaj, Reaper's March, Reaper's March]</v>
      </c>
    </row>
    <row r="195" spans="1:59" x14ac:dyDescent="0.25">
      <c r="A195" s="12">
        <v>232</v>
      </c>
      <c r="B195" t="s">
        <v>1035</v>
      </c>
      <c r="C195" t="s">
        <v>1036</v>
      </c>
      <c r="D195" s="3">
        <f t="shared" ref="D195:D258" si="18">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3351</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 t="shared" ref="BC195:BC258" si="19">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0">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ref="BE195:BE258" si="21">IF(F195&lt;&gt;"Not in the game (anymore)",IF(A195&lt;&gt;"",", setType="&amp;G195,"")&amp;IF(J195="true",", multiTrialSet=true",""),"")</f>
        <v>, setType=LIBSETS_SETTYPE_TRIAL</v>
      </c>
      <c r="BF195" s="21" t="str">
        <f t="shared" ref="BF195:BF258" si="22">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2606</v>
      </c>
      <c r="D196" s="3">
        <f t="shared" si="18"/>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 t="shared" si="19"/>
        <v>[234] = {wayshrines={-1,-1,-1,}, dlcId=DLC_BASE_GAME</v>
      </c>
      <c r="BD196" s="21" t="str">
        <f t="shared" si="20"/>
        <v>, zoneIds={181,181}, veteran=false</v>
      </c>
      <c r="BE196" s="21" t="str">
        <f t="shared" si="21"/>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8"/>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 t="shared" si="19"/>
        <v>[235] = {wayshrines={-1,-1,-1,}, dlcId=DLC_BASE_GAME</v>
      </c>
      <c r="BD197" s="21" t="str">
        <f t="shared" si="20"/>
        <v>, zoneIds={181,181}, veteran=false</v>
      </c>
      <c r="BE197" s="21" t="str">
        <f t="shared" si="21"/>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8"/>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 t="shared" si="19"/>
        <v>[236] = {wayshrines={-1,-1,-1,}, dlcId=DLC_BASE_GAME</v>
      </c>
      <c r="BD198" s="21" t="str">
        <f t="shared" si="20"/>
        <v>, zoneIds={181}, veteran=false</v>
      </c>
      <c r="BE198" s="21" t="str">
        <f t="shared" si="21"/>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2607</v>
      </c>
      <c r="D199" s="3">
        <f t="shared" si="18"/>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 t="shared" si="19"/>
        <v>[237] = {wayshrines={-1,-1,-1,}, dlcId=DLC_BASE_GAME</v>
      </c>
      <c r="BD199" s="21" t="str">
        <f t="shared" si="20"/>
        <v>, zoneIds={181,181}, veteran=false</v>
      </c>
      <c r="BE199" s="21" t="str">
        <f t="shared" si="21"/>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2608</v>
      </c>
      <c r="D200" s="3">
        <f t="shared" si="18"/>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 t="shared" si="19"/>
        <v>[238] = {wayshrines={-1,-1,-1,}, dlcId=DLC_BASE_GAME</v>
      </c>
      <c r="BD200" s="21" t="str">
        <f t="shared" si="20"/>
        <v>, zoneIds={181,181}, veteran=false</v>
      </c>
      <c r="BE200" s="21" t="str">
        <f t="shared" si="21"/>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2609</v>
      </c>
      <c r="D201" s="3">
        <f t="shared" si="18"/>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 t="shared" si="19"/>
        <v>[239] = {wayshrines={-1,-1,-1,}, dlcId=DLC_BASE_GAME</v>
      </c>
      <c r="BD201" s="21" t="str">
        <f t="shared" si="20"/>
        <v>, zoneIds={181,181}, veteran=false</v>
      </c>
      <c r="BE201" s="21" t="str">
        <f t="shared" si="21"/>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8"/>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3374</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3374</v>
      </c>
      <c r="AC202" s="43" t="str">
        <f>IF(AB202&lt;&gt;"",IF(AB202&lt;&gt;"LIBSETS_DROP_MECHANIC_MONSTER_NAME",VLOOKUP(AB202,'LibSets constants'!$I$4:$L$1003,3,FALSE),""),"")</f>
        <v>Crafted</v>
      </c>
      <c r="AD202" s="43" t="str">
        <f>IF(AB202&lt;&gt;"",IF(AB202&lt;&gt;"LIBSETS_DROP_MECHANIC_MONSTER_NAME",VLOOKUP(AB202,'LibSets constants'!$I$4:$L$1003,4,FALSE),""),"")</f>
        <v>Handwerklich hergestellt</v>
      </c>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 t="shared" si="19"/>
        <v>[240] = {wayshrines={254,254,254,}, traitsNeeded=5, dlcId=DLC_DARK_BROTHERHOOD</v>
      </c>
      <c r="BD202" s="21" t="str">
        <f t="shared" si="20"/>
        <v>, zoneIds={823,823,823}, veteran=false</v>
      </c>
      <c r="BE202" s="21" t="str">
        <f t="shared" si="21"/>
        <v>, setType=LIBSETS_SETTYPE_CRAFTED</v>
      </c>
      <c r="BF202" s="21" t="str">
        <f t="shared" si="22"/>
        <v>, isProcSetAllowedInPvP=1, dropMechanic={LIBSETS_DROP_MECHANIC_CRAFTED,LIBSETS_DROP_MECHANIC_CRAFTED}, dropMechanicDropLocationNames={['en']={'','Crafted','','','','',},['de']={'','Handwerklich hergestellt','','','','',},}</v>
      </c>
      <c r="BG202" s="21" t="str">
        <f t="shared" si="23"/>
        <v>}, --Kvatch Gladiator / Gladiator von Kvatch   [Gold Coast, Gold Coast, Gold Coast]</v>
      </c>
    </row>
    <row r="203" spans="1:59" x14ac:dyDescent="0.25">
      <c r="A203" s="5">
        <v>241</v>
      </c>
      <c r="B203" t="s">
        <v>1047</v>
      </c>
      <c r="C203" t="s">
        <v>2610</v>
      </c>
      <c r="D203" s="3">
        <f t="shared" si="18"/>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3374</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3374</v>
      </c>
      <c r="AC203" s="43" t="str">
        <f>IF(AB203&lt;&gt;"",IF(AB203&lt;&gt;"LIBSETS_DROP_MECHANIC_MONSTER_NAME",VLOOKUP(AB203,'LibSets constants'!$I$4:$L$1003,3,FALSE),""),"")</f>
        <v>Crafted</v>
      </c>
      <c r="AD203" s="43" t="str">
        <f>IF(AB203&lt;&gt;"",IF(AB203&lt;&gt;"LIBSETS_DROP_MECHANIC_MONSTER_NAME",VLOOKUP(AB203,'LibSets constants'!$I$4:$L$1003,4,FALSE),""),"")</f>
        <v>Handwerklich hergestellt</v>
      </c>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 t="shared" si="19"/>
        <v>[241] = {wayshrines={251,251,251,}, traitsNeeded=7, dlcId=DLC_DARK_BROTHERHOOD</v>
      </c>
      <c r="BD203" s="21" t="str">
        <f t="shared" si="20"/>
        <v>, zoneIds={823,823,823}, veteran=false</v>
      </c>
      <c r="BE203" s="21" t="str">
        <f t="shared" si="21"/>
        <v>, setType=LIBSETS_SETTYPE_CRAFTED</v>
      </c>
      <c r="BF203" s="21" t="str">
        <f t="shared" si="22"/>
        <v>, dropMechanic={LIBSETS_DROP_MECHANIC_CRAFTED,LIBSETS_DROP_MECHANIC_CRAFTED}, dropMechanicDropLocationNames={['en']={'','Crafted','','','','',},['de']={'','Handwerklich hergestellt','','','','',},}</v>
      </c>
      <c r="BG203" s="21" t="str">
        <f t="shared" si="23"/>
        <v>}, --Varen\'s Legacy / Varens Erbe   [Gold Coast, Gold Coast, Gold Coast]</v>
      </c>
    </row>
    <row r="204" spans="1:59" x14ac:dyDescent="0.25">
      <c r="A204" s="5">
        <v>242</v>
      </c>
      <c r="B204" t="s">
        <v>1048</v>
      </c>
      <c r="C204" t="s">
        <v>2611</v>
      </c>
      <c r="D204" s="3">
        <f t="shared" si="18"/>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3374</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3374</v>
      </c>
      <c r="AC204" s="43" t="str">
        <f>IF(AB204&lt;&gt;"",IF(AB204&lt;&gt;"LIBSETS_DROP_MECHANIC_MONSTER_NAME",VLOOKUP(AB204,'LibSets constants'!$I$4:$L$1003,3,FALSE),""),"")</f>
        <v>Crafted</v>
      </c>
      <c r="AD204" s="43" t="str">
        <f>IF(AB204&lt;&gt;"",IF(AB204&lt;&gt;"LIBSETS_DROP_MECHANIC_MONSTER_NAME",VLOOKUP(AB204,'LibSets constants'!$I$4:$L$1003,4,FALSE),""),"")</f>
        <v>Handwerklich hergestellt</v>
      </c>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 t="shared" si="19"/>
        <v>[242] = {wayshrines={254,254,254,}, traitsNeeded=9, dlcId=DLC_DARK_BROTHERHOOD</v>
      </c>
      <c r="BD204" s="21" t="str">
        <f t="shared" si="20"/>
        <v>, zoneIds={823,823,823}, veteran=false</v>
      </c>
      <c r="BE204" s="21" t="str">
        <f t="shared" si="21"/>
        <v>, setType=LIBSETS_SETTYPE_CRAFTED</v>
      </c>
      <c r="BF204" s="21" t="str">
        <f t="shared" si="22"/>
        <v>, dropMechanic={LIBSETS_DROP_MECHANIC_CRAFTED,LIBSETS_DROP_MECHANIC_CRAFTED}, dropMechanicDropLocationNames={['en']={'','Crafted','','','','',},['de']={'','Handwerklich hergestellt','','','','',},}</v>
      </c>
      <c r="BG204" s="21" t="str">
        <f t="shared" si="23"/>
        <v>}, --Pelinal\'s Aptitude / Pelinals Talent   [Gold Coast, Gold Coast, Gold Coast]</v>
      </c>
    </row>
    <row r="205" spans="1:59" x14ac:dyDescent="0.25">
      <c r="A205" s="12">
        <v>243</v>
      </c>
      <c r="B205" t="s">
        <v>1049</v>
      </c>
      <c r="C205" t="s">
        <v>1050</v>
      </c>
      <c r="D205" s="3">
        <f t="shared" si="18"/>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 t="shared" si="19"/>
        <v>[243] = {wayshrines={254,254,254,}, dlcId=DLC_DARK_BROTHERHOOD</v>
      </c>
      <c r="BD205" s="21" t="str">
        <f t="shared" si="20"/>
        <v>, zoneIds={823,823,823,823}, veteran=false</v>
      </c>
      <c r="BE205" s="21" t="str">
        <f t="shared" si="21"/>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8"/>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 t="shared" si="19"/>
        <v>[244] = {wayshrines={254,254,254,}, dlcId=DLC_DARK_BROTHERHOOD</v>
      </c>
      <c r="BD206" s="21" t="str">
        <f t="shared" si="20"/>
        <v>, zoneIds={823,823,823,823}, veteran=false</v>
      </c>
      <c r="BE206" s="21" t="str">
        <f t="shared" si="21"/>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2612</v>
      </c>
      <c r="D207" s="3">
        <f t="shared" si="18"/>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 t="shared" si="19"/>
        <v>[245] = {wayshrines={254,254,254,}, dlcId=DLC_DARK_BROTHERHOOD</v>
      </c>
      <c r="BD207" s="21" t="str">
        <f t="shared" si="20"/>
        <v>, zoneIds={823,823,823,823}, veteran=false</v>
      </c>
      <c r="BE207" s="21" t="str">
        <f t="shared" si="21"/>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2613</v>
      </c>
      <c r="D208" s="3">
        <f t="shared" si="18"/>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 t="shared" si="19"/>
        <v>[246] = {wayshrines={-1,-1,-1,}, dlcId=DLC_IMPERIAL_CITY</v>
      </c>
      <c r="BD208" s="21" t="str">
        <f t="shared" si="20"/>
        <v>, zoneIds={643}, veteran=false</v>
      </c>
      <c r="BE208" s="21" t="str">
        <f t="shared" si="21"/>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8"/>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 t="shared" si="19"/>
        <v>[247] = {wayshrines={-1,-1,-1,}, dlcId=DLC_IMPERIAL_CITY</v>
      </c>
      <c r="BD209" s="21" t="str">
        <f t="shared" si="20"/>
        <v>, zoneIds={643}, veteran=false</v>
      </c>
      <c r="BE209" s="21" t="str">
        <f t="shared" si="21"/>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8"/>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 t="shared" si="19"/>
        <v>[248] = {wayshrines={-1,-1,-1,}, dlcId=DLC_IMPERIAL_CITY</v>
      </c>
      <c r="BD210" s="21" t="str">
        <f t="shared" si="20"/>
        <v>, zoneIds={643}, veteran=false</v>
      </c>
      <c r="BE210" s="21" t="str">
        <f t="shared" si="21"/>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8"/>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 t="shared" si="19"/>
        <v>[253] = {wayshrines={-1,-1,-1,}, dlcId=DLC_IMPERIAL_CITY</v>
      </c>
      <c r="BD211" s="21" t="str">
        <f t="shared" si="20"/>
        <v>, zoneIds={643}, veteran=false</v>
      </c>
      <c r="BE211" s="21" t="str">
        <f t="shared" si="21"/>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8"/>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 t="shared" si="19"/>
        <v>[256] = {wayshrines={260,260,260,}, dlcId=DLC_SHADOWS_OF_THE_HIST</v>
      </c>
      <c r="BD212" s="21" t="str">
        <f t="shared" si="20"/>
        <v>, zoneIds={843,117,117}, veteran={[EQUIP_TYPE_HEAD]=true, [EQUIP_TYPE_SHOULDERS]=false}</v>
      </c>
      <c r="BE212" s="21" t="str">
        <f t="shared" si="21"/>
        <v>, setType=LIBSETS_SETTYPE_MONSTER</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8"/>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 t="shared" si="19"/>
        <v>[257] = {wayshrines={261,261,261,}, dlcId=DLC_SHADOWS_OF_THE_HIST</v>
      </c>
      <c r="BD213" s="21" t="str">
        <f t="shared" si="20"/>
        <v>, zoneIds={848,117,117}, veteran={[EQUIP_TYPE_HEAD]=true, [EQUIP_TYPE_SHOULDERS]=false}</v>
      </c>
      <c r="BE213" s="21" t="str">
        <f t="shared" si="21"/>
        <v>, setType=LIBSETS_SETTYPE_MONSTER</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8"/>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3371</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3371</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 t="shared" si="19"/>
        <v>[258] = {wayshrines={260,260,260,}, dlcId=DLC_SHADOWS_OF_THE_HIST</v>
      </c>
      <c r="BD214" s="21" t="str">
        <f t="shared" si="20"/>
        <v>, zoneIds={843,117,117}, veteran=false</v>
      </c>
      <c r="BE214" s="21" t="str">
        <f t="shared" si="21"/>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2614</v>
      </c>
      <c r="D215" s="3">
        <f t="shared" si="18"/>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3371</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3371</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 t="shared" si="19"/>
        <v>[259] = {wayshrines={260,260,260,}, dlcId=DLC_SHADOWS_OF_THE_HIST</v>
      </c>
      <c r="BD215" s="21" t="str">
        <f t="shared" si="20"/>
        <v>, zoneIds={843,117,117}, veteran=false</v>
      </c>
      <c r="BE215" s="21" t="str">
        <f t="shared" si="21"/>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8"/>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3371</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3371</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 t="shared" si="19"/>
        <v>[260] = {wayshrines={260,260,260,}, dlcId=DLC_SHADOWS_OF_THE_HIST</v>
      </c>
      <c r="BD216" s="21" t="str">
        <f t="shared" si="20"/>
        <v>, zoneIds={843,117,117}, veteran=false</v>
      </c>
      <c r="BE216" s="21" t="str">
        <f t="shared" si="21"/>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8"/>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3371</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3371</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 t="shared" si="19"/>
        <v>[261] = {wayshrines={261,261,261,}, dlcId=DLC_SHADOWS_OF_THE_HIST</v>
      </c>
      <c r="BD217" s="21" t="str">
        <f t="shared" si="20"/>
        <v>, zoneIds={848,117,117}, veteran=false</v>
      </c>
      <c r="BE217" s="21" t="str">
        <f t="shared" si="21"/>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8"/>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3371</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3371</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 t="shared" si="19"/>
        <v>[262] = {wayshrines={261,261,261,}, dlcId=DLC_SHADOWS_OF_THE_HIST</v>
      </c>
      <c r="BD218" s="21" t="str">
        <f t="shared" si="20"/>
        <v>, zoneIds={848,117,117}, veteran=false</v>
      </c>
      <c r="BE218" s="21" t="str">
        <f t="shared" si="21"/>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8"/>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3371</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3371</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 t="shared" si="19"/>
        <v>[263] = {wayshrines={261,261,261,}, dlcId=DLC_SHADOWS_OF_THE_HIST</v>
      </c>
      <c r="BD219" s="21" t="str">
        <f t="shared" si="20"/>
        <v>, zoneIds={848,117,117}, veteran=false</v>
      </c>
      <c r="BE219" s="21" t="str">
        <f t="shared" si="21"/>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8"/>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 t="shared" si="19"/>
        <v/>
      </c>
      <c r="BD220" s="21" t="str">
        <f t="shared" si="20"/>
        <v/>
      </c>
      <c r="BE220" s="21" t="str">
        <f t="shared" si="21"/>
        <v/>
      </c>
      <c r="BF220" s="21" t="str">
        <f t="shared" si="22"/>
        <v/>
      </c>
      <c r="BG220" s="21" t="str">
        <f t="shared" si="23"/>
        <v/>
      </c>
    </row>
    <row r="221" spans="1:59" x14ac:dyDescent="0.25">
      <c r="A221" s="5">
        <v>265</v>
      </c>
      <c r="B221" t="s">
        <v>1075</v>
      </c>
      <c r="C221" t="s">
        <v>22</v>
      </c>
      <c r="D221" s="3">
        <f t="shared" si="18"/>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 t="shared" si="19"/>
        <v>[265] = {wayshrines={194,194,194,}, dlcId=DLC_BASE_GAME</v>
      </c>
      <c r="BD221" s="21" t="str">
        <f t="shared" si="20"/>
        <v>, zoneIds={380,381,381}, veteran={[EQUIP_TYPE_HEAD]=true, [EQUIP_TYPE_SHOULDERS]=false}</v>
      </c>
      <c r="BE221" s="21" t="str">
        <f t="shared" si="21"/>
        <v>, setType=LIBSETS_SETTYPE_MONSTER</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2615</v>
      </c>
      <c r="D222" s="3">
        <f t="shared" si="18"/>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 t="shared" si="19"/>
        <v>[266] = {wayshrines={98,98,98,}, dlcId=DLC_BASE_GAME</v>
      </c>
      <c r="BD222" s="21" t="str">
        <f t="shared" si="20"/>
        <v>, zoneIds={283,41,41}, veteran={[EQUIP_TYPE_HEAD]=true, [EQUIP_TYPE_SHOULDERS]=false}</v>
      </c>
      <c r="BE222" s="21" t="str">
        <f t="shared" si="21"/>
        <v>, setType=LIBSETS_SETTYPE_MONSTER</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8"/>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 t="shared" si="19"/>
        <v>[267] = {wayshrines={193,193,193,}, dlcId=DLC_BASE_GAME</v>
      </c>
      <c r="BD223" s="21" t="str">
        <f t="shared" si="20"/>
        <v>, zoneIds={144,3,3}, veteran={[EQUIP_TYPE_HEAD]=true, [EQUIP_TYPE_SHOULDERS]=false}</v>
      </c>
      <c r="BE223" s="21" t="str">
        <f t="shared" si="21"/>
        <v>, setType=LIBSETS_SETTYPE_MONSTER</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8"/>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 t="shared" si="19"/>
        <v>[268] = {wayshrines={198,198,198,}, dlcId=DLC_BASE_GAME</v>
      </c>
      <c r="BD224" s="21" t="str">
        <f t="shared" si="20"/>
        <v>, zoneIds={63,57,57}, veteran={[EQUIP_TYPE_HEAD]=true, [EQUIP_TYPE_SHOULDERS]=false}</v>
      </c>
      <c r="BE224" s="21" t="str">
        <f t="shared" si="21"/>
        <v>, setType=LIBSETS_SETTYPE_MONSTER</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8"/>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 t="shared" si="19"/>
        <v>[269] = {wayshrines={191,191,191,}, dlcId=DLC_BASE_GAME</v>
      </c>
      <c r="BD225" s="21" t="str">
        <f t="shared" si="20"/>
        <v>, zoneIds={126,383,383}, veteran={[EQUIP_TYPE_HEAD]=true, [EQUIP_TYPE_SHOULDERS]=false}</v>
      </c>
      <c r="BE225" s="21" t="str">
        <f t="shared" si="21"/>
        <v>, setType=LIBSETS_SETTYPE_MONSTER</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8"/>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 t="shared" si="19"/>
        <v>[270] = {wayshrines={189,189,189,}, dlcId=DLC_BASE_GAME</v>
      </c>
      <c r="BD226" s="21" t="str">
        <f t="shared" si="20"/>
        <v>, zoneIds={146,19,19}, veteran={[EQUIP_TYPE_HEAD]=true, [EQUIP_TYPE_SHOULDERS]=false}</v>
      </c>
      <c r="BE226" s="21" t="str">
        <f t="shared" si="21"/>
        <v>, setType=LIBSETS_SETTYPE_MONSTER</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8"/>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 t="shared" si="19"/>
        <v>[271] = {wayshrines={192,192,192,}, dlcId=DLC_BASE_GAME</v>
      </c>
      <c r="BD227" s="21" t="str">
        <f t="shared" si="20"/>
        <v>, zoneIds={148,117,117}, veteran={[EQUIP_TYPE_HEAD]=true, [EQUIP_TYPE_SHOULDERS]=false}</v>
      </c>
      <c r="BE227" s="21" t="str">
        <f t="shared" si="21"/>
        <v>, setType=LIBSETS_SETTYPE_MONSTER</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8"/>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 t="shared" si="19"/>
        <v>[272] = {wayshrines={197,197,197,}, dlcId=DLC_BASE_GAME</v>
      </c>
      <c r="BD228" s="21" t="str">
        <f t="shared" si="20"/>
        <v>, zoneIds={176,108,108}, veteran={[EQUIP_TYPE_HEAD]=true, [EQUIP_TYPE_SHOULDERS]=false}</v>
      </c>
      <c r="BE228" s="21" t="str">
        <f t="shared" si="21"/>
        <v>, setType=LIBSETS_SETTYPE_MONSTER</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8"/>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 t="shared" si="19"/>
        <v>[273] = {wayshrines={190,190,190,}, dlcId=DLC_BASE_GAME</v>
      </c>
      <c r="BD229" s="21" t="str">
        <f t="shared" si="20"/>
        <v>, zoneIds={130,20,20}, veteran={[EQUIP_TYPE_HEAD]=true, [EQUIP_TYPE_SHOULDERS]=false}</v>
      </c>
      <c r="BE229" s="21" t="str">
        <f t="shared" si="21"/>
        <v>, setType=LIBSETS_SETTYPE_MONSTER</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8"/>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 t="shared" si="19"/>
        <v>[274] = {wayshrines={195,195,195,}, dlcId=DLC_BASE_GAME</v>
      </c>
      <c r="BD230" s="21" t="str">
        <f t="shared" si="20"/>
        <v>, zoneIds={449,101,101}, veteran={[EQUIP_TYPE_HEAD]=true, [EQUIP_TYPE_SHOULDERS]=false}</v>
      </c>
      <c r="BE230" s="21" t="str">
        <f t="shared" si="21"/>
        <v>, setType=LIBSETS_SETTYPE_MONSTER</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8"/>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 t="shared" si="19"/>
        <v>[275] = {wayshrines={188,188,188,}, dlcId=DLC_BASE_GAME</v>
      </c>
      <c r="BD231" s="21" t="str">
        <f t="shared" si="20"/>
        <v>, zoneIds={131,58,58}, veteran={[EQUIP_TYPE_HEAD]=true, [EQUIP_TYPE_SHOULDERS]=false}</v>
      </c>
      <c r="BE231" s="21" t="str">
        <f t="shared" si="21"/>
        <v>, setType=LIBSETS_SETTYPE_MONSTER</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8"/>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 t="shared" si="19"/>
        <v>[276] = {wayshrines={196,196,196,}, dlcId=DLC_BASE_GAME</v>
      </c>
      <c r="BD232" s="21" t="str">
        <f t="shared" si="20"/>
        <v>, zoneIds={22,104,104}, veteran={[EQUIP_TYPE_HEAD]=true, [EQUIP_TYPE_SHOULDERS]=false}</v>
      </c>
      <c r="BE232" s="21" t="str">
        <f t="shared" si="21"/>
        <v>, setType=LIBSETS_SETTYPE_MONSTER</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8"/>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 t="shared" si="19"/>
        <v>[277] = {wayshrines={186,186,186,}, dlcId=DLC_BASE_GAME</v>
      </c>
      <c r="BD233" s="21" t="str">
        <f t="shared" si="20"/>
        <v>, zoneIds={38,92,92}, veteran={[EQUIP_TYPE_HEAD]=true, [EQUIP_TYPE_SHOULDERS]=false}</v>
      </c>
      <c r="BE233" s="21" t="str">
        <f t="shared" si="21"/>
        <v>, setType=LIBSETS_SETTYPE_MONSTER</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8"/>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 t="shared" si="19"/>
        <v>[278] = {wayshrines={187,187,187,}, dlcId=DLC_BASE_GAME</v>
      </c>
      <c r="BD234" s="21" t="str">
        <f t="shared" si="20"/>
        <v>, zoneIds={64,103,103}, veteran={[EQUIP_TYPE_HEAD]=true, [EQUIP_TYPE_SHOULDERS]=false}</v>
      </c>
      <c r="BE234" s="21" t="str">
        <f t="shared" si="21"/>
        <v>, setType=LIBSETS_SETTYPE_MONSTER</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8"/>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 t="shared" si="19"/>
        <v>[279] = {wayshrines={185,185,185,}, dlcId=DLC_BASE_GAME</v>
      </c>
      <c r="BD235" s="21" t="str">
        <f t="shared" si="20"/>
        <v>, zoneIds={31,382,382}, veteran={[EQUIP_TYPE_HEAD]=true, [EQUIP_TYPE_SHOULDERS]=false}</v>
      </c>
      <c r="BE235" s="21" t="str">
        <f t="shared" si="21"/>
        <v>, setType=LIBSETS_SETTYPE_MONSTER</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8"/>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 t="shared" si="19"/>
        <v>[280] = {wayshrines={184,184,184,}, dlcId=DLC_BASE_GAME</v>
      </c>
      <c r="BD236" s="21" t="str">
        <f t="shared" si="20"/>
        <v>, zoneIds={11,347,347}, veteran={[EQUIP_TYPE_HEAD]=true, [EQUIP_TYPE_SHOULDERS]=false}</v>
      </c>
      <c r="BE236" s="21" t="str">
        <f t="shared" si="21"/>
        <v>, setType=LIBSETS_SETTYPE_MONSTER</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8"/>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 t="shared" si="19"/>
        <v>[281] = {wayshrines={138,138,138,}, dlcId=DLC_BASE_GAME</v>
      </c>
      <c r="BD237" s="21" t="str">
        <f t="shared" si="20"/>
        <v>, zoneIds={534,534,534,534,280,280}, veteran=false</v>
      </c>
      <c r="BE237" s="21" t="str">
        <f t="shared" si="21"/>
        <v>, setType=LIBSETS_SETTYPE_OVERLAND</v>
      </c>
      <c r="BF237" s="21" t="str">
        <f t="shared" si="22"/>
        <v>, isProcSetAllowedInPvP=1, dropMechanic={LIBSETS_DROP_MECHANIC_OVERLAND_BOSS_DELVE,LIBSETS_DROP_MECHANIC_OVERLAND_WORLDBOSS,LIBSETS_DROP_MECHANIC_OVERLAND_BOSS_PUBLIC_DUNGEON,LIBSETS_DROP_MECHANIC_OVERLAND_CHEST}</v>
      </c>
      <c r="BG237" s="21" t="str">
        <f t="shared" si="23"/>
        <v>}, --Armor of the Trainee / Rüstung des Auszubildenden   [Stros M'Kai, Stros M'Kai, Stros M'Kai, Stros M'Kai, Bleakrock Isle, Bleakrock Isle]</v>
      </c>
    </row>
    <row r="238" spans="1:59" x14ac:dyDescent="0.25">
      <c r="A238" s="12">
        <v>282</v>
      </c>
      <c r="B238" t="s">
        <v>1089</v>
      </c>
      <c r="C238" t="s">
        <v>1090</v>
      </c>
      <c r="D238" s="3">
        <f t="shared" si="18"/>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 t="shared" si="19"/>
        <v>[282] = {wayshrines={55,55,55,}, dlcId=DLC_BASE_GAME</v>
      </c>
      <c r="BD238" s="21" t="str">
        <f t="shared" si="20"/>
        <v>, zoneIds={20,20,20,20}, veteran=false</v>
      </c>
      <c r="BE238" s="21" t="str">
        <f t="shared" si="21"/>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8"/>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 t="shared" si="19"/>
        <v>[283] = {wayshrines={61,61,61,}, dlcId=DLC_BASE_GAME</v>
      </c>
      <c r="BD239" s="21" t="str">
        <f t="shared" si="20"/>
        <v>, zoneIds={104,104,104,104}, veteran=false</v>
      </c>
      <c r="BE239" s="21" t="str">
        <f t="shared" si="21"/>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8"/>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 t="shared" si="19"/>
        <v>[284] = {wayshrines={61,61,61,}, dlcId=DLC_BASE_GAME</v>
      </c>
      <c r="BD240" s="21" t="str">
        <f t="shared" si="20"/>
        <v>, zoneIds={104,104,104,104}, veteran=false</v>
      </c>
      <c r="BE240" s="21" t="str">
        <f t="shared" si="21"/>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8"/>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 t="shared" si="19"/>
        <v>[285] = {wayshrines={36,36,36,}, dlcId=DLC_BASE_GAME</v>
      </c>
      <c r="BD241" s="21" t="str">
        <f t="shared" si="20"/>
        <v>, zoneIds={92,92,92,92}, veteran=false</v>
      </c>
      <c r="BE241" s="21" t="str">
        <f t="shared" si="21"/>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2551</v>
      </c>
      <c r="D242" s="3">
        <f t="shared" si="18"/>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 t="shared" si="19"/>
        <v>[286] = {wayshrines={36,36,36,}, dlcId=DLC_BASE_GAME</v>
      </c>
      <c r="BD242" s="21" t="str">
        <f t="shared" si="20"/>
        <v>, zoneIds={92,92,92,92}, veteran=false</v>
      </c>
      <c r="BE242" s="21" t="str">
        <f t="shared" si="21"/>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8"/>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 t="shared" si="19"/>
        <v>[287] = {wayshrines={214,214,214,}, dlcId=DLC_BASE_GAME</v>
      </c>
      <c r="BD243" s="21" t="str">
        <f t="shared" si="20"/>
        <v>, zoneIds={383,383,383,383}, veteran=false</v>
      </c>
      <c r="BE243" s="21" t="str">
        <f t="shared" si="21"/>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2616</v>
      </c>
      <c r="D244" s="3">
        <f t="shared" si="18"/>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 t="shared" si="19"/>
        <v>[288] = {wayshrines={143,143,143,}, dlcId=DLC_BASE_GAME</v>
      </c>
      <c r="BD244" s="21" t="str">
        <f t="shared" si="20"/>
        <v>, zoneIds={108,108,108,108}, veteran=false</v>
      </c>
      <c r="BE244" s="21" t="str">
        <f t="shared" si="21"/>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2550</v>
      </c>
      <c r="D245" s="3">
        <f t="shared" si="18"/>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 t="shared" si="19"/>
        <v>[289] = {wayshrines={102,102,102,}, dlcId=DLC_BASE_GAME</v>
      </c>
      <c r="BD245" s="21" t="str">
        <f t="shared" si="20"/>
        <v>, zoneIds={58,58,58,58}, veteran=false</v>
      </c>
      <c r="BE245" s="21" t="str">
        <f t="shared" si="21"/>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8"/>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 t="shared" si="19"/>
        <v>[290] = {wayshrines={162,162,162,}, dlcId=DLC_BASE_GAME</v>
      </c>
      <c r="BD246" s="21" t="str">
        <f t="shared" si="20"/>
        <v>, zoneIds={382,382,382,382}, veteran=false</v>
      </c>
      <c r="BE246" s="21" t="str">
        <f t="shared" si="21"/>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8"/>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 t="shared" si="19"/>
        <v>[291] = {wayshrines={65,65,65,}, dlcId=DLC_BASE_GAME</v>
      </c>
      <c r="BD247" s="21" t="str">
        <f t="shared" si="20"/>
        <v>, zoneIds={41,41,41,41}, veteran=false</v>
      </c>
      <c r="BE247" s="21" t="str">
        <f t="shared" si="21"/>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2617</v>
      </c>
      <c r="D248" s="3">
        <f t="shared" si="18"/>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 t="shared" si="19"/>
        <v>[292] = {wayshrines={28,28,28,}, dlcId=DLC_BASE_GAME</v>
      </c>
      <c r="BD248" s="21" t="str">
        <f t="shared" si="20"/>
        <v>, zoneIds={57,57,57,57}, veteran=false</v>
      </c>
      <c r="BE248" s="21" t="str">
        <f t="shared" si="21"/>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8"/>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 t="shared" si="19"/>
        <v>[293] = {wayshrines={28,28,28,}, dlcId=DLC_BASE_GAME</v>
      </c>
      <c r="BD249" s="21" t="str">
        <f t="shared" si="20"/>
        <v>, zoneIds={57,57,57,57}, veteran=false</v>
      </c>
      <c r="BE249" s="21" t="str">
        <f t="shared" si="21"/>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2618</v>
      </c>
      <c r="D250" s="3">
        <f t="shared" si="18"/>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 t="shared" si="19"/>
        <v>[294] = {wayshrines={109,109,109,}, dlcId=DLC_BASE_GAME</v>
      </c>
      <c r="BD250" s="21" t="str">
        <f t="shared" si="20"/>
        <v>, zoneIds={103,103,103,103}, veteran=false</v>
      </c>
      <c r="BE250" s="21" t="str">
        <f t="shared" si="21"/>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8"/>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3371</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3371</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3371</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 t="shared" si="19"/>
        <v>[295] = {wayshrines={194,194,194,}, dlcId=DLC_BASE_GAME</v>
      </c>
      <c r="BD251" s="21" t="str">
        <f t="shared" si="20"/>
        <v>, zoneIds={380,935,381}, veteran=false</v>
      </c>
      <c r="BE251" s="21" t="str">
        <f t="shared" si="21"/>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8"/>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3371</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3371</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3371</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 t="shared" si="19"/>
        <v>[296] = {wayshrines={193,193,193,}, dlcId=DLC_BASE_GAME</v>
      </c>
      <c r="BD252" s="21" t="str">
        <f t="shared" si="20"/>
        <v>, zoneIds={144,936,3}, veteran=false</v>
      </c>
      <c r="BE252" s="21" t="str">
        <f t="shared" si="21"/>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8"/>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3371</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3371</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3371</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 t="shared" si="19"/>
        <v>[297] = {wayshrines={98,98,98,}, dlcId=DLC_BASE_GAME</v>
      </c>
      <c r="BD253" s="21" t="str">
        <f t="shared" si="20"/>
        <v>, zoneIds={283,934,41}, veteran=false</v>
      </c>
      <c r="BE253" s="21" t="str">
        <f t="shared" si="21"/>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8"/>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3371</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3371</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3371</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 t="shared" si="19"/>
        <v>[298] = {wayshrines={191,191,191,}, dlcId=DLC_BASE_GAME</v>
      </c>
      <c r="BD254" s="21" t="str">
        <f t="shared" si="20"/>
        <v>, zoneIds={126,931,383}, veteran=false</v>
      </c>
      <c r="BE254" s="21" t="str">
        <f t="shared" si="21"/>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8"/>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3371</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3371</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3371</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 t="shared" si="19"/>
        <v>[299] = {wayshrines={189,189,189,}, dlcId=DLC_BASE_GAME</v>
      </c>
      <c r="BD255" s="21" t="str">
        <f t="shared" si="20"/>
        <v>, zoneIds={146,933,19}, veteran=false</v>
      </c>
      <c r="BE255" s="21" t="str">
        <f t="shared" si="21"/>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2619</v>
      </c>
      <c r="D256" s="3">
        <f t="shared" si="18"/>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3371</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3371</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3371</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 t="shared" si="19"/>
        <v>[300] = {wayshrines={198,198,198,}, dlcId=DLC_BASE_GAME</v>
      </c>
      <c r="BD256" s="21" t="str">
        <f t="shared" si="20"/>
        <v>, zoneIds={63,930,57}, veteran=false</v>
      </c>
      <c r="BE256" s="21" t="str">
        <f t="shared" si="21"/>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8"/>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3371</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3371</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3371</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 t="shared" si="19"/>
        <v>[301] = {wayshrines={198,198,198,}, dlcId=DLC_BASE_GAME</v>
      </c>
      <c r="BD257" s="21" t="str">
        <f t="shared" si="20"/>
        <v>, zoneIds={63,930,57}, veteran=false</v>
      </c>
      <c r="BE257" s="21" t="str">
        <f t="shared" si="21"/>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8"/>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3371</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3371</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3371</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 t="shared" si="19"/>
        <v>[302] = {wayshrines={190,190,190,}, dlcId=DLC_BASE_GAME</v>
      </c>
      <c r="BD258" s="21" t="str">
        <f t="shared" si="20"/>
        <v>, zoneIds={130,932,20}, veteran=false</v>
      </c>
      <c r="BE258" s="21" t="str">
        <f t="shared" si="21"/>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2620</v>
      </c>
      <c r="D259" s="3">
        <f t="shared" ref="D259:D322" si="24">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3371</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3371</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 t="shared" ref="BC259:BC322" si="25">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6">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ref="BE259:BE322" si="27">IF(F259&lt;&gt;"Not in the game (anymore)",IF(A259&lt;&gt;"",", setType="&amp;G259,"")&amp;IF(J259="true",", multiTrialSet=true",""),"")</f>
        <v>, setType=LIBSETS_SETTYPE_DUNGEON</v>
      </c>
      <c r="BF259" s="21" t="str">
        <f t="shared" ref="BF259:BF322" si="28">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4"/>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3371</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3371</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 t="shared" si="25"/>
        <v>[304] = {wayshrines={192,192,192,}, dlcId=DLC_BASE_GAME</v>
      </c>
      <c r="BD260" s="21" t="str">
        <f t="shared" si="26"/>
        <v>, zoneIds={148,117,117}, veteran=false</v>
      </c>
      <c r="BE260" s="21" t="str">
        <f t="shared" si="27"/>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4"/>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3371</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3371</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 t="shared" si="25"/>
        <v>[305] = {wayshrines={196,196,196,}, dlcId=DLC_BASE_GAME</v>
      </c>
      <c r="BD261" s="21" t="str">
        <f t="shared" si="26"/>
        <v>, zoneIds={22,104,104}, veteran=false</v>
      </c>
      <c r="BE261" s="21" t="str">
        <f t="shared" si="27"/>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4"/>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3371</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3371</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 t="shared" si="25"/>
        <v>[307] = {wayshrines={195,195,195,}, dlcId=DLC_BASE_GAME</v>
      </c>
      <c r="BD262" s="21" t="str">
        <f t="shared" si="26"/>
        <v>, zoneIds={449,101,101}, veteran=false</v>
      </c>
      <c r="BE262" s="21" t="str">
        <f t="shared" si="27"/>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2621</v>
      </c>
      <c r="D263" s="3">
        <f t="shared" si="24"/>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3371</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3371</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 t="shared" si="25"/>
        <v>[308] = {wayshrines={186,186,186,}, dlcId=DLC_BASE_GAME</v>
      </c>
      <c r="BD263" s="21" t="str">
        <f t="shared" si="26"/>
        <v>, zoneIds={38,92,92}, veteran=false</v>
      </c>
      <c r="BE263" s="21" t="str">
        <f t="shared" si="27"/>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2622</v>
      </c>
      <c r="D264" s="3">
        <f t="shared" si="24"/>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3371</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3371</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 t="shared" si="25"/>
        <v>[309] = {wayshrines={186,186,186,}, dlcId=DLC_BASE_GAME</v>
      </c>
      <c r="BD264" s="21" t="str">
        <f t="shared" si="26"/>
        <v>, zoneIds={38,92,92}, veteran=false</v>
      </c>
      <c r="BE264" s="21" t="str">
        <f t="shared" si="27"/>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4"/>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3371</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3371</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 t="shared" si="25"/>
        <v>[310] = {wayshrines={187,187,187,}, dlcId=DLC_BASE_GAME</v>
      </c>
      <c r="BD265" s="21" t="str">
        <f t="shared" si="26"/>
        <v>, zoneIds={64,103,103}, veteran=false</v>
      </c>
      <c r="BE265" s="21" t="str">
        <f t="shared" si="27"/>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4"/>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3371</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3371</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 t="shared" si="25"/>
        <v>[311] = {wayshrines={184,184,184,}, dlcId=DLC_BASE_GAME</v>
      </c>
      <c r="BD266" s="21" t="str">
        <f t="shared" si="26"/>
        <v>, zoneIds={11,347,347}, veteran=false</v>
      </c>
      <c r="BE266" s="21" t="str">
        <f t="shared" si="27"/>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4"/>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 t="shared" si="25"/>
        <v>[313] = {wayshrines={270,270,270,}, dlcId=DLC_BASE_GAME</v>
      </c>
      <c r="BD267" s="21" t="str">
        <f t="shared" si="26"/>
        <v>, zoneIds={635,888,888}, veteran=false</v>
      </c>
      <c r="BE267" s="21" t="str">
        <f t="shared" si="27"/>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4"/>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 t="shared" si="25"/>
        <v>[314] = {wayshrines={270,270,270,}, dlcId=DLC_BASE_GAME</v>
      </c>
      <c r="BD268" s="21" t="str">
        <f t="shared" si="26"/>
        <v>, zoneIds={635,888,888}, veteran=false</v>
      </c>
      <c r="BE268" s="21" t="str">
        <f t="shared" si="27"/>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4"/>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 t="shared" si="25"/>
        <v>[315] = {wayshrines={270,270,270,}, dlcId=DLC_BASE_GAME</v>
      </c>
      <c r="BD269" s="21" t="str">
        <f t="shared" si="26"/>
        <v>, zoneIds={635,888,888}, veteran=false</v>
      </c>
      <c r="BE269" s="21" t="str">
        <f t="shared" si="27"/>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4"/>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5"/>
        <v>[316] = {wayshrines={270,270,270,}, dlcId=DLC_BASE_GAME</v>
      </c>
      <c r="BD270" s="21" t="str">
        <f t="shared" si="26"/>
        <v>, zoneIds={635,888,888}, veteran=false</v>
      </c>
      <c r="BE270" s="21" t="str">
        <f t="shared" si="27"/>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4"/>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 t="shared" si="25"/>
        <v>[317] = {wayshrines={270,270,270,}, dlcId=DLC_BASE_GAME</v>
      </c>
      <c r="BD271" s="21" t="str">
        <f t="shared" si="26"/>
        <v>, zoneIds={635,888,888}, veteran=false</v>
      </c>
      <c r="BE271" s="21" t="str">
        <f t="shared" si="27"/>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4"/>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 t="shared" si="25"/>
        <v>[318] = {wayshrines={270,270,270,}, dlcId=DLC_BASE_GAME</v>
      </c>
      <c r="BD272" s="21" t="str">
        <f t="shared" si="26"/>
        <v>, zoneIds={635,888,888}, veteran=false</v>
      </c>
      <c r="BE272" s="21" t="str">
        <f t="shared" si="27"/>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4"/>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 t="shared" si="25"/>
        <v>[320] = {wayshrines={284,284,284,}, dlcId=DLC_MORROWIND</v>
      </c>
      <c r="BD273" s="21" t="str">
        <f t="shared" si="26"/>
        <v>, zoneIds={849,849,849,849}, veteran=false</v>
      </c>
      <c r="BE273" s="21" t="str">
        <f t="shared" si="27"/>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4"/>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 t="shared" si="25"/>
        <v>[321] = {wayshrines={284,284,284,}, dlcId=DLC_MORROWIND</v>
      </c>
      <c r="BD274" s="21" t="str">
        <f t="shared" si="26"/>
        <v>, zoneIds={849,849,849,849}, veteran=false</v>
      </c>
      <c r="BE274" s="21" t="str">
        <f t="shared" si="27"/>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4"/>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 t="shared" si="25"/>
        <v>[322] = {wayshrines={284,284,284,}, dlcId=DLC_MORROWIND</v>
      </c>
      <c r="BD275" s="21" t="str">
        <f t="shared" si="26"/>
        <v>, zoneIds={849,849,849,849}, veteran=false</v>
      </c>
      <c r="BE275" s="21" t="str">
        <f t="shared" si="27"/>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2623</v>
      </c>
      <c r="D276" s="3">
        <f t="shared" si="24"/>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3374</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3374</v>
      </c>
      <c r="AC276" s="3" t="str">
        <f>IF(AB276&lt;&gt;"",IF(AB276&lt;&gt;"LIBSETS_DROP_MECHANIC_MONSTER_NAME",VLOOKUP(AB276,'LibSets constants'!$I$4:$L$1003,3,FALSE),""),"")</f>
        <v>Crafted</v>
      </c>
      <c r="AD276" s="3" t="str">
        <f>IF(AB276&lt;&gt;"",IF(AB276&lt;&gt;"LIBSETS_DROP_MECHANIC_MONSTER_NAME",VLOOKUP(AB276,'LibSets constants'!$I$4:$L$1003,4,FALSE),""),"")</f>
        <v>Handwerklich hergestellt</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 t="shared" si="25"/>
        <v>[323] = {wayshrines={276,276,276,}, traitsNeeded=3, dlcId=DLC_MORROWIND</v>
      </c>
      <c r="BD276" s="21" t="str">
        <f t="shared" si="26"/>
        <v>, zoneIds={849,849,849}, veteran=false</v>
      </c>
      <c r="BE276" s="21" t="str">
        <f t="shared" si="27"/>
        <v>, setType=LIBSETS_SETTYPE_CRAFTED</v>
      </c>
      <c r="BF276" s="21" t="str">
        <f t="shared" si="28"/>
        <v>, isProcSetAllowedInPvP=1, dropMechanic={LIBSETS_DROP_MECHANIC_CRAFTED,LIBSETS_DROP_MECHANIC_CRAFTED}, dropMechanicDropLocationNames={['en']={'','Crafted','','','','',},['de']={'','Handwerklich hergestellt','','','','',},}</v>
      </c>
      <c r="BG276" s="21" t="str">
        <f t="shared" si="29"/>
        <v>}, --Assassin\'s Guile / Assassinenlist   [Vvardenfell, Vvardenfell, Vvardenfell]</v>
      </c>
    </row>
    <row r="277" spans="1:59" x14ac:dyDescent="0.25">
      <c r="A277" s="5">
        <v>324</v>
      </c>
      <c r="B277" t="s">
        <v>1156</v>
      </c>
      <c r="C277" t="s">
        <v>1157</v>
      </c>
      <c r="D277" s="3">
        <f t="shared" si="24"/>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3374</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3374</v>
      </c>
      <c r="AC277" s="3" t="str">
        <f>IF(AB277&lt;&gt;"",IF(AB277&lt;&gt;"LIBSETS_DROP_MECHANIC_MONSTER_NAME",VLOOKUP(AB277,'LibSets constants'!$I$4:$L$1003,3,FALSE),""),"")</f>
        <v>Crafted</v>
      </c>
      <c r="AD277" s="3" t="str">
        <f>IF(AB277&lt;&gt;"",IF(AB277&lt;&gt;"LIBSETS_DROP_MECHANIC_MONSTER_NAME",VLOOKUP(AB277,'LibSets constants'!$I$4:$L$1003,4,FALSE),""),"")</f>
        <v>Handwerklich hergestellt</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 t="shared" si="25"/>
        <v>[324] = {wayshrines={329,329,329,}, traitsNeeded=8, dlcId=DLC_MORROWIND</v>
      </c>
      <c r="BD277" s="21" t="str">
        <f t="shared" si="26"/>
        <v>, zoneIds={849,849,849}, veteran=false</v>
      </c>
      <c r="BE277" s="21" t="str">
        <f t="shared" si="27"/>
        <v>, setType=LIBSETS_SETTYPE_CRAFTED</v>
      </c>
      <c r="BF277" s="21" t="str">
        <f t="shared" si="28"/>
        <v>, dropMechanic={LIBSETS_DROP_MECHANIC_CRAFTED,LIBSETS_DROP_MECHANIC_CRAFTED}, dropMechanicDropLocationNames={['en']={'','Crafted','','','','',},['de']={'','Handwerklich hergestellt','','','','',},}</v>
      </c>
      <c r="BG277" s="21" t="str">
        <f t="shared" si="29"/>
        <v>}, --Daedric Trickery / Daedrische Gaunerei   [Vvardenfell, Vvardenfell, Vvardenfell]</v>
      </c>
    </row>
    <row r="278" spans="1:59" x14ac:dyDescent="0.25">
      <c r="A278" s="5">
        <v>325</v>
      </c>
      <c r="B278" t="s">
        <v>1158</v>
      </c>
      <c r="C278" t="s">
        <v>1159</v>
      </c>
      <c r="D278" s="3">
        <f t="shared" si="24"/>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3374</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3374</v>
      </c>
      <c r="AC278" s="43" t="str">
        <f>IF(AB278&lt;&gt;"",IF(AB278&lt;&gt;"LIBSETS_DROP_MECHANIC_MONSTER_NAME",VLOOKUP(AB278,'LibSets constants'!$I$4:$L$1003,3,FALSE),""),"")</f>
        <v>Crafted</v>
      </c>
      <c r="AD278" s="43" t="str">
        <f>IF(AB278&lt;&gt;"",IF(AB278&lt;&gt;"LIBSETS_DROP_MECHANIC_MONSTER_NAME",VLOOKUP(AB278,'LibSets constants'!$I$4:$L$1003,4,FALSE),""),"")</f>
        <v>Handwerklich hergestellt</v>
      </c>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 t="shared" si="25"/>
        <v>[325] = {wayshrines={282,282,282,}, traitsNeeded=6, dlcId=DLC_MORROWIND</v>
      </c>
      <c r="BD278" s="21" t="str">
        <f t="shared" si="26"/>
        <v>, zoneIds={849,849,849}, veteran=false</v>
      </c>
      <c r="BE278" s="21" t="str">
        <f t="shared" si="27"/>
        <v>, setType=LIBSETS_SETTYPE_CRAFTED</v>
      </c>
      <c r="BF278" s="21" t="str">
        <f t="shared" si="28"/>
        <v>, isProcSetAllowedInPvP=1, dropMechanic={LIBSETS_DROP_MECHANIC_CRAFTED,LIBSETS_DROP_MECHANIC_CRAFTED}, dropMechanicDropLocationNames={['en']={'','Crafted','','','','',},['de']={'','Handwerklich hergestellt','','','','',},}</v>
      </c>
      <c r="BG278" s="21" t="str">
        <f t="shared" si="29"/>
        <v>}, --Shacklebreaker / Kettensprenger   [Vvardenfell, Vvardenfell, Vvardenfell]</v>
      </c>
    </row>
    <row r="279" spans="1:59" x14ac:dyDescent="0.25">
      <c r="A279" s="12">
        <v>326</v>
      </c>
      <c r="B279" t="s">
        <v>1160</v>
      </c>
      <c r="C279" t="s">
        <v>2624</v>
      </c>
      <c r="D279" s="3">
        <f t="shared" si="24"/>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 t="shared" si="25"/>
        <v>[326] = {wayshrines={-1,-1,-1,}, dlcId=DLC_BASE_GAME</v>
      </c>
      <c r="BD279" s="21" t="str">
        <f t="shared" si="26"/>
        <v>, veteran=false</v>
      </c>
      <c r="BE279" s="21" t="str">
        <f t="shared" si="27"/>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2625</v>
      </c>
      <c r="D280" s="3">
        <f t="shared" si="24"/>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 t="shared" si="25"/>
        <v>[327] = {wayshrines={-1,-1,-1,}, dlcId=DLC_BASE_GAME</v>
      </c>
      <c r="BD280" s="21" t="str">
        <f t="shared" si="26"/>
        <v>, veteran=false</v>
      </c>
      <c r="BE280" s="21" t="str">
        <f t="shared" si="27"/>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4"/>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 t="shared" si="25"/>
        <v>[328] = {wayshrines={-1,-1,-1,}, dlcId=DLC_BASE_GAME</v>
      </c>
      <c r="BD281" s="21" t="str">
        <f t="shared" si="26"/>
        <v>, veteran=false</v>
      </c>
      <c r="BE281" s="21" t="str">
        <f t="shared" si="27"/>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2626</v>
      </c>
      <c r="D282" s="3">
        <f t="shared" si="24"/>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 t="shared" si="25"/>
        <v>[329] = {wayshrines={-1,-1,-1,}, dlcId=DLC_BASE_GAME</v>
      </c>
      <c r="BD282" s="21" t="str">
        <f t="shared" si="26"/>
        <v>, veteran=false</v>
      </c>
      <c r="BE282" s="21" t="str">
        <f t="shared" si="27"/>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4"/>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3351</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 t="shared" si="25"/>
        <v>[330] = {wayshrines={331,331,331,}, dlcId=DLC_CLOCKWORK_CITY</v>
      </c>
      <c r="BD283" s="21" t="str">
        <f t="shared" si="26"/>
        <v>, zoneIds={975,849,849}, veteran=false</v>
      </c>
      <c r="BE283" s="21" t="str">
        <f t="shared" si="27"/>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4"/>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3351</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 t="shared" si="25"/>
        <v>[331] = {wayshrines={331,331,331,}, dlcId=DLC_CLOCKWORK_CITY</v>
      </c>
      <c r="BD284" s="21" t="str">
        <f t="shared" si="26"/>
        <v>, zoneIds={975,849,849}, veteran=false</v>
      </c>
      <c r="BE284" s="21" t="str">
        <f t="shared" si="27"/>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4"/>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3351</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 t="shared" si="25"/>
        <v>[332] = {wayshrines={331,331,331,}, dlcId=DLC_CLOCKWORK_CITY</v>
      </c>
      <c r="BD285" s="21" t="str">
        <f t="shared" si="26"/>
        <v>, zoneIds={975,849,849}, veteran=false</v>
      </c>
      <c r="BE285" s="21" t="str">
        <f t="shared" si="27"/>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2627</v>
      </c>
      <c r="D286" s="3">
        <f t="shared" si="24"/>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3351</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 t="shared" si="25"/>
        <v>[333] = {wayshrines={331,331,331,}, dlcId=DLC_CLOCKWORK_CITY</v>
      </c>
      <c r="BD286" s="21" t="str">
        <f t="shared" si="26"/>
        <v>, zoneIds={975,849,849}, veteran=false</v>
      </c>
      <c r="BE286" s="21" t="str">
        <f t="shared" si="27"/>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4"/>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 t="shared" si="25"/>
        <v>[334] = {wayshrines={-1,-1,-1,}, dlcId=DLC_BASE_GAME</v>
      </c>
      <c r="BD287" s="21" t="str">
        <f t="shared" si="26"/>
        <v>, veteran=false</v>
      </c>
      <c r="BE287" s="21" t="str">
        <f t="shared" si="27"/>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2628</v>
      </c>
      <c r="D288" s="3">
        <f t="shared" si="24"/>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3371</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3371</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 t="shared" si="25"/>
        <v>[335] = {wayshrines={332,332,332,}, dlcId=DLC_HORNS_OF_THE_REACH</v>
      </c>
      <c r="BD288" s="21" t="str">
        <f t="shared" si="26"/>
        <v>, zoneIds={974,888,888}, veteran=false</v>
      </c>
      <c r="BE288" s="21" t="str">
        <f t="shared" si="27"/>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4"/>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3371</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3371</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 t="shared" si="25"/>
        <v>[336] = {wayshrines={332,332,332,}, dlcId=DLC_HORNS_OF_THE_REACH</v>
      </c>
      <c r="BD289" s="21" t="str">
        <f t="shared" si="26"/>
        <v>, zoneIds={974,888,888}, veteran=false</v>
      </c>
      <c r="BE289" s="21" t="str">
        <f t="shared" si="27"/>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4"/>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3371</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3371</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 t="shared" si="25"/>
        <v>[337] = {wayshrines={332,332,332,}, dlcId=DLC_HORNS_OF_THE_REACH</v>
      </c>
      <c r="BD290" s="21" t="str">
        <f t="shared" si="26"/>
        <v>, zoneIds={974,888,888}, veteran=false</v>
      </c>
      <c r="BE290" s="21" t="str">
        <f t="shared" si="27"/>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4"/>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3371</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3371</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 t="shared" si="25"/>
        <v>[338] = {wayshrines={326,326,326,}, dlcId=DLC_HORNS_OF_THE_REACH</v>
      </c>
      <c r="BD291" s="21" t="str">
        <f t="shared" si="26"/>
        <v>, zoneIds={973,888,888}, veteran=false</v>
      </c>
      <c r="BE291" s="21" t="str">
        <f t="shared" si="27"/>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4"/>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3371</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3371</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 t="shared" si="25"/>
        <v>[339] = {wayshrines={326,326,326,}, dlcId=DLC_HORNS_OF_THE_REACH</v>
      </c>
      <c r="BD292" s="21" t="str">
        <f t="shared" si="26"/>
        <v>, zoneIds={973,888,888}, veteran=false</v>
      </c>
      <c r="BE292" s="21" t="str">
        <f t="shared" si="27"/>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2629</v>
      </c>
      <c r="D293" s="3">
        <f t="shared" si="24"/>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3371</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3371</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 t="shared" si="25"/>
        <v>[340] = {wayshrines={326,326,326,}, dlcId=DLC_HORNS_OF_THE_REACH</v>
      </c>
      <c r="BD293" s="21" t="str">
        <f t="shared" si="26"/>
        <v>, zoneIds={973,888,888}, veteran=false</v>
      </c>
      <c r="BE293" s="21" t="str">
        <f t="shared" si="27"/>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4"/>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 t="shared" si="25"/>
        <v>[341] = {wayshrines={326,326,326,}, dlcId=DLC_HORNS_OF_THE_REACH</v>
      </c>
      <c r="BD294" s="21" t="str">
        <f t="shared" si="26"/>
        <v>, zoneIds={973,888,888}, veteran={[EQUIP_TYPE_HEAD]=true, [EQUIP_TYPE_SHOULDERS]=false}</v>
      </c>
      <c r="BE294" s="21" t="str">
        <f t="shared" si="27"/>
        <v>, setType=LIBSETS_SETTYPE_MONSTER</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4"/>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 t="shared" si="25"/>
        <v>[342] = {wayshrines={332,332,332,}, dlcId=DLC_HORNS_OF_THE_REACH</v>
      </c>
      <c r="BD295" s="21" t="str">
        <f t="shared" si="26"/>
        <v>, zoneIds={974,888,888}, veteran={[EQUIP_TYPE_HEAD]=true, [EQUIP_TYPE_SHOULDERS]=false}</v>
      </c>
      <c r="BE295" s="21" t="str">
        <f t="shared" si="27"/>
        <v>, setType=LIBSETS_SETTYPE_MONSTER</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2630</v>
      </c>
      <c r="D296" s="3">
        <f t="shared" si="24"/>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3371</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3371</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 t="shared" si="25"/>
        <v>[343] = {wayshrines={341,341,341,}, dlcId=DLC_DRAGON_BONES</v>
      </c>
      <c r="BD296" s="21" t="str">
        <f t="shared" si="26"/>
        <v>, zoneIds={1009,92,92}, veteran=false</v>
      </c>
      <c r="BE296" s="21" t="str">
        <f t="shared" si="27"/>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4"/>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3371</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3371</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 t="shared" si="25"/>
        <v>[344] = {wayshrines={341,341,341,}, dlcId=DLC_DRAGON_BONES</v>
      </c>
      <c r="BD297" s="21" t="str">
        <f t="shared" si="26"/>
        <v>, zoneIds={1009,92,92}, veteran=false</v>
      </c>
      <c r="BE297" s="21" t="str">
        <f t="shared" si="27"/>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2631</v>
      </c>
      <c r="D298" s="3">
        <f t="shared" si="24"/>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3371</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3371</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 t="shared" si="25"/>
        <v>[345] = {wayshrines={341,341,341,}, dlcId=DLC_DRAGON_BONES</v>
      </c>
      <c r="BD298" s="21" t="str">
        <f t="shared" si="26"/>
        <v>, zoneIds={1009,92,92}, veteran=false</v>
      </c>
      <c r="BE298" s="21" t="str">
        <f t="shared" si="27"/>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2632</v>
      </c>
      <c r="D299" s="3">
        <f t="shared" si="24"/>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3371</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3371</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 t="shared" si="25"/>
        <v>[346] = {wayshrines={363,363,363,}, dlcId=DLC_DRAGON_BONES</v>
      </c>
      <c r="BD299" s="21" t="str">
        <f t="shared" si="26"/>
        <v>, zoneIds={1010,19,19}, veteran=false</v>
      </c>
      <c r="BE299" s="21" t="str">
        <f t="shared" si="27"/>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4"/>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3371</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3371</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 t="shared" si="25"/>
        <v>[347] = {wayshrines={363,363,363,}, dlcId=DLC_DRAGON_BONES</v>
      </c>
      <c r="BD300" s="21" t="str">
        <f t="shared" si="26"/>
        <v>, zoneIds={1010,19,19}, veteran=false</v>
      </c>
      <c r="BE300" s="21" t="str">
        <f t="shared" si="27"/>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4"/>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3371</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3371</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 t="shared" si="25"/>
        <v>[348] = {wayshrines={363,363,363,}, dlcId=DLC_DRAGON_BONES</v>
      </c>
      <c r="BD301" s="21" t="str">
        <f t="shared" si="26"/>
        <v>, zoneIds={1010,19,19}, veteran=false</v>
      </c>
      <c r="BE301" s="21" t="str">
        <f t="shared" si="27"/>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4"/>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 t="shared" si="25"/>
        <v>[349] = {wayshrines={341,341,341,}, dlcId=DLC_DRAGON_BONES</v>
      </c>
      <c r="BD302" s="21" t="str">
        <f t="shared" si="26"/>
        <v>, zoneIds={1009,92,92}, veteran={[EQUIP_TYPE_HEAD]=true, [EQUIP_TYPE_SHOULDERS]=false}</v>
      </c>
      <c r="BE302" s="21" t="str">
        <f t="shared" si="27"/>
        <v>, setType=LIBSETS_SETTYPE_MONSTER</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4"/>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 t="shared" si="25"/>
        <v>[350] = {wayshrines={363,363,363,}, dlcId=DLC_DRAGON_BONES</v>
      </c>
      <c r="BD303" s="21" t="str">
        <f t="shared" si="26"/>
        <v>, zoneIds={1010,19,19}, veteran={[EQUIP_TYPE_HEAD]=true, [EQUIP_TYPE_SHOULDERS]=false}</v>
      </c>
      <c r="BE303" s="21" t="str">
        <f t="shared" si="27"/>
        <v>, setType=LIBSETS_SETTYPE_MONSTER</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4"/>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3374</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3374</v>
      </c>
      <c r="AC304" s="43" t="str">
        <f>IF(AB304&lt;&gt;"",IF(AB304&lt;&gt;"LIBSETS_DROP_MECHANIC_MONSTER_NAME",VLOOKUP(AB304,'LibSets constants'!$I$4:$L$1003,3,FALSE),""),"")</f>
        <v>Crafted</v>
      </c>
      <c r="AD304" s="43" t="str">
        <f>IF(AB304&lt;&gt;"",IF(AB304&lt;&gt;"LIBSETS_DROP_MECHANIC_MONSTER_NAME",VLOOKUP(AB304,'LibSets constants'!$I$4:$L$1003,4,FALSE),""),"")</f>
        <v>Handwerklich hergestellt</v>
      </c>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 t="shared" si="25"/>
        <v>[351] = {wayshrines={339,339,339,}, traitsNeeded=6, dlcId=DLC_CLOCKWORK_CITY</v>
      </c>
      <c r="BD304" s="21" t="str">
        <f t="shared" si="26"/>
        <v>, zoneIds={980,980,980}, veteran=false</v>
      </c>
      <c r="BE304" s="21" t="str">
        <f t="shared" si="27"/>
        <v>, setType=LIBSETS_SETTYPE_CRAFTED</v>
      </c>
      <c r="BF304" s="21" t="str">
        <f t="shared" si="28"/>
        <v>, isProcSetAllowedInPvP=1, dropMechanic={LIBSETS_DROP_MECHANIC_CRAFTED,LIBSETS_DROP_MECHANIC_CRAFTED}, dropMechanicDropLocationNames={['en']={'','Crafted','','','','',},['de']={'','Handwerklich hergestellt','','','','',},}</v>
      </c>
      <c r="BG304" s="21" t="str">
        <f t="shared" si="29"/>
        <v>}, --Innate Axiom / Kernaxiom   [Clockwork City, Clockwork City, Clockwork City]</v>
      </c>
    </row>
    <row r="305" spans="1:59" x14ac:dyDescent="0.25">
      <c r="A305" s="5">
        <v>352</v>
      </c>
      <c r="B305" t="s">
        <v>1196</v>
      </c>
      <c r="C305" t="s">
        <v>1197</v>
      </c>
      <c r="D305" s="3">
        <f t="shared" si="24"/>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3374</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3374</v>
      </c>
      <c r="AC305" s="3" t="str">
        <f>IF(AB305&lt;&gt;"",IF(AB305&lt;&gt;"LIBSETS_DROP_MECHANIC_MONSTER_NAME",VLOOKUP(AB305,'LibSets constants'!$I$4:$L$1003,3,FALSE),""),"")</f>
        <v>Crafted</v>
      </c>
      <c r="AD305" s="3" t="str">
        <f>IF(AB305&lt;&gt;"",IF(AB305&lt;&gt;"LIBSETS_DROP_MECHANIC_MONSTER_NAME",VLOOKUP(AB305,'LibSets constants'!$I$4:$L$1003,4,FALSE),""),"")</f>
        <v>Handwerklich hergestellt</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 t="shared" si="25"/>
        <v>[352] = {wayshrines={337,337,337,}, traitsNeeded=2, dlcId=DLC_CLOCKWORK_CITY</v>
      </c>
      <c r="BD305" s="21" t="str">
        <f t="shared" si="26"/>
        <v>, zoneIds={980,980,980}, veteran=false</v>
      </c>
      <c r="BE305" s="21" t="str">
        <f t="shared" si="27"/>
        <v>, setType=LIBSETS_SETTYPE_CRAFTED</v>
      </c>
      <c r="BF305" s="21" t="str">
        <f t="shared" si="28"/>
        <v>, isProcSetAllowedInPvP=1, dropMechanic={LIBSETS_DROP_MECHANIC_CRAFTED,LIBSETS_DROP_MECHANIC_CRAFTED}, dropMechanicDropLocationNames={['en']={'','Crafted','','','','',},['de']={'','Handwerklich hergestellt','','','','',},}</v>
      </c>
      <c r="BG305" s="21" t="str">
        <f t="shared" si="29"/>
        <v>}, --Fortified Brass / Messingpanzer   [Clockwork City, Clockwork City, Clockwork City]</v>
      </c>
    </row>
    <row r="306" spans="1:59" x14ac:dyDescent="0.25">
      <c r="A306" s="5">
        <v>353</v>
      </c>
      <c r="B306" t="s">
        <v>1198</v>
      </c>
      <c r="C306" t="s">
        <v>1199</v>
      </c>
      <c r="D306" s="3">
        <f t="shared" si="24"/>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3374</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3374</v>
      </c>
      <c r="AC306" s="3" t="str">
        <f>IF(AB306&lt;&gt;"",IF(AB306&lt;&gt;"LIBSETS_DROP_MECHANIC_MONSTER_NAME",VLOOKUP(AB306,'LibSets constants'!$I$4:$L$1003,3,FALSE),""),"")</f>
        <v>Crafted</v>
      </c>
      <c r="AD306" s="3" t="str">
        <f>IF(AB306&lt;&gt;"",IF(AB306&lt;&gt;"LIBSETS_DROP_MECHANIC_MONSTER_NAME",VLOOKUP(AB306,'LibSets constants'!$I$4:$L$1003,4,FALSE),""),"")</f>
        <v>Handwerklich hergestellt</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 t="shared" si="25"/>
        <v>[353] = {wayshrines={338,338,338,}, traitsNeeded=4, dlcId=DLC_CLOCKWORK_CITY</v>
      </c>
      <c r="BD306" s="21" t="str">
        <f t="shared" si="26"/>
        <v>, zoneIds={980,980,980}, veteran=false</v>
      </c>
      <c r="BE306" s="21" t="str">
        <f t="shared" si="27"/>
        <v>, setType=LIBSETS_SETTYPE_CRAFTED</v>
      </c>
      <c r="BF306" s="21" t="str">
        <f t="shared" si="28"/>
        <v>, dropMechanic={LIBSETS_DROP_MECHANIC_CRAFTED,LIBSETS_DROP_MECHANIC_CRAFTED}, dropMechanicDropLocationNames={['en']={'','Crafted','','','','',},['de']={'','Handwerklich hergestellt','','','','',},}</v>
      </c>
      <c r="BG306" s="21" t="str">
        <f t="shared" si="29"/>
        <v>}, --Mechanical Acuity / Mechanikblick   [Clockwork City, Clockwork City, Clockwork City]</v>
      </c>
    </row>
    <row r="307" spans="1:59" x14ac:dyDescent="0.25">
      <c r="A307" s="12">
        <v>354</v>
      </c>
      <c r="B307" t="s">
        <v>1200</v>
      </c>
      <c r="C307" t="s">
        <v>1201</v>
      </c>
      <c r="D307" s="3">
        <f t="shared" si="24"/>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 t="shared" si="25"/>
        <v>[354] = {wayshrines={338,338,338,}, dlcId=DLC_CLOCKWORK_CITY</v>
      </c>
      <c r="BD307" s="21" t="str">
        <f t="shared" si="26"/>
        <v>, zoneIds={980,980,980,980}, veteran=false</v>
      </c>
      <c r="BE307" s="21" t="str">
        <f t="shared" si="27"/>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4"/>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 t="shared" si="25"/>
        <v>[355] = {wayshrines={338,338,338,}, dlcId=DLC_CLOCKWORK_CITY</v>
      </c>
      <c r="BD308" s="21" t="str">
        <f t="shared" si="26"/>
        <v>, zoneIds={980,980,980,980}, veteran=false</v>
      </c>
      <c r="BE308" s="21" t="str">
        <f t="shared" si="27"/>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4"/>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 t="shared" si="25"/>
        <v>[356] = {wayshrines={338,338,338,}, dlcId=DLC_CLOCKWORK_CITY</v>
      </c>
      <c r="BD309" s="21" t="str">
        <f t="shared" si="26"/>
        <v>, zoneIds={980,980,980,980}, veteran=false</v>
      </c>
      <c r="BE309" s="21" t="str">
        <f t="shared" si="27"/>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4"/>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3351</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 t="shared" si="25"/>
        <v>[357] = {wayshrines={346,346,346,}, dlcId=DLC_CLOCKWORK_CITY</v>
      </c>
      <c r="BD310" s="21" t="str">
        <f t="shared" si="26"/>
        <v>, zoneIds={1000,980,980}, veteran=true</v>
      </c>
      <c r="BE310" s="21" t="str">
        <f t="shared" si="27"/>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4"/>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3351</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 t="shared" si="25"/>
        <v>[358] = {wayshrines={346,346,346,}, dlcId=DLC_CLOCKWORK_CITY</v>
      </c>
      <c r="BD311" s="21" t="str">
        <f t="shared" si="26"/>
        <v>, zoneIds={1000,980,980}, veteran=true</v>
      </c>
      <c r="BE311" s="21" t="str">
        <f t="shared" si="27"/>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4"/>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3351</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 t="shared" si="25"/>
        <v>[359] = {wayshrines={346,346,346,}, dlcId=DLC_CLOCKWORK_CITY</v>
      </c>
      <c r="BD312" s="21" t="str">
        <f t="shared" si="26"/>
        <v>, zoneIds={1000,980,980}, veteran=true</v>
      </c>
      <c r="BE312" s="21" t="str">
        <f t="shared" si="27"/>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4"/>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3351</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 t="shared" si="25"/>
        <v>[360] = {wayshrines={346,346,346,}, dlcId=DLC_CLOCKWORK_CITY</v>
      </c>
      <c r="BD313" s="21" t="str">
        <f t="shared" si="26"/>
        <v>, zoneIds={1000,980,980}, veteran=true</v>
      </c>
      <c r="BE313" s="21" t="str">
        <f t="shared" si="27"/>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4"/>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3351</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 t="shared" si="25"/>
        <v>[361] = {wayshrines={346,346,346,}, dlcId=DLC_CLOCKWORK_CITY</v>
      </c>
      <c r="BD314" s="21" t="str">
        <f t="shared" si="26"/>
        <v>, zoneIds={1000,980,980}, veteran=true</v>
      </c>
      <c r="BE314" s="21" t="str">
        <f t="shared" si="27"/>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4"/>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3351</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 t="shared" si="25"/>
        <v>[362] = {wayshrines={346,346,346,}, dlcId=DLC_CLOCKWORK_CITY</v>
      </c>
      <c r="BD315" s="21" t="str">
        <f t="shared" si="26"/>
        <v>, zoneIds={1000,980,980}, veteran=true</v>
      </c>
      <c r="BE315" s="21" t="str">
        <f t="shared" si="27"/>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4"/>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3351</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 t="shared" si="25"/>
        <v>[363] = {wayshrines={346,346,346,}, dlcId=DLC_CLOCKWORK_CITY</v>
      </c>
      <c r="BD316" s="21" t="str">
        <f t="shared" si="26"/>
        <v>, zoneIds={1000,980,980}, veteran=false</v>
      </c>
      <c r="BE316" s="21" t="str">
        <f t="shared" si="27"/>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4"/>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3351</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 t="shared" si="25"/>
        <v>[364] = {wayshrines={346,346,346,}, dlcId=DLC_CLOCKWORK_CITY</v>
      </c>
      <c r="BD317" s="21" t="str">
        <f t="shared" si="26"/>
        <v>, zoneIds={1000,980,980}, veteran=false</v>
      </c>
      <c r="BE317" s="21" t="str">
        <f t="shared" si="27"/>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4"/>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3351</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 t="shared" si="25"/>
        <v>[365] = {wayshrines={346,346,346,}, dlcId=DLC_CLOCKWORK_CITY</v>
      </c>
      <c r="BD318" s="21" t="str">
        <f t="shared" si="26"/>
        <v>, zoneIds={1000,980,980}, veteran=false</v>
      </c>
      <c r="BE318" s="21" t="str">
        <f t="shared" si="27"/>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4"/>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3351</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 t="shared" si="25"/>
        <v>[366] = {wayshrines={346,346,346,}, dlcId=DLC_CLOCKWORK_CITY</v>
      </c>
      <c r="BD319" s="21" t="str">
        <f t="shared" si="26"/>
        <v>, zoneIds={1000,980,980}, veteran=false</v>
      </c>
      <c r="BE319" s="21" t="str">
        <f t="shared" si="27"/>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4"/>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3351</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 t="shared" si="25"/>
        <v>[367] = {wayshrines={346,346,346,}, dlcId=DLC_CLOCKWORK_CITY</v>
      </c>
      <c r="BD320" s="21" t="str">
        <f t="shared" si="26"/>
        <v>, zoneIds={1000,980,980}, veteran=false</v>
      </c>
      <c r="BE320" s="21" t="str">
        <f t="shared" si="27"/>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4"/>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3351</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 t="shared" si="25"/>
        <v>[368] = {wayshrines={346,346,346,}, dlcId=DLC_CLOCKWORK_CITY</v>
      </c>
      <c r="BD321" s="21" t="str">
        <f t="shared" si="26"/>
        <v>, zoneIds={1000,980,980}, veteran=false</v>
      </c>
      <c r="BE321" s="21" t="str">
        <f t="shared" si="27"/>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4"/>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 t="shared" si="25"/>
        <v>[369] = {wayshrines={249,249,249,}, dlcId=DLC_ORSINIUM</v>
      </c>
      <c r="BD322" s="21" t="str">
        <f t="shared" si="26"/>
        <v>, zoneIds={677,684,684}, veteran=false</v>
      </c>
      <c r="BE322" s="21" t="str">
        <f t="shared" si="27"/>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0">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 t="shared" ref="BC323:BC386" si="31">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2">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ref="BE323:BE386" si="33">IF(F323&lt;&gt;"Not in the game (anymore)",IF(A323&lt;&gt;"",", setType="&amp;G323,"")&amp;IF(J323="true",", multiTrialSet=true",""),"")</f>
        <v>, setType=LIBSETS_SETTYPE_ARENA</v>
      </c>
      <c r="BF323" s="21" t="str">
        <f t="shared" ref="BF323:BF386" si="34">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0"/>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 t="shared" si="31"/>
        <v>[371] = {wayshrines={249,249,249,}, dlcId=DLC_ORSINIUM</v>
      </c>
      <c r="BD324" s="21" t="str">
        <f t="shared" si="32"/>
        <v>, zoneIds={677,684,684}, veteran=false</v>
      </c>
      <c r="BE324" s="21" t="str">
        <f t="shared" si="33"/>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0"/>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 t="shared" si="31"/>
        <v>[372] = {wayshrines={249,249,249,}, dlcId=DLC_ORSINIUM</v>
      </c>
      <c r="BD325" s="21" t="str">
        <f t="shared" si="32"/>
        <v>, zoneIds={677,684,684}, veteran=false</v>
      </c>
      <c r="BE325" s="21" t="str">
        <f t="shared" si="33"/>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0"/>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 t="shared" si="31"/>
        <v>[373] = {wayshrines={249,249,249,}, dlcId=DLC_ORSINIUM</v>
      </c>
      <c r="BD326" s="21" t="str">
        <f t="shared" si="32"/>
        <v>, zoneIds={677,684,684}, veteran=false</v>
      </c>
      <c r="BE326" s="21" t="str">
        <f t="shared" si="33"/>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0"/>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 t="shared" si="31"/>
        <v>[374] = {wayshrines={249,249,249,}, dlcId=DLC_ORSINIUM</v>
      </c>
      <c r="BD327" s="21" t="str">
        <f t="shared" si="32"/>
        <v>, zoneIds={677,684,684}, veteran=false</v>
      </c>
      <c r="BE327" s="21" t="str">
        <f t="shared" si="33"/>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2633</v>
      </c>
      <c r="D328" s="3">
        <f t="shared" si="30"/>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 t="shared" si="31"/>
        <v>[380] = {wayshrines={-1,-1,-1,}, dlcId=DLC_BASE_GAME</v>
      </c>
      <c r="BD328" s="21" t="str">
        <f t="shared" si="32"/>
        <v>, veteran=false</v>
      </c>
      <c r="BE328" s="21" t="str">
        <f t="shared" si="33"/>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0"/>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 t="shared" si="31"/>
        <v>[381] = {wayshrines={-1,-1,-1,}, dlcId=DLC_BASE_GAME</v>
      </c>
      <c r="BD329" s="21" t="str">
        <f t="shared" si="32"/>
        <v>, veteran=false</v>
      </c>
      <c r="BE329" s="21" t="str">
        <f t="shared" si="33"/>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0"/>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t="str">
        <f>IF(AND(G330&lt;&gt;"LIBSETS_SETTYPE_BATTLEGROUND",G330&lt;&gt;"LIBSETS_SETTYPE_SPECIAL"),IF(AQ330&lt;&gt;"",VLOOKUP(AQ330,'ESO zone constants'!$D$3:$H$4953,5,FALSE),""),"")</f>
        <v/>
      </c>
      <c r="AR330" s="44"/>
      <c r="AS330" s="43"/>
      <c r="AT330" s="43"/>
      <c r="AU330" s="3" t="str">
        <f>IF(AND(G330&lt;&gt;"LIBSETS_SETTYPE_BATTLEGROUND",G330&lt;&gt;"LIBSETS_SETTYPE_SPECIAL"),IF(AV330&lt;&gt;"",VLOOKUP(AV330,'ESO zone constants'!$D$3:$H$4953,5,FALSE),""),"")</f>
        <v/>
      </c>
      <c r="AW330" s="44"/>
      <c r="AX330" s="43"/>
      <c r="AY330" s="43"/>
      <c r="AZ330" s="85" t="s">
        <v>2673</v>
      </c>
      <c r="BA330" s="85"/>
      <c r="BB330" s="85"/>
      <c r="BC330" s="21" t="str">
        <f t="shared" si="31"/>
        <v>[382] = {wayshrines={355,355,355,}, dlcId=DLC_SUMMERSET</v>
      </c>
      <c r="BD330" s="21" t="str">
        <f t="shared" si="32"/>
        <v>, zoneIds={1011,1011,1011,1011}, veteran=false</v>
      </c>
      <c r="BE330" s="21" t="str">
        <f t="shared" si="33"/>
        <v>, setType=LIBSETS_SETTYPE_OVERLAND</v>
      </c>
      <c r="BF330" s="21" t="str">
        <f t="shared" si="34"/>
        <v>, dropMechanic={LIBSETS_DROP_MECHANIC_OVERLAND_BOSS_DELVE,LIBSETS_DROP_MECHANIC_OVERLAND_WORLDBOSS,LIBSETS_DROP_MECHANIC_OVERLAND_BOSS_PUBLIC_DUNGEON,LIBSETS_DROP_MECHANIC_OVERLAND_CHEST}</v>
      </c>
      <c r="BG330" s="21" t="str">
        <f t="shared" si="35"/>
        <v>}, --Grace of Gloom / Anmut der Gräue   [Summerset, Summerset, Summerset, Summerset]</v>
      </c>
    </row>
    <row r="331" spans="1:59" x14ac:dyDescent="0.25">
      <c r="A331" s="12">
        <v>383</v>
      </c>
      <c r="B331" t="s">
        <v>1246</v>
      </c>
      <c r="C331" t="s">
        <v>2634</v>
      </c>
      <c r="D331" s="3">
        <f t="shared" si="30"/>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t="str">
        <f>IF(AND(G331&lt;&gt;"LIBSETS_SETTYPE_BATTLEGROUND",G331&lt;&gt;"LIBSETS_SETTYPE_SPECIAL"),IF(AQ331&lt;&gt;"",VLOOKUP(AQ331,'ESO zone constants'!$D$3:$H$4953,5,FALSE),""),"")</f>
        <v/>
      </c>
      <c r="AR331" s="44"/>
      <c r="AS331" s="43"/>
      <c r="AT331" s="43"/>
      <c r="AU331" s="3" t="str">
        <f>IF(AND(G331&lt;&gt;"LIBSETS_SETTYPE_BATTLEGROUND",G331&lt;&gt;"LIBSETS_SETTYPE_SPECIAL"),IF(AV331&lt;&gt;"",VLOOKUP(AV331,'ESO zone constants'!$D$3:$H$4953,5,FALSE),""),"")</f>
        <v/>
      </c>
      <c r="AW331" s="44"/>
      <c r="AX331" s="43"/>
      <c r="AY331" s="43"/>
      <c r="AZ331" s="85" t="s">
        <v>2673</v>
      </c>
      <c r="BA331" s="85"/>
      <c r="BB331" s="85"/>
      <c r="BC331" s="21" t="str">
        <f t="shared" si="31"/>
        <v>[383] = {wayshrines={355,355,355,}, dlcId=DLC_SUMMERSET</v>
      </c>
      <c r="BD331" s="21" t="str">
        <f t="shared" si="32"/>
        <v>, zoneIds={1011,1011,1011,1011}, veteran=false</v>
      </c>
      <c r="BE331" s="21" t="str">
        <f t="shared" si="33"/>
        <v>, setType=LIBSETS_SETTYPE_OVERLAND</v>
      </c>
      <c r="BF331" s="21" t="str">
        <f t="shared" si="34"/>
        <v>, dropMechanic={LIBSETS_DROP_MECHANIC_OVERLAND_BOSS_DELVE,LIBSETS_DROP_MECHANIC_OVERLAND_WORLDBOSS,LIBSETS_DROP_MECHANIC_OVERLAND_BOSS_PUBLIC_DUNGEON,LIBSETS_DROP_MECHANIC_OVERLAND_CHEST}</v>
      </c>
      <c r="BG331" s="21" t="str">
        <f t="shared" si="35"/>
        <v>}, --Gryphon\'s Ferocity / Wildheit des Greifen   [Summerset, Summerset, Summerset, Summerset]</v>
      </c>
    </row>
    <row r="332" spans="1:59" x14ac:dyDescent="0.25">
      <c r="A332" s="12">
        <v>384</v>
      </c>
      <c r="B332" t="s">
        <v>1247</v>
      </c>
      <c r="C332" t="s">
        <v>1248</v>
      </c>
      <c r="D332" s="3">
        <f t="shared" si="30"/>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t="str">
        <f>IF(AND(G332&lt;&gt;"LIBSETS_SETTYPE_BATTLEGROUND",G332&lt;&gt;"LIBSETS_SETTYPE_SPECIAL"),IF(AQ332&lt;&gt;"",VLOOKUP(AQ332,'ESO zone constants'!$D$3:$H$4953,5,FALSE),""),"")</f>
        <v/>
      </c>
      <c r="AR332" s="44"/>
      <c r="AS332" s="43"/>
      <c r="AT332" s="43"/>
      <c r="AU332" s="3" t="str">
        <f>IF(AND(G332&lt;&gt;"LIBSETS_SETTYPE_BATTLEGROUND",G332&lt;&gt;"LIBSETS_SETTYPE_SPECIAL"),IF(AV332&lt;&gt;"",VLOOKUP(AV332,'ESO zone constants'!$D$3:$H$4953,5,FALSE),""),"")</f>
        <v/>
      </c>
      <c r="AW332" s="44"/>
      <c r="AX332" s="43"/>
      <c r="AY332" s="43"/>
      <c r="AZ332" s="85" t="s">
        <v>2673</v>
      </c>
      <c r="BA332" s="85"/>
      <c r="BB332" s="85"/>
      <c r="BC332" s="21" t="str">
        <f t="shared" si="31"/>
        <v>[384] = {wayshrines={355,355,355,}, dlcId=DLC_SUMMERSET</v>
      </c>
      <c r="BD332" s="21" t="str">
        <f t="shared" si="32"/>
        <v>, zoneIds={1011,1011,1011,1011}, veteran=false</v>
      </c>
      <c r="BE332" s="21" t="str">
        <f t="shared" si="33"/>
        <v>, setType=LIBSETS_SETTYPE_OVERLAND</v>
      </c>
      <c r="BF332" s="21" t="str">
        <f t="shared" si="34"/>
        <v>, dropMechanic={LIBSETS_DROP_MECHANIC_OVERLAND_BOSS_DELVE,LIBSETS_DROP_MECHANIC_OVERLAND_WORLDBOSS,LIBSETS_DROP_MECHANIC_OVERLAND_BOSS_PUBLIC_DUNGEON,LIBSETS_DROP_MECHANIC_OVERLAND_CHEST}</v>
      </c>
      <c r="BG332" s="21" t="str">
        <f t="shared" si="35"/>
        <v>}, --Wisdom of Vanus / Weisheit von Vanus   [Summerset, Summerset, Summerset, Summerset]</v>
      </c>
    </row>
    <row r="333" spans="1:59" x14ac:dyDescent="0.25">
      <c r="A333" s="5">
        <v>385</v>
      </c>
      <c r="B333" t="s">
        <v>1249</v>
      </c>
      <c r="C333" t="s">
        <v>1250</v>
      </c>
      <c r="D333" s="3">
        <f t="shared" si="30"/>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3374</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3374</v>
      </c>
      <c r="AC333" s="3" t="str">
        <f>IF(AB333&lt;&gt;"",IF(AB333&lt;&gt;"LIBSETS_DROP_MECHANIC_MONSTER_NAME",VLOOKUP(AB333,'LibSets constants'!$I$4:$L$1003,3,FALSE),""),"")</f>
        <v>Crafted</v>
      </c>
      <c r="AD333" s="3" t="str">
        <f>IF(AB333&lt;&gt;"",IF(AB333&lt;&gt;"LIBSETS_DROP_MECHANIC_MONSTER_NAME",VLOOKUP(AB333,'LibSets constants'!$I$4:$L$1003,4,FALSE),""),"")</f>
        <v>Handwerklich hergestellt</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44"/>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 t="shared" si="31"/>
        <v>[385] = {wayshrines={359,359,359,}, traitsNeeded=3, dlcId=DLC_SUMMERSET</v>
      </c>
      <c r="BD333" s="21" t="str">
        <f t="shared" si="32"/>
        <v>, zoneIds={1011,1011,1011}, veteran=false</v>
      </c>
      <c r="BE333" s="21" t="str">
        <f t="shared" si="33"/>
        <v>, setType=LIBSETS_SETTYPE_CRAFTED</v>
      </c>
      <c r="BF333" s="21" t="str">
        <f t="shared" si="34"/>
        <v>, dropMechanic={LIBSETS_DROP_MECHANIC_CRAFTED,LIBSETS_DROP_MECHANIC_CRAFTED}, dropMechanicDropLocationNames={['en']={'','Crafted','','','','',},['de']={'','Handwerklich hergestellt','','','','',},}</v>
      </c>
      <c r="BG333" s="21" t="str">
        <f t="shared" si="35"/>
        <v>}, --Adept Rider / Versierter Reiter   [Summerset, Summerset, Summerset]</v>
      </c>
    </row>
    <row r="334" spans="1:59" x14ac:dyDescent="0.25">
      <c r="A334" s="5">
        <v>386</v>
      </c>
      <c r="B334" t="s">
        <v>1251</v>
      </c>
      <c r="C334" t="s">
        <v>2635</v>
      </c>
      <c r="D334" s="3">
        <f t="shared" si="30"/>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3374</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3374</v>
      </c>
      <c r="AC334" s="43" t="str">
        <f>IF(AB334&lt;&gt;"",IF(AB334&lt;&gt;"LIBSETS_DROP_MECHANIC_MONSTER_NAME",VLOOKUP(AB334,'LibSets constants'!$I$4:$L$1003,3,FALSE),""),"")</f>
        <v>Crafted</v>
      </c>
      <c r="AD334" s="43" t="str">
        <f>IF(AB334&lt;&gt;"",IF(AB334&lt;&gt;"LIBSETS_DROP_MECHANIC_MONSTER_NAME",VLOOKUP(AB334,'LibSets constants'!$I$4:$L$1003,4,FALSE),""),"")</f>
        <v>Handwerklich hergestellt</v>
      </c>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44"/>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 t="shared" si="31"/>
        <v>[386] = {wayshrines={360,360,360,}, traitsNeeded=6, dlcId=DLC_SUMMERSET</v>
      </c>
      <c r="BD334" s="21" t="str">
        <f t="shared" si="32"/>
        <v>, zoneIds={1027,1027,1027}, veteran=false</v>
      </c>
      <c r="BE334" s="21" t="str">
        <f t="shared" si="33"/>
        <v>, setType=LIBSETS_SETTYPE_CRAFTED</v>
      </c>
      <c r="BF334" s="21" t="str">
        <f t="shared" si="34"/>
        <v>, dropMechanic={LIBSETS_DROP_MECHANIC_CRAFTED,LIBSETS_DROP_MECHANIC_CRAFTED}, dropMechanicDropLocationNames={['en']={'','Crafted','','','','',},['de']={'','Handwerklich hergestellt','','','','',},}</v>
      </c>
      <c r="BG334" s="21" t="str">
        <f t="shared" si="35"/>
        <v>}, --Sload\'s Semblance / Kreckenantlitz   [Artaeum, Artaeum, Artaeum]</v>
      </c>
    </row>
    <row r="335" spans="1:59" x14ac:dyDescent="0.25">
      <c r="A335" s="5">
        <v>387</v>
      </c>
      <c r="B335" t="s">
        <v>1252</v>
      </c>
      <c r="C335" t="s">
        <v>2636</v>
      </c>
      <c r="D335" s="3">
        <f t="shared" si="30"/>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3374</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3374</v>
      </c>
      <c r="AC335" s="3" t="str">
        <f>IF(AB335&lt;&gt;"",IF(AB335&lt;&gt;"LIBSETS_DROP_MECHANIC_MONSTER_NAME",VLOOKUP(AB335,'LibSets constants'!$I$4:$L$1003,3,FALSE),""),"")</f>
        <v>Crafted</v>
      </c>
      <c r="AD335" s="3" t="str">
        <f>IF(AB335&lt;&gt;"",IF(AB335&lt;&gt;"LIBSETS_DROP_MECHANIC_MONSTER_NAME",VLOOKUP(AB335,'LibSets constants'!$I$4:$L$1003,4,FALSE),""),"")</f>
        <v>Handwerklich hergestellt</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44"/>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 t="shared" si="31"/>
        <v>[387] = {wayshrines={354,354,354,}, traitsNeeded=9, dlcId=DLC_SUMMERSET</v>
      </c>
      <c r="BD335" s="21" t="str">
        <f t="shared" si="32"/>
        <v>, zoneIds={1011,1011,1011}, veteran=false</v>
      </c>
      <c r="BE335" s="21" t="str">
        <f t="shared" si="33"/>
        <v>, setType=LIBSETS_SETTYPE_CRAFTED</v>
      </c>
      <c r="BF335" s="21" t="str">
        <f t="shared" si="34"/>
        <v>, dropMechanic={LIBSETS_DROP_MECHANIC_CRAFTED,LIBSETS_DROP_MECHANIC_CRAFTED}, dropMechanicDropLocationNames={['en']={'','Crafted','','','','',},['de']={'','Handwerklich hergestellt','','','','',},}</v>
      </c>
      <c r="BG335" s="21" t="str">
        <f t="shared" si="35"/>
        <v>}, --Nocturnal\'s Favor / Nocturnals Gunst   [Summerset, Summerset, Summerset]</v>
      </c>
    </row>
    <row r="336" spans="1:59" x14ac:dyDescent="0.25">
      <c r="A336" s="12">
        <v>388</v>
      </c>
      <c r="B336" t="s">
        <v>1253</v>
      </c>
      <c r="C336" t="s">
        <v>1254</v>
      </c>
      <c r="D336" s="3">
        <f t="shared" si="30"/>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3351</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 t="shared" si="31"/>
        <v>[388] = {wayshrines={364,364,364,}, dlcId=DLC_SUMMERSET</v>
      </c>
      <c r="BD336" s="21" t="str">
        <f t="shared" si="32"/>
        <v>, zoneIds={1051,1011,1011}, veteran=false</v>
      </c>
      <c r="BE336" s="21" t="str">
        <f t="shared" si="33"/>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0"/>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3351</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 t="shared" si="31"/>
        <v>[389] = {wayshrines={364,364,364,}, dlcId=DLC_SUMMERSET</v>
      </c>
      <c r="BD337" s="21" t="str">
        <f t="shared" si="32"/>
        <v>, zoneIds={1051,1011,1011}, veteran=false</v>
      </c>
      <c r="BE337" s="21" t="str">
        <f t="shared" si="33"/>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0"/>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3351</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 t="shared" si="31"/>
        <v>[390] = {wayshrines={364,364,364,}, dlcId=DLC_SUMMERSET</v>
      </c>
      <c r="BD338" s="21" t="str">
        <f t="shared" si="32"/>
        <v>, zoneIds={1051,1011,1011}, veteran=false</v>
      </c>
      <c r="BE338" s="21" t="str">
        <f t="shared" si="33"/>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0"/>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3351</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 t="shared" si="31"/>
        <v>[391] = {wayshrines={364,364,364,}, dlcId=DLC_SUMMERSET</v>
      </c>
      <c r="BD339" s="21" t="str">
        <f t="shared" si="32"/>
        <v>, zoneIds={1051,1011,1011}, veteran=false</v>
      </c>
      <c r="BE339" s="21" t="str">
        <f t="shared" si="33"/>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0"/>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3351</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 t="shared" si="31"/>
        <v>[392] = {wayshrines={364,364,364,}, dlcId=DLC_SUMMERSET</v>
      </c>
      <c r="BD340" s="21" t="str">
        <f t="shared" si="32"/>
        <v>, zoneIds={1051,1011,1011}, veteran=true</v>
      </c>
      <c r="BE340" s="21" t="str">
        <f t="shared" si="33"/>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0"/>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3351</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 t="shared" si="31"/>
        <v>[393] = {wayshrines={364,364,364,}, dlcId=DLC_SUMMERSET</v>
      </c>
      <c r="BD341" s="21" t="str">
        <f t="shared" si="32"/>
        <v>, zoneIds={1051,1011,1011}, veteran=true</v>
      </c>
      <c r="BE341" s="21" t="str">
        <f t="shared" si="33"/>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0"/>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3351</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 t="shared" si="31"/>
        <v>[394] = {wayshrines={364,364,364,}, dlcId=DLC_SUMMERSET</v>
      </c>
      <c r="BD342" s="21" t="str">
        <f t="shared" si="32"/>
        <v>, zoneIds={1051,1011,1011}, veteran=true</v>
      </c>
      <c r="BE342" s="21" t="str">
        <f t="shared" si="33"/>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0"/>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3351</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 t="shared" si="31"/>
        <v>[395] = {wayshrines={364,364,364,}, dlcId=DLC_SUMMERSET</v>
      </c>
      <c r="BD343" s="21" t="str">
        <f t="shared" si="32"/>
        <v>, zoneIds={1051,1011,1011}, veteran=true</v>
      </c>
      <c r="BE343" s="21" t="str">
        <f t="shared" si="33"/>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0"/>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 t="shared" si="31"/>
        <v>[397] = {wayshrines={370,370,370,}, dlcId=DLC_WOLFHUNTER</v>
      </c>
      <c r="BD344" s="21" t="str">
        <f t="shared" si="32"/>
        <v>, zoneIds={1055,108,108}, veteran={[EQUIP_TYPE_HEAD]=true, [EQUIP_TYPE_SHOULDERS]=false}</v>
      </c>
      <c r="BE344" s="21" t="str">
        <f t="shared" si="33"/>
        <v>, setType=LIBSETS_SETTYPE_MONSTER</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0"/>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 t="shared" si="31"/>
        <v>[398] = {wayshrines={371,371,371,}, dlcId=DLC_WOLFHUNTER</v>
      </c>
      <c r="BD345" s="21" t="str">
        <f t="shared" si="32"/>
        <v>, zoneIds={1052,382,382}, veteran={[EQUIP_TYPE_HEAD]=true, [EQUIP_TYPE_SHOULDERS]=false}</v>
      </c>
      <c r="BE345" s="21" t="str">
        <f t="shared" si="33"/>
        <v>, setType=LIBSETS_SETTYPE_MONSTER</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2637</v>
      </c>
      <c r="D346" s="3">
        <f t="shared" si="30"/>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3371</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3371</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 t="shared" si="31"/>
        <v>[399] = {wayshrines={370,370,370,}, dlcId=DLC_WOLFHUNTER</v>
      </c>
      <c r="BD346" s="21" t="str">
        <f t="shared" si="32"/>
        <v>, zoneIds={1055,108,108}, veteran=false</v>
      </c>
      <c r="BE346" s="21" t="str">
        <f t="shared" si="33"/>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0"/>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3371</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3371</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 t="shared" si="31"/>
        <v>[400] = {wayshrines={370,370,370,}, dlcId=DLC_WOLFHUNTER</v>
      </c>
      <c r="BD347" s="21" t="str">
        <f t="shared" si="32"/>
        <v>, zoneIds={1055,108,108}, veteran=false</v>
      </c>
      <c r="BE347" s="21" t="str">
        <f t="shared" si="33"/>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0"/>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3371</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3371</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 t="shared" si="31"/>
        <v>[401] = {wayshrines={370,370,370,}, dlcId=DLC_WOLFHUNTER</v>
      </c>
      <c r="BD348" s="21" t="str">
        <f t="shared" si="32"/>
        <v>, zoneIds={1055,108,108}, veteran=false</v>
      </c>
      <c r="BE348" s="21" t="str">
        <f t="shared" si="33"/>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0"/>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3371</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3371</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 t="shared" si="31"/>
        <v>[402] = {wayshrines={371,371,371,}, dlcId=DLC_WOLFHUNTER</v>
      </c>
      <c r="BD349" s="21" t="str">
        <f t="shared" si="32"/>
        <v>, zoneIds={1052,382,382}, veteran=false</v>
      </c>
      <c r="BE349" s="21" t="str">
        <f t="shared" si="33"/>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0"/>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3371</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3371</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 t="shared" si="31"/>
        <v>[403] = {wayshrines={371,371,371,}, dlcId=DLC_WOLFHUNTER</v>
      </c>
      <c r="BD350" s="21" t="str">
        <f t="shared" si="32"/>
        <v>, zoneIds={1052,382,382}, veteran=false</v>
      </c>
      <c r="BE350" s="21" t="str">
        <f t="shared" si="33"/>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2638</v>
      </c>
      <c r="D351" s="3">
        <f t="shared" si="30"/>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3371</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3371</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 t="shared" si="31"/>
        <v>[404] = {wayshrines={371,371,371,}, dlcId=DLC_WOLFHUNTER</v>
      </c>
      <c r="BD351" s="21" t="str">
        <f t="shared" si="32"/>
        <v>, zoneIds={1052,382,382}, veteran=false</v>
      </c>
      <c r="BE351" s="21" t="str">
        <f t="shared" si="33"/>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2639</v>
      </c>
      <c r="D352" s="3">
        <f t="shared" si="30"/>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 t="shared" si="31"/>
        <v>[405] = {wayshrines={374,374,374,}, dlcId=DLC_MURKMIRE</v>
      </c>
      <c r="BD352" s="21" t="str">
        <f t="shared" si="32"/>
        <v>, zoneIds={726,726,726,726}, veteran=false</v>
      </c>
      <c r="BE352" s="21" t="str">
        <f t="shared" si="33"/>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2640</v>
      </c>
      <c r="D353" s="3">
        <f t="shared" si="30"/>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 t="shared" si="31"/>
        <v>[406] = {wayshrines={374,374,374,}, dlcId=DLC_MURKMIRE</v>
      </c>
      <c r="BD353" s="21" t="str">
        <f t="shared" si="32"/>
        <v>, zoneIds={726,726,726,726}, veteran=false</v>
      </c>
      <c r="BE353" s="21" t="str">
        <f t="shared" si="33"/>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0"/>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 t="shared" si="31"/>
        <v>[407] = {wayshrines={374,374,374,}, dlcId=DLC_MURKMIRE</v>
      </c>
      <c r="BD354" s="21" t="str">
        <f t="shared" si="32"/>
        <v>, zoneIds={726,726,726,726}, veteran=false</v>
      </c>
      <c r="BE354" s="21" t="str">
        <f t="shared" si="33"/>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0"/>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3374</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3374</v>
      </c>
      <c r="AC355" s="3" t="str">
        <f>IF(AB355&lt;&gt;"",IF(AB355&lt;&gt;"LIBSETS_DROP_MECHANIC_MONSTER_NAME",VLOOKUP(AB355,'LibSets constants'!$I$4:$L$1003,3,FALSE),""),"")</f>
        <v>Crafted</v>
      </c>
      <c r="AD355" s="3" t="str">
        <f>IF(AB355&lt;&gt;"",IF(AB355&lt;&gt;"LIBSETS_DROP_MECHANIC_MONSTER_NAME",VLOOKUP(AB355,'LibSets constants'!$I$4:$L$1003,4,FALSE),""),"")</f>
        <v>Handwerklich hergestellt</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 t="shared" si="31"/>
        <v>[408] = {wayshrines={375,375,375,}, traitsNeeded=7, dlcId=DLC_MURKMIRE</v>
      </c>
      <c r="BD355" s="21" t="str">
        <f t="shared" si="32"/>
        <v>, zoneIds={726,726,726}, veteran=false</v>
      </c>
      <c r="BE355" s="21" t="str">
        <f t="shared" si="33"/>
        <v>, setType=LIBSETS_SETTYPE_CRAFTED</v>
      </c>
      <c r="BF355" s="21" t="str">
        <f t="shared" si="34"/>
        <v>, dropMechanic={LIBSETS_DROP_MECHANIC_CRAFTED,LIBSETS_DROP_MECHANIC_CRAFTED}, dropMechanicDropLocationNames={['en']={'','Crafted','','','','',},['de']={'','Handwerklich hergestellt','','','','',},}</v>
      </c>
      <c r="BG355" s="21" t="str">
        <f t="shared" si="35"/>
        <v>}, --Grave-Stake Collector / Grabpflocksammler   [Murkmire, Murkmire, Murkmire]</v>
      </c>
    </row>
    <row r="356" spans="1:59" x14ac:dyDescent="0.25">
      <c r="A356" s="5">
        <v>409</v>
      </c>
      <c r="B356" t="s">
        <v>1285</v>
      </c>
      <c r="C356" t="s">
        <v>1286</v>
      </c>
      <c r="D356" s="3">
        <f t="shared" si="30"/>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3374</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3374</v>
      </c>
      <c r="AC356" s="43" t="str">
        <f>IF(AB356&lt;&gt;"",IF(AB356&lt;&gt;"LIBSETS_DROP_MECHANIC_MONSTER_NAME",VLOOKUP(AB356,'LibSets constants'!$I$4:$L$1003,3,FALSE),""),"")</f>
        <v>Crafted</v>
      </c>
      <c r="AD356" s="43" t="str">
        <f>IF(AB356&lt;&gt;"",IF(AB356&lt;&gt;"LIBSETS_DROP_MECHANIC_MONSTER_NAME",VLOOKUP(AB356,'LibSets constants'!$I$4:$L$1003,4,FALSE),""),"")</f>
        <v>Handwerklich hergestellt</v>
      </c>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 t="shared" si="31"/>
        <v>[409] = {wayshrines={379,379,379,}, traitsNeeded=2, dlcId=DLC_MURKMIRE</v>
      </c>
      <c r="BD356" s="21" t="str">
        <f t="shared" si="32"/>
        <v>, zoneIds={726,726,726}, veteran=false</v>
      </c>
      <c r="BE356" s="21" t="str">
        <f t="shared" si="33"/>
        <v>, setType=LIBSETS_SETTYPE_CRAFTED</v>
      </c>
      <c r="BF356" s="21" t="str">
        <f t="shared" si="34"/>
        <v>, dropMechanic={LIBSETS_DROP_MECHANIC_CRAFTED,LIBSETS_DROP_MECHANIC_CRAFTED}, dropMechanicDropLocationNames={['en']={'','Crafted','','','','',},['de']={'','Handwerklich hergestellt','','','','',},}</v>
      </c>
      <c r="BG356" s="21" t="str">
        <f t="shared" si="35"/>
        <v>}, --Naga Shaman / Nagaschamane   [Murkmire, Murkmire, Murkmire]</v>
      </c>
    </row>
    <row r="357" spans="1:59" x14ac:dyDescent="0.25">
      <c r="A357" s="5">
        <v>410</v>
      </c>
      <c r="B357" t="s">
        <v>1287</v>
      </c>
      <c r="C357" t="s">
        <v>1288</v>
      </c>
      <c r="D357" s="3">
        <f t="shared" si="30"/>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3374</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3374</v>
      </c>
      <c r="AC357" s="43" t="str">
        <f>IF(AB357&lt;&gt;"",IF(AB357&lt;&gt;"LIBSETS_DROP_MECHANIC_MONSTER_NAME",VLOOKUP(AB357,'LibSets constants'!$I$4:$L$1003,3,FALSE),""),"")</f>
        <v>Crafted</v>
      </c>
      <c r="AD357" s="43" t="str">
        <f>IF(AB357&lt;&gt;"",IF(AB357&lt;&gt;"LIBSETS_DROP_MECHANIC_MONSTER_NAME",VLOOKUP(AB357,'LibSets constants'!$I$4:$L$1003,4,FALSE),""),"")</f>
        <v>Handwerklich hergestellt</v>
      </c>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 t="shared" si="31"/>
        <v>[410] = {wayshrines={379,379,379,}, traitsNeeded=4, dlcId=DLC_MURKMIRE</v>
      </c>
      <c r="BD357" s="21" t="str">
        <f t="shared" si="32"/>
        <v>, zoneIds={726,726,726}, veteran=false</v>
      </c>
      <c r="BE357" s="21" t="str">
        <f t="shared" si="33"/>
        <v>, setType=LIBSETS_SETTYPE_CRAFTED</v>
      </c>
      <c r="BF357" s="21" t="str">
        <f t="shared" si="34"/>
        <v>, dropMechanic={LIBSETS_DROP_MECHANIC_CRAFTED,LIBSETS_DROP_MECHANIC_CRAFTED}, dropMechanicDropLocationNames={['en']={'','Crafted','','','','',},['de']={'','Handwerklich hergestellt','','','','',},}</v>
      </c>
      <c r="BG357" s="21" t="str">
        <f t="shared" si="35"/>
        <v>}, --Might of the Lost Legion / Macht der Verlorenen Legion   [Murkmire, Murkmire, Murkmire]</v>
      </c>
    </row>
    <row r="358" spans="1:59" x14ac:dyDescent="0.25">
      <c r="A358" s="12">
        <v>411</v>
      </c>
      <c r="B358" t="s">
        <v>1289</v>
      </c>
      <c r="C358" t="s">
        <v>1290</v>
      </c>
      <c r="D358" s="3">
        <f t="shared" si="30"/>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 t="shared" si="31"/>
        <v>[411] = {wayshrines={378,378,378,}, dlcId=DLC_BASE_GAME</v>
      </c>
      <c r="BD358" s="21" t="str">
        <f t="shared" si="32"/>
        <v>, zoneIds={1082,726,726}, veteran=false</v>
      </c>
      <c r="BE358" s="21" t="str">
        <f t="shared" si="33"/>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0"/>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 t="shared" si="31"/>
        <v>[412] = {wayshrines={378,378,378,}, dlcId=DLC_BASE_GAME</v>
      </c>
      <c r="BD359" s="21" t="str">
        <f t="shared" si="32"/>
        <v>, zoneIds={1082,726,726}, veteran=false</v>
      </c>
      <c r="BE359" s="21" t="str">
        <f t="shared" si="33"/>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0"/>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 t="shared" si="31"/>
        <v>[413] = {wayshrines={378,378,378,}, dlcId=DLC_BASE_GAME</v>
      </c>
      <c r="BD360" s="21" t="str">
        <f t="shared" si="32"/>
        <v>, zoneIds={1082,726,726}, veteran=false</v>
      </c>
      <c r="BE360" s="21" t="str">
        <f t="shared" si="33"/>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0"/>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 t="shared" si="31"/>
        <v>[414] = {wayshrines={378,378,378,}, dlcId=DLC_BASE_GAME</v>
      </c>
      <c r="BD361" s="21" t="str">
        <f t="shared" si="32"/>
        <v>, zoneIds={1082,726,726}, veteran=false</v>
      </c>
      <c r="BE361" s="21" t="str">
        <f t="shared" si="33"/>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0"/>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 t="shared" si="31"/>
        <v>[415] = {wayshrines={378,378,378,}, dlcId=DLC_BASE_GAME</v>
      </c>
      <c r="BD362" s="21" t="str">
        <f t="shared" si="32"/>
        <v>, zoneIds={1082,726,726}, veteran=false</v>
      </c>
      <c r="BE362" s="21" t="str">
        <f t="shared" si="33"/>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2641</v>
      </c>
      <c r="D363" s="3">
        <f t="shared" si="30"/>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 t="shared" si="31"/>
        <v>[416] = {wayshrines={378,378,378,}, dlcId=DLC_BASE_GAME</v>
      </c>
      <c r="BD363" s="21" t="str">
        <f t="shared" si="32"/>
        <v>, zoneIds={1082,726,726}, veteran=false</v>
      </c>
      <c r="BE363" s="21" t="str">
        <f t="shared" si="33"/>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0"/>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 t="shared" si="31"/>
        <v>[417] = {wayshrines={-1,-1,-1,}, dlcId=DLC_BASE_GAME</v>
      </c>
      <c r="BD364" s="21" t="str">
        <f t="shared" si="32"/>
        <v>, zoneIds={181}, veteran=false</v>
      </c>
      <c r="BE364" s="21" t="str">
        <f t="shared" si="33"/>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0"/>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 t="shared" si="31"/>
        <v>[418] = {wayshrines={-1,-1,-1,}, dlcId=DLC_BASE_GAME</v>
      </c>
      <c r="BD365" s="21" t="str">
        <f t="shared" si="32"/>
        <v>, zoneIds={181}, veteran=false</v>
      </c>
      <c r="BE365" s="21" t="str">
        <f t="shared" si="33"/>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0"/>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 t="shared" si="31"/>
        <v>[419] = {wayshrines={-1,-1,-1,}, dlcId=DLC_BASE_GAME</v>
      </c>
      <c r="BD366" s="21" t="str">
        <f t="shared" si="32"/>
        <v>, zoneIds={181}, veteran=false</v>
      </c>
      <c r="BE366" s="21" t="str">
        <f t="shared" si="33"/>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0"/>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 t="shared" si="31"/>
        <v>[420] = {wayshrines={-1,-1,-1,}, dlcId=DLC_BASE_GAME</v>
      </c>
      <c r="BD367" s="21" t="str">
        <f t="shared" si="32"/>
        <v>, zoneIds={181}, veteran=false</v>
      </c>
      <c r="BE367" s="21" t="str">
        <f t="shared" si="33"/>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0"/>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 t="shared" si="31"/>
        <v>[421] = {wayshrines={-1,-1,-1,}, dlcId=DLC_BASE_GAME</v>
      </c>
      <c r="BD368" s="21" t="str">
        <f t="shared" si="32"/>
        <v>, zoneIds={181}, veteran=false</v>
      </c>
      <c r="BE368" s="21" t="str">
        <f t="shared" si="33"/>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0"/>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 t="shared" si="31"/>
        <v>[422] = {wayshrines={-1,-1,-1,}, dlcId=DLC_BASE_GAME</v>
      </c>
      <c r="BD369" s="21" t="str">
        <f t="shared" si="32"/>
        <v>, zoneIds={181}, veteran=false</v>
      </c>
      <c r="BE369" s="21" t="str">
        <f t="shared" si="33"/>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0"/>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 t="shared" si="31"/>
        <v>[423] = {wayshrines={378,378,378,}, dlcId=DLC_BASE_GAME</v>
      </c>
      <c r="BD370" s="21" t="str">
        <f t="shared" si="32"/>
        <v>, zoneIds={1082,726,726}, veteran=true</v>
      </c>
      <c r="BE370" s="21" t="str">
        <f t="shared" si="33"/>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0"/>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 t="shared" si="31"/>
        <v>[424] = {wayshrines={378,378,378,}, dlcId=DLC_BASE_GAME</v>
      </c>
      <c r="BD371" s="21" t="str">
        <f t="shared" si="32"/>
        <v>, zoneIds={1082,726,726}, veteran=true</v>
      </c>
      <c r="BE371" s="21" t="str">
        <f t="shared" si="33"/>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0"/>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 t="shared" si="31"/>
        <v>[425] = {wayshrines={378,378,378,}, dlcId=DLC_BASE_GAME</v>
      </c>
      <c r="BD372" s="21" t="str">
        <f t="shared" si="32"/>
        <v>, zoneIds={1082,726,726}, veteran=true</v>
      </c>
      <c r="BE372" s="21" t="str">
        <f t="shared" si="33"/>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0"/>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 t="shared" si="31"/>
        <v>[426] = {wayshrines={378,378,378,}, dlcId=DLC_BASE_GAME</v>
      </c>
      <c r="BD373" s="21" t="str">
        <f t="shared" si="32"/>
        <v>, zoneIds={1082,726,726}, veteran=true</v>
      </c>
      <c r="BE373" s="21" t="str">
        <f t="shared" si="33"/>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0"/>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 t="shared" si="31"/>
        <v>[427] = {wayshrines={378,378,378,}, dlcId=DLC_BASE_GAME</v>
      </c>
      <c r="BD374" s="21" t="str">
        <f t="shared" si="32"/>
        <v>, zoneIds={1082,726,726}, veteran=true</v>
      </c>
      <c r="BE374" s="21" t="str">
        <f t="shared" si="33"/>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2642</v>
      </c>
      <c r="D375" s="3">
        <f t="shared" si="30"/>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 t="shared" si="31"/>
        <v>[428] = {wayshrines={378,378,378,}, dlcId=DLC_BASE_GAME</v>
      </c>
      <c r="BD375" s="21" t="str">
        <f t="shared" si="32"/>
        <v>, zoneIds={1082,726,726}, veteran=true</v>
      </c>
      <c r="BE375" s="21" t="str">
        <f t="shared" si="33"/>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0"/>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3371</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3371</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 t="shared" si="31"/>
        <v>[429] = {wayshrines={389,389,389,}, dlcId=DLC_WRATHSTONE</v>
      </c>
      <c r="BD376" s="21" t="str">
        <f t="shared" si="32"/>
        <v>, zoneIds={1080,101,101}, veteran=false</v>
      </c>
      <c r="BE376" s="21" t="str">
        <f t="shared" si="33"/>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2643</v>
      </c>
      <c r="D377" s="3">
        <f t="shared" si="30"/>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3371</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3371</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 t="shared" si="31"/>
        <v>[430] = {wayshrines={389,389,389,}, dlcId=DLC_WRATHSTONE</v>
      </c>
      <c r="BD377" s="21" t="str">
        <f t="shared" si="32"/>
        <v>, zoneIds={1080,101,101}, veteran=false</v>
      </c>
      <c r="BE377" s="21" t="str">
        <f t="shared" si="33"/>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0"/>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3371</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3371</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 t="shared" si="31"/>
        <v>[431] = {wayshrines={389,389,389,}, dlcId=DLC_WRATHSTONE</v>
      </c>
      <c r="BD378" s="21" t="str">
        <f t="shared" si="32"/>
        <v>, zoneIds={1080,101,101}, veteran=false</v>
      </c>
      <c r="BE378" s="21" t="str">
        <f t="shared" si="33"/>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0"/>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 t="shared" si="31"/>
        <v>[432] = {wayshrines={389,389,389,}, dlcId=DLC_WRATHSTONE</v>
      </c>
      <c r="BD379" s="21" t="str">
        <f t="shared" si="32"/>
        <v>, zoneIds={1080,101,101}, veteran={[EQUIP_TYPE_HEAD]=true, [EQUIP_TYPE_SHOULDERS]=false}</v>
      </c>
      <c r="BE379" s="21" t="str">
        <f t="shared" si="33"/>
        <v>, setType=LIBSETS_SETTYPE_MONSTER</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0"/>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3371</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3371</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 t="shared" si="31"/>
        <v>[433] = {wayshrines={390,390,390,}, dlcId=DLC_WRATHSTONE</v>
      </c>
      <c r="BD380" s="21" t="str">
        <f t="shared" si="32"/>
        <v>, zoneIds={1081,823,823}, veteran=false</v>
      </c>
      <c r="BE380" s="21" t="str">
        <f t="shared" si="33"/>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0"/>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3371</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3371</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 t="shared" si="31"/>
        <v>[434] = {wayshrines={390,390,390,}, dlcId=DLC_WRATHSTONE</v>
      </c>
      <c r="BD381" s="21" t="str">
        <f t="shared" si="32"/>
        <v>, zoneIds={1081,823,823}, veteran=false</v>
      </c>
      <c r="BE381" s="21" t="str">
        <f t="shared" si="33"/>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2644</v>
      </c>
      <c r="D382" s="3">
        <f t="shared" si="30"/>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3371</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3371</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 t="shared" si="31"/>
        <v>[435] = {wayshrines={390,390,390,}, dlcId=DLC_WRATHSTONE</v>
      </c>
      <c r="BD382" s="21" t="str">
        <f t="shared" si="32"/>
        <v>, zoneIds={1081,823,823}, veteran=false</v>
      </c>
      <c r="BE382" s="21" t="str">
        <f t="shared" si="33"/>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0"/>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 t="shared" si="31"/>
        <v>[436] = {wayshrines={390,390,390,}, dlcId=DLC_WRATHSTONE</v>
      </c>
      <c r="BD383" s="21" t="str">
        <f t="shared" si="32"/>
        <v>, zoneIds={1081,823,823}, veteran={[EQUIP_TYPE_HEAD]=true, [EQUIP_TYPE_SHOULDERS]=false}</v>
      </c>
      <c r="BE383" s="21" t="str">
        <f t="shared" si="33"/>
        <v>, setType=LIBSETS_SETTYPE_MONSTER</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1430</v>
      </c>
      <c r="C384" t="s">
        <v>2645</v>
      </c>
      <c r="D384" s="3">
        <f t="shared" si="30"/>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3374</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3374</v>
      </c>
      <c r="AC384" s="40" t="str">
        <f>IF(AB384&lt;&gt;"",IF(AB384&lt;&gt;"LIBSETS_DROP_MECHANIC_MONSTER_NAME",VLOOKUP(AB384,'LibSets constants'!$I$4:$L$1003,3,FALSE),""),"")</f>
        <v>Crafted</v>
      </c>
      <c r="AD384" s="40" t="str">
        <f>IF(AB384&lt;&gt;"",IF(AB384&lt;&gt;"LIBSETS_DROP_MECHANIC_MONSTER_NAME",VLOOKUP(AB384,'LibSets constants'!$I$4:$L$1003,4,FALSE),""),"")</f>
        <v>Handwerklich hergestellt</v>
      </c>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 t="shared" si="31"/>
        <v>[437] = {wayshrines={386,386,386,}, traitsNeeded=8, dlcId=DLC_ELSWEYR</v>
      </c>
      <c r="BD384" s="21" t="str">
        <f t="shared" si="32"/>
        <v>, zoneIds={1086,1086,1086}, veteran=false</v>
      </c>
      <c r="BE384" s="21" t="str">
        <f t="shared" si="33"/>
        <v>, setType=LIBSETS_SETTYPE_CRAFTED</v>
      </c>
      <c r="BF384" s="21" t="str">
        <f t="shared" si="34"/>
        <v>, dropMechanic={LIBSETS_DROP_MECHANIC_CRAFTED,LIBSETS_DROP_MECHANIC_CRAFTED}, dropMechanicDropLocationNames={['en']={'','Crafted','','','','',},['de']={'','Handwerklich hergestellt','','','','',},}</v>
      </c>
      <c r="BG384" s="21" t="str">
        <f t="shared" si="35"/>
        <v>}, --Coldharbour\'s Favorite / Kalthafens Günstling   [Northern Elsweyr, Northern Elsweyr, Northern Elsweyr]</v>
      </c>
    </row>
    <row r="385" spans="1:59" x14ac:dyDescent="0.25">
      <c r="A385" s="12">
        <v>438</v>
      </c>
      <c r="B385" t="s">
        <v>1431</v>
      </c>
      <c r="C385" t="s">
        <v>2646</v>
      </c>
      <c r="D385" s="3">
        <f t="shared" si="30"/>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3374</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3374</v>
      </c>
      <c r="AC385" s="40" t="str">
        <f>IF(AB385&lt;&gt;"",IF(AB385&lt;&gt;"LIBSETS_DROP_MECHANIC_MONSTER_NAME",VLOOKUP(AB385,'LibSets constants'!$I$4:$L$1003,3,FALSE),""),"")</f>
        <v>Crafted</v>
      </c>
      <c r="AD385" s="40" t="str">
        <f>IF(AB385&lt;&gt;"",IF(AB385&lt;&gt;"LIBSETS_DROP_MECHANIC_MONSTER_NAME",VLOOKUP(AB385,'LibSets constants'!$I$4:$L$1003,4,FALSE),""),"")</f>
        <v>Handwerklich hergestellt</v>
      </c>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 t="shared" si="31"/>
        <v>[438] = {wayshrines={397,397,397,}, traitsNeeded=5, dlcId=DLC_ELSWEYR</v>
      </c>
      <c r="BD385" s="21" t="str">
        <f t="shared" si="32"/>
        <v>, zoneIds={1086,1086,1086}, veteran=false</v>
      </c>
      <c r="BE385" s="21" t="str">
        <f t="shared" si="33"/>
        <v>, setType=LIBSETS_SETTYPE_CRAFTED</v>
      </c>
      <c r="BF385" s="21" t="str">
        <f t="shared" si="34"/>
        <v>, dropMechanic={LIBSETS_DROP_MECHANIC_CRAFTED,LIBSETS_DROP_MECHANIC_CRAFTED}, dropMechanicDropLocationNames={['en']={'','Crafted','','','','',},['de']={'','Handwerklich hergestellt','','','','',},}</v>
      </c>
      <c r="BG385" s="21" t="str">
        <f t="shared" si="35"/>
        <v>}, --Senche-raht\'s Grit / Mut des Senche-raht   [Northern Elsweyr, Northern Elsweyr, Northern Elsweyr]</v>
      </c>
    </row>
    <row r="386" spans="1:59" x14ac:dyDescent="0.25">
      <c r="A386" s="5">
        <v>439</v>
      </c>
      <c r="B386" t="s">
        <v>1432</v>
      </c>
      <c r="C386" t="s">
        <v>2647</v>
      </c>
      <c r="D386" s="3">
        <f t="shared" si="30"/>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3374</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3374</v>
      </c>
      <c r="AC386" s="40" t="str">
        <f>IF(AB386&lt;&gt;"",IF(AB386&lt;&gt;"LIBSETS_DROP_MECHANIC_MONSTER_NAME",VLOOKUP(AB386,'LibSets constants'!$I$4:$L$1003,3,FALSE),""),"")</f>
        <v>Crafted</v>
      </c>
      <c r="AD386" s="40" t="str">
        <f>IF(AB386&lt;&gt;"",IF(AB386&lt;&gt;"LIBSETS_DROP_MECHANIC_MONSTER_NAME",VLOOKUP(AB386,'LibSets constants'!$I$4:$L$1003,4,FALSE),""),"")</f>
        <v>Handwerklich hergestellt</v>
      </c>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 t="shared" si="31"/>
        <v>[439] = {wayshrines={382,382,382,}, traitsNeeded=3, dlcId=DLC_ELSWEYR</v>
      </c>
      <c r="BD386" s="21" t="str">
        <f t="shared" si="32"/>
        <v>, zoneIds={1086,1086,1086}, veteran=false</v>
      </c>
      <c r="BE386" s="21" t="str">
        <f t="shared" si="33"/>
        <v>, setType=LIBSETS_SETTYPE_CRAFTED</v>
      </c>
      <c r="BF386" s="21" t="str">
        <f t="shared" si="34"/>
        <v>, dropMechanic={LIBSETS_DROP_MECHANIC_CRAFTED,LIBSETS_DROP_MECHANIC_CRAFTED}, dropMechanicDropLocationNames={['en']={'','Crafted','','','','',},['de']={'','Handwerklich hergestellt','','','','',},}</v>
      </c>
      <c r="BG386" s="21" t="str">
        <f t="shared" si="35"/>
        <v>}, --Vastarie\'s Tutelage / Vastaries Vormundschaft   [Northern Elsweyr, Northern Elsweyr, Northern Elsweyr]</v>
      </c>
    </row>
    <row r="387" spans="1:59" x14ac:dyDescent="0.25">
      <c r="A387" s="5">
        <v>440</v>
      </c>
      <c r="B387" t="s">
        <v>1438</v>
      </c>
      <c r="C387" t="s">
        <v>1347</v>
      </c>
      <c r="D387" s="3">
        <f t="shared" ref="D387:D450" si="36">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 t="shared" ref="BC387:BC444" si="37">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50" si="38">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ref="BE387:BE450" si="39">IF(F387&lt;&gt;"Not in the game (anymore)",IF(A387&lt;&gt;"",", setType="&amp;G387,"")&amp;IF(J387="true",", multiTrialSet=true",""),"")</f>
        <v>, setType=LIBSETS_SETTYPE_OVERLAND</v>
      </c>
      <c r="BF387" s="21" t="str">
        <f t="shared" ref="BF387:BF450" si="40">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36"/>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 t="shared" si="37"/>
        <v>[441] = {wayshrines={382,382,382,}, dlcId=DLC_ELSWEYR</v>
      </c>
      <c r="BD388" s="21" t="str">
        <f t="shared" si="38"/>
        <v>, zoneIds={1086,1086,1086,1086}, veteran=false</v>
      </c>
      <c r="BE388" s="21" t="str">
        <f t="shared" si="39"/>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1436</v>
      </c>
      <c r="C389" t="s">
        <v>1349</v>
      </c>
      <c r="D389" s="3">
        <f t="shared" si="36"/>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 t="shared" si="37"/>
        <v>[442] = {wayshrines={382,382,382,}, dlcId=DLC_ELSWEYR</v>
      </c>
      <c r="BD389" s="21" t="str">
        <f t="shared" si="38"/>
        <v>, zoneIds={1086,1086,1086,1086}, veteran=false</v>
      </c>
      <c r="BE389" s="21" t="str">
        <f t="shared" si="39"/>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1463</v>
      </c>
      <c r="C390" t="s">
        <v>1352</v>
      </c>
      <c r="D390" s="3">
        <f t="shared" si="36"/>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3351</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 t="shared" si="37"/>
        <v>[443] = {wayshrines={399,399,399,}, dlcId=DLC_ELSWEYR</v>
      </c>
      <c r="BD390" s="21" t="str">
        <f t="shared" si="38"/>
        <v>, zoneIds={1121,1086,1086}, veteran=false</v>
      </c>
      <c r="BE390" s="21" t="str">
        <f t="shared" si="39"/>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1435</v>
      </c>
      <c r="C391" t="s">
        <v>2648</v>
      </c>
      <c r="D391" s="3">
        <f t="shared" si="36"/>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3351</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 t="shared" si="37"/>
        <v>[444] = {wayshrines={399,399,399,}, dlcId=DLC_ELSWEYR</v>
      </c>
      <c r="BD391" s="21" t="str">
        <f t="shared" si="38"/>
        <v>, zoneIds={1121,1086,1086}, veteran=false</v>
      </c>
      <c r="BE391" s="21" t="str">
        <f t="shared" si="39"/>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1434</v>
      </c>
      <c r="C392" t="s">
        <v>1353</v>
      </c>
      <c r="D392" s="3">
        <f t="shared" si="36"/>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3351</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 t="shared" si="37"/>
        <v>[445] = {wayshrines={399,399,399,}, dlcId=DLC_ELSWEYR</v>
      </c>
      <c r="BD392" s="21" t="str">
        <f t="shared" si="38"/>
        <v>, zoneIds={1121,1086,1086}, veteran=false</v>
      </c>
      <c r="BE392" s="21" t="str">
        <f t="shared" si="39"/>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1433</v>
      </c>
      <c r="C393" t="s">
        <v>1354</v>
      </c>
      <c r="D393" s="3">
        <f t="shared" si="36"/>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3351</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 t="shared" si="37"/>
        <v>[446] = {wayshrines={399,399,399,}, dlcId=DLC_ELSWEYR</v>
      </c>
      <c r="BD393" s="21" t="str">
        <f t="shared" si="38"/>
        <v>, zoneIds={1121,1086,1086}, veteran=false</v>
      </c>
      <c r="BE393" s="21" t="str">
        <f t="shared" si="39"/>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1464</v>
      </c>
      <c r="C394" t="s">
        <v>2808</v>
      </c>
      <c r="D394" s="3">
        <f t="shared" si="36"/>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3351</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 t="shared" si="37"/>
        <v>[448] = {wayshrines={399,399,399,}, dlcId=DLC_ELSWEYR</v>
      </c>
      <c r="BD394" s="21" t="str">
        <f t="shared" si="38"/>
        <v>, zoneIds={1121,1086,1086}, veteran=true</v>
      </c>
      <c r="BE394" s="21" t="str">
        <f t="shared" si="39"/>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1461</v>
      </c>
      <c r="C395" t="s">
        <v>2649</v>
      </c>
      <c r="D395" s="3">
        <f t="shared" si="36"/>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3351</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 t="shared" si="37"/>
        <v>[449] = {wayshrines={399,399,399,}, dlcId=DLC_ELSWEYR</v>
      </c>
      <c r="BD395" s="21" t="str">
        <f t="shared" si="38"/>
        <v>, zoneIds={1121,1086,1086}, veteran=true</v>
      </c>
      <c r="BE395" s="21" t="str">
        <f t="shared" si="39"/>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1462</v>
      </c>
      <c r="C396" t="s">
        <v>1355</v>
      </c>
      <c r="D396" s="3">
        <f t="shared" si="36"/>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3351</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 t="shared" si="37"/>
        <v>[450] = {wayshrines={399,399,399,}, dlcId=DLC_ELSWEYR</v>
      </c>
      <c r="BD396" s="21" t="str">
        <f t="shared" si="38"/>
        <v>, zoneIds={1121,1086,1086}, veteran=true</v>
      </c>
      <c r="BE396" s="21" t="str">
        <f t="shared" si="39"/>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1460</v>
      </c>
      <c r="C397" t="s">
        <v>1356</v>
      </c>
      <c r="D397" s="3">
        <f t="shared" si="36"/>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3351</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 t="shared" si="37"/>
        <v>[451] = {wayshrines={399,399,399,}, dlcId=DLC_ELSWEYR</v>
      </c>
      <c r="BD397" s="21" t="str">
        <f t="shared" si="38"/>
        <v>, zoneIds={1121,1086,1086}, veteran=true</v>
      </c>
      <c r="BE397" s="21" t="str">
        <f t="shared" si="39"/>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1503</v>
      </c>
      <c r="C398" t="s">
        <v>1502</v>
      </c>
      <c r="D398" s="3">
        <f t="shared" si="36"/>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3371</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3371</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 t="shared" si="37"/>
        <v>[452] = {wayshrines={391,391,391,}, dlcId=DLC_SCALEBREAKER</v>
      </c>
      <c r="BD398" s="21" t="str">
        <f t="shared" si="38"/>
        <v>, zoneIds={1122,1086,1086}, veteran=false</v>
      </c>
      <c r="BE398" s="21" t="str">
        <f t="shared" si="39"/>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1504</v>
      </c>
      <c r="C399" t="s">
        <v>2650</v>
      </c>
      <c r="D399" s="3">
        <f t="shared" si="36"/>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3371</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3371</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 t="shared" si="37"/>
        <v>[453] = {wayshrines={391,391,391,}, dlcId=DLC_SCALEBREAKER</v>
      </c>
      <c r="BD399" s="21" t="str">
        <f t="shared" si="38"/>
        <v>, zoneIds={1122,1086,1086}, veteran=false</v>
      </c>
      <c r="BE399" s="21" t="str">
        <f t="shared" si="39"/>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1505</v>
      </c>
      <c r="C400" t="s">
        <v>2651</v>
      </c>
      <c r="D400" s="3">
        <f t="shared" si="36"/>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3371</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3371</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 t="shared" si="37"/>
        <v>[454] = {wayshrines={391,391,391,}, dlcId=DLC_SCALEBREAKER</v>
      </c>
      <c r="BD400" s="21" t="str">
        <f t="shared" si="38"/>
        <v>, zoneIds={1122,1086,1086}, veteran=false</v>
      </c>
      <c r="BE400" s="21" t="str">
        <f t="shared" si="39"/>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1506</v>
      </c>
      <c r="C401" t="s">
        <v>2652</v>
      </c>
      <c r="D401" s="3">
        <f t="shared" si="36"/>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3371</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3371</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 t="shared" si="37"/>
        <v>[455] = {wayshrines={398,398,398,}, dlcId=DLC_SCALEBREAKER</v>
      </c>
      <c r="BD401" s="21" t="str">
        <f t="shared" si="38"/>
        <v>, zoneIds={1123,383,383}, veteran=false</v>
      </c>
      <c r="BE401" s="21" t="str">
        <f t="shared" si="39"/>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1508</v>
      </c>
      <c r="C402" t="s">
        <v>1507</v>
      </c>
      <c r="D402" s="3">
        <f t="shared" si="36"/>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3371</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3371</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 t="shared" si="37"/>
        <v>[456] = {wayshrines={398,398,398,}, dlcId=DLC_SCALEBREAKER</v>
      </c>
      <c r="BD402" s="21" t="str">
        <f t="shared" si="38"/>
        <v>, zoneIds={1123,383,383}, veteran=false</v>
      </c>
      <c r="BE402" s="21" t="str">
        <f t="shared" si="39"/>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1509</v>
      </c>
      <c r="C403" t="s">
        <v>2653</v>
      </c>
      <c r="D403" s="3">
        <f t="shared" si="36"/>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3371</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3371</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 t="shared" si="37"/>
        <v>[457] = {wayshrines={398,398,398,}, dlcId=DLC_SCALEBREAKER</v>
      </c>
      <c r="BD403" s="21" t="str">
        <f t="shared" si="38"/>
        <v>, zoneIds={1123,383,383}, veteran=false</v>
      </c>
      <c r="BE403" s="21" t="str">
        <f t="shared" si="39"/>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1510</v>
      </c>
      <c r="C404" t="s">
        <v>1510</v>
      </c>
      <c r="D404" s="3">
        <f t="shared" si="36"/>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 t="shared" si="37"/>
        <v>[458] = {wayshrines={391,391,391,}, dlcId=DLC_SCALEBREAKER</v>
      </c>
      <c r="BD404" s="21" t="str">
        <f t="shared" si="38"/>
        <v>, zoneIds={1122,1086,1086}, veteran={[EQUIP_TYPE_HEAD]=true, [EQUIP_TYPE_SHOULDERS]=false}</v>
      </c>
      <c r="BE404" s="21" t="str">
        <f t="shared" si="39"/>
        <v>, setType=LIBSETS_SETTYPE_MONSTER</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1511</v>
      </c>
      <c r="C405" t="s">
        <v>1511</v>
      </c>
      <c r="D405" s="3">
        <f t="shared" si="36"/>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 t="shared" si="37"/>
        <v>[459] = {wayshrines={398,398,398,}, dlcId=DLC_SCALEBREAKER</v>
      </c>
      <c r="BD405" s="21" t="str">
        <f t="shared" si="38"/>
        <v>, zoneIds={1123,383,383}, veteran={[EQUIP_TYPE_HEAD]=true, [EQUIP_TYPE_SHOULDERS]=false}</v>
      </c>
      <c r="BE405" s="21" t="str">
        <f t="shared" si="39"/>
        <v>, setType=LIBSETS_SETTYPE_MONSTER</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1604</v>
      </c>
      <c r="C406" t="s">
        <v>1605</v>
      </c>
      <c r="D406" s="3">
        <f t="shared" si="36"/>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 t="shared" si="37"/>
        <v>[465] = {wayshrines={402,402,402,}, dlcId=DLC_DRAGONHOLD</v>
      </c>
      <c r="BD406" s="21" t="str">
        <f t="shared" si="38"/>
        <v>, zoneIds={1133,1133,1133,1133}, veteran=false</v>
      </c>
      <c r="BE406" s="21" t="str">
        <f t="shared" si="39"/>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1614</v>
      </c>
      <c r="C407" t="s">
        <v>2654</v>
      </c>
      <c r="D407" s="3">
        <f t="shared" si="36"/>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 t="shared" si="37"/>
        <v>[466] = {wayshrines={402,402,402,}, dlcId=DLC_DRAGONHOLD</v>
      </c>
      <c r="BD407" s="21" t="str">
        <f t="shared" si="38"/>
        <v>, zoneIds={1133,1133,1133,1133}, veteran=false</v>
      </c>
      <c r="BE407" s="21" t="str">
        <f t="shared" si="39"/>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1613</v>
      </c>
      <c r="C408" t="s">
        <v>1606</v>
      </c>
      <c r="D408" s="3">
        <f t="shared" si="36"/>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 t="shared" si="37"/>
        <v>[467] = {wayshrines={402,402,402,}, dlcId=DLC_DRAGONHOLD</v>
      </c>
      <c r="BD408" s="21" t="str">
        <f t="shared" si="38"/>
        <v>, zoneIds={1133,1133,1133,1133}, veteran=false</v>
      </c>
      <c r="BE408" s="21" t="str">
        <f t="shared" si="39"/>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1612</v>
      </c>
      <c r="C409" t="s">
        <v>1607</v>
      </c>
      <c r="D409" s="3">
        <f t="shared" si="36"/>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3374</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3374</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 t="shared" si="37"/>
        <v>[468] = {wayshrines={403,403,403,}, traitsNeeded=3, dlcId=DLC_DRAGONHOLD</v>
      </c>
      <c r="BD409" s="21" t="str">
        <f t="shared" si="38"/>
        <v>, zoneIds={1133,1133,1133}, veteran=false</v>
      </c>
      <c r="BE409" s="21" t="str">
        <f t="shared" si="39"/>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1611</v>
      </c>
      <c r="C410" t="s">
        <v>1608</v>
      </c>
      <c r="D410" s="3">
        <f t="shared" si="36"/>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3374</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3374</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 t="shared" si="37"/>
        <v>[469] = {wayshrines={403,403,403,}, traitsNeeded=6, dlcId=DLC_DRAGONHOLD</v>
      </c>
      <c r="BD410" s="21" t="str">
        <f t="shared" si="38"/>
        <v>, zoneIds={1133,1133,1133}, veteran=false</v>
      </c>
      <c r="BE410" s="21" t="str">
        <f t="shared" si="39"/>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1610</v>
      </c>
      <c r="C411" t="s">
        <v>1609</v>
      </c>
      <c r="D411" s="3">
        <f t="shared" si="36"/>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3374</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3374</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 t="shared" si="37"/>
        <v>[470] = {wayshrines={406,406,406,}, traitsNeeded=9, dlcId=DLC_DRAGONHOLD</v>
      </c>
      <c r="BD411" s="21" t="str">
        <f t="shared" si="38"/>
        <v>, zoneIds={1133,1133,1133}, veteran=false</v>
      </c>
      <c r="BE411" s="21" t="str">
        <f t="shared" si="39"/>
        <v>, setType=LIBSETS_SETTYPE_CRAFTED</v>
      </c>
      <c r="BF411" s="21" t="str">
        <f t="shared" si="40"/>
        <v>, dropMechanic={LIBSETS_DROP_MECHANIC_CRAFTED,LIBSETS_DROP_MECHANIC_CRAFTED}</v>
      </c>
      <c r="BG411" s="21" t="str">
        <f t="shared" si="41"/>
        <v>}, --New Moon Acolyte / Akolythin des Neuen Mondes   [Southern Elsweyr, Southern Elsweyr, Southern Elsweyr]</v>
      </c>
    </row>
    <row r="412" spans="1:59" x14ac:dyDescent="0.25">
      <c r="A412" s="5">
        <v>471</v>
      </c>
      <c r="B412" t="s">
        <v>1668</v>
      </c>
      <c r="C412" t="s">
        <v>1667</v>
      </c>
      <c r="D412" s="3">
        <f t="shared" si="36"/>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3371</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3371</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 t="shared" si="37"/>
        <v>[471] = {wayshrines={424,424,424,}, dlcId=DLC_HARROWSTORM</v>
      </c>
      <c r="BD412" s="21" t="str">
        <f t="shared" si="38"/>
        <v>, zoneIds={1152,684,684}, veteran=false</v>
      </c>
      <c r="BE412" s="21" t="str">
        <f t="shared" si="39"/>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1669</v>
      </c>
      <c r="C413" t="s">
        <v>1653</v>
      </c>
      <c r="D413" s="3">
        <f t="shared" si="36"/>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3371</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3371</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 t="shared" si="37"/>
        <v>[472] = {wayshrines={424,424,424,}, dlcId=DLC_HARROWSTORM</v>
      </c>
      <c r="BD413" s="21" t="str">
        <f t="shared" si="38"/>
        <v>, zoneIds={1152,684,684}, veteran=false</v>
      </c>
      <c r="BE413" s="21" t="str">
        <f t="shared" si="39"/>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1670</v>
      </c>
      <c r="C414" t="s">
        <v>2787</v>
      </c>
      <c r="D414" s="3">
        <f t="shared" si="36"/>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3371</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3371</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 t="shared" si="37"/>
        <v>[473] = {wayshrines={424,424,424,}, dlcId=DLC_HARROWSTORM</v>
      </c>
      <c r="BD414" s="21" t="str">
        <f t="shared" si="38"/>
        <v>, zoneIds={1152,684,684}, veteran=false</v>
      </c>
      <c r="BE414" s="21" t="str">
        <f t="shared" si="39"/>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1671</v>
      </c>
      <c r="C415" t="s">
        <v>2786</v>
      </c>
      <c r="D415" s="3">
        <f t="shared" si="36"/>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3371</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3371</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 t="shared" si="37"/>
        <v>[474] = {wayshrines={425,425,425,}, dlcId=DLC_HARROWSTORM</v>
      </c>
      <c r="BD415" s="21" t="str">
        <f t="shared" si="38"/>
        <v>, zoneIds={1153,92,92}, veteran=false</v>
      </c>
      <c r="BE415" s="21" t="str">
        <f t="shared" si="39"/>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1672</v>
      </c>
      <c r="C416" t="s">
        <v>1655</v>
      </c>
      <c r="D416" s="3">
        <f t="shared" si="36"/>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3371</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3371</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 t="shared" si="37"/>
        <v>[475] = {wayshrines={425,425,425,}, dlcId=DLC_HARROWSTORM</v>
      </c>
      <c r="BD416" s="21" t="str">
        <f t="shared" si="38"/>
        <v>, zoneIds={1153,92,92}, veteran=false</v>
      </c>
      <c r="BE416" s="21" t="str">
        <f t="shared" si="39"/>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1673</v>
      </c>
      <c r="C417" t="s">
        <v>1656</v>
      </c>
      <c r="D417" s="3">
        <f t="shared" si="36"/>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3371</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3371</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 t="shared" si="37"/>
        <v>[476] = {wayshrines={425,425,425,}, dlcId=DLC_HARROWSTORM</v>
      </c>
      <c r="BD417" s="21" t="str">
        <f t="shared" si="38"/>
        <v>, zoneIds={1153,92,92}, veteran=false</v>
      </c>
      <c r="BE417" s="21" t="str">
        <f t="shared" si="39"/>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1661</v>
      </c>
      <c r="C418" t="s">
        <v>1654</v>
      </c>
      <c r="D418" s="3">
        <f t="shared" si="36"/>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 t="shared" si="37"/>
        <v>[478] = {wayshrines={424,424,424,}, dlcId=DLC_HARROWSTORM</v>
      </c>
      <c r="BD418" s="21" t="str">
        <f t="shared" si="38"/>
        <v>, zoneIds={1152,684,684}, veteran={[EQUIP_TYPE_HEAD]=true, [EQUIP_TYPE_SHOULDERS]=false}</v>
      </c>
      <c r="BE418" s="21" t="str">
        <f t="shared" si="39"/>
        <v>, setType=LIBSETS_SETTYPE_MONSTER</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1662</v>
      </c>
      <c r="C419" t="s">
        <v>1657</v>
      </c>
      <c r="D419" s="3">
        <f t="shared" si="36"/>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 t="shared" si="37"/>
        <v>[479] = {wayshrines={425,425,425,}, dlcId=DLC_HARROWSTORM</v>
      </c>
      <c r="BD419" s="21" t="str">
        <f t="shared" si="38"/>
        <v>, zoneIds={1153,92,92}, veteran={[EQUIP_TYPE_HEAD]=true, [EQUIP_TYPE_SHOULDERS]=false}</v>
      </c>
      <c r="BE419" s="21" t="str">
        <f t="shared" si="39"/>
        <v>, setType=LIBSETS_SETTYPE_MONSTER</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1674</v>
      </c>
      <c r="C420" t="s">
        <v>1658</v>
      </c>
      <c r="D420" s="3">
        <f t="shared" si="36"/>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3374</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2"/>
      <c r="AD420" s="42"/>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3374</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 t="shared" si="37"/>
        <v>[480] = {wayshrines={-1,-1,-1,}, traitsNeeded=3, dlcId=DLC_BASE_GAME</v>
      </c>
      <c r="BD420" s="21" t="str">
        <f t="shared" si="38"/>
        <v>, zoneIds={181,181}, veteran=false</v>
      </c>
      <c r="BE420" s="21" t="str">
        <f t="shared" si="39"/>
        <v>, setType=LIBSETS_SETTYPE_CRAFTED</v>
      </c>
      <c r="BF420" s="21" t="str">
        <f t="shared" si="40"/>
        <v>, dropMechanic={LIBSETS_DROP_MECHANIC_CRAFTED,LIBSETS_DROP_MECHANIC_CITY_CYRODIIL_VLASTARUS,LIBSETS_DROP_MECHANIC_CRAFTED}</v>
      </c>
      <c r="BG420" s="21" t="str">
        <f t="shared" si="41"/>
        <v>}, --Critical Riposte / Kritischer Konter   [Cyrodiil, Cyrodiil]</v>
      </c>
    </row>
    <row r="421" spans="1:59" x14ac:dyDescent="0.25">
      <c r="A421" s="5">
        <v>481</v>
      </c>
      <c r="B421" t="s">
        <v>1675</v>
      </c>
      <c r="C421" t="s">
        <v>1659</v>
      </c>
      <c r="D421" s="3">
        <f t="shared" si="36"/>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3374</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2"/>
      <c r="AD421" s="42"/>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3374</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 t="shared" si="37"/>
        <v>[481] = {wayshrines={-1,-1,-1,}, traitsNeeded=3, dlcId=DLC_BASE_GAME</v>
      </c>
      <c r="BD421" s="21" t="str">
        <f t="shared" si="38"/>
        <v>, zoneIds={181,181}, veteran=false</v>
      </c>
      <c r="BE421" s="21" t="str">
        <f t="shared" si="39"/>
        <v>, setType=LIBSETS_SETTYPE_CRAFTED</v>
      </c>
      <c r="BF421" s="21" t="str">
        <f t="shared" si="40"/>
        <v>, dropMechanic={LIBSETS_DROP_MECHANIC_CRAFTED,LIBSETS_DROP_MECHANIC_CITY_CYRODIIL_BRUMA,LIBSETS_DROP_MECHANIC_CRAFTED}</v>
      </c>
      <c r="BG421" s="21" t="str">
        <f t="shared" si="41"/>
        <v>}, --Unchained Aggressor / Entfesselter Aggressor   [Cyrodiil, Cyrodiil]</v>
      </c>
    </row>
    <row r="422" spans="1:59" x14ac:dyDescent="0.25">
      <c r="A422" s="5">
        <v>482</v>
      </c>
      <c r="B422" t="s">
        <v>1676</v>
      </c>
      <c r="C422" t="s">
        <v>1660</v>
      </c>
      <c r="D422" s="3">
        <f t="shared" si="36"/>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3374</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2814</v>
      </c>
      <c r="AC422" s="42"/>
      <c r="AD422" s="42"/>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3374</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 t="shared" si="37"/>
        <v>[482] = {wayshrines={-1,-1,-1,}, traitsNeeded=3, dlcId=DLC_BASE_GAME</v>
      </c>
      <c r="BD422" s="21" t="str">
        <f t="shared" si="38"/>
        <v>, zoneIds={181,181}, veteran=false</v>
      </c>
      <c r="BE422" s="21" t="str">
        <f t="shared" si="39"/>
        <v>, setType=LIBSETS_SETTYPE_CRAFTED</v>
      </c>
      <c r="BF422" s="21" t="str">
        <f t="shared" si="40"/>
        <v>, dropMechanic={LIBSETS_DROP_MECHANIC_CRAFTED,LIBSETS_DROP_MECHANIC_CITY_CYRODIIL_CROPSFORD,LIBSETS_DROP_MECHANIC_CRAFTED}</v>
      </c>
      <c r="BG422" s="21" t="str">
        <f t="shared" si="41"/>
        <v>}, --Dauntless Combatant / Furchtloser Kombattant   [Cyrodiil, Cyrodiil]</v>
      </c>
    </row>
    <row r="423" spans="1:59" x14ac:dyDescent="0.25">
      <c r="A423" s="5">
        <v>483</v>
      </c>
      <c r="B423" t="s">
        <v>1735</v>
      </c>
      <c r="C423" t="s">
        <v>1735</v>
      </c>
      <c r="D423" s="3">
        <f t="shared" si="36"/>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 t="shared" si="37"/>
        <v/>
      </c>
      <c r="BD423" s="21" t="str">
        <f t="shared" si="38"/>
        <v/>
      </c>
      <c r="BE423" s="21" t="str">
        <f t="shared" si="39"/>
        <v/>
      </c>
      <c r="BF423" s="21" t="str">
        <f t="shared" si="40"/>
        <v/>
      </c>
      <c r="BG423" s="21" t="str">
        <f t="shared" si="41"/>
        <v/>
      </c>
    </row>
    <row r="424" spans="1:59" x14ac:dyDescent="0.25">
      <c r="A424" s="5">
        <v>484</v>
      </c>
      <c r="B424" t="s">
        <v>1736</v>
      </c>
      <c r="C424" t="s">
        <v>1736</v>
      </c>
      <c r="D424" s="3">
        <f t="shared" si="36"/>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 t="shared" si="37"/>
        <v/>
      </c>
      <c r="BD424" s="21" t="str">
        <f t="shared" si="38"/>
        <v/>
      </c>
      <c r="BE424" s="21" t="str">
        <f t="shared" si="39"/>
        <v/>
      </c>
      <c r="BF424" s="21" t="str">
        <f t="shared" si="40"/>
        <v/>
      </c>
      <c r="BG424" s="21" t="str">
        <f t="shared" si="41"/>
        <v/>
      </c>
    </row>
    <row r="425" spans="1:59" x14ac:dyDescent="0.25">
      <c r="A425" s="5">
        <v>485</v>
      </c>
      <c r="B425" t="s">
        <v>1737</v>
      </c>
      <c r="C425" t="s">
        <v>1737</v>
      </c>
      <c r="D425" s="3">
        <f t="shared" si="36"/>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 t="shared" si="37"/>
        <v/>
      </c>
      <c r="BD425" s="21" t="str">
        <f t="shared" si="38"/>
        <v/>
      </c>
      <c r="BE425" s="21" t="str">
        <f t="shared" si="39"/>
        <v/>
      </c>
      <c r="BF425" s="21" t="str">
        <f t="shared" si="40"/>
        <v/>
      </c>
      <c r="BG425" s="21" t="str">
        <f t="shared" si="41"/>
        <v/>
      </c>
    </row>
    <row r="426" spans="1:59" x14ac:dyDescent="0.25">
      <c r="A426" s="5">
        <v>486</v>
      </c>
      <c r="B426" t="s">
        <v>1738</v>
      </c>
      <c r="C426" t="s">
        <v>1738</v>
      </c>
      <c r="D426" s="3">
        <f t="shared" si="36"/>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 t="shared" si="37"/>
        <v/>
      </c>
      <c r="BD426" s="21" t="str">
        <f t="shared" si="38"/>
        <v/>
      </c>
      <c r="BE426" s="21" t="str">
        <f t="shared" si="39"/>
        <v/>
      </c>
      <c r="BF426" s="21" t="str">
        <f t="shared" si="40"/>
        <v/>
      </c>
      <c r="BG426" s="21" t="str">
        <f t="shared" si="41"/>
        <v/>
      </c>
    </row>
    <row r="427" spans="1:59" x14ac:dyDescent="0.25">
      <c r="A427" s="5">
        <v>487</v>
      </c>
      <c r="B427" t="s">
        <v>1739</v>
      </c>
      <c r="C427" t="s">
        <v>2655</v>
      </c>
      <c r="D427" s="3">
        <f t="shared" si="36"/>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 t="shared" si="37"/>
        <v>[487] = {wayshrines={418,419,421,}, dlcId=DLC_GREYMOOR</v>
      </c>
      <c r="BD427" s="21" t="str">
        <f t="shared" si="38"/>
        <v>, zoneIds={1160,1160,1160,1160}, veteran=false</v>
      </c>
      <c r="BE427" s="21" t="str">
        <f t="shared" si="39"/>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1740</v>
      </c>
      <c r="C428" t="s">
        <v>1741</v>
      </c>
      <c r="D428" s="3">
        <f t="shared" si="36"/>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 t="shared" si="37"/>
        <v>[488] = {wayshrines={418,419,421,}, dlcId=DLC_GREYMOOR</v>
      </c>
      <c r="BD428" s="21" t="str">
        <f t="shared" si="38"/>
        <v>, zoneIds={1160,1160,1160,1160}, veteran=false</v>
      </c>
      <c r="BE428" s="21" t="str">
        <f t="shared" si="39"/>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1742</v>
      </c>
      <c r="C429" t="s">
        <v>1743</v>
      </c>
      <c r="D429" s="3">
        <f t="shared" si="36"/>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 t="shared" si="37"/>
        <v>[489] = {wayshrines={418,419,421,}, dlcId=DLC_GREYMOOR</v>
      </c>
      <c r="BD429" s="21" t="str">
        <f t="shared" si="38"/>
        <v>, zoneIds={1160,1160,1160,1160}, veteran=false</v>
      </c>
      <c r="BE429" s="21" t="str">
        <f t="shared" si="39"/>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1744</v>
      </c>
      <c r="C430" t="s">
        <v>2656</v>
      </c>
      <c r="D430" s="3">
        <f t="shared" si="36"/>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3374</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3374</v>
      </c>
      <c r="AC430" s="40" t="str">
        <f>IF(AB430&lt;&gt;"",IF(AB430&lt;&gt;"LIBSETS_DROP_MECHANIC_MONSTER_NAME",VLOOKUP(AB430,'LibSets constants'!$I$4:$L$1003,3,FALSE),""),"")</f>
        <v>Crafted</v>
      </c>
      <c r="AD430" s="40" t="str">
        <f>IF(AB430&lt;&gt;"",IF(AB430&lt;&gt;"LIBSETS_DROP_MECHANIC_MONSTER_NAME",VLOOKUP(AB430,'LibSets constants'!$I$4:$L$1003,4,FALSE),""),"")</f>
        <v>Handwerklich hergestellt</v>
      </c>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 t="shared" si="37"/>
        <v>[490] = {wayshrines={418,418,418,}, traitsNeeded=5, dlcId=DLC_GREYMOOR</v>
      </c>
      <c r="BD430" s="21" t="str">
        <f t="shared" si="38"/>
        <v>, zoneIds={1160,1160,1160}, veteran=false</v>
      </c>
      <c r="BE430" s="21" t="str">
        <f t="shared" si="39"/>
        <v>, setType=LIBSETS_SETTYPE_CRAFTED</v>
      </c>
      <c r="BF430" s="21" t="str">
        <f t="shared" si="40"/>
        <v>, dropMechanic={LIBSETS_DROP_MECHANIC_CRAFTED,LIBSETS_DROP_MECHANIC_CRAFTED}, dropMechanicDropLocationNames={['en']={'','Crafted','','','','',},['de']={'','Handwerklich hergestellt','','','','',},}</v>
      </c>
      <c r="BG430" s="21" t="str">
        <f t="shared" si="41"/>
        <v>}, --Stuhn\'s Favor / Stuhns Gunst   [Western Skyrim, Western Skyrim, Western Skyrim]</v>
      </c>
    </row>
    <row r="431" spans="1:59" x14ac:dyDescent="0.25">
      <c r="A431" s="5">
        <v>491</v>
      </c>
      <c r="B431" t="s">
        <v>1745</v>
      </c>
      <c r="C431" t="s">
        <v>2657</v>
      </c>
      <c r="D431" s="3">
        <f t="shared" si="36"/>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3374</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3374</v>
      </c>
      <c r="AC431" s="40" t="str">
        <f>IF(AB431&lt;&gt;"",IF(AB431&lt;&gt;"LIBSETS_DROP_MECHANIC_MONSTER_NAME",VLOOKUP(AB431,'LibSets constants'!$I$4:$L$1003,3,FALSE),""),"")</f>
        <v>Crafted</v>
      </c>
      <c r="AD431" s="40" t="str">
        <f>IF(AB431&lt;&gt;"",IF(AB431&lt;&gt;"LIBSETS_DROP_MECHANIC_MONSTER_NAME",VLOOKUP(AB431,'LibSets constants'!$I$4:$L$1003,4,FALSE),""),"")</f>
        <v>Handwerklich hergestellt</v>
      </c>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 t="shared" si="37"/>
        <v>[491] = {wayshrines={417,417,417,}, traitsNeeded=7, dlcId=DLC_GREYMOOR</v>
      </c>
      <c r="BD431" s="21" t="str">
        <f t="shared" si="38"/>
        <v>, zoneIds={1160,1160,1160}, veteran=false</v>
      </c>
      <c r="BE431" s="21" t="str">
        <f t="shared" si="39"/>
        <v>, setType=LIBSETS_SETTYPE_CRAFTED</v>
      </c>
      <c r="BF431" s="21" t="str">
        <f t="shared" si="40"/>
        <v>, dropMechanic={LIBSETS_DROP_MECHANIC_CRAFTED,LIBSETS_DROP_MECHANIC_CRAFTED}, dropMechanicDropLocationNames={['en']={'','Crafted','','','','',},['de']={'','Handwerklich hergestellt','','','','',},}</v>
      </c>
      <c r="BG431" s="21" t="str">
        <f t="shared" si="41"/>
        <v>}, --Dragon\'s Appetite / Appetit des Drachen   [Western Skyrim, Western Skyrim, Western Skyrim]</v>
      </c>
    </row>
    <row r="432" spans="1:59" x14ac:dyDescent="0.25">
      <c r="A432" s="5">
        <v>492</v>
      </c>
      <c r="B432" t="s">
        <v>1746</v>
      </c>
      <c r="C432" t="s">
        <v>2658</v>
      </c>
      <c r="D432" s="3">
        <f t="shared" si="36"/>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3351</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 t="shared" si="37"/>
        <v>[492] = {wayshrines={434,434,434,}, dlcId=DLC_GREYMOOR</v>
      </c>
      <c r="BD432" s="21" t="str">
        <f t="shared" si="38"/>
        <v>, zoneIds={1196,1160,1160}, veteran=false</v>
      </c>
      <c r="BE432" s="21" t="str">
        <f t="shared" si="39"/>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1747</v>
      </c>
      <c r="C433" t="s">
        <v>2659</v>
      </c>
      <c r="D433" s="3">
        <f t="shared" si="36"/>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3351</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 t="shared" si="37"/>
        <v>[493] = {wayshrines={434,434,434,}, dlcId=DLC_GREYMOOR</v>
      </c>
      <c r="BD433" s="21" t="str">
        <f t="shared" si="38"/>
        <v>, zoneIds={1196,1160,1160}, veteran=true</v>
      </c>
      <c r="BE433" s="21" t="str">
        <f t="shared" si="39"/>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1748</v>
      </c>
      <c r="C434" t="s">
        <v>2660</v>
      </c>
      <c r="D434" s="3">
        <f t="shared" si="36"/>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3351</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 t="shared" si="37"/>
        <v>[494] = {wayshrines={434,434,434,}, dlcId=DLC_GREYMOOR</v>
      </c>
      <c r="BD434" s="21" t="str">
        <f t="shared" si="38"/>
        <v>, zoneIds={1196,1160,1160}, veteran=false</v>
      </c>
      <c r="BE434" s="21" t="str">
        <f t="shared" si="39"/>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1749</v>
      </c>
      <c r="C435" t="s">
        <v>2661</v>
      </c>
      <c r="D435" s="3">
        <f t="shared" si="36"/>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3351</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 t="shared" si="37"/>
        <v>[495] = {wayshrines={434,434,434,}, dlcId=DLC_GREYMOOR</v>
      </c>
      <c r="BD435" s="21" t="str">
        <f t="shared" si="38"/>
        <v>, zoneIds={1196,1160,1160}, veteran=true</v>
      </c>
      <c r="BE435" s="21" t="str">
        <f t="shared" si="39"/>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1750</v>
      </c>
      <c r="C436" t="s">
        <v>1751</v>
      </c>
      <c r="D436" s="3">
        <f t="shared" si="36"/>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3351</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 t="shared" si="37"/>
        <v>[496] = {wayshrines={434,434,434,}, dlcId=DLC_GREYMOOR</v>
      </c>
      <c r="BD436" s="21" t="str">
        <f t="shared" si="38"/>
        <v>, zoneIds={1196,1160,1160}, veteran=false</v>
      </c>
      <c r="BE436" s="21" t="str">
        <f t="shared" si="39"/>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1752</v>
      </c>
      <c r="C437" t="s">
        <v>1753</v>
      </c>
      <c r="D437" s="3">
        <f t="shared" si="36"/>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3351</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 t="shared" si="37"/>
        <v>[497] = {wayshrines={434,434,434,}, dlcId=DLC_GREYMOOR</v>
      </c>
      <c r="BD437" s="21" t="str">
        <f t="shared" si="38"/>
        <v>, zoneIds={1196,1160,1160}, veteran=true</v>
      </c>
      <c r="BE437" s="21" t="str">
        <f t="shared" si="39"/>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1754</v>
      </c>
      <c r="C438" t="s">
        <v>2662</v>
      </c>
      <c r="D438" s="3">
        <f t="shared" si="36"/>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3351</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 t="shared" si="37"/>
        <v>[498] = {wayshrines={434,434,434,}, dlcId=DLC_GREYMOOR</v>
      </c>
      <c r="BD438" s="21" t="str">
        <f t="shared" si="38"/>
        <v>, zoneIds={1196,1160,1160}, veteran=false</v>
      </c>
      <c r="BE438" s="21" t="str">
        <f t="shared" si="39"/>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1755</v>
      </c>
      <c r="C439" t="s">
        <v>2663</v>
      </c>
      <c r="D439" s="3">
        <f t="shared" si="36"/>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3351</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 t="shared" si="37"/>
        <v>[499] = {wayshrines={434,434,434,}, dlcId=DLC_GREYMOOR</v>
      </c>
      <c r="BD439" s="21" t="str">
        <f t="shared" si="38"/>
        <v>, zoneIds={1196,1160,1160}, veteran=true</v>
      </c>
      <c r="BE439" s="21" t="str">
        <f t="shared" si="39"/>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1756</v>
      </c>
      <c r="C440" t="s">
        <v>2664</v>
      </c>
      <c r="D440" s="3">
        <f t="shared" si="36"/>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 t="shared" si="37"/>
        <v/>
      </c>
      <c r="BD440" s="21" t="str">
        <f t="shared" si="38"/>
        <v/>
      </c>
      <c r="BE440" s="21" t="str">
        <f t="shared" si="39"/>
        <v/>
      </c>
      <c r="BF440" s="21" t="str">
        <f t="shared" si="40"/>
        <v/>
      </c>
      <c r="BG440" s="21" t="str">
        <f t="shared" si="41"/>
        <v/>
      </c>
    </row>
    <row r="441" spans="1:59" x14ac:dyDescent="0.25">
      <c r="A441" s="5">
        <v>501</v>
      </c>
      <c r="B441" t="s">
        <v>1758</v>
      </c>
      <c r="C441" t="s">
        <v>1757</v>
      </c>
      <c r="D441" s="3">
        <f t="shared" si="36"/>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3299</v>
      </c>
      <c r="AC441" s="43" t="s">
        <v>3328</v>
      </c>
      <c r="AD441" s="43" t="s">
        <v>3329</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3299</v>
      </c>
      <c r="AI441" s="43" t="s">
        <v>3330</v>
      </c>
      <c r="AJ441" s="43" t="s">
        <v>3331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3305</v>
      </c>
      <c r="AS441" s="43" t="s">
        <v>3332</v>
      </c>
      <c r="AT441" s="43" t="s">
        <v>3333</v>
      </c>
      <c r="AU441" s="3" t="str">
        <f>IF(AND(G441&lt;&gt;"LIBSETS_SETTYPE_BATTLEGROUND",G441&lt;&gt;"LIBSETS_SETTYPE_SPECIAL"),IF(AV441&lt;&gt;"",VLOOKUP(AV441,'ESO zone constants'!$D$3:$H$4953,5,FALSE),""),"")</f>
        <v/>
      </c>
      <c r="AV441" s="39"/>
      <c r="AW441" s="44"/>
      <c r="AX441" s="43"/>
      <c r="AY441" s="43"/>
      <c r="AZ441" s="85" t="s">
        <v>2673</v>
      </c>
      <c r="BA441" s="37" t="s">
        <v>3263</v>
      </c>
      <c r="BB441" s="37" t="s">
        <v>3263</v>
      </c>
      <c r="BC441" s="21" t="str">
        <f t="shared" si="37"/>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39"/>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36"/>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 t="shared" si="37"/>
        <v/>
      </c>
      <c r="BD442" s="21" t="str">
        <f t="shared" si="38"/>
        <v/>
      </c>
      <c r="BE442" s="21" t="str">
        <f t="shared" si="39"/>
        <v/>
      </c>
      <c r="BF442" s="21" t="str">
        <f t="shared" si="40"/>
        <v/>
      </c>
      <c r="BG442" s="21" t="str">
        <f t="shared" si="41"/>
        <v/>
      </c>
    </row>
    <row r="443" spans="1:59" x14ac:dyDescent="0.25">
      <c r="A443" s="5">
        <v>503</v>
      </c>
      <c r="B443" t="s">
        <v>1760</v>
      </c>
      <c r="C443" t="s">
        <v>1761</v>
      </c>
      <c r="D443" s="3">
        <f t="shared" si="36"/>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3260</v>
      </c>
      <c r="BB443" s="37" t="s">
        <v>3260</v>
      </c>
      <c r="BC443" s="21" t="str">
        <f t="shared" si="37"/>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39"/>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 t="shared" si="36"/>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 t="shared" si="37"/>
        <v/>
      </c>
      <c r="BD444" s="21" t="str">
        <f t="shared" si="38"/>
        <v/>
      </c>
      <c r="BE444" s="21" t="str">
        <f t="shared" si="39"/>
        <v/>
      </c>
      <c r="BF444" s="21" t="str">
        <f t="shared" si="40"/>
        <v/>
      </c>
      <c r="BG444" s="21" t="str">
        <f t="shared" si="41"/>
        <v/>
      </c>
    </row>
    <row r="445" spans="1:59" x14ac:dyDescent="0.25">
      <c r="A445" s="5">
        <v>505</v>
      </c>
      <c r="B445" t="s">
        <v>1764</v>
      </c>
      <c r="C445" t="s">
        <v>1763</v>
      </c>
      <c r="D445" s="3">
        <f t="shared" si="36"/>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3334</v>
      </c>
      <c r="AT445" s="43" t="s">
        <v>3334</v>
      </c>
      <c r="AU445" s="3" t="str">
        <f>IF(AND(G445&lt;&gt;"LIBSETS_SETTYPE_BATTLEGROUND",G445&lt;&gt;"LIBSETS_SETTYPE_SPECIAL"),IF(AV445&lt;&gt;"",VLOOKUP(AV445,'ESO zone constants'!$D$3:$H$4953,5,FALSE),""),"")</f>
        <v/>
      </c>
      <c r="AW445" s="44"/>
      <c r="AX445" s="43"/>
      <c r="AY445" s="43"/>
      <c r="AZ445" s="85" t="s">
        <v>2673</v>
      </c>
      <c r="BA445" s="37" t="s">
        <v>3264</v>
      </c>
      <c r="BB445" s="37" t="s">
        <v>3264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38"/>
        <v>, zoneIds={104,57,92,216,888}, veteran=false</v>
      </c>
      <c r="BE445" s="21" t="str">
        <f t="shared" si="39"/>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36"/>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3374</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3374</v>
      </c>
      <c r="AC446" s="43" t="str">
        <f>IF(AB446&lt;&gt;"",IF(AB446&lt;&gt;"LIBSETS_DROP_MECHANIC_MONSTER_NAME",VLOOKUP(AB446,'LibSets constants'!$I$4:$L$1003,3,FALSE),""),"")</f>
        <v>Crafted</v>
      </c>
      <c r="AD446" s="43" t="str">
        <f>IF(AB446&lt;&gt;"",IF(AB446&lt;&gt;"LIBSETS_DROP_MECHANIC_MONSTER_NAME",VLOOKUP(AB446,'LibSets constants'!$I$4:$L$1003,4,FALSE),""),"")</f>
        <v>Handwerklich hergestellt</v>
      </c>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 t="shared" ref="BC446:BC477" si="42">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38"/>
        <v>, zoneIds={1161,1161,1161}, veteran=false</v>
      </c>
      <c r="BE446" s="21" t="str">
        <f t="shared" si="39"/>
        <v>, setType=LIBSETS_SETTYPE_CRAFTED</v>
      </c>
      <c r="BF446" s="21" t="str">
        <f t="shared" si="40"/>
        <v>, dropMechanic={LIBSETS_DROP_MECHANIC_CRAFTED,LIBSETS_DROP_MECHANIC_CRAFTED}, dropMechanicDropLocationNames={['en']={'','Crafted','','','','',},['de']={'','Handwerklich hergestellt','','','','',},}</v>
      </c>
      <c r="BG446" s="21" t="str">
        <f t="shared" si="41"/>
        <v>}, --Spell Parasite / Magieparasit   [Blackreach: Greymoor Caverns, Blackreach: Greymoor Caverns, Blackreach: Greymoor Caverns]</v>
      </c>
    </row>
    <row r="447" spans="1:59" ht="15" customHeight="1" x14ac:dyDescent="0.25">
      <c r="A447" s="86">
        <v>509</v>
      </c>
      <c r="B447" s="87" t="s">
        <v>1767</v>
      </c>
      <c r="C447" t="s">
        <v>1767</v>
      </c>
      <c r="D447" s="3">
        <f t="shared" si="36"/>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 t="shared" si="42"/>
        <v/>
      </c>
      <c r="BD447" s="21" t="str">
        <f t="shared" si="38"/>
        <v/>
      </c>
      <c r="BE447" s="21" t="str">
        <f t="shared" si="39"/>
        <v/>
      </c>
      <c r="BF447" s="21" t="str">
        <f t="shared" si="40"/>
        <v/>
      </c>
      <c r="BG447" s="21" t="str">
        <f t="shared" si="41"/>
        <v/>
      </c>
    </row>
    <row r="448" spans="1:59" ht="15" customHeight="1" x14ac:dyDescent="0.25">
      <c r="A448" s="86">
        <v>510</v>
      </c>
      <c r="B448" s="87" t="s">
        <v>1768</v>
      </c>
      <c r="C448" t="s">
        <v>1768</v>
      </c>
      <c r="D448" s="3">
        <f t="shared" si="36"/>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 t="shared" si="42"/>
        <v/>
      </c>
      <c r="BD448" s="21" t="str">
        <f t="shared" si="38"/>
        <v/>
      </c>
      <c r="BE448" s="21" t="str">
        <f t="shared" si="39"/>
        <v/>
      </c>
      <c r="BF448" s="21" t="str">
        <f t="shared" si="40"/>
        <v/>
      </c>
      <c r="BG448" s="21" t="str">
        <f t="shared" si="41"/>
        <v/>
      </c>
    </row>
    <row r="449" spans="1:59" ht="15" customHeight="1" x14ac:dyDescent="0.25">
      <c r="A449" s="86">
        <v>511</v>
      </c>
      <c r="B449" s="87" t="s">
        <v>1769</v>
      </c>
      <c r="C449" t="s">
        <v>1769</v>
      </c>
      <c r="D449" s="3">
        <f t="shared" si="36"/>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 t="shared" si="42"/>
        <v/>
      </c>
      <c r="BD449" s="21" t="str">
        <f t="shared" si="38"/>
        <v/>
      </c>
      <c r="BE449" s="21" t="str">
        <f t="shared" si="39"/>
        <v/>
      </c>
      <c r="BF449" s="21" t="str">
        <f t="shared" si="40"/>
        <v/>
      </c>
      <c r="BG449" s="21" t="str">
        <f t="shared" si="41"/>
        <v/>
      </c>
    </row>
    <row r="450" spans="1:59" ht="15" customHeight="1" x14ac:dyDescent="0.25">
      <c r="A450" s="86">
        <v>512</v>
      </c>
      <c r="B450" s="87" t="s">
        <v>1770</v>
      </c>
      <c r="C450" t="s">
        <v>1770</v>
      </c>
      <c r="D450" s="3">
        <f t="shared" si="36"/>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 t="shared" si="42"/>
        <v/>
      </c>
      <c r="BD450" s="21" t="str">
        <f t="shared" si="38"/>
        <v/>
      </c>
      <c r="BE450" s="21" t="str">
        <f t="shared" si="39"/>
        <v/>
      </c>
      <c r="BF450" s="21" t="str">
        <f t="shared" si="40"/>
        <v/>
      </c>
      <c r="BG450" s="21" t="str">
        <f t="shared" si="41"/>
        <v/>
      </c>
    </row>
    <row r="451" spans="1:59" ht="15" customHeight="1" x14ac:dyDescent="0.25">
      <c r="A451" s="5">
        <v>513</v>
      </c>
      <c r="B451" t="s">
        <v>2165</v>
      </c>
      <c r="C451" t="s">
        <v>2785</v>
      </c>
      <c r="D451" s="3">
        <f t="shared" ref="D451:D514" si="43">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3371</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3371</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 t="shared" si="42"/>
        <v>[513] = {wayshrines={436,436,436,}, dlcId=DLC_STONETHORN</v>
      </c>
      <c r="BD451" s="21" t="str">
        <f t="shared" ref="BD451:BD514" si="44">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 t="shared" ref="BE451:BE514" si="45">IF(F451&lt;&gt;"Not in the game (anymore)",IF(A451&lt;&gt;"",", setType="&amp;G451,"")&amp;IF(J451="true",", multiTrialSet=true",""),"")</f>
        <v>, setType=LIBSETS_SETTYPE_DUNGEON</v>
      </c>
      <c r="BF451" s="21" t="str">
        <f t="shared" ref="BF451:BF514" si="46">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3"/>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3371</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3371</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 t="shared" si="42"/>
        <v>[514] = {wayshrines={436,436,436,}, dlcId=DLC_STONETHORN</v>
      </c>
      <c r="BD452" s="21" t="str">
        <f t="shared" si="44"/>
        <v>, zoneIds={1201,1160,1160}, veteran=false</v>
      </c>
      <c r="BE452" s="21" t="str">
        <f t="shared" si="45"/>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2167</v>
      </c>
      <c r="C453" t="s">
        <v>1813</v>
      </c>
      <c r="D453" s="3">
        <f t="shared" si="43"/>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3371</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3371</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 t="shared" si="42"/>
        <v>[515] = {wayshrines={436,436,436,}, dlcId=DLC_STONETHORN</v>
      </c>
      <c r="BD453" s="21" t="str">
        <f t="shared" si="44"/>
        <v>, zoneIds={1201,1160,1160}, veteran=false</v>
      </c>
      <c r="BE453" s="21" t="str">
        <f t="shared" si="45"/>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2168</v>
      </c>
      <c r="C454" t="s">
        <v>1815</v>
      </c>
      <c r="D454" s="3">
        <f t="shared" si="43"/>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3371</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3371</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 t="shared" si="42"/>
        <v>[516] = {wayshrines={433,433,433,}, dlcId=DLC_STONETHORN</v>
      </c>
      <c r="BD454" s="21" t="str">
        <f t="shared" si="44"/>
        <v>, zoneIds={1197,1161,1161}, veteran=false</v>
      </c>
      <c r="BE454" s="21" t="str">
        <f t="shared" si="45"/>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2169</v>
      </c>
      <c r="C455" t="s">
        <v>2784</v>
      </c>
      <c r="D455" s="3">
        <f t="shared" si="43"/>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3371</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3371</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 t="shared" si="42"/>
        <v>[517] = {wayshrines={433,433,433,}, dlcId=DLC_STONETHORN</v>
      </c>
      <c r="BD455" s="21" t="str">
        <f t="shared" si="44"/>
        <v>, zoneIds={1197,1161,1161}, veteran=false</v>
      </c>
      <c r="BE455" s="21" t="str">
        <f t="shared" si="45"/>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2170</v>
      </c>
      <c r="C456" t="s">
        <v>2783</v>
      </c>
      <c r="D456" s="3">
        <f t="shared" si="43"/>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3371</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3371</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 t="shared" si="42"/>
        <v>[518] = {wayshrines={433,433,433,}, dlcId=DLC_STONETHORN</v>
      </c>
      <c r="BD456" s="21" t="str">
        <f t="shared" si="44"/>
        <v>, zoneIds={1197,1161,1161}, veteran=false</v>
      </c>
      <c r="BE456" s="21" t="str">
        <f t="shared" si="45"/>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1771</v>
      </c>
      <c r="C457" t="s">
        <v>1772</v>
      </c>
      <c r="D457" s="3">
        <f t="shared" si="43"/>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3354</v>
      </c>
      <c r="AC457" s="43" t="s">
        <v>3290</v>
      </c>
      <c r="AD457" s="43" t="s">
        <v>3289</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3262</v>
      </c>
      <c r="BB457" s="37" t="s">
        <v>3262</v>
      </c>
      <c r="BC457" s="21" t="str">
        <f t="shared" si="42"/>
        <v>[519] = {wayshrines={416,172,109,}, dlcId=DLC_GREYMOOR</v>
      </c>
      <c r="BD457" s="21" t="str">
        <f t="shared" si="44"/>
        <v>, zoneIds={1160,280,103,449,181}, veteran=false</v>
      </c>
      <c r="BE457" s="21" t="str">
        <f t="shared" si="45"/>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1773</v>
      </c>
      <c r="C458" t="s">
        <v>2666</v>
      </c>
      <c r="D458" s="3">
        <f t="shared" si="43"/>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3354</v>
      </c>
      <c r="AN458" s="43" t="s">
        <v>3282</v>
      </c>
      <c r="AO458" s="43" t="s">
        <v>3283</v>
      </c>
      <c r="AP458" s="3">
        <f>IF(AND(G458&lt;&gt;"LIBSETS_SETTYPE_BATTLEGROUND",G458&lt;&gt;"LIBSETS_SETTYPE_SPECIAL"),IF(AQ458&lt;&gt;"",VLOOKUP(AQ458,'ESO zone constants'!$D$3:$H$4953,5,FALSE),""),"")</f>
        <v>535</v>
      </c>
      <c r="AQ458" t="s">
        <v>386</v>
      </c>
      <c r="AR458" s="44" t="s">
        <v>3354</v>
      </c>
      <c r="AS458" s="43" t="s">
        <v>3312</v>
      </c>
      <c r="AT458" s="43" t="s">
        <v>3289</v>
      </c>
      <c r="AU458" s="3" t="str">
        <f>IF(AND(G458&lt;&gt;"LIBSETS_SETTYPE_BATTLEGROUND",G458&lt;&gt;"LIBSETS_SETTYPE_SPECIAL"),IF(AV458&lt;&gt;"",VLOOKUP(AV458,'ESO zone constants'!$D$3:$H$4953,5,FALSE),""),"")</f>
        <v/>
      </c>
      <c r="AW458" s="44"/>
      <c r="AX458" s="43"/>
      <c r="AY458" s="43"/>
      <c r="AZ458" s="85" t="s">
        <v>2673</v>
      </c>
      <c r="BA458" s="37" t="s">
        <v>3256</v>
      </c>
      <c r="BB458" s="37" t="s">
        <v>3256</v>
      </c>
      <c r="BC458" s="21" t="str">
        <f t="shared" si="42"/>
        <v>[520] = {wayshrines={241,144,17,}, dlcId=DLC_GREYMOOR</v>
      </c>
      <c r="BD458" s="21" t="str">
        <f t="shared" si="44"/>
        <v>, zoneIds={684,382,19,584,535}, veteran=false</v>
      </c>
      <c r="BE458" s="21" t="str">
        <f t="shared" si="45"/>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 t="shared" si="43"/>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3287</v>
      </c>
      <c r="AJ459" s="43" t="s">
        <v>3287</v>
      </c>
      <c r="AK459" s="3">
        <f>IF(AND(G459&lt;&gt;"LIBSETS_SETTYPE_BATTLEGROUND",G459&lt;&gt;"LIBSETS_SETTYPE_SPECIAL"),IF(AL459&lt;&gt;"",VLOOKUP(AL459,'ESO zone constants'!$D$3:$H$4953,5,FALSE),""),"")</f>
        <v>144</v>
      </c>
      <c r="AL459" t="s">
        <v>66</v>
      </c>
      <c r="AM459" s="44" t="s">
        <v>1545</v>
      </c>
      <c r="AN459" s="43" t="s">
        <v>1548</v>
      </c>
      <c r="AO459" s="43" t="s">
        <v>3284</v>
      </c>
      <c r="AP459" s="3">
        <f>IF(AND(G459&lt;&gt;"LIBSETS_SETTYPE_BATTLEGROUND",G459&lt;&gt;"LIBSETS_SETTYPE_SPECIAL"),IF(AQ459&lt;&gt;"",VLOOKUP(AQ459,'ESO zone constants'!$D$3:$H$4953,5,FALSE),""),"")</f>
        <v>643</v>
      </c>
      <c r="AQ459" t="s">
        <v>448</v>
      </c>
      <c r="AR459" s="44" t="s">
        <v>3354</v>
      </c>
      <c r="AS459" s="43" t="s">
        <v>3285</v>
      </c>
      <c r="AT459" s="43" t="s">
        <v>3286</v>
      </c>
      <c r="AU459" s="3" t="str">
        <f>IF(AND(G459&lt;&gt;"LIBSETS_SETTYPE_BATTLEGROUND",G459&lt;&gt;"LIBSETS_SETTYPE_SPECIAL"),IF(AV459&lt;&gt;"",VLOOKUP(AV459,'ESO zone constants'!$D$3:$H$4953,5,FALSE),""),"")</f>
        <v/>
      </c>
      <c r="AW459" s="44"/>
      <c r="AX459" s="43"/>
      <c r="AY459" s="43"/>
      <c r="AZ459" s="85" t="s">
        <v>2673</v>
      </c>
      <c r="BA459" s="37" t="s">
        <v>3252</v>
      </c>
      <c r="BB459" s="37" t="s">
        <v>3252</v>
      </c>
      <c r="BC459" s="21" t="str">
        <f t="shared" si="42"/>
        <v>[521] = {wayshrines={48,133,190,}, dlcId=DLC_GREYMOOR</v>
      </c>
      <c r="BD459" s="21" t="str">
        <f t="shared" si="44"/>
        <v>, zoneIds={117,347,20,144,643}, veteran=false</v>
      </c>
      <c r="BE459" s="21" t="str">
        <f t="shared" si="45"/>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3"/>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 t="shared" si="42"/>
        <v>[522] = {wayshrines={249,249,249,}, dlcId=DLC_ORSINIUM</v>
      </c>
      <c r="BD460" s="21" t="str">
        <f t="shared" si="44"/>
        <v>, zoneIds={677,684,684}, veteran=true</v>
      </c>
      <c r="BE460" s="21" t="str">
        <f t="shared" si="45"/>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1777</v>
      </c>
      <c r="C461" t="s">
        <v>1778</v>
      </c>
      <c r="D461" s="3">
        <f t="shared" si="43"/>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 t="shared" si="42"/>
        <v>[523] = {wayshrines={249,249,249,}, dlcId=DLC_ORSINIUM</v>
      </c>
      <c r="BD461" s="21" t="str">
        <f t="shared" si="44"/>
        <v>, zoneIds={677,684,684}, veteran=true</v>
      </c>
      <c r="BE461" s="21" t="str">
        <f t="shared" si="45"/>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1780</v>
      </c>
      <c r="C462" t="s">
        <v>1779</v>
      </c>
      <c r="D462" s="3">
        <f t="shared" si="43"/>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 t="shared" si="42"/>
        <v>[524] = {wayshrines={249,249,249,}, dlcId=DLC_ORSINIUM</v>
      </c>
      <c r="BD462" s="21" t="str">
        <f t="shared" si="44"/>
        <v>, zoneIds={677,684,684}, veteran=true</v>
      </c>
      <c r="BE462" s="21" t="str">
        <f t="shared" si="45"/>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1782</v>
      </c>
      <c r="C463" t="s">
        <v>1781</v>
      </c>
      <c r="D463" s="3">
        <f t="shared" si="43"/>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 t="shared" si="42"/>
        <v>[525] = {wayshrines={249,249,249,}, dlcId=DLC_ORSINIUM</v>
      </c>
      <c r="BD463" s="21" t="str">
        <f t="shared" si="44"/>
        <v>, zoneIds={677,684,684}, veteran=true</v>
      </c>
      <c r="BE463" s="21" t="str">
        <f t="shared" si="45"/>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1784</v>
      </c>
      <c r="C464" t="s">
        <v>1783</v>
      </c>
      <c r="D464" s="3">
        <f t="shared" si="43"/>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 t="shared" si="42"/>
        <v>[526] = {wayshrines={249,249,249,}, dlcId=DLC_ORSINIUM</v>
      </c>
      <c r="BD464" s="21" t="str">
        <f t="shared" si="44"/>
        <v>, zoneIds={677,684,684}, veteran=true</v>
      </c>
      <c r="BE464" s="21" t="str">
        <f t="shared" si="45"/>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1785</v>
      </c>
      <c r="C465" t="s">
        <v>1786</v>
      </c>
      <c r="D465" s="3">
        <f t="shared" si="43"/>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 t="shared" si="42"/>
        <v>[527] = {wayshrines={249,249,249,}, dlcId=DLC_ORSINIUM</v>
      </c>
      <c r="BD465" s="21" t="str">
        <f t="shared" si="44"/>
        <v>, zoneIds={677,684,684}, veteran=true</v>
      </c>
      <c r="BE465" s="21" t="str">
        <f t="shared" si="45"/>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1788</v>
      </c>
      <c r="C466" t="s">
        <v>1787</v>
      </c>
      <c r="D466" s="3">
        <f t="shared" si="43"/>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 t="shared" si="42"/>
        <v>[528] = {wayshrines={270,270,270,}, dlcId=DLC_BASE_GAME</v>
      </c>
      <c r="BD466" s="21" t="str">
        <f t="shared" si="44"/>
        <v>, zoneIds={635,888,888}, veteran=true</v>
      </c>
      <c r="BE466" s="21" t="str">
        <f t="shared" si="45"/>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1790</v>
      </c>
      <c r="C467" t="s">
        <v>1789</v>
      </c>
      <c r="D467" s="3">
        <f t="shared" si="43"/>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 t="shared" si="42"/>
        <v>[529] = {wayshrines={270,270,270,}, dlcId=DLC_BASE_GAME</v>
      </c>
      <c r="BD467" s="21" t="str">
        <f t="shared" si="44"/>
        <v>, zoneIds={635,888,888}, veteran=true</v>
      </c>
      <c r="BE467" s="21" t="str">
        <f t="shared" si="45"/>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1791</v>
      </c>
      <c r="C468" t="s">
        <v>1792</v>
      </c>
      <c r="D468" s="3">
        <f t="shared" si="43"/>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 t="shared" si="42"/>
        <v>[530] = {wayshrines={270,270,270,}, dlcId=DLC_BASE_GAME</v>
      </c>
      <c r="BD468" s="21" t="str">
        <f t="shared" si="44"/>
        <v>, zoneIds={635,888,888}, veteran=true</v>
      </c>
      <c r="BE468" s="21" t="str">
        <f t="shared" si="45"/>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1794</v>
      </c>
      <c r="C469" t="s">
        <v>1793</v>
      </c>
      <c r="D469" s="3">
        <f t="shared" si="43"/>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2"/>
        <v>[531] = {wayshrines={270,270,270,}, dlcId=DLC_BASE_GAME</v>
      </c>
      <c r="BD469" s="21" t="str">
        <f t="shared" si="44"/>
        <v>, zoneIds={635,888,888}, veteran=true</v>
      </c>
      <c r="BE469" s="21" t="str">
        <f t="shared" si="45"/>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1795</v>
      </c>
      <c r="C470" t="s">
        <v>1796</v>
      </c>
      <c r="D470" s="3">
        <f t="shared" si="43"/>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 t="shared" si="42"/>
        <v>[532] = {wayshrines={270,270,270,}, dlcId=DLC_BASE_GAME</v>
      </c>
      <c r="BD470" s="21" t="str">
        <f t="shared" si="44"/>
        <v>, zoneIds={635,888,888}, veteran=true</v>
      </c>
      <c r="BE470" s="21" t="str">
        <f t="shared" si="45"/>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1806</v>
      </c>
      <c r="C471" t="s">
        <v>1805</v>
      </c>
      <c r="D471" s="3">
        <f t="shared" si="43"/>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 t="shared" si="42"/>
        <v>[533] = {wayshrines={270,270,270,}, dlcId=DLC_BASE_GAME</v>
      </c>
      <c r="BD471" s="21" t="str">
        <f t="shared" si="44"/>
        <v>, zoneIds={635,888,888}, veteran=true</v>
      </c>
      <c r="BE471" s="21" t="str">
        <f t="shared" si="45"/>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2171</v>
      </c>
      <c r="C472" t="s">
        <v>1817</v>
      </c>
      <c r="D472" s="3">
        <f t="shared" si="43"/>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 t="shared" si="42"/>
        <v>[534] = {wayshrines={435,435,435,}, dlcId=DLC_STONETHORN</v>
      </c>
      <c r="BD472" s="21" t="str">
        <f t="shared" si="44"/>
        <v>, zoneIds={1197,1161,1161}, veteran={[EQUIP_TYPE_HEAD]=true, [EQUIP_TYPE_SHOULDERS]=false}</v>
      </c>
      <c r="BE472" s="21" t="str">
        <f t="shared" si="45"/>
        <v>, setType=LIBSETS_SETTYPE_MONSTER</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2172</v>
      </c>
      <c r="C473" t="s">
        <v>1814</v>
      </c>
      <c r="D473" s="3">
        <f t="shared" si="43"/>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 t="shared" si="42"/>
        <v>[535] = {wayshrines={436,436,436,}, dlcId=DLC_STONETHORN</v>
      </c>
      <c r="BD473" s="21" t="str">
        <f t="shared" si="44"/>
        <v>, zoneIds={1201,1160,1160}, veteran={[EQUIP_TYPE_HEAD]=true, [EQUIP_TYPE_SHOULDERS]=false}</v>
      </c>
      <c r="BE473" s="21" t="str">
        <f t="shared" si="45"/>
        <v>, setType=LIBSETS_SETTYPE_MONSTER</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2243</v>
      </c>
      <c r="C474" t="s">
        <v>2242</v>
      </c>
      <c r="D474" s="3">
        <f t="shared" si="43"/>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 t="shared" si="42"/>
        <v>[536] = {wayshrines={441,441,441,}, dlcId=DLC_MARKARTH</v>
      </c>
      <c r="BD474" s="21" t="str">
        <f t="shared" si="44"/>
        <v>, zoneIds={1207,1207,1207,1207}, veteran=false</v>
      </c>
      <c r="BE474" s="21" t="str">
        <f t="shared" si="45"/>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2244</v>
      </c>
      <c r="C475" t="s">
        <v>2266</v>
      </c>
      <c r="D475" s="3">
        <f t="shared" si="43"/>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 t="shared" si="42"/>
        <v>[537] = {wayshrines={441,441,441,}, dlcId=DLC_MARKARTH</v>
      </c>
      <c r="BD475" s="21" t="str">
        <f t="shared" si="44"/>
        <v>, zoneIds={1207,1207,1207,1207}, veteran=false</v>
      </c>
      <c r="BE475" s="21" t="str">
        <f t="shared" si="45"/>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2245</v>
      </c>
      <c r="C476" t="s">
        <v>2668</v>
      </c>
      <c r="D476" s="3">
        <f t="shared" si="43"/>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 t="shared" si="42"/>
        <v>[538] = {wayshrines={441,441,441,}, dlcId=DLC_MARKARTH</v>
      </c>
      <c r="BD476" s="21" t="str">
        <f t="shared" si="44"/>
        <v>, zoneIds={1207,1207,1207,1207}, veteran=false</v>
      </c>
      <c r="BE476" s="21" t="str">
        <f t="shared" si="45"/>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2246</v>
      </c>
      <c r="C477" t="s">
        <v>2669</v>
      </c>
      <c r="D477" s="3">
        <f t="shared" si="43"/>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3374</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3374</v>
      </c>
      <c r="AC477" s="43" t="str">
        <f>IF(AB477&lt;&gt;"",IF(AB477&lt;&gt;"LIBSETS_DROP_MECHANIC_MONSTER_NAME",VLOOKUP(AB477,'LibSets constants'!$I$4:$L$1003,3,FALSE),""),"")</f>
        <v>Crafted</v>
      </c>
      <c r="AD477" s="43" t="str">
        <f>IF(AB477&lt;&gt;"",IF(AB477&lt;&gt;"LIBSETS_DROP_MECHANIC_MONSTER_NAME",VLOOKUP(AB477,'LibSets constants'!$I$4:$L$1003,4,FALSE),""),"")</f>
        <v>Handwerklich hergestellt</v>
      </c>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 t="shared" si="42"/>
        <v>[539] = {wayshrines={447,447,447,}, traitsNeeded=3, dlcId=DLC_MARKARTH</v>
      </c>
      <c r="BD477" s="21" t="str">
        <f t="shared" si="44"/>
        <v>, zoneIds={1207,1207,1207}, veteran=false</v>
      </c>
      <c r="BE477" s="21" t="str">
        <f t="shared" si="45"/>
        <v>, setType=LIBSETS_SETTYPE_CRAFTED</v>
      </c>
      <c r="BF477" s="21" t="str">
        <f t="shared" si="46"/>
        <v>, isProcSetAllowedInPvP=1, dropMechanic={LIBSETS_DROP_MECHANIC_CRAFTED,LIBSETS_DROP_MECHANIC_CRAFTED}, dropMechanicDropLocationNames={['en']={'','Crafted','','','','',},['de']={'','Handwerklich hergestellt','','','','',},}</v>
      </c>
      <c r="BG477" s="21" t="str">
        <f t="shared" si="47"/>
        <v>}, --Red Eagle\'s Fury / Zorn des Roten Adlers   [The Reach, The Reach, The Reach]</v>
      </c>
    </row>
    <row r="478" spans="1:59" x14ac:dyDescent="0.25">
      <c r="A478" s="5">
        <v>540</v>
      </c>
      <c r="B478" t="s">
        <v>2247</v>
      </c>
      <c r="C478" t="s">
        <v>2267</v>
      </c>
      <c r="D478" s="3">
        <f t="shared" si="43"/>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3374</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3374</v>
      </c>
      <c r="AC478" s="43" t="str">
        <f>IF(AB478&lt;&gt;"",IF(AB478&lt;&gt;"LIBSETS_DROP_MECHANIC_MONSTER_NAME",VLOOKUP(AB478,'LibSets constants'!$I$4:$L$1003,3,FALSE),""),"")</f>
        <v>Crafted</v>
      </c>
      <c r="AD478" s="43" t="str">
        <f>IF(AB478&lt;&gt;"",IF(AB478&lt;&gt;"LIBSETS_DROP_MECHANIC_MONSTER_NAME",VLOOKUP(AB478,'LibSets constants'!$I$4:$L$1003,4,FALSE),""),"")</f>
        <v>Handwerklich hergestellt</v>
      </c>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 t="shared" ref="BC478:BC509" si="48">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4"/>
        <v>, zoneIds={1207,1207,1207}, veteran=false</v>
      </c>
      <c r="BE478" s="21" t="str">
        <f t="shared" si="45"/>
        <v>, setType=LIBSETS_SETTYPE_CRAFTED</v>
      </c>
      <c r="BF478" s="21" t="str">
        <f t="shared" si="46"/>
        <v>, dropMechanic={LIBSETS_DROP_MECHANIC_CRAFTED,LIBSETS_DROP_MECHANIC_CRAFTED}, dropMechanicDropLocationNames={['en']={'','Crafted','','','','',},['de']={'','Handwerklich hergestellt','','','','',},}</v>
      </c>
      <c r="BG478" s="21" t="str">
        <f t="shared" si="47"/>
        <v>}, --Legacy of Karth / Erbe des Karth   [The Reach, The Reach, The Reach]</v>
      </c>
    </row>
    <row r="479" spans="1:59" x14ac:dyDescent="0.25">
      <c r="A479" s="5">
        <v>541</v>
      </c>
      <c r="B479" t="s">
        <v>2248</v>
      </c>
      <c r="C479" t="s">
        <v>2268</v>
      </c>
      <c r="D479" s="3">
        <f t="shared" si="43"/>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3374</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3374</v>
      </c>
      <c r="AC479" s="43" t="str">
        <f>IF(AB479&lt;&gt;"",IF(AB479&lt;&gt;"LIBSETS_DROP_MECHANIC_MONSTER_NAME",VLOOKUP(AB479,'LibSets constants'!$I$4:$L$1003,3,FALSE),""),"")</f>
        <v>Crafted</v>
      </c>
      <c r="AD479" s="43" t="str">
        <f>IF(AB479&lt;&gt;"",IF(AB479&lt;&gt;"LIBSETS_DROP_MECHANIC_MONSTER_NAME",VLOOKUP(AB479,'LibSets constants'!$I$4:$L$1003,4,FALSE),""),"")</f>
        <v>Handwerklich hergestellt</v>
      </c>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3374</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 t="shared" si="48"/>
        <v>[541] = {wayshrines={446,446,446,}, traitsNeeded=9, dlcId=DLC_MARKARTH</v>
      </c>
      <c r="BD479" s="21" t="str">
        <f t="shared" si="44"/>
        <v>, zoneIds={1208,1161,1161}, veteran=false</v>
      </c>
      <c r="BE479" s="21" t="str">
        <f t="shared" si="45"/>
        <v>, setType=LIBSETS_SETTYPE_CRAFTED</v>
      </c>
      <c r="BF479" s="21" t="str">
        <f t="shared" si="46"/>
        <v>, isProcSetAllowedInPvP=1, dropMechanic={LIBSETS_DROP_MECHANIC_CRAFTED,LIBSETS_DROP_MECHANIC_CRAFTED,LIBSETS_DROP_MECHANIC_CRAFTED}, dropMechanicDropLocationNames={['en']={'','Crafted','','','','',},['de']={'','Handwerklich hergestellt','','','','',},}</v>
      </c>
      <c r="BG479" s="21" t="str">
        <f t="shared" si="47"/>
        <v>}, --Aetherial Ascension / Ätherischer Aufstieg   [Blackreach: Arkthzand Cavern, Blackreach: Greymoor Caverns, Blackreach: Greymoor Caverns]</v>
      </c>
    </row>
    <row r="480" spans="1:59" x14ac:dyDescent="0.25">
      <c r="A480" s="5">
        <v>542</v>
      </c>
      <c r="B480" t="s">
        <v>2249</v>
      </c>
      <c r="C480" t="s">
        <v>2269</v>
      </c>
      <c r="D480" s="3">
        <f t="shared" si="43"/>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 t="shared" si="48"/>
        <v>[542] = {wayshrines={441,441,441,}, dlcId=DLC_MARKARTH</v>
      </c>
      <c r="BD480" s="21" t="str">
        <f t="shared" si="44"/>
        <v>, zoneIds={1207,1207,1207,1207}, veteran=false</v>
      </c>
      <c r="BE480" s="21" t="str">
        <f t="shared" si="45"/>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2250</v>
      </c>
      <c r="C481" t="s">
        <v>2270</v>
      </c>
      <c r="D481" s="3">
        <f t="shared" si="43"/>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 t="shared" si="48"/>
        <v>[543] = {wayshrines={441,441,441,}, dlcId=DLC_MARKARTH</v>
      </c>
      <c r="BD481" s="21" t="str">
        <f t="shared" si="44"/>
        <v>, zoneIds={1207,1207,1207,1207}, veteran=false</v>
      </c>
      <c r="BE481" s="21" t="str">
        <f t="shared" si="45"/>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2251</v>
      </c>
      <c r="C482" t="s">
        <v>2271</v>
      </c>
      <c r="D482" s="3">
        <f t="shared" si="43"/>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 t="shared" si="48"/>
        <v>[544] = {wayshrines={441,441,441,}, dlcId=DLC_MARKARTH</v>
      </c>
      <c r="BD482" s="21" t="str">
        <f t="shared" si="44"/>
        <v>, zoneIds={1207,1207,1207,1207}, veteran=false</v>
      </c>
      <c r="BE482" s="21" t="str">
        <f t="shared" si="45"/>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2252</v>
      </c>
      <c r="C483" t="s">
        <v>2670</v>
      </c>
      <c r="D483" s="3">
        <f t="shared" si="43"/>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 t="shared" si="48"/>
        <v>[557] = {wayshrines={457,457,457,}, dlcId=DLC_MARKARTH</v>
      </c>
      <c r="BD483" s="21" t="str">
        <f t="shared" si="44"/>
        <v>, zoneIds={1227,1207,1207}, veteran=false</v>
      </c>
      <c r="BE483" s="21" t="str">
        <f t="shared" si="45"/>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2253</v>
      </c>
      <c r="C484" t="s">
        <v>2272</v>
      </c>
      <c r="D484" s="3">
        <f t="shared" si="43"/>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 t="shared" si="48"/>
        <v>[558] = {wayshrines={457,457,457,}, dlcId=DLC_MARKARTH</v>
      </c>
      <c r="BD484" s="21" t="str">
        <f t="shared" si="44"/>
        <v>, zoneIds={1227,1207,1207}, veteran=false</v>
      </c>
      <c r="BE484" s="21" t="str">
        <f t="shared" si="45"/>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2254</v>
      </c>
      <c r="C485" t="s">
        <v>2273</v>
      </c>
      <c r="D485" s="3">
        <f t="shared" si="43"/>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 t="shared" si="48"/>
        <v>[559] = {wayshrines={457,457,457,}, dlcId=DLC_MARKARTH</v>
      </c>
      <c r="BD485" s="21" t="str">
        <f t="shared" si="44"/>
        <v>, zoneIds={1227,1207,1207}, veteran=false</v>
      </c>
      <c r="BE485" s="21" t="str">
        <f t="shared" si="45"/>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2255</v>
      </c>
      <c r="C486" t="s">
        <v>2274</v>
      </c>
      <c r="D486" s="3">
        <f t="shared" si="43"/>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 t="shared" si="48"/>
        <v>[560] = {wayshrines={457,457,457,}, dlcId=DLC_MARKARTH</v>
      </c>
      <c r="BD486" s="21" t="str">
        <f t="shared" si="44"/>
        <v>, zoneIds={1227,1207,1207}, veteran=false</v>
      </c>
      <c r="BE486" s="21" t="str">
        <f t="shared" si="45"/>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2256</v>
      </c>
      <c r="C487" t="s">
        <v>2275</v>
      </c>
      <c r="D487" s="3">
        <f t="shared" si="43"/>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 t="shared" si="48"/>
        <v>[561] = {wayshrines={457,457,457,}, dlcId=DLC_MARKARTH</v>
      </c>
      <c r="BD487" s="21" t="str">
        <f t="shared" si="44"/>
        <v>, zoneIds={1227,1207,1207}, veteran=false</v>
      </c>
      <c r="BE487" s="21" t="str">
        <f t="shared" si="45"/>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2257</v>
      </c>
      <c r="C488" t="s">
        <v>2276</v>
      </c>
      <c r="D488" s="3">
        <f t="shared" si="43"/>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 t="shared" si="48"/>
        <v>[562] = {wayshrines={457,457,457,}, dlcId=DLC_MARKARTH</v>
      </c>
      <c r="BD488" s="21" t="str">
        <f t="shared" si="44"/>
        <v>, zoneIds={1227,1207,1207}, veteran=false</v>
      </c>
      <c r="BE488" s="21" t="str">
        <f t="shared" si="45"/>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2260</v>
      </c>
      <c r="C489" t="s">
        <v>2671</v>
      </c>
      <c r="D489" s="3">
        <f t="shared" si="43"/>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 t="shared" si="48"/>
        <v>[563] = {wayshrines={457,457,457,}, dlcId=DLC_MARKARTH</v>
      </c>
      <c r="BD489" s="21" t="str">
        <f t="shared" si="44"/>
        <v>, zoneIds={1227,1207,1207}, veteran=true</v>
      </c>
      <c r="BE489" s="21" t="str">
        <f t="shared" si="45"/>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2261</v>
      </c>
      <c r="C490" t="s">
        <v>2277</v>
      </c>
      <c r="D490" s="3">
        <f t="shared" si="43"/>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 t="shared" si="48"/>
        <v>[564] = {wayshrines={457,457,457,}, dlcId=DLC_MARKARTH</v>
      </c>
      <c r="BD490" s="21" t="str">
        <f t="shared" si="44"/>
        <v>, zoneIds={1227,1207,1207}, veteran=true</v>
      </c>
      <c r="BE490" s="21" t="str">
        <f t="shared" si="45"/>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2262</v>
      </c>
      <c r="C491" t="s">
        <v>2278</v>
      </c>
      <c r="D491" s="3">
        <f t="shared" si="43"/>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 t="shared" si="48"/>
        <v>[565] = {wayshrines={457,457,457,}, dlcId=DLC_MARKARTH</v>
      </c>
      <c r="BD491" s="21" t="str">
        <f t="shared" si="44"/>
        <v>, zoneIds={1227,1207,1207}, veteran=true</v>
      </c>
      <c r="BE491" s="21" t="str">
        <f t="shared" si="45"/>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2263</v>
      </c>
      <c r="C492" t="s">
        <v>2279</v>
      </c>
      <c r="D492" s="3">
        <f t="shared" si="43"/>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 t="shared" si="48"/>
        <v>[566] = {wayshrines={457,457,457,}, dlcId=DLC_MARKARTH</v>
      </c>
      <c r="BD492" s="21" t="str">
        <f t="shared" si="44"/>
        <v>, zoneIds={1227,1207,1207}, veteran=true</v>
      </c>
      <c r="BE492" s="21" t="str">
        <f t="shared" si="45"/>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2264</v>
      </c>
      <c r="C493" t="s">
        <v>2280</v>
      </c>
      <c r="D493" s="3">
        <f t="shared" si="43"/>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 t="shared" si="48"/>
        <v>[567] = {wayshrines={457,457,457,}, dlcId=DLC_MARKARTH</v>
      </c>
      <c r="BD493" s="21" t="str">
        <f t="shared" si="44"/>
        <v>, zoneIds={1227,1207,1207}, veteran=true</v>
      </c>
      <c r="BE493" s="21" t="str">
        <f t="shared" si="45"/>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2265</v>
      </c>
      <c r="C494" t="s">
        <v>2281</v>
      </c>
      <c r="D494" s="3">
        <f t="shared" si="43"/>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 t="shared" si="48"/>
        <v>[568] = {wayshrines={457,457,457,}, dlcId=DLC_MARKARTH</v>
      </c>
      <c r="BD494" s="21" t="str">
        <f t="shared" si="44"/>
        <v>, zoneIds={1227,1207,1207}, veteran=true</v>
      </c>
      <c r="BE494" s="21" t="str">
        <f t="shared" si="45"/>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2421</v>
      </c>
      <c r="C495" t="s">
        <v>2405</v>
      </c>
      <c r="D495" s="3">
        <f t="shared" si="43"/>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3371</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3371</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 t="shared" si="48"/>
        <v>[569] = {wayshrines={437,437,437,}, dlcId=DLC_FLAMES_OF_AMBITION</v>
      </c>
      <c r="BD495" s="21" t="str">
        <f t="shared" si="44"/>
        <v>, zoneIds={1228,823,823}, veteran=false</v>
      </c>
      <c r="BE495" s="21" t="str">
        <f t="shared" si="45"/>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2422</v>
      </c>
      <c r="C496" t="s">
        <v>2782</v>
      </c>
      <c r="D496" s="3">
        <f t="shared" si="43"/>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3371</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3371</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 t="shared" si="48"/>
        <v>[570] = {wayshrines={437,437,437,}, dlcId=DLC_FLAMES_OF_AMBITION</v>
      </c>
      <c r="BD496" s="21" t="str">
        <f t="shared" si="44"/>
        <v>, zoneIds={1228,823,823}, veteran=false</v>
      </c>
      <c r="BE496" s="21" t="str">
        <f t="shared" si="45"/>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2423</v>
      </c>
      <c r="C497" t="s">
        <v>2781</v>
      </c>
      <c r="D497" s="3">
        <f t="shared" si="43"/>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3371</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3371</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 t="shared" si="48"/>
        <v>[571] = {wayshrines={437,437,437,}, dlcId=DLC_FLAMES_OF_AMBITION</v>
      </c>
      <c r="BD497" s="21" t="str">
        <f t="shared" si="44"/>
        <v>, zoneIds={1228,823,823}, veteran=false</v>
      </c>
      <c r="BE497" s="21" t="str">
        <f t="shared" si="45"/>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2424</v>
      </c>
      <c r="C498" t="s">
        <v>2406</v>
      </c>
      <c r="D498" s="3">
        <f t="shared" si="43"/>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3371</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3371</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 t="shared" si="48"/>
        <v>[572] = {wayshrines={454,454,454,}, dlcId=DLC_FLAMES_OF_AMBITION</v>
      </c>
      <c r="BD498" s="21" t="str">
        <f t="shared" si="44"/>
        <v>, zoneIds={1229,57,57}, veteran=false</v>
      </c>
      <c r="BE498" s="21" t="str">
        <f t="shared" si="45"/>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2425</v>
      </c>
      <c r="C499" t="s">
        <v>2777</v>
      </c>
      <c r="D499" s="3">
        <f t="shared" si="43"/>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3371</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3371</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 t="shared" si="48"/>
        <v>[573] = {wayshrines={454,454,454,}, dlcId=DLC_FLAMES_OF_AMBITION</v>
      </c>
      <c r="BD499" s="21" t="str">
        <f t="shared" si="44"/>
        <v>, zoneIds={1229,57,57}, veteran=false</v>
      </c>
      <c r="BE499" s="21" t="str">
        <f t="shared" si="45"/>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2426</v>
      </c>
      <c r="C500" t="s">
        <v>2778</v>
      </c>
      <c r="D500" s="3">
        <f t="shared" si="43"/>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3371</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3371</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 t="shared" si="48"/>
        <v>[574] = {wayshrines={454,454,454,}, dlcId=DLC_FLAMES_OF_AMBITION</v>
      </c>
      <c r="BD500" s="21" t="str">
        <f t="shared" si="44"/>
        <v>, zoneIds={1229,57,57}, veteran=false</v>
      </c>
      <c r="BE500" s="21" t="str">
        <f t="shared" si="45"/>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2258</v>
      </c>
      <c r="C501" t="s">
        <v>2240</v>
      </c>
      <c r="D501" s="3">
        <f t="shared" si="43"/>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3317</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3305</v>
      </c>
      <c r="AN501" s="43" t="s">
        <v>3318</v>
      </c>
      <c r="AO501" s="43" t="s">
        <v>3319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3259</v>
      </c>
      <c r="BB501" s="37" t="s">
        <v>3259</v>
      </c>
      <c r="BC501" s="21" t="str">
        <f t="shared" si="48"/>
        <v>[575] = {wayshrines={240,137,62,}, dlcId=DLC_MARKARTH</v>
      </c>
      <c r="BD501" s="21" t="str">
        <f t="shared" si="44"/>
        <v>, zoneIds={684,104,3,1208,92}, veteran=false</v>
      </c>
      <c r="BE501" s="21" t="str">
        <f t="shared" si="45"/>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3"/>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3305</v>
      </c>
      <c r="AI502" s="43" t="s">
        <v>3314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3258</v>
      </c>
      <c r="BB502" s="37" t="s">
        <v>3258</v>
      </c>
      <c r="BC502" s="21" t="str">
        <f t="shared" si="48"/>
        <v>[576] = {wayshrines={176,169,449,}, dlcId=DLC_MARKARTH</v>
      </c>
      <c r="BD502" s="21" t="str">
        <f t="shared" si="44"/>
        <v>, zoneIds={381,383,1207,380,932}, veteran=false</v>
      </c>
      <c r="BE502" s="21" t="str">
        <f t="shared" si="45"/>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 t="shared" si="43"/>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 t="shared" si="48"/>
        <v>[577] = {wayshrines={437,437,437,}, dlcId=DLC_FLAMES_OF_AMBITION</v>
      </c>
      <c r="BD503" s="21" t="str">
        <f t="shared" si="44"/>
        <v>, zoneIds={1228,823,823}, veteran={[EQUIP_TYPE_HEAD]=true, [EQUIP_TYPE_SHOULDERS]=false}</v>
      </c>
      <c r="BE503" s="21" t="str">
        <f t="shared" si="45"/>
        <v>, setType=LIBSETS_SETTYPE_MONSTER</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2407</v>
      </c>
      <c r="C504" t="s">
        <v>2407</v>
      </c>
      <c r="D504" s="3">
        <f t="shared" si="43"/>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 t="shared" si="48"/>
        <v>[578] = {wayshrines={454,454,454,}, dlcId=DLC_FLAMES_OF_AMBITION</v>
      </c>
      <c r="BD504" s="21" t="str">
        <f t="shared" si="44"/>
        <v>, zoneIds={1229,57,57}, veteran={[EQUIP_TYPE_HEAD]=true, [EQUIP_TYPE_SHOULDERS]=false}</v>
      </c>
      <c r="BE504" s="21" t="str">
        <f t="shared" si="45"/>
        <v>, setType=LIBSETS_SETTYPE_MONSTER</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2482</v>
      </c>
      <c r="C505" t="s">
        <v>2481</v>
      </c>
      <c r="D505" s="3">
        <f t="shared" si="43"/>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2402</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 t="shared" si="48"/>
        <v>[579] = {wayshrines={458,458,458,}, dlcId=DLC_BLACKWOOD</v>
      </c>
      <c r="BD505" s="21" t="str">
        <f t="shared" si="44"/>
        <v>, zoneIds={1261,1261,1261,1261}, veteran=false</v>
      </c>
      <c r="BE505" s="21" t="str">
        <f t="shared" si="45"/>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2478</v>
      </c>
      <c r="C506" t="s">
        <v>2479</v>
      </c>
      <c r="D506" s="3">
        <f t="shared" si="43"/>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2402</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 t="shared" si="48"/>
        <v>[580] = {wayshrines={458,458,458,}, dlcId=DLC_BLACKWOOD</v>
      </c>
      <c r="BD506" s="21" t="str">
        <f t="shared" si="44"/>
        <v>, zoneIds={1261,1261,1261,1261}, veteran=false</v>
      </c>
      <c r="BE506" s="21" t="str">
        <f t="shared" si="45"/>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2476</v>
      </c>
      <c r="C507" t="s">
        <v>2477</v>
      </c>
      <c r="D507" s="3">
        <f t="shared" si="43"/>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2402</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 t="shared" si="48"/>
        <v>[581] = {wayshrines={458,458,458,}, dlcId=DLC_BLACKWOOD</v>
      </c>
      <c r="BD507" s="21" t="str">
        <f t="shared" si="44"/>
        <v>, zoneIds={1261,1261,1261,1261}, veteran=false</v>
      </c>
      <c r="BE507" s="21" t="str">
        <f t="shared" si="45"/>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2475</v>
      </c>
      <c r="C508" t="s">
        <v>2472</v>
      </c>
      <c r="D508" s="3">
        <f t="shared" si="43"/>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3374</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3374</v>
      </c>
      <c r="AC508" s="43" t="str">
        <f>IF(AB508&lt;&gt;"",IF(AB508&lt;&gt;"LIBSETS_DROP_MECHANIC_MONSTER_NAME",VLOOKUP(AB508,'LibSets constants'!$I$4:$L$1003,3,FALSE),""),"")</f>
        <v>Crafted</v>
      </c>
      <c r="AD508" s="43" t="str">
        <f>IF(AB508&lt;&gt;"",IF(AB508&lt;&gt;"LIBSETS_DROP_MECHANIC_MONSTER_NAME",VLOOKUP(AB508,'LibSets constants'!$I$4:$L$1003,4,FALSE),""),"")</f>
        <v>Handwerklich hergestellt</v>
      </c>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 t="shared" si="48"/>
        <v>[582] = {wayshrines={484,484,484,}, traitsNeeded=3, dlcId=DLC_BLACKWOOD</v>
      </c>
      <c r="BD508" s="21" t="str">
        <f t="shared" si="44"/>
        <v>, zoneIds={1261,1261,1261}, veteran=false</v>
      </c>
      <c r="BE508" s="21" t="str">
        <f t="shared" si="45"/>
        <v>, setType=LIBSETS_SETTYPE_CRAFTED</v>
      </c>
      <c r="BF508" s="21" t="str">
        <f t="shared" si="46"/>
        <v>, dropMechanic={LIBSETS_DROP_MECHANIC_CRAFTED,LIBSETS_DROP_MECHANIC_CRAFTED}, dropMechanicDropLocationNames={['en']={'','Crafted','','','','',},['de']={'','Handwerklich hergestellt','','','','',},}</v>
      </c>
      <c r="BG508" s="21" t="str">
        <f t="shared" si="47"/>
        <v>}, --Hist Whisperer / Histflüsterer   [Blackwood, Blackwood, Blackwood]</v>
      </c>
    </row>
    <row r="509" spans="1:59" x14ac:dyDescent="0.25">
      <c r="A509" s="5">
        <v>583</v>
      </c>
      <c r="B509" t="s">
        <v>2474</v>
      </c>
      <c r="C509" t="s">
        <v>2473</v>
      </c>
      <c r="D509" s="3">
        <f t="shared" si="43"/>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3374</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3374</v>
      </c>
      <c r="AC509" s="43" t="str">
        <f>IF(AB509&lt;&gt;"",IF(AB509&lt;&gt;"LIBSETS_DROP_MECHANIC_MONSTER_NAME",VLOOKUP(AB509,'LibSets constants'!$I$4:$L$1003,3,FALSE),""),"")</f>
        <v>Crafted</v>
      </c>
      <c r="AD509" s="43" t="str">
        <f>IF(AB509&lt;&gt;"",IF(AB509&lt;&gt;"LIBSETS_DROP_MECHANIC_MONSTER_NAME",VLOOKUP(AB509,'LibSets constants'!$I$4:$L$1003,4,FALSE),""),"")</f>
        <v>Handwerklich hergestellt</v>
      </c>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 t="shared" si="48"/>
        <v>[583] = {wayshrines={483,483,483,}, traitsNeeded=7, dlcId=DLC_BLACKWOOD</v>
      </c>
      <c r="BD509" s="21" t="str">
        <f t="shared" si="44"/>
        <v>, zoneIds={1261,1261,1261}, veteran=false</v>
      </c>
      <c r="BE509" s="21" t="str">
        <f t="shared" si="45"/>
        <v>, setType=LIBSETS_SETTYPE_CRAFTED</v>
      </c>
      <c r="BF509" s="21" t="str">
        <f t="shared" si="46"/>
        <v>, dropMechanic={LIBSETS_DROP_MECHANIC_CRAFTED,LIBSETS_DROP_MECHANIC_CRAFTED}, dropMechanicDropLocationNames={['en']={'','Crafted','','','','',},['de']={'','Handwerklich hergestellt','','','','',},}</v>
      </c>
      <c r="BG509" s="21" t="str">
        <f t="shared" si="47"/>
        <v>}, --Heartland Conqueror / Herzlanderoberer   [Blackwood, Blackwood, Blackwood]</v>
      </c>
    </row>
    <row r="510" spans="1:59" x14ac:dyDescent="0.25">
      <c r="A510" s="5">
        <v>584</v>
      </c>
      <c r="B510" t="s">
        <v>2480</v>
      </c>
      <c r="C510" t="s">
        <v>2502</v>
      </c>
      <c r="D510" s="3">
        <f t="shared" si="43"/>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3374</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3374</v>
      </c>
      <c r="AC510" s="43" t="str">
        <f>IF(AB510&lt;&gt;"",IF(AB510&lt;&gt;"LIBSETS_DROP_MECHANIC_MONSTER_NAME",VLOOKUP(AB510,'LibSets constants'!$I$4:$L$1003,3,FALSE),""),"")</f>
        <v>Crafted</v>
      </c>
      <c r="AD510" s="43" t="str">
        <f>IF(AB510&lt;&gt;"",IF(AB510&lt;&gt;"LIBSETS_DROP_MECHANIC_MONSTER_NAME",VLOOKUP(AB510,'LibSets constants'!$I$4:$L$1003,4,FALSE),""),"")</f>
        <v>Handwerklich hergestellt</v>
      </c>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 t="shared" ref="BC510:BC541" si="49">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44"/>
        <v>, zoneIds={1261,1261,1261}, veteran=false</v>
      </c>
      <c r="BE510" s="21" t="str">
        <f t="shared" si="45"/>
        <v>, setType=LIBSETS_SETTYPE_CRAFTED</v>
      </c>
      <c r="BF510" s="21" t="str">
        <f t="shared" si="46"/>
        <v>, dropMechanic={LIBSETS_DROP_MECHANIC_CRAFTED,LIBSETS_DROP_MECHANIC_CRAFTED}, dropMechanicDropLocationNames={['en']={'','Crafted','','','','',},['de']={'','Handwerklich hergestellt','','','','',},}</v>
      </c>
      <c r="BG510" s="21" t="str">
        <f t="shared" si="47"/>
        <v>}, --Diamond\'s Victory / Sieg des Diamanten   [Blackwood, Blackwood, Blackwood]</v>
      </c>
    </row>
    <row r="511" spans="1:59" x14ac:dyDescent="0.25">
      <c r="A511" s="5">
        <v>585</v>
      </c>
      <c r="B511" t="s">
        <v>2491</v>
      </c>
      <c r="C511" t="s">
        <v>2492</v>
      </c>
      <c r="D511" s="3">
        <f t="shared" si="43"/>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3351</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 t="shared" si="49"/>
        <v>[585] = {wayshrines={468,468,468,}, dlcId=DLC_BLACKWOOD</v>
      </c>
      <c r="BD511" s="21" t="str">
        <f t="shared" si="44"/>
        <v>, zoneIds={1263,1261,1261}, veteran=false</v>
      </c>
      <c r="BE511" s="21" t="str">
        <f t="shared" si="45"/>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2493</v>
      </c>
      <c r="C512" t="s">
        <v>2503</v>
      </c>
      <c r="D512" s="3">
        <f t="shared" si="43"/>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3351</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 t="shared" si="49"/>
        <v>[586] = {wayshrines={468,468,468,}, dlcId=DLC_BLACKWOOD</v>
      </c>
      <c r="BD512" s="21" t="str">
        <f t="shared" si="44"/>
        <v>, zoneIds={1263,1261,1261}, veteran=false</v>
      </c>
      <c r="BE512" s="21" t="str">
        <f t="shared" si="45"/>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2490</v>
      </c>
      <c r="C513" t="s">
        <v>2504</v>
      </c>
      <c r="D513" s="3">
        <f t="shared" si="43"/>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3351</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 t="shared" si="49"/>
        <v>[587] = {wayshrines={468,468,468,}, dlcId=DLC_BLACKWOOD</v>
      </c>
      <c r="BD513" s="21" t="str">
        <f t="shared" si="44"/>
        <v>, zoneIds={1263,1261,1261}, veteran=false</v>
      </c>
      <c r="BE513" s="21" t="str">
        <f t="shared" si="45"/>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2486</v>
      </c>
      <c r="C514" t="s">
        <v>2505</v>
      </c>
      <c r="D514" s="3">
        <f t="shared" si="43"/>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3351</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 t="shared" si="49"/>
        <v>[588] = {wayshrines={468,468,468,}, dlcId=DLC_BLACKWOOD</v>
      </c>
      <c r="BD514" s="21" t="str">
        <f t="shared" si="44"/>
        <v>, zoneIds={1263,1261,1261}, veteran=false</v>
      </c>
      <c r="BE514" s="21" t="str">
        <f t="shared" si="45"/>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2484</v>
      </c>
      <c r="C515" t="s">
        <v>2485</v>
      </c>
      <c r="D515" s="3">
        <f t="shared" ref="D515:D560" si="50">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3351</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 t="shared" si="49"/>
        <v>[589] = {wayshrines={468,468,468,}, dlcId=DLC_BLACKWOOD</v>
      </c>
      <c r="BD515" s="21" t="str">
        <f t="shared" ref="BD515:BD560" si="51">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 t="shared" ref="BE515:BE560" si="52">IF(F515&lt;&gt;"Not in the game (anymore)",IF(A515&lt;&gt;"",", setType="&amp;G515,"")&amp;IF(J515="true",", multiTrialSet=true",""),"")</f>
        <v>, setType=LIBSETS_SETTYPE_TRIAL</v>
      </c>
      <c r="BF515" s="21" t="str">
        <f t="shared" ref="BF515:BF548" si="53">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60" si="54">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2501</v>
      </c>
      <c r="C516" t="s">
        <v>2501</v>
      </c>
      <c r="D516" s="3">
        <f t="shared" si="50"/>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3351</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 t="shared" si="49"/>
        <v>[590] = {wayshrines={468,468,468,}, dlcId=DLC_BLACKWOOD</v>
      </c>
      <c r="BD516" s="21" t="str">
        <f t="shared" si="51"/>
        <v>, zoneIds={1263,1261,1261}, veteran=true</v>
      </c>
      <c r="BE516" s="21" t="str">
        <f t="shared" si="52"/>
        <v>, setType=LIBSETS_SETTYPE_TRIAL</v>
      </c>
      <c r="BF516" s="21" t="str">
        <f t="shared" si="53"/>
        <v>, dropMechanic={LIBSETS_DROP_MECHANIC_TRIAL_BOSS}</v>
      </c>
      <c r="BG516" s="21" t="str">
        <f t="shared" si="54"/>
        <v>}, --Perfected Sul-Xan\'s Torment / Perfected Sul-Xan\'s Torment   [Rockgrove, Blackwood, Blackwood]</v>
      </c>
    </row>
    <row r="517" spans="1:59" x14ac:dyDescent="0.25">
      <c r="A517" s="5">
        <v>591</v>
      </c>
      <c r="B517" t="s">
        <v>2483</v>
      </c>
      <c r="C517" t="s">
        <v>2506</v>
      </c>
      <c r="D517" s="3">
        <f t="shared" si="50"/>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3351</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 t="shared" si="49"/>
        <v>[591] = {wayshrines={468,468,468,}, dlcId=DLC_BLACKWOOD</v>
      </c>
      <c r="BD517" s="21" t="str">
        <f t="shared" si="51"/>
        <v>, zoneIds={1263,1261,1261}, veteran=true</v>
      </c>
      <c r="BE517" s="21" t="str">
        <f t="shared" si="52"/>
        <v>, setType=LIBSETS_SETTYPE_TRIAL</v>
      </c>
      <c r="BF517" s="21" t="str">
        <f t="shared" si="53"/>
        <v>, dropMechanic={LIBSETS_DROP_MECHANIC_TRIAL_BOSS}</v>
      </c>
      <c r="BG517" s="21" t="str">
        <f t="shared" si="54"/>
        <v>}, --Perfected Bahsei\'s Mania / Bahseis perfektionierte Manie   [Rockgrove, Blackwood, Blackwood]</v>
      </c>
    </row>
    <row r="518" spans="1:59" x14ac:dyDescent="0.25">
      <c r="A518" s="5">
        <v>592</v>
      </c>
      <c r="B518" t="s">
        <v>2494</v>
      </c>
      <c r="C518" t="s">
        <v>2507</v>
      </c>
      <c r="D518" s="3">
        <f t="shared" si="50"/>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3351</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 t="shared" si="49"/>
        <v>[592] = {wayshrines={468,468,468,}, dlcId=DLC_BLACKWOOD</v>
      </c>
      <c r="BD518" s="21" t="str">
        <f t="shared" si="51"/>
        <v>, zoneIds={1263,1261,1261}, veteran=true</v>
      </c>
      <c r="BE518" s="21" t="str">
        <f t="shared" si="52"/>
        <v>, setType=LIBSETS_SETTYPE_TRIAL</v>
      </c>
      <c r="BF518" s="21" t="str">
        <f t="shared" si="53"/>
        <v>, dropMechanic={LIBSETS_DROP_MECHANIC_TRIAL_BOSS}</v>
      </c>
      <c r="BG518" s="21" t="str">
        <f t="shared" si="54"/>
        <v>}, --Perfected Stone-Talker\'s Oath / Perfektionierter Eid des Steinsprechers   [Rockgrove, Blackwood, Blackwood]</v>
      </c>
    </row>
    <row r="519" spans="1:59" x14ac:dyDescent="0.25">
      <c r="A519" s="5">
        <v>593</v>
      </c>
      <c r="B519" t="s">
        <v>2495</v>
      </c>
      <c r="C519" t="s">
        <v>2495</v>
      </c>
      <c r="D519" s="3">
        <f t="shared" si="50"/>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3275</v>
      </c>
      <c r="AC519" s="43" t="s">
        <v>3277</v>
      </c>
      <c r="AD519" s="43" t="s">
        <v>3278</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3254</v>
      </c>
      <c r="BB519" s="37" t="s">
        <v>3254</v>
      </c>
      <c r="BC519" s="21" t="str">
        <f t="shared" si="49"/>
        <v>[593] = {wayshrines={461,255,30,}, dlcId=DLC_BLACKWOOD</v>
      </c>
      <c r="BD519" s="21" t="str">
        <f t="shared" si="51"/>
        <v>, zoneIds={1261,816,57,117,848}, veteran=false</v>
      </c>
      <c r="BE519" s="21" t="str">
        <f t="shared" si="52"/>
        <v>, setType=LIBSETS_SETTYPE_MYTHIC</v>
      </c>
      <c r="BF519" s="21" t="str">
        <f t="shared" si="53"/>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4"/>
        <v>, addTooltip={['en']='https://en.uesp.net/wiki/Online:Gaze_of_Sithis',},}, --Gaze of Sithis / Gaze of Sithis   [Blackwood, Hew's Bane, Deshaan, Shadowfen, Cradle of Shadows]</v>
      </c>
    </row>
    <row r="520" spans="1:59" x14ac:dyDescent="0.25">
      <c r="A520" s="5">
        <v>594</v>
      </c>
      <c r="B520" t="s">
        <v>2500</v>
      </c>
      <c r="C520" t="s">
        <v>2500</v>
      </c>
      <c r="D520" s="3">
        <f t="shared" si="50"/>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3354</v>
      </c>
      <c r="AC520" s="43" t="s">
        <v>3297</v>
      </c>
      <c r="AD520" s="43" t="s">
        <v>3298</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3299</v>
      </c>
      <c r="AI520" s="43" t="s">
        <v>3302</v>
      </c>
      <c r="AJ520" s="43" t="s">
        <v>3303</v>
      </c>
      <c r="AK520" s="3">
        <f>IF(AND(G520&lt;&gt;"LIBSETS_SETTYPE_BATTLEGROUND",G520&lt;&gt;"LIBSETS_SETTYPE_SPECIAL"),IF(AL520&lt;&gt;"",VLOOKUP(AL520,'ESO zone constants'!$D$3:$H$4953,5,FALSE),""),"")</f>
        <v>843</v>
      </c>
      <c r="AL520" t="s">
        <v>53</v>
      </c>
      <c r="AM520" s="44" t="s">
        <v>1545</v>
      </c>
      <c r="AN520" s="43" t="s">
        <v>1364</v>
      </c>
      <c r="AO520" s="43" t="s">
        <v>3304</v>
      </c>
      <c r="AP520" s="3">
        <f>IF(AND(G520&lt;&gt;"LIBSETS_SETTYPE_BATTLEGROUND",G520&lt;&gt;"LIBSETS_SETTYPE_SPECIAL"),IF(AQ520&lt;&gt;"",VLOOKUP(AQ520,'ESO zone constants'!$D$3:$H$4953,5,FALSE),""),"")</f>
        <v>117</v>
      </c>
      <c r="AQ520" t="s">
        <v>114</v>
      </c>
      <c r="AR520" s="44" t="s">
        <v>3305</v>
      </c>
      <c r="AS520" s="43" t="s">
        <v>3308</v>
      </c>
      <c r="AT520" s="43" t="s">
        <v>3309</v>
      </c>
      <c r="AU520" s="3" t="str">
        <f>IF(AND(G520&lt;&gt;"LIBSETS_SETTYPE_BATTLEGROUND",G520&lt;&gt;"LIBSETS_SETTYPE_SPECIAL"),IF(AV520&lt;&gt;"",VLOOKUP(AV520,'ESO zone constants'!$D$3:$H$4953,5,FALSE),""),"")</f>
        <v/>
      </c>
      <c r="AW520" s="44"/>
      <c r="AX520" s="43"/>
      <c r="AY520" s="43"/>
      <c r="AZ520" s="85" t="s">
        <v>2673</v>
      </c>
      <c r="BA520" s="37" t="s">
        <v>3255</v>
      </c>
      <c r="BB520" s="37" t="s">
        <v>3255</v>
      </c>
      <c r="BC520" s="21" t="str">
        <f t="shared" si="49"/>
        <v>[594] = {wayshrines={464,173,374,}, dlcId=DLC_BLACKWOOD</v>
      </c>
      <c r="BD520" s="21" t="str">
        <f t="shared" si="51"/>
        <v>, zoneIds={1261,281,726,843,117}, veteran=false</v>
      </c>
      <c r="BE520" s="21" t="str">
        <f t="shared" si="52"/>
        <v>, setType=LIBSETS_SETTYPE_MYTHIC</v>
      </c>
      <c r="BF520" s="21" t="str">
        <f t="shared" si="53"/>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4"/>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 t="shared" si="50"/>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3279</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3320</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3354</v>
      </c>
      <c r="AN521" s="43" t="s">
        <v>3282</v>
      </c>
      <c r="AO521" s="43" t="s">
        <v>3283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3253</v>
      </c>
      <c r="BB521" s="37" t="s">
        <v>3253</v>
      </c>
      <c r="BC521" s="21" t="str">
        <f t="shared" si="49"/>
        <v>[596] = {wayshrines={461,229,270,}, dlcId=DLC_BLACKWOOD</v>
      </c>
      <c r="BD521" s="21" t="str">
        <f t="shared" si="51"/>
        <v>, zoneIds={1261,888,888,584,181}, veteran=false</v>
      </c>
      <c r="BE521" s="21" t="str">
        <f t="shared" si="52"/>
        <v>, setType=LIBSETS_SETTYPE_MYTHIC</v>
      </c>
      <c r="BF521" s="21" t="str">
        <f t="shared" si="53"/>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4"/>
        <v>, addTooltip={['en']='https://en.uesp.net/wiki/Online:Death_Dealer%27s_Fete',},}, --Death Dealer\'s Fete / Death Dealer\'s Fete   [Blackwood, Craglorn, Craglorn, Imperial City, Cyrodiil]</v>
      </c>
    </row>
    <row r="522" spans="1:59" x14ac:dyDescent="0.25">
      <c r="A522" s="5">
        <v>597</v>
      </c>
      <c r="B522" t="s">
        <v>2510</v>
      </c>
      <c r="C522" t="s">
        <v>2510</v>
      </c>
      <c r="D522" s="3">
        <f t="shared" si="50"/>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3320</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3322</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3369</v>
      </c>
      <c r="AJ522" s="43" t="s">
        <v>3380</v>
      </c>
      <c r="AK522" s="3">
        <f>IF(AND(G522&lt;&gt;"LIBSETS_SETTYPE_BATTLEGROUND",G522&lt;&gt;"LIBSETS_SETTYPE_SPECIAL"),IF(AL522&lt;&gt;"",VLOOKUP(AL522,'ESO zone constants'!$D$3:$H$4953,5,FALSE),""),"")</f>
        <v>936</v>
      </c>
      <c r="AL522" t="s">
        <v>42</v>
      </c>
      <c r="AM522" s="44" t="s">
        <v>1545</v>
      </c>
      <c r="AN522" s="43" t="s">
        <v>1360</v>
      </c>
      <c r="AO522" s="43" t="s">
        <v>3323</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3261</v>
      </c>
      <c r="BB522" s="37" t="s">
        <v>3261</v>
      </c>
      <c r="BC522" s="21" t="str">
        <f t="shared" si="49"/>
        <v>[597] = {wayshrines={451,184,225,}, dlcId=DLC_BLACKWOOD</v>
      </c>
      <c r="BD522" s="21" t="str">
        <f t="shared" si="51"/>
        <v>, zoneIds={1160,347,888,936,1260}, veteran=false</v>
      </c>
      <c r="BE522" s="21" t="str">
        <f t="shared" si="52"/>
        <v>, setType=LIBSETS_SETTYPE_MYTHIC</v>
      </c>
      <c r="BF522" s="21" t="str">
        <f t="shared" si="53"/>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4"/>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 t="shared" si="50"/>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 t="shared" si="49"/>
        <v>[598] = {wayshrines={-1,-1,-1,}, dlcId=DLC_BLACKWOOD</v>
      </c>
      <c r="BD523" s="21" t="str">
        <f t="shared" si="51"/>
        <v>, zoneIds={584,643}, veteran=false</v>
      </c>
      <c r="BE523" s="21" t="str">
        <f t="shared" si="52"/>
        <v>, setType=LIBSETS_SETTYPE_IMPERIALCITY_MONSTER</v>
      </c>
      <c r="BF523" s="21" t="str">
        <f t="shared" si="53"/>
        <v>, dropMechanic={LIBSETS_DROP_MECHANIC_MONSTER_NAME,LIBSETS_DROP_MECHANIC_TELVAR_EQUIPMENT_LOCKBOX_MERCHANT}, dropMechanicDropLocationNames={['en']={'Zoal the Ever-Wakeful (Elvengarden district, north-west)','','','','','',},['de']={'Zoal der Immerwache (Elfengarten Bezirk, Nord-Westen)','','','','','',},}</v>
      </c>
      <c r="BG523" s="21" t="str">
        <f t="shared" si="54"/>
        <v>}, --Zoal the Ever-Wakeful / Zoal der Immerwache   [Imperial City, Imperial Sewers]</v>
      </c>
    </row>
    <row r="524" spans="1:59" x14ac:dyDescent="0.25">
      <c r="A524" s="5">
        <v>599</v>
      </c>
      <c r="B524" t="s">
        <v>2497</v>
      </c>
      <c r="C524" t="s">
        <v>2488</v>
      </c>
      <c r="D524" s="3">
        <f t="shared" si="50"/>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 t="shared" si="49"/>
        <v>[599] = {wayshrines={-1,-1,-1,}, dlcId=DLC_BLACKWOOD</v>
      </c>
      <c r="BD524" s="21" t="str">
        <f t="shared" si="51"/>
        <v>, zoneIds={584,643}, veteran=false</v>
      </c>
      <c r="BE524" s="21" t="str">
        <f t="shared" si="52"/>
        <v>, setType=LIBSETS_SETTYPE_IMPERIALCITY_MONSTER</v>
      </c>
      <c r="BF524" s="21" t="str">
        <f t="shared" si="53"/>
        <v>, dropMechanic={LIBSETS_DROP_MECHANIC_MONSTER_NAME,LIBSETS_DROP_MECHANIC_TELVAR_EQUIPMENT_LOCKBOX_MERCHANT}, dropMechanicDropLocationNames={['en']={'Immolator Charr (Temple district, south)','','','','','',},['de']={'Entflammer Charr (Tempelbezirk, Süden)','','','','','',},}</v>
      </c>
      <c r="BG524" s="21" t="str">
        <f t="shared" si="54"/>
        <v>}, --Immolator Charr / Entflammer Charr   [Imperial City, Imperial Sewers]</v>
      </c>
    </row>
    <row r="525" spans="1:59" x14ac:dyDescent="0.25">
      <c r="A525" s="5">
        <v>600</v>
      </c>
      <c r="B525" t="s">
        <v>2498</v>
      </c>
      <c r="C525" t="s">
        <v>2489</v>
      </c>
      <c r="D525" s="3">
        <f t="shared" si="50"/>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 t="shared" si="49"/>
        <v>[600] = {wayshrines={-1,-1,-1,}, dlcId=DLC_BLACKWOOD</v>
      </c>
      <c r="BD525" s="21" t="str">
        <f t="shared" si="51"/>
        <v>, zoneIds={584,643}, veteran=false</v>
      </c>
      <c r="BE525" s="21" t="str">
        <f t="shared" si="52"/>
        <v>, setType=LIBSETS_SETTYPE_IMPERIALCITY_MONSTER</v>
      </c>
      <c r="BF525" s="21" t="str">
        <f t="shared" si="53"/>
        <v>, dropMechanic={LIBSETS_DROP_MECHANIC_MONSTER_NAME,LIBSETS_DROP_MECHANIC_TELVAR_EQUIPMENT_LOCKBOX_MERCHANT}, dropMechanicDropLocationNames={['en']={'Glorgoloch the Destroyer (Arena district, north-east)','','','','','',},['de']={'Glorgoloch der Zerstörer (Arenabezirk, Nord-Osten)','','','','','',},}</v>
      </c>
      <c r="BG525" s="21" t="str">
        <f t="shared" si="54"/>
        <v>}, --Glorgoloch the Destroyer / Glorgoloch der Zerstörer   [Imperial City, Imperial Sewers]</v>
      </c>
    </row>
    <row r="526" spans="1:59" x14ac:dyDescent="0.25">
      <c r="A526" s="5">
        <v>602</v>
      </c>
      <c r="B526" t="s">
        <v>2536</v>
      </c>
      <c r="C526" t="s">
        <v>2779</v>
      </c>
      <c r="D526" s="3">
        <f t="shared" si="50"/>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3371</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3371</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 t="shared" si="49"/>
        <v>[602] = {wayshrines={469,469,469,}, dlcId=DLC_WAKING_FLAME</v>
      </c>
      <c r="BD526" s="21" t="str">
        <f t="shared" si="51"/>
        <v>, zoneIds={1268,1261,1261}, veteran=false</v>
      </c>
      <c r="BE526" s="21" t="str">
        <f t="shared" si="52"/>
        <v>, setType=LIBSETS_SETTYPE_DUNGEON</v>
      </c>
      <c r="BF526" s="21" t="str">
        <f t="shared" si="53"/>
        <v>, dropMechanic={LIBSETS_DROP_MECHANIC_GROUP_DUNGEON_BOSS,LIBSETS_DROP_MECHANIC_GROUP_DUNGEON_BOSS}</v>
      </c>
      <c r="BG526" s="21" t="str">
        <f t="shared" si="54"/>
        <v>}, --Crimson Oath\'s Rive / Spalt des Karmesinschwurs   [The Dread Cellar, Blackwood, Blackwood]</v>
      </c>
    </row>
    <row r="527" spans="1:59" x14ac:dyDescent="0.25">
      <c r="A527" s="5">
        <v>603</v>
      </c>
      <c r="B527" t="s">
        <v>2534</v>
      </c>
      <c r="C527" t="s">
        <v>2780</v>
      </c>
      <c r="D527" s="3">
        <f t="shared" si="50"/>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3371</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3371</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 t="shared" si="49"/>
        <v>[603] = {wayshrines={469,469,469,}, dlcId=DLC_WAKING_FLAME</v>
      </c>
      <c r="BD527" s="21" t="str">
        <f t="shared" si="51"/>
        <v>, zoneIds={1268,1261,1261}, veteran=false</v>
      </c>
      <c r="BE527" s="21" t="str">
        <f t="shared" si="52"/>
        <v>, setType=LIBSETS_SETTYPE_DUNGEON</v>
      </c>
      <c r="BF527" s="21" t="str">
        <f t="shared" si="53"/>
        <v>, dropMechanic={LIBSETS_DROP_MECHANIC_GROUP_DUNGEON_BOSS,LIBSETS_DROP_MECHANIC_GROUP_DUNGEON_BOSS}</v>
      </c>
      <c r="BG527" s="21" t="str">
        <f t="shared" si="54"/>
        <v>}, --Scorion\'s Feast  / Festmahl des Skorions   [The Dread Cellar, Blackwood, Blackwood]</v>
      </c>
    </row>
    <row r="528" spans="1:59" x14ac:dyDescent="0.25">
      <c r="A528" s="5">
        <v>604</v>
      </c>
      <c r="B528" t="s">
        <v>2535</v>
      </c>
      <c r="C528" t="s">
        <v>2512</v>
      </c>
      <c r="D528" s="3">
        <f t="shared" si="50"/>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3371</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3371</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 t="shared" si="49"/>
        <v>[604] = {wayshrines={469,469,469,}, dlcId=DLC_WAKING_FLAME</v>
      </c>
      <c r="BD528" s="21" t="str">
        <f t="shared" si="51"/>
        <v>, zoneIds={1268,1261,1261}, veteran=false</v>
      </c>
      <c r="BE528" s="21" t="str">
        <f t="shared" si="52"/>
        <v>, setType=LIBSETS_SETTYPE_DUNGEON</v>
      </c>
      <c r="BF528" s="21" t="str">
        <f t="shared" si="53"/>
        <v>, dropMechanic={LIBSETS_DROP_MECHANIC_GROUP_DUNGEON_BOSS,LIBSETS_DROP_MECHANIC_GROUP_DUNGEON_BOSS}</v>
      </c>
      <c r="BG528" s="21" t="str">
        <f t="shared" si="54"/>
        <v>}, --Rush of Agony / Auftreibende Agonie   [The Dread Cellar, Blackwood, Blackwood]</v>
      </c>
    </row>
    <row r="529" spans="1:59" x14ac:dyDescent="0.25">
      <c r="A529" s="5">
        <v>605</v>
      </c>
      <c r="B529" t="s">
        <v>2540</v>
      </c>
      <c r="C529" t="s">
        <v>2517</v>
      </c>
      <c r="D529" s="3">
        <f t="shared" si="50"/>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3371</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3371</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 t="shared" si="49"/>
        <v>[605] = {wayshrines={470,470,470,}, dlcId=DLC_WAKING_FLAME</v>
      </c>
      <c r="BD529" s="21" t="str">
        <f t="shared" si="51"/>
        <v>, zoneIds={1267,3,3}, veteran=false</v>
      </c>
      <c r="BE529" s="21" t="str">
        <f t="shared" si="52"/>
        <v>, setType=LIBSETS_SETTYPE_DUNGEON</v>
      </c>
      <c r="BF529" s="21" t="str">
        <f t="shared" si="53"/>
        <v>, dropMechanic={LIBSETS_DROP_MECHANIC_GROUP_DUNGEON_BOSS,LIBSETS_DROP_MECHANIC_GROUP_DUNGEON_BOSS}</v>
      </c>
      <c r="BG529" s="21" t="str">
        <f t="shared" si="54"/>
        <v>}, --Silver Rose Vigil / Silberrosen-Wacht   [Red Petal Bastion, Glenumbra, Glenumbra]</v>
      </c>
    </row>
    <row r="530" spans="1:59" x14ac:dyDescent="0.25">
      <c r="A530" s="5">
        <v>606</v>
      </c>
      <c r="B530" t="s">
        <v>2538</v>
      </c>
      <c r="C530" t="s">
        <v>2515</v>
      </c>
      <c r="D530" s="3">
        <f t="shared" si="50"/>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3371</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3371</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 t="shared" si="49"/>
        <v>[606] = {wayshrines={470,470,470,}, dlcId=DLC_WAKING_FLAME</v>
      </c>
      <c r="BD530" s="21" t="str">
        <f t="shared" si="51"/>
        <v>, zoneIds={1267,3,3}, veteran=false</v>
      </c>
      <c r="BE530" s="21" t="str">
        <f t="shared" si="52"/>
        <v>, setType=LIBSETS_SETTYPE_DUNGEON</v>
      </c>
      <c r="BF530" s="21" t="str">
        <f t="shared" si="53"/>
        <v>, dropMechanic={LIBSETS_DROP_MECHANIC_GROUP_DUNGEON_BOSS,LIBSETS_DROP_MECHANIC_GROUP_DUNGEON_BOSS}</v>
      </c>
      <c r="BG530" s="21" t="str">
        <f t="shared" si="54"/>
        <v>}, --Thunder Caller / Donnerrufer   [Red Petal Bastion, Glenumbra, Glenumbra]</v>
      </c>
    </row>
    <row r="531" spans="1:59" x14ac:dyDescent="0.25">
      <c r="A531" s="5">
        <v>607</v>
      </c>
      <c r="B531" t="s">
        <v>2539</v>
      </c>
      <c r="C531" t="s">
        <v>2516</v>
      </c>
      <c r="D531" s="3">
        <f t="shared" si="50"/>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3371</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3371</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 t="shared" si="49"/>
        <v>[607] = {wayshrines={470,470,470,}, dlcId=DLC_WAKING_FLAME</v>
      </c>
      <c r="BD531" s="21" t="str">
        <f t="shared" si="51"/>
        <v>, zoneIds={1267,3,3}, veteran=false</v>
      </c>
      <c r="BE531" s="21" t="str">
        <f t="shared" si="52"/>
        <v>, setType=LIBSETS_SETTYPE_DUNGEON</v>
      </c>
      <c r="BF531" s="21" t="str">
        <f t="shared" si="53"/>
        <v>, dropMechanic={LIBSETS_DROP_MECHANIC_GROUP_DUNGEON_BOSS,LIBSETS_DROP_MECHANIC_GROUP_DUNGEON_BOSS}</v>
      </c>
      <c r="BG531" s="21" t="str">
        <f t="shared" si="54"/>
        <v>}, --Grisly Gourmet / Grausiger Gourmet   [Red Petal Bastion, Glenumbra, Glenumbra]</v>
      </c>
    </row>
    <row r="532" spans="1:59" x14ac:dyDescent="0.25">
      <c r="A532" s="5">
        <v>608</v>
      </c>
      <c r="B532" t="s">
        <v>2518</v>
      </c>
      <c r="C532" t="s">
        <v>2518</v>
      </c>
      <c r="D532" s="3">
        <f t="shared" si="50"/>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 t="shared" si="49"/>
        <v>[608] = {wayshrines={470,470,470,}, dlcId=DLC_WAKING_FLAME</v>
      </c>
      <c r="BD532" s="21" t="str">
        <f t="shared" si="51"/>
        <v>, zoneIds={1267,3,3}, veteran={[EQUIP_TYPE_HEAD]=true, [EQUIP_TYPE_SHOULDERS]=false}</v>
      </c>
      <c r="BE532" s="21" t="str">
        <f t="shared" si="52"/>
        <v>, setType=LIBSETS_SETTYPE_MONSTER</v>
      </c>
      <c r="BF532" s="21" t="str">
        <f t="shared" si="53"/>
        <v>, dropMechanic={LIBSETS_DROP_MECHANIC_MONSTER_NAME}, dropMechanicDropLocationNames={['en']={'Prior Thierric Sarazen','','','','','',},['de']={'Prior Thierric Sarazen','','','','','',},}</v>
      </c>
      <c r="BG532" s="21" t="str">
        <f t="shared" si="54"/>
        <v>}, --Prior Thierric / Prior Thierric   [Red Petal Bastion, Glenumbra, Glenumbra]</v>
      </c>
    </row>
    <row r="533" spans="1:59" x14ac:dyDescent="0.25">
      <c r="A533" s="5">
        <v>609</v>
      </c>
      <c r="B533" t="s">
        <v>2537</v>
      </c>
      <c r="C533" t="s">
        <v>2513</v>
      </c>
      <c r="D533" s="3">
        <f t="shared" si="50"/>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 t="shared" si="49"/>
        <v>[609] = {wayshrines={469,469,469,}, dlcId=DLC_WAKING_FLAME</v>
      </c>
      <c r="BD533" s="21" t="str">
        <f t="shared" si="51"/>
        <v>, zoneIds={1268,1261,1261}, veteran={[EQUIP_TYPE_HEAD]=true, [EQUIP_TYPE_SHOULDERS]=false}</v>
      </c>
      <c r="BE533" s="21" t="str">
        <f t="shared" si="52"/>
        <v>, setType=LIBSETS_SETTYPE_MONSTER</v>
      </c>
      <c r="BF533" s="21" t="str">
        <f t="shared" si="53"/>
        <v>, dropMechanic={LIBSETS_DROP_MECHANIC_MONSTER_NAME}, dropMechanicDropLocationNames={['en']={'Magma Incarnate','','','','','',},['de']={'Magmaverkörperung','','','','','',},}</v>
      </c>
      <c r="BG533" s="21" t="str">
        <f t="shared" si="54"/>
        <v>}, --Magma Incarnate / Magmaverkörperung   [The Dread Cellar, Blackwood, Blackwood]</v>
      </c>
    </row>
    <row r="534" spans="1:59" x14ac:dyDescent="0.25">
      <c r="A534" s="5">
        <v>610</v>
      </c>
      <c r="B534" t="s">
        <v>2677</v>
      </c>
      <c r="C534" t="s">
        <v>2721</v>
      </c>
      <c r="D534" s="3">
        <f t="shared" si="50"/>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3374</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3374</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3374</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49"/>
        <v>[610] = {wayshrines={478,478,478,}, traitsNeeded=3, dlcId=DLC_DEADLANDS</v>
      </c>
      <c r="BD534" s="21" t="str">
        <f t="shared" si="51"/>
        <v>, zoneIds={1272,1286,1286}, veteran=false</v>
      </c>
      <c r="BE534" s="21" t="str">
        <f t="shared" si="52"/>
        <v>, setType=LIBSETS_SETTYPE_CRAFTED</v>
      </c>
      <c r="BF534" s="21" t="str">
        <f t="shared" si="53"/>
        <v>, dropMechanic={LIBSETS_DROP_MECHANIC_CRAFTED,LIBSETS_DROP_MECHANIC_CRAFTED,LIBSETS_DROP_MECHANIC_CRAFTED}</v>
      </c>
      <c r="BG534" s="21" t="str">
        <f t="shared" si="54"/>
        <v>}, --Wretched Vitality / Elendsvitalität   [The Deadlands, The Deadlands, The Deadlands]</v>
      </c>
    </row>
    <row r="535" spans="1:59" x14ac:dyDescent="0.25">
      <c r="A535" s="5">
        <v>611</v>
      </c>
      <c r="B535" t="s">
        <v>2678</v>
      </c>
      <c r="C535" t="s">
        <v>2722</v>
      </c>
      <c r="D535" s="3">
        <f t="shared" si="50"/>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3374</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3374</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3374</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49"/>
        <v>[611] = {wayshrines={494,494,494,}, traitsNeeded=7, dlcId=DLC_DEADLANDS</v>
      </c>
      <c r="BD535" s="21" t="str">
        <f t="shared" si="51"/>
        <v>, zoneIds={1272,1286,1286}, veteran=false</v>
      </c>
      <c r="BE535" s="21" t="str">
        <f t="shared" si="52"/>
        <v>, setType=LIBSETS_SETTYPE_CRAFTED</v>
      </c>
      <c r="BF535" s="21" t="str">
        <f t="shared" si="53"/>
        <v>, dropMechanic={LIBSETS_DROP_MECHANIC_CRAFTED,LIBSETS_DROP_MECHANIC_CRAFTED,LIBSETS_DROP_MECHANIC_CRAFTED}</v>
      </c>
      <c r="BG535" s="21" t="str">
        <f t="shared" si="54"/>
        <v>}, --Deadlands Demolisher / Totenländer-Demolierer   [The Deadlands, The Deadlands, The Deadlands]</v>
      </c>
    </row>
    <row r="536" spans="1:59" x14ac:dyDescent="0.25">
      <c r="A536" s="5">
        <v>612</v>
      </c>
      <c r="B536" t="s">
        <v>2679</v>
      </c>
      <c r="C536" t="s">
        <v>2723</v>
      </c>
      <c r="D536" s="3">
        <f t="shared" si="50"/>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3374</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3374</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49"/>
        <v>[612] = {wayshrines={489,489,489,}, traitsNeeded=5, dlcId=DLC_DEADLANDS</v>
      </c>
      <c r="BD536" s="21" t="str">
        <f t="shared" si="51"/>
        <v>, zoneIds={1283,1283,1283}, veteran=false</v>
      </c>
      <c r="BE536" s="21" t="str">
        <f t="shared" si="52"/>
        <v>, setType=LIBSETS_SETTYPE_CRAFTED</v>
      </c>
      <c r="BF536" s="21" t="str">
        <f t="shared" si="53"/>
        <v>, dropMechanic={LIBSETS_DROP_MECHANIC_CRAFTED,LIBSETS_DROP_MECHANIC_CRAFTED}</v>
      </c>
      <c r="BG536" s="21" t="str">
        <f t="shared" si="54"/>
        <v>}, --Iron Flask / Eisenfläschchen   [The Shambles, The Shambles, The Shambles]</v>
      </c>
    </row>
    <row r="537" spans="1:59" x14ac:dyDescent="0.25">
      <c r="A537" s="5">
        <v>613</v>
      </c>
      <c r="B537" t="s">
        <v>2680</v>
      </c>
      <c r="C537" t="s">
        <v>2729</v>
      </c>
      <c r="D537" s="3">
        <f t="shared" si="50"/>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2699</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49"/>
        <v>[613] = {wayshrines={493,493,493,}, dlcId=DLC_DEADLANDS</v>
      </c>
      <c r="BD537" s="21" t="str">
        <f t="shared" si="51"/>
        <v>, zoneIds={1272,1283,1283,1283}, veteran=false</v>
      </c>
      <c r="BE537" s="21" t="str">
        <f t="shared" si="52"/>
        <v>, setType=LIBSETS_SETTYPE_OVERLAND</v>
      </c>
      <c r="BF537" s="21" t="str">
        <f t="shared" si="53"/>
        <v>, dropMechanic={LIBSETS_DROP_MECHANIC_OVERLAND_BOSS_DELVE,LIBSETS_DROP_MECHANIC_OVERLAND_BOSS_DELVE,LIBSETS_DROP_MECHANIC_OVERLAND_BOSS_PUBLIC_DUNGEON,LIBSETS_DROP_MECHANIC_OVERLAND_CHEST}</v>
      </c>
      <c r="BG537" s="21" t="str">
        <f t="shared" si="54"/>
        <v>}, --Eye of the Grasp / Griffblick   [The Deadlands, The Shambles, The Shambles, The Shambles]</v>
      </c>
    </row>
    <row r="538" spans="1:59" x14ac:dyDescent="0.25">
      <c r="A538" s="5">
        <v>614</v>
      </c>
      <c r="B538" t="s">
        <v>2681</v>
      </c>
      <c r="C538" t="s">
        <v>2728</v>
      </c>
      <c r="D538" s="3">
        <f t="shared" si="50"/>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2699</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49"/>
        <v>[614] = {wayshrines={493,493,493,}, dlcId=DLC_DEADLANDS</v>
      </c>
      <c r="BD538" s="21" t="str">
        <f t="shared" si="51"/>
        <v>, zoneIds={1272,1283,1283,1283}, veteran=false</v>
      </c>
      <c r="BE538" s="21" t="str">
        <f t="shared" si="52"/>
        <v>, setType=LIBSETS_SETTYPE_OVERLAND</v>
      </c>
      <c r="BF538" s="21" t="str">
        <f t="shared" si="53"/>
        <v>, dropMechanic={LIBSETS_DROP_MECHANIC_OVERLAND_BOSS_DELVE,LIBSETS_DROP_MECHANIC_OVERLAND_BOSS_DELVE,LIBSETS_DROP_MECHANIC_OVERLAND_BOSS_PUBLIC_DUNGEON,LIBSETS_DROP_MECHANIC_OVERLAND_CHEST}</v>
      </c>
      <c r="BG538" s="21" t="str">
        <f t="shared" si="54"/>
        <v>}, --Hexos' Ward / Hexos-Abschirmung   [The Deadlands, The Shambles, The Shambles, The Shambles]</v>
      </c>
    </row>
    <row r="539" spans="1:59" x14ac:dyDescent="0.25">
      <c r="A539" s="5">
        <v>615</v>
      </c>
      <c r="B539" t="s">
        <v>2682</v>
      </c>
      <c r="C539" t="s">
        <v>2727</v>
      </c>
      <c r="D539" s="3">
        <f t="shared" si="50"/>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2699</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49"/>
        <v>[615] = {wayshrines={493,493,493,}, dlcId=DLC_DEADLANDS</v>
      </c>
      <c r="BD539" s="21" t="str">
        <f t="shared" si="51"/>
        <v>, zoneIds={1272,1283,1283,1283}, veteran=false</v>
      </c>
      <c r="BE539" s="21" t="str">
        <f t="shared" si="52"/>
        <v>, setType=LIBSETS_SETTYPE_OVERLAND</v>
      </c>
      <c r="BF539" s="21" t="str">
        <f t="shared" si="53"/>
        <v>, dropMechanic={LIBSETS_DROP_MECHANIC_OVERLAND_BOSS_DELVE,LIBSETS_DROP_MECHANIC_OVERLAND_BOSS_DELVE,LIBSETS_DROP_MECHANIC_OVERLAND_BOSS_PUBLIC_DUNGEON,LIBSETS_DROP_MECHANIC_OVERLAND_CHEST}</v>
      </c>
      <c r="BG539" s="21" t="str">
        <f t="shared" si="54"/>
        <v>}, --Kynmarcher's Cruelty / Grausamkeit der Kynandantin   [The Deadlands, The Shambles, The Shambles, The Shambles]</v>
      </c>
    </row>
    <row r="540" spans="1:59" x14ac:dyDescent="0.25">
      <c r="A540" s="5">
        <v>616</v>
      </c>
      <c r="B540" t="s">
        <v>2541</v>
      </c>
      <c r="C540" t="s">
        <v>2532</v>
      </c>
      <c r="D540" s="3">
        <f t="shared" si="50"/>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 t="shared" si="49"/>
        <v>[616] = {wayshrines={-1,-1,-1,}, dlcId=DLC_WAKING_FLAME</v>
      </c>
      <c r="BD540" s="21" t="str">
        <f t="shared" si="51"/>
        <v>, zoneIds={181}, veteran=false</v>
      </c>
      <c r="BE540" s="21" t="str">
        <f t="shared" si="52"/>
        <v>, setType=LIBSETS_SETTYPE_CYRODIIL</v>
      </c>
      <c r="BF540" s="21" t="str">
        <f t="shared" si="53"/>
        <v>, dropMechanic={LIBSETS_DROP_MECHANIC_MAIL_PVP_REWARDS_FOR_THE_WORTHY}</v>
      </c>
      <c r="BG540" s="21" t="str">
        <f t="shared" si="54"/>
        <v>}, --Dark Convergence / Dunkle Konvergenz   [Cyrodiil]</v>
      </c>
    </row>
    <row r="541" spans="1:59" x14ac:dyDescent="0.25">
      <c r="A541" s="5">
        <v>617</v>
      </c>
      <c r="B541" t="s">
        <v>2542</v>
      </c>
      <c r="C541" t="s">
        <v>2533</v>
      </c>
      <c r="D541" s="3">
        <f t="shared" si="50"/>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 t="shared" si="49"/>
        <v>[617] = {wayshrines={-1,-1,-1,}, dlcId=DLC_WAKING_FLAME</v>
      </c>
      <c r="BD541" s="21" t="str">
        <f t="shared" si="51"/>
        <v>, zoneIds={181}, veteran=false</v>
      </c>
      <c r="BE541" s="21" t="str">
        <f t="shared" si="52"/>
        <v>, setType=LIBSETS_SETTYPE_CYRODIIL</v>
      </c>
      <c r="BF541" s="21" t="str">
        <f t="shared" si="53"/>
        <v>, dropMechanic={LIBSETS_DROP_MECHANIC_MAIL_PVP_REWARDS_FOR_THE_WORTHY}</v>
      </c>
      <c r="BG541" s="21" t="str">
        <f t="shared" si="54"/>
        <v>}, --Plaguebreak / Seuchenbruch   [Cyrodiil]</v>
      </c>
    </row>
    <row r="542" spans="1:59" x14ac:dyDescent="0.25">
      <c r="A542" s="5">
        <v>618</v>
      </c>
      <c r="B542" t="s">
        <v>2543</v>
      </c>
      <c r="C542" t="s">
        <v>2672</v>
      </c>
      <c r="D542" s="3">
        <f t="shared" si="50"/>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 t="shared" ref="BC542:BC560" si="55">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1"/>
        <v>, zoneIds={181}, veteran=false</v>
      </c>
      <c r="BE542" s="21" t="str">
        <f t="shared" si="52"/>
        <v>, setType=LIBSETS_SETTYPE_CYRODIIL</v>
      </c>
      <c r="BF542" s="21" t="str">
        <f t="shared" si="53"/>
        <v>, dropMechanic={LIBSETS_DROP_MECHANIC_MAIL_PVP_REWARDS_FOR_THE_WORTHY}</v>
      </c>
      <c r="BG542" s="21" t="str">
        <f t="shared" si="54"/>
        <v>}, --Hrothgar\'s Chill / Hrothgars Kühle   [Cyrodiil]</v>
      </c>
    </row>
    <row r="543" spans="1:59" x14ac:dyDescent="0.25">
      <c r="A543" s="76">
        <v>619</v>
      </c>
      <c r="B543" t="s">
        <v>2776</v>
      </c>
      <c r="C543" t="s">
        <v>2775</v>
      </c>
      <c r="D543" s="3">
        <f t="shared" si="50"/>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3371</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3371</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55"/>
        <v>[619] = {wayshrines={497,497,497,}, dlcId=DLC_ASCENDING_TIDE</v>
      </c>
      <c r="BD543" s="21" t="str">
        <f t="shared" si="51"/>
        <v>, zoneIds={1301,1011,1011}, veteran=false</v>
      </c>
      <c r="BE543" s="21" t="str">
        <f t="shared" si="52"/>
        <v>, setType=LIBSETS_SETTYPE_DUNGEON</v>
      </c>
      <c r="BF543" s="21" t="str">
        <f t="shared" si="53"/>
        <v>, dropMechanic={LIBSETS_DROP_MECHANIC_GROUP_DUNGEON_BOSS,LIBSETS_DROP_MECHANIC_GROUP_DUNGEON_BOSS}</v>
      </c>
      <c r="BG543" s="21" t="str">
        <f t="shared" si="54"/>
        <v>}, --Maligalig\'s Maelstrom / Maligaligs Mahlstrom   [Coral Aerie, Summerset, Summerset]</v>
      </c>
    </row>
    <row r="544" spans="1:59" x14ac:dyDescent="0.25">
      <c r="A544" s="76">
        <v>620</v>
      </c>
      <c r="B544" t="s">
        <v>2774</v>
      </c>
      <c r="C544" t="s">
        <v>2763</v>
      </c>
      <c r="D544" s="3">
        <f t="shared" si="50"/>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3371</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3371</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55"/>
        <v>[620] = {wayshrines={497,497,497,}, dlcId=DLC_ASCENDING_TIDE</v>
      </c>
      <c r="BD544" s="21" t="str">
        <f t="shared" si="51"/>
        <v>, zoneIds={1301,1011,1011}, veteran=false</v>
      </c>
      <c r="BE544" s="21" t="str">
        <f t="shared" si="52"/>
        <v>, setType=LIBSETS_SETTYPE_DUNGEON</v>
      </c>
      <c r="BF544" s="21" t="str">
        <f t="shared" si="53"/>
        <v>, dropMechanic={LIBSETS_DROP_MECHANIC_GROUP_DUNGEON_BOSS,LIBSETS_DROP_MECHANIC_GROUP_DUNGEON_BOSS}</v>
      </c>
      <c r="BG544" s="21" t="str">
        <f t="shared" si="54"/>
        <v>}, --Gryphon\'s Reprisal / Vergeltung des Greifen   [Coral Aerie, Summerset, Summerset]</v>
      </c>
    </row>
    <row r="545" spans="1:59" x14ac:dyDescent="0.25">
      <c r="A545" s="76">
        <v>621</v>
      </c>
      <c r="B545" t="s">
        <v>2773</v>
      </c>
      <c r="C545" t="s">
        <v>2737</v>
      </c>
      <c r="D545" s="3">
        <f t="shared" si="50"/>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3371</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3371</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55"/>
        <v>[621] = {wayshrines={497,497,497,}, dlcId=DLC_ASCENDING_TIDE</v>
      </c>
      <c r="BD545" s="21" t="str">
        <f t="shared" si="51"/>
        <v>, zoneIds={1301,1011,1011}, veteran=false</v>
      </c>
      <c r="BE545" s="21" t="str">
        <f t="shared" si="52"/>
        <v>, setType=LIBSETS_SETTYPE_DUNGEON</v>
      </c>
      <c r="BF545" s="21" t="str">
        <f t="shared" si="53"/>
        <v>, dropMechanic={LIBSETS_DROP_MECHANIC_GROUP_DUNGEON_BOSS,LIBSETS_DROP_MECHANIC_GROUP_DUNGEON_BOSS}</v>
      </c>
      <c r="BG545" s="21" t="str">
        <f t="shared" si="54"/>
        <v>}, --Glacial Guardian / Gletscherwächter   [Coral Aerie, Summerset, Summerset]</v>
      </c>
    </row>
    <row r="546" spans="1:59" x14ac:dyDescent="0.25">
      <c r="A546" s="76">
        <v>622</v>
      </c>
      <c r="B546" t="s">
        <v>2772</v>
      </c>
      <c r="C546" t="s">
        <v>2739</v>
      </c>
      <c r="D546" s="3">
        <f t="shared" si="50"/>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3371</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3371</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55"/>
        <v>[622] = {wayshrines={498,498,498,}, dlcId=DLC_ASCENDING_TIDE</v>
      </c>
      <c r="BD546" s="21" t="str">
        <f t="shared" si="51"/>
        <v>, zoneIds={1302,20,20}, veteran=false</v>
      </c>
      <c r="BE546" s="21" t="str">
        <f t="shared" si="52"/>
        <v>, setType=LIBSETS_SETTYPE_DUNGEON</v>
      </c>
      <c r="BF546" s="21" t="str">
        <f t="shared" si="53"/>
        <v>, dropMechanic={LIBSETS_DROP_MECHANIC_GROUP_DUNGEON_BOSS,LIBSETS_DROP_MECHANIC_GROUP_DUNGEON_BOSS}</v>
      </c>
      <c r="BG546" s="21" t="str">
        <f t="shared" si="54"/>
        <v>}, --Turning Tide / Gezeitenwechsel   [Shipwright's Regret, Rivenspire, Rivenspire]</v>
      </c>
    </row>
    <row r="547" spans="1:59" x14ac:dyDescent="0.25">
      <c r="A547" s="76">
        <v>623</v>
      </c>
      <c r="B547" t="s">
        <v>2771</v>
      </c>
      <c r="C547" t="s">
        <v>2764</v>
      </c>
      <c r="D547" s="3">
        <f t="shared" si="50"/>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3371</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3371</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55"/>
        <v>[623] = {wayshrines={498,498,498,}, dlcId=DLC_ASCENDING_TIDE</v>
      </c>
      <c r="BD547" s="21" t="str">
        <f t="shared" si="51"/>
        <v>, zoneIds={1302,20,20}, veteran=false</v>
      </c>
      <c r="BE547" s="21" t="str">
        <f t="shared" si="52"/>
        <v>, setType=LIBSETS_SETTYPE_DUNGEON</v>
      </c>
      <c r="BF547" s="21" t="str">
        <f t="shared" si="53"/>
        <v>, dropMechanic={LIBSETS_DROP_MECHANIC_GROUP_DUNGEON_BOSS,LIBSETS_DROP_MECHANIC_GROUP_DUNGEON_BOSS}</v>
      </c>
      <c r="BG547" s="21" t="str">
        <f t="shared" si="54"/>
        <v>}, --Storm-Cursed\’s Revenge / Rache des Sturmverfluchten   [Shipwright's Regret, Rivenspire, Rivenspire]</v>
      </c>
    </row>
    <row r="548" spans="1:59" x14ac:dyDescent="0.25">
      <c r="A548" s="76">
        <v>624</v>
      </c>
      <c r="B548" t="s">
        <v>2769</v>
      </c>
      <c r="C548" t="s">
        <v>2770</v>
      </c>
      <c r="D548" s="3">
        <f t="shared" si="50"/>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3371</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3371</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55"/>
        <v>[624] = {wayshrines={498,498,498,}, dlcId=DLC_ASCENDING_TIDE</v>
      </c>
      <c r="BD548" s="21" t="str">
        <f t="shared" si="51"/>
        <v>, zoneIds={1302,20,20}, veteran=false</v>
      </c>
      <c r="BE548" s="21" t="str">
        <f t="shared" si="52"/>
        <v>, setType=LIBSETS_SETTYPE_DUNGEON</v>
      </c>
      <c r="BF548" s="21" t="str">
        <f t="shared" si="53"/>
        <v>, dropMechanic={LIBSETS_DROP_MECHANIC_GROUP_DUNGEON_BOSS,LIBSETS_DROP_MECHANIC_GROUP_DUNGEON_BOSS}</v>
      </c>
      <c r="BG548" s="21" t="str">
        <f t="shared" si="54"/>
        <v>}, --Spriggan\’s Vigor / Elan des Zweiglings   [Shipwright's Regret, Rivenspire, Rivenspire]</v>
      </c>
    </row>
    <row r="549" spans="1:59" x14ac:dyDescent="0.25">
      <c r="A549" s="5">
        <v>625</v>
      </c>
      <c r="B549" t="s">
        <v>2683</v>
      </c>
      <c r="C549" t="s">
        <v>2725</v>
      </c>
      <c r="D549" s="3">
        <f t="shared" si="50"/>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3354</v>
      </c>
      <c r="AC549" s="43" t="s">
        <v>3310</v>
      </c>
      <c r="AD549" s="43" t="s">
        <v>3311</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3313</v>
      </c>
      <c r="AJ549" s="43" t="s">
        <v>3379</v>
      </c>
      <c r="AK549" s="3">
        <f>IF(AND(G549&lt;&gt;"LIBSETS_SETTYPE_BATTLEGROUND",G549&lt;&gt;"LIBSETS_SETTYPE_SPECIAL"),IF(AL549&lt;&gt;"",VLOOKUP(AL549,'ESO zone constants'!$D$3:$H$4953,5,FALSE),""),"")</f>
        <v>380</v>
      </c>
      <c r="AL549" t="s">
        <v>96</v>
      </c>
      <c r="AM549" s="3" t="s">
        <v>3354</v>
      </c>
      <c r="AN549" s="43" t="s">
        <v>3312</v>
      </c>
      <c r="AO549" s="43" t="s">
        <v>3289</v>
      </c>
      <c r="AP549" s="3">
        <f>IF(AND(G549&lt;&gt;"LIBSETS_SETTYPE_BATTLEGROUND",G549&lt;&gt;"LIBSETS_SETTYPE_SPECIAL"),IF(AQ549&lt;&gt;"",VLOOKUP(AQ549,'ESO zone constants'!$D$3:$H$4953,5,FALSE),""),"")</f>
        <v>935</v>
      </c>
      <c r="AQ549" t="s">
        <v>97</v>
      </c>
      <c r="AR549" s="44" t="s">
        <v>3354</v>
      </c>
      <c r="AS549" s="43" t="s">
        <v>3312</v>
      </c>
      <c r="AT549" s="43" t="s">
        <v>3289</v>
      </c>
      <c r="AU549" s="3">
        <f>IF(AND(G549&lt;&gt;"LIBSETS_SETTYPE_BATTLEGROUND",G549&lt;&gt;"LIBSETS_SETTYPE_SPECIAL"),IF(AV549&lt;&gt;"",VLOOKUP(AV549,'ESO zone constants'!$D$3:$H$4953,5,FALSE),""),"")</f>
        <v>1282</v>
      </c>
      <c r="AV549" t="s">
        <v>2698</v>
      </c>
      <c r="AW549" s="44" t="s">
        <v>3294</v>
      </c>
      <c r="AX549" s="43"/>
      <c r="AY549" s="43"/>
      <c r="AZ549" s="94"/>
      <c r="BA549" s="37" t="s">
        <v>3257</v>
      </c>
      <c r="BB549" s="37" t="s">
        <v>3257</v>
      </c>
      <c r="BC549" s="21" t="str">
        <f t="shared" si="55"/>
        <v>[625] = {wayshrines={130,491,493,}, dlcId=DLC_DEADLANDS</v>
      </c>
      <c r="BD549" s="21" t="str">
        <f t="shared" si="51"/>
        <v>, zoneIds={347,1286,1283,380,935,1282}, veteran=false</v>
      </c>
      <c r="BE549" s="21" t="str">
        <f t="shared" si="52"/>
        <v>, setType=LIBSETS_SETTYPE_MYTHIC</v>
      </c>
      <c r="BF549" s="21" t="str">
        <f>IF(F549&lt;&gt;"Not in the game (anymore)",IF(AZ549&lt;&gt;"",", isProcSetAllowedInPvP="&amp; AZ549,"")
&amp; IF(F549&lt;&gt;"Not in the game (anymore)",
  IF(V549&lt;&gt;"",", dropMechanic={"&amp;V549&amp;IF(AB549&lt;&gt;"",","&amp;AB549,"")&amp;IF(AH549&lt;&gt;"",","&amp;AH549,"")&amp;IF(AM549&lt;&gt;"",","&amp;AM549,"")&amp;IF(AR549&lt;&gt;"",","&amp;AR549,"")&amp;IF(AW549&lt;&gt;"",","&amp;AW549,"")&amp;"}"
     &amp;IF(OR(W549&lt;&gt;"",AC549&lt;&gt;"",AI549&lt;&gt;"",AN549&lt;&gt;"",AS549&lt;&gt;"",AX549&lt;&gt;"",X549&lt;&gt;"",AD549&lt;&gt;"",AJ549&lt;&gt;"",AO549&lt;&gt;"",AT549&lt;&gt;"",AY549&lt;&gt;""),", dropMechanicDropLocationNames={"
        &amp; IF(OR(W549&lt;&gt;"",AC549&lt;&gt;"",AI549&lt;&gt;"",AN549&lt;&gt;"",AS549&lt;&gt;"",AX549&lt;&gt;""),"['en']={"&amp;IF(W549&lt;&gt;"","'"&amp;W549&amp;"',","'',")&amp;IF(AC549&lt;&gt;"","'"&amp;AC549&amp;"',","'',")&amp;IF(AI549&lt;&gt;"","'"&amp;AI549&amp;"',","'',")&amp;IF(AN549&lt;&gt;"","'"&amp;AN549&amp;"',","'',")&amp;IF(AS549&lt;&gt;"","'"&amp;AS549&amp;"',","'',")&amp;IF(AX549&lt;&gt;"","'"&amp;AX549&amp;"',","'',")&amp;"},","")
        &amp; IF(OR(X549&lt;&gt;"",AD549&lt;&gt;"",AJ549&lt;&gt;"",AO549&lt;&gt;"",AT549&lt;&gt;"",AY549&lt;&gt;""),"['de']={"&amp;IF(X549&lt;&gt;"","'"&amp;X549&amp;"',","'',")&amp;IF(AD549&lt;&gt;"","'"&amp;AD549&amp;"',","'',")&amp;IF(AJ549&lt;&gt;"","'"&amp;AJ549&amp;"',","'',")&amp;IF(AO549&lt;&gt;"","'"&amp;AO549&amp;"',","'',")&amp;IF(AT549&lt;&gt;"","'"&amp;AT549&amp;"',","'',")&amp;IF(AY549&lt;&gt;"","'"&amp;AY549&amp;"',","'',")&amp;"},","")
     &amp; "}",""),"")),"")</f>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4"/>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 t="shared" si="50"/>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3294</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3288</v>
      </c>
      <c r="AD550" s="43" t="s">
        <v>3288</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3354</v>
      </c>
      <c r="AN550" s="43" t="s">
        <v>3312</v>
      </c>
      <c r="AO550" s="43" t="s">
        <v>3289</v>
      </c>
      <c r="AP550" s="3">
        <f>IF(AND(G550&lt;&gt;"LIBSETS_SETTYPE_BATTLEGROUND",G550&lt;&gt;"LIBSETS_SETTYPE_SPECIAL"),IF(AQ550&lt;&gt;"",VLOOKUP(AQ550,'ESO zone constants'!$D$3:$H$4953,5,FALSE),""),"")</f>
        <v>974</v>
      </c>
      <c r="AQ550" t="s">
        <v>44</v>
      </c>
      <c r="AR550" s="44" t="s">
        <v>3291</v>
      </c>
      <c r="AS550" s="43"/>
      <c r="AT550" s="43"/>
      <c r="AU550" s="3" t="str">
        <f>IF(AND(G550&lt;&gt;"LIBSETS_SETTYPE_BATTLEGROUND",G550&lt;&gt;"LIBSETS_SETTYPE_SPECIAL"),IF(AV550&lt;&gt;"",VLOOKUP(AV550,'ESO zone constants'!$D$3:$H$4953,5,FALSE),""),"")</f>
        <v/>
      </c>
      <c r="AV550" s="40"/>
      <c r="AW550" s="44"/>
      <c r="AX550" s="43"/>
      <c r="AY550" s="43"/>
      <c r="AZ550" s="94"/>
      <c r="BA550" s="37" t="s">
        <v>3251</v>
      </c>
      <c r="BB550" s="37" t="s">
        <v>3251</v>
      </c>
      <c r="BC550" s="21" t="str">
        <f t="shared" si="55"/>
        <v>[626] = {wayshrines={479,253,-1,}, dlcId=DLC_DEADLANDS</v>
      </c>
      <c r="BD550" s="21" t="str">
        <f t="shared" si="51"/>
        <v>, zoneIds={1272,823,1228,974}, veteran=false</v>
      </c>
      <c r="BE550" s="21" t="str">
        <f t="shared" si="52"/>
        <v>, setType=LIBSETS_SETTYPE_MYTHIC</v>
      </c>
      <c r="BF550" s="21" t="str">
        <f t="shared" ref="BF550:BF560" si="56">IF(F550&lt;&gt;"Not in the game (anymore)",IF(AZ550&lt;&gt;"",", isProcSetAllowedInPvP="&amp; AZ550,"")
&amp; IF(F550&lt;&gt;"Not in the game (anymore)",
  IF(V550&lt;&gt;"",", dropMechanic={"&amp;V550&amp;IF(AB550&lt;&gt;"",","&amp;AB550,"")&amp;IF(AH550&lt;&gt;"",","&amp;AH550,"")&amp;IF(AM550&lt;&gt;"",","&amp;AM550,"")&amp;IF(AR550&lt;&gt;"",","&amp;AR550,"")&amp;IF(AW550&lt;&gt;"",","&amp;AW550,"")&amp;"}"
     &amp;IF(OR(W550&lt;&gt;"",AC550&lt;&gt;"",AI550&lt;&gt;"",AN550&lt;&gt;"",AS550&lt;&gt;"",AX550&lt;&gt;"",X550&lt;&gt;"",AD550&lt;&gt;"",AJ550&lt;&gt;"",AO550&lt;&gt;"",AT550&lt;&gt;"",AY550&lt;&gt;""),", dropMechanicDropLocationNames={"
        &amp; IF(OR(W550&lt;&gt;"",AC550&lt;&gt;"",AI550&lt;&gt;"",AN550&lt;&gt;"",AS550&lt;&gt;"",AX550&lt;&gt;""),"['en']={"&amp;IF(W550&lt;&gt;"","'"&amp;W550&amp;"',","'',")&amp;IF(AC550&lt;&gt;"","'"&amp;AC550&amp;"',","'',")&amp;IF(AI550&lt;&gt;"","'"&amp;AI550&amp;"',","'',")&amp;IF(AN550&lt;&gt;"","'"&amp;AN550&amp;"',","'',")&amp;IF(AS550&lt;&gt;"","'"&amp;AS550&amp;"',","'',")&amp;IF(AX550&lt;&gt;"","'"&amp;AX550&amp;"',","'',")&amp;"},","")
        &amp; IF(OR(X550&lt;&gt;"",AD550&lt;&gt;"",AJ550&lt;&gt;"",AO550&lt;&gt;"",AT550&lt;&gt;"",AY550&lt;&gt;""),"['de']={"&amp;IF(X550&lt;&gt;"","'"&amp;X550&amp;"',","'',")&amp;IF(AD550&lt;&gt;"","'"&amp;AD550&amp;"',","'',")&amp;IF(AJ550&lt;&gt;"","'"&amp;AJ550&amp;"',","'',")&amp;IF(AO550&lt;&gt;"","'"&amp;AO550&amp;"',","'',")&amp;IF(AT550&lt;&gt;"","'"&amp;AT550&amp;"',","'',")&amp;IF(AY550&lt;&gt;"","'"&amp;AY550&amp;"',","'',")&amp;"},","")
     &amp; "}",""),"")),"")</f>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4"/>
        <v>, addTooltip={['en']='https://en.uesp.net/wiki/Online:Belharza%27s_Band',},}, --Belharza's Band / Belharzas Band   [The Deadlands, Gold Coast, Black Drake Villa, Falkreath Hold]</v>
      </c>
    </row>
    <row r="551" spans="1:59" x14ac:dyDescent="0.25">
      <c r="A551" s="5">
        <v>627</v>
      </c>
      <c r="B551" t="s">
        <v>2730</v>
      </c>
      <c r="C551" t="s">
        <v>2726</v>
      </c>
      <c r="D551" s="3">
        <f t="shared" si="50"/>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3360</v>
      </c>
      <c r="X551" s="3" t="s">
        <v>3360</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3305</v>
      </c>
      <c r="AC551" s="43" t="s">
        <v>3314</v>
      </c>
      <c r="AD551" s="43" t="s">
        <v>3315</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3324</v>
      </c>
      <c r="AJ551" s="43" t="s">
        <v>3378</v>
      </c>
      <c r="AK551" s="3">
        <f>IF(AND(G551&lt;&gt;"LIBSETS_SETTYPE_BATTLEGROUND",G551&lt;&gt;"LIBSETS_SETTYPE_SPECIAL"),IF(AL551&lt;&gt;"",VLOOKUP(AL551,'ESO zone constants'!$D$3:$H$4953,5,FALSE),""),"")</f>
        <v>0</v>
      </c>
      <c r="AL551" t="s">
        <v>2241</v>
      </c>
      <c r="AM551" s="3" t="s">
        <v>3354</v>
      </c>
      <c r="AN551" s="43" t="s">
        <v>3325</v>
      </c>
      <c r="AO551" s="43" t="s">
        <v>3326</v>
      </c>
      <c r="AP551" s="3">
        <f>IF(AND(G551&lt;&gt;"LIBSETS_SETTYPE_BATTLEGROUND",G551&lt;&gt;"LIBSETS_SETTYPE_SPECIAL"),IF(AQ551&lt;&gt;"",VLOOKUP(AQ551,'ESO zone constants'!$D$3:$H$4953,5,FALSE),""),"")</f>
        <v>0</v>
      </c>
      <c r="AQ551" t="s">
        <v>2241</v>
      </c>
      <c r="AR551" s="44" t="s">
        <v>3354</v>
      </c>
      <c r="AS551" s="43" t="s">
        <v>3327</v>
      </c>
      <c r="AT551" s="43" t="s">
        <v>3327</v>
      </c>
      <c r="AU551" s="3" t="str">
        <f>IF(AND(G551&lt;&gt;"LIBSETS_SETTYPE_BATTLEGROUND",G551&lt;&gt;"LIBSETS_SETTYPE_SPECIAL"),IF(AV551&lt;&gt;"",VLOOKUP(AV551,'ESO zone constants'!$D$3:$H$4953,5,FALSE),""),"")</f>
        <v/>
      </c>
      <c r="AW551" s="44"/>
      <c r="AX551" s="43"/>
      <c r="AY551" s="43"/>
      <c r="AZ551" s="94"/>
      <c r="BA551" s="37" t="s">
        <v>3359</v>
      </c>
      <c r="BB551" s="37" t="s">
        <v>3359</v>
      </c>
      <c r="BC551" s="21" t="str">
        <f t="shared" si="55"/>
        <v>[627] = {wayshrines={479,458,75,}, dlcId=DLC_DEADLANDS</v>
      </c>
      <c r="BD551" s="21" t="str">
        <f t="shared" si="51"/>
        <v>, zoneIds={1272,1261,41,0,0}, veteran=false</v>
      </c>
      <c r="BE551" s="21" t="str">
        <f t="shared" si="52"/>
        <v>, setType=LIBSETS_SETTYPE_MYTHIC</v>
      </c>
      <c r="BF551" s="21" t="str">
        <f t="shared" si="56"/>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4"/>
        <v>, addTooltip={['en']='https://en.uesp.net/wiki/Online:Spaulder_of_Ruin',},}, --Spaulder of Ruin / Schulterbänder des Untergangs   [The Deadlands, Blackwood, Stonefalls, Tamriel Map, Tamriel Map]</v>
      </c>
    </row>
    <row r="552" spans="1:59" x14ac:dyDescent="0.25">
      <c r="A552" s="76">
        <v>629</v>
      </c>
      <c r="B552" t="s">
        <v>2765</v>
      </c>
      <c r="C552" t="s">
        <v>2741</v>
      </c>
      <c r="D552" s="3">
        <f t="shared" si="50"/>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 t="shared" si="55"/>
        <v>[629] = {wayshrines={-1,-1,-1,}, dlcId=DLC_ASCENDING_TIDE</v>
      </c>
      <c r="BD552" s="21" t="str">
        <f t="shared" si="51"/>
        <v>, zoneIds={181}, veteran=false</v>
      </c>
      <c r="BE552" s="21" t="str">
        <f t="shared" si="52"/>
        <v>, setType=LIBSETS_SETTYPE_CYRODIIL</v>
      </c>
      <c r="BF552" s="21" t="str">
        <f t="shared" si="56"/>
        <v>, dropMechanic={LIBSETS_DROP_MECHANIC_MAIL_PVP_REWARDS_FOR_THE_WORTHY}</v>
      </c>
      <c r="BG552" s="21" t="str">
        <f t="shared" si="54"/>
        <v>}, --Rallying Cry / Schlachtruf   [Cyrodiil]</v>
      </c>
    </row>
    <row r="553" spans="1:59" x14ac:dyDescent="0.25">
      <c r="A553" s="76">
        <v>630</v>
      </c>
      <c r="B553" t="s">
        <v>2766</v>
      </c>
      <c r="C553" t="s">
        <v>2742</v>
      </c>
      <c r="D553" s="3">
        <f t="shared" si="50"/>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 t="shared" si="55"/>
        <v>[630] = {wayshrines={-1,-1,-1,}, dlcId=DLC_ASCENDING_TIDE</v>
      </c>
      <c r="BD553" s="21" t="str">
        <f t="shared" si="51"/>
        <v>, zoneIds={181}, veteran=false</v>
      </c>
      <c r="BE553" s="21" t="str">
        <f t="shared" si="52"/>
        <v>, setType=LIBSETS_SETTYPE_CYRODIIL</v>
      </c>
      <c r="BF553" s="21" t="str">
        <f t="shared" si="56"/>
        <v>, dropMechanic={LIBSETS_DROP_MECHANIC_MAIL_PVP_REWARDS_FOR_THE_WORTHY}</v>
      </c>
      <c r="BG553" s="21" t="str">
        <f t="shared" si="54"/>
        <v>}, --Hew and Sunder  / Kappspalter   [Cyrodiil]</v>
      </c>
    </row>
    <row r="554" spans="1:59" x14ac:dyDescent="0.25">
      <c r="A554" s="76">
        <v>631</v>
      </c>
      <c r="B554" t="s">
        <v>2767</v>
      </c>
      <c r="C554" t="s">
        <v>2743</v>
      </c>
      <c r="D554" s="3">
        <f t="shared" si="50"/>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 t="shared" si="55"/>
        <v>[631] = {wayshrines={-1,-1,-1,}, dlcId=DLC_ASCENDING_TIDE</v>
      </c>
      <c r="BD554" s="21" t="str">
        <f t="shared" si="51"/>
        <v>, zoneIds={181}, veteran=false</v>
      </c>
      <c r="BE554" s="21" t="str">
        <f t="shared" si="52"/>
        <v>, setType=LIBSETS_SETTYPE_CYRODIIL</v>
      </c>
      <c r="BF554" s="21" t="str">
        <f t="shared" si="56"/>
        <v>, dropMechanic={LIBSETS_DROP_MECHANIC_MAIL_PVP_REWARDS_FOR_THE_WORTHY}</v>
      </c>
      <c r="BG554" s="21" t="str">
        <f t="shared" si="54"/>
        <v>}, --Enervating Aura  / Enervierende Aura   [Cyrodiil]</v>
      </c>
    </row>
    <row r="555" spans="1:59" x14ac:dyDescent="0.25">
      <c r="A555" s="76">
        <v>632</v>
      </c>
      <c r="B555" t="s">
        <v>2738</v>
      </c>
      <c r="C555" t="s">
        <v>2738</v>
      </c>
      <c r="D555" s="3">
        <f t="shared" si="50"/>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55"/>
        <v>[632] = {wayshrines={497,497,497,}, dlcId=DLC_ASCENDING_TIDE</v>
      </c>
      <c r="BD555" s="21" t="str">
        <f t="shared" si="51"/>
        <v>, zoneIds={1301,1011,1011}, veteran={[EQUIP_TYPE_HEAD]=true, [EQUIP_TYPE_SHOULDERS]=false}</v>
      </c>
      <c r="BE555" s="21" t="str">
        <f t="shared" si="52"/>
        <v>, setType=LIBSETS_SETTYPE_MONSTER</v>
      </c>
      <c r="BF555" s="21" t="str">
        <f t="shared" si="56"/>
        <v>, dropMechanic={LIBSETS_DROP_MECHANIC_MONSTER_NAME}, dropMechanicDropLocationNames={['en']={'Varallion','','','','','',},['de']={'Varallion','','','','','',},}</v>
      </c>
      <c r="BG555" s="21" t="str">
        <f t="shared" si="54"/>
        <v>}, --Kargaeda / Kargaeda   [Coral Aerie, Summerset, Summerset]</v>
      </c>
    </row>
    <row r="556" spans="1:59" x14ac:dyDescent="0.25">
      <c r="A556" s="76">
        <v>633</v>
      </c>
      <c r="B556" t="s">
        <v>2740</v>
      </c>
      <c r="C556" t="s">
        <v>2740</v>
      </c>
      <c r="D556" s="3">
        <f t="shared" si="50"/>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55"/>
        <v>[633] = {wayshrines={498,498,498,}, dlcId=DLC_ASCENDING_TIDE</v>
      </c>
      <c r="BD556" s="21" t="str">
        <f t="shared" si="51"/>
        <v>, zoneIds={1302,20,20}, veteran={[EQUIP_TYPE_HEAD]=true, [EQUIP_TYPE_SHOULDERS]=false}</v>
      </c>
      <c r="BE556" s="21" t="str">
        <f t="shared" si="52"/>
        <v>, setType=LIBSETS_SETTYPE_MONSTER</v>
      </c>
      <c r="BF556" s="21" t="str">
        <f t="shared" si="56"/>
        <v>, dropMechanic={LIBSETS_DROP_MECHANIC_MONSTER_NAME}, dropMechanicDropLocationNames={['en']={'Nazaray ','','','','','',},['de']={'Nazaray ','','','','','',},}</v>
      </c>
      <c r="BG556" s="21" t="str">
        <f t="shared" si="54"/>
        <v>}, --Nazaray  / Nazaray    [Shipwright's Regret, Rivenspire, Rivenspire]</v>
      </c>
    </row>
    <row r="557" spans="1:59" x14ac:dyDescent="0.25">
      <c r="A557" s="76">
        <v>634</v>
      </c>
      <c r="B557" t="s">
        <v>2744</v>
      </c>
      <c r="C557" t="s">
        <v>2744</v>
      </c>
      <c r="D557" s="3">
        <f t="shared" si="50"/>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 t="shared" si="55"/>
        <v>[634] = {wayshrines={-1,-1,-1,}, dlcId=DLC_ASCENDING_TIDE</v>
      </c>
      <c r="BD557" s="21" t="str">
        <f t="shared" si="51"/>
        <v>, zoneIds={584,643}, veteran=false</v>
      </c>
      <c r="BE557" s="21" t="str">
        <f t="shared" si="52"/>
        <v>, setType=LIBSETS_SETTYPE_IMPERIALCITY_MONSTER</v>
      </c>
      <c r="BF557" s="21" t="str">
        <f t="shared" si="56"/>
        <v>, dropMechanic={LIBSETS_DROP_MECHANIC_MONSTER_NAME,LIBSETS_DROP_MECHANIC_TELVAR_EQUIPMENT_LOCKBOX_MERCHANT}, dropMechanicDropLocationNames={['en']={'Nunatak (Memorial district, north)','','','','','',},['de']={'Nunatak (Gedenkbezirk, Norden)','','','','','',},}</v>
      </c>
      <c r="BG557" s="21" t="str">
        <f t="shared" si="54"/>
        <v>}, --Nunatak / Nunatak   [Imperial City, Imperial Sewers]</v>
      </c>
    </row>
    <row r="558" spans="1:59" x14ac:dyDescent="0.25">
      <c r="A558" s="76">
        <v>635</v>
      </c>
      <c r="B558" t="s">
        <v>2768</v>
      </c>
      <c r="C558" t="s">
        <v>2745</v>
      </c>
      <c r="D558" s="3">
        <f t="shared" si="50"/>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 t="shared" si="55"/>
        <v>[635] = {wayshrines={-1,-1,-1,}, dlcId=DLC_ASCENDING_TIDE</v>
      </c>
      <c r="BD558" s="21" t="str">
        <f t="shared" si="51"/>
        <v>, zoneIds={584,643}, veteran=false</v>
      </c>
      <c r="BE558" s="21" t="str">
        <f t="shared" si="52"/>
        <v>, setType=LIBSETS_SETTYPE_IMPERIALCITY_MONSTER</v>
      </c>
      <c r="BF558" s="21" t="str">
        <f t="shared" si="56"/>
        <v>, dropMechanic={LIBSETS_DROP_MECHANIC_MONSTER_NAME,LIBSETS_DROP_MECHANIC_TELVAR_EQUIPMENT_LOCKBOX_MERCHANT}, dropMechanicDropLocationNames={['en']={'Fürstin Malygda (Aboretum, south-east)','','','','','',},['de']={'Lady Malydga (Arboretum, Süd-Osten)','','','','','',},}</v>
      </c>
      <c r="BG558" s="21" t="str">
        <f t="shared" si="54"/>
        <v>}, --Lady Malydga / Fürstin Malygda   [Imperial City, Imperial Sewers]</v>
      </c>
    </row>
    <row r="559" spans="1:59" x14ac:dyDescent="0.25">
      <c r="A559" s="76">
        <v>636</v>
      </c>
      <c r="B559" t="s">
        <v>2746</v>
      </c>
      <c r="C559" t="s">
        <v>2746</v>
      </c>
      <c r="D559" s="3">
        <f t="shared" si="50"/>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 t="shared" si="55"/>
        <v>[636] = {wayshrines={-1,-1,-1,}, dlcId=DLC_ASCENDING_TIDE</v>
      </c>
      <c r="BD559" s="21" t="str">
        <f t="shared" si="51"/>
        <v>, zoneIds={584,643}, veteran=false</v>
      </c>
      <c r="BE559" s="21" t="str">
        <f t="shared" si="52"/>
        <v>, setType=LIBSETS_SETTYPE_IMPERIALCITY_MONSTER</v>
      </c>
      <c r="BF559" s="21" t="str">
        <f t="shared" si="56"/>
        <v>, dropMechanic={LIBSETS_DROP_MECHANIC_MONSTER_NAME,LIBSETS_DROP_MECHANIC_TELVAR_EQUIPMENT_LOCKBOX_MERCHANT}, dropMechanicDropLocationNames={['en']={'Baron Thirsk Nobles district, south-west)','','','','','',},['de']={'Baron Thirsk (Adelsbezirk, Süd-Westen)','','','','','',},}</v>
      </c>
      <c r="BG559" s="21" t="str">
        <f t="shared" si="54"/>
        <v>}, --Baron Thirsk / Baron Thirsk   [Imperial City, Imperial Sewers]</v>
      </c>
    </row>
    <row r="560" spans="1:59" x14ac:dyDescent="0.25">
      <c r="A560" s="80" t="s">
        <v>1339</v>
      </c>
      <c r="B560" s="81" t="s">
        <v>2509</v>
      </c>
      <c r="C560" t="s">
        <v>2508</v>
      </c>
      <c r="D560" s="3" t="str">
        <f t="shared" si="50"/>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 t="shared" si="55"/>
        <v>--[???] = {wayshrines={}, dlcId=DLC_BASE_GAME</v>
      </c>
      <c r="BD560" s="21" t="str">
        <f t="shared" si="51"/>
        <v>, veteran=false</v>
      </c>
      <c r="BE560" s="21" t="str">
        <f t="shared" si="52"/>
        <v>, setType=</v>
      </c>
      <c r="BF560" s="21" t="str">
        <f t="shared" si="56"/>
        <v/>
      </c>
      <c r="BG560" s="21" t="str">
        <f t="shared" si="54"/>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83"/>
  <sheetViews>
    <sheetView workbookViewId="0">
      <pane ySplit="2" topLeftCell="A3" activePane="bottomLeft" state="frozen"/>
      <selection pane="bottomLeft" activeCell="A746" sqref="A74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v>2</v>
      </c>
      <c r="B3">
        <v>1</v>
      </c>
      <c r="C3">
        <v>2</v>
      </c>
      <c r="D3" t="s">
        <v>102</v>
      </c>
      <c r="E3" t="str">
        <f>IF(ISNA(MATCH(A3,'ESO zone constants'!$A$3:$A$9952,0)),"","X")</f>
        <v>X</v>
      </c>
    </row>
    <row r="4" spans="1:14" hidden="1" x14ac:dyDescent="0.25">
      <c r="A4">
        <v>3</v>
      </c>
      <c r="B4">
        <v>2</v>
      </c>
      <c r="C4">
        <v>3</v>
      </c>
      <c r="D4" t="s">
        <v>103</v>
      </c>
      <c r="E4" t="str">
        <f>IF(ISNA(MATCH(A4,'ESO zone constants'!$A$3:$A$9952,0)),"","X")</f>
        <v>X</v>
      </c>
    </row>
    <row r="5" spans="1:14" hidden="1" x14ac:dyDescent="0.25">
      <c r="A5">
        <v>11</v>
      </c>
      <c r="B5">
        <v>3</v>
      </c>
      <c r="C5">
        <v>347</v>
      </c>
      <c r="D5" t="s">
        <v>47</v>
      </c>
      <c r="E5" t="str">
        <f>IF(ISNA(MATCH(A5,'ESO zone constants'!$A$3:$A$9952,0)),"","X")</f>
        <v>X</v>
      </c>
    </row>
    <row r="6" spans="1:14" hidden="1" x14ac:dyDescent="0.25">
      <c r="A6">
        <v>19</v>
      </c>
      <c r="B6">
        <v>4</v>
      </c>
      <c r="C6">
        <v>19</v>
      </c>
      <c r="D6" t="s">
        <v>104</v>
      </c>
      <c r="E6" t="str">
        <f>IF(ISNA(MATCH(A6,'ESO zone constants'!$A$3:$A$9952,0)),"","X")</f>
        <v>X</v>
      </c>
    </row>
    <row r="7" spans="1:14" hidden="1" x14ac:dyDescent="0.25">
      <c r="A7">
        <v>20</v>
      </c>
      <c r="B7">
        <v>5</v>
      </c>
      <c r="C7">
        <v>20</v>
      </c>
      <c r="D7" t="s">
        <v>105</v>
      </c>
      <c r="E7" t="str">
        <f>IF(ISNA(MATCH(A7,'ESO zone constants'!$A$3:$A$9952,0)),"","X")</f>
        <v>X</v>
      </c>
    </row>
    <row r="8" spans="1:14" hidden="1" x14ac:dyDescent="0.25">
      <c r="A8">
        <v>22</v>
      </c>
      <c r="B8">
        <v>6</v>
      </c>
      <c r="C8">
        <v>104</v>
      </c>
      <c r="D8" t="s">
        <v>68</v>
      </c>
      <c r="E8" t="str">
        <f>IF(ISNA(MATCH(A8,'ESO zone constants'!$A$3:$A$9952,0)),"","X")</f>
        <v>X</v>
      </c>
    </row>
    <row r="9" spans="1:14" hidden="1" x14ac:dyDescent="0.25">
      <c r="A9">
        <v>31</v>
      </c>
      <c r="B9">
        <v>7</v>
      </c>
      <c r="C9">
        <v>382</v>
      </c>
      <c r="D9" t="s">
        <v>59</v>
      </c>
      <c r="E9" t="str">
        <f>IF(ISNA(MATCH(A9,'ESO zone constants'!$A$3:$A$9952,0)),"","X")</f>
        <v>X</v>
      </c>
    </row>
    <row r="10" spans="1:14" hidden="1" x14ac:dyDescent="0.25">
      <c r="A10">
        <v>38</v>
      </c>
      <c r="B10">
        <v>8</v>
      </c>
      <c r="C10">
        <v>92</v>
      </c>
      <c r="D10" t="s">
        <v>57</v>
      </c>
      <c r="E10" t="str">
        <f>IF(ISNA(MATCH(A10,'ESO zone constants'!$A$3:$A$9952,0)),"","X")</f>
        <v>X</v>
      </c>
    </row>
    <row r="11" spans="1:14" hidden="1" x14ac:dyDescent="0.25">
      <c r="A11">
        <v>41</v>
      </c>
      <c r="B11">
        <v>9</v>
      </c>
      <c r="C11">
        <v>41</v>
      </c>
      <c r="D11" t="s">
        <v>106</v>
      </c>
      <c r="E11" t="str">
        <f>IF(ISNA(MATCH(A11,'ESO zone constants'!$A$3:$A$9952,0)),"","X")</f>
        <v>X</v>
      </c>
    </row>
    <row r="12" spans="1:14" hidden="1" x14ac:dyDescent="0.25">
      <c r="A12">
        <v>57</v>
      </c>
      <c r="B12">
        <v>10</v>
      </c>
      <c r="C12">
        <v>57</v>
      </c>
      <c r="D12" t="s">
        <v>107</v>
      </c>
      <c r="E12" t="str">
        <f>IF(ISNA(MATCH(A12,'ESO zone constants'!$A$3:$A$9952,0)),"","X")</f>
        <v>X</v>
      </c>
    </row>
    <row r="13" spans="1:14" hidden="1" x14ac:dyDescent="0.25">
      <c r="A13">
        <v>58</v>
      </c>
      <c r="B13">
        <v>11</v>
      </c>
      <c r="C13">
        <v>58</v>
      </c>
      <c r="D13" t="s">
        <v>108</v>
      </c>
      <c r="E13" t="str">
        <f>IF(ISNA(MATCH(A13,'ESO zone constants'!$A$3:$A$9952,0)),"","X")</f>
        <v>X</v>
      </c>
    </row>
    <row r="14" spans="1:14" hidden="1" x14ac:dyDescent="0.25">
      <c r="A14">
        <v>63</v>
      </c>
      <c r="B14">
        <v>12</v>
      </c>
      <c r="C14">
        <v>57</v>
      </c>
      <c r="D14" t="s">
        <v>61</v>
      </c>
      <c r="E14" t="str">
        <f>IF(ISNA(MATCH(A14,'ESO zone constants'!$A$3:$A$9952,0)),"","X")</f>
        <v>X</v>
      </c>
    </row>
    <row r="15" spans="1:14" hidden="1" x14ac:dyDescent="0.25">
      <c r="A15">
        <v>64</v>
      </c>
      <c r="B15">
        <v>13</v>
      </c>
      <c r="C15">
        <v>103</v>
      </c>
      <c r="D15" t="s">
        <v>70</v>
      </c>
      <c r="E15" t="str">
        <f>IF(ISNA(MATCH(A15,'ESO zone constants'!$A$3:$A$9952,0)),"","X")</f>
        <v>X</v>
      </c>
    </row>
    <row r="16" spans="1:14" hidden="1" x14ac:dyDescent="0.25">
      <c r="A16">
        <v>92</v>
      </c>
      <c r="B16">
        <v>14</v>
      </c>
      <c r="C16">
        <v>92</v>
      </c>
      <c r="D16" t="s">
        <v>109</v>
      </c>
      <c r="E16" t="str">
        <f>IF(ISNA(MATCH(A16,'ESO zone constants'!$A$3:$A$9952,0)),"","X")</f>
        <v>X</v>
      </c>
    </row>
    <row r="17" spans="1:5" hidden="1" x14ac:dyDescent="0.25">
      <c r="A17">
        <v>101</v>
      </c>
      <c r="B17">
        <v>15</v>
      </c>
      <c r="C17">
        <v>101</v>
      </c>
      <c r="D17" t="s">
        <v>110</v>
      </c>
      <c r="E17" t="str">
        <f>IF(ISNA(MATCH(A17,'ESO zone constants'!$A$3:$A$9952,0)),"","X")</f>
        <v>X</v>
      </c>
    </row>
    <row r="18" spans="1:5" hidden="1" x14ac:dyDescent="0.25">
      <c r="A18">
        <v>103</v>
      </c>
      <c r="B18">
        <v>16</v>
      </c>
      <c r="C18">
        <v>103</v>
      </c>
      <c r="D18" t="s">
        <v>111</v>
      </c>
      <c r="E18" t="str">
        <f>IF(ISNA(MATCH(A18,'ESO zone constants'!$A$3:$A$9952,0)),"","X")</f>
        <v>X</v>
      </c>
    </row>
    <row r="19" spans="1:5" hidden="1" x14ac:dyDescent="0.25">
      <c r="A19">
        <v>104</v>
      </c>
      <c r="B19">
        <v>17</v>
      </c>
      <c r="C19">
        <v>104</v>
      </c>
      <c r="D19" t="s">
        <v>112</v>
      </c>
      <c r="E19" t="str">
        <f>IF(ISNA(MATCH(A19,'ESO zone constants'!$A$3:$A$9952,0)),"","X")</f>
        <v>X</v>
      </c>
    </row>
    <row r="20" spans="1:5" hidden="1" x14ac:dyDescent="0.25">
      <c r="A20">
        <v>108</v>
      </c>
      <c r="B20">
        <v>18</v>
      </c>
      <c r="C20">
        <v>108</v>
      </c>
      <c r="D20" t="s">
        <v>113</v>
      </c>
      <c r="E20" t="str">
        <f>IF(ISNA(MATCH(A20,'ESO zone constants'!$A$3:$A$9952,0)),"","X")</f>
        <v>X</v>
      </c>
    </row>
    <row r="21" spans="1:5" hidden="1" x14ac:dyDescent="0.25">
      <c r="A21">
        <v>117</v>
      </c>
      <c r="B21">
        <v>19</v>
      </c>
      <c r="C21">
        <v>117</v>
      </c>
      <c r="D21" t="s">
        <v>114</v>
      </c>
      <c r="E21" t="str">
        <f>IF(ISNA(MATCH(A21,'ESO zone constants'!$A$3:$A$9952,0)),"","X")</f>
        <v>X</v>
      </c>
    </row>
    <row r="22" spans="1:5" hidden="1" x14ac:dyDescent="0.25">
      <c r="A22">
        <v>124</v>
      </c>
      <c r="B22">
        <v>20</v>
      </c>
      <c r="C22">
        <v>383</v>
      </c>
      <c r="D22" t="s">
        <v>115</v>
      </c>
      <c r="E22" t="str">
        <f>IF(ISNA(MATCH(A22,'ESO zone constants'!$A$3:$A$9952,0)),"","X")</f>
        <v>X</v>
      </c>
    </row>
    <row r="23" spans="1:5" hidden="1" x14ac:dyDescent="0.25">
      <c r="A23">
        <v>126</v>
      </c>
      <c r="B23">
        <v>21</v>
      </c>
      <c r="C23">
        <v>383</v>
      </c>
      <c r="D23" t="s">
        <v>43</v>
      </c>
      <c r="E23" t="str">
        <f>IF(ISNA(MATCH(A23,'ESO zone constants'!$A$3:$A$9952,0)),"","X")</f>
        <v>X</v>
      </c>
    </row>
    <row r="24" spans="1:5" hidden="1" x14ac:dyDescent="0.25">
      <c r="A24">
        <v>130</v>
      </c>
      <c r="B24">
        <v>22</v>
      </c>
      <c r="C24">
        <v>20</v>
      </c>
      <c r="D24" t="s">
        <v>49</v>
      </c>
      <c r="E24" t="str">
        <f>IF(ISNA(MATCH(A24,'ESO zone constants'!$A$3:$A$9952,0)),"","X")</f>
        <v>X</v>
      </c>
    </row>
    <row r="25" spans="1:5" hidden="1" x14ac:dyDescent="0.25">
      <c r="A25">
        <v>131</v>
      </c>
      <c r="B25">
        <v>23</v>
      </c>
      <c r="C25">
        <v>58</v>
      </c>
      <c r="D25" t="s">
        <v>65</v>
      </c>
      <c r="E25" t="str">
        <f>IF(ISNA(MATCH(A25,'ESO zone constants'!$A$3:$A$9952,0)),"","X")</f>
        <v>X</v>
      </c>
    </row>
    <row r="26" spans="1:5" hidden="1" x14ac:dyDescent="0.25">
      <c r="A26">
        <v>134</v>
      </c>
      <c r="B26">
        <v>24</v>
      </c>
      <c r="C26">
        <v>117</v>
      </c>
      <c r="D26" t="s">
        <v>116</v>
      </c>
      <c r="E26" t="str">
        <f>IF(ISNA(MATCH(A26,'ESO zone constants'!$A$3:$A$9952,0)),"","X")</f>
        <v>X</v>
      </c>
    </row>
    <row r="27" spans="1:5" hidden="1" x14ac:dyDescent="0.25">
      <c r="A27">
        <v>137</v>
      </c>
      <c r="B27">
        <v>25</v>
      </c>
      <c r="C27">
        <v>108</v>
      </c>
      <c r="D27" t="s">
        <v>117</v>
      </c>
      <c r="E27" t="str">
        <f>IF(ISNA(MATCH(A27,'ESO zone constants'!$A$3:$A$9952,0)),"","X")</f>
        <v>X</v>
      </c>
    </row>
    <row r="28" spans="1:5" hidden="1" x14ac:dyDescent="0.25">
      <c r="A28">
        <v>138</v>
      </c>
      <c r="B28">
        <v>26</v>
      </c>
      <c r="C28">
        <v>58</v>
      </c>
      <c r="D28" t="s">
        <v>118</v>
      </c>
      <c r="E28" t="str">
        <f>IF(ISNA(MATCH(A28,'ESO zone constants'!$A$3:$A$9952,0)),"","X")</f>
        <v>X</v>
      </c>
    </row>
    <row r="29" spans="1:5" hidden="1" x14ac:dyDescent="0.25">
      <c r="A29">
        <v>142</v>
      </c>
      <c r="B29">
        <v>27</v>
      </c>
      <c r="C29">
        <v>19</v>
      </c>
      <c r="D29" t="s">
        <v>119</v>
      </c>
      <c r="E29" t="str">
        <f>IF(ISNA(MATCH(A29,'ESO zone constants'!$A$3:$A$9952,0)),"","X")</f>
        <v>X</v>
      </c>
    </row>
    <row r="30" spans="1:5" hidden="1" x14ac:dyDescent="0.25">
      <c r="A30">
        <v>144</v>
      </c>
      <c r="B30">
        <v>28</v>
      </c>
      <c r="C30">
        <v>3</v>
      </c>
      <c r="D30" t="s">
        <v>66</v>
      </c>
      <c r="E30" t="str">
        <f>IF(ISNA(MATCH(A30,'ESO zone constants'!$A$3:$A$9952,0)),"","X")</f>
        <v>X</v>
      </c>
    </row>
    <row r="31" spans="1:5" hidden="1" x14ac:dyDescent="0.25">
      <c r="A31">
        <v>146</v>
      </c>
      <c r="B31">
        <v>29</v>
      </c>
      <c r="C31">
        <v>19</v>
      </c>
      <c r="D31" t="s">
        <v>62</v>
      </c>
      <c r="E31" t="str">
        <f>IF(ISNA(MATCH(A31,'ESO zone constants'!$A$3:$A$9952,0)),"","X")</f>
        <v>X</v>
      </c>
    </row>
    <row r="32" spans="1:5" hidden="1" x14ac:dyDescent="0.25">
      <c r="A32">
        <v>148</v>
      </c>
      <c r="B32">
        <v>30</v>
      </c>
      <c r="C32">
        <v>117</v>
      </c>
      <c r="D32" t="s">
        <v>60</v>
      </c>
      <c r="E32" t="str">
        <f>IF(ISNA(MATCH(A32,'ESO zone constants'!$A$3:$A$9952,0)),"","X")</f>
        <v>X</v>
      </c>
    </row>
    <row r="33" spans="1:5" hidden="1" x14ac:dyDescent="0.25">
      <c r="A33">
        <v>159</v>
      </c>
      <c r="B33">
        <v>31</v>
      </c>
      <c r="C33">
        <v>19</v>
      </c>
      <c r="D33" t="s">
        <v>120</v>
      </c>
      <c r="E33" t="str">
        <f>IF(ISNA(MATCH(A33,'ESO zone constants'!$A$3:$A$9952,0)),"","X")</f>
        <v>X</v>
      </c>
    </row>
    <row r="34" spans="1:5" hidden="1" x14ac:dyDescent="0.25">
      <c r="A34">
        <v>162</v>
      </c>
      <c r="B34">
        <v>32</v>
      </c>
      <c r="C34">
        <v>20</v>
      </c>
      <c r="D34" t="s">
        <v>121</v>
      </c>
      <c r="E34" t="str">
        <f>IF(ISNA(MATCH(A34,'ESO zone constants'!$A$3:$A$9952,0)),"","X")</f>
        <v>X</v>
      </c>
    </row>
    <row r="35" spans="1:5" hidden="1" x14ac:dyDescent="0.25">
      <c r="A35">
        <v>166</v>
      </c>
      <c r="B35">
        <v>33</v>
      </c>
      <c r="C35">
        <v>3</v>
      </c>
      <c r="D35" t="s">
        <v>122</v>
      </c>
      <c r="E35" t="str">
        <f>IF(ISNA(MATCH(A35,'ESO zone constants'!$A$3:$A$9952,0)),"","X")</f>
        <v>X</v>
      </c>
    </row>
    <row r="36" spans="1:5" hidden="1" x14ac:dyDescent="0.25">
      <c r="A36">
        <v>168</v>
      </c>
      <c r="B36">
        <v>34</v>
      </c>
      <c r="C36">
        <v>92</v>
      </c>
      <c r="D36" t="s">
        <v>123</v>
      </c>
      <c r="E36" t="str">
        <f>IF(ISNA(MATCH(A36,'ESO zone constants'!$A$3:$A$9952,0)),"","X")</f>
        <v>X</v>
      </c>
    </row>
    <row r="37" spans="1:5" hidden="1" x14ac:dyDescent="0.25">
      <c r="A37">
        <v>169</v>
      </c>
      <c r="B37">
        <v>35</v>
      </c>
      <c r="C37">
        <v>92</v>
      </c>
      <c r="D37" t="s">
        <v>124</v>
      </c>
      <c r="E37" t="str">
        <f>IF(ISNA(MATCH(A37,'ESO zone constants'!$A$3:$A$9952,0)),"","X")</f>
        <v>X</v>
      </c>
    </row>
    <row r="38" spans="1:5" hidden="1" x14ac:dyDescent="0.25">
      <c r="A38">
        <v>176</v>
      </c>
      <c r="B38">
        <v>36</v>
      </c>
      <c r="C38">
        <v>108</v>
      </c>
      <c r="D38" t="s">
        <v>50</v>
      </c>
      <c r="E38" t="str">
        <f>IF(ISNA(MATCH(A38,'ESO zone constants'!$A$3:$A$9952,0)),"","X")</f>
        <v>X</v>
      </c>
    </row>
    <row r="39" spans="1:5" hidden="1" x14ac:dyDescent="0.25">
      <c r="A39">
        <v>181</v>
      </c>
      <c r="B39">
        <v>37</v>
      </c>
      <c r="C39">
        <v>181</v>
      </c>
      <c r="D39" t="s">
        <v>125</v>
      </c>
      <c r="E39" t="str">
        <f>IF(ISNA(MATCH(A39,'ESO zone constants'!$A$3:$A$9952,0)),"","X")</f>
        <v>X</v>
      </c>
    </row>
    <row r="40" spans="1:5" hidden="1" x14ac:dyDescent="0.25">
      <c r="A40">
        <v>187</v>
      </c>
      <c r="B40">
        <v>38</v>
      </c>
      <c r="C40">
        <v>117</v>
      </c>
      <c r="D40" t="s">
        <v>126</v>
      </c>
      <c r="E40" t="str">
        <f>IF(ISNA(MATCH(A40,'ESO zone constants'!$A$3:$A$9952,0)),"","X")</f>
        <v>X</v>
      </c>
    </row>
    <row r="41" spans="1:5" hidden="1" x14ac:dyDescent="0.25">
      <c r="A41">
        <v>188</v>
      </c>
      <c r="B41">
        <v>39</v>
      </c>
      <c r="C41">
        <v>57</v>
      </c>
      <c r="D41" t="s">
        <v>127</v>
      </c>
      <c r="E41" t="str">
        <f>IF(ISNA(MATCH(A41,'ESO zone constants'!$A$3:$A$9952,0)),"","X")</f>
        <v>X</v>
      </c>
    </row>
    <row r="42" spans="1:5" hidden="1" x14ac:dyDescent="0.25">
      <c r="A42">
        <v>189</v>
      </c>
      <c r="B42">
        <v>40</v>
      </c>
      <c r="C42">
        <v>57</v>
      </c>
      <c r="D42" t="s">
        <v>128</v>
      </c>
      <c r="E42" t="str">
        <f>IF(ISNA(MATCH(A42,'ESO zone constants'!$A$3:$A$9952,0)),"","X")</f>
        <v>X</v>
      </c>
    </row>
    <row r="43" spans="1:5" hidden="1" x14ac:dyDescent="0.25">
      <c r="A43">
        <v>190</v>
      </c>
      <c r="B43">
        <v>41</v>
      </c>
      <c r="C43">
        <v>57</v>
      </c>
      <c r="D43" t="s">
        <v>129</v>
      </c>
      <c r="E43" t="str">
        <f>IF(ISNA(MATCH(A43,'ESO zone constants'!$A$3:$A$9952,0)),"","X")</f>
        <v>X</v>
      </c>
    </row>
    <row r="44" spans="1:5" hidden="1" x14ac:dyDescent="0.25">
      <c r="A44">
        <v>191</v>
      </c>
      <c r="B44">
        <v>42</v>
      </c>
      <c r="C44">
        <v>41</v>
      </c>
      <c r="D44" t="s">
        <v>130</v>
      </c>
      <c r="E44" t="str">
        <f>IF(ISNA(MATCH(A44,'ESO zone constants'!$A$3:$A$9952,0)),"","X")</f>
        <v>X</v>
      </c>
    </row>
    <row r="45" spans="1:5" hidden="1" x14ac:dyDescent="0.25">
      <c r="A45">
        <v>192</v>
      </c>
      <c r="B45">
        <v>43</v>
      </c>
      <c r="C45">
        <v>41</v>
      </c>
      <c r="D45" t="s">
        <v>131</v>
      </c>
      <c r="E45" t="str">
        <f>IF(ISNA(MATCH(A45,'ESO zone constants'!$A$3:$A$9952,0)),"","X")</f>
        <v>X</v>
      </c>
    </row>
    <row r="46" spans="1:5" hidden="1" x14ac:dyDescent="0.25">
      <c r="A46">
        <v>193</v>
      </c>
      <c r="B46">
        <v>44</v>
      </c>
      <c r="C46">
        <v>41</v>
      </c>
      <c r="D46" t="s">
        <v>132</v>
      </c>
      <c r="E46" t="str">
        <f>IF(ISNA(MATCH(A46,'ESO zone constants'!$A$3:$A$9952,0)),"","X")</f>
        <v>X</v>
      </c>
    </row>
    <row r="47" spans="1:5" hidden="1" x14ac:dyDescent="0.25">
      <c r="A47">
        <v>199</v>
      </c>
      <c r="B47">
        <v>45</v>
      </c>
      <c r="C47">
        <v>199</v>
      </c>
      <c r="D47" t="s">
        <v>133</v>
      </c>
      <c r="E47" t="str">
        <f>IF(ISNA(MATCH(A47,'ESO zone constants'!$A$3:$A$9952,0)),"","X")</f>
        <v>X</v>
      </c>
    </row>
    <row r="48" spans="1:5" hidden="1" x14ac:dyDescent="0.25">
      <c r="A48">
        <v>200</v>
      </c>
      <c r="B48">
        <v>46</v>
      </c>
      <c r="C48">
        <v>199</v>
      </c>
      <c r="D48" t="s">
        <v>134</v>
      </c>
      <c r="E48" t="str">
        <f>IF(ISNA(MATCH(A48,'ESO zone constants'!$A$3:$A$9952,0)),"","X")</f>
        <v>X</v>
      </c>
    </row>
    <row r="49" spans="1:5" hidden="1" x14ac:dyDescent="0.25">
      <c r="A49">
        <v>201</v>
      </c>
      <c r="B49">
        <v>47</v>
      </c>
      <c r="C49">
        <v>199</v>
      </c>
      <c r="D49" t="s">
        <v>135</v>
      </c>
      <c r="E49" t="str">
        <f>IF(ISNA(MATCH(A49,'ESO zone constants'!$A$3:$A$9952,0)),"","X")</f>
        <v>X</v>
      </c>
    </row>
    <row r="50" spans="1:5" hidden="1" x14ac:dyDescent="0.25">
      <c r="A50">
        <v>203</v>
      </c>
      <c r="B50">
        <v>48</v>
      </c>
      <c r="C50">
        <v>267</v>
      </c>
      <c r="D50" t="s">
        <v>136</v>
      </c>
      <c r="E50" t="str">
        <f>IF(ISNA(MATCH(A50,'ESO zone constants'!$A$3:$A$9952,0)),"","X")</f>
        <v>X</v>
      </c>
    </row>
    <row r="51" spans="1:5" hidden="1" x14ac:dyDescent="0.25">
      <c r="A51">
        <v>207</v>
      </c>
      <c r="B51">
        <v>49</v>
      </c>
      <c r="C51">
        <v>208</v>
      </c>
      <c r="D51" t="s">
        <v>137</v>
      </c>
      <c r="E51" t="str">
        <f>IF(ISNA(MATCH(A51,'ESO zone constants'!$A$3:$A$9952,0)),"","X")</f>
        <v>X</v>
      </c>
    </row>
    <row r="52" spans="1:5" hidden="1" x14ac:dyDescent="0.25">
      <c r="A52">
        <v>208</v>
      </c>
      <c r="B52">
        <v>50</v>
      </c>
      <c r="C52">
        <v>208</v>
      </c>
      <c r="D52" t="s">
        <v>138</v>
      </c>
      <c r="E52" t="str">
        <f>IF(ISNA(MATCH(A52,'ESO zone constants'!$A$3:$A$9952,0)),"","X")</f>
        <v>X</v>
      </c>
    </row>
    <row r="53" spans="1:5" hidden="1" x14ac:dyDescent="0.25">
      <c r="A53">
        <v>209</v>
      </c>
      <c r="B53">
        <v>51</v>
      </c>
      <c r="C53">
        <v>208</v>
      </c>
      <c r="D53" t="s">
        <v>139</v>
      </c>
      <c r="E53" t="str">
        <f>IF(ISNA(MATCH(A53,'ESO zone constants'!$A$3:$A$9952,0)),"","X")</f>
        <v>X</v>
      </c>
    </row>
    <row r="54" spans="1:5" hidden="1" x14ac:dyDescent="0.25">
      <c r="A54">
        <v>212</v>
      </c>
      <c r="B54">
        <v>52</v>
      </c>
      <c r="C54">
        <v>57</v>
      </c>
      <c r="D54" t="s">
        <v>140</v>
      </c>
      <c r="E54" t="str">
        <f>IF(ISNA(MATCH(A54,'ESO zone constants'!$A$3:$A$9952,0)),"","X")</f>
        <v>X</v>
      </c>
    </row>
    <row r="55" spans="1:5" hidden="1" x14ac:dyDescent="0.25">
      <c r="A55">
        <v>213</v>
      </c>
      <c r="B55">
        <v>53</v>
      </c>
      <c r="C55">
        <v>117</v>
      </c>
      <c r="D55" t="s">
        <v>141</v>
      </c>
      <c r="E55" t="str">
        <f>IF(ISNA(MATCH(A55,'ESO zone constants'!$A$3:$A$9952,0)),"","X")</f>
        <v>X</v>
      </c>
    </row>
    <row r="56" spans="1:5" hidden="1" x14ac:dyDescent="0.25">
      <c r="A56">
        <v>214</v>
      </c>
      <c r="B56">
        <v>54</v>
      </c>
      <c r="C56">
        <v>117</v>
      </c>
      <c r="D56" t="s">
        <v>142</v>
      </c>
      <c r="E56" t="str">
        <f>IF(ISNA(MATCH(A56,'ESO zone constants'!$A$3:$A$9952,0)),"","X")</f>
        <v>X</v>
      </c>
    </row>
    <row r="57" spans="1:5" hidden="1" x14ac:dyDescent="0.25">
      <c r="A57">
        <v>215</v>
      </c>
      <c r="B57">
        <v>55</v>
      </c>
      <c r="C57">
        <v>117</v>
      </c>
      <c r="D57" t="s">
        <v>143</v>
      </c>
      <c r="E57" t="str">
        <f>IF(ISNA(MATCH(A57,'ESO zone constants'!$A$3:$A$9952,0)),"","X")</f>
        <v>X</v>
      </c>
    </row>
    <row r="58" spans="1:5" hidden="1" x14ac:dyDescent="0.25">
      <c r="A58">
        <v>216</v>
      </c>
      <c r="B58">
        <v>56</v>
      </c>
      <c r="C58">
        <v>41</v>
      </c>
      <c r="D58" t="s">
        <v>144</v>
      </c>
      <c r="E58" t="str">
        <f>IF(ISNA(MATCH(A58,'ESO zone constants'!$A$3:$A$9952,0)),"","X")</f>
        <v>X</v>
      </c>
    </row>
    <row r="59" spans="1:5" hidden="1" x14ac:dyDescent="0.25">
      <c r="A59">
        <v>217</v>
      </c>
      <c r="B59">
        <v>57</v>
      </c>
      <c r="C59">
        <v>199</v>
      </c>
      <c r="D59" t="s">
        <v>145</v>
      </c>
      <c r="E59" t="str">
        <f>IF(ISNA(MATCH(A59,'ESO zone constants'!$A$3:$A$9952,0)),"","X")</f>
        <v>X</v>
      </c>
    </row>
    <row r="60" spans="1:5" hidden="1" x14ac:dyDescent="0.25">
      <c r="A60">
        <v>218</v>
      </c>
      <c r="B60">
        <v>58</v>
      </c>
      <c r="C60">
        <v>267</v>
      </c>
      <c r="D60" t="s">
        <v>146</v>
      </c>
      <c r="E60" t="str">
        <f>IF(ISNA(MATCH(A60,'ESO zone constants'!$A$3:$A$9952,0)),"","X")</f>
        <v>X</v>
      </c>
    </row>
    <row r="61" spans="1:5" hidden="1" x14ac:dyDescent="0.25">
      <c r="A61">
        <v>219</v>
      </c>
      <c r="B61">
        <v>59</v>
      </c>
      <c r="C61">
        <v>267</v>
      </c>
      <c r="D61" t="s">
        <v>147</v>
      </c>
      <c r="E61" t="str">
        <f>IF(ISNA(MATCH(A61,'ESO zone constants'!$A$3:$A$9952,0)),"","X")</f>
        <v>X</v>
      </c>
    </row>
    <row r="62" spans="1:5" hidden="1" x14ac:dyDescent="0.25">
      <c r="A62">
        <v>222</v>
      </c>
      <c r="B62">
        <v>60</v>
      </c>
      <c r="C62">
        <v>3</v>
      </c>
      <c r="D62" t="s">
        <v>148</v>
      </c>
      <c r="E62" t="str">
        <f>IF(ISNA(MATCH(A62,'ESO zone constants'!$A$3:$A$9952,0)),"","X")</f>
        <v>X</v>
      </c>
    </row>
    <row r="63" spans="1:5" hidden="1" x14ac:dyDescent="0.25">
      <c r="A63">
        <v>223</v>
      </c>
      <c r="B63">
        <v>61</v>
      </c>
      <c r="C63">
        <v>3</v>
      </c>
      <c r="D63" t="s">
        <v>149</v>
      </c>
      <c r="E63" t="str">
        <f>IF(ISNA(MATCH(A63,'ESO zone constants'!$A$3:$A$9952,0)),"","X")</f>
        <v>X</v>
      </c>
    </row>
    <row r="64" spans="1:5" hidden="1" x14ac:dyDescent="0.25">
      <c r="A64">
        <v>224</v>
      </c>
      <c r="B64">
        <v>62</v>
      </c>
      <c r="C64">
        <v>20</v>
      </c>
      <c r="D64" t="s">
        <v>150</v>
      </c>
      <c r="E64" t="str">
        <f>IF(ISNA(MATCH(A64,'ESO zone constants'!$A$3:$A$9952,0)),"","X")</f>
        <v>X</v>
      </c>
    </row>
    <row r="65" spans="1:5" hidden="1" x14ac:dyDescent="0.25">
      <c r="A65">
        <v>227</v>
      </c>
      <c r="B65">
        <v>63</v>
      </c>
      <c r="C65">
        <v>92</v>
      </c>
      <c r="D65" t="s">
        <v>151</v>
      </c>
      <c r="E65" t="str">
        <f>IF(ISNA(MATCH(A65,'ESO zone constants'!$A$3:$A$9952,0)),"","X")</f>
        <v>X</v>
      </c>
    </row>
    <row r="66" spans="1:5" hidden="1" x14ac:dyDescent="0.25">
      <c r="A66">
        <v>228</v>
      </c>
      <c r="B66">
        <v>64</v>
      </c>
      <c r="C66">
        <v>92</v>
      </c>
      <c r="D66" t="s">
        <v>152</v>
      </c>
      <c r="E66" t="str">
        <f>IF(ISNA(MATCH(A66,'ESO zone constants'!$A$3:$A$9952,0)),"","X")</f>
        <v>X</v>
      </c>
    </row>
    <row r="67" spans="1:5" hidden="1" x14ac:dyDescent="0.25">
      <c r="A67">
        <v>229</v>
      </c>
      <c r="B67">
        <v>65</v>
      </c>
      <c r="C67">
        <v>92</v>
      </c>
      <c r="D67" t="s">
        <v>153</v>
      </c>
      <c r="E67" t="str">
        <f>IF(ISNA(MATCH(A67,'ESO zone constants'!$A$3:$A$9952,0)),"","X")</f>
        <v>X</v>
      </c>
    </row>
    <row r="68" spans="1:5" hidden="1" x14ac:dyDescent="0.25">
      <c r="A68">
        <v>231</v>
      </c>
      <c r="B68">
        <v>66</v>
      </c>
      <c r="C68">
        <v>92</v>
      </c>
      <c r="D68" t="s">
        <v>154</v>
      </c>
      <c r="E68" t="str">
        <f>IF(ISNA(MATCH(A68,'ESO zone constants'!$A$3:$A$9952,0)),"","X")</f>
        <v>X</v>
      </c>
    </row>
    <row r="69" spans="1:5" hidden="1" x14ac:dyDescent="0.25">
      <c r="A69">
        <v>232</v>
      </c>
      <c r="B69">
        <v>67</v>
      </c>
      <c r="C69">
        <v>117</v>
      </c>
      <c r="D69" t="s">
        <v>155</v>
      </c>
      <c r="E69" t="str">
        <f>IF(ISNA(MATCH(A69,'ESO zone constants'!$A$3:$A$9952,0)),"","X")</f>
        <v>X</v>
      </c>
    </row>
    <row r="70" spans="1:5" hidden="1" x14ac:dyDescent="0.25">
      <c r="A70">
        <v>233</v>
      </c>
      <c r="B70">
        <v>68</v>
      </c>
      <c r="C70">
        <v>117</v>
      </c>
      <c r="D70" t="s">
        <v>156</v>
      </c>
      <c r="E70" t="str">
        <f>IF(ISNA(MATCH(A70,'ESO zone constants'!$A$3:$A$9952,0)),"","X")</f>
        <v>X</v>
      </c>
    </row>
    <row r="71" spans="1:5" hidden="1" x14ac:dyDescent="0.25">
      <c r="A71">
        <v>234</v>
      </c>
      <c r="B71">
        <v>69</v>
      </c>
      <c r="C71">
        <v>117</v>
      </c>
      <c r="D71" t="s">
        <v>157</v>
      </c>
      <c r="E71" t="str">
        <f>IF(ISNA(MATCH(A71,'ESO zone constants'!$A$3:$A$9952,0)),"","X")</f>
        <v>X</v>
      </c>
    </row>
    <row r="72" spans="1:5" hidden="1" x14ac:dyDescent="0.25">
      <c r="A72">
        <v>235</v>
      </c>
      <c r="B72">
        <v>70</v>
      </c>
      <c r="C72">
        <v>117</v>
      </c>
      <c r="D72" t="s">
        <v>158</v>
      </c>
      <c r="E72" t="str">
        <f>IF(ISNA(MATCH(A72,'ESO zone constants'!$A$3:$A$9952,0)),"","X")</f>
        <v>X</v>
      </c>
    </row>
    <row r="73" spans="1:5" hidden="1" x14ac:dyDescent="0.25">
      <c r="A73">
        <v>236</v>
      </c>
      <c r="B73">
        <v>71</v>
      </c>
      <c r="C73">
        <v>117</v>
      </c>
      <c r="D73" t="s">
        <v>159</v>
      </c>
      <c r="E73" t="str">
        <f>IF(ISNA(MATCH(A73,'ESO zone constants'!$A$3:$A$9952,0)),"","X")</f>
        <v>X</v>
      </c>
    </row>
    <row r="74" spans="1:5" hidden="1" x14ac:dyDescent="0.25">
      <c r="A74">
        <v>237</v>
      </c>
      <c r="B74">
        <v>72</v>
      </c>
      <c r="C74">
        <v>104</v>
      </c>
      <c r="D74" t="s">
        <v>160</v>
      </c>
      <c r="E74" t="str">
        <f>IF(ISNA(MATCH(A74,'ESO zone constants'!$A$3:$A$9952,0)),"","X")</f>
        <v>X</v>
      </c>
    </row>
    <row r="75" spans="1:5" hidden="1" x14ac:dyDescent="0.25">
      <c r="A75">
        <v>238</v>
      </c>
      <c r="B75">
        <v>73</v>
      </c>
      <c r="C75">
        <v>104</v>
      </c>
      <c r="D75" t="s">
        <v>161</v>
      </c>
      <c r="E75" t="str">
        <f>IF(ISNA(MATCH(A75,'ESO zone constants'!$A$3:$A$9952,0)),"","X")</f>
        <v>X</v>
      </c>
    </row>
    <row r="76" spans="1:5" hidden="1" x14ac:dyDescent="0.25">
      <c r="A76">
        <v>239</v>
      </c>
      <c r="B76">
        <v>74</v>
      </c>
      <c r="C76">
        <v>104</v>
      </c>
      <c r="D76" t="s">
        <v>162</v>
      </c>
      <c r="E76" t="str">
        <f>IF(ISNA(MATCH(A76,'ESO zone constants'!$A$3:$A$9952,0)),"","X")</f>
        <v>X</v>
      </c>
    </row>
    <row r="77" spans="1:5" hidden="1" x14ac:dyDescent="0.25">
      <c r="A77">
        <v>241</v>
      </c>
      <c r="B77">
        <v>75</v>
      </c>
      <c r="C77">
        <v>41</v>
      </c>
      <c r="D77" t="s">
        <v>163</v>
      </c>
      <c r="E77" t="str">
        <f>IF(ISNA(MATCH(A77,'ESO zone constants'!$A$3:$A$9952,0)),"","X")</f>
        <v>X</v>
      </c>
    </row>
    <row r="78" spans="1:5" hidden="1" x14ac:dyDescent="0.25">
      <c r="A78">
        <v>242</v>
      </c>
      <c r="B78">
        <v>76</v>
      </c>
      <c r="C78">
        <v>41</v>
      </c>
      <c r="D78" t="s">
        <v>164</v>
      </c>
      <c r="E78" t="str">
        <f>IF(ISNA(MATCH(A78,'ESO zone constants'!$A$3:$A$9952,0)),"","X")</f>
        <v>X</v>
      </c>
    </row>
    <row r="79" spans="1:5" hidden="1" x14ac:dyDescent="0.25">
      <c r="A79">
        <v>243</v>
      </c>
      <c r="B79">
        <v>77</v>
      </c>
      <c r="C79">
        <v>41</v>
      </c>
      <c r="D79" t="s">
        <v>165</v>
      </c>
      <c r="E79" t="str">
        <f>IF(ISNA(MATCH(A79,'ESO zone constants'!$A$3:$A$9952,0)),"","X")</f>
        <v>X</v>
      </c>
    </row>
    <row r="80" spans="1:5" hidden="1" x14ac:dyDescent="0.25">
      <c r="A80">
        <v>245</v>
      </c>
      <c r="B80">
        <v>78</v>
      </c>
      <c r="C80">
        <v>41</v>
      </c>
      <c r="D80" t="s">
        <v>166</v>
      </c>
      <c r="E80" t="str">
        <f>IF(ISNA(MATCH(A80,'ESO zone constants'!$A$3:$A$9952,0)),"","X")</f>
        <v>X</v>
      </c>
    </row>
    <row r="81" spans="1:5" hidden="1" x14ac:dyDescent="0.25">
      <c r="A81">
        <v>246</v>
      </c>
      <c r="B81">
        <v>79</v>
      </c>
      <c r="C81">
        <v>41</v>
      </c>
      <c r="D81" t="s">
        <v>167</v>
      </c>
      <c r="E81" t="str">
        <f>IF(ISNA(MATCH(A81,'ESO zone constants'!$A$3:$A$9952,0)),"","X")</f>
        <v>X</v>
      </c>
    </row>
    <row r="82" spans="1:5" hidden="1" x14ac:dyDescent="0.25">
      <c r="A82">
        <v>247</v>
      </c>
      <c r="B82">
        <v>80</v>
      </c>
      <c r="C82">
        <v>41</v>
      </c>
      <c r="D82" t="s">
        <v>168</v>
      </c>
      <c r="E82" t="str">
        <f>IF(ISNA(MATCH(A82,'ESO zone constants'!$A$3:$A$9952,0)),"","X")</f>
        <v>X</v>
      </c>
    </row>
    <row r="83" spans="1:5" hidden="1" x14ac:dyDescent="0.25">
      <c r="A83">
        <v>248</v>
      </c>
      <c r="B83">
        <v>81</v>
      </c>
      <c r="C83">
        <v>57</v>
      </c>
      <c r="D83" t="s">
        <v>169</v>
      </c>
      <c r="E83" t="str">
        <f>IF(ISNA(MATCH(A83,'ESO zone constants'!$A$3:$A$9952,0)),"","X")</f>
        <v>X</v>
      </c>
    </row>
    <row r="84" spans="1:5" hidden="1" x14ac:dyDescent="0.25">
      <c r="A84">
        <v>249</v>
      </c>
      <c r="B84">
        <v>82</v>
      </c>
      <c r="C84">
        <v>57</v>
      </c>
      <c r="D84" t="s">
        <v>170</v>
      </c>
      <c r="E84" t="str">
        <f>IF(ISNA(MATCH(A84,'ESO zone constants'!$A$3:$A$9952,0)),"","X")</f>
        <v>X</v>
      </c>
    </row>
    <row r="85" spans="1:5" hidden="1" x14ac:dyDescent="0.25">
      <c r="A85">
        <v>250</v>
      </c>
      <c r="B85">
        <v>83</v>
      </c>
      <c r="C85">
        <v>57</v>
      </c>
      <c r="D85" t="s">
        <v>171</v>
      </c>
      <c r="E85" t="str">
        <f>IF(ISNA(MATCH(A85,'ESO zone constants'!$A$3:$A$9952,0)),"","X")</f>
        <v>X</v>
      </c>
    </row>
    <row r="86" spans="1:5" hidden="1" x14ac:dyDescent="0.25">
      <c r="A86">
        <v>252</v>
      </c>
      <c r="B86">
        <v>84</v>
      </c>
      <c r="C86">
        <v>57</v>
      </c>
      <c r="D86" t="s">
        <v>172</v>
      </c>
      <c r="E86" t="str">
        <f>IF(ISNA(MATCH(A86,'ESO zone constants'!$A$3:$A$9952,0)),"","X")</f>
        <v>X</v>
      </c>
    </row>
    <row r="87" spans="1:5" hidden="1" x14ac:dyDescent="0.25">
      <c r="A87">
        <v>253</v>
      </c>
      <c r="B87">
        <v>85</v>
      </c>
      <c r="C87">
        <v>57</v>
      </c>
      <c r="D87" t="s">
        <v>173</v>
      </c>
      <c r="E87" t="str">
        <f>IF(ISNA(MATCH(A87,'ESO zone constants'!$A$3:$A$9952,0)),"","X")</f>
        <v>X</v>
      </c>
    </row>
    <row r="88" spans="1:5" hidden="1" x14ac:dyDescent="0.25">
      <c r="A88">
        <v>254</v>
      </c>
      <c r="B88">
        <v>86</v>
      </c>
      <c r="C88">
        <v>57</v>
      </c>
      <c r="D88" t="s">
        <v>174</v>
      </c>
      <c r="E88" t="str">
        <f>IF(ISNA(MATCH(A88,'ESO zone constants'!$A$3:$A$9952,0)),"","X")</f>
        <v>X</v>
      </c>
    </row>
    <row r="89" spans="1:5" hidden="1" x14ac:dyDescent="0.25">
      <c r="A89">
        <v>255</v>
      </c>
      <c r="B89">
        <v>87</v>
      </c>
      <c r="C89">
        <v>57</v>
      </c>
      <c r="D89" t="s">
        <v>175</v>
      </c>
      <c r="E89" t="str">
        <f>IF(ISNA(MATCH(A89,'ESO zone constants'!$A$3:$A$9952,0)),"","X")</f>
        <v>X</v>
      </c>
    </row>
    <row r="90" spans="1:5" hidden="1" x14ac:dyDescent="0.25">
      <c r="A90">
        <v>256</v>
      </c>
      <c r="B90">
        <v>88</v>
      </c>
      <c r="C90">
        <v>3</v>
      </c>
      <c r="D90" t="s">
        <v>176</v>
      </c>
      <c r="E90" t="str">
        <f>IF(ISNA(MATCH(A90,'ESO zone constants'!$A$3:$A$9952,0)),"","X")</f>
        <v>X</v>
      </c>
    </row>
    <row r="91" spans="1:5" hidden="1" x14ac:dyDescent="0.25">
      <c r="A91">
        <v>257</v>
      </c>
      <c r="B91">
        <v>89</v>
      </c>
      <c r="C91">
        <v>103</v>
      </c>
      <c r="D91" t="s">
        <v>177</v>
      </c>
      <c r="E91" t="str">
        <f>IF(ISNA(MATCH(A91,'ESO zone constants'!$A$3:$A$9952,0)),"","X")</f>
        <v>X</v>
      </c>
    </row>
    <row r="92" spans="1:5" hidden="1" x14ac:dyDescent="0.25">
      <c r="A92">
        <v>258</v>
      </c>
      <c r="B92">
        <v>90</v>
      </c>
      <c r="C92">
        <v>103</v>
      </c>
      <c r="D92" t="s">
        <v>178</v>
      </c>
      <c r="E92" t="str">
        <f>IF(ISNA(MATCH(A92,'ESO zone constants'!$A$3:$A$9952,0)),"","X")</f>
        <v>X</v>
      </c>
    </row>
    <row r="93" spans="1:5" hidden="1" x14ac:dyDescent="0.25">
      <c r="A93">
        <v>259</v>
      </c>
      <c r="B93">
        <v>91</v>
      </c>
      <c r="C93">
        <v>103</v>
      </c>
      <c r="D93" t="s">
        <v>179</v>
      </c>
      <c r="E93" t="str">
        <f>IF(ISNA(MATCH(A93,'ESO zone constants'!$A$3:$A$9952,0)),"","X")</f>
        <v>X</v>
      </c>
    </row>
    <row r="94" spans="1:5" hidden="1" x14ac:dyDescent="0.25">
      <c r="A94">
        <v>260</v>
      </c>
      <c r="B94">
        <v>92</v>
      </c>
      <c r="C94">
        <v>101</v>
      </c>
      <c r="D94" t="s">
        <v>180</v>
      </c>
      <c r="E94" t="str">
        <f>IF(ISNA(MATCH(A94,'ESO zone constants'!$A$3:$A$9952,0)),"","X")</f>
        <v>X</v>
      </c>
    </row>
    <row r="95" spans="1:5" hidden="1" x14ac:dyDescent="0.25">
      <c r="A95">
        <v>261</v>
      </c>
      <c r="B95">
        <v>93</v>
      </c>
      <c r="C95">
        <v>101</v>
      </c>
      <c r="D95" t="s">
        <v>181</v>
      </c>
      <c r="E95" t="str">
        <f>IF(ISNA(MATCH(A95,'ESO zone constants'!$A$3:$A$9952,0)),"","X")</f>
        <v>X</v>
      </c>
    </row>
    <row r="96" spans="1:5" hidden="1" x14ac:dyDescent="0.25">
      <c r="A96">
        <v>262</v>
      </c>
      <c r="B96">
        <v>94</v>
      </c>
      <c r="C96">
        <v>101</v>
      </c>
      <c r="D96" t="s">
        <v>182</v>
      </c>
      <c r="E96" t="str">
        <f>IF(ISNA(MATCH(A96,'ESO zone constants'!$A$3:$A$9952,0)),"","X")</f>
        <v>X</v>
      </c>
    </row>
    <row r="97" spans="1:5" hidden="1" x14ac:dyDescent="0.25">
      <c r="A97">
        <v>263</v>
      </c>
      <c r="B97">
        <v>95</v>
      </c>
      <c r="C97">
        <v>101</v>
      </c>
      <c r="D97" t="s">
        <v>183</v>
      </c>
      <c r="E97" t="str">
        <f>IF(ISNA(MATCH(A97,'ESO zone constants'!$A$3:$A$9952,0)),"","X")</f>
        <v>X</v>
      </c>
    </row>
    <row r="98" spans="1:5" hidden="1" x14ac:dyDescent="0.25">
      <c r="A98">
        <v>264</v>
      </c>
      <c r="B98">
        <v>96</v>
      </c>
      <c r="C98">
        <v>101</v>
      </c>
      <c r="D98" t="s">
        <v>184</v>
      </c>
      <c r="E98" t="str">
        <f>IF(ISNA(MATCH(A98,'ESO zone constants'!$A$3:$A$9952,0)),"","X")</f>
        <v>X</v>
      </c>
    </row>
    <row r="99" spans="1:5" hidden="1" x14ac:dyDescent="0.25">
      <c r="A99">
        <v>265</v>
      </c>
      <c r="B99">
        <v>97</v>
      </c>
      <c r="C99">
        <v>101</v>
      </c>
      <c r="D99" t="s">
        <v>185</v>
      </c>
      <c r="E99" t="str">
        <f>IF(ISNA(MATCH(A99,'ESO zone constants'!$A$3:$A$9952,0)),"","X")</f>
        <v>X</v>
      </c>
    </row>
    <row r="100" spans="1:5" hidden="1" x14ac:dyDescent="0.25">
      <c r="A100">
        <v>266</v>
      </c>
      <c r="B100">
        <v>98</v>
      </c>
      <c r="C100">
        <v>101</v>
      </c>
      <c r="D100" t="s">
        <v>186</v>
      </c>
      <c r="E100" t="str">
        <f>IF(ISNA(MATCH(A100,'ESO zone constants'!$A$3:$A$9952,0)),"","X")</f>
        <v>X</v>
      </c>
    </row>
    <row r="101" spans="1:5" hidden="1" x14ac:dyDescent="0.25">
      <c r="A101">
        <v>267</v>
      </c>
      <c r="B101">
        <v>99</v>
      </c>
      <c r="C101">
        <v>267</v>
      </c>
      <c r="D101" t="s">
        <v>187</v>
      </c>
      <c r="E101" t="str">
        <f>IF(ISNA(MATCH(A101,'ESO zone constants'!$A$3:$A$9952,0)),"","X")</f>
        <v>X</v>
      </c>
    </row>
    <row r="102" spans="1:5" hidden="1" x14ac:dyDescent="0.25">
      <c r="A102">
        <v>268</v>
      </c>
      <c r="B102">
        <v>100</v>
      </c>
      <c r="C102">
        <v>58</v>
      </c>
      <c r="D102" t="s">
        <v>188</v>
      </c>
      <c r="E102" t="str">
        <f>IF(ISNA(MATCH(A102,'ESO zone constants'!$A$3:$A$9952,0)),"","X")</f>
        <v>X</v>
      </c>
    </row>
    <row r="103" spans="1:5" hidden="1" x14ac:dyDescent="0.25">
      <c r="A103">
        <v>269</v>
      </c>
      <c r="B103">
        <v>101</v>
      </c>
      <c r="C103">
        <v>58</v>
      </c>
      <c r="D103" t="s">
        <v>189</v>
      </c>
      <c r="E103" t="str">
        <f>IF(ISNA(MATCH(A103,'ESO zone constants'!$A$3:$A$9952,0)),"","X")</f>
        <v>X</v>
      </c>
    </row>
    <row r="104" spans="1:5" hidden="1" x14ac:dyDescent="0.25">
      <c r="A104">
        <v>270</v>
      </c>
      <c r="B104">
        <v>102</v>
      </c>
      <c r="C104">
        <v>117</v>
      </c>
      <c r="D104" t="s">
        <v>190</v>
      </c>
      <c r="E104" t="str">
        <f>IF(ISNA(MATCH(A104,'ESO zone constants'!$A$3:$A$9952,0)),"","X")</f>
        <v>X</v>
      </c>
    </row>
    <row r="105" spans="1:5" hidden="1" x14ac:dyDescent="0.25">
      <c r="A105">
        <v>271</v>
      </c>
      <c r="B105">
        <v>103</v>
      </c>
      <c r="C105">
        <v>117</v>
      </c>
      <c r="D105" t="s">
        <v>191</v>
      </c>
      <c r="E105" t="str">
        <f>IF(ISNA(MATCH(A105,'ESO zone constants'!$A$3:$A$9952,0)),"","X")</f>
        <v>X</v>
      </c>
    </row>
    <row r="106" spans="1:5" hidden="1" x14ac:dyDescent="0.25">
      <c r="A106">
        <v>272</v>
      </c>
      <c r="B106">
        <v>104</v>
      </c>
      <c r="C106">
        <v>117</v>
      </c>
      <c r="D106" t="s">
        <v>192</v>
      </c>
      <c r="E106" t="str">
        <f>IF(ISNA(MATCH(A106,'ESO zone constants'!$A$3:$A$9952,0)),"","X")</f>
        <v>X</v>
      </c>
    </row>
    <row r="107" spans="1:5" hidden="1" x14ac:dyDescent="0.25">
      <c r="A107">
        <v>273</v>
      </c>
      <c r="B107">
        <v>105</v>
      </c>
      <c r="C107">
        <v>117</v>
      </c>
      <c r="D107" t="s">
        <v>193</v>
      </c>
      <c r="E107" t="str">
        <f>IF(ISNA(MATCH(A107,'ESO zone constants'!$A$3:$A$9952,0)),"","X")</f>
        <v>X</v>
      </c>
    </row>
    <row r="108" spans="1:5" hidden="1" x14ac:dyDescent="0.25">
      <c r="A108">
        <v>274</v>
      </c>
      <c r="B108">
        <v>106</v>
      </c>
      <c r="C108">
        <v>117</v>
      </c>
      <c r="D108" t="s">
        <v>194</v>
      </c>
      <c r="E108" t="str">
        <f>IF(ISNA(MATCH(A108,'ESO zone constants'!$A$3:$A$9952,0)),"","X")</f>
        <v>X</v>
      </c>
    </row>
    <row r="109" spans="1:5" hidden="1" x14ac:dyDescent="0.25">
      <c r="A109">
        <v>275</v>
      </c>
      <c r="B109">
        <v>107</v>
      </c>
      <c r="C109">
        <v>117</v>
      </c>
      <c r="D109" t="s">
        <v>195</v>
      </c>
      <c r="E109" t="str">
        <f>IF(ISNA(MATCH(A109,'ESO zone constants'!$A$3:$A$9952,0)),"","X")</f>
        <v>X</v>
      </c>
    </row>
    <row r="110" spans="1:5" hidden="1" x14ac:dyDescent="0.25">
      <c r="A110">
        <v>279</v>
      </c>
      <c r="B110">
        <v>108</v>
      </c>
      <c r="C110">
        <v>279</v>
      </c>
      <c r="D110" t="s">
        <v>196</v>
      </c>
      <c r="E110" t="str">
        <f>IF(ISNA(MATCH(A110,'ESO zone constants'!$A$3:$A$9952,0)),"","X")</f>
        <v>X</v>
      </c>
    </row>
    <row r="111" spans="1:5" hidden="1" x14ac:dyDescent="0.25">
      <c r="A111">
        <v>280</v>
      </c>
      <c r="B111">
        <v>109</v>
      </c>
      <c r="C111">
        <v>280</v>
      </c>
      <c r="D111" t="s">
        <v>197</v>
      </c>
      <c r="E111" t="str">
        <f>IF(ISNA(MATCH(A111,'ESO zone constants'!$A$3:$A$9952,0)),"","X")</f>
        <v>X</v>
      </c>
    </row>
    <row r="112" spans="1:5" hidden="1" x14ac:dyDescent="0.25">
      <c r="A112">
        <v>281</v>
      </c>
      <c r="B112">
        <v>110</v>
      </c>
      <c r="C112">
        <v>281</v>
      </c>
      <c r="D112" t="s">
        <v>198</v>
      </c>
      <c r="E112" t="str">
        <f>IF(ISNA(MATCH(A112,'ESO zone constants'!$A$3:$A$9952,0)),"","X")</f>
        <v>X</v>
      </c>
    </row>
    <row r="113" spans="1:5" hidden="1" x14ac:dyDescent="0.25">
      <c r="A113">
        <v>283</v>
      </c>
      <c r="B113">
        <v>111</v>
      </c>
      <c r="C113">
        <v>41</v>
      </c>
      <c r="D113" t="s">
        <v>51</v>
      </c>
      <c r="E113" t="str">
        <f>IF(ISNA(MATCH(A113,'ESO zone constants'!$A$3:$A$9952,0)),"","X")</f>
        <v>X</v>
      </c>
    </row>
    <row r="114" spans="1:5" hidden="1" x14ac:dyDescent="0.25">
      <c r="A114">
        <v>284</v>
      </c>
      <c r="B114">
        <v>112</v>
      </c>
      <c r="C114">
        <v>3</v>
      </c>
      <c r="D114" t="s">
        <v>199</v>
      </c>
      <c r="E114" t="str">
        <f>IF(ISNA(MATCH(A114,'ESO zone constants'!$A$3:$A$9952,0)),"","X")</f>
        <v>X</v>
      </c>
    </row>
    <row r="115" spans="1:5" hidden="1" x14ac:dyDescent="0.25">
      <c r="A115">
        <v>287</v>
      </c>
      <c r="B115">
        <v>113</v>
      </c>
      <c r="C115">
        <v>41</v>
      </c>
      <c r="D115" t="s">
        <v>200</v>
      </c>
      <c r="E115" t="str">
        <f>IF(ISNA(MATCH(A115,'ESO zone constants'!$A$3:$A$9952,0)),"","X")</f>
        <v>X</v>
      </c>
    </row>
    <row r="116" spans="1:5" hidden="1" x14ac:dyDescent="0.25">
      <c r="A116">
        <v>288</v>
      </c>
      <c r="B116">
        <v>114</v>
      </c>
      <c r="C116">
        <v>41</v>
      </c>
      <c r="D116" t="s">
        <v>201</v>
      </c>
      <c r="E116" t="str">
        <f>IF(ISNA(MATCH(A116,'ESO zone constants'!$A$3:$A$9952,0)),"","X")</f>
        <v>X</v>
      </c>
    </row>
    <row r="117" spans="1:5" hidden="1" x14ac:dyDescent="0.25">
      <c r="A117">
        <v>289</v>
      </c>
      <c r="B117">
        <v>115</v>
      </c>
      <c r="C117">
        <v>41</v>
      </c>
      <c r="D117" t="s">
        <v>202</v>
      </c>
      <c r="E117" t="str">
        <f>IF(ISNA(MATCH(A117,'ESO zone constants'!$A$3:$A$9952,0)),"","X")</f>
        <v>X</v>
      </c>
    </row>
    <row r="118" spans="1:5" hidden="1" x14ac:dyDescent="0.25">
      <c r="A118">
        <v>290</v>
      </c>
      <c r="B118">
        <v>116</v>
      </c>
      <c r="C118">
        <v>41</v>
      </c>
      <c r="D118" t="s">
        <v>203</v>
      </c>
      <c r="E118" t="str">
        <f>IF(ISNA(MATCH(A118,'ESO zone constants'!$A$3:$A$9952,0)),"","X")</f>
        <v>X</v>
      </c>
    </row>
    <row r="119" spans="1:5" hidden="1" x14ac:dyDescent="0.25">
      <c r="A119">
        <v>291</v>
      </c>
      <c r="B119">
        <v>117</v>
      </c>
      <c r="C119">
        <v>41</v>
      </c>
      <c r="D119" t="s">
        <v>204</v>
      </c>
      <c r="E119" t="str">
        <f>IF(ISNA(MATCH(A119,'ESO zone constants'!$A$3:$A$9952,0)),"","X")</f>
        <v>X</v>
      </c>
    </row>
    <row r="120" spans="1:5" hidden="1" x14ac:dyDescent="0.25">
      <c r="A120">
        <v>296</v>
      </c>
      <c r="B120">
        <v>118</v>
      </c>
      <c r="C120">
        <v>41</v>
      </c>
      <c r="D120" t="s">
        <v>205</v>
      </c>
      <c r="E120" t="str">
        <f>IF(ISNA(MATCH(A120,'ESO zone constants'!$A$3:$A$9952,0)),"","X")</f>
        <v>X</v>
      </c>
    </row>
    <row r="121" spans="1:5" hidden="1" x14ac:dyDescent="0.25">
      <c r="A121">
        <v>306</v>
      </c>
      <c r="B121">
        <v>119</v>
      </c>
      <c r="C121">
        <v>57</v>
      </c>
      <c r="D121" t="s">
        <v>206</v>
      </c>
      <c r="E121" t="str">
        <f>IF(ISNA(MATCH(A121,'ESO zone constants'!$A$3:$A$9952,0)),"","X")</f>
        <v>X</v>
      </c>
    </row>
    <row r="122" spans="1:5" hidden="1" x14ac:dyDescent="0.25">
      <c r="A122">
        <v>308</v>
      </c>
      <c r="B122">
        <v>120</v>
      </c>
      <c r="C122">
        <v>104</v>
      </c>
      <c r="D122" t="s">
        <v>207</v>
      </c>
      <c r="E122" t="str">
        <f>IF(ISNA(MATCH(A122,'ESO zone constants'!$A$3:$A$9952,0)),"","X")</f>
        <v>X</v>
      </c>
    </row>
    <row r="123" spans="1:5" hidden="1" x14ac:dyDescent="0.25">
      <c r="A123">
        <v>309</v>
      </c>
      <c r="B123">
        <v>121</v>
      </c>
      <c r="C123">
        <v>3</v>
      </c>
      <c r="D123" t="s">
        <v>208</v>
      </c>
      <c r="E123" t="str">
        <f>IF(ISNA(MATCH(A123,'ESO zone constants'!$A$3:$A$9952,0)),"","X")</f>
        <v>X</v>
      </c>
    </row>
    <row r="124" spans="1:5" hidden="1" x14ac:dyDescent="0.25">
      <c r="A124">
        <v>310</v>
      </c>
      <c r="B124">
        <v>122</v>
      </c>
      <c r="C124">
        <v>3</v>
      </c>
      <c r="D124" t="s">
        <v>209</v>
      </c>
      <c r="E124" t="str">
        <f>IF(ISNA(MATCH(A124,'ESO zone constants'!$A$3:$A$9952,0)),"","X")</f>
        <v>X</v>
      </c>
    </row>
    <row r="125" spans="1:5" hidden="1" x14ac:dyDescent="0.25">
      <c r="A125">
        <v>311</v>
      </c>
      <c r="B125">
        <v>123</v>
      </c>
      <c r="C125">
        <v>3</v>
      </c>
      <c r="D125" t="s">
        <v>210</v>
      </c>
      <c r="E125" t="str">
        <f>IF(ISNA(MATCH(A125,'ESO zone constants'!$A$3:$A$9952,0)),"","X")</f>
        <v>X</v>
      </c>
    </row>
    <row r="126" spans="1:5" hidden="1" x14ac:dyDescent="0.25">
      <c r="A126">
        <v>312</v>
      </c>
      <c r="B126">
        <v>124</v>
      </c>
      <c r="C126">
        <v>3</v>
      </c>
      <c r="D126" t="s">
        <v>211</v>
      </c>
      <c r="E126" t="str">
        <f>IF(ISNA(MATCH(A126,'ESO zone constants'!$A$3:$A$9952,0)),"","X")</f>
        <v>X</v>
      </c>
    </row>
    <row r="127" spans="1:5" hidden="1" x14ac:dyDescent="0.25">
      <c r="A127">
        <v>313</v>
      </c>
      <c r="B127">
        <v>125</v>
      </c>
      <c r="C127">
        <v>3</v>
      </c>
      <c r="D127" t="s">
        <v>212</v>
      </c>
      <c r="E127" t="str">
        <f>IF(ISNA(MATCH(A127,'ESO zone constants'!$A$3:$A$9952,0)),"","X")</f>
        <v>X</v>
      </c>
    </row>
    <row r="128" spans="1:5" hidden="1" x14ac:dyDescent="0.25">
      <c r="A128">
        <v>314</v>
      </c>
      <c r="B128">
        <v>126</v>
      </c>
      <c r="C128">
        <v>3</v>
      </c>
      <c r="D128" t="s">
        <v>213</v>
      </c>
      <c r="E128" t="str">
        <f>IF(ISNA(MATCH(A128,'ESO zone constants'!$A$3:$A$9952,0)),"","X")</f>
        <v>X</v>
      </c>
    </row>
    <row r="129" spans="1:5" hidden="1" x14ac:dyDescent="0.25">
      <c r="A129">
        <v>315</v>
      </c>
      <c r="B129">
        <v>127</v>
      </c>
      <c r="C129">
        <v>19</v>
      </c>
      <c r="D129" t="s">
        <v>214</v>
      </c>
      <c r="E129" t="str">
        <f>IF(ISNA(MATCH(A129,'ESO zone constants'!$A$3:$A$9952,0)),"","X")</f>
        <v>X</v>
      </c>
    </row>
    <row r="130" spans="1:5" hidden="1" x14ac:dyDescent="0.25">
      <c r="A130">
        <v>316</v>
      </c>
      <c r="B130">
        <v>128</v>
      </c>
      <c r="C130">
        <v>19</v>
      </c>
      <c r="D130" t="s">
        <v>215</v>
      </c>
      <c r="E130" t="str">
        <f>IF(ISNA(MATCH(A130,'ESO zone constants'!$A$3:$A$9952,0)),"","X")</f>
        <v>X</v>
      </c>
    </row>
    <row r="131" spans="1:5" hidden="1" x14ac:dyDescent="0.25">
      <c r="A131">
        <v>317</v>
      </c>
      <c r="B131">
        <v>129</v>
      </c>
      <c r="C131">
        <v>19</v>
      </c>
      <c r="D131" t="s">
        <v>216</v>
      </c>
      <c r="E131" t="str">
        <f>IF(ISNA(MATCH(A131,'ESO zone constants'!$A$3:$A$9952,0)),"","X")</f>
        <v>X</v>
      </c>
    </row>
    <row r="132" spans="1:5" hidden="1" x14ac:dyDescent="0.25">
      <c r="A132">
        <v>318</v>
      </c>
      <c r="B132">
        <v>130</v>
      </c>
      <c r="C132">
        <v>19</v>
      </c>
      <c r="D132" t="s">
        <v>217</v>
      </c>
      <c r="E132" t="str">
        <f>IF(ISNA(MATCH(A132,'ESO zone constants'!$A$3:$A$9952,0)),"","X")</f>
        <v>X</v>
      </c>
    </row>
    <row r="133" spans="1:5" hidden="1" x14ac:dyDescent="0.25">
      <c r="A133">
        <v>319</v>
      </c>
      <c r="B133">
        <v>131</v>
      </c>
      <c r="C133">
        <v>19</v>
      </c>
      <c r="D133" t="s">
        <v>218</v>
      </c>
      <c r="E133" t="str">
        <f>IF(ISNA(MATCH(A133,'ESO zone constants'!$A$3:$A$9952,0)),"","X")</f>
        <v>X</v>
      </c>
    </row>
    <row r="134" spans="1:5" hidden="1" x14ac:dyDescent="0.25">
      <c r="A134">
        <v>320</v>
      </c>
      <c r="B134">
        <v>132</v>
      </c>
      <c r="C134">
        <v>19</v>
      </c>
      <c r="D134" t="s">
        <v>219</v>
      </c>
      <c r="E134" t="str">
        <f>IF(ISNA(MATCH(A134,'ESO zone constants'!$A$3:$A$9952,0)),"","X")</f>
        <v>X</v>
      </c>
    </row>
    <row r="135" spans="1:5" hidden="1" x14ac:dyDescent="0.25">
      <c r="A135">
        <v>321</v>
      </c>
      <c r="B135">
        <v>133</v>
      </c>
      <c r="C135">
        <v>20</v>
      </c>
      <c r="D135" t="s">
        <v>220</v>
      </c>
      <c r="E135" t="str">
        <f>IF(ISNA(MATCH(A135,'ESO zone constants'!$A$3:$A$9952,0)),"","X")</f>
        <v>X</v>
      </c>
    </row>
    <row r="136" spans="1:5" hidden="1" x14ac:dyDescent="0.25">
      <c r="A136">
        <v>322</v>
      </c>
      <c r="B136">
        <v>134</v>
      </c>
      <c r="C136">
        <v>20</v>
      </c>
      <c r="D136" t="s">
        <v>221</v>
      </c>
      <c r="E136" t="str">
        <f>IF(ISNA(MATCH(A136,'ESO zone constants'!$A$3:$A$9952,0)),"","X")</f>
        <v>X</v>
      </c>
    </row>
    <row r="137" spans="1:5" hidden="1" x14ac:dyDescent="0.25">
      <c r="A137">
        <v>323</v>
      </c>
      <c r="B137">
        <v>135</v>
      </c>
      <c r="C137">
        <v>20</v>
      </c>
      <c r="D137" t="s">
        <v>222</v>
      </c>
      <c r="E137" t="str">
        <f>IF(ISNA(MATCH(A137,'ESO zone constants'!$A$3:$A$9952,0)),"","X")</f>
        <v>X</v>
      </c>
    </row>
    <row r="138" spans="1:5" hidden="1" x14ac:dyDescent="0.25">
      <c r="A138">
        <v>324</v>
      </c>
      <c r="B138">
        <v>136</v>
      </c>
      <c r="C138">
        <v>20</v>
      </c>
      <c r="D138" t="s">
        <v>223</v>
      </c>
      <c r="E138" t="str">
        <f>IF(ISNA(MATCH(A138,'ESO zone constants'!$A$3:$A$9952,0)),"","X")</f>
        <v>X</v>
      </c>
    </row>
    <row r="139" spans="1:5" hidden="1" x14ac:dyDescent="0.25">
      <c r="A139">
        <v>325</v>
      </c>
      <c r="B139">
        <v>137</v>
      </c>
      <c r="C139">
        <v>20</v>
      </c>
      <c r="D139" t="s">
        <v>224</v>
      </c>
      <c r="E139" t="str">
        <f>IF(ISNA(MATCH(A139,'ESO zone constants'!$A$3:$A$9952,0)),"","X")</f>
        <v>X</v>
      </c>
    </row>
    <row r="140" spans="1:5" hidden="1" x14ac:dyDescent="0.25">
      <c r="A140">
        <v>326</v>
      </c>
      <c r="B140">
        <v>138</v>
      </c>
      <c r="C140">
        <v>20</v>
      </c>
      <c r="D140" t="s">
        <v>225</v>
      </c>
      <c r="E140" t="str">
        <f>IF(ISNA(MATCH(A140,'ESO zone constants'!$A$3:$A$9952,0)),"","X")</f>
        <v>X</v>
      </c>
    </row>
    <row r="141" spans="1:5" hidden="1" x14ac:dyDescent="0.25">
      <c r="A141">
        <v>327</v>
      </c>
      <c r="B141">
        <v>139</v>
      </c>
      <c r="C141">
        <v>104</v>
      </c>
      <c r="D141" t="s">
        <v>226</v>
      </c>
      <c r="E141" t="str">
        <f>IF(ISNA(MATCH(A141,'ESO zone constants'!$A$3:$A$9952,0)),"","X")</f>
        <v>X</v>
      </c>
    </row>
    <row r="142" spans="1:5" hidden="1" x14ac:dyDescent="0.25">
      <c r="A142">
        <v>328</v>
      </c>
      <c r="B142">
        <v>140</v>
      </c>
      <c r="C142">
        <v>104</v>
      </c>
      <c r="D142" t="s">
        <v>227</v>
      </c>
      <c r="E142" t="str">
        <f>IF(ISNA(MATCH(A142,'ESO zone constants'!$A$3:$A$9952,0)),"","X")</f>
        <v>X</v>
      </c>
    </row>
    <row r="143" spans="1:5" hidden="1" x14ac:dyDescent="0.25">
      <c r="A143">
        <v>329</v>
      </c>
      <c r="B143">
        <v>141</v>
      </c>
      <c r="C143">
        <v>104</v>
      </c>
      <c r="D143" t="s">
        <v>228</v>
      </c>
      <c r="E143" t="str">
        <f>IF(ISNA(MATCH(A143,'ESO zone constants'!$A$3:$A$9952,0)),"","X")</f>
        <v>X</v>
      </c>
    </row>
    <row r="144" spans="1:5" hidden="1" x14ac:dyDescent="0.25">
      <c r="A144">
        <v>330</v>
      </c>
      <c r="B144">
        <v>142</v>
      </c>
      <c r="C144">
        <v>104</v>
      </c>
      <c r="D144" t="s">
        <v>229</v>
      </c>
      <c r="E144" t="str">
        <f>IF(ISNA(MATCH(A144,'ESO zone constants'!$A$3:$A$9952,0)),"","X")</f>
        <v>X</v>
      </c>
    </row>
    <row r="145" spans="1:5" hidden="1" x14ac:dyDescent="0.25">
      <c r="A145">
        <v>331</v>
      </c>
      <c r="B145">
        <v>143</v>
      </c>
      <c r="C145">
        <v>104</v>
      </c>
      <c r="D145" t="s">
        <v>230</v>
      </c>
      <c r="E145" t="str">
        <f>IF(ISNA(MATCH(A145,'ESO zone constants'!$A$3:$A$9952,0)),"","X")</f>
        <v>X</v>
      </c>
    </row>
    <row r="146" spans="1:5" hidden="1" x14ac:dyDescent="0.25">
      <c r="A146">
        <v>332</v>
      </c>
      <c r="B146">
        <v>144</v>
      </c>
      <c r="C146">
        <v>104</v>
      </c>
      <c r="D146" t="s">
        <v>231</v>
      </c>
      <c r="E146" t="str">
        <f>IF(ISNA(MATCH(A146,'ESO zone constants'!$A$3:$A$9952,0)),"","X")</f>
        <v>X</v>
      </c>
    </row>
    <row r="147" spans="1:5" hidden="1" x14ac:dyDescent="0.25">
      <c r="A147">
        <v>333</v>
      </c>
      <c r="B147">
        <v>145</v>
      </c>
      <c r="C147">
        <v>92</v>
      </c>
      <c r="D147" t="s">
        <v>232</v>
      </c>
      <c r="E147" t="str">
        <f>IF(ISNA(MATCH(A147,'ESO zone constants'!$A$3:$A$9952,0)),"","X")</f>
        <v>X</v>
      </c>
    </row>
    <row r="148" spans="1:5" hidden="1" x14ac:dyDescent="0.25">
      <c r="A148">
        <v>334</v>
      </c>
      <c r="B148">
        <v>146</v>
      </c>
      <c r="C148">
        <v>92</v>
      </c>
      <c r="D148" t="s">
        <v>233</v>
      </c>
      <c r="E148" t="str">
        <f>IF(ISNA(MATCH(A148,'ESO zone constants'!$A$3:$A$9952,0)),"","X")</f>
        <v>X</v>
      </c>
    </row>
    <row r="149" spans="1:5" hidden="1" x14ac:dyDescent="0.25">
      <c r="A149">
        <v>335</v>
      </c>
      <c r="B149">
        <v>147</v>
      </c>
      <c r="C149">
        <v>92</v>
      </c>
      <c r="D149" t="s">
        <v>234</v>
      </c>
      <c r="E149" t="str">
        <f>IF(ISNA(MATCH(A149,'ESO zone constants'!$A$3:$A$9952,0)),"","X")</f>
        <v>X</v>
      </c>
    </row>
    <row r="150" spans="1:5" hidden="1" x14ac:dyDescent="0.25">
      <c r="A150">
        <v>336</v>
      </c>
      <c r="B150">
        <v>148</v>
      </c>
      <c r="C150">
        <v>92</v>
      </c>
      <c r="D150" t="s">
        <v>235</v>
      </c>
      <c r="E150" t="str">
        <f>IF(ISNA(MATCH(A150,'ESO zone constants'!$A$3:$A$9952,0)),"","X")</f>
        <v>X</v>
      </c>
    </row>
    <row r="151" spans="1:5" hidden="1" x14ac:dyDescent="0.25">
      <c r="A151">
        <v>337</v>
      </c>
      <c r="B151">
        <v>149</v>
      </c>
      <c r="C151">
        <v>92</v>
      </c>
      <c r="D151" t="s">
        <v>236</v>
      </c>
      <c r="E151" t="str">
        <f>IF(ISNA(MATCH(A151,'ESO zone constants'!$A$3:$A$9952,0)),"","X")</f>
        <v>X</v>
      </c>
    </row>
    <row r="152" spans="1:5" hidden="1" x14ac:dyDescent="0.25">
      <c r="A152">
        <v>338</v>
      </c>
      <c r="B152">
        <v>150</v>
      </c>
      <c r="C152">
        <v>92</v>
      </c>
      <c r="D152" t="s">
        <v>237</v>
      </c>
      <c r="E152" t="str">
        <f>IF(ISNA(MATCH(A152,'ESO zone constants'!$A$3:$A$9952,0)),"","X")</f>
        <v>X</v>
      </c>
    </row>
    <row r="153" spans="1:5" hidden="1" x14ac:dyDescent="0.25">
      <c r="A153">
        <v>339</v>
      </c>
      <c r="B153">
        <v>151</v>
      </c>
      <c r="C153">
        <v>101</v>
      </c>
      <c r="D153" t="s">
        <v>238</v>
      </c>
      <c r="E153" t="str">
        <f>IF(ISNA(MATCH(A153,'ESO zone constants'!$A$3:$A$9952,0)),"","X")</f>
        <v>X</v>
      </c>
    </row>
    <row r="154" spans="1:5" hidden="1" x14ac:dyDescent="0.25">
      <c r="A154">
        <v>341</v>
      </c>
      <c r="B154">
        <v>152</v>
      </c>
      <c r="C154">
        <v>103</v>
      </c>
      <c r="D154" t="s">
        <v>239</v>
      </c>
      <c r="E154" t="str">
        <f>IF(ISNA(MATCH(A154,'ESO zone constants'!$A$3:$A$9952,0)),"","X")</f>
        <v>X</v>
      </c>
    </row>
    <row r="155" spans="1:5" hidden="1" x14ac:dyDescent="0.25">
      <c r="A155">
        <v>346</v>
      </c>
      <c r="B155">
        <v>153</v>
      </c>
      <c r="C155">
        <v>101</v>
      </c>
      <c r="D155" t="s">
        <v>240</v>
      </c>
      <c r="E155" t="str">
        <f>IF(ISNA(MATCH(A155,'ESO zone constants'!$A$3:$A$9952,0)),"","X")</f>
        <v>X</v>
      </c>
    </row>
    <row r="156" spans="1:5" hidden="1" x14ac:dyDescent="0.25">
      <c r="A156">
        <v>347</v>
      </c>
      <c r="B156">
        <v>154</v>
      </c>
      <c r="C156">
        <v>347</v>
      </c>
      <c r="D156" t="s">
        <v>241</v>
      </c>
      <c r="E156" t="str">
        <f>IF(ISNA(MATCH(A156,'ESO zone constants'!$A$3:$A$9952,0)),"","X")</f>
        <v>X</v>
      </c>
    </row>
    <row r="157" spans="1:5" hidden="1" x14ac:dyDescent="0.25">
      <c r="A157">
        <v>353</v>
      </c>
      <c r="B157">
        <v>155</v>
      </c>
      <c r="C157">
        <v>101</v>
      </c>
      <c r="D157" t="s">
        <v>242</v>
      </c>
      <c r="E157" t="str">
        <f>IF(ISNA(MATCH(A157,'ESO zone constants'!$A$3:$A$9952,0)),"","X")</f>
        <v>X</v>
      </c>
    </row>
    <row r="158" spans="1:5" hidden="1" x14ac:dyDescent="0.25">
      <c r="A158">
        <v>354</v>
      </c>
      <c r="B158">
        <v>156</v>
      </c>
      <c r="C158">
        <v>101</v>
      </c>
      <c r="D158" t="s">
        <v>243</v>
      </c>
      <c r="E158" t="str">
        <f>IF(ISNA(MATCH(A158,'ESO zone constants'!$A$3:$A$9952,0)),"","X")</f>
        <v>X</v>
      </c>
    </row>
    <row r="159" spans="1:5" hidden="1" x14ac:dyDescent="0.25">
      <c r="A159">
        <v>359</v>
      </c>
      <c r="B159">
        <v>157</v>
      </c>
      <c r="C159">
        <v>101</v>
      </c>
      <c r="D159" t="s">
        <v>244</v>
      </c>
      <c r="E159" t="str">
        <f>IF(ISNA(MATCH(A159,'ESO zone constants'!$A$3:$A$9952,0)),"","X")</f>
        <v>X</v>
      </c>
    </row>
    <row r="160" spans="1:5" hidden="1" x14ac:dyDescent="0.25">
      <c r="A160">
        <v>360</v>
      </c>
      <c r="B160">
        <v>158</v>
      </c>
      <c r="C160">
        <v>101</v>
      </c>
      <c r="D160" t="s">
        <v>245</v>
      </c>
      <c r="E160" t="str">
        <f>IF(ISNA(MATCH(A160,'ESO zone constants'!$A$3:$A$9952,0)),"","X")</f>
        <v>X</v>
      </c>
    </row>
    <row r="161" spans="1:5" hidden="1" x14ac:dyDescent="0.25">
      <c r="A161">
        <v>361</v>
      </c>
      <c r="B161">
        <v>159</v>
      </c>
      <c r="C161">
        <v>101</v>
      </c>
      <c r="D161" t="s">
        <v>246</v>
      </c>
      <c r="E161" t="str">
        <f>IF(ISNA(MATCH(A161,'ESO zone constants'!$A$3:$A$9952,0)),"","X")</f>
        <v>X</v>
      </c>
    </row>
    <row r="162" spans="1:5" hidden="1" x14ac:dyDescent="0.25">
      <c r="A162">
        <v>362</v>
      </c>
      <c r="B162">
        <v>160</v>
      </c>
      <c r="C162">
        <v>101</v>
      </c>
      <c r="D162" t="s">
        <v>247</v>
      </c>
      <c r="E162" t="str">
        <f>IF(ISNA(MATCH(A162,'ESO zone constants'!$A$3:$A$9952,0)),"","X")</f>
        <v>X</v>
      </c>
    </row>
    <row r="163" spans="1:5" hidden="1" x14ac:dyDescent="0.25">
      <c r="A163">
        <v>363</v>
      </c>
      <c r="B163">
        <v>161</v>
      </c>
      <c r="C163">
        <v>101</v>
      </c>
      <c r="D163" t="s">
        <v>248</v>
      </c>
      <c r="E163" t="str">
        <f>IF(ISNA(MATCH(A163,'ESO zone constants'!$A$3:$A$9952,0)),"","X")</f>
        <v>X</v>
      </c>
    </row>
    <row r="164" spans="1:5" hidden="1" x14ac:dyDescent="0.25">
      <c r="A164">
        <v>364</v>
      </c>
      <c r="B164">
        <v>162</v>
      </c>
      <c r="C164">
        <v>101</v>
      </c>
      <c r="D164" t="s">
        <v>249</v>
      </c>
      <c r="E164" t="str">
        <f>IF(ISNA(MATCH(A164,'ESO zone constants'!$A$3:$A$9952,0)),"","X")</f>
        <v>X</v>
      </c>
    </row>
    <row r="165" spans="1:5" hidden="1" x14ac:dyDescent="0.25">
      <c r="A165">
        <v>365</v>
      </c>
      <c r="B165">
        <v>163</v>
      </c>
      <c r="C165">
        <v>347</v>
      </c>
      <c r="D165" t="s">
        <v>250</v>
      </c>
      <c r="E165" t="str">
        <f>IF(ISNA(MATCH(A165,'ESO zone constants'!$A$3:$A$9952,0)),"","X")</f>
        <v>X</v>
      </c>
    </row>
    <row r="166" spans="1:5" hidden="1" x14ac:dyDescent="0.25">
      <c r="A166">
        <v>366</v>
      </c>
      <c r="B166">
        <v>164</v>
      </c>
      <c r="C166">
        <v>347</v>
      </c>
      <c r="D166" t="s">
        <v>251</v>
      </c>
      <c r="E166" t="str">
        <f>IF(ISNA(MATCH(A166,'ESO zone constants'!$A$3:$A$9952,0)),"","X")</f>
        <v>X</v>
      </c>
    </row>
    <row r="167" spans="1:5" hidden="1" x14ac:dyDescent="0.25">
      <c r="A167">
        <v>367</v>
      </c>
      <c r="B167">
        <v>165</v>
      </c>
      <c r="C167">
        <v>347</v>
      </c>
      <c r="D167" t="s">
        <v>252</v>
      </c>
      <c r="E167" t="str">
        <f>IF(ISNA(MATCH(A167,'ESO zone constants'!$A$3:$A$9952,0)),"","X")</f>
        <v>X</v>
      </c>
    </row>
    <row r="168" spans="1:5" hidden="1" x14ac:dyDescent="0.25">
      <c r="A168">
        <v>368</v>
      </c>
      <c r="B168">
        <v>166</v>
      </c>
      <c r="C168">
        <v>347</v>
      </c>
      <c r="D168" t="s">
        <v>253</v>
      </c>
      <c r="E168" t="str">
        <f>IF(ISNA(MATCH(A168,'ESO zone constants'!$A$3:$A$9952,0)),"","X")</f>
        <v>X</v>
      </c>
    </row>
    <row r="169" spans="1:5" hidden="1" x14ac:dyDescent="0.25">
      <c r="A169">
        <v>369</v>
      </c>
      <c r="B169">
        <v>167</v>
      </c>
      <c r="C169">
        <v>347</v>
      </c>
      <c r="D169" t="s">
        <v>254</v>
      </c>
      <c r="E169" t="str">
        <f>IF(ISNA(MATCH(A169,'ESO zone constants'!$A$3:$A$9952,0)),"","X")</f>
        <v>X</v>
      </c>
    </row>
    <row r="170" spans="1:5" hidden="1" x14ac:dyDescent="0.25">
      <c r="A170">
        <v>370</v>
      </c>
      <c r="B170">
        <v>168</v>
      </c>
      <c r="C170">
        <v>347</v>
      </c>
      <c r="D170" t="s">
        <v>255</v>
      </c>
      <c r="E170" t="str">
        <f>IF(ISNA(MATCH(A170,'ESO zone constants'!$A$3:$A$9952,0)),"","X")</f>
        <v>X</v>
      </c>
    </row>
    <row r="171" spans="1:5" hidden="1" x14ac:dyDescent="0.25">
      <c r="A171">
        <v>371</v>
      </c>
      <c r="B171">
        <v>169</v>
      </c>
      <c r="C171">
        <v>347</v>
      </c>
      <c r="D171" t="s">
        <v>256</v>
      </c>
      <c r="E171" t="str">
        <f>IF(ISNA(MATCH(A171,'ESO zone constants'!$A$3:$A$9952,0)),"","X")</f>
        <v>X</v>
      </c>
    </row>
    <row r="172" spans="1:5" hidden="1" x14ac:dyDescent="0.25">
      <c r="A172">
        <v>372</v>
      </c>
      <c r="B172">
        <v>170</v>
      </c>
      <c r="C172">
        <v>347</v>
      </c>
      <c r="D172" t="s">
        <v>257</v>
      </c>
      <c r="E172" t="str">
        <f>IF(ISNA(MATCH(A172,'ESO zone constants'!$A$3:$A$9952,0)),"","X")</f>
        <v>X</v>
      </c>
    </row>
    <row r="173" spans="1:5" hidden="1" x14ac:dyDescent="0.25">
      <c r="A173">
        <v>374</v>
      </c>
      <c r="B173">
        <v>171</v>
      </c>
      <c r="C173">
        <v>347</v>
      </c>
      <c r="D173" t="s">
        <v>258</v>
      </c>
      <c r="E173" t="str">
        <f>IF(ISNA(MATCH(A173,'ESO zone constants'!$A$3:$A$9952,0)),"","X")</f>
        <v>X</v>
      </c>
    </row>
    <row r="174" spans="1:5" hidden="1" x14ac:dyDescent="0.25">
      <c r="A174">
        <v>375</v>
      </c>
      <c r="B174">
        <v>172</v>
      </c>
      <c r="C174">
        <v>347</v>
      </c>
      <c r="D174" t="s">
        <v>259</v>
      </c>
      <c r="E174" t="str">
        <f>IF(ISNA(MATCH(A174,'ESO zone constants'!$A$3:$A$9952,0)),"","X")</f>
        <v>X</v>
      </c>
    </row>
    <row r="175" spans="1:5" hidden="1" x14ac:dyDescent="0.25">
      <c r="A175">
        <v>376</v>
      </c>
      <c r="B175">
        <v>173</v>
      </c>
      <c r="C175">
        <v>347</v>
      </c>
      <c r="D175" t="s">
        <v>260</v>
      </c>
      <c r="E175" t="str">
        <f>IF(ISNA(MATCH(A175,'ESO zone constants'!$A$3:$A$9952,0)),"","X")</f>
        <v>X</v>
      </c>
    </row>
    <row r="176" spans="1:5" hidden="1" x14ac:dyDescent="0.25">
      <c r="A176">
        <v>377</v>
      </c>
      <c r="B176">
        <v>174</v>
      </c>
      <c r="C176">
        <v>58</v>
      </c>
      <c r="D176" t="s">
        <v>261</v>
      </c>
      <c r="E176" t="str">
        <f>IF(ISNA(MATCH(A176,'ESO zone constants'!$A$3:$A$9952,0)),"","X")</f>
        <v>X</v>
      </c>
    </row>
    <row r="177" spans="1:5" hidden="1" x14ac:dyDescent="0.25">
      <c r="A177">
        <v>378</v>
      </c>
      <c r="B177">
        <v>175</v>
      </c>
      <c r="C177">
        <v>58</v>
      </c>
      <c r="D177" t="s">
        <v>262</v>
      </c>
      <c r="E177" t="str">
        <f>IF(ISNA(MATCH(A177,'ESO zone constants'!$A$3:$A$9952,0)),"","X")</f>
        <v>X</v>
      </c>
    </row>
    <row r="178" spans="1:5" hidden="1" x14ac:dyDescent="0.25">
      <c r="A178">
        <v>379</v>
      </c>
      <c r="B178">
        <v>176</v>
      </c>
      <c r="C178">
        <v>58</v>
      </c>
      <c r="D178" t="s">
        <v>263</v>
      </c>
      <c r="E178" t="str">
        <f>IF(ISNA(MATCH(A178,'ESO zone constants'!$A$3:$A$9952,0)),"","X")</f>
        <v>X</v>
      </c>
    </row>
    <row r="179" spans="1:5" hidden="1" x14ac:dyDescent="0.25">
      <c r="A179">
        <v>380</v>
      </c>
      <c r="B179">
        <v>177</v>
      </c>
      <c r="C179">
        <v>381</v>
      </c>
      <c r="D179" t="s">
        <v>96</v>
      </c>
      <c r="E179" t="str">
        <f>IF(ISNA(MATCH(A179,'ESO zone constants'!$A$3:$A$9952,0)),"","X")</f>
        <v>X</v>
      </c>
    </row>
    <row r="180" spans="1:5" hidden="1" x14ac:dyDescent="0.25">
      <c r="A180">
        <v>381</v>
      </c>
      <c r="B180">
        <v>178</v>
      </c>
      <c r="C180">
        <v>381</v>
      </c>
      <c r="D180" t="s">
        <v>264</v>
      </c>
      <c r="E180" t="str">
        <f>IF(ISNA(MATCH(A180,'ESO zone constants'!$A$3:$A$9952,0)),"","X")</f>
        <v>X</v>
      </c>
    </row>
    <row r="181" spans="1:5" hidden="1" x14ac:dyDescent="0.25">
      <c r="A181">
        <v>382</v>
      </c>
      <c r="B181">
        <v>179</v>
      </c>
      <c r="C181">
        <v>382</v>
      </c>
      <c r="D181" t="s">
        <v>265</v>
      </c>
      <c r="E181" t="str">
        <f>IF(ISNA(MATCH(A181,'ESO zone constants'!$A$3:$A$9952,0)),"","X")</f>
        <v>X</v>
      </c>
    </row>
    <row r="182" spans="1:5" hidden="1" x14ac:dyDescent="0.25">
      <c r="A182">
        <v>383</v>
      </c>
      <c r="B182">
        <v>180</v>
      </c>
      <c r="C182">
        <v>383</v>
      </c>
      <c r="D182" t="s">
        <v>266</v>
      </c>
      <c r="E182" t="str">
        <f>IF(ISNA(MATCH(A182,'ESO zone constants'!$A$3:$A$9952,0)),"","X")</f>
        <v>X</v>
      </c>
    </row>
    <row r="183" spans="1:5" hidden="1" x14ac:dyDescent="0.25">
      <c r="A183">
        <v>385</v>
      </c>
      <c r="B183">
        <v>181</v>
      </c>
      <c r="C183">
        <v>208</v>
      </c>
      <c r="D183" t="s">
        <v>267</v>
      </c>
      <c r="E183" t="str">
        <f>IF(ISNA(MATCH(A183,'ESO zone constants'!$A$3:$A$9952,0)),"","X")</f>
        <v>X</v>
      </c>
    </row>
    <row r="184" spans="1:5" hidden="1" x14ac:dyDescent="0.25">
      <c r="A184">
        <v>386</v>
      </c>
      <c r="B184">
        <v>182</v>
      </c>
      <c r="C184">
        <v>41</v>
      </c>
      <c r="D184" t="s">
        <v>268</v>
      </c>
      <c r="E184" t="str">
        <f>IF(ISNA(MATCH(A184,'ESO zone constants'!$A$3:$A$9952,0)),"","X")</f>
        <v>X</v>
      </c>
    </row>
    <row r="185" spans="1:5" hidden="1" x14ac:dyDescent="0.25">
      <c r="A185">
        <v>387</v>
      </c>
      <c r="B185">
        <v>183</v>
      </c>
      <c r="C185">
        <v>381</v>
      </c>
      <c r="D185" t="s">
        <v>269</v>
      </c>
      <c r="E185" t="str">
        <f>IF(ISNA(MATCH(A185,'ESO zone constants'!$A$3:$A$9952,0)),"","X")</f>
        <v>X</v>
      </c>
    </row>
    <row r="186" spans="1:5" hidden="1" x14ac:dyDescent="0.25">
      <c r="A186">
        <v>388</v>
      </c>
      <c r="B186">
        <v>184</v>
      </c>
      <c r="C186">
        <v>381</v>
      </c>
      <c r="D186" t="s">
        <v>270</v>
      </c>
      <c r="E186" t="str">
        <f>IF(ISNA(MATCH(A186,'ESO zone constants'!$A$3:$A$9952,0)),"","X")</f>
        <v>X</v>
      </c>
    </row>
    <row r="187" spans="1:5" hidden="1" x14ac:dyDescent="0.25">
      <c r="A187">
        <v>389</v>
      </c>
      <c r="B187">
        <v>185</v>
      </c>
      <c r="C187">
        <v>383</v>
      </c>
      <c r="D187" t="s">
        <v>271</v>
      </c>
      <c r="E187" t="str">
        <f>IF(ISNA(MATCH(A187,'ESO zone constants'!$A$3:$A$9952,0)),"","X")</f>
        <v>X</v>
      </c>
    </row>
    <row r="188" spans="1:5" hidden="1" x14ac:dyDescent="0.25">
      <c r="A188">
        <v>390</v>
      </c>
      <c r="B188">
        <v>186</v>
      </c>
      <c r="C188">
        <v>381</v>
      </c>
      <c r="D188" t="s">
        <v>272</v>
      </c>
      <c r="E188" t="str">
        <f>IF(ISNA(MATCH(A188,'ESO zone constants'!$A$3:$A$9952,0)),"","X")</f>
        <v>X</v>
      </c>
    </row>
    <row r="189" spans="1:5" hidden="1" x14ac:dyDescent="0.25">
      <c r="A189">
        <v>392</v>
      </c>
      <c r="B189">
        <v>187</v>
      </c>
      <c r="C189">
        <v>381</v>
      </c>
      <c r="D189" t="s">
        <v>273</v>
      </c>
      <c r="E189" t="str">
        <f>IF(ISNA(MATCH(A189,'ESO zone constants'!$A$3:$A$9952,0)),"","X")</f>
        <v>X</v>
      </c>
    </row>
    <row r="190" spans="1:5" hidden="1" x14ac:dyDescent="0.25">
      <c r="A190">
        <v>393</v>
      </c>
      <c r="B190">
        <v>188</v>
      </c>
      <c r="C190">
        <v>381</v>
      </c>
      <c r="D190" t="s">
        <v>274</v>
      </c>
      <c r="E190" t="str">
        <f>IF(ISNA(MATCH(A190,'ESO zone constants'!$A$3:$A$9952,0)),"","X")</f>
        <v>X</v>
      </c>
    </row>
    <row r="191" spans="1:5" hidden="1" x14ac:dyDescent="0.25">
      <c r="A191">
        <v>394</v>
      </c>
      <c r="B191">
        <v>189</v>
      </c>
      <c r="C191">
        <v>381</v>
      </c>
      <c r="D191" t="s">
        <v>275</v>
      </c>
      <c r="E191" t="str">
        <f>IF(ISNA(MATCH(A191,'ESO zone constants'!$A$3:$A$9952,0)),"","X")</f>
        <v>X</v>
      </c>
    </row>
    <row r="192" spans="1:5" hidden="1" x14ac:dyDescent="0.25">
      <c r="A192">
        <v>395</v>
      </c>
      <c r="B192">
        <v>190</v>
      </c>
      <c r="C192">
        <v>381</v>
      </c>
      <c r="D192" t="s">
        <v>276</v>
      </c>
      <c r="E192" t="str">
        <f>IF(ISNA(MATCH(A192,'ESO zone constants'!$A$3:$A$9952,0)),"","X")</f>
        <v>X</v>
      </c>
    </row>
    <row r="193" spans="1:5" hidden="1" x14ac:dyDescent="0.25">
      <c r="A193">
        <v>396</v>
      </c>
      <c r="B193">
        <v>191</v>
      </c>
      <c r="C193">
        <v>381</v>
      </c>
      <c r="D193" t="s">
        <v>277</v>
      </c>
      <c r="E193" t="str">
        <f>IF(ISNA(MATCH(A193,'ESO zone constants'!$A$3:$A$9952,0)),"","X")</f>
        <v>X</v>
      </c>
    </row>
    <row r="194" spans="1:5" hidden="1" x14ac:dyDescent="0.25">
      <c r="A194">
        <v>397</v>
      </c>
      <c r="B194">
        <v>192</v>
      </c>
      <c r="C194">
        <v>381</v>
      </c>
      <c r="D194" t="s">
        <v>278</v>
      </c>
      <c r="E194" t="str">
        <f>IF(ISNA(MATCH(A194,'ESO zone constants'!$A$3:$A$9952,0)),"","X")</f>
        <v>X</v>
      </c>
    </row>
    <row r="195" spans="1:5" hidden="1" x14ac:dyDescent="0.25">
      <c r="A195">
        <v>398</v>
      </c>
      <c r="B195">
        <v>193</v>
      </c>
      <c r="C195">
        <v>381</v>
      </c>
      <c r="D195" t="s">
        <v>279</v>
      </c>
      <c r="E195" t="str">
        <f>IF(ISNA(MATCH(A195,'ESO zone constants'!$A$3:$A$9952,0)),"","X")</f>
        <v>X</v>
      </c>
    </row>
    <row r="196" spans="1:5" hidden="1" x14ac:dyDescent="0.25">
      <c r="A196">
        <v>399</v>
      </c>
      <c r="B196">
        <v>194</v>
      </c>
      <c r="C196">
        <v>381</v>
      </c>
      <c r="D196" t="s">
        <v>280</v>
      </c>
      <c r="E196" t="str">
        <f>IF(ISNA(MATCH(A196,'ESO zone constants'!$A$3:$A$9952,0)),"","X")</f>
        <v>X</v>
      </c>
    </row>
    <row r="197" spans="1:5" hidden="1" x14ac:dyDescent="0.25">
      <c r="A197">
        <v>400</v>
      </c>
      <c r="B197">
        <v>195</v>
      </c>
      <c r="C197">
        <v>381</v>
      </c>
      <c r="D197" t="s">
        <v>281</v>
      </c>
      <c r="E197" t="str">
        <f>IF(ISNA(MATCH(A197,'ESO zone constants'!$A$3:$A$9952,0)),"","X")</f>
        <v>X</v>
      </c>
    </row>
    <row r="198" spans="1:5" hidden="1" x14ac:dyDescent="0.25">
      <c r="A198">
        <v>401</v>
      </c>
      <c r="B198">
        <v>196</v>
      </c>
      <c r="C198">
        <v>381</v>
      </c>
      <c r="D198" t="s">
        <v>282</v>
      </c>
      <c r="E198" t="str">
        <f>IF(ISNA(MATCH(A198,'ESO zone constants'!$A$3:$A$9952,0)),"","X")</f>
        <v>X</v>
      </c>
    </row>
    <row r="199" spans="1:5" hidden="1" x14ac:dyDescent="0.25">
      <c r="A199">
        <v>402</v>
      </c>
      <c r="B199">
        <v>197</v>
      </c>
      <c r="C199">
        <v>103</v>
      </c>
      <c r="D199" t="s">
        <v>283</v>
      </c>
      <c r="E199" t="str">
        <f>IF(ISNA(MATCH(A199,'ESO zone constants'!$A$3:$A$9952,0)),"","X")</f>
        <v>X</v>
      </c>
    </row>
    <row r="200" spans="1:5" hidden="1" x14ac:dyDescent="0.25">
      <c r="A200">
        <v>403</v>
      </c>
      <c r="B200">
        <v>198</v>
      </c>
      <c r="C200">
        <v>103</v>
      </c>
      <c r="D200" t="s">
        <v>284</v>
      </c>
      <c r="E200" t="str">
        <f>IF(ISNA(MATCH(A200,'ESO zone constants'!$A$3:$A$9952,0)),"","X")</f>
        <v>X</v>
      </c>
    </row>
    <row r="201" spans="1:5" hidden="1" x14ac:dyDescent="0.25">
      <c r="A201">
        <v>404</v>
      </c>
      <c r="B201">
        <v>199</v>
      </c>
      <c r="C201">
        <v>103</v>
      </c>
      <c r="D201" t="s">
        <v>285</v>
      </c>
      <c r="E201" t="str">
        <f>IF(ISNA(MATCH(A201,'ESO zone constants'!$A$3:$A$9952,0)),"","X")</f>
        <v>X</v>
      </c>
    </row>
    <row r="202" spans="1:5" hidden="1" x14ac:dyDescent="0.25">
      <c r="A202">
        <v>405</v>
      </c>
      <c r="B202">
        <v>200</v>
      </c>
      <c r="C202">
        <v>57</v>
      </c>
      <c r="D202" t="s">
        <v>286</v>
      </c>
      <c r="E202" t="str">
        <f>IF(ISNA(MATCH(A202,'ESO zone constants'!$A$3:$A$9952,0)),"","X")</f>
        <v>X</v>
      </c>
    </row>
    <row r="203" spans="1:5" hidden="1" x14ac:dyDescent="0.25">
      <c r="A203">
        <v>406</v>
      </c>
      <c r="B203">
        <v>201</v>
      </c>
      <c r="C203">
        <v>57</v>
      </c>
      <c r="D203" t="s">
        <v>287</v>
      </c>
      <c r="E203" t="str">
        <f>IF(ISNA(MATCH(A203,'ESO zone constants'!$A$3:$A$9952,0)),"","X")</f>
        <v>X</v>
      </c>
    </row>
    <row r="204" spans="1:5" hidden="1" x14ac:dyDescent="0.25">
      <c r="A204">
        <v>407</v>
      </c>
      <c r="B204">
        <v>202</v>
      </c>
      <c r="C204">
        <v>57</v>
      </c>
      <c r="D204" t="s">
        <v>288</v>
      </c>
      <c r="E204" t="str">
        <f>IF(ISNA(MATCH(A204,'ESO zone constants'!$A$3:$A$9952,0)),"","X")</f>
        <v>X</v>
      </c>
    </row>
    <row r="205" spans="1:5" hidden="1" x14ac:dyDescent="0.25">
      <c r="A205">
        <v>408</v>
      </c>
      <c r="B205">
        <v>203</v>
      </c>
      <c r="C205">
        <v>57</v>
      </c>
      <c r="D205" t="s">
        <v>289</v>
      </c>
      <c r="E205" t="str">
        <f>IF(ISNA(MATCH(A205,'ESO zone constants'!$A$3:$A$9952,0)),"","X")</f>
        <v>X</v>
      </c>
    </row>
    <row r="206" spans="1:5" hidden="1" x14ac:dyDescent="0.25">
      <c r="A206">
        <v>409</v>
      </c>
      <c r="B206">
        <v>204</v>
      </c>
      <c r="C206">
        <v>57</v>
      </c>
      <c r="D206" t="s">
        <v>290</v>
      </c>
      <c r="E206" t="str">
        <f>IF(ISNA(MATCH(A206,'ESO zone constants'!$A$3:$A$9952,0)),"","X")</f>
        <v>X</v>
      </c>
    </row>
    <row r="207" spans="1:5" hidden="1" x14ac:dyDescent="0.25">
      <c r="A207">
        <v>410</v>
      </c>
      <c r="B207">
        <v>205</v>
      </c>
      <c r="C207">
        <v>57</v>
      </c>
      <c r="D207" t="s">
        <v>291</v>
      </c>
      <c r="E207" t="str">
        <f>IF(ISNA(MATCH(A207,'ESO zone constants'!$A$3:$A$9952,0)),"","X")</f>
        <v>X</v>
      </c>
    </row>
    <row r="208" spans="1:5" hidden="1" x14ac:dyDescent="0.25">
      <c r="A208">
        <v>411</v>
      </c>
      <c r="B208">
        <v>206</v>
      </c>
      <c r="C208">
        <v>58</v>
      </c>
      <c r="D208" t="s">
        <v>292</v>
      </c>
      <c r="E208" t="str">
        <f>IF(ISNA(MATCH(A208,'ESO zone constants'!$A$3:$A$9952,0)),"","X")</f>
        <v>X</v>
      </c>
    </row>
    <row r="209" spans="1:5" hidden="1" x14ac:dyDescent="0.25">
      <c r="A209">
        <v>412</v>
      </c>
      <c r="B209">
        <v>207</v>
      </c>
      <c r="C209">
        <v>103</v>
      </c>
      <c r="D209" t="s">
        <v>293</v>
      </c>
      <c r="E209" t="str">
        <f>IF(ISNA(MATCH(A209,'ESO zone constants'!$A$3:$A$9952,0)),"","X")</f>
        <v>X</v>
      </c>
    </row>
    <row r="210" spans="1:5" hidden="1" x14ac:dyDescent="0.25">
      <c r="A210">
        <v>413</v>
      </c>
      <c r="B210">
        <v>208</v>
      </c>
      <c r="C210">
        <v>103</v>
      </c>
      <c r="D210" t="s">
        <v>294</v>
      </c>
      <c r="E210" t="str">
        <f>IF(ISNA(MATCH(A210,'ESO zone constants'!$A$3:$A$9952,0)),"","X")</f>
        <v>X</v>
      </c>
    </row>
    <row r="211" spans="1:5" hidden="1" x14ac:dyDescent="0.25">
      <c r="A211">
        <v>414</v>
      </c>
      <c r="B211">
        <v>209</v>
      </c>
      <c r="C211">
        <v>103</v>
      </c>
      <c r="D211" t="s">
        <v>295</v>
      </c>
      <c r="E211" t="str">
        <f>IF(ISNA(MATCH(A211,'ESO zone constants'!$A$3:$A$9952,0)),"","X")</f>
        <v>X</v>
      </c>
    </row>
    <row r="212" spans="1:5" hidden="1" x14ac:dyDescent="0.25">
      <c r="A212">
        <v>415</v>
      </c>
      <c r="B212">
        <v>210</v>
      </c>
      <c r="C212">
        <v>103</v>
      </c>
      <c r="D212" t="s">
        <v>296</v>
      </c>
      <c r="E212" t="str">
        <f>IF(ISNA(MATCH(A212,'ESO zone constants'!$A$3:$A$9952,0)),"","X")</f>
        <v>X</v>
      </c>
    </row>
    <row r="213" spans="1:5" hidden="1" x14ac:dyDescent="0.25">
      <c r="A213">
        <v>416</v>
      </c>
      <c r="B213">
        <v>211</v>
      </c>
      <c r="C213">
        <v>381</v>
      </c>
      <c r="D213" t="s">
        <v>297</v>
      </c>
      <c r="E213" t="str">
        <f>IF(ISNA(MATCH(A213,'ESO zone constants'!$A$3:$A$9952,0)),"","X")</f>
        <v>X</v>
      </c>
    </row>
    <row r="214" spans="1:5" hidden="1" x14ac:dyDescent="0.25">
      <c r="A214">
        <v>417</v>
      </c>
      <c r="B214">
        <v>212</v>
      </c>
      <c r="C214">
        <v>347</v>
      </c>
      <c r="D214" t="s">
        <v>298</v>
      </c>
      <c r="E214" t="str">
        <f>IF(ISNA(MATCH(A214,'ESO zone constants'!$A$3:$A$9952,0)),"","X")</f>
        <v>X</v>
      </c>
    </row>
    <row r="215" spans="1:5" hidden="1" x14ac:dyDescent="0.25">
      <c r="A215">
        <v>418</v>
      </c>
      <c r="B215">
        <v>213</v>
      </c>
      <c r="C215">
        <v>347</v>
      </c>
      <c r="D215" t="s">
        <v>299</v>
      </c>
      <c r="E215" t="str">
        <f>IF(ISNA(MATCH(A215,'ESO zone constants'!$A$3:$A$9952,0)),"","X")</f>
        <v>X</v>
      </c>
    </row>
    <row r="216" spans="1:5" hidden="1" x14ac:dyDescent="0.25">
      <c r="A216">
        <v>419</v>
      </c>
      <c r="B216">
        <v>214</v>
      </c>
      <c r="C216">
        <v>347</v>
      </c>
      <c r="D216" t="s">
        <v>300</v>
      </c>
      <c r="E216" t="str">
        <f>IF(ISNA(MATCH(A216,'ESO zone constants'!$A$3:$A$9952,0)),"","X")</f>
        <v>X</v>
      </c>
    </row>
    <row r="217" spans="1:5" hidden="1" x14ac:dyDescent="0.25">
      <c r="A217">
        <v>420</v>
      </c>
      <c r="B217">
        <v>215</v>
      </c>
      <c r="C217">
        <v>347</v>
      </c>
      <c r="D217" t="s">
        <v>301</v>
      </c>
      <c r="E217" t="str">
        <f>IF(ISNA(MATCH(A217,'ESO zone constants'!$A$3:$A$9952,0)),"","X")</f>
        <v>X</v>
      </c>
    </row>
    <row r="218" spans="1:5" hidden="1" x14ac:dyDescent="0.25">
      <c r="A218">
        <v>421</v>
      </c>
      <c r="B218">
        <v>216</v>
      </c>
      <c r="C218">
        <v>347</v>
      </c>
      <c r="D218" t="s">
        <v>302</v>
      </c>
      <c r="E218" t="str">
        <f>IF(ISNA(MATCH(A218,'ESO zone constants'!$A$3:$A$9952,0)),"","X")</f>
        <v>X</v>
      </c>
    </row>
    <row r="219" spans="1:5" hidden="1" x14ac:dyDescent="0.25">
      <c r="A219">
        <v>422</v>
      </c>
      <c r="B219">
        <v>217</v>
      </c>
      <c r="C219">
        <v>347</v>
      </c>
      <c r="D219" t="s">
        <v>303</v>
      </c>
      <c r="E219" t="str">
        <f>IF(ISNA(MATCH(A219,'ESO zone constants'!$A$3:$A$9952,0)),"","X")</f>
        <v>X</v>
      </c>
    </row>
    <row r="220" spans="1:5" hidden="1" x14ac:dyDescent="0.25">
      <c r="A220">
        <v>424</v>
      </c>
      <c r="B220">
        <v>218</v>
      </c>
      <c r="C220">
        <v>3</v>
      </c>
      <c r="D220" t="s">
        <v>304</v>
      </c>
      <c r="E220" t="str">
        <f>IF(ISNA(MATCH(A220,'ESO zone constants'!$A$3:$A$9952,0)),"","X")</f>
        <v>X</v>
      </c>
    </row>
    <row r="221" spans="1:5" hidden="1" x14ac:dyDescent="0.25">
      <c r="A221">
        <v>425</v>
      </c>
      <c r="B221">
        <v>219</v>
      </c>
      <c r="C221">
        <v>3</v>
      </c>
      <c r="D221" t="s">
        <v>305</v>
      </c>
      <c r="E221" t="str">
        <f>IF(ISNA(MATCH(A221,'ESO zone constants'!$A$3:$A$9952,0)),"","X")</f>
        <v>X</v>
      </c>
    </row>
    <row r="222" spans="1:5" hidden="1" x14ac:dyDescent="0.25">
      <c r="A222">
        <v>426</v>
      </c>
      <c r="B222">
        <v>220</v>
      </c>
      <c r="C222">
        <v>3</v>
      </c>
      <c r="D222" t="s">
        <v>306</v>
      </c>
      <c r="E222" t="str">
        <f>IF(ISNA(MATCH(A222,'ESO zone constants'!$A$3:$A$9952,0)),"","X")</f>
        <v>X</v>
      </c>
    </row>
    <row r="223" spans="1:5" hidden="1" x14ac:dyDescent="0.25">
      <c r="A223">
        <v>429</v>
      </c>
      <c r="B223">
        <v>221</v>
      </c>
      <c r="C223">
        <v>3</v>
      </c>
      <c r="D223" t="s">
        <v>307</v>
      </c>
      <c r="E223" t="str">
        <f>IF(ISNA(MATCH(A223,'ESO zone constants'!$A$3:$A$9952,0)),"","X")</f>
        <v>X</v>
      </c>
    </row>
    <row r="224" spans="1:5" hidden="1" x14ac:dyDescent="0.25">
      <c r="A224">
        <v>430</v>
      </c>
      <c r="B224">
        <v>222</v>
      </c>
      <c r="C224">
        <v>19</v>
      </c>
      <c r="D224" t="s">
        <v>308</v>
      </c>
      <c r="E224" t="str">
        <f>IF(ISNA(MATCH(A224,'ESO zone constants'!$A$3:$A$9952,0)),"","X")</f>
        <v>X</v>
      </c>
    </row>
    <row r="225" spans="1:5" hidden="1" x14ac:dyDescent="0.25">
      <c r="A225">
        <v>431</v>
      </c>
      <c r="B225">
        <v>223</v>
      </c>
      <c r="C225">
        <v>103</v>
      </c>
      <c r="D225" t="s">
        <v>309</v>
      </c>
      <c r="E225" t="str">
        <f>IF(ISNA(MATCH(A225,'ESO zone constants'!$A$3:$A$9952,0)),"","X")</f>
        <v>X</v>
      </c>
    </row>
    <row r="226" spans="1:5" hidden="1" x14ac:dyDescent="0.25">
      <c r="A226">
        <v>433</v>
      </c>
      <c r="B226">
        <v>224</v>
      </c>
      <c r="C226">
        <v>383</v>
      </c>
      <c r="D226" t="s">
        <v>310</v>
      </c>
      <c r="E226" t="str">
        <f>IF(ISNA(MATCH(A226,'ESO zone constants'!$A$3:$A$9952,0)),"","X")</f>
        <v>X</v>
      </c>
    </row>
    <row r="227" spans="1:5" hidden="1" x14ac:dyDescent="0.25">
      <c r="A227">
        <v>434</v>
      </c>
      <c r="B227">
        <v>225</v>
      </c>
      <c r="C227">
        <v>383</v>
      </c>
      <c r="D227" t="s">
        <v>311</v>
      </c>
      <c r="E227" t="str">
        <f>IF(ISNA(MATCH(A227,'ESO zone constants'!$A$3:$A$9952,0)),"","X")</f>
        <v>X</v>
      </c>
    </row>
    <row r="228" spans="1:5" hidden="1" x14ac:dyDescent="0.25">
      <c r="A228">
        <v>435</v>
      </c>
      <c r="B228">
        <v>226</v>
      </c>
      <c r="C228">
        <v>383</v>
      </c>
      <c r="D228" t="s">
        <v>312</v>
      </c>
      <c r="E228" t="str">
        <f>IF(ISNA(MATCH(A228,'ESO zone constants'!$A$3:$A$9952,0)),"","X")</f>
        <v>X</v>
      </c>
    </row>
    <row r="229" spans="1:5" hidden="1" x14ac:dyDescent="0.25">
      <c r="A229">
        <v>436</v>
      </c>
      <c r="B229">
        <v>227</v>
      </c>
      <c r="C229">
        <v>383</v>
      </c>
      <c r="D229" t="s">
        <v>313</v>
      </c>
      <c r="E229" t="str">
        <f>IF(ISNA(MATCH(A229,'ESO zone constants'!$A$3:$A$9952,0)),"","X")</f>
        <v>X</v>
      </c>
    </row>
    <row r="230" spans="1:5" hidden="1" x14ac:dyDescent="0.25">
      <c r="A230">
        <v>437</v>
      </c>
      <c r="B230">
        <v>228</v>
      </c>
      <c r="C230">
        <v>383</v>
      </c>
      <c r="D230" t="s">
        <v>314</v>
      </c>
      <c r="E230" t="str">
        <f>IF(ISNA(MATCH(A230,'ESO zone constants'!$A$3:$A$9952,0)),"","X")</f>
        <v>X</v>
      </c>
    </row>
    <row r="231" spans="1:5" hidden="1" x14ac:dyDescent="0.25">
      <c r="A231">
        <v>438</v>
      </c>
      <c r="B231">
        <v>229</v>
      </c>
      <c r="C231">
        <v>383</v>
      </c>
      <c r="D231" t="s">
        <v>315</v>
      </c>
      <c r="E231" t="str">
        <f>IF(ISNA(MATCH(A231,'ESO zone constants'!$A$3:$A$9952,0)),"","X")</f>
        <v>X</v>
      </c>
    </row>
    <row r="232" spans="1:5" hidden="1" x14ac:dyDescent="0.25">
      <c r="A232">
        <v>439</v>
      </c>
      <c r="B232">
        <v>230</v>
      </c>
      <c r="C232">
        <v>383</v>
      </c>
      <c r="D232" t="s">
        <v>316</v>
      </c>
      <c r="E232" t="str">
        <f>IF(ISNA(MATCH(A232,'ESO zone constants'!$A$3:$A$9952,0)),"","X")</f>
        <v>X</v>
      </c>
    </row>
    <row r="233" spans="1:5" hidden="1" x14ac:dyDescent="0.25">
      <c r="A233">
        <v>440</v>
      </c>
      <c r="B233">
        <v>231</v>
      </c>
      <c r="C233">
        <v>383</v>
      </c>
      <c r="D233" t="s">
        <v>317</v>
      </c>
      <c r="E233" t="str">
        <f>IF(ISNA(MATCH(A233,'ESO zone constants'!$A$3:$A$9952,0)),"","X")</f>
        <v>X</v>
      </c>
    </row>
    <row r="234" spans="1:5" hidden="1" x14ac:dyDescent="0.25">
      <c r="A234">
        <v>442</v>
      </c>
      <c r="B234">
        <v>232</v>
      </c>
      <c r="C234">
        <v>383</v>
      </c>
      <c r="D234" t="s">
        <v>318</v>
      </c>
      <c r="E234" t="str">
        <f>IF(ISNA(MATCH(A234,'ESO zone constants'!$A$3:$A$9952,0)),"","X")</f>
        <v>X</v>
      </c>
    </row>
    <row r="235" spans="1:5" hidden="1" x14ac:dyDescent="0.25">
      <c r="A235">
        <v>444</v>
      </c>
      <c r="B235">
        <v>233</v>
      </c>
      <c r="C235">
        <v>383</v>
      </c>
      <c r="D235" t="s">
        <v>319</v>
      </c>
      <c r="E235" t="str">
        <f>IF(ISNA(MATCH(A235,'ESO zone constants'!$A$3:$A$9952,0)),"","X")</f>
        <v>X</v>
      </c>
    </row>
    <row r="236" spans="1:5" hidden="1" x14ac:dyDescent="0.25">
      <c r="A236">
        <v>447</v>
      </c>
      <c r="B236">
        <v>234</v>
      </c>
      <c r="C236">
        <v>383</v>
      </c>
      <c r="D236" t="s">
        <v>320</v>
      </c>
      <c r="E236" t="str">
        <f>IF(ISNA(MATCH(A236,'ESO zone constants'!$A$3:$A$9952,0)),"","X")</f>
        <v>X</v>
      </c>
    </row>
    <row r="237" spans="1:5" hidden="1" x14ac:dyDescent="0.25">
      <c r="A237">
        <v>449</v>
      </c>
      <c r="B237">
        <v>235</v>
      </c>
      <c r="C237">
        <v>101</v>
      </c>
      <c r="D237" t="s">
        <v>48</v>
      </c>
      <c r="E237" t="str">
        <f>IF(ISNA(MATCH(A237,'ESO zone constants'!$A$3:$A$9952,0)),"","X")</f>
        <v>X</v>
      </c>
    </row>
    <row r="238" spans="1:5" hidden="1" x14ac:dyDescent="0.25">
      <c r="A238">
        <v>451</v>
      </c>
      <c r="B238">
        <v>236</v>
      </c>
      <c r="C238">
        <v>382</v>
      </c>
      <c r="D238" t="s">
        <v>321</v>
      </c>
      <c r="E238" t="str">
        <f>IF(ISNA(MATCH(A238,'ESO zone constants'!$A$3:$A$9952,0)),"","X")</f>
        <v>X</v>
      </c>
    </row>
    <row r="239" spans="1:5" hidden="1" x14ac:dyDescent="0.25">
      <c r="A239">
        <v>452</v>
      </c>
      <c r="B239">
        <v>237</v>
      </c>
      <c r="C239">
        <v>382</v>
      </c>
      <c r="D239" t="s">
        <v>322</v>
      </c>
      <c r="E239" t="str">
        <f>IF(ISNA(MATCH(A239,'ESO zone constants'!$A$3:$A$9952,0)),"","X")</f>
        <v>X</v>
      </c>
    </row>
    <row r="240" spans="1:5" hidden="1" x14ac:dyDescent="0.25">
      <c r="A240">
        <v>453</v>
      </c>
      <c r="B240">
        <v>238</v>
      </c>
      <c r="C240">
        <v>382</v>
      </c>
      <c r="D240" t="s">
        <v>323</v>
      </c>
      <c r="E240" t="str">
        <f>IF(ISNA(MATCH(A240,'ESO zone constants'!$A$3:$A$9952,0)),"","X")</f>
        <v>X</v>
      </c>
    </row>
    <row r="241" spans="1:5" hidden="1" x14ac:dyDescent="0.25">
      <c r="A241">
        <v>454</v>
      </c>
      <c r="B241">
        <v>239</v>
      </c>
      <c r="C241">
        <v>382</v>
      </c>
      <c r="D241" t="s">
        <v>324</v>
      </c>
      <c r="E241" t="str">
        <f>IF(ISNA(MATCH(A241,'ESO zone constants'!$A$3:$A$9952,0)),"","X")</f>
        <v>X</v>
      </c>
    </row>
    <row r="242" spans="1:5" hidden="1" x14ac:dyDescent="0.25">
      <c r="A242">
        <v>455</v>
      </c>
      <c r="B242">
        <v>240</v>
      </c>
      <c r="C242">
        <v>382</v>
      </c>
      <c r="D242" t="s">
        <v>325</v>
      </c>
      <c r="E242" t="str">
        <f>IF(ISNA(MATCH(A242,'ESO zone constants'!$A$3:$A$9952,0)),"","X")</f>
        <v>X</v>
      </c>
    </row>
    <row r="243" spans="1:5" hidden="1" x14ac:dyDescent="0.25">
      <c r="A243">
        <v>456</v>
      </c>
      <c r="B243">
        <v>241</v>
      </c>
      <c r="C243">
        <v>382</v>
      </c>
      <c r="D243" t="s">
        <v>326</v>
      </c>
      <c r="E243" t="str">
        <f>IF(ISNA(MATCH(A243,'ESO zone constants'!$A$3:$A$9952,0)),"","X")</f>
        <v>X</v>
      </c>
    </row>
    <row r="244" spans="1:5" hidden="1" x14ac:dyDescent="0.25">
      <c r="A244">
        <v>457</v>
      </c>
      <c r="B244">
        <v>242</v>
      </c>
      <c r="C244">
        <v>382</v>
      </c>
      <c r="D244" t="s">
        <v>327</v>
      </c>
      <c r="E244" t="str">
        <f>IF(ISNA(MATCH(A244,'ESO zone constants'!$A$3:$A$9952,0)),"","X")</f>
        <v>X</v>
      </c>
    </row>
    <row r="245" spans="1:5" hidden="1" x14ac:dyDescent="0.25">
      <c r="A245">
        <v>458</v>
      </c>
      <c r="B245">
        <v>243</v>
      </c>
      <c r="C245">
        <v>382</v>
      </c>
      <c r="D245" t="s">
        <v>328</v>
      </c>
      <c r="E245" t="str">
        <f>IF(ISNA(MATCH(A245,'ESO zone constants'!$A$3:$A$9952,0)),"","X")</f>
        <v>X</v>
      </c>
    </row>
    <row r="246" spans="1:5" hidden="1" x14ac:dyDescent="0.25">
      <c r="A246">
        <v>459</v>
      </c>
      <c r="B246">
        <v>244</v>
      </c>
      <c r="C246">
        <v>382</v>
      </c>
      <c r="D246" t="s">
        <v>329</v>
      </c>
      <c r="E246" t="str">
        <f>IF(ISNA(MATCH(A246,'ESO zone constants'!$A$3:$A$9952,0)),"","X")</f>
        <v>X</v>
      </c>
    </row>
    <row r="247" spans="1:5" hidden="1" x14ac:dyDescent="0.25">
      <c r="A247">
        <v>460</v>
      </c>
      <c r="B247">
        <v>245</v>
      </c>
      <c r="C247">
        <v>382</v>
      </c>
      <c r="D247" t="s">
        <v>330</v>
      </c>
      <c r="E247" t="str">
        <f>IF(ISNA(MATCH(A247,'ESO zone constants'!$A$3:$A$9952,0)),"","X")</f>
        <v>X</v>
      </c>
    </row>
    <row r="248" spans="1:5" hidden="1" x14ac:dyDescent="0.25">
      <c r="A248">
        <v>461</v>
      </c>
      <c r="B248">
        <v>246</v>
      </c>
      <c r="C248">
        <v>382</v>
      </c>
      <c r="D248" t="s">
        <v>331</v>
      </c>
      <c r="E248" t="str">
        <f>IF(ISNA(MATCH(A248,'ESO zone constants'!$A$3:$A$9952,0)),"","X")</f>
        <v>X</v>
      </c>
    </row>
    <row r="249" spans="1:5" hidden="1" x14ac:dyDescent="0.25">
      <c r="A249">
        <v>462</v>
      </c>
      <c r="B249">
        <v>247</v>
      </c>
      <c r="C249">
        <v>382</v>
      </c>
      <c r="D249" t="s">
        <v>332</v>
      </c>
      <c r="E249" t="str">
        <f>IF(ISNA(MATCH(A249,'ESO zone constants'!$A$3:$A$9952,0)),"","X")</f>
        <v>X</v>
      </c>
    </row>
    <row r="250" spans="1:5" hidden="1" x14ac:dyDescent="0.25">
      <c r="A250">
        <v>463</v>
      </c>
      <c r="B250">
        <v>248</v>
      </c>
      <c r="C250">
        <v>382</v>
      </c>
      <c r="D250" t="s">
        <v>333</v>
      </c>
      <c r="E250" t="str">
        <f>IF(ISNA(MATCH(A250,'ESO zone constants'!$A$3:$A$9952,0)),"","X")</f>
        <v>X</v>
      </c>
    </row>
    <row r="251" spans="1:5" hidden="1" x14ac:dyDescent="0.25">
      <c r="A251">
        <v>464</v>
      </c>
      <c r="B251">
        <v>249</v>
      </c>
      <c r="C251">
        <v>382</v>
      </c>
      <c r="D251" t="s">
        <v>334</v>
      </c>
      <c r="E251" t="str">
        <f>IF(ISNA(MATCH(A251,'ESO zone constants'!$A$3:$A$9952,0)),"","X")</f>
        <v>X</v>
      </c>
    </row>
    <row r="252" spans="1:5" hidden="1" x14ac:dyDescent="0.25">
      <c r="A252">
        <v>465</v>
      </c>
      <c r="B252">
        <v>250</v>
      </c>
      <c r="C252">
        <v>382</v>
      </c>
      <c r="D252" t="s">
        <v>335</v>
      </c>
      <c r="E252" t="str">
        <f>IF(ISNA(MATCH(A252,'ESO zone constants'!$A$3:$A$9952,0)),"","X")</f>
        <v>X</v>
      </c>
    </row>
    <row r="253" spans="1:5" hidden="1" x14ac:dyDescent="0.25">
      <c r="A253">
        <v>466</v>
      </c>
      <c r="B253">
        <v>251</v>
      </c>
      <c r="C253">
        <v>382</v>
      </c>
      <c r="D253" t="s">
        <v>336</v>
      </c>
      <c r="E253" t="str">
        <f>IF(ISNA(MATCH(A253,'ESO zone constants'!$A$3:$A$9952,0)),"","X")</f>
        <v>X</v>
      </c>
    </row>
    <row r="254" spans="1:5" hidden="1" x14ac:dyDescent="0.25">
      <c r="A254">
        <v>467</v>
      </c>
      <c r="B254">
        <v>252</v>
      </c>
      <c r="C254">
        <v>382</v>
      </c>
      <c r="D254" t="s">
        <v>337</v>
      </c>
      <c r="E254" t="str">
        <f>IF(ISNA(MATCH(A254,'ESO zone constants'!$A$3:$A$9952,0)),"","X")</f>
        <v>X</v>
      </c>
    </row>
    <row r="255" spans="1:5" hidden="1" x14ac:dyDescent="0.25">
      <c r="A255">
        <v>468</v>
      </c>
      <c r="B255">
        <v>253</v>
      </c>
      <c r="C255">
        <v>58</v>
      </c>
      <c r="D255" t="s">
        <v>338</v>
      </c>
      <c r="E255" t="str">
        <f>IF(ISNA(MATCH(A255,'ESO zone constants'!$A$3:$A$9952,0)),"","X")</f>
        <v>X</v>
      </c>
    </row>
    <row r="256" spans="1:5" hidden="1" x14ac:dyDescent="0.25">
      <c r="A256">
        <v>469</v>
      </c>
      <c r="B256">
        <v>254</v>
      </c>
      <c r="C256">
        <v>58</v>
      </c>
      <c r="D256" t="s">
        <v>339</v>
      </c>
      <c r="E256" t="str">
        <f>IF(ISNA(MATCH(A256,'ESO zone constants'!$A$3:$A$9952,0)),"","X")</f>
        <v>X</v>
      </c>
    </row>
    <row r="257" spans="1:5" hidden="1" x14ac:dyDescent="0.25">
      <c r="A257">
        <v>470</v>
      </c>
      <c r="B257">
        <v>255</v>
      </c>
      <c r="C257">
        <v>58</v>
      </c>
      <c r="D257" t="s">
        <v>340</v>
      </c>
      <c r="E257" t="str">
        <f>IF(ISNA(MATCH(A257,'ESO zone constants'!$A$3:$A$9952,0)),"","X")</f>
        <v>X</v>
      </c>
    </row>
    <row r="258" spans="1:5" hidden="1" x14ac:dyDescent="0.25">
      <c r="A258">
        <v>471</v>
      </c>
      <c r="B258">
        <v>256</v>
      </c>
      <c r="C258">
        <v>58</v>
      </c>
      <c r="D258" t="s">
        <v>341</v>
      </c>
      <c r="E258" t="str">
        <f>IF(ISNA(MATCH(A258,'ESO zone constants'!$A$3:$A$9952,0)),"","X")</f>
        <v>X</v>
      </c>
    </row>
    <row r="259" spans="1:5" hidden="1" x14ac:dyDescent="0.25">
      <c r="A259">
        <v>472</v>
      </c>
      <c r="B259">
        <v>257</v>
      </c>
      <c r="C259">
        <v>58</v>
      </c>
      <c r="D259" t="s">
        <v>342</v>
      </c>
      <c r="E259" t="str">
        <f>IF(ISNA(MATCH(A259,'ESO zone constants'!$A$3:$A$9952,0)),"","X")</f>
        <v>X</v>
      </c>
    </row>
    <row r="260" spans="1:5" hidden="1" x14ac:dyDescent="0.25">
      <c r="A260">
        <v>473</v>
      </c>
      <c r="B260">
        <v>258</v>
      </c>
      <c r="C260">
        <v>58</v>
      </c>
      <c r="D260" t="s">
        <v>343</v>
      </c>
      <c r="E260" t="str">
        <f>IF(ISNA(MATCH(A260,'ESO zone constants'!$A$3:$A$9952,0)),"","X")</f>
        <v>X</v>
      </c>
    </row>
    <row r="261" spans="1:5" hidden="1" x14ac:dyDescent="0.25">
      <c r="A261">
        <v>475</v>
      </c>
      <c r="B261">
        <v>259</v>
      </c>
      <c r="C261">
        <v>383</v>
      </c>
      <c r="D261" t="s">
        <v>344</v>
      </c>
      <c r="E261" t="str">
        <f>IF(ISNA(MATCH(A261,'ESO zone constants'!$A$3:$A$9952,0)),"","X")</f>
        <v>X</v>
      </c>
    </row>
    <row r="262" spans="1:5" hidden="1" x14ac:dyDescent="0.25">
      <c r="A262">
        <v>477</v>
      </c>
      <c r="B262">
        <v>260</v>
      </c>
      <c r="C262">
        <v>383</v>
      </c>
      <c r="D262" t="s">
        <v>345</v>
      </c>
      <c r="E262" t="str">
        <f>IF(ISNA(MATCH(A262,'ESO zone constants'!$A$3:$A$9952,0)),"","X")</f>
        <v>X</v>
      </c>
    </row>
    <row r="263" spans="1:5" hidden="1" x14ac:dyDescent="0.25">
      <c r="A263">
        <v>478</v>
      </c>
      <c r="B263">
        <v>261</v>
      </c>
      <c r="C263">
        <v>383</v>
      </c>
      <c r="D263" t="s">
        <v>346</v>
      </c>
      <c r="E263" t="str">
        <f>IF(ISNA(MATCH(A263,'ESO zone constants'!$A$3:$A$9952,0)),"","X")</f>
        <v>X</v>
      </c>
    </row>
    <row r="264" spans="1:5" hidden="1" x14ac:dyDescent="0.25">
      <c r="A264">
        <v>480</v>
      </c>
      <c r="B264">
        <v>262</v>
      </c>
      <c r="C264">
        <v>103</v>
      </c>
      <c r="D264" t="s">
        <v>347</v>
      </c>
      <c r="E264" t="str">
        <f>IF(ISNA(MATCH(A264,'ESO zone constants'!$A$3:$A$9952,0)),"","X")</f>
        <v>X</v>
      </c>
    </row>
    <row r="265" spans="1:5" hidden="1" x14ac:dyDescent="0.25">
      <c r="A265">
        <v>481</v>
      </c>
      <c r="B265">
        <v>263</v>
      </c>
      <c r="C265">
        <v>103</v>
      </c>
      <c r="D265" t="s">
        <v>348</v>
      </c>
      <c r="E265" t="str">
        <f>IF(ISNA(MATCH(A265,'ESO zone constants'!$A$3:$A$9952,0)),"","X")</f>
        <v>X</v>
      </c>
    </row>
    <row r="266" spans="1:5" hidden="1" x14ac:dyDescent="0.25">
      <c r="A266">
        <v>482</v>
      </c>
      <c r="B266">
        <v>264</v>
      </c>
      <c r="C266">
        <v>103</v>
      </c>
      <c r="D266" t="s">
        <v>349</v>
      </c>
      <c r="E266" t="str">
        <f>IF(ISNA(MATCH(A266,'ESO zone constants'!$A$3:$A$9952,0)),"","X")</f>
        <v>X</v>
      </c>
    </row>
    <row r="267" spans="1:5" hidden="1" x14ac:dyDescent="0.25">
      <c r="A267">
        <v>484</v>
      </c>
      <c r="B267">
        <v>265</v>
      </c>
      <c r="C267">
        <v>103</v>
      </c>
      <c r="D267" t="s">
        <v>350</v>
      </c>
      <c r="E267" t="str">
        <f>IF(ISNA(MATCH(A267,'ESO zone constants'!$A$3:$A$9952,0)),"","X")</f>
        <v>X</v>
      </c>
    </row>
    <row r="268" spans="1:5" hidden="1" x14ac:dyDescent="0.25">
      <c r="A268">
        <v>485</v>
      </c>
      <c r="B268">
        <v>266</v>
      </c>
      <c r="C268">
        <v>103</v>
      </c>
      <c r="D268" t="s">
        <v>351</v>
      </c>
      <c r="E268" t="str">
        <f>IF(ISNA(MATCH(A268,'ESO zone constants'!$A$3:$A$9952,0)),"","X")</f>
        <v>X</v>
      </c>
    </row>
    <row r="269" spans="1:5" hidden="1" x14ac:dyDescent="0.25">
      <c r="A269">
        <v>486</v>
      </c>
      <c r="B269">
        <v>267</v>
      </c>
      <c r="C269">
        <v>381</v>
      </c>
      <c r="D269" t="s">
        <v>352</v>
      </c>
      <c r="E269" t="str">
        <f>IF(ISNA(MATCH(A269,'ESO zone constants'!$A$3:$A$9952,0)),"","X")</f>
        <v>X</v>
      </c>
    </row>
    <row r="270" spans="1:5" hidden="1" x14ac:dyDescent="0.25">
      <c r="A270">
        <v>487</v>
      </c>
      <c r="B270">
        <v>268</v>
      </c>
      <c r="C270">
        <v>382</v>
      </c>
      <c r="D270" t="s">
        <v>353</v>
      </c>
      <c r="E270" t="str">
        <f>IF(ISNA(MATCH(A270,'ESO zone constants'!$A$3:$A$9952,0)),"","X")</f>
        <v>X</v>
      </c>
    </row>
    <row r="271" spans="1:5" hidden="1" x14ac:dyDescent="0.25">
      <c r="A271">
        <v>492</v>
      </c>
      <c r="B271">
        <v>269</v>
      </c>
      <c r="C271">
        <v>41</v>
      </c>
      <c r="D271" t="s">
        <v>354</v>
      </c>
      <c r="E271" t="str">
        <f>IF(ISNA(MATCH(A271,'ESO zone constants'!$A$3:$A$9952,0)),"","X")</f>
        <v>X</v>
      </c>
    </row>
    <row r="272" spans="1:5" hidden="1" x14ac:dyDescent="0.25">
      <c r="A272">
        <v>493</v>
      </c>
      <c r="B272">
        <v>270</v>
      </c>
      <c r="C272">
        <v>181</v>
      </c>
      <c r="D272" t="s">
        <v>355</v>
      </c>
      <c r="E272" t="str">
        <f>IF(ISNA(MATCH(A272,'ESO zone constants'!$A$3:$A$9952,0)),"","X")</f>
        <v>X</v>
      </c>
    </row>
    <row r="273" spans="1:5" hidden="1" x14ac:dyDescent="0.25">
      <c r="A273">
        <v>494</v>
      </c>
      <c r="B273">
        <v>271</v>
      </c>
      <c r="C273">
        <v>181</v>
      </c>
      <c r="D273" t="s">
        <v>356</v>
      </c>
      <c r="E273" t="str">
        <f>IF(ISNA(MATCH(A273,'ESO zone constants'!$A$3:$A$9952,0)),"","X")</f>
        <v>X</v>
      </c>
    </row>
    <row r="274" spans="1:5" hidden="1" x14ac:dyDescent="0.25">
      <c r="A274">
        <v>495</v>
      </c>
      <c r="B274">
        <v>272</v>
      </c>
      <c r="C274">
        <v>181</v>
      </c>
      <c r="D274" t="s">
        <v>357</v>
      </c>
      <c r="E274" t="str">
        <f>IF(ISNA(MATCH(A274,'ESO zone constants'!$A$3:$A$9952,0)),"","X")</f>
        <v>X</v>
      </c>
    </row>
    <row r="275" spans="1:5" hidden="1" x14ac:dyDescent="0.25">
      <c r="A275">
        <v>496</v>
      </c>
      <c r="B275">
        <v>273</v>
      </c>
      <c r="C275">
        <v>181</v>
      </c>
      <c r="D275" t="s">
        <v>358</v>
      </c>
      <c r="E275" t="str">
        <f>IF(ISNA(MATCH(A275,'ESO zone constants'!$A$3:$A$9952,0)),"","X")</f>
        <v>X</v>
      </c>
    </row>
    <row r="276" spans="1:5" hidden="1" x14ac:dyDescent="0.25">
      <c r="A276">
        <v>497</v>
      </c>
      <c r="B276">
        <v>274</v>
      </c>
      <c r="C276">
        <v>181</v>
      </c>
      <c r="D276" t="s">
        <v>359</v>
      </c>
      <c r="E276" t="str">
        <f>IF(ISNA(MATCH(A276,'ESO zone constants'!$A$3:$A$9952,0)),"","X")</f>
        <v>X</v>
      </c>
    </row>
    <row r="277" spans="1:5" hidden="1" x14ac:dyDescent="0.25">
      <c r="A277">
        <v>498</v>
      </c>
      <c r="B277">
        <v>275</v>
      </c>
      <c r="C277">
        <v>181</v>
      </c>
      <c r="D277" t="s">
        <v>360</v>
      </c>
      <c r="E277" t="str">
        <f>IF(ISNA(MATCH(A277,'ESO zone constants'!$A$3:$A$9952,0)),"","X")</f>
        <v>X</v>
      </c>
    </row>
    <row r="278" spans="1:5" hidden="1" x14ac:dyDescent="0.25">
      <c r="A278">
        <v>499</v>
      </c>
      <c r="B278">
        <v>276</v>
      </c>
      <c r="C278">
        <v>181</v>
      </c>
      <c r="D278" t="s">
        <v>361</v>
      </c>
      <c r="E278" t="str">
        <f>IF(ISNA(MATCH(A278,'ESO zone constants'!$A$3:$A$9952,0)),"","X")</f>
        <v>X</v>
      </c>
    </row>
    <row r="279" spans="1:5" hidden="1" x14ac:dyDescent="0.25">
      <c r="A279">
        <v>500</v>
      </c>
      <c r="B279">
        <v>277</v>
      </c>
      <c r="C279">
        <v>181</v>
      </c>
      <c r="D279" t="s">
        <v>362</v>
      </c>
      <c r="E279" t="str">
        <f>IF(ISNA(MATCH(A279,'ESO zone constants'!$A$3:$A$9952,0)),"","X")</f>
        <v>X</v>
      </c>
    </row>
    <row r="280" spans="1:5" hidden="1" x14ac:dyDescent="0.25">
      <c r="A280">
        <v>501</v>
      </c>
      <c r="B280">
        <v>278</v>
      </c>
      <c r="C280">
        <v>181</v>
      </c>
      <c r="D280" t="s">
        <v>363</v>
      </c>
      <c r="E280" t="str">
        <f>IF(ISNA(MATCH(A280,'ESO zone constants'!$A$3:$A$9952,0)),"","X")</f>
        <v>X</v>
      </c>
    </row>
    <row r="281" spans="1:5" hidden="1" x14ac:dyDescent="0.25">
      <c r="A281">
        <v>502</v>
      </c>
      <c r="B281">
        <v>279</v>
      </c>
      <c r="C281">
        <v>181</v>
      </c>
      <c r="D281" t="s">
        <v>364</v>
      </c>
      <c r="E281" t="str">
        <f>IF(ISNA(MATCH(A281,'ESO zone constants'!$A$3:$A$9952,0)),"","X")</f>
        <v>X</v>
      </c>
    </row>
    <row r="282" spans="1:5" hidden="1" x14ac:dyDescent="0.25">
      <c r="A282">
        <v>503</v>
      </c>
      <c r="B282">
        <v>280</v>
      </c>
      <c r="C282">
        <v>181</v>
      </c>
      <c r="D282" t="s">
        <v>365</v>
      </c>
      <c r="E282" t="str">
        <f>IF(ISNA(MATCH(A282,'ESO zone constants'!$A$3:$A$9952,0)),"","X")</f>
        <v>X</v>
      </c>
    </row>
    <row r="283" spans="1:5" hidden="1" x14ac:dyDescent="0.25">
      <c r="A283">
        <v>504</v>
      </c>
      <c r="B283">
        <v>281</v>
      </c>
      <c r="C283">
        <v>181</v>
      </c>
      <c r="D283" t="s">
        <v>366</v>
      </c>
      <c r="E283" t="str">
        <f>IF(ISNA(MATCH(A283,'ESO zone constants'!$A$3:$A$9952,0)),"","X")</f>
        <v>X</v>
      </c>
    </row>
    <row r="284" spans="1:5" hidden="1" x14ac:dyDescent="0.25">
      <c r="A284">
        <v>505</v>
      </c>
      <c r="B284">
        <v>282</v>
      </c>
      <c r="C284">
        <v>181</v>
      </c>
      <c r="D284" t="s">
        <v>367</v>
      </c>
      <c r="E284" t="str">
        <f>IF(ISNA(MATCH(A284,'ESO zone constants'!$A$3:$A$9952,0)),"","X")</f>
        <v>X</v>
      </c>
    </row>
    <row r="285" spans="1:5" hidden="1" x14ac:dyDescent="0.25">
      <c r="A285">
        <v>506</v>
      </c>
      <c r="B285">
        <v>283</v>
      </c>
      <c r="C285">
        <v>181</v>
      </c>
      <c r="D285" t="s">
        <v>368</v>
      </c>
      <c r="E285" t="str">
        <f>IF(ISNA(MATCH(A285,'ESO zone constants'!$A$3:$A$9952,0)),"","X")</f>
        <v>X</v>
      </c>
    </row>
    <row r="286" spans="1:5" hidden="1" x14ac:dyDescent="0.25">
      <c r="A286">
        <v>507</v>
      </c>
      <c r="B286">
        <v>284</v>
      </c>
      <c r="C286">
        <v>181</v>
      </c>
      <c r="D286" t="s">
        <v>369</v>
      </c>
      <c r="E286" t="str">
        <f>IF(ISNA(MATCH(A286,'ESO zone constants'!$A$3:$A$9952,0)),"","X")</f>
        <v>X</v>
      </c>
    </row>
    <row r="287" spans="1:5" hidden="1" x14ac:dyDescent="0.25">
      <c r="A287">
        <v>508</v>
      </c>
      <c r="B287">
        <v>285</v>
      </c>
      <c r="C287">
        <v>849</v>
      </c>
      <c r="D287" t="s">
        <v>370</v>
      </c>
      <c r="E287" t="str">
        <f>IF(ISNA(MATCH(A287,'ESO zone constants'!$A$3:$A$9952,0)),"","X")</f>
        <v>X</v>
      </c>
    </row>
    <row r="288" spans="1:5" hidden="1" x14ac:dyDescent="0.25">
      <c r="A288">
        <v>509</v>
      </c>
      <c r="B288">
        <v>286</v>
      </c>
      <c r="C288">
        <v>849</v>
      </c>
      <c r="D288" t="s">
        <v>371</v>
      </c>
      <c r="E288" t="str">
        <f>IF(ISNA(MATCH(A288,'ESO zone constants'!$A$3:$A$9952,0)),"","X")</f>
        <v>X</v>
      </c>
    </row>
    <row r="289" spans="1:5" hidden="1" x14ac:dyDescent="0.25">
      <c r="A289">
        <v>510</v>
      </c>
      <c r="B289">
        <v>287</v>
      </c>
      <c r="C289">
        <v>849</v>
      </c>
      <c r="D289" t="s">
        <v>372</v>
      </c>
      <c r="E289" t="str">
        <f>IF(ISNA(MATCH(A289,'ESO zone constants'!$A$3:$A$9952,0)),"","X")</f>
        <v>X</v>
      </c>
    </row>
    <row r="290" spans="1:5" hidden="1" x14ac:dyDescent="0.25">
      <c r="A290">
        <v>511</v>
      </c>
      <c r="B290">
        <v>288</v>
      </c>
      <c r="C290">
        <v>511</v>
      </c>
      <c r="D290" t="s">
        <v>373</v>
      </c>
      <c r="E290" t="str">
        <f>IF(ISNA(MATCH(A290,'ESO zone constants'!$A$3:$A$9952,0)),"","X")</f>
        <v>X</v>
      </c>
    </row>
    <row r="291" spans="1:5" hidden="1" x14ac:dyDescent="0.25">
      <c r="A291">
        <v>512</v>
      </c>
      <c r="B291">
        <v>289</v>
      </c>
      <c r="C291">
        <v>512</v>
      </c>
      <c r="D291" t="s">
        <v>374</v>
      </c>
      <c r="E291" t="str">
        <f>IF(ISNA(MATCH(A291,'ESO zone constants'!$A$3:$A$9952,0)),"","X")</f>
        <v>X</v>
      </c>
    </row>
    <row r="292" spans="1:5" hidden="1" x14ac:dyDescent="0.25">
      <c r="A292">
        <v>513</v>
      </c>
      <c r="B292">
        <v>290</v>
      </c>
      <c r="C292">
        <v>513</v>
      </c>
      <c r="D292" t="s">
        <v>375</v>
      </c>
      <c r="E292" t="str">
        <f>IF(ISNA(MATCH(A292,'ESO zone constants'!$A$3:$A$9952,0)),"","X")</f>
        <v>X</v>
      </c>
    </row>
    <row r="293" spans="1:5" hidden="1" x14ac:dyDescent="0.25">
      <c r="A293">
        <v>514</v>
      </c>
      <c r="B293">
        <v>291</v>
      </c>
      <c r="C293">
        <v>514</v>
      </c>
      <c r="D293" t="s">
        <v>376</v>
      </c>
      <c r="E293" t="str">
        <f>IF(ISNA(MATCH(A293,'ESO zone constants'!$A$3:$A$9952,0)),"","X")</f>
        <v>X</v>
      </c>
    </row>
    <row r="294" spans="1:5" hidden="1" x14ac:dyDescent="0.25">
      <c r="A294">
        <v>515</v>
      </c>
      <c r="B294">
        <v>292</v>
      </c>
      <c r="C294">
        <v>515</v>
      </c>
      <c r="D294" t="s">
        <v>1498</v>
      </c>
      <c r="E294" t="str">
        <f>IF(ISNA(MATCH(A294,'ESO zone constants'!$A$3:$A$9952,0)),"","X")</f>
        <v>X</v>
      </c>
    </row>
    <row r="295" spans="1:5" hidden="1" x14ac:dyDescent="0.25">
      <c r="A295">
        <v>516</v>
      </c>
      <c r="B295">
        <v>293</v>
      </c>
      <c r="C295">
        <v>516</v>
      </c>
      <c r="D295" t="s">
        <v>371</v>
      </c>
      <c r="E295" t="str">
        <f>IF(ISNA(MATCH(A295,'ESO zone constants'!$A$3:$A$9952,0)),"","X")</f>
        <v>X</v>
      </c>
    </row>
    <row r="296" spans="1:5" hidden="1" x14ac:dyDescent="0.25">
      <c r="A296">
        <v>517</v>
      </c>
      <c r="B296">
        <v>294</v>
      </c>
      <c r="C296">
        <v>517</v>
      </c>
      <c r="D296" t="s">
        <v>377</v>
      </c>
      <c r="E296" t="str">
        <f>IF(ISNA(MATCH(A296,'ESO zone constants'!$A$3:$A$9952,0)),"","X")</f>
        <v>X</v>
      </c>
    </row>
    <row r="297" spans="1:5" hidden="1" x14ac:dyDescent="0.25">
      <c r="A297">
        <v>518</v>
      </c>
      <c r="B297">
        <v>295</v>
      </c>
      <c r="C297">
        <v>518</v>
      </c>
      <c r="D297" t="s">
        <v>377</v>
      </c>
      <c r="E297" t="str">
        <f>IF(ISNA(MATCH(A297,'ESO zone constants'!$A$3:$A$9952,0)),"","X")</f>
        <v>X</v>
      </c>
    </row>
    <row r="298" spans="1:5" hidden="1" x14ac:dyDescent="0.25">
      <c r="A298">
        <v>525</v>
      </c>
      <c r="B298">
        <v>296</v>
      </c>
      <c r="C298">
        <v>181</v>
      </c>
      <c r="D298" t="s">
        <v>1416</v>
      </c>
      <c r="E298" t="str">
        <f>IF(ISNA(MATCH(A298,'ESO zone constants'!$A$3:$A$9952,0)),"","X")</f>
        <v>X</v>
      </c>
    </row>
    <row r="299" spans="1:5" hidden="1" x14ac:dyDescent="0.25">
      <c r="A299">
        <v>526</v>
      </c>
      <c r="B299">
        <v>297</v>
      </c>
      <c r="C299">
        <v>382</v>
      </c>
      <c r="D299" t="s">
        <v>378</v>
      </c>
      <c r="E299" t="str">
        <f>IF(ISNA(MATCH(A299,'ESO zone constants'!$A$3:$A$9952,0)),"","X")</f>
        <v>X</v>
      </c>
    </row>
    <row r="300" spans="1:5" hidden="1" x14ac:dyDescent="0.25">
      <c r="A300">
        <v>527</v>
      </c>
      <c r="B300">
        <v>298</v>
      </c>
      <c r="C300">
        <v>199</v>
      </c>
      <c r="D300" t="s">
        <v>379</v>
      </c>
      <c r="E300" t="str">
        <f>IF(ISNA(MATCH(A300,'ESO zone constants'!$A$3:$A$9952,0)),"","X")</f>
        <v>X</v>
      </c>
    </row>
    <row r="301" spans="1:5" hidden="1" x14ac:dyDescent="0.25">
      <c r="A301">
        <v>529</v>
      </c>
      <c r="B301">
        <v>299</v>
      </c>
      <c r="C301">
        <v>267</v>
      </c>
      <c r="D301" t="s">
        <v>380</v>
      </c>
      <c r="E301" t="str">
        <f>IF(ISNA(MATCH(A301,'ESO zone constants'!$A$3:$A$9952,0)),"","X")</f>
        <v>X</v>
      </c>
    </row>
    <row r="302" spans="1:5" hidden="1" x14ac:dyDescent="0.25">
      <c r="A302">
        <v>530</v>
      </c>
      <c r="B302">
        <v>300</v>
      </c>
      <c r="C302">
        <v>347</v>
      </c>
      <c r="D302" t="s">
        <v>381</v>
      </c>
      <c r="E302" t="str">
        <f>IF(ISNA(MATCH(A302,'ESO zone constants'!$A$3:$A$9952,0)),"","X")</f>
        <v>X</v>
      </c>
    </row>
    <row r="303" spans="1:5" hidden="1" x14ac:dyDescent="0.25">
      <c r="A303">
        <v>531</v>
      </c>
      <c r="B303">
        <v>301</v>
      </c>
      <c r="C303">
        <v>181</v>
      </c>
      <c r="D303" t="s">
        <v>382</v>
      </c>
      <c r="E303" t="str">
        <f>IF(ISNA(MATCH(A303,'ESO zone constants'!$A$3:$A$9952,0)),"","X")</f>
        <v>X</v>
      </c>
    </row>
    <row r="304" spans="1:5" hidden="1" x14ac:dyDescent="0.25">
      <c r="A304">
        <v>532</v>
      </c>
      <c r="B304">
        <v>302</v>
      </c>
      <c r="C304">
        <v>181</v>
      </c>
      <c r="D304" t="s">
        <v>383</v>
      </c>
      <c r="E304" t="str">
        <f>IF(ISNA(MATCH(A304,'ESO zone constants'!$A$3:$A$9952,0)),"","X")</f>
        <v>X</v>
      </c>
    </row>
    <row r="305" spans="1:5" hidden="1" x14ac:dyDescent="0.25">
      <c r="A305">
        <v>533</v>
      </c>
      <c r="B305">
        <v>303</v>
      </c>
      <c r="C305">
        <v>181</v>
      </c>
      <c r="D305" t="s">
        <v>384</v>
      </c>
      <c r="E305" t="str">
        <f>IF(ISNA(MATCH(A305,'ESO zone constants'!$A$3:$A$9952,0)),"","X")</f>
        <v>X</v>
      </c>
    </row>
    <row r="306" spans="1:5" hidden="1" x14ac:dyDescent="0.25">
      <c r="A306">
        <v>534</v>
      </c>
      <c r="B306">
        <v>304</v>
      </c>
      <c r="C306">
        <v>534</v>
      </c>
      <c r="D306" t="s">
        <v>385</v>
      </c>
      <c r="E306" t="str">
        <f>IF(ISNA(MATCH(A306,'ESO zone constants'!$A$3:$A$9952,0)),"","X")</f>
        <v>X</v>
      </c>
    </row>
    <row r="307" spans="1:5" hidden="1" x14ac:dyDescent="0.25">
      <c r="A307">
        <v>535</v>
      </c>
      <c r="B307">
        <v>305</v>
      </c>
      <c r="C307">
        <v>535</v>
      </c>
      <c r="D307" t="s">
        <v>386</v>
      </c>
      <c r="E307" t="str">
        <f>IF(ISNA(MATCH(A307,'ESO zone constants'!$A$3:$A$9952,0)),"","X")</f>
        <v>X</v>
      </c>
    </row>
    <row r="308" spans="1:5" hidden="1" x14ac:dyDescent="0.25">
      <c r="A308">
        <v>537</v>
      </c>
      <c r="B308">
        <v>306</v>
      </c>
      <c r="C308">
        <v>537</v>
      </c>
      <c r="D308" t="s">
        <v>387</v>
      </c>
      <c r="E308" t="str">
        <f>IF(ISNA(MATCH(A308,'ESO zone constants'!$A$3:$A$9952,0)),"","X")</f>
        <v>X</v>
      </c>
    </row>
    <row r="309" spans="1:5" hidden="1" x14ac:dyDescent="0.25">
      <c r="A309">
        <v>539</v>
      </c>
      <c r="B309">
        <v>307</v>
      </c>
      <c r="C309">
        <v>535</v>
      </c>
      <c r="D309" t="s">
        <v>388</v>
      </c>
      <c r="E309" t="str">
        <f>IF(ISNA(MATCH(A309,'ESO zone constants'!$A$3:$A$9952,0)),"","X")</f>
        <v>X</v>
      </c>
    </row>
    <row r="310" spans="1:5" hidden="1" x14ac:dyDescent="0.25">
      <c r="A310">
        <v>541</v>
      </c>
      <c r="B310">
        <v>308</v>
      </c>
      <c r="C310">
        <v>267</v>
      </c>
      <c r="D310" t="s">
        <v>389</v>
      </c>
      <c r="E310" t="str">
        <f>IF(ISNA(MATCH(A310,'ESO zone constants'!$A$3:$A$9952,0)),"","X")</f>
        <v>X</v>
      </c>
    </row>
    <row r="311" spans="1:5" hidden="1" x14ac:dyDescent="0.25">
      <c r="A311">
        <v>542</v>
      </c>
      <c r="B311">
        <v>309</v>
      </c>
      <c r="C311">
        <v>208</v>
      </c>
      <c r="D311" t="s">
        <v>390</v>
      </c>
      <c r="E311" t="str">
        <f>IF(ISNA(MATCH(A311,'ESO zone constants'!$A$3:$A$9952,0)),"","X")</f>
        <v>X</v>
      </c>
    </row>
    <row r="312" spans="1:5" hidden="1" x14ac:dyDescent="0.25">
      <c r="A312">
        <v>543</v>
      </c>
      <c r="B312">
        <v>310</v>
      </c>
      <c r="C312">
        <v>208</v>
      </c>
      <c r="D312" t="s">
        <v>391</v>
      </c>
      <c r="E312" t="str">
        <f>IF(ISNA(MATCH(A312,'ESO zone constants'!$A$3:$A$9952,0)),"","X")</f>
        <v>X</v>
      </c>
    </row>
    <row r="313" spans="1:5" hidden="1" x14ac:dyDescent="0.25">
      <c r="A313">
        <v>544</v>
      </c>
      <c r="B313">
        <v>311</v>
      </c>
      <c r="C313">
        <v>208</v>
      </c>
      <c r="D313" t="s">
        <v>392</v>
      </c>
      <c r="E313" t="str">
        <f>IF(ISNA(MATCH(A313,'ESO zone constants'!$A$3:$A$9952,0)),"","X")</f>
        <v>X</v>
      </c>
    </row>
    <row r="314" spans="1:5" hidden="1" x14ac:dyDescent="0.25">
      <c r="A314">
        <v>545</v>
      </c>
      <c r="B314">
        <v>312</v>
      </c>
      <c r="C314">
        <v>19</v>
      </c>
      <c r="D314" t="s">
        <v>393</v>
      </c>
      <c r="E314" t="str">
        <f>IF(ISNA(MATCH(A314,'ESO zone constants'!$A$3:$A$9952,0)),"","X")</f>
        <v>X</v>
      </c>
    </row>
    <row r="315" spans="1:5" hidden="1" x14ac:dyDescent="0.25">
      <c r="A315">
        <v>546</v>
      </c>
      <c r="B315">
        <v>313</v>
      </c>
      <c r="C315">
        <v>19</v>
      </c>
      <c r="D315" t="s">
        <v>394</v>
      </c>
      <c r="E315" t="str">
        <f>IF(ISNA(MATCH(A315,'ESO zone constants'!$A$3:$A$9952,0)),"","X")</f>
        <v>X</v>
      </c>
    </row>
    <row r="316" spans="1:5" hidden="1" x14ac:dyDescent="0.25">
      <c r="A316">
        <v>547</v>
      </c>
      <c r="B316">
        <v>314</v>
      </c>
      <c r="C316">
        <v>108</v>
      </c>
      <c r="D316" t="s">
        <v>395</v>
      </c>
      <c r="E316" t="str">
        <f>IF(ISNA(MATCH(A316,'ESO zone constants'!$A$3:$A$9952,0)),"","X")</f>
        <v>X</v>
      </c>
    </row>
    <row r="317" spans="1:5" hidden="1" x14ac:dyDescent="0.25">
      <c r="A317">
        <v>548</v>
      </c>
      <c r="B317">
        <v>315</v>
      </c>
      <c r="C317">
        <v>108</v>
      </c>
      <c r="D317" t="s">
        <v>396</v>
      </c>
      <c r="E317" t="str">
        <f>IF(ISNA(MATCH(A317,'ESO zone constants'!$A$3:$A$9952,0)),"","X")</f>
        <v>X</v>
      </c>
    </row>
    <row r="318" spans="1:5" hidden="1" x14ac:dyDescent="0.25">
      <c r="A318">
        <v>549</v>
      </c>
      <c r="B318">
        <v>316</v>
      </c>
      <c r="C318">
        <v>383</v>
      </c>
      <c r="D318" t="s">
        <v>397</v>
      </c>
      <c r="E318" t="str">
        <f>IF(ISNA(MATCH(A318,'ESO zone constants'!$A$3:$A$9952,0)),"","X")</f>
        <v>X</v>
      </c>
    </row>
    <row r="319" spans="1:5" hidden="1" x14ac:dyDescent="0.25">
      <c r="A319">
        <v>551</v>
      </c>
      <c r="B319">
        <v>317</v>
      </c>
      <c r="C319">
        <v>108</v>
      </c>
      <c r="D319" t="s">
        <v>398</v>
      </c>
      <c r="E319" t="str">
        <f>IF(ISNA(MATCH(A319,'ESO zone constants'!$A$3:$A$9952,0)),"","X")</f>
        <v>X</v>
      </c>
    </row>
    <row r="320" spans="1:5" hidden="1" x14ac:dyDescent="0.25">
      <c r="A320">
        <v>552</v>
      </c>
      <c r="B320">
        <v>318</v>
      </c>
      <c r="C320">
        <v>108</v>
      </c>
      <c r="D320" t="s">
        <v>399</v>
      </c>
      <c r="E320" t="str">
        <f>IF(ISNA(MATCH(A320,'ESO zone constants'!$A$3:$A$9952,0)),"","X")</f>
        <v>X</v>
      </c>
    </row>
    <row r="321" spans="1:5" hidden="1" x14ac:dyDescent="0.25">
      <c r="A321">
        <v>553</v>
      </c>
      <c r="B321">
        <v>319</v>
      </c>
      <c r="C321">
        <v>108</v>
      </c>
      <c r="D321" t="s">
        <v>400</v>
      </c>
      <c r="E321" t="str">
        <f>IF(ISNA(MATCH(A321,'ESO zone constants'!$A$3:$A$9952,0)),"","X")</f>
        <v>X</v>
      </c>
    </row>
    <row r="322" spans="1:5" hidden="1" x14ac:dyDescent="0.25">
      <c r="A322">
        <v>554</v>
      </c>
      <c r="B322">
        <v>320</v>
      </c>
      <c r="C322">
        <v>108</v>
      </c>
      <c r="D322" t="s">
        <v>401</v>
      </c>
      <c r="E322" t="str">
        <f>IF(ISNA(MATCH(A322,'ESO zone constants'!$A$3:$A$9952,0)),"","X")</f>
        <v>X</v>
      </c>
    </row>
    <row r="323" spans="1:5" hidden="1" x14ac:dyDescent="0.25">
      <c r="A323">
        <v>555</v>
      </c>
      <c r="B323">
        <v>321</v>
      </c>
      <c r="C323">
        <v>108</v>
      </c>
      <c r="D323" t="s">
        <v>402</v>
      </c>
      <c r="E323" t="str">
        <f>IF(ISNA(MATCH(A323,'ESO zone constants'!$A$3:$A$9952,0)),"","X")</f>
        <v>X</v>
      </c>
    </row>
    <row r="324" spans="1:5" hidden="1" x14ac:dyDescent="0.25">
      <c r="A324">
        <v>556</v>
      </c>
      <c r="B324">
        <v>322</v>
      </c>
      <c r="C324">
        <v>108</v>
      </c>
      <c r="D324" t="s">
        <v>403</v>
      </c>
      <c r="E324" t="str">
        <f>IF(ISNA(MATCH(A324,'ESO zone constants'!$A$3:$A$9952,0)),"","X")</f>
        <v>X</v>
      </c>
    </row>
    <row r="325" spans="1:5" hidden="1" x14ac:dyDescent="0.25">
      <c r="A325">
        <v>557</v>
      </c>
      <c r="B325">
        <v>323</v>
      </c>
      <c r="C325">
        <v>347</v>
      </c>
      <c r="D325" t="s">
        <v>404</v>
      </c>
      <c r="E325" t="str">
        <f>IF(ISNA(MATCH(A325,'ESO zone constants'!$A$3:$A$9952,0)),"","X")</f>
        <v>X</v>
      </c>
    </row>
    <row r="326" spans="1:5" hidden="1" x14ac:dyDescent="0.25">
      <c r="A326">
        <v>558</v>
      </c>
      <c r="B326">
        <v>324</v>
      </c>
      <c r="C326">
        <v>108</v>
      </c>
      <c r="D326" t="s">
        <v>405</v>
      </c>
      <c r="E326" t="str">
        <f>IF(ISNA(MATCH(A326,'ESO zone constants'!$A$3:$A$9952,0)),"","X")</f>
        <v>X</v>
      </c>
    </row>
    <row r="327" spans="1:5" hidden="1" x14ac:dyDescent="0.25">
      <c r="A327">
        <v>559</v>
      </c>
      <c r="B327">
        <v>325</v>
      </c>
      <c r="C327">
        <v>108</v>
      </c>
      <c r="D327" t="s">
        <v>406</v>
      </c>
      <c r="E327" t="str">
        <f>IF(ISNA(MATCH(A327,'ESO zone constants'!$A$3:$A$9952,0)),"","X")</f>
        <v>X</v>
      </c>
    </row>
    <row r="328" spans="1:5" hidden="1" x14ac:dyDescent="0.25">
      <c r="A328">
        <v>560</v>
      </c>
      <c r="B328">
        <v>326</v>
      </c>
      <c r="C328">
        <v>103</v>
      </c>
      <c r="D328" t="s">
        <v>293</v>
      </c>
      <c r="E328" t="str">
        <f>IF(ISNA(MATCH(A328,'ESO zone constants'!$A$3:$A$9952,0)),"","X")</f>
        <v>X</v>
      </c>
    </row>
    <row r="329" spans="1:5" hidden="1" x14ac:dyDescent="0.25">
      <c r="A329">
        <v>561</v>
      </c>
      <c r="B329">
        <v>327</v>
      </c>
      <c r="C329">
        <v>108</v>
      </c>
      <c r="D329" t="s">
        <v>407</v>
      </c>
      <c r="E329" t="str">
        <f>IF(ISNA(MATCH(A329,'ESO zone constants'!$A$3:$A$9952,0)),"","X")</f>
        <v>X</v>
      </c>
    </row>
    <row r="330" spans="1:5" hidden="1" x14ac:dyDescent="0.25">
      <c r="A330">
        <v>562</v>
      </c>
      <c r="B330">
        <v>328</v>
      </c>
      <c r="C330">
        <v>382</v>
      </c>
      <c r="D330" t="s">
        <v>408</v>
      </c>
      <c r="E330" t="str">
        <f>IF(ISNA(MATCH(A330,'ESO zone constants'!$A$3:$A$9952,0)),"","X")</f>
        <v>X</v>
      </c>
    </row>
    <row r="331" spans="1:5" hidden="1" x14ac:dyDescent="0.25">
      <c r="A331">
        <v>565</v>
      </c>
      <c r="B331">
        <v>329</v>
      </c>
      <c r="C331">
        <v>382</v>
      </c>
      <c r="D331" t="s">
        <v>409</v>
      </c>
      <c r="E331" t="str">
        <f>IF(ISNA(MATCH(A331,'ESO zone constants'!$A$3:$A$9952,0)),"","X")</f>
        <v>X</v>
      </c>
    </row>
    <row r="332" spans="1:5" hidden="1" x14ac:dyDescent="0.25">
      <c r="A332">
        <v>566</v>
      </c>
      <c r="B332">
        <v>330</v>
      </c>
      <c r="C332">
        <v>3</v>
      </c>
      <c r="D332" t="s">
        <v>410</v>
      </c>
      <c r="E332" t="str">
        <f>IF(ISNA(MATCH(A332,'ESO zone constants'!$A$3:$A$9952,0)),"","X")</f>
        <v>X</v>
      </c>
    </row>
    <row r="333" spans="1:5" hidden="1" x14ac:dyDescent="0.25">
      <c r="A333">
        <v>567</v>
      </c>
      <c r="B333">
        <v>331</v>
      </c>
      <c r="C333">
        <v>103</v>
      </c>
      <c r="D333" t="s">
        <v>292</v>
      </c>
      <c r="E333" t="str">
        <f>IF(ISNA(MATCH(A333,'ESO zone constants'!$A$3:$A$9952,0)),"","X")</f>
        <v>X</v>
      </c>
    </row>
    <row r="334" spans="1:5" hidden="1" x14ac:dyDescent="0.25">
      <c r="A334">
        <v>569</v>
      </c>
      <c r="B334">
        <v>332</v>
      </c>
      <c r="C334">
        <v>104</v>
      </c>
      <c r="D334" t="s">
        <v>411</v>
      </c>
      <c r="E334" t="str">
        <f>IF(ISNA(MATCH(A334,'ESO zone constants'!$A$3:$A$9952,0)),"","X")</f>
        <v>X</v>
      </c>
    </row>
    <row r="335" spans="1:5" hidden="1" x14ac:dyDescent="0.25">
      <c r="A335">
        <v>570</v>
      </c>
      <c r="B335">
        <v>333</v>
      </c>
      <c r="C335">
        <v>104</v>
      </c>
      <c r="D335" t="s">
        <v>412</v>
      </c>
      <c r="E335" t="str">
        <f>IF(ISNA(MATCH(A335,'ESO zone constants'!$A$3:$A$9952,0)),"","X")</f>
        <v>X</v>
      </c>
    </row>
    <row r="336" spans="1:5" hidden="1" x14ac:dyDescent="0.25">
      <c r="A336">
        <v>571</v>
      </c>
      <c r="B336">
        <v>334</v>
      </c>
      <c r="C336">
        <v>104</v>
      </c>
      <c r="D336" t="s">
        <v>413</v>
      </c>
      <c r="E336" t="str">
        <f>IF(ISNA(MATCH(A336,'ESO zone constants'!$A$3:$A$9952,0)),"","X")</f>
        <v>X</v>
      </c>
    </row>
    <row r="337" spans="1:5" hidden="1" x14ac:dyDescent="0.25">
      <c r="A337">
        <v>572</v>
      </c>
      <c r="B337">
        <v>335</v>
      </c>
      <c r="C337">
        <v>572</v>
      </c>
      <c r="D337" t="s">
        <v>414</v>
      </c>
      <c r="E337" t="str">
        <f>IF(ISNA(MATCH(A337,'ESO zone constants'!$A$3:$A$9952,0)),"","X")</f>
        <v>X</v>
      </c>
    </row>
    <row r="338" spans="1:5" hidden="1" x14ac:dyDescent="0.25">
      <c r="A338">
        <v>573</v>
      </c>
      <c r="B338">
        <v>336</v>
      </c>
      <c r="C338">
        <v>199</v>
      </c>
      <c r="D338" t="s">
        <v>415</v>
      </c>
      <c r="E338" t="str">
        <f>IF(ISNA(MATCH(A338,'ESO zone constants'!$A$3:$A$9952,0)),"","X")</f>
        <v>X</v>
      </c>
    </row>
    <row r="339" spans="1:5" hidden="1" x14ac:dyDescent="0.25">
      <c r="A339">
        <v>574</v>
      </c>
      <c r="B339">
        <v>337</v>
      </c>
      <c r="C339">
        <v>199</v>
      </c>
      <c r="D339" t="s">
        <v>416</v>
      </c>
      <c r="E339" t="str">
        <f>IF(ISNA(MATCH(A339,'ESO zone constants'!$A$3:$A$9952,0)),"","X")</f>
        <v>X</v>
      </c>
    </row>
    <row r="340" spans="1:5" hidden="1" x14ac:dyDescent="0.25">
      <c r="A340">
        <v>575</v>
      </c>
      <c r="B340">
        <v>338</v>
      </c>
      <c r="C340">
        <v>108</v>
      </c>
      <c r="D340" t="s">
        <v>417</v>
      </c>
      <c r="E340" t="str">
        <f>IF(ISNA(MATCH(A340,'ESO zone constants'!$A$3:$A$9952,0)),"","X")</f>
        <v>X</v>
      </c>
    </row>
    <row r="341" spans="1:5" hidden="1" x14ac:dyDescent="0.25">
      <c r="A341">
        <v>576</v>
      </c>
      <c r="B341">
        <v>339</v>
      </c>
      <c r="C341">
        <v>108</v>
      </c>
      <c r="D341" t="s">
        <v>418</v>
      </c>
      <c r="E341" t="str">
        <f>IF(ISNA(MATCH(A341,'ESO zone constants'!$A$3:$A$9952,0)),"","X")</f>
        <v>X</v>
      </c>
    </row>
    <row r="342" spans="1:5" hidden="1" x14ac:dyDescent="0.25">
      <c r="A342">
        <v>577</v>
      </c>
      <c r="B342">
        <v>340</v>
      </c>
      <c r="C342">
        <v>108</v>
      </c>
      <c r="D342" t="s">
        <v>419</v>
      </c>
      <c r="E342" t="str">
        <f>IF(ISNA(MATCH(A342,'ESO zone constants'!$A$3:$A$9952,0)),"","X")</f>
        <v>X</v>
      </c>
    </row>
    <row r="343" spans="1:5" hidden="1" x14ac:dyDescent="0.25">
      <c r="A343">
        <v>578</v>
      </c>
      <c r="B343">
        <v>341</v>
      </c>
      <c r="C343">
        <v>108</v>
      </c>
      <c r="D343" t="s">
        <v>420</v>
      </c>
      <c r="E343" t="str">
        <f>IF(ISNA(MATCH(A343,'ESO zone constants'!$A$3:$A$9952,0)),"","X")</f>
        <v>X</v>
      </c>
    </row>
    <row r="344" spans="1:5" hidden="1" x14ac:dyDescent="0.25">
      <c r="A344">
        <v>579</v>
      </c>
      <c r="B344">
        <v>342</v>
      </c>
      <c r="C344">
        <v>108</v>
      </c>
      <c r="D344" t="s">
        <v>421</v>
      </c>
      <c r="E344" t="str">
        <f>IF(ISNA(MATCH(A344,'ESO zone constants'!$A$3:$A$9952,0)),"","X")</f>
        <v>X</v>
      </c>
    </row>
    <row r="345" spans="1:5" hidden="1" x14ac:dyDescent="0.25">
      <c r="A345">
        <v>580</v>
      </c>
      <c r="B345">
        <v>343</v>
      </c>
      <c r="C345">
        <v>108</v>
      </c>
      <c r="D345" t="s">
        <v>422</v>
      </c>
      <c r="E345" t="str">
        <f>IF(ISNA(MATCH(A345,'ESO zone constants'!$A$3:$A$9952,0)),"","X")</f>
        <v>X</v>
      </c>
    </row>
    <row r="346" spans="1:5" hidden="1" x14ac:dyDescent="0.25">
      <c r="A346">
        <v>581</v>
      </c>
      <c r="B346">
        <v>344</v>
      </c>
      <c r="C346">
        <v>199</v>
      </c>
      <c r="D346" t="s">
        <v>423</v>
      </c>
      <c r="E346" t="str">
        <f>IF(ISNA(MATCH(A346,'ESO zone constants'!$A$3:$A$9952,0)),"","X")</f>
        <v>X</v>
      </c>
    </row>
    <row r="347" spans="1:5" hidden="1" x14ac:dyDescent="0.25">
      <c r="A347">
        <v>582</v>
      </c>
      <c r="B347">
        <v>345</v>
      </c>
      <c r="C347">
        <v>381</v>
      </c>
      <c r="D347" t="s">
        <v>424</v>
      </c>
      <c r="E347" t="str">
        <f>IF(ISNA(MATCH(A347,'ESO zone constants'!$A$3:$A$9952,0)),"","X")</f>
        <v>X</v>
      </c>
    </row>
    <row r="348" spans="1:5" hidden="1" x14ac:dyDescent="0.25">
      <c r="A348">
        <v>584</v>
      </c>
      <c r="B348">
        <v>346</v>
      </c>
      <c r="C348">
        <v>584</v>
      </c>
      <c r="D348" t="s">
        <v>39</v>
      </c>
      <c r="E348" t="str">
        <f>IF(ISNA(MATCH(A348,'ESO zone constants'!$A$3:$A$9952,0)),"","X")</f>
        <v>X</v>
      </c>
    </row>
    <row r="349" spans="1:5" hidden="1" x14ac:dyDescent="0.25">
      <c r="A349">
        <v>585</v>
      </c>
      <c r="B349">
        <v>347</v>
      </c>
      <c r="C349">
        <v>92</v>
      </c>
      <c r="D349" t="s">
        <v>425</v>
      </c>
      <c r="E349" t="str">
        <f>IF(ISNA(MATCH(A349,'ESO zone constants'!$A$3:$A$9952,0)),"","X")</f>
        <v>X</v>
      </c>
    </row>
    <row r="350" spans="1:5" hidden="1" x14ac:dyDescent="0.25">
      <c r="A350">
        <v>586</v>
      </c>
      <c r="B350">
        <v>348</v>
      </c>
      <c r="C350">
        <v>586</v>
      </c>
      <c r="D350" t="s">
        <v>426</v>
      </c>
      <c r="E350" t="str">
        <f>IF(ISNA(MATCH(A350,'ESO zone constants'!$A$3:$A$9952,0)),"","X")</f>
        <v>X</v>
      </c>
    </row>
    <row r="351" spans="1:5" hidden="1" x14ac:dyDescent="0.25">
      <c r="A351">
        <v>587</v>
      </c>
      <c r="B351">
        <v>349</v>
      </c>
      <c r="C351">
        <v>20</v>
      </c>
      <c r="D351" t="s">
        <v>427</v>
      </c>
      <c r="E351" t="str">
        <f>IF(ISNA(MATCH(A351,'ESO zone constants'!$A$3:$A$9952,0)),"","X")</f>
        <v>X</v>
      </c>
    </row>
    <row r="352" spans="1:5" hidden="1" x14ac:dyDescent="0.25">
      <c r="A352">
        <v>588</v>
      </c>
      <c r="B352">
        <v>350</v>
      </c>
      <c r="C352">
        <v>20</v>
      </c>
      <c r="D352" t="s">
        <v>428</v>
      </c>
      <c r="E352" t="str">
        <f>IF(ISNA(MATCH(A352,'ESO zone constants'!$A$3:$A$9952,0)),"","X")</f>
        <v>X</v>
      </c>
    </row>
    <row r="353" spans="1:5" hidden="1" x14ac:dyDescent="0.25">
      <c r="A353">
        <v>589</v>
      </c>
      <c r="B353">
        <v>351</v>
      </c>
      <c r="C353">
        <v>20</v>
      </c>
      <c r="D353" t="s">
        <v>429</v>
      </c>
      <c r="E353" t="str">
        <f>IF(ISNA(MATCH(A353,'ESO zone constants'!$A$3:$A$9952,0)),"","X")</f>
        <v>X</v>
      </c>
    </row>
    <row r="354" spans="1:5" hidden="1" x14ac:dyDescent="0.25">
      <c r="A354">
        <v>590</v>
      </c>
      <c r="B354">
        <v>352</v>
      </c>
      <c r="C354">
        <v>20</v>
      </c>
      <c r="D354" t="s">
        <v>430</v>
      </c>
      <c r="E354" t="str">
        <f>IF(ISNA(MATCH(A354,'ESO zone constants'!$A$3:$A$9952,0)),"","X")</f>
        <v>X</v>
      </c>
    </row>
    <row r="355" spans="1:5" hidden="1" x14ac:dyDescent="0.25">
      <c r="A355">
        <v>591</v>
      </c>
      <c r="B355">
        <v>353</v>
      </c>
      <c r="C355">
        <v>20</v>
      </c>
      <c r="D355" t="s">
        <v>431</v>
      </c>
      <c r="E355" t="str">
        <f>IF(ISNA(MATCH(A355,'ESO zone constants'!$A$3:$A$9952,0)),"","X")</f>
        <v>X</v>
      </c>
    </row>
    <row r="356" spans="1:5" hidden="1" x14ac:dyDescent="0.25">
      <c r="A356">
        <v>592</v>
      </c>
      <c r="B356">
        <v>354</v>
      </c>
      <c r="C356">
        <v>20</v>
      </c>
      <c r="D356" t="s">
        <v>432</v>
      </c>
      <c r="E356" t="str">
        <f>IF(ISNA(MATCH(A356,'ESO zone constants'!$A$3:$A$9952,0)),"","X")</f>
        <v>X</v>
      </c>
    </row>
    <row r="357" spans="1:5" hidden="1" x14ac:dyDescent="0.25">
      <c r="A357">
        <v>593</v>
      </c>
      <c r="B357">
        <v>355</v>
      </c>
      <c r="C357">
        <v>92</v>
      </c>
      <c r="D357" t="s">
        <v>152</v>
      </c>
      <c r="E357" t="str">
        <f>IF(ISNA(MATCH(A357,'ESO zone constants'!$A$3:$A$9952,0)),"","X")</f>
        <v>X</v>
      </c>
    </row>
    <row r="358" spans="1:5" hidden="1" x14ac:dyDescent="0.25">
      <c r="A358">
        <v>594</v>
      </c>
      <c r="B358">
        <v>356</v>
      </c>
      <c r="C358">
        <v>92</v>
      </c>
      <c r="D358" t="s">
        <v>433</v>
      </c>
      <c r="E358" t="str">
        <f>IF(ISNA(MATCH(A358,'ESO zone constants'!$A$3:$A$9952,0)),"","X")</f>
        <v>X</v>
      </c>
    </row>
    <row r="359" spans="1:5" hidden="1" x14ac:dyDescent="0.25">
      <c r="A359">
        <v>595</v>
      </c>
      <c r="B359">
        <v>357</v>
      </c>
      <c r="C359">
        <v>208</v>
      </c>
      <c r="D359" t="s">
        <v>434</v>
      </c>
      <c r="E359" t="str">
        <f>IF(ISNA(MATCH(A359,'ESO zone constants'!$A$3:$A$9952,0)),"","X")</f>
        <v>X</v>
      </c>
    </row>
    <row r="360" spans="1:5" hidden="1" x14ac:dyDescent="0.25">
      <c r="A360">
        <v>596</v>
      </c>
      <c r="B360">
        <v>358</v>
      </c>
      <c r="C360">
        <v>103</v>
      </c>
      <c r="D360" t="s">
        <v>435</v>
      </c>
      <c r="E360" t="str">
        <f>IF(ISNA(MATCH(A360,'ESO zone constants'!$A$3:$A$9952,0)),"","X")</f>
        <v>X</v>
      </c>
    </row>
    <row r="361" spans="1:5" hidden="1" x14ac:dyDescent="0.25">
      <c r="A361">
        <v>598</v>
      </c>
      <c r="B361">
        <v>359</v>
      </c>
      <c r="C361">
        <v>199</v>
      </c>
      <c r="D361" t="s">
        <v>436</v>
      </c>
      <c r="E361" t="str">
        <f>IF(ISNA(MATCH(A361,'ESO zone constants'!$A$3:$A$9952,0)),"","X")</f>
        <v>X</v>
      </c>
    </row>
    <row r="362" spans="1:5" hidden="1" x14ac:dyDescent="0.25">
      <c r="A362">
        <v>599</v>
      </c>
      <c r="B362">
        <v>360</v>
      </c>
      <c r="C362">
        <v>572</v>
      </c>
      <c r="D362" t="s">
        <v>437</v>
      </c>
      <c r="E362" t="str">
        <f>IF(ISNA(MATCH(A362,'ESO zone constants'!$A$3:$A$9952,0)),"","X")</f>
        <v>X</v>
      </c>
    </row>
    <row r="363" spans="1:5" hidden="1" x14ac:dyDescent="0.25">
      <c r="A363">
        <v>600</v>
      </c>
      <c r="B363">
        <v>361</v>
      </c>
      <c r="C363">
        <v>572</v>
      </c>
      <c r="D363" t="s">
        <v>438</v>
      </c>
      <c r="E363" t="str">
        <f>IF(ISNA(MATCH(A363,'ESO zone constants'!$A$3:$A$9952,0)),"","X")</f>
        <v>X</v>
      </c>
    </row>
    <row r="364" spans="1:5" hidden="1" x14ac:dyDescent="0.25">
      <c r="A364">
        <v>601</v>
      </c>
      <c r="B364">
        <v>362</v>
      </c>
      <c r="C364">
        <v>572</v>
      </c>
      <c r="D364" t="s">
        <v>439</v>
      </c>
      <c r="E364" t="str">
        <f>IF(ISNA(MATCH(A364,'ESO zone constants'!$A$3:$A$9952,0)),"","X")</f>
        <v>X</v>
      </c>
    </row>
    <row r="365" spans="1:5" hidden="1" x14ac:dyDescent="0.25">
      <c r="A365">
        <v>628</v>
      </c>
      <c r="B365">
        <v>363</v>
      </c>
      <c r="C365">
        <v>20</v>
      </c>
      <c r="D365" t="s">
        <v>428</v>
      </c>
      <c r="E365" t="str">
        <f>IF(ISNA(MATCH(A365,'ESO zone constants'!$A$3:$A$9952,0)),"","X")</f>
        <v>X</v>
      </c>
    </row>
    <row r="366" spans="1:5" hidden="1" x14ac:dyDescent="0.25">
      <c r="A366">
        <v>632</v>
      </c>
      <c r="B366">
        <v>364</v>
      </c>
      <c r="C366">
        <v>888</v>
      </c>
      <c r="D366" t="s">
        <v>440</v>
      </c>
      <c r="E366" t="str">
        <f>IF(ISNA(MATCH(A366,'ESO zone constants'!$A$3:$A$9952,0)),"","X")</f>
        <v>X</v>
      </c>
    </row>
    <row r="367" spans="1:5" hidden="1" x14ac:dyDescent="0.25">
      <c r="A367">
        <v>635</v>
      </c>
      <c r="B367">
        <v>365</v>
      </c>
      <c r="C367">
        <v>888</v>
      </c>
      <c r="D367" t="s">
        <v>441</v>
      </c>
      <c r="E367" t="str">
        <f>IF(ISNA(MATCH(A367,'ESO zone constants'!$A$3:$A$9952,0)),"","X")</f>
        <v>X</v>
      </c>
    </row>
    <row r="368" spans="1:5" hidden="1" x14ac:dyDescent="0.25">
      <c r="A368">
        <v>636</v>
      </c>
      <c r="B368">
        <v>366</v>
      </c>
      <c r="C368">
        <v>888</v>
      </c>
      <c r="D368" t="s">
        <v>442</v>
      </c>
      <c r="E368" t="str">
        <f>IF(ISNA(MATCH(A368,'ESO zone constants'!$A$3:$A$9952,0)),"","X")</f>
        <v>X</v>
      </c>
    </row>
    <row r="369" spans="1:5" hidden="1" x14ac:dyDescent="0.25">
      <c r="A369">
        <v>637</v>
      </c>
      <c r="B369">
        <v>367</v>
      </c>
      <c r="C369">
        <v>57</v>
      </c>
      <c r="D369" t="s">
        <v>443</v>
      </c>
      <c r="E369" t="str">
        <f>IF(ISNA(MATCH(A369,'ESO zone constants'!$A$3:$A$9952,0)),"","X")</f>
        <v>X</v>
      </c>
    </row>
    <row r="370" spans="1:5" hidden="1" x14ac:dyDescent="0.25">
      <c r="A370">
        <v>638</v>
      </c>
      <c r="B370">
        <v>368</v>
      </c>
      <c r="C370">
        <v>888</v>
      </c>
      <c r="D370" t="s">
        <v>444</v>
      </c>
      <c r="E370" t="str">
        <f>IF(ISNA(MATCH(A370,'ESO zone constants'!$A$3:$A$9952,0)),"","X")</f>
        <v>X</v>
      </c>
    </row>
    <row r="371" spans="1:5" hidden="1" x14ac:dyDescent="0.25">
      <c r="A371">
        <v>639</v>
      </c>
      <c r="B371">
        <v>369</v>
      </c>
      <c r="C371">
        <v>888</v>
      </c>
      <c r="D371" t="s">
        <v>445</v>
      </c>
      <c r="E371" t="str">
        <f>IF(ISNA(MATCH(A371,'ESO zone constants'!$A$3:$A$9952,0)),"","X")</f>
        <v>X</v>
      </c>
    </row>
    <row r="372" spans="1:5" hidden="1" x14ac:dyDescent="0.25">
      <c r="A372">
        <v>640</v>
      </c>
      <c r="B372">
        <v>370</v>
      </c>
      <c r="C372">
        <v>19</v>
      </c>
      <c r="D372" t="s">
        <v>446</v>
      </c>
      <c r="E372" t="str">
        <f>IF(ISNA(MATCH(A372,'ESO zone constants'!$A$3:$A$9952,0)),"","X")</f>
        <v>X</v>
      </c>
    </row>
    <row r="373" spans="1:5" hidden="1" x14ac:dyDescent="0.25">
      <c r="A373">
        <v>641</v>
      </c>
      <c r="B373">
        <v>371</v>
      </c>
      <c r="C373">
        <v>3</v>
      </c>
      <c r="D373" t="s">
        <v>447</v>
      </c>
      <c r="E373" t="str">
        <f>IF(ISNA(MATCH(A373,'ESO zone constants'!$A$3:$A$9952,0)),"","X")</f>
        <v>X</v>
      </c>
    </row>
    <row r="374" spans="1:5" hidden="1" x14ac:dyDescent="0.25">
      <c r="A374">
        <v>642</v>
      </c>
      <c r="B374">
        <v>372</v>
      </c>
      <c r="C374">
        <v>642</v>
      </c>
      <c r="D374" t="s">
        <v>138</v>
      </c>
      <c r="E374" t="str">
        <f>IF(ISNA(MATCH(A374,'ESO zone constants'!$A$3:$A$9952,0)),"","X")</f>
        <v>X</v>
      </c>
    </row>
    <row r="375" spans="1:5" hidden="1" x14ac:dyDescent="0.25">
      <c r="A375">
        <v>643</v>
      </c>
      <c r="B375">
        <v>373</v>
      </c>
      <c r="C375">
        <v>584</v>
      </c>
      <c r="D375" t="s">
        <v>448</v>
      </c>
      <c r="E375" t="str">
        <f>IF(ISNA(MATCH(A375,'ESO zone constants'!$A$3:$A$9952,0)),"","X")</f>
        <v>X</v>
      </c>
    </row>
    <row r="376" spans="1:5" hidden="1" x14ac:dyDescent="0.25">
      <c r="A376">
        <v>649</v>
      </c>
      <c r="B376">
        <v>374</v>
      </c>
      <c r="C376">
        <v>584</v>
      </c>
      <c r="D376" t="s">
        <v>449</v>
      </c>
      <c r="E376" t="str">
        <f>IF(ISNA(MATCH(A376,'ESO zone constants'!$A$3:$A$9952,0)),"","X")</f>
        <v>X</v>
      </c>
    </row>
    <row r="377" spans="1:5" hidden="1" x14ac:dyDescent="0.25">
      <c r="A377">
        <v>676</v>
      </c>
      <c r="B377">
        <v>375</v>
      </c>
      <c r="C377">
        <v>816</v>
      </c>
      <c r="D377" t="s">
        <v>450</v>
      </c>
      <c r="E377" t="str">
        <f>IF(ISNA(MATCH(A377,'ESO zone constants'!$A$3:$A$9952,0)),"","X")</f>
        <v>X</v>
      </c>
    </row>
    <row r="378" spans="1:5" hidden="1" x14ac:dyDescent="0.25">
      <c r="A378">
        <v>677</v>
      </c>
      <c r="B378">
        <v>376</v>
      </c>
      <c r="C378">
        <v>684</v>
      </c>
      <c r="D378" t="s">
        <v>451</v>
      </c>
      <c r="E378" t="str">
        <f>IF(ISNA(MATCH(A378,'ESO zone constants'!$A$3:$A$9952,0)),"","X")</f>
        <v>X</v>
      </c>
    </row>
    <row r="379" spans="1:5" hidden="1" x14ac:dyDescent="0.25">
      <c r="A379">
        <v>678</v>
      </c>
      <c r="B379">
        <v>377</v>
      </c>
      <c r="C379">
        <v>584</v>
      </c>
      <c r="D379" t="s">
        <v>52</v>
      </c>
      <c r="E379" t="str">
        <f>IF(ISNA(MATCH(A379,'ESO zone constants'!$A$3:$A$9952,0)),"","X")</f>
        <v>X</v>
      </c>
    </row>
    <row r="380" spans="1:5" hidden="1" x14ac:dyDescent="0.25">
      <c r="A380">
        <v>681</v>
      </c>
      <c r="B380">
        <v>378</v>
      </c>
      <c r="C380">
        <v>108</v>
      </c>
      <c r="D380" t="s">
        <v>71</v>
      </c>
      <c r="E380" t="str">
        <f>IF(ISNA(MATCH(A380,'ESO zone constants'!$A$3:$A$9952,0)),"","X")</f>
        <v>X</v>
      </c>
    </row>
    <row r="381" spans="1:5" hidden="1" x14ac:dyDescent="0.25">
      <c r="A381">
        <v>684</v>
      </c>
      <c r="B381">
        <v>379</v>
      </c>
      <c r="C381">
        <v>684</v>
      </c>
      <c r="D381" t="s">
        <v>452</v>
      </c>
      <c r="E381" t="str">
        <f>IF(ISNA(MATCH(A381,'ESO zone constants'!$A$3:$A$9952,0)),"","X")</f>
        <v>X</v>
      </c>
    </row>
    <row r="382" spans="1:5" hidden="1" x14ac:dyDescent="0.25">
      <c r="A382">
        <v>688</v>
      </c>
      <c r="B382">
        <v>380</v>
      </c>
      <c r="C382">
        <v>584</v>
      </c>
      <c r="D382" t="s">
        <v>54</v>
      </c>
      <c r="E382" t="str">
        <f>IF(ISNA(MATCH(A382,'ESO zone constants'!$A$3:$A$9952,0)),"","X")</f>
        <v>X</v>
      </c>
    </row>
    <row r="383" spans="1:5" hidden="1" x14ac:dyDescent="0.25">
      <c r="A383">
        <v>689</v>
      </c>
      <c r="B383">
        <v>381</v>
      </c>
      <c r="C383">
        <v>684</v>
      </c>
      <c r="D383" t="s">
        <v>453</v>
      </c>
      <c r="E383" t="str">
        <f>IF(ISNA(MATCH(A383,'ESO zone constants'!$A$3:$A$9952,0)),"","X")</f>
        <v>X</v>
      </c>
    </row>
    <row r="384" spans="1:5" hidden="1" x14ac:dyDescent="0.25">
      <c r="A384">
        <v>691</v>
      </c>
      <c r="B384">
        <v>382</v>
      </c>
      <c r="C384">
        <v>684</v>
      </c>
      <c r="D384" t="s">
        <v>454</v>
      </c>
      <c r="E384" t="str">
        <f>IF(ISNA(MATCH(A384,'ESO zone constants'!$A$3:$A$9952,0)),"","X")</f>
        <v>X</v>
      </c>
    </row>
    <row r="385" spans="1:5" hidden="1" x14ac:dyDescent="0.25">
      <c r="A385">
        <v>692</v>
      </c>
      <c r="B385">
        <v>383</v>
      </c>
      <c r="C385">
        <v>684</v>
      </c>
      <c r="D385" t="s">
        <v>455</v>
      </c>
      <c r="E385" t="str">
        <f>IF(ISNA(MATCH(A385,'ESO zone constants'!$A$3:$A$9952,0)),"","X")</f>
        <v>X</v>
      </c>
    </row>
    <row r="386" spans="1:5" hidden="1" x14ac:dyDescent="0.25">
      <c r="A386">
        <v>693</v>
      </c>
      <c r="B386">
        <v>384</v>
      </c>
      <c r="C386">
        <v>684</v>
      </c>
      <c r="D386" t="s">
        <v>456</v>
      </c>
      <c r="E386" t="str">
        <f>IF(ISNA(MATCH(A386,'ESO zone constants'!$A$3:$A$9952,0)),"","X")</f>
        <v>X</v>
      </c>
    </row>
    <row r="387" spans="1:5" hidden="1" x14ac:dyDescent="0.25">
      <c r="A387">
        <v>694</v>
      </c>
      <c r="B387">
        <v>385</v>
      </c>
      <c r="C387">
        <v>684</v>
      </c>
      <c r="D387" t="s">
        <v>457</v>
      </c>
      <c r="E387" t="str">
        <f>IF(ISNA(MATCH(A387,'ESO zone constants'!$A$3:$A$9952,0)),"","X")</f>
        <v>X</v>
      </c>
    </row>
    <row r="388" spans="1:5" hidden="1" x14ac:dyDescent="0.25">
      <c r="A388">
        <v>695</v>
      </c>
      <c r="B388">
        <v>386</v>
      </c>
      <c r="C388">
        <v>684</v>
      </c>
      <c r="D388" t="s">
        <v>458</v>
      </c>
      <c r="E388" t="str">
        <f>IF(ISNA(MATCH(A388,'ESO zone constants'!$A$3:$A$9952,0)),"","X")</f>
        <v>X</v>
      </c>
    </row>
    <row r="389" spans="1:5" hidden="1" x14ac:dyDescent="0.25">
      <c r="A389">
        <v>697</v>
      </c>
      <c r="B389">
        <v>387</v>
      </c>
      <c r="C389">
        <v>684</v>
      </c>
      <c r="D389" t="s">
        <v>459</v>
      </c>
      <c r="E389" t="str">
        <f>IF(ISNA(MATCH(A389,'ESO zone constants'!$A$3:$A$9952,0)),"","X")</f>
        <v>X</v>
      </c>
    </row>
    <row r="390" spans="1:5" hidden="1" x14ac:dyDescent="0.25">
      <c r="A390">
        <v>698</v>
      </c>
      <c r="B390">
        <v>388</v>
      </c>
      <c r="C390">
        <v>684</v>
      </c>
      <c r="D390" t="s">
        <v>460</v>
      </c>
      <c r="E390" t="str">
        <f>IF(ISNA(MATCH(A390,'ESO zone constants'!$A$3:$A$9952,0)),"","X")</f>
        <v>X</v>
      </c>
    </row>
    <row r="391" spans="1:5" hidden="1" x14ac:dyDescent="0.25">
      <c r="A391">
        <v>699</v>
      </c>
      <c r="B391">
        <v>389</v>
      </c>
      <c r="C391">
        <v>684</v>
      </c>
      <c r="D391" t="s">
        <v>461</v>
      </c>
      <c r="E391" t="str">
        <f>IF(ISNA(MATCH(A391,'ESO zone constants'!$A$3:$A$9952,0)),"","X")</f>
        <v>X</v>
      </c>
    </row>
    <row r="392" spans="1:5" hidden="1" x14ac:dyDescent="0.25">
      <c r="A392">
        <v>700</v>
      </c>
      <c r="B392">
        <v>390</v>
      </c>
      <c r="C392">
        <v>684</v>
      </c>
      <c r="D392" t="s">
        <v>462</v>
      </c>
      <c r="E392" t="str">
        <f>IF(ISNA(MATCH(A392,'ESO zone constants'!$A$3:$A$9952,0)),"","X")</f>
        <v>X</v>
      </c>
    </row>
    <row r="393" spans="1:5" hidden="1" x14ac:dyDescent="0.25">
      <c r="A393">
        <v>701</v>
      </c>
      <c r="B393">
        <v>391</v>
      </c>
      <c r="C393">
        <v>684</v>
      </c>
      <c r="D393" t="s">
        <v>463</v>
      </c>
      <c r="E393" t="str">
        <f>IF(ISNA(MATCH(A393,'ESO zone constants'!$A$3:$A$9952,0)),"","X")</f>
        <v>X</v>
      </c>
    </row>
    <row r="394" spans="1:5" hidden="1" x14ac:dyDescent="0.25">
      <c r="A394">
        <v>702</v>
      </c>
      <c r="B394">
        <v>392</v>
      </c>
      <c r="C394">
        <v>684</v>
      </c>
      <c r="D394" t="s">
        <v>464</v>
      </c>
      <c r="E394" t="str">
        <f>IF(ISNA(MATCH(A394,'ESO zone constants'!$A$3:$A$9952,0)),"","X")</f>
        <v>X</v>
      </c>
    </row>
    <row r="395" spans="1:5" hidden="1" x14ac:dyDescent="0.25">
      <c r="A395">
        <v>703</v>
      </c>
      <c r="B395">
        <v>393</v>
      </c>
      <c r="C395">
        <v>684</v>
      </c>
      <c r="D395" t="s">
        <v>465</v>
      </c>
      <c r="E395" t="str">
        <f>IF(ISNA(MATCH(A395,'ESO zone constants'!$A$3:$A$9952,0)),"","X")</f>
        <v>X</v>
      </c>
    </row>
    <row r="396" spans="1:5" hidden="1" x14ac:dyDescent="0.25">
      <c r="A396">
        <v>704</v>
      </c>
      <c r="B396">
        <v>394</v>
      </c>
      <c r="C396">
        <v>684</v>
      </c>
      <c r="D396" t="s">
        <v>466</v>
      </c>
      <c r="E396" t="str">
        <f>IF(ISNA(MATCH(A396,'ESO zone constants'!$A$3:$A$9952,0)),"","X")</f>
        <v>X</v>
      </c>
    </row>
    <row r="397" spans="1:5" hidden="1" x14ac:dyDescent="0.25">
      <c r="A397">
        <v>705</v>
      </c>
      <c r="B397">
        <v>395</v>
      </c>
      <c r="C397">
        <v>684</v>
      </c>
      <c r="D397" t="s">
        <v>467</v>
      </c>
      <c r="E397" t="str">
        <f>IF(ISNA(MATCH(A397,'ESO zone constants'!$A$3:$A$9952,0)),"","X")</f>
        <v>X</v>
      </c>
    </row>
    <row r="398" spans="1:5" hidden="1" x14ac:dyDescent="0.25">
      <c r="A398">
        <v>706</v>
      </c>
      <c r="B398">
        <v>396</v>
      </c>
      <c r="C398">
        <v>684</v>
      </c>
      <c r="D398" t="s">
        <v>468</v>
      </c>
      <c r="E398" t="str">
        <f>IF(ISNA(MATCH(A398,'ESO zone constants'!$A$3:$A$9952,0)),"","X")</f>
        <v>X</v>
      </c>
    </row>
    <row r="399" spans="1:5" hidden="1" x14ac:dyDescent="0.25">
      <c r="A399">
        <v>707</v>
      </c>
      <c r="B399">
        <v>397</v>
      </c>
      <c r="C399">
        <v>684</v>
      </c>
      <c r="D399" t="s">
        <v>469</v>
      </c>
      <c r="E399" t="str">
        <f>IF(ISNA(MATCH(A399,'ESO zone constants'!$A$3:$A$9952,0)),"","X")</f>
        <v>X</v>
      </c>
    </row>
    <row r="400" spans="1:5" hidden="1" x14ac:dyDescent="0.25">
      <c r="A400">
        <v>708</v>
      </c>
      <c r="B400">
        <v>398</v>
      </c>
      <c r="C400">
        <v>684</v>
      </c>
      <c r="D400" t="s">
        <v>470</v>
      </c>
      <c r="E400" t="str">
        <f>IF(ISNA(MATCH(A400,'ESO zone constants'!$A$3:$A$9952,0)),"","X")</f>
        <v>X</v>
      </c>
    </row>
    <row r="401" spans="1:5" hidden="1" x14ac:dyDescent="0.25">
      <c r="A401">
        <v>710</v>
      </c>
      <c r="B401">
        <v>399</v>
      </c>
      <c r="C401">
        <v>684</v>
      </c>
      <c r="D401" t="s">
        <v>471</v>
      </c>
      <c r="E401" t="str">
        <f>IF(ISNA(MATCH(A401,'ESO zone constants'!$A$3:$A$9952,0)),"","X")</f>
        <v>X</v>
      </c>
    </row>
    <row r="402" spans="1:5" hidden="1" x14ac:dyDescent="0.25">
      <c r="A402">
        <v>711</v>
      </c>
      <c r="B402">
        <v>400</v>
      </c>
      <c r="C402">
        <v>684</v>
      </c>
      <c r="D402" t="s">
        <v>472</v>
      </c>
      <c r="E402" t="str">
        <f>IF(ISNA(MATCH(A402,'ESO zone constants'!$A$3:$A$9952,0)),"","X")</f>
        <v>X</v>
      </c>
    </row>
    <row r="403" spans="1:5" hidden="1" x14ac:dyDescent="0.25">
      <c r="A403">
        <v>712</v>
      </c>
      <c r="B403">
        <v>401</v>
      </c>
      <c r="C403">
        <v>684</v>
      </c>
      <c r="D403" t="s">
        <v>473</v>
      </c>
      <c r="E403" t="str">
        <f>IF(ISNA(MATCH(A403,'ESO zone constants'!$A$3:$A$9952,0)),"","X")</f>
        <v>X</v>
      </c>
    </row>
    <row r="404" spans="1:5" hidden="1" x14ac:dyDescent="0.25">
      <c r="A404">
        <v>715</v>
      </c>
      <c r="B404">
        <v>402</v>
      </c>
      <c r="C404">
        <v>684</v>
      </c>
      <c r="D404" t="s">
        <v>474</v>
      </c>
      <c r="E404" t="str">
        <f>IF(ISNA(MATCH(A404,'ESO zone constants'!$A$3:$A$9952,0)),"","X")</f>
        <v>X</v>
      </c>
    </row>
    <row r="405" spans="1:5" hidden="1" x14ac:dyDescent="0.25">
      <c r="A405">
        <v>719</v>
      </c>
      <c r="B405">
        <v>403</v>
      </c>
      <c r="C405">
        <v>1011</v>
      </c>
      <c r="D405" t="s">
        <v>475</v>
      </c>
      <c r="E405" t="str">
        <f>IF(ISNA(MATCH(A405,'ESO zone constants'!$A$3:$A$9952,0)),"","X")</f>
        <v>X</v>
      </c>
    </row>
    <row r="406" spans="1:5" hidden="1" x14ac:dyDescent="0.25">
      <c r="A406">
        <v>723</v>
      </c>
      <c r="B406">
        <v>404</v>
      </c>
      <c r="C406">
        <v>199</v>
      </c>
      <c r="D406" t="s">
        <v>423</v>
      </c>
      <c r="E406" t="str">
        <f>IF(ISNA(MATCH(A406,'ESO zone constants'!$A$3:$A$9952,0)),"","X")</f>
        <v>X</v>
      </c>
    </row>
    <row r="407" spans="1:5" hidden="1" x14ac:dyDescent="0.25">
      <c r="A407">
        <v>724</v>
      </c>
      <c r="B407">
        <v>405</v>
      </c>
      <c r="C407">
        <v>684</v>
      </c>
      <c r="D407" t="s">
        <v>476</v>
      </c>
      <c r="E407" t="str">
        <f>IF(ISNA(MATCH(A407,'ESO zone constants'!$A$3:$A$9952,0)),"","X")</f>
        <v>X</v>
      </c>
    </row>
    <row r="408" spans="1:5" hidden="1" x14ac:dyDescent="0.25">
      <c r="A408">
        <v>725</v>
      </c>
      <c r="B408">
        <v>406</v>
      </c>
      <c r="C408">
        <v>816</v>
      </c>
      <c r="D408" t="s">
        <v>477</v>
      </c>
      <c r="E408" t="str">
        <f>IF(ISNA(MATCH(A408,'ESO zone constants'!$A$3:$A$9952,0)),"","X")</f>
        <v>X</v>
      </c>
    </row>
    <row r="409" spans="1:5" hidden="1" x14ac:dyDescent="0.25">
      <c r="A409">
        <v>726</v>
      </c>
      <c r="B409">
        <v>407</v>
      </c>
      <c r="C409">
        <v>726</v>
      </c>
      <c r="D409" t="s">
        <v>80</v>
      </c>
      <c r="E409" t="str">
        <f>IF(ISNA(MATCH(A409,'ESO zone constants'!$A$3:$A$9952,0)),"","X")</f>
        <v>X</v>
      </c>
    </row>
    <row r="410" spans="1:5" hidden="1" x14ac:dyDescent="0.25">
      <c r="A410">
        <v>745</v>
      </c>
      <c r="B410">
        <v>408</v>
      </c>
      <c r="C410">
        <v>41</v>
      </c>
      <c r="D410" t="s">
        <v>478</v>
      </c>
      <c r="E410" t="str">
        <f>IF(ISNA(MATCH(A410,'ESO zone constants'!$A$3:$A$9952,0)),"","X")</f>
        <v>X</v>
      </c>
    </row>
    <row r="411" spans="1:5" hidden="1" x14ac:dyDescent="0.25">
      <c r="A411">
        <v>746</v>
      </c>
      <c r="B411">
        <v>409</v>
      </c>
      <c r="C411">
        <v>381</v>
      </c>
      <c r="D411" t="s">
        <v>479</v>
      </c>
      <c r="E411" t="str">
        <f>IF(ISNA(MATCH(A411,'ESO zone constants'!$A$3:$A$9952,0)),"","X")</f>
        <v>X</v>
      </c>
    </row>
    <row r="412" spans="1:5" hidden="1" x14ac:dyDescent="0.25">
      <c r="A412">
        <v>747</v>
      </c>
      <c r="B412">
        <v>410</v>
      </c>
      <c r="C412">
        <v>383</v>
      </c>
      <c r="D412" t="s">
        <v>480</v>
      </c>
      <c r="E412" t="str">
        <f>IF(ISNA(MATCH(A412,'ESO zone constants'!$A$3:$A$9952,0)),"","X")</f>
        <v>X</v>
      </c>
    </row>
    <row r="413" spans="1:5" hidden="1" x14ac:dyDescent="0.25">
      <c r="A413">
        <v>748</v>
      </c>
      <c r="B413">
        <v>411</v>
      </c>
      <c r="C413">
        <v>108</v>
      </c>
      <c r="D413" t="s">
        <v>481</v>
      </c>
      <c r="E413" t="str">
        <f>IF(ISNA(MATCH(A413,'ESO zone constants'!$A$3:$A$9952,0)),"","X")</f>
        <v>X</v>
      </c>
    </row>
    <row r="414" spans="1:5" hidden="1" x14ac:dyDescent="0.25">
      <c r="A414">
        <v>749</v>
      </c>
      <c r="B414">
        <v>412</v>
      </c>
      <c r="C414">
        <v>58</v>
      </c>
      <c r="D414" t="s">
        <v>482</v>
      </c>
      <c r="E414" t="str">
        <f>IF(ISNA(MATCH(A414,'ESO zone constants'!$A$3:$A$9952,0)),"","X")</f>
        <v>X</v>
      </c>
    </row>
    <row r="415" spans="1:5" hidden="1" x14ac:dyDescent="0.25">
      <c r="A415">
        <v>750</v>
      </c>
      <c r="B415">
        <v>413</v>
      </c>
      <c r="C415">
        <v>382</v>
      </c>
      <c r="D415" t="s">
        <v>483</v>
      </c>
      <c r="E415" t="str">
        <f>IF(ISNA(MATCH(A415,'ESO zone constants'!$A$3:$A$9952,0)),"","X")</f>
        <v>X</v>
      </c>
    </row>
    <row r="416" spans="1:5" hidden="1" x14ac:dyDescent="0.25">
      <c r="A416">
        <v>751</v>
      </c>
      <c r="B416">
        <v>414</v>
      </c>
      <c r="C416">
        <v>888</v>
      </c>
      <c r="D416" t="s">
        <v>484</v>
      </c>
      <c r="E416" t="str">
        <f>IF(ISNA(MATCH(A416,'ESO zone constants'!$A$3:$A$9952,0)),"","X")</f>
        <v>X</v>
      </c>
    </row>
    <row r="417" spans="1:5" hidden="1" x14ac:dyDescent="0.25">
      <c r="A417">
        <v>752</v>
      </c>
      <c r="B417">
        <v>415</v>
      </c>
      <c r="C417">
        <v>19</v>
      </c>
      <c r="D417" t="s">
        <v>485</v>
      </c>
      <c r="E417" t="str">
        <f>IF(ISNA(MATCH(A417,'ESO zone constants'!$A$3:$A$9952,0)),"","X")</f>
        <v>X</v>
      </c>
    </row>
    <row r="418" spans="1:5" hidden="1" x14ac:dyDescent="0.25">
      <c r="A418">
        <v>753</v>
      </c>
      <c r="B418">
        <v>416</v>
      </c>
      <c r="C418">
        <v>3</v>
      </c>
      <c r="D418" t="s">
        <v>486</v>
      </c>
      <c r="E418" t="str">
        <f>IF(ISNA(MATCH(A418,'ESO zone constants'!$A$3:$A$9952,0)),"","X")</f>
        <v>X</v>
      </c>
    </row>
    <row r="419" spans="1:5" hidden="1" x14ac:dyDescent="0.25">
      <c r="A419">
        <v>754</v>
      </c>
      <c r="B419">
        <v>417</v>
      </c>
      <c r="C419">
        <v>92</v>
      </c>
      <c r="D419" t="s">
        <v>487</v>
      </c>
      <c r="E419" t="str">
        <f>IF(ISNA(MATCH(A419,'ESO zone constants'!$A$3:$A$9952,0)),"","X")</f>
        <v>X</v>
      </c>
    </row>
    <row r="420" spans="1:5" hidden="1" x14ac:dyDescent="0.25">
      <c r="A420">
        <v>755</v>
      </c>
      <c r="B420">
        <v>418</v>
      </c>
      <c r="C420">
        <v>20</v>
      </c>
      <c r="D420" t="s">
        <v>488</v>
      </c>
      <c r="E420" t="str">
        <f>IF(ISNA(MATCH(A420,'ESO zone constants'!$A$3:$A$9952,0)),"","X")</f>
        <v>X</v>
      </c>
    </row>
    <row r="421" spans="1:5" hidden="1" x14ac:dyDescent="0.25">
      <c r="A421">
        <v>756</v>
      </c>
      <c r="B421">
        <v>419</v>
      </c>
      <c r="C421">
        <v>104</v>
      </c>
      <c r="D421" t="s">
        <v>489</v>
      </c>
      <c r="E421" t="str">
        <f>IF(ISNA(MATCH(A421,'ESO zone constants'!$A$3:$A$9952,0)),"","X")</f>
        <v>X</v>
      </c>
    </row>
    <row r="422" spans="1:5" hidden="1" x14ac:dyDescent="0.25">
      <c r="A422">
        <v>757</v>
      </c>
      <c r="B422">
        <v>420</v>
      </c>
      <c r="C422">
        <v>41</v>
      </c>
      <c r="D422" t="s">
        <v>490</v>
      </c>
      <c r="E422" t="str">
        <f>IF(ISNA(MATCH(A422,'ESO zone constants'!$A$3:$A$9952,0)),"","X")</f>
        <v>X</v>
      </c>
    </row>
    <row r="423" spans="1:5" hidden="1" x14ac:dyDescent="0.25">
      <c r="A423">
        <v>758</v>
      </c>
      <c r="B423">
        <v>421</v>
      </c>
      <c r="C423">
        <v>101</v>
      </c>
      <c r="D423" t="s">
        <v>491</v>
      </c>
      <c r="E423" t="str">
        <f>IF(ISNA(MATCH(A423,'ESO zone constants'!$A$3:$A$9952,0)),"","X")</f>
        <v>X</v>
      </c>
    </row>
    <row r="424" spans="1:5" hidden="1" x14ac:dyDescent="0.25">
      <c r="A424">
        <v>759</v>
      </c>
      <c r="B424">
        <v>422</v>
      </c>
      <c r="C424">
        <v>117</v>
      </c>
      <c r="D424" t="s">
        <v>492</v>
      </c>
      <c r="E424" t="str">
        <f>IF(ISNA(MATCH(A424,'ESO zone constants'!$A$3:$A$9952,0)),"","X")</f>
        <v>X</v>
      </c>
    </row>
    <row r="425" spans="1:5" hidden="1" x14ac:dyDescent="0.25">
      <c r="A425">
        <v>760</v>
      </c>
      <c r="B425">
        <v>423</v>
      </c>
      <c r="C425">
        <v>57</v>
      </c>
      <c r="D425" t="s">
        <v>493</v>
      </c>
      <c r="E425" t="str">
        <f>IF(ISNA(MATCH(A425,'ESO zone constants'!$A$3:$A$9952,0)),"","X")</f>
        <v>X</v>
      </c>
    </row>
    <row r="426" spans="1:5" hidden="1" x14ac:dyDescent="0.25">
      <c r="A426">
        <v>761</v>
      </c>
      <c r="B426">
        <v>424</v>
      </c>
      <c r="C426">
        <v>103</v>
      </c>
      <c r="D426" t="s">
        <v>494</v>
      </c>
      <c r="E426" t="str">
        <f>IF(ISNA(MATCH(A426,'ESO zone constants'!$A$3:$A$9952,0)),"","X")</f>
        <v>X</v>
      </c>
    </row>
    <row r="427" spans="1:5" hidden="1" x14ac:dyDescent="0.25">
      <c r="A427">
        <v>763</v>
      </c>
      <c r="B427">
        <v>425</v>
      </c>
      <c r="C427">
        <v>816</v>
      </c>
      <c r="D427" t="s">
        <v>495</v>
      </c>
      <c r="E427" t="str">
        <f>IF(ISNA(MATCH(A427,'ESO zone constants'!$A$3:$A$9952,0)),"","X")</f>
        <v>X</v>
      </c>
    </row>
    <row r="428" spans="1:5" hidden="1" x14ac:dyDescent="0.25">
      <c r="A428">
        <v>764</v>
      </c>
      <c r="B428">
        <v>426</v>
      </c>
      <c r="C428">
        <v>816</v>
      </c>
      <c r="D428" t="s">
        <v>496</v>
      </c>
      <c r="E428" t="str">
        <f>IF(ISNA(MATCH(A428,'ESO zone constants'!$A$3:$A$9952,0)),"","X")</f>
        <v>X</v>
      </c>
    </row>
    <row r="429" spans="1:5" hidden="1" x14ac:dyDescent="0.25">
      <c r="A429">
        <v>765</v>
      </c>
      <c r="B429">
        <v>427</v>
      </c>
      <c r="C429">
        <v>823</v>
      </c>
      <c r="D429" t="s">
        <v>497</v>
      </c>
      <c r="E429" t="str">
        <f>IF(ISNA(MATCH(A429,'ESO zone constants'!$A$3:$A$9952,0)),"","X")</f>
        <v>X</v>
      </c>
    </row>
    <row r="430" spans="1:5" hidden="1" x14ac:dyDescent="0.25">
      <c r="A430">
        <v>766</v>
      </c>
      <c r="B430">
        <v>428</v>
      </c>
      <c r="C430">
        <v>823</v>
      </c>
      <c r="D430" t="s">
        <v>498</v>
      </c>
      <c r="E430" t="str">
        <f>IF(ISNA(MATCH(A430,'ESO zone constants'!$A$3:$A$9952,0)),"","X")</f>
        <v>X</v>
      </c>
    </row>
    <row r="431" spans="1:5" hidden="1" x14ac:dyDescent="0.25">
      <c r="A431">
        <v>767</v>
      </c>
      <c r="B431">
        <v>429</v>
      </c>
      <c r="C431">
        <v>816</v>
      </c>
      <c r="D431" t="s">
        <v>499</v>
      </c>
      <c r="E431" t="str">
        <f>IF(ISNA(MATCH(A431,'ESO zone constants'!$A$3:$A$9952,0)),"","X")</f>
        <v>X</v>
      </c>
    </row>
    <row r="432" spans="1:5" hidden="1" x14ac:dyDescent="0.25">
      <c r="A432">
        <v>769</v>
      </c>
      <c r="B432">
        <v>430</v>
      </c>
      <c r="C432">
        <v>823</v>
      </c>
      <c r="D432" t="s">
        <v>500</v>
      </c>
      <c r="E432" t="str">
        <f>IF(ISNA(MATCH(A432,'ESO zone constants'!$A$3:$A$9952,0)),"","X")</f>
        <v>X</v>
      </c>
    </row>
    <row r="433" spans="1:5" hidden="1" x14ac:dyDescent="0.25">
      <c r="A433">
        <v>770</v>
      </c>
      <c r="B433">
        <v>431</v>
      </c>
      <c r="C433">
        <v>816</v>
      </c>
      <c r="D433" t="s">
        <v>501</v>
      </c>
      <c r="E433" t="str">
        <f>IF(ISNA(MATCH(A433,'ESO zone constants'!$A$3:$A$9952,0)),"","X")</f>
        <v>X</v>
      </c>
    </row>
    <row r="434" spans="1:5" hidden="1" x14ac:dyDescent="0.25">
      <c r="A434">
        <v>771</v>
      </c>
      <c r="B434">
        <v>432</v>
      </c>
      <c r="C434">
        <v>816</v>
      </c>
      <c r="D434" t="s">
        <v>502</v>
      </c>
      <c r="E434" t="str">
        <f>IF(ISNA(MATCH(A434,'ESO zone constants'!$A$3:$A$9952,0)),"","X")</f>
        <v>X</v>
      </c>
    </row>
    <row r="435" spans="1:5" hidden="1" x14ac:dyDescent="0.25">
      <c r="A435">
        <v>773</v>
      </c>
      <c r="B435">
        <v>433</v>
      </c>
      <c r="C435">
        <v>117</v>
      </c>
      <c r="D435" t="s">
        <v>503</v>
      </c>
      <c r="E435" t="str">
        <f>IF(ISNA(MATCH(A435,'ESO zone constants'!$A$3:$A$9952,0)),"","X")</f>
        <v>X</v>
      </c>
    </row>
    <row r="436" spans="1:5" hidden="1" x14ac:dyDescent="0.25">
      <c r="A436">
        <v>774</v>
      </c>
      <c r="B436">
        <v>434</v>
      </c>
      <c r="C436">
        <v>1086</v>
      </c>
      <c r="D436" t="s">
        <v>1417</v>
      </c>
      <c r="E436" t="str">
        <f>IF(ISNA(MATCH(A436,'ESO zone constants'!$A$3:$A$9952,0)),"","X")</f>
        <v>X</v>
      </c>
    </row>
    <row r="437" spans="1:5" hidden="1" x14ac:dyDescent="0.25">
      <c r="A437">
        <v>780</v>
      </c>
      <c r="B437">
        <v>435</v>
      </c>
      <c r="C437">
        <v>684</v>
      </c>
      <c r="D437" t="s">
        <v>504</v>
      </c>
      <c r="E437" t="str">
        <f>IF(ISNA(MATCH(A437,'ESO zone constants'!$A$3:$A$9952,0)),"","X")</f>
        <v>X</v>
      </c>
    </row>
    <row r="438" spans="1:5" hidden="1" x14ac:dyDescent="0.25">
      <c r="A438">
        <v>808</v>
      </c>
      <c r="B438">
        <v>436</v>
      </c>
      <c r="C438">
        <v>1160</v>
      </c>
      <c r="D438" t="s">
        <v>1721</v>
      </c>
      <c r="E438" t="str">
        <f>IF(ISNA(MATCH(A438,'ESO zone constants'!$A$3:$A$9952,0)),"","X")</f>
        <v>X</v>
      </c>
    </row>
    <row r="439" spans="1:5" hidden="1" x14ac:dyDescent="0.25">
      <c r="A439">
        <v>809</v>
      </c>
      <c r="B439">
        <v>437</v>
      </c>
      <c r="C439">
        <v>199</v>
      </c>
      <c r="D439" t="s">
        <v>426</v>
      </c>
      <c r="E439" t="str">
        <f>IF(ISNA(MATCH(A439,'ESO zone constants'!$A$3:$A$9952,0)),"","X")</f>
        <v>X</v>
      </c>
    </row>
    <row r="440" spans="1:5" hidden="1" x14ac:dyDescent="0.25">
      <c r="A440">
        <v>810</v>
      </c>
      <c r="B440">
        <v>438</v>
      </c>
      <c r="C440">
        <v>381</v>
      </c>
      <c r="D440" t="s">
        <v>505</v>
      </c>
      <c r="E440" t="str">
        <f>IF(ISNA(MATCH(A440,'ESO zone constants'!$A$3:$A$9952,0)),"","X")</f>
        <v>X</v>
      </c>
    </row>
    <row r="441" spans="1:5" hidden="1" x14ac:dyDescent="0.25">
      <c r="A441">
        <v>811</v>
      </c>
      <c r="B441">
        <v>439</v>
      </c>
      <c r="C441">
        <v>535</v>
      </c>
      <c r="D441" t="s">
        <v>506</v>
      </c>
      <c r="E441" t="str">
        <f>IF(ISNA(MATCH(A441,'ESO zone constants'!$A$3:$A$9952,0)),"","X")</f>
        <v>X</v>
      </c>
    </row>
    <row r="442" spans="1:5" hidden="1" x14ac:dyDescent="0.25">
      <c r="A442">
        <v>814</v>
      </c>
      <c r="B442">
        <v>440</v>
      </c>
      <c r="C442">
        <v>684</v>
      </c>
      <c r="D442" t="s">
        <v>507</v>
      </c>
      <c r="E442" t="str">
        <f>IF(ISNA(MATCH(A442,'ESO zone constants'!$A$3:$A$9952,0)),"","X")</f>
        <v>X</v>
      </c>
    </row>
    <row r="443" spans="1:5" hidden="1" x14ac:dyDescent="0.25">
      <c r="A443">
        <v>815</v>
      </c>
      <c r="B443">
        <v>441</v>
      </c>
      <c r="C443">
        <v>684</v>
      </c>
      <c r="D443" t="s">
        <v>508</v>
      </c>
      <c r="E443" t="str">
        <f>IF(ISNA(MATCH(A443,'ESO zone constants'!$A$3:$A$9952,0)),"","X")</f>
        <v>X</v>
      </c>
    </row>
    <row r="444" spans="1:5" hidden="1" x14ac:dyDescent="0.25">
      <c r="A444">
        <v>816</v>
      </c>
      <c r="B444">
        <v>442</v>
      </c>
      <c r="C444">
        <v>816</v>
      </c>
      <c r="D444" t="s">
        <v>509</v>
      </c>
      <c r="E444" t="str">
        <f>IF(ISNA(MATCH(A444,'ESO zone constants'!$A$3:$A$9952,0)),"","X")</f>
        <v>X</v>
      </c>
    </row>
    <row r="445" spans="1:5" hidden="1" x14ac:dyDescent="0.25">
      <c r="A445">
        <v>817</v>
      </c>
      <c r="B445">
        <v>443</v>
      </c>
      <c r="C445">
        <v>816</v>
      </c>
      <c r="D445" t="s">
        <v>510</v>
      </c>
      <c r="E445" t="str">
        <f>IF(ISNA(MATCH(A445,'ESO zone constants'!$A$3:$A$9952,0)),"","X")</f>
        <v>X</v>
      </c>
    </row>
    <row r="446" spans="1:5" hidden="1" x14ac:dyDescent="0.25">
      <c r="A446">
        <v>818</v>
      </c>
      <c r="B446">
        <v>444</v>
      </c>
      <c r="C446">
        <v>816</v>
      </c>
      <c r="D446" t="s">
        <v>511</v>
      </c>
      <c r="E446" t="str">
        <f>IF(ISNA(MATCH(A446,'ESO zone constants'!$A$3:$A$9952,0)),"","X")</f>
        <v>X</v>
      </c>
    </row>
    <row r="447" spans="1:5" hidden="1" x14ac:dyDescent="0.25">
      <c r="A447">
        <v>819</v>
      </c>
      <c r="B447">
        <v>445</v>
      </c>
      <c r="C447">
        <v>816</v>
      </c>
      <c r="D447" t="s">
        <v>512</v>
      </c>
      <c r="E447" t="str">
        <f>IF(ISNA(MATCH(A447,'ESO zone constants'!$A$3:$A$9952,0)),"","X")</f>
        <v>X</v>
      </c>
    </row>
    <row r="448" spans="1:5" hidden="1" x14ac:dyDescent="0.25">
      <c r="A448">
        <v>820</v>
      </c>
      <c r="B448">
        <v>446</v>
      </c>
      <c r="C448">
        <v>816</v>
      </c>
      <c r="D448" t="s">
        <v>513</v>
      </c>
      <c r="E448" t="str">
        <f>IF(ISNA(MATCH(A448,'ESO zone constants'!$A$3:$A$9952,0)),"","X")</f>
        <v>X</v>
      </c>
    </row>
    <row r="449" spans="1:5" hidden="1" x14ac:dyDescent="0.25">
      <c r="A449">
        <v>821</v>
      </c>
      <c r="B449">
        <v>447</v>
      </c>
      <c r="C449">
        <v>816</v>
      </c>
      <c r="D449" t="s">
        <v>514</v>
      </c>
      <c r="E449" t="str">
        <f>IF(ISNA(MATCH(A449,'ESO zone constants'!$A$3:$A$9952,0)),"","X")</f>
        <v>X</v>
      </c>
    </row>
    <row r="450" spans="1:5" hidden="1" x14ac:dyDescent="0.25">
      <c r="A450">
        <v>823</v>
      </c>
      <c r="B450">
        <v>448</v>
      </c>
      <c r="C450">
        <v>823</v>
      </c>
      <c r="D450" t="s">
        <v>515</v>
      </c>
      <c r="E450" t="str">
        <f>IF(ISNA(MATCH(A450,'ESO zone constants'!$A$3:$A$9952,0)),"","X")</f>
        <v>X</v>
      </c>
    </row>
    <row r="451" spans="1:5" hidden="1" x14ac:dyDescent="0.25">
      <c r="A451">
        <v>824</v>
      </c>
      <c r="B451">
        <v>449</v>
      </c>
      <c r="C451">
        <v>823</v>
      </c>
      <c r="D451" t="s">
        <v>516</v>
      </c>
      <c r="E451" t="str">
        <f>IF(ISNA(MATCH(A451,'ESO zone constants'!$A$3:$A$9952,0)),"","X")</f>
        <v>X</v>
      </c>
    </row>
    <row r="452" spans="1:5" hidden="1" x14ac:dyDescent="0.25">
      <c r="A452">
        <v>825</v>
      </c>
      <c r="B452">
        <v>450</v>
      </c>
      <c r="C452">
        <v>823</v>
      </c>
      <c r="D452" t="s">
        <v>517</v>
      </c>
      <c r="E452" t="str">
        <f>IF(ISNA(MATCH(A452,'ESO zone constants'!$A$3:$A$9952,0)),"","X")</f>
        <v>X</v>
      </c>
    </row>
    <row r="453" spans="1:5" hidden="1" x14ac:dyDescent="0.25">
      <c r="A453">
        <v>826</v>
      </c>
      <c r="B453">
        <v>451</v>
      </c>
      <c r="C453">
        <v>823</v>
      </c>
      <c r="D453" t="s">
        <v>518</v>
      </c>
      <c r="E453" t="str">
        <f>IF(ISNA(MATCH(A453,'ESO zone constants'!$A$3:$A$9952,0)),"","X")</f>
        <v>X</v>
      </c>
    </row>
    <row r="454" spans="1:5" hidden="1" x14ac:dyDescent="0.25">
      <c r="A454">
        <v>827</v>
      </c>
      <c r="B454">
        <v>452</v>
      </c>
      <c r="C454">
        <v>823</v>
      </c>
      <c r="D454" t="s">
        <v>519</v>
      </c>
      <c r="E454" t="str">
        <f>IF(ISNA(MATCH(A454,'ESO zone constants'!$A$3:$A$9952,0)),"","X")</f>
        <v>X</v>
      </c>
    </row>
    <row r="455" spans="1:5" hidden="1" x14ac:dyDescent="0.25">
      <c r="A455">
        <v>828</v>
      </c>
      <c r="B455">
        <v>453</v>
      </c>
      <c r="C455">
        <v>823</v>
      </c>
      <c r="D455" t="s">
        <v>520</v>
      </c>
      <c r="E455" t="str">
        <f>IF(ISNA(MATCH(A455,'ESO zone constants'!$A$3:$A$9952,0)),"","X")</f>
        <v>X</v>
      </c>
    </row>
    <row r="456" spans="1:5" hidden="1" x14ac:dyDescent="0.25">
      <c r="A456">
        <v>829</v>
      </c>
      <c r="B456">
        <v>454</v>
      </c>
      <c r="C456">
        <v>823</v>
      </c>
      <c r="D456" t="s">
        <v>521</v>
      </c>
      <c r="E456" t="str">
        <f>IF(ISNA(MATCH(A456,'ESO zone constants'!$A$3:$A$9952,0)),"","X")</f>
        <v>X</v>
      </c>
    </row>
    <row r="457" spans="1:5" hidden="1" x14ac:dyDescent="0.25">
      <c r="A457">
        <v>831</v>
      </c>
      <c r="B457">
        <v>455</v>
      </c>
      <c r="C457">
        <v>823</v>
      </c>
      <c r="D457" t="s">
        <v>522</v>
      </c>
      <c r="E457" t="str">
        <f>IF(ISNA(MATCH(A457,'ESO zone constants'!$A$3:$A$9952,0)),"","X")</f>
        <v>X</v>
      </c>
    </row>
    <row r="458" spans="1:5" hidden="1" x14ac:dyDescent="0.25">
      <c r="A458">
        <v>832</v>
      </c>
      <c r="B458">
        <v>456</v>
      </c>
      <c r="C458">
        <v>823</v>
      </c>
      <c r="D458" t="s">
        <v>523</v>
      </c>
      <c r="E458" t="str">
        <f>IF(ISNA(MATCH(A458,'ESO zone constants'!$A$3:$A$9952,0)),"","X")</f>
        <v>X</v>
      </c>
    </row>
    <row r="459" spans="1:5" hidden="1" x14ac:dyDescent="0.25">
      <c r="A459">
        <v>833</v>
      </c>
      <c r="B459">
        <v>457</v>
      </c>
      <c r="C459">
        <v>823</v>
      </c>
      <c r="D459" t="s">
        <v>524</v>
      </c>
      <c r="E459" t="str">
        <f>IF(ISNA(MATCH(A459,'ESO zone constants'!$A$3:$A$9952,0)),"","X")</f>
        <v>X</v>
      </c>
    </row>
    <row r="460" spans="1:5" hidden="1" x14ac:dyDescent="0.25">
      <c r="A460">
        <v>834</v>
      </c>
      <c r="B460">
        <v>458</v>
      </c>
      <c r="C460">
        <v>816</v>
      </c>
      <c r="D460" t="s">
        <v>525</v>
      </c>
      <c r="E460" t="str">
        <f>IF(ISNA(MATCH(A460,'ESO zone constants'!$A$3:$A$9952,0)),"","X")</f>
        <v>X</v>
      </c>
    </row>
    <row r="461" spans="1:5" hidden="1" x14ac:dyDescent="0.25">
      <c r="A461">
        <v>836</v>
      </c>
      <c r="B461">
        <v>459</v>
      </c>
      <c r="C461">
        <v>823</v>
      </c>
      <c r="D461" t="s">
        <v>526</v>
      </c>
      <c r="E461" t="str">
        <f>IF(ISNA(MATCH(A461,'ESO zone constants'!$A$3:$A$9952,0)),"","X")</f>
        <v>X</v>
      </c>
    </row>
    <row r="462" spans="1:5" hidden="1" x14ac:dyDescent="0.25">
      <c r="A462">
        <v>837</v>
      </c>
      <c r="B462">
        <v>460</v>
      </c>
      <c r="C462">
        <v>823</v>
      </c>
      <c r="D462" t="s">
        <v>527</v>
      </c>
      <c r="E462" t="str">
        <f>IF(ISNA(MATCH(A462,'ESO zone constants'!$A$3:$A$9952,0)),"","X")</f>
        <v>X</v>
      </c>
    </row>
    <row r="463" spans="1:5" hidden="1" x14ac:dyDescent="0.25">
      <c r="A463">
        <v>841</v>
      </c>
      <c r="B463">
        <v>461</v>
      </c>
      <c r="C463">
        <v>823</v>
      </c>
      <c r="D463" t="s">
        <v>528</v>
      </c>
      <c r="E463" t="str">
        <f>IF(ISNA(MATCH(A463,'ESO zone constants'!$A$3:$A$9952,0)),"","X")</f>
        <v>X</v>
      </c>
    </row>
    <row r="464" spans="1:5" hidden="1" x14ac:dyDescent="0.25">
      <c r="A464">
        <v>842</v>
      </c>
      <c r="B464">
        <v>462</v>
      </c>
      <c r="C464">
        <v>823</v>
      </c>
      <c r="D464" t="s">
        <v>529</v>
      </c>
      <c r="E464" t="str">
        <f>IF(ISNA(MATCH(A464,'ESO zone constants'!$A$3:$A$9952,0)),"","X")</f>
        <v>X</v>
      </c>
    </row>
    <row r="465" spans="1:5" hidden="1" x14ac:dyDescent="0.25">
      <c r="A465">
        <v>843</v>
      </c>
      <c r="B465">
        <v>463</v>
      </c>
      <c r="C465">
        <v>117</v>
      </c>
      <c r="D465" t="s">
        <v>53</v>
      </c>
      <c r="E465" t="str">
        <f>IF(ISNA(MATCH(A465,'ESO zone constants'!$A$3:$A$9952,0)),"","X")</f>
        <v>X</v>
      </c>
    </row>
    <row r="466" spans="1:5" hidden="1" x14ac:dyDescent="0.25">
      <c r="A466">
        <v>844</v>
      </c>
      <c r="B466">
        <v>464</v>
      </c>
      <c r="C466">
        <v>816</v>
      </c>
      <c r="D466" t="s">
        <v>530</v>
      </c>
      <c r="E466" t="str">
        <f>IF(ISNA(MATCH(A466,'ESO zone constants'!$A$3:$A$9952,0)),"","X")</f>
        <v>X</v>
      </c>
    </row>
    <row r="467" spans="1:5" hidden="1" x14ac:dyDescent="0.25">
      <c r="A467">
        <v>845</v>
      </c>
      <c r="B467">
        <v>465</v>
      </c>
      <c r="C467">
        <v>816</v>
      </c>
      <c r="D467" t="s">
        <v>531</v>
      </c>
      <c r="E467" t="str">
        <f>IF(ISNA(MATCH(A467,'ESO zone constants'!$A$3:$A$9952,0)),"","X")</f>
        <v>X</v>
      </c>
    </row>
    <row r="468" spans="1:5" hidden="1" x14ac:dyDescent="0.25">
      <c r="A468">
        <v>848</v>
      </c>
      <c r="B468">
        <v>466</v>
      </c>
      <c r="C468">
        <v>117</v>
      </c>
      <c r="D468" t="s">
        <v>72</v>
      </c>
      <c r="E468" t="str">
        <f>IF(ISNA(MATCH(A468,'ESO zone constants'!$A$3:$A$9952,0)),"","X")</f>
        <v>X</v>
      </c>
    </row>
    <row r="469" spans="1:5" hidden="1" x14ac:dyDescent="0.25">
      <c r="A469">
        <v>849</v>
      </c>
      <c r="B469">
        <v>467</v>
      </c>
      <c r="C469">
        <v>849</v>
      </c>
      <c r="D469" t="s">
        <v>532</v>
      </c>
      <c r="E469" t="str">
        <f>IF(ISNA(MATCH(A469,'ESO zone constants'!$A$3:$A$9952,0)),"","X")</f>
        <v>X</v>
      </c>
    </row>
    <row r="470" spans="1:5" hidden="1" x14ac:dyDescent="0.25">
      <c r="A470">
        <v>852</v>
      </c>
      <c r="B470">
        <v>468</v>
      </c>
      <c r="C470">
        <v>3</v>
      </c>
      <c r="D470" t="s">
        <v>533</v>
      </c>
      <c r="E470" t="str">
        <f>IF(ISNA(MATCH(A470,'ESO zone constants'!$A$3:$A$9952,0)),"","X")</f>
        <v>X</v>
      </c>
    </row>
    <row r="471" spans="1:5" hidden="1" x14ac:dyDescent="0.25">
      <c r="A471">
        <v>853</v>
      </c>
      <c r="B471">
        <v>469</v>
      </c>
      <c r="C471">
        <v>20</v>
      </c>
      <c r="D471" t="s">
        <v>534</v>
      </c>
      <c r="E471" t="str">
        <f>IF(ISNA(MATCH(A471,'ESO zone constants'!$A$3:$A$9952,0)),"","X")</f>
        <v>X</v>
      </c>
    </row>
    <row r="472" spans="1:5" hidden="1" x14ac:dyDescent="0.25">
      <c r="A472">
        <v>854</v>
      </c>
      <c r="B472">
        <v>470</v>
      </c>
      <c r="C472">
        <v>92</v>
      </c>
      <c r="D472" t="s">
        <v>535</v>
      </c>
      <c r="E472" t="str">
        <f>IF(ISNA(MATCH(A472,'ESO zone constants'!$A$3:$A$9952,0)),"","X")</f>
        <v>X</v>
      </c>
    </row>
    <row r="473" spans="1:5" hidden="1" x14ac:dyDescent="0.25">
      <c r="A473">
        <v>855</v>
      </c>
      <c r="B473">
        <v>471</v>
      </c>
      <c r="C473">
        <v>19</v>
      </c>
      <c r="D473" t="s">
        <v>536</v>
      </c>
      <c r="E473" t="str">
        <f>IF(ISNA(MATCH(A473,'ESO zone constants'!$A$3:$A$9952,0)),"","X")</f>
        <v>X</v>
      </c>
    </row>
    <row r="474" spans="1:5" hidden="1" x14ac:dyDescent="0.25">
      <c r="A474">
        <v>856</v>
      </c>
      <c r="B474">
        <v>472</v>
      </c>
      <c r="C474">
        <v>92</v>
      </c>
      <c r="D474" t="s">
        <v>537</v>
      </c>
      <c r="E474" t="str">
        <f>IF(ISNA(MATCH(A474,'ESO zone constants'!$A$3:$A$9952,0)),"","X")</f>
        <v>X</v>
      </c>
    </row>
    <row r="475" spans="1:5" hidden="1" x14ac:dyDescent="0.25">
      <c r="A475">
        <v>857</v>
      </c>
      <c r="B475">
        <v>473</v>
      </c>
      <c r="C475">
        <v>104</v>
      </c>
      <c r="D475" t="s">
        <v>538</v>
      </c>
      <c r="E475" t="str">
        <f>IF(ISNA(MATCH(A475,'ESO zone constants'!$A$3:$A$9952,0)),"","X")</f>
        <v>X</v>
      </c>
    </row>
    <row r="476" spans="1:5" hidden="1" x14ac:dyDescent="0.25">
      <c r="A476">
        <v>858</v>
      </c>
      <c r="B476">
        <v>474</v>
      </c>
      <c r="C476">
        <v>108</v>
      </c>
      <c r="D476" t="s">
        <v>539</v>
      </c>
      <c r="E476" t="str">
        <f>IF(ISNA(MATCH(A476,'ESO zone constants'!$A$3:$A$9952,0)),"","X")</f>
        <v>X</v>
      </c>
    </row>
    <row r="477" spans="1:5" hidden="1" x14ac:dyDescent="0.25">
      <c r="A477">
        <v>859</v>
      </c>
      <c r="B477">
        <v>475</v>
      </c>
      <c r="C477">
        <v>58</v>
      </c>
      <c r="D477" t="s">
        <v>540</v>
      </c>
      <c r="E477" t="str">
        <f>IF(ISNA(MATCH(A477,'ESO zone constants'!$A$3:$A$9952,0)),"","X")</f>
        <v>X</v>
      </c>
    </row>
    <row r="478" spans="1:5" hidden="1" x14ac:dyDescent="0.25">
      <c r="A478">
        <v>860</v>
      </c>
      <c r="B478">
        <v>476</v>
      </c>
      <c r="C478">
        <v>383</v>
      </c>
      <c r="D478" t="s">
        <v>541</v>
      </c>
      <c r="E478" t="str">
        <f>IF(ISNA(MATCH(A478,'ESO zone constants'!$A$3:$A$9952,0)),"","X")</f>
        <v>X</v>
      </c>
    </row>
    <row r="479" spans="1:5" hidden="1" x14ac:dyDescent="0.25">
      <c r="A479">
        <v>861</v>
      </c>
      <c r="B479">
        <v>477</v>
      </c>
      <c r="C479">
        <v>108</v>
      </c>
      <c r="D479" t="s">
        <v>542</v>
      </c>
      <c r="E479" t="str">
        <f>IF(ISNA(MATCH(A479,'ESO zone constants'!$A$3:$A$9952,0)),"","X")</f>
        <v>X</v>
      </c>
    </row>
    <row r="480" spans="1:5" hidden="1" x14ac:dyDescent="0.25">
      <c r="A480">
        <v>862</v>
      </c>
      <c r="B480">
        <v>478</v>
      </c>
      <c r="C480">
        <v>382</v>
      </c>
      <c r="D480" t="s">
        <v>543</v>
      </c>
      <c r="E480" t="str">
        <f>IF(ISNA(MATCH(A480,'ESO zone constants'!$A$3:$A$9952,0)),"","X")</f>
        <v>X</v>
      </c>
    </row>
    <row r="481" spans="1:5" hidden="1" x14ac:dyDescent="0.25">
      <c r="A481">
        <v>863</v>
      </c>
      <c r="B481">
        <v>479</v>
      </c>
      <c r="C481">
        <v>537</v>
      </c>
      <c r="D481" t="s">
        <v>544</v>
      </c>
      <c r="E481" t="str">
        <f>IF(ISNA(MATCH(A481,'ESO zone constants'!$A$3:$A$9952,0)),"","X")</f>
        <v>X</v>
      </c>
    </row>
    <row r="482" spans="1:5" hidden="1" x14ac:dyDescent="0.25">
      <c r="A482">
        <v>864</v>
      </c>
      <c r="B482">
        <v>480</v>
      </c>
      <c r="C482">
        <v>103</v>
      </c>
      <c r="D482" t="s">
        <v>545</v>
      </c>
      <c r="E482" t="str">
        <f>IF(ISNA(MATCH(A482,'ESO zone constants'!$A$3:$A$9952,0)),"","X")</f>
        <v>X</v>
      </c>
    </row>
    <row r="483" spans="1:5" hidden="1" x14ac:dyDescent="0.25">
      <c r="A483">
        <v>865</v>
      </c>
      <c r="B483">
        <v>481</v>
      </c>
      <c r="C483">
        <v>101</v>
      </c>
      <c r="D483" t="s">
        <v>546</v>
      </c>
      <c r="E483" t="str">
        <f>IF(ISNA(MATCH(A483,'ESO zone constants'!$A$3:$A$9952,0)),"","X")</f>
        <v>X</v>
      </c>
    </row>
    <row r="484" spans="1:5" hidden="1" x14ac:dyDescent="0.25">
      <c r="A484">
        <v>866</v>
      </c>
      <c r="B484">
        <v>482</v>
      </c>
      <c r="C484">
        <v>57</v>
      </c>
      <c r="D484" t="s">
        <v>547</v>
      </c>
      <c r="E484" t="str">
        <f>IF(ISNA(MATCH(A484,'ESO zone constants'!$A$3:$A$9952,0)),"","X")</f>
        <v>X</v>
      </c>
    </row>
    <row r="485" spans="1:5" hidden="1" x14ac:dyDescent="0.25">
      <c r="A485">
        <v>867</v>
      </c>
      <c r="B485">
        <v>483</v>
      </c>
      <c r="C485">
        <v>41</v>
      </c>
      <c r="D485" t="s">
        <v>548</v>
      </c>
      <c r="E485" t="str">
        <f>IF(ISNA(MATCH(A485,'ESO zone constants'!$A$3:$A$9952,0)),"","X")</f>
        <v>X</v>
      </c>
    </row>
    <row r="486" spans="1:5" hidden="1" x14ac:dyDescent="0.25">
      <c r="A486">
        <v>868</v>
      </c>
      <c r="B486">
        <v>484</v>
      </c>
      <c r="C486">
        <v>281</v>
      </c>
      <c r="D486" t="s">
        <v>549</v>
      </c>
      <c r="E486" t="str">
        <f>IF(ISNA(MATCH(A486,'ESO zone constants'!$A$3:$A$9952,0)),"","X")</f>
        <v>X</v>
      </c>
    </row>
    <row r="487" spans="1:5" hidden="1" x14ac:dyDescent="0.25">
      <c r="A487">
        <v>869</v>
      </c>
      <c r="B487">
        <v>485</v>
      </c>
      <c r="C487">
        <v>117</v>
      </c>
      <c r="D487" t="s">
        <v>550</v>
      </c>
      <c r="E487" t="str">
        <f>IF(ISNA(MATCH(A487,'ESO zone constants'!$A$3:$A$9952,0)),"","X")</f>
        <v>X</v>
      </c>
    </row>
    <row r="488" spans="1:5" hidden="1" x14ac:dyDescent="0.25">
      <c r="A488">
        <v>870</v>
      </c>
      <c r="B488">
        <v>486</v>
      </c>
      <c r="C488">
        <v>888</v>
      </c>
      <c r="D488" t="s">
        <v>551</v>
      </c>
      <c r="E488" t="str">
        <f>IF(ISNA(MATCH(A488,'ESO zone constants'!$A$3:$A$9952,0)),"","X")</f>
        <v>X</v>
      </c>
    </row>
    <row r="489" spans="1:5" hidden="1" x14ac:dyDescent="0.25">
      <c r="A489">
        <v>871</v>
      </c>
      <c r="B489">
        <v>487</v>
      </c>
      <c r="C489">
        <v>58</v>
      </c>
      <c r="D489" t="s">
        <v>552</v>
      </c>
      <c r="E489" t="str">
        <f>IF(ISNA(MATCH(A489,'ESO zone constants'!$A$3:$A$9952,0)),"","X")</f>
        <v>X</v>
      </c>
    </row>
    <row r="490" spans="1:5" hidden="1" x14ac:dyDescent="0.25">
      <c r="A490">
        <v>872</v>
      </c>
      <c r="B490">
        <v>488</v>
      </c>
      <c r="C490">
        <v>382</v>
      </c>
      <c r="D490" t="s">
        <v>553</v>
      </c>
      <c r="E490" t="str">
        <f>IF(ISNA(MATCH(A490,'ESO zone constants'!$A$3:$A$9952,0)),"","X")</f>
        <v>X</v>
      </c>
    </row>
    <row r="491" spans="1:5" hidden="1" x14ac:dyDescent="0.25">
      <c r="A491">
        <v>873</v>
      </c>
      <c r="B491">
        <v>489</v>
      </c>
      <c r="C491">
        <v>117</v>
      </c>
      <c r="D491" t="s">
        <v>554</v>
      </c>
      <c r="E491" t="str">
        <f>IF(ISNA(MATCH(A491,'ESO zone constants'!$A$3:$A$9952,0)),"","X")</f>
        <v>X</v>
      </c>
    </row>
    <row r="492" spans="1:5" hidden="1" x14ac:dyDescent="0.25">
      <c r="A492">
        <v>874</v>
      </c>
      <c r="B492">
        <v>490</v>
      </c>
      <c r="C492">
        <v>57</v>
      </c>
      <c r="D492" t="s">
        <v>555</v>
      </c>
      <c r="E492" t="str">
        <f>IF(ISNA(MATCH(A492,'ESO zone constants'!$A$3:$A$9952,0)),"","X")</f>
        <v>X</v>
      </c>
    </row>
    <row r="493" spans="1:5" hidden="1" x14ac:dyDescent="0.25">
      <c r="A493">
        <v>875</v>
      </c>
      <c r="B493">
        <v>491</v>
      </c>
      <c r="C493">
        <v>103</v>
      </c>
      <c r="D493" t="s">
        <v>556</v>
      </c>
      <c r="E493" t="str">
        <f>IF(ISNA(MATCH(A493,'ESO zone constants'!$A$3:$A$9952,0)),"","X")</f>
        <v>X</v>
      </c>
    </row>
    <row r="494" spans="1:5" hidden="1" x14ac:dyDescent="0.25">
      <c r="A494">
        <v>876</v>
      </c>
      <c r="B494">
        <v>492</v>
      </c>
      <c r="C494">
        <v>382</v>
      </c>
      <c r="D494" t="s">
        <v>557</v>
      </c>
      <c r="E494" t="str">
        <f>IF(ISNA(MATCH(A494,'ESO zone constants'!$A$3:$A$9952,0)),"","X")</f>
        <v>X</v>
      </c>
    </row>
    <row r="495" spans="1:5" hidden="1" x14ac:dyDescent="0.25">
      <c r="A495">
        <v>877</v>
      </c>
      <c r="B495">
        <v>493</v>
      </c>
      <c r="C495">
        <v>383</v>
      </c>
      <c r="D495" t="s">
        <v>558</v>
      </c>
      <c r="E495" t="str">
        <f>IF(ISNA(MATCH(A495,'ESO zone constants'!$A$3:$A$9952,0)),"","X")</f>
        <v>X</v>
      </c>
    </row>
    <row r="496" spans="1:5" hidden="1" x14ac:dyDescent="0.25">
      <c r="A496">
        <v>878</v>
      </c>
      <c r="B496">
        <v>494</v>
      </c>
      <c r="C496">
        <v>381</v>
      </c>
      <c r="D496" t="s">
        <v>559</v>
      </c>
      <c r="E496" t="str">
        <f>IF(ISNA(MATCH(A496,'ESO zone constants'!$A$3:$A$9952,0)),"","X")</f>
        <v>X</v>
      </c>
    </row>
    <row r="497" spans="1:5" hidden="1" x14ac:dyDescent="0.25">
      <c r="A497">
        <v>879</v>
      </c>
      <c r="B497">
        <v>495</v>
      </c>
      <c r="C497">
        <v>534</v>
      </c>
      <c r="D497" t="s">
        <v>560</v>
      </c>
      <c r="E497" t="str">
        <f>IF(ISNA(MATCH(A497,'ESO zone constants'!$A$3:$A$9952,0)),"","X")</f>
        <v>X</v>
      </c>
    </row>
    <row r="498" spans="1:5" hidden="1" x14ac:dyDescent="0.25">
      <c r="A498">
        <v>880</v>
      </c>
      <c r="B498">
        <v>496</v>
      </c>
      <c r="C498">
        <v>92</v>
      </c>
      <c r="D498" t="s">
        <v>561</v>
      </c>
      <c r="E498" t="str">
        <f>IF(ISNA(MATCH(A498,'ESO zone constants'!$A$3:$A$9952,0)),"","X")</f>
        <v>X</v>
      </c>
    </row>
    <row r="499" spans="1:5" hidden="1" x14ac:dyDescent="0.25">
      <c r="A499">
        <v>881</v>
      </c>
      <c r="B499">
        <v>497</v>
      </c>
      <c r="C499">
        <v>19</v>
      </c>
      <c r="D499" t="s">
        <v>562</v>
      </c>
      <c r="E499" t="str">
        <f>IF(ISNA(MATCH(A499,'ESO zone constants'!$A$3:$A$9952,0)),"","X")</f>
        <v>X</v>
      </c>
    </row>
    <row r="500" spans="1:5" hidden="1" x14ac:dyDescent="0.25">
      <c r="A500">
        <v>882</v>
      </c>
      <c r="B500">
        <v>498</v>
      </c>
      <c r="C500">
        <v>383</v>
      </c>
      <c r="D500" t="s">
        <v>563</v>
      </c>
      <c r="E500" t="str">
        <f>IF(ISNA(MATCH(A500,'ESO zone constants'!$A$3:$A$9952,0)),"","X")</f>
        <v>X</v>
      </c>
    </row>
    <row r="501" spans="1:5" hidden="1" x14ac:dyDescent="0.25">
      <c r="A501">
        <v>883</v>
      </c>
      <c r="B501">
        <v>499</v>
      </c>
      <c r="C501">
        <v>888</v>
      </c>
      <c r="D501" t="s">
        <v>564</v>
      </c>
      <c r="E501" t="str">
        <f>IF(ISNA(MATCH(A501,'ESO zone constants'!$A$3:$A$9952,0)),"","X")</f>
        <v>X</v>
      </c>
    </row>
    <row r="502" spans="1:5" hidden="1" x14ac:dyDescent="0.25">
      <c r="A502">
        <v>888</v>
      </c>
      <c r="B502">
        <v>500</v>
      </c>
      <c r="C502">
        <v>888</v>
      </c>
      <c r="D502" t="s">
        <v>565</v>
      </c>
      <c r="E502" t="str">
        <f>IF(ISNA(MATCH(A502,'ESO zone constants'!$A$3:$A$9952,0)),"","X")</f>
        <v>X</v>
      </c>
    </row>
    <row r="503" spans="1:5" hidden="1" x14ac:dyDescent="0.25">
      <c r="A503">
        <v>889</v>
      </c>
      <c r="B503">
        <v>501</v>
      </c>
      <c r="C503">
        <v>888</v>
      </c>
      <c r="D503" t="s">
        <v>566</v>
      </c>
      <c r="E503" t="str">
        <f>IF(ISNA(MATCH(A503,'ESO zone constants'!$A$3:$A$9952,0)),"","X")</f>
        <v>X</v>
      </c>
    </row>
    <row r="504" spans="1:5" hidden="1" x14ac:dyDescent="0.25">
      <c r="A504">
        <v>890</v>
      </c>
      <c r="B504">
        <v>502</v>
      </c>
      <c r="C504">
        <v>888</v>
      </c>
      <c r="D504" t="s">
        <v>567</v>
      </c>
      <c r="E504" t="str">
        <f>IF(ISNA(MATCH(A504,'ESO zone constants'!$A$3:$A$9952,0)),"","X")</f>
        <v>X</v>
      </c>
    </row>
    <row r="505" spans="1:5" hidden="1" x14ac:dyDescent="0.25">
      <c r="A505">
        <v>891</v>
      </c>
      <c r="B505">
        <v>503</v>
      </c>
      <c r="C505">
        <v>888</v>
      </c>
      <c r="D505" t="s">
        <v>568</v>
      </c>
      <c r="E505" t="str">
        <f>IF(ISNA(MATCH(A505,'ESO zone constants'!$A$3:$A$9952,0)),"","X")</f>
        <v>X</v>
      </c>
    </row>
    <row r="506" spans="1:5" hidden="1" x14ac:dyDescent="0.25">
      <c r="A506">
        <v>892</v>
      </c>
      <c r="B506">
        <v>504</v>
      </c>
      <c r="C506">
        <v>888</v>
      </c>
      <c r="D506" t="s">
        <v>569</v>
      </c>
      <c r="E506" t="str">
        <f>IF(ISNA(MATCH(A506,'ESO zone constants'!$A$3:$A$9952,0)),"","X")</f>
        <v>X</v>
      </c>
    </row>
    <row r="507" spans="1:5" hidden="1" x14ac:dyDescent="0.25">
      <c r="A507">
        <v>893</v>
      </c>
      <c r="B507">
        <v>505</v>
      </c>
      <c r="C507">
        <v>888</v>
      </c>
      <c r="D507" t="s">
        <v>570</v>
      </c>
      <c r="E507" t="str">
        <f>IF(ISNA(MATCH(A507,'ESO zone constants'!$A$3:$A$9952,0)),"","X")</f>
        <v>X</v>
      </c>
    </row>
    <row r="508" spans="1:5" hidden="1" x14ac:dyDescent="0.25">
      <c r="A508">
        <v>894</v>
      </c>
      <c r="B508">
        <v>506</v>
      </c>
      <c r="C508">
        <v>888</v>
      </c>
      <c r="D508" t="s">
        <v>571</v>
      </c>
      <c r="E508" t="str">
        <f>IF(ISNA(MATCH(A508,'ESO zone constants'!$A$3:$A$9952,0)),"","X")</f>
        <v>X</v>
      </c>
    </row>
    <row r="509" spans="1:5" hidden="1" x14ac:dyDescent="0.25">
      <c r="A509">
        <v>895</v>
      </c>
      <c r="B509">
        <v>507</v>
      </c>
      <c r="C509">
        <v>888</v>
      </c>
      <c r="D509" t="s">
        <v>2440</v>
      </c>
      <c r="E509" t="str">
        <f>IF(ISNA(MATCH(A509,'ESO zone constants'!$A$3:$A$9952,0)),"","X")</f>
        <v>X</v>
      </c>
    </row>
    <row r="510" spans="1:5" hidden="1" x14ac:dyDescent="0.25">
      <c r="A510">
        <v>896</v>
      </c>
      <c r="B510">
        <v>508</v>
      </c>
      <c r="C510">
        <v>888</v>
      </c>
      <c r="D510" t="s">
        <v>572</v>
      </c>
      <c r="E510" t="str">
        <f>IF(ISNA(MATCH(A510,'ESO zone constants'!$A$3:$A$9952,0)),"","X")</f>
        <v>X</v>
      </c>
    </row>
    <row r="511" spans="1:5" hidden="1" x14ac:dyDescent="0.25">
      <c r="A511">
        <v>897</v>
      </c>
      <c r="B511">
        <v>509</v>
      </c>
      <c r="C511">
        <v>888</v>
      </c>
      <c r="D511" t="s">
        <v>573</v>
      </c>
      <c r="E511" t="str">
        <f>IF(ISNA(MATCH(A511,'ESO zone constants'!$A$3:$A$9952,0)),"","X")</f>
        <v>X</v>
      </c>
    </row>
    <row r="512" spans="1:5" hidden="1" x14ac:dyDescent="0.25">
      <c r="A512">
        <v>898</v>
      </c>
      <c r="B512">
        <v>510</v>
      </c>
      <c r="C512">
        <v>888</v>
      </c>
      <c r="D512" t="s">
        <v>574</v>
      </c>
      <c r="E512" t="str">
        <f>IF(ISNA(MATCH(A512,'ESO zone constants'!$A$3:$A$9952,0)),"","X")</f>
        <v>X</v>
      </c>
    </row>
    <row r="513" spans="1:5" hidden="1" x14ac:dyDescent="0.25">
      <c r="A513">
        <v>899</v>
      </c>
      <c r="B513">
        <v>511</v>
      </c>
      <c r="C513">
        <v>888</v>
      </c>
      <c r="D513" t="s">
        <v>575</v>
      </c>
      <c r="E513" t="str">
        <f>IF(ISNA(MATCH(A513,'ESO zone constants'!$A$3:$A$9952,0)),"","X")</f>
        <v>X</v>
      </c>
    </row>
    <row r="514" spans="1:5" hidden="1" x14ac:dyDescent="0.25">
      <c r="A514">
        <v>900</v>
      </c>
      <c r="B514">
        <v>512</v>
      </c>
      <c r="C514">
        <v>888</v>
      </c>
      <c r="D514" t="s">
        <v>576</v>
      </c>
      <c r="E514" t="str">
        <f>IF(ISNA(MATCH(A514,'ESO zone constants'!$A$3:$A$9952,0)),"","X")</f>
        <v>X</v>
      </c>
    </row>
    <row r="515" spans="1:5" hidden="1" x14ac:dyDescent="0.25">
      <c r="A515">
        <v>901</v>
      </c>
      <c r="B515">
        <v>513</v>
      </c>
      <c r="C515">
        <v>888</v>
      </c>
      <c r="D515" t="s">
        <v>577</v>
      </c>
      <c r="E515" t="str">
        <f>IF(ISNA(MATCH(A515,'ESO zone constants'!$A$3:$A$9952,0)),"","X")</f>
        <v>X</v>
      </c>
    </row>
    <row r="516" spans="1:5" hidden="1" x14ac:dyDescent="0.25">
      <c r="A516">
        <v>902</v>
      </c>
      <c r="B516">
        <v>514</v>
      </c>
      <c r="C516">
        <v>888</v>
      </c>
      <c r="D516" t="s">
        <v>578</v>
      </c>
      <c r="E516" t="str">
        <f>IF(ISNA(MATCH(A516,'ESO zone constants'!$A$3:$A$9952,0)),"","X")</f>
        <v>X</v>
      </c>
    </row>
    <row r="517" spans="1:5" hidden="1" x14ac:dyDescent="0.25">
      <c r="A517">
        <v>903</v>
      </c>
      <c r="B517">
        <v>515</v>
      </c>
      <c r="C517">
        <v>888</v>
      </c>
      <c r="D517" t="s">
        <v>579</v>
      </c>
      <c r="E517" t="str">
        <f>IF(ISNA(MATCH(A517,'ESO zone constants'!$A$3:$A$9952,0)),"","X")</f>
        <v>X</v>
      </c>
    </row>
    <row r="518" spans="1:5" hidden="1" x14ac:dyDescent="0.25">
      <c r="A518">
        <v>904</v>
      </c>
      <c r="B518">
        <v>516</v>
      </c>
      <c r="C518">
        <v>888</v>
      </c>
      <c r="D518" t="s">
        <v>580</v>
      </c>
      <c r="E518" t="str">
        <f>IF(ISNA(MATCH(A518,'ESO zone constants'!$A$3:$A$9952,0)),"","X")</f>
        <v>X</v>
      </c>
    </row>
    <row r="519" spans="1:5" hidden="1" x14ac:dyDescent="0.25">
      <c r="A519">
        <v>905</v>
      </c>
      <c r="B519">
        <v>517</v>
      </c>
      <c r="C519">
        <v>888</v>
      </c>
      <c r="D519" t="s">
        <v>581</v>
      </c>
      <c r="E519" t="str">
        <f>IF(ISNA(MATCH(A519,'ESO zone constants'!$A$3:$A$9952,0)),"","X")</f>
        <v>X</v>
      </c>
    </row>
    <row r="520" spans="1:5" hidden="1" x14ac:dyDescent="0.25">
      <c r="A520">
        <v>906</v>
      </c>
      <c r="B520">
        <v>518</v>
      </c>
      <c r="C520">
        <v>888</v>
      </c>
      <c r="D520" t="s">
        <v>582</v>
      </c>
      <c r="E520" t="str">
        <f>IF(ISNA(MATCH(A520,'ESO zone constants'!$A$3:$A$9952,0)),"","X")</f>
        <v>X</v>
      </c>
    </row>
    <row r="521" spans="1:5" hidden="1" x14ac:dyDescent="0.25">
      <c r="A521">
        <v>907</v>
      </c>
      <c r="B521">
        <v>519</v>
      </c>
      <c r="C521">
        <v>888</v>
      </c>
      <c r="D521" t="s">
        <v>2417</v>
      </c>
      <c r="E521" t="str">
        <f>IF(ISNA(MATCH(A521,'ESO zone constants'!$A$3:$A$9952,0)),"","X")</f>
        <v>X</v>
      </c>
    </row>
    <row r="522" spans="1:5" hidden="1" x14ac:dyDescent="0.25">
      <c r="A522">
        <v>908</v>
      </c>
      <c r="B522">
        <v>520</v>
      </c>
      <c r="C522">
        <v>888</v>
      </c>
      <c r="D522" t="s">
        <v>583</v>
      </c>
      <c r="E522" t="str">
        <f>IF(ISNA(MATCH(A522,'ESO zone constants'!$A$3:$A$9952,0)),"","X")</f>
        <v>X</v>
      </c>
    </row>
    <row r="523" spans="1:5" hidden="1" x14ac:dyDescent="0.25">
      <c r="A523">
        <v>909</v>
      </c>
      <c r="B523">
        <v>521</v>
      </c>
      <c r="C523">
        <v>888</v>
      </c>
      <c r="D523" t="s">
        <v>584</v>
      </c>
      <c r="E523" t="str">
        <f>IF(ISNA(MATCH(A523,'ESO zone constants'!$A$3:$A$9952,0)),"","X")</f>
        <v>X</v>
      </c>
    </row>
    <row r="524" spans="1:5" hidden="1" x14ac:dyDescent="0.25">
      <c r="A524">
        <v>910</v>
      </c>
      <c r="B524">
        <v>522</v>
      </c>
      <c r="C524">
        <v>888</v>
      </c>
      <c r="D524" t="s">
        <v>585</v>
      </c>
      <c r="E524" t="str">
        <f>IF(ISNA(MATCH(A524,'ESO zone constants'!$A$3:$A$9952,0)),"","X")</f>
        <v>X</v>
      </c>
    </row>
    <row r="525" spans="1:5" hidden="1" x14ac:dyDescent="0.25">
      <c r="A525">
        <v>911</v>
      </c>
      <c r="B525">
        <v>523</v>
      </c>
      <c r="C525">
        <v>888</v>
      </c>
      <c r="D525" t="s">
        <v>586</v>
      </c>
      <c r="E525" t="str">
        <f>IF(ISNA(MATCH(A525,'ESO zone constants'!$A$3:$A$9952,0)),"","X")</f>
        <v>X</v>
      </c>
    </row>
    <row r="526" spans="1:5" hidden="1" x14ac:dyDescent="0.25">
      <c r="A526">
        <v>913</v>
      </c>
      <c r="B526">
        <v>524</v>
      </c>
      <c r="C526">
        <v>888</v>
      </c>
      <c r="D526" t="s">
        <v>587</v>
      </c>
      <c r="E526" t="str">
        <f>IF(ISNA(MATCH(A526,'ESO zone constants'!$A$3:$A$9952,0)),"","X")</f>
        <v>X</v>
      </c>
    </row>
    <row r="527" spans="1:5" hidden="1" x14ac:dyDescent="0.25">
      <c r="A527">
        <v>914</v>
      </c>
      <c r="B527">
        <v>525</v>
      </c>
      <c r="C527">
        <v>888</v>
      </c>
      <c r="D527" t="s">
        <v>588</v>
      </c>
      <c r="E527" t="str">
        <f>IF(ISNA(MATCH(A527,'ESO zone constants'!$A$3:$A$9952,0)),"","X")</f>
        <v>X</v>
      </c>
    </row>
    <row r="528" spans="1:5" hidden="1" x14ac:dyDescent="0.25">
      <c r="A528">
        <v>915</v>
      </c>
      <c r="B528">
        <v>526</v>
      </c>
      <c r="C528">
        <v>888</v>
      </c>
      <c r="D528" t="s">
        <v>589</v>
      </c>
      <c r="E528" t="str">
        <f>IF(ISNA(MATCH(A528,'ESO zone constants'!$A$3:$A$9952,0)),"","X")</f>
        <v>X</v>
      </c>
    </row>
    <row r="529" spans="1:5" hidden="1" x14ac:dyDescent="0.25">
      <c r="A529">
        <v>916</v>
      </c>
      <c r="B529">
        <v>527</v>
      </c>
      <c r="C529">
        <v>888</v>
      </c>
      <c r="D529" t="s">
        <v>590</v>
      </c>
      <c r="E529" t="str">
        <f>IF(ISNA(MATCH(A529,'ESO zone constants'!$A$3:$A$9952,0)),"","X")</f>
        <v>X</v>
      </c>
    </row>
    <row r="530" spans="1:5" hidden="1" x14ac:dyDescent="0.25">
      <c r="A530">
        <v>917</v>
      </c>
      <c r="B530">
        <v>528</v>
      </c>
      <c r="C530">
        <v>917</v>
      </c>
      <c r="D530" t="s">
        <v>591</v>
      </c>
      <c r="E530" t="str">
        <f>IF(ISNA(MATCH(A530,'ESO zone constants'!$A$3:$A$9952,0)),"","X")</f>
        <v>X</v>
      </c>
    </row>
    <row r="531" spans="1:5" hidden="1" x14ac:dyDescent="0.25">
      <c r="A531">
        <v>918</v>
      </c>
      <c r="B531">
        <v>529</v>
      </c>
      <c r="C531">
        <v>849</v>
      </c>
      <c r="D531" t="s">
        <v>592</v>
      </c>
      <c r="E531" t="str">
        <f>IF(ISNA(MATCH(A531,'ESO zone constants'!$A$3:$A$9952,0)),"","X")</f>
        <v>X</v>
      </c>
    </row>
    <row r="532" spans="1:5" hidden="1" x14ac:dyDescent="0.25">
      <c r="A532">
        <v>919</v>
      </c>
      <c r="B532">
        <v>530</v>
      </c>
      <c r="C532">
        <v>849</v>
      </c>
      <c r="D532" t="s">
        <v>593</v>
      </c>
      <c r="E532" t="str">
        <f>IF(ISNA(MATCH(A532,'ESO zone constants'!$A$3:$A$9952,0)),"","X")</f>
        <v>X</v>
      </c>
    </row>
    <row r="533" spans="1:5" hidden="1" x14ac:dyDescent="0.25">
      <c r="A533">
        <v>920</v>
      </c>
      <c r="B533">
        <v>531</v>
      </c>
      <c r="C533">
        <v>849</v>
      </c>
      <c r="D533" t="s">
        <v>594</v>
      </c>
      <c r="E533" t="str">
        <f>IF(ISNA(MATCH(A533,'ESO zone constants'!$A$3:$A$9952,0)),"","X")</f>
        <v>X</v>
      </c>
    </row>
    <row r="534" spans="1:5" hidden="1" x14ac:dyDescent="0.25">
      <c r="A534">
        <v>921</v>
      </c>
      <c r="B534">
        <v>532</v>
      </c>
      <c r="C534">
        <v>849</v>
      </c>
      <c r="D534" t="s">
        <v>595</v>
      </c>
      <c r="E534" t="str">
        <f>IF(ISNA(MATCH(A534,'ESO zone constants'!$A$3:$A$9952,0)),"","X")</f>
        <v>X</v>
      </c>
    </row>
    <row r="535" spans="1:5" hidden="1" x14ac:dyDescent="0.25">
      <c r="A535">
        <v>922</v>
      </c>
      <c r="B535">
        <v>533</v>
      </c>
      <c r="C535">
        <v>849</v>
      </c>
      <c r="D535" t="s">
        <v>596</v>
      </c>
      <c r="E535" t="str">
        <f>IF(ISNA(MATCH(A535,'ESO zone constants'!$A$3:$A$9952,0)),"","X")</f>
        <v>X</v>
      </c>
    </row>
    <row r="536" spans="1:5" hidden="1" x14ac:dyDescent="0.25">
      <c r="A536">
        <v>923</v>
      </c>
      <c r="B536">
        <v>534</v>
      </c>
      <c r="C536">
        <v>849</v>
      </c>
      <c r="D536" t="s">
        <v>597</v>
      </c>
      <c r="E536" t="str">
        <f>IF(ISNA(MATCH(A536,'ESO zone constants'!$A$3:$A$9952,0)),"","X")</f>
        <v>X</v>
      </c>
    </row>
    <row r="537" spans="1:5" hidden="1" x14ac:dyDescent="0.25">
      <c r="A537">
        <v>924</v>
      </c>
      <c r="B537">
        <v>535</v>
      </c>
      <c r="C537">
        <v>849</v>
      </c>
      <c r="D537" t="s">
        <v>598</v>
      </c>
      <c r="E537" t="str">
        <f>IF(ISNA(MATCH(A537,'ESO zone constants'!$A$3:$A$9952,0)),"","X")</f>
        <v>X</v>
      </c>
    </row>
    <row r="538" spans="1:5" hidden="1" x14ac:dyDescent="0.25">
      <c r="A538">
        <v>925</v>
      </c>
      <c r="B538">
        <v>536</v>
      </c>
      <c r="C538">
        <v>849</v>
      </c>
      <c r="D538" t="s">
        <v>599</v>
      </c>
      <c r="E538" t="str">
        <f>IF(ISNA(MATCH(A538,'ESO zone constants'!$A$3:$A$9952,0)),"","X")</f>
        <v>X</v>
      </c>
    </row>
    <row r="539" spans="1:5" hidden="1" x14ac:dyDescent="0.25">
      <c r="A539">
        <v>926</v>
      </c>
      <c r="B539">
        <v>537</v>
      </c>
      <c r="C539">
        <v>849</v>
      </c>
      <c r="D539" t="s">
        <v>600</v>
      </c>
      <c r="E539" t="str">
        <f>IF(ISNA(MATCH(A539,'ESO zone constants'!$A$3:$A$9952,0)),"","X")</f>
        <v>X</v>
      </c>
    </row>
    <row r="540" spans="1:5" hidden="1" x14ac:dyDescent="0.25">
      <c r="A540">
        <v>927</v>
      </c>
      <c r="B540">
        <v>538</v>
      </c>
      <c r="C540">
        <v>849</v>
      </c>
      <c r="D540" t="s">
        <v>601</v>
      </c>
      <c r="E540" t="str">
        <f>IF(ISNA(MATCH(A540,'ESO zone constants'!$A$3:$A$9952,0)),"","X")</f>
        <v>X</v>
      </c>
    </row>
    <row r="541" spans="1:5" hidden="1" x14ac:dyDescent="0.25">
      <c r="A541">
        <v>928</v>
      </c>
      <c r="B541">
        <v>539</v>
      </c>
      <c r="C541">
        <v>849</v>
      </c>
      <c r="D541" t="s">
        <v>602</v>
      </c>
      <c r="E541" t="str">
        <f>IF(ISNA(MATCH(A541,'ESO zone constants'!$A$3:$A$9952,0)),"","X")</f>
        <v>X</v>
      </c>
    </row>
    <row r="542" spans="1:5" hidden="1" x14ac:dyDescent="0.25">
      <c r="A542">
        <v>929</v>
      </c>
      <c r="B542">
        <v>540</v>
      </c>
      <c r="C542">
        <v>849</v>
      </c>
      <c r="D542" t="s">
        <v>603</v>
      </c>
      <c r="E542" t="str">
        <f>IF(ISNA(MATCH(A542,'ESO zone constants'!$A$3:$A$9952,0)),"","X")</f>
        <v>X</v>
      </c>
    </row>
    <row r="543" spans="1:5" hidden="1" x14ac:dyDescent="0.25">
      <c r="A543">
        <v>930</v>
      </c>
      <c r="B543">
        <v>541</v>
      </c>
      <c r="C543">
        <v>57</v>
      </c>
      <c r="D543" t="s">
        <v>46</v>
      </c>
      <c r="E543" t="str">
        <f>IF(ISNA(MATCH(A543,'ESO zone constants'!$A$3:$A$9952,0)),"","X")</f>
        <v>X</v>
      </c>
    </row>
    <row r="544" spans="1:5" hidden="1" x14ac:dyDescent="0.25">
      <c r="A544">
        <v>931</v>
      </c>
      <c r="B544">
        <v>542</v>
      </c>
      <c r="C544">
        <v>383</v>
      </c>
      <c r="D544" t="s">
        <v>56</v>
      </c>
      <c r="E544" t="str">
        <f>IF(ISNA(MATCH(A544,'ESO zone constants'!$A$3:$A$9952,0)),"","X")</f>
        <v>X</v>
      </c>
    </row>
    <row r="545" spans="1:5" hidden="1" x14ac:dyDescent="0.25">
      <c r="A545">
        <v>932</v>
      </c>
      <c r="B545">
        <v>543</v>
      </c>
      <c r="C545">
        <v>20</v>
      </c>
      <c r="D545" t="s">
        <v>55</v>
      </c>
      <c r="E545" t="str">
        <f>IF(ISNA(MATCH(A545,'ESO zone constants'!$A$3:$A$9952,0)),"","X")</f>
        <v>X</v>
      </c>
    </row>
    <row r="546" spans="1:5" hidden="1" x14ac:dyDescent="0.25">
      <c r="A546">
        <v>933</v>
      </c>
      <c r="B546">
        <v>544</v>
      </c>
      <c r="C546">
        <v>19</v>
      </c>
      <c r="D546" t="s">
        <v>58</v>
      </c>
      <c r="E546" t="str">
        <f>IF(ISNA(MATCH(A546,'ESO zone constants'!$A$3:$A$9952,0)),"","X")</f>
        <v>X</v>
      </c>
    </row>
    <row r="547" spans="1:5" hidden="1" x14ac:dyDescent="0.25">
      <c r="A547">
        <v>934</v>
      </c>
      <c r="B547">
        <v>545</v>
      </c>
      <c r="C547">
        <v>41</v>
      </c>
      <c r="D547" t="s">
        <v>63</v>
      </c>
      <c r="E547" t="str">
        <f>IF(ISNA(MATCH(A547,'ESO zone constants'!$A$3:$A$9952,0)),"","X")</f>
        <v>X</v>
      </c>
    </row>
    <row r="548" spans="1:5" hidden="1" x14ac:dyDescent="0.25">
      <c r="A548">
        <v>935</v>
      </c>
      <c r="B548">
        <v>546</v>
      </c>
      <c r="C548">
        <v>381</v>
      </c>
      <c r="D548" t="s">
        <v>97</v>
      </c>
      <c r="E548" t="str">
        <f>IF(ISNA(MATCH(A548,'ESO zone constants'!$A$3:$A$9952,0)),"","X")</f>
        <v>X</v>
      </c>
    </row>
    <row r="549" spans="1:5" hidden="1" x14ac:dyDescent="0.25">
      <c r="A549">
        <v>936</v>
      </c>
      <c r="B549">
        <v>547</v>
      </c>
      <c r="C549">
        <v>3</v>
      </c>
      <c r="D549" t="s">
        <v>42</v>
      </c>
      <c r="E549" t="str">
        <f>IF(ISNA(MATCH(A549,'ESO zone constants'!$A$3:$A$9952,0)),"","X")</f>
        <v>X</v>
      </c>
    </row>
    <row r="550" spans="1:5" hidden="1" x14ac:dyDescent="0.25">
      <c r="A550">
        <v>937</v>
      </c>
      <c r="B550">
        <v>548</v>
      </c>
      <c r="C550">
        <v>57</v>
      </c>
      <c r="D550" t="s">
        <v>604</v>
      </c>
      <c r="E550" t="str">
        <f>IF(ISNA(MATCH(A550,'ESO zone constants'!$A$3:$A$9952,0)),"","X")</f>
        <v>X</v>
      </c>
    </row>
    <row r="551" spans="1:5" hidden="1" x14ac:dyDescent="0.25">
      <c r="A551">
        <v>938</v>
      </c>
      <c r="B551">
        <v>549</v>
      </c>
      <c r="C551">
        <v>104</v>
      </c>
      <c r="D551" t="s">
        <v>605</v>
      </c>
      <c r="E551" t="str">
        <f>IF(ISNA(MATCH(A551,'ESO zone constants'!$A$3:$A$9952,0)),"","X")</f>
        <v>X</v>
      </c>
    </row>
    <row r="552" spans="1:5" hidden="1" x14ac:dyDescent="0.25">
      <c r="A552">
        <v>939</v>
      </c>
      <c r="B552">
        <v>550</v>
      </c>
      <c r="C552">
        <v>381</v>
      </c>
      <c r="D552" t="s">
        <v>606</v>
      </c>
      <c r="E552" t="str">
        <f>IF(ISNA(MATCH(A552,'ESO zone constants'!$A$3:$A$9952,0)),"","X")</f>
        <v>X</v>
      </c>
    </row>
    <row r="553" spans="1:5" hidden="1" x14ac:dyDescent="0.25">
      <c r="A553">
        <v>940</v>
      </c>
      <c r="B553">
        <v>551</v>
      </c>
      <c r="C553">
        <v>381</v>
      </c>
      <c r="D553" t="s">
        <v>607</v>
      </c>
      <c r="E553" t="str">
        <f>IF(ISNA(MATCH(A553,'ESO zone constants'!$A$3:$A$9952,0)),"","X")</f>
        <v>X</v>
      </c>
    </row>
    <row r="554" spans="1:5" hidden="1" x14ac:dyDescent="0.25">
      <c r="A554">
        <v>941</v>
      </c>
      <c r="B554">
        <v>552</v>
      </c>
      <c r="C554">
        <v>41</v>
      </c>
      <c r="D554" t="s">
        <v>608</v>
      </c>
      <c r="E554" t="str">
        <f>IF(ISNA(MATCH(A554,'ESO zone constants'!$A$3:$A$9952,0)),"","X")</f>
        <v>X</v>
      </c>
    </row>
    <row r="555" spans="1:5" hidden="1" x14ac:dyDescent="0.25">
      <c r="A555">
        <v>942</v>
      </c>
      <c r="B555">
        <v>553</v>
      </c>
      <c r="C555">
        <v>3</v>
      </c>
      <c r="D555" t="s">
        <v>609</v>
      </c>
      <c r="E555" t="str">
        <f>IF(ISNA(MATCH(A555,'ESO zone constants'!$A$3:$A$9952,0)),"","X")</f>
        <v>X</v>
      </c>
    </row>
    <row r="556" spans="1:5" hidden="1" x14ac:dyDescent="0.25">
      <c r="A556">
        <v>943</v>
      </c>
      <c r="B556">
        <v>554</v>
      </c>
      <c r="C556">
        <v>3</v>
      </c>
      <c r="D556" t="s">
        <v>610</v>
      </c>
      <c r="E556" t="str">
        <f>IF(ISNA(MATCH(A556,'ESO zone constants'!$A$3:$A$9952,0)),"","X")</f>
        <v>X</v>
      </c>
    </row>
    <row r="557" spans="1:5" hidden="1" x14ac:dyDescent="0.25">
      <c r="A557">
        <v>944</v>
      </c>
      <c r="B557">
        <v>555</v>
      </c>
      <c r="C557">
        <v>382</v>
      </c>
      <c r="D557" t="s">
        <v>611</v>
      </c>
      <c r="E557" t="str">
        <f>IF(ISNA(MATCH(A557,'ESO zone constants'!$A$3:$A$9952,0)),"","X")</f>
        <v>X</v>
      </c>
    </row>
    <row r="558" spans="1:5" hidden="1" x14ac:dyDescent="0.25">
      <c r="A558">
        <v>945</v>
      </c>
      <c r="B558">
        <v>556</v>
      </c>
      <c r="C558">
        <v>41</v>
      </c>
      <c r="D558" t="s">
        <v>612</v>
      </c>
      <c r="E558" t="str">
        <f>IF(ISNA(MATCH(A558,'ESO zone constants'!$A$3:$A$9952,0)),"","X")</f>
        <v>X</v>
      </c>
    </row>
    <row r="559" spans="1:5" hidden="1" x14ac:dyDescent="0.25">
      <c r="A559">
        <v>946</v>
      </c>
      <c r="B559">
        <v>557</v>
      </c>
      <c r="C559">
        <v>849</v>
      </c>
      <c r="D559" t="s">
        <v>613</v>
      </c>
      <c r="E559" t="str">
        <f>IF(ISNA(MATCH(A559,'ESO zone constants'!$A$3:$A$9952,0)),"","X")</f>
        <v>X</v>
      </c>
    </row>
    <row r="560" spans="1:5" hidden="1" x14ac:dyDescent="0.25">
      <c r="A560">
        <v>947</v>
      </c>
      <c r="B560">
        <v>558</v>
      </c>
      <c r="C560">
        <v>849</v>
      </c>
      <c r="D560" t="s">
        <v>614</v>
      </c>
      <c r="E560" t="str">
        <f>IF(ISNA(MATCH(A560,'ESO zone constants'!$A$3:$A$9952,0)),"","X")</f>
        <v>X</v>
      </c>
    </row>
    <row r="561" spans="1:5" hidden="1" x14ac:dyDescent="0.25">
      <c r="A561">
        <v>948</v>
      </c>
      <c r="B561">
        <v>559</v>
      </c>
      <c r="C561">
        <v>849</v>
      </c>
      <c r="D561" t="s">
        <v>615</v>
      </c>
      <c r="E561" t="str">
        <f>IF(ISNA(MATCH(A561,'ESO zone constants'!$A$3:$A$9952,0)),"","X")</f>
        <v>X</v>
      </c>
    </row>
    <row r="562" spans="1:5" hidden="1" x14ac:dyDescent="0.25">
      <c r="A562">
        <v>949</v>
      </c>
      <c r="B562">
        <v>560</v>
      </c>
      <c r="C562">
        <v>849</v>
      </c>
      <c r="D562" t="s">
        <v>616</v>
      </c>
      <c r="E562" t="str">
        <f>IF(ISNA(MATCH(A562,'ESO zone constants'!$A$3:$A$9952,0)),"","X")</f>
        <v>X</v>
      </c>
    </row>
    <row r="563" spans="1:5" hidden="1" x14ac:dyDescent="0.25">
      <c r="A563">
        <v>950</v>
      </c>
      <c r="B563">
        <v>561</v>
      </c>
      <c r="C563">
        <v>849</v>
      </c>
      <c r="D563" t="s">
        <v>617</v>
      </c>
      <c r="E563" t="str">
        <f>IF(ISNA(MATCH(A563,'ESO zone constants'!$A$3:$A$9952,0)),"","X")</f>
        <v>X</v>
      </c>
    </row>
    <row r="564" spans="1:5" hidden="1" x14ac:dyDescent="0.25">
      <c r="A564">
        <v>951</v>
      </c>
      <c r="B564">
        <v>562</v>
      </c>
      <c r="C564">
        <v>849</v>
      </c>
      <c r="D564" t="s">
        <v>618</v>
      </c>
      <c r="E564" t="str">
        <f>IF(ISNA(MATCH(A564,'ESO zone constants'!$A$3:$A$9952,0)),"","X")</f>
        <v>X</v>
      </c>
    </row>
    <row r="565" spans="1:5" hidden="1" x14ac:dyDescent="0.25">
      <c r="A565">
        <v>952</v>
      </c>
      <c r="B565">
        <v>563</v>
      </c>
      <c r="C565">
        <v>849</v>
      </c>
      <c r="D565" t="s">
        <v>619</v>
      </c>
      <c r="E565" t="str">
        <f>IF(ISNA(MATCH(A565,'ESO zone constants'!$A$3:$A$9952,0)),"","X")</f>
        <v>X</v>
      </c>
    </row>
    <row r="566" spans="1:5" hidden="1" x14ac:dyDescent="0.25">
      <c r="A566">
        <v>953</v>
      </c>
      <c r="B566">
        <v>564</v>
      </c>
      <c r="C566">
        <v>849</v>
      </c>
      <c r="D566" t="s">
        <v>620</v>
      </c>
      <c r="E566" t="str">
        <f>IF(ISNA(MATCH(A566,'ESO zone constants'!$A$3:$A$9952,0)),"","X")</f>
        <v>X</v>
      </c>
    </row>
    <row r="567" spans="1:5" hidden="1" x14ac:dyDescent="0.25">
      <c r="A567">
        <v>954</v>
      </c>
      <c r="B567">
        <v>565</v>
      </c>
      <c r="C567">
        <v>849</v>
      </c>
      <c r="D567" t="s">
        <v>621</v>
      </c>
      <c r="E567" t="str">
        <f>IF(ISNA(MATCH(A567,'ESO zone constants'!$A$3:$A$9952,0)),"","X")</f>
        <v>X</v>
      </c>
    </row>
    <row r="568" spans="1:5" hidden="1" x14ac:dyDescent="0.25">
      <c r="A568">
        <v>955</v>
      </c>
      <c r="B568">
        <v>566</v>
      </c>
      <c r="C568">
        <v>849</v>
      </c>
      <c r="D568" t="s">
        <v>622</v>
      </c>
      <c r="E568" t="str">
        <f>IF(ISNA(MATCH(A568,'ESO zone constants'!$A$3:$A$9952,0)),"","X")</f>
        <v>X</v>
      </c>
    </row>
    <row r="569" spans="1:5" hidden="1" x14ac:dyDescent="0.25">
      <c r="A569">
        <v>956</v>
      </c>
      <c r="B569">
        <v>567</v>
      </c>
      <c r="C569">
        <v>849</v>
      </c>
      <c r="D569" t="s">
        <v>623</v>
      </c>
      <c r="E569" t="str">
        <f>IF(ISNA(MATCH(A569,'ESO zone constants'!$A$3:$A$9952,0)),"","X")</f>
        <v>X</v>
      </c>
    </row>
    <row r="570" spans="1:5" hidden="1" x14ac:dyDescent="0.25">
      <c r="A570">
        <v>957</v>
      </c>
      <c r="B570">
        <v>568</v>
      </c>
      <c r="C570">
        <v>849</v>
      </c>
      <c r="D570" t="s">
        <v>624</v>
      </c>
      <c r="E570" t="str">
        <f>IF(ISNA(MATCH(A570,'ESO zone constants'!$A$3:$A$9952,0)),"","X")</f>
        <v>X</v>
      </c>
    </row>
    <row r="571" spans="1:5" hidden="1" x14ac:dyDescent="0.25">
      <c r="A571">
        <v>958</v>
      </c>
      <c r="B571">
        <v>569</v>
      </c>
      <c r="C571">
        <v>849</v>
      </c>
      <c r="D571" t="s">
        <v>625</v>
      </c>
      <c r="E571" t="str">
        <f>IF(ISNA(MATCH(A571,'ESO zone constants'!$A$3:$A$9952,0)),"","X")</f>
        <v>X</v>
      </c>
    </row>
    <row r="572" spans="1:5" hidden="1" x14ac:dyDescent="0.25">
      <c r="A572">
        <v>959</v>
      </c>
      <c r="B572">
        <v>570</v>
      </c>
      <c r="C572">
        <v>849</v>
      </c>
      <c r="D572" t="s">
        <v>626</v>
      </c>
      <c r="E572" t="str">
        <f>IF(ISNA(MATCH(A572,'ESO zone constants'!$A$3:$A$9952,0)),"","X")</f>
        <v>X</v>
      </c>
    </row>
    <row r="573" spans="1:5" hidden="1" x14ac:dyDescent="0.25">
      <c r="A573">
        <v>960</v>
      </c>
      <c r="B573">
        <v>571</v>
      </c>
      <c r="C573">
        <v>849</v>
      </c>
      <c r="D573" t="s">
        <v>627</v>
      </c>
      <c r="E573" t="str">
        <f>IF(ISNA(MATCH(A573,'ESO zone constants'!$A$3:$A$9952,0)),"","X")</f>
        <v>X</v>
      </c>
    </row>
    <row r="574" spans="1:5" hidden="1" x14ac:dyDescent="0.25">
      <c r="A574">
        <v>961</v>
      </c>
      <c r="B574">
        <v>572</v>
      </c>
      <c r="C574">
        <v>849</v>
      </c>
      <c r="D574" t="s">
        <v>628</v>
      </c>
      <c r="E574" t="str">
        <f>IF(ISNA(MATCH(A574,'ESO zone constants'!$A$3:$A$9952,0)),"","X")</f>
        <v>X</v>
      </c>
    </row>
    <row r="575" spans="1:5" hidden="1" x14ac:dyDescent="0.25">
      <c r="A575">
        <v>962</v>
      </c>
      <c r="B575">
        <v>573</v>
      </c>
      <c r="C575">
        <v>849</v>
      </c>
      <c r="D575" t="s">
        <v>629</v>
      </c>
      <c r="E575" t="str">
        <f>IF(ISNA(MATCH(A575,'ESO zone constants'!$A$3:$A$9952,0)),"","X")</f>
        <v>X</v>
      </c>
    </row>
    <row r="576" spans="1:5" hidden="1" x14ac:dyDescent="0.25">
      <c r="A576">
        <v>963</v>
      </c>
      <c r="B576">
        <v>574</v>
      </c>
      <c r="C576">
        <v>849</v>
      </c>
      <c r="D576" t="s">
        <v>630</v>
      </c>
      <c r="E576" t="str">
        <f>IF(ISNA(MATCH(A576,'ESO zone constants'!$A$3:$A$9952,0)),"","X")</f>
        <v>X</v>
      </c>
    </row>
    <row r="577" spans="1:5" hidden="1" x14ac:dyDescent="0.25">
      <c r="A577">
        <v>964</v>
      </c>
      <c r="B577">
        <v>575</v>
      </c>
      <c r="C577">
        <v>849</v>
      </c>
      <c r="D577" t="s">
        <v>631</v>
      </c>
      <c r="E577" t="str">
        <f>IF(ISNA(MATCH(A577,'ESO zone constants'!$A$3:$A$9952,0)),"","X")</f>
        <v>X</v>
      </c>
    </row>
    <row r="578" spans="1:5" hidden="1" x14ac:dyDescent="0.25">
      <c r="A578">
        <v>965</v>
      </c>
      <c r="B578">
        <v>576</v>
      </c>
      <c r="C578">
        <v>849</v>
      </c>
      <c r="D578" t="s">
        <v>632</v>
      </c>
      <c r="E578" t="str">
        <f>IF(ISNA(MATCH(A578,'ESO zone constants'!$A$3:$A$9952,0)),"","X")</f>
        <v>X</v>
      </c>
    </row>
    <row r="579" spans="1:5" hidden="1" x14ac:dyDescent="0.25">
      <c r="A579">
        <v>966</v>
      </c>
      <c r="B579">
        <v>577</v>
      </c>
      <c r="C579">
        <v>849</v>
      </c>
      <c r="D579" t="s">
        <v>633</v>
      </c>
      <c r="E579" t="str">
        <f>IF(ISNA(MATCH(A579,'ESO zone constants'!$A$3:$A$9952,0)),"","X")</f>
        <v>X</v>
      </c>
    </row>
    <row r="580" spans="1:5" hidden="1" x14ac:dyDescent="0.25">
      <c r="A580">
        <v>967</v>
      </c>
      <c r="B580">
        <v>578</v>
      </c>
      <c r="C580">
        <v>849</v>
      </c>
      <c r="D580" t="s">
        <v>634</v>
      </c>
      <c r="E580" t="str">
        <f>IF(ISNA(MATCH(A580,'ESO zone constants'!$A$3:$A$9952,0)),"","X")</f>
        <v>X</v>
      </c>
    </row>
    <row r="581" spans="1:5" hidden="1" x14ac:dyDescent="0.25">
      <c r="A581">
        <v>968</v>
      </c>
      <c r="B581">
        <v>579</v>
      </c>
      <c r="C581">
        <v>849</v>
      </c>
      <c r="D581" t="s">
        <v>635</v>
      </c>
      <c r="E581" t="str">
        <f>IF(ISNA(MATCH(A581,'ESO zone constants'!$A$3:$A$9952,0)),"","X")</f>
        <v>X</v>
      </c>
    </row>
    <row r="582" spans="1:5" hidden="1" x14ac:dyDescent="0.25">
      <c r="A582">
        <v>969</v>
      </c>
      <c r="B582">
        <v>580</v>
      </c>
      <c r="C582">
        <v>849</v>
      </c>
      <c r="D582" t="s">
        <v>636</v>
      </c>
      <c r="E582" t="str">
        <f>IF(ISNA(MATCH(A582,'ESO zone constants'!$A$3:$A$9952,0)),"","X")</f>
        <v>X</v>
      </c>
    </row>
    <row r="583" spans="1:5" hidden="1" x14ac:dyDescent="0.25">
      <c r="A583">
        <v>970</v>
      </c>
      <c r="B583">
        <v>581</v>
      </c>
      <c r="C583">
        <v>849</v>
      </c>
      <c r="D583" t="s">
        <v>637</v>
      </c>
      <c r="E583" t="str">
        <f>IF(ISNA(MATCH(A583,'ESO zone constants'!$A$3:$A$9952,0)),"","X")</f>
        <v>X</v>
      </c>
    </row>
    <row r="584" spans="1:5" hidden="1" x14ac:dyDescent="0.25">
      <c r="A584">
        <v>971</v>
      </c>
      <c r="B584">
        <v>582</v>
      </c>
      <c r="C584">
        <v>849</v>
      </c>
      <c r="D584" t="s">
        <v>638</v>
      </c>
      <c r="E584" t="str">
        <f>IF(ISNA(MATCH(A584,'ESO zone constants'!$A$3:$A$9952,0)),"","X")</f>
        <v>X</v>
      </c>
    </row>
    <row r="585" spans="1:5" hidden="1" x14ac:dyDescent="0.25">
      <c r="A585">
        <v>972</v>
      </c>
      <c r="B585">
        <v>583</v>
      </c>
      <c r="C585">
        <v>849</v>
      </c>
      <c r="D585" t="s">
        <v>639</v>
      </c>
      <c r="E585" t="str">
        <f>IF(ISNA(MATCH(A585,'ESO zone constants'!$A$3:$A$9952,0)),"","X")</f>
        <v>X</v>
      </c>
    </row>
    <row r="586" spans="1:5" hidden="1" x14ac:dyDescent="0.25">
      <c r="A586">
        <v>973</v>
      </c>
      <c r="B586">
        <v>584</v>
      </c>
      <c r="C586">
        <v>888</v>
      </c>
      <c r="D586" t="s">
        <v>45</v>
      </c>
      <c r="E586" t="str">
        <f>IF(ISNA(MATCH(A586,'ESO zone constants'!$A$3:$A$9952,0)),"","X")</f>
        <v>X</v>
      </c>
    </row>
    <row r="587" spans="1:5" hidden="1" x14ac:dyDescent="0.25">
      <c r="A587">
        <v>974</v>
      </c>
      <c r="B587">
        <v>585</v>
      </c>
      <c r="C587">
        <v>888</v>
      </c>
      <c r="D587" t="s">
        <v>44</v>
      </c>
      <c r="E587" t="str">
        <f>IF(ISNA(MATCH(A587,'ESO zone constants'!$A$3:$A$9952,0)),"","X")</f>
        <v>X</v>
      </c>
    </row>
    <row r="588" spans="1:5" hidden="1" x14ac:dyDescent="0.25">
      <c r="A588">
        <v>975</v>
      </c>
      <c r="B588">
        <v>586</v>
      </c>
      <c r="C588">
        <v>849</v>
      </c>
      <c r="D588" t="s">
        <v>640</v>
      </c>
      <c r="E588" t="str">
        <f>IF(ISNA(MATCH(A588,'ESO zone constants'!$A$3:$A$9952,0)),"","X")</f>
        <v>X</v>
      </c>
    </row>
    <row r="589" spans="1:5" hidden="1" x14ac:dyDescent="0.25">
      <c r="A589">
        <v>977</v>
      </c>
      <c r="B589">
        <v>587</v>
      </c>
      <c r="C589">
        <v>849</v>
      </c>
      <c r="D589" t="s">
        <v>641</v>
      </c>
      <c r="E589" t="str">
        <f>IF(ISNA(MATCH(A589,'ESO zone constants'!$A$3:$A$9952,0)),"","X")</f>
        <v>X</v>
      </c>
    </row>
    <row r="590" spans="1:5" hidden="1" x14ac:dyDescent="0.25">
      <c r="A590">
        <v>979</v>
      </c>
      <c r="B590">
        <v>588</v>
      </c>
      <c r="C590">
        <v>849</v>
      </c>
      <c r="D590" t="s">
        <v>634</v>
      </c>
      <c r="E590" t="str">
        <f>IF(ISNA(MATCH(A590,'ESO zone constants'!$A$3:$A$9952,0)),"","X")</f>
        <v>X</v>
      </c>
    </row>
    <row r="591" spans="1:5" hidden="1" x14ac:dyDescent="0.25">
      <c r="A591">
        <v>980</v>
      </c>
      <c r="B591">
        <v>589</v>
      </c>
      <c r="C591">
        <v>980</v>
      </c>
      <c r="D591" t="s">
        <v>78</v>
      </c>
      <c r="E591" t="str">
        <f>IF(ISNA(MATCH(A591,'ESO zone constants'!$A$3:$A$9952,0)),"","X")</f>
        <v>X</v>
      </c>
    </row>
    <row r="592" spans="1:5" hidden="1" x14ac:dyDescent="0.25">
      <c r="A592">
        <v>981</v>
      </c>
      <c r="B592">
        <v>590</v>
      </c>
      <c r="C592">
        <v>980</v>
      </c>
      <c r="D592" t="s">
        <v>642</v>
      </c>
      <c r="E592" t="str">
        <f>IF(ISNA(MATCH(A592,'ESO zone constants'!$A$3:$A$9952,0)),"","X")</f>
        <v>X</v>
      </c>
    </row>
    <row r="593" spans="1:5" hidden="1" x14ac:dyDescent="0.25">
      <c r="A593">
        <v>982</v>
      </c>
      <c r="B593">
        <v>591</v>
      </c>
      <c r="C593">
        <v>980</v>
      </c>
      <c r="D593" t="s">
        <v>643</v>
      </c>
      <c r="E593" t="str">
        <f>IF(ISNA(MATCH(A593,'ESO zone constants'!$A$3:$A$9952,0)),"","X")</f>
        <v>X</v>
      </c>
    </row>
    <row r="594" spans="1:5" hidden="1" x14ac:dyDescent="0.25">
      <c r="A594">
        <v>983</v>
      </c>
      <c r="B594">
        <v>592</v>
      </c>
      <c r="C594">
        <v>980</v>
      </c>
      <c r="D594" t="s">
        <v>644</v>
      </c>
      <c r="E594" t="str">
        <f>IF(ISNA(MATCH(A594,'ESO zone constants'!$A$3:$A$9952,0)),"","X")</f>
        <v>X</v>
      </c>
    </row>
    <row r="595" spans="1:5" hidden="1" x14ac:dyDescent="0.25">
      <c r="A595">
        <v>984</v>
      </c>
      <c r="B595">
        <v>593</v>
      </c>
      <c r="C595">
        <v>980</v>
      </c>
      <c r="D595" t="s">
        <v>645</v>
      </c>
      <c r="E595" t="str">
        <f>IF(ISNA(MATCH(A595,'ESO zone constants'!$A$3:$A$9952,0)),"","X")</f>
        <v>X</v>
      </c>
    </row>
    <row r="596" spans="1:5" hidden="1" x14ac:dyDescent="0.25">
      <c r="A596">
        <v>985</v>
      </c>
      <c r="B596">
        <v>594</v>
      </c>
      <c r="C596">
        <v>980</v>
      </c>
      <c r="D596" t="s">
        <v>646</v>
      </c>
      <c r="E596" t="str">
        <f>IF(ISNA(MATCH(A596,'ESO zone constants'!$A$3:$A$9952,0)),"","X")</f>
        <v>X</v>
      </c>
    </row>
    <row r="597" spans="1:5" hidden="1" x14ac:dyDescent="0.25">
      <c r="A597">
        <v>986</v>
      </c>
      <c r="B597">
        <v>595</v>
      </c>
      <c r="C597">
        <v>980</v>
      </c>
      <c r="D597" t="s">
        <v>647</v>
      </c>
      <c r="E597" t="str">
        <f>IF(ISNA(MATCH(A597,'ESO zone constants'!$A$3:$A$9952,0)),"","X")</f>
        <v>X</v>
      </c>
    </row>
    <row r="598" spans="1:5" hidden="1" x14ac:dyDescent="0.25">
      <c r="A598">
        <v>988</v>
      </c>
      <c r="B598">
        <v>596</v>
      </c>
      <c r="C598">
        <v>980</v>
      </c>
      <c r="D598" t="s">
        <v>648</v>
      </c>
      <c r="E598" t="str">
        <f>IF(ISNA(MATCH(A598,'ESO zone constants'!$A$3:$A$9952,0)),"","X")</f>
        <v>X</v>
      </c>
    </row>
    <row r="599" spans="1:5" hidden="1" x14ac:dyDescent="0.25">
      <c r="A599">
        <v>989</v>
      </c>
      <c r="B599">
        <v>597</v>
      </c>
      <c r="C599">
        <v>980</v>
      </c>
      <c r="D599" t="s">
        <v>649</v>
      </c>
      <c r="E599" t="str">
        <f>IF(ISNA(MATCH(A599,'ESO zone constants'!$A$3:$A$9952,0)),"","X")</f>
        <v>X</v>
      </c>
    </row>
    <row r="600" spans="1:5" hidden="1" x14ac:dyDescent="0.25">
      <c r="A600">
        <v>990</v>
      </c>
      <c r="B600">
        <v>598</v>
      </c>
      <c r="C600">
        <v>980</v>
      </c>
      <c r="D600" t="s">
        <v>650</v>
      </c>
      <c r="E600" t="str">
        <f>IF(ISNA(MATCH(A600,'ESO zone constants'!$A$3:$A$9952,0)),"","X")</f>
        <v>X</v>
      </c>
    </row>
    <row r="601" spans="1:5" hidden="1" x14ac:dyDescent="0.25">
      <c r="A601">
        <v>991</v>
      </c>
      <c r="B601">
        <v>599</v>
      </c>
      <c r="C601">
        <v>980</v>
      </c>
      <c r="D601" t="s">
        <v>651</v>
      </c>
      <c r="E601" t="str">
        <f>IF(ISNA(MATCH(A601,'ESO zone constants'!$A$3:$A$9952,0)),"","X")</f>
        <v>X</v>
      </c>
    </row>
    <row r="602" spans="1:5" hidden="1" x14ac:dyDescent="0.25">
      <c r="A602">
        <v>992</v>
      </c>
      <c r="B602">
        <v>600</v>
      </c>
      <c r="C602">
        <v>980</v>
      </c>
      <c r="D602" t="s">
        <v>652</v>
      </c>
      <c r="E602" t="str">
        <f>IF(ISNA(MATCH(A602,'ESO zone constants'!$A$3:$A$9952,0)),"","X")</f>
        <v>X</v>
      </c>
    </row>
    <row r="603" spans="1:5" hidden="1" x14ac:dyDescent="0.25">
      <c r="A603">
        <v>993</v>
      </c>
      <c r="B603">
        <v>601</v>
      </c>
      <c r="C603">
        <v>980</v>
      </c>
      <c r="D603" t="s">
        <v>653</v>
      </c>
      <c r="E603" t="str">
        <f>IF(ISNA(MATCH(A603,'ESO zone constants'!$A$3:$A$9952,0)),"","X")</f>
        <v>X</v>
      </c>
    </row>
    <row r="604" spans="1:5" hidden="1" x14ac:dyDescent="0.25">
      <c r="A604">
        <v>994</v>
      </c>
      <c r="B604">
        <v>602</v>
      </c>
      <c r="C604">
        <v>849</v>
      </c>
      <c r="D604" t="s">
        <v>654</v>
      </c>
      <c r="E604" t="str">
        <f>IF(ISNA(MATCH(A604,'ESO zone constants'!$A$3:$A$9952,0)),"","X")</f>
        <v>X</v>
      </c>
    </row>
    <row r="605" spans="1:5" hidden="1" x14ac:dyDescent="0.25">
      <c r="A605">
        <v>995</v>
      </c>
      <c r="B605">
        <v>603</v>
      </c>
      <c r="C605">
        <v>849</v>
      </c>
      <c r="D605" t="s">
        <v>655</v>
      </c>
      <c r="E605" t="str">
        <f>IF(ISNA(MATCH(A605,'ESO zone constants'!$A$3:$A$9952,0)),"","X")</f>
        <v>X</v>
      </c>
    </row>
    <row r="606" spans="1:5" hidden="1" x14ac:dyDescent="0.25">
      <c r="A606">
        <v>996</v>
      </c>
      <c r="B606">
        <v>604</v>
      </c>
      <c r="C606">
        <v>849</v>
      </c>
      <c r="D606" t="s">
        <v>656</v>
      </c>
      <c r="E606" t="str">
        <f>IF(ISNA(MATCH(A606,'ESO zone constants'!$A$3:$A$9952,0)),"","X")</f>
        <v>X</v>
      </c>
    </row>
    <row r="607" spans="1:5" hidden="1" x14ac:dyDescent="0.25">
      <c r="A607">
        <v>997</v>
      </c>
      <c r="B607">
        <v>605</v>
      </c>
      <c r="C607">
        <v>849</v>
      </c>
      <c r="D607" t="s">
        <v>657</v>
      </c>
      <c r="E607" t="str">
        <f>IF(ISNA(MATCH(A607,'ESO zone constants'!$A$3:$A$9952,0)),"","X")</f>
        <v>X</v>
      </c>
    </row>
    <row r="608" spans="1:5" hidden="1" x14ac:dyDescent="0.25">
      <c r="A608">
        <v>998</v>
      </c>
      <c r="B608">
        <v>606</v>
      </c>
      <c r="C608">
        <v>381</v>
      </c>
      <c r="D608" t="s">
        <v>658</v>
      </c>
      <c r="E608" t="str">
        <f>IF(ISNA(MATCH(A608,'ESO zone constants'!$A$3:$A$9952,0)),"","X")</f>
        <v>X</v>
      </c>
    </row>
    <row r="609" spans="1:5" hidden="1" x14ac:dyDescent="0.25">
      <c r="A609">
        <v>999</v>
      </c>
      <c r="B609">
        <v>607</v>
      </c>
      <c r="C609">
        <v>980</v>
      </c>
      <c r="D609" t="s">
        <v>659</v>
      </c>
      <c r="E609" t="str">
        <f>IF(ISNA(MATCH(A609,'ESO zone constants'!$A$3:$A$9952,0)),"","X")</f>
        <v>X</v>
      </c>
    </row>
    <row r="610" spans="1:5" hidden="1" x14ac:dyDescent="0.25">
      <c r="A610">
        <v>1000</v>
      </c>
      <c r="B610">
        <v>608</v>
      </c>
      <c r="C610">
        <v>980</v>
      </c>
      <c r="D610" t="s">
        <v>660</v>
      </c>
      <c r="E610" t="str">
        <f>IF(ISNA(MATCH(A610,'ESO zone constants'!$A$3:$A$9952,0)),"","X")</f>
        <v>X</v>
      </c>
    </row>
    <row r="611" spans="1:5" hidden="1" x14ac:dyDescent="0.25">
      <c r="A611">
        <v>1004</v>
      </c>
      <c r="B611">
        <v>609</v>
      </c>
      <c r="C611">
        <v>980</v>
      </c>
      <c r="D611" t="s">
        <v>661</v>
      </c>
      <c r="E611" t="str">
        <f>IF(ISNA(MATCH(A611,'ESO zone constants'!$A$3:$A$9952,0)),"","X")</f>
        <v>X</v>
      </c>
    </row>
    <row r="612" spans="1:5" hidden="1" x14ac:dyDescent="0.25">
      <c r="A612">
        <v>1005</v>
      </c>
      <c r="B612">
        <v>610</v>
      </c>
      <c r="C612">
        <v>1005</v>
      </c>
      <c r="D612" t="s">
        <v>662</v>
      </c>
      <c r="E612" t="str">
        <f>IF(ISNA(MATCH(A612,'ESO zone constants'!$A$3:$A$9952,0)),"","X")</f>
        <v>X</v>
      </c>
    </row>
    <row r="613" spans="1:5" hidden="1" x14ac:dyDescent="0.25">
      <c r="A613">
        <v>1006</v>
      </c>
      <c r="B613">
        <v>611</v>
      </c>
      <c r="C613">
        <v>3</v>
      </c>
      <c r="D613" t="s">
        <v>663</v>
      </c>
      <c r="E613" t="str">
        <f>IF(ISNA(MATCH(A613,'ESO zone constants'!$A$3:$A$9952,0)),"","X")</f>
        <v>X</v>
      </c>
    </row>
    <row r="614" spans="1:5" hidden="1" x14ac:dyDescent="0.25">
      <c r="A614">
        <v>1007</v>
      </c>
      <c r="B614">
        <v>612</v>
      </c>
      <c r="C614">
        <v>888</v>
      </c>
      <c r="D614" t="s">
        <v>664</v>
      </c>
      <c r="E614" t="str">
        <f>IF(ISNA(MATCH(A614,'ESO zone constants'!$A$3:$A$9952,0)),"","X")</f>
        <v>X</v>
      </c>
    </row>
    <row r="615" spans="1:5" hidden="1" x14ac:dyDescent="0.25">
      <c r="A615">
        <v>1008</v>
      </c>
      <c r="B615">
        <v>613</v>
      </c>
      <c r="C615">
        <v>347</v>
      </c>
      <c r="D615" t="s">
        <v>665</v>
      </c>
      <c r="E615" t="str">
        <f>IF(ISNA(MATCH(A615,'ESO zone constants'!$A$3:$A$9952,0)),"","X")</f>
        <v>X</v>
      </c>
    </row>
    <row r="616" spans="1:5" hidden="1" x14ac:dyDescent="0.25">
      <c r="A616">
        <v>1009</v>
      </c>
      <c r="B616">
        <v>614</v>
      </c>
      <c r="C616">
        <v>92</v>
      </c>
      <c r="D616" t="s">
        <v>69</v>
      </c>
      <c r="E616" t="str">
        <f>IF(ISNA(MATCH(A616,'ESO zone constants'!$A$3:$A$9952,0)),"","X")</f>
        <v>X</v>
      </c>
    </row>
    <row r="617" spans="1:5" hidden="1" x14ac:dyDescent="0.25">
      <c r="A617">
        <v>1010</v>
      </c>
      <c r="B617">
        <v>615</v>
      </c>
      <c r="C617">
        <v>19</v>
      </c>
      <c r="D617" t="s">
        <v>74</v>
      </c>
      <c r="E617" t="str">
        <f>IF(ISNA(MATCH(A617,'ESO zone constants'!$A$3:$A$9952,0)),"","X")</f>
        <v>X</v>
      </c>
    </row>
    <row r="618" spans="1:5" hidden="1" x14ac:dyDescent="0.25">
      <c r="A618">
        <v>1011</v>
      </c>
      <c r="B618">
        <v>616</v>
      </c>
      <c r="C618">
        <v>1011</v>
      </c>
      <c r="D618" t="s">
        <v>79</v>
      </c>
      <c r="E618" t="str">
        <f>IF(ISNA(MATCH(A618,'ESO zone constants'!$A$3:$A$9952,0)),"","X")</f>
        <v>X</v>
      </c>
    </row>
    <row r="619" spans="1:5" hidden="1" x14ac:dyDescent="0.25">
      <c r="A619">
        <v>1012</v>
      </c>
      <c r="B619">
        <v>617</v>
      </c>
      <c r="C619">
        <v>381</v>
      </c>
      <c r="D619" t="s">
        <v>666</v>
      </c>
      <c r="E619" t="str">
        <f>IF(ISNA(MATCH(A619,'ESO zone constants'!$A$3:$A$9952,0)),"","X")</f>
        <v>X</v>
      </c>
    </row>
    <row r="620" spans="1:5" hidden="1" x14ac:dyDescent="0.25">
      <c r="A620">
        <v>1013</v>
      </c>
      <c r="B620">
        <v>618</v>
      </c>
      <c r="C620">
        <v>1011</v>
      </c>
      <c r="D620" t="s">
        <v>667</v>
      </c>
      <c r="E620" t="str">
        <f>IF(ISNA(MATCH(A620,'ESO zone constants'!$A$3:$A$9952,0)),"","X")</f>
        <v>X</v>
      </c>
    </row>
    <row r="621" spans="1:5" hidden="1" x14ac:dyDescent="0.25">
      <c r="A621">
        <v>1014</v>
      </c>
      <c r="B621">
        <v>619</v>
      </c>
      <c r="C621">
        <v>1011</v>
      </c>
      <c r="D621" t="s">
        <v>668</v>
      </c>
      <c r="E621" t="str">
        <f>IF(ISNA(MATCH(A621,'ESO zone constants'!$A$3:$A$9952,0)),"","X")</f>
        <v>X</v>
      </c>
    </row>
    <row r="622" spans="1:5" hidden="1" x14ac:dyDescent="0.25">
      <c r="A622">
        <v>1015</v>
      </c>
      <c r="B622">
        <v>620</v>
      </c>
      <c r="C622">
        <v>1011</v>
      </c>
      <c r="D622" t="s">
        <v>669</v>
      </c>
      <c r="E622" t="str">
        <f>IF(ISNA(MATCH(A622,'ESO zone constants'!$A$3:$A$9952,0)),"","X")</f>
        <v>X</v>
      </c>
    </row>
    <row r="623" spans="1:5" hidden="1" x14ac:dyDescent="0.25">
      <c r="A623">
        <v>1016</v>
      </c>
      <c r="B623">
        <v>621</v>
      </c>
      <c r="C623">
        <v>1011</v>
      </c>
      <c r="D623" t="s">
        <v>670</v>
      </c>
      <c r="E623" t="str">
        <f>IF(ISNA(MATCH(A623,'ESO zone constants'!$A$3:$A$9952,0)),"","X")</f>
        <v>X</v>
      </c>
    </row>
    <row r="624" spans="1:5" hidden="1" x14ac:dyDescent="0.25">
      <c r="A624">
        <v>1017</v>
      </c>
      <c r="B624">
        <v>622</v>
      </c>
      <c r="C624">
        <v>1011</v>
      </c>
      <c r="D624" t="s">
        <v>671</v>
      </c>
      <c r="E624" t="str">
        <f>IF(ISNA(MATCH(A624,'ESO zone constants'!$A$3:$A$9952,0)),"","X")</f>
        <v>X</v>
      </c>
    </row>
    <row r="625" spans="1:5" hidden="1" x14ac:dyDescent="0.25">
      <c r="A625">
        <v>1018</v>
      </c>
      <c r="B625">
        <v>623</v>
      </c>
      <c r="C625">
        <v>1011</v>
      </c>
      <c r="D625" t="s">
        <v>672</v>
      </c>
      <c r="E625" t="str">
        <f>IF(ISNA(MATCH(A625,'ESO zone constants'!$A$3:$A$9952,0)),"","X")</f>
        <v>X</v>
      </c>
    </row>
    <row r="626" spans="1:5" hidden="1" x14ac:dyDescent="0.25">
      <c r="A626">
        <v>1019</v>
      </c>
      <c r="B626">
        <v>624</v>
      </c>
      <c r="C626">
        <v>1011</v>
      </c>
      <c r="D626" t="s">
        <v>673</v>
      </c>
      <c r="E626" t="str">
        <f>IF(ISNA(MATCH(A626,'ESO zone constants'!$A$3:$A$9952,0)),"","X")</f>
        <v>X</v>
      </c>
    </row>
    <row r="627" spans="1:5" hidden="1" x14ac:dyDescent="0.25">
      <c r="A627">
        <v>1020</v>
      </c>
      <c r="B627">
        <v>625</v>
      </c>
      <c r="C627">
        <v>1011</v>
      </c>
      <c r="D627" t="s">
        <v>674</v>
      </c>
      <c r="E627" t="str">
        <f>IF(ISNA(MATCH(A627,'ESO zone constants'!$A$3:$A$9952,0)),"","X")</f>
        <v>X</v>
      </c>
    </row>
    <row r="628" spans="1:5" hidden="1" x14ac:dyDescent="0.25">
      <c r="A628">
        <v>1021</v>
      </c>
      <c r="B628">
        <v>626</v>
      </c>
      <c r="C628">
        <v>1011</v>
      </c>
      <c r="D628" t="s">
        <v>675</v>
      </c>
      <c r="E628" t="str">
        <f>IF(ISNA(MATCH(A628,'ESO zone constants'!$A$3:$A$9952,0)),"","X")</f>
        <v>X</v>
      </c>
    </row>
    <row r="629" spans="1:5" hidden="1" x14ac:dyDescent="0.25">
      <c r="A629">
        <v>1022</v>
      </c>
      <c r="B629">
        <v>627</v>
      </c>
      <c r="C629">
        <v>1011</v>
      </c>
      <c r="D629" t="s">
        <v>676</v>
      </c>
      <c r="E629" t="str">
        <f>IF(ISNA(MATCH(A629,'ESO zone constants'!$A$3:$A$9952,0)),"","X")</f>
        <v>X</v>
      </c>
    </row>
    <row r="630" spans="1:5" hidden="1" x14ac:dyDescent="0.25">
      <c r="A630">
        <v>1023</v>
      </c>
      <c r="B630">
        <v>628</v>
      </c>
      <c r="C630">
        <v>1011</v>
      </c>
      <c r="D630" t="s">
        <v>677</v>
      </c>
      <c r="E630" t="str">
        <f>IF(ISNA(MATCH(A630,'ESO zone constants'!$A$3:$A$9952,0)),"","X")</f>
        <v>X</v>
      </c>
    </row>
    <row r="631" spans="1:5" hidden="1" x14ac:dyDescent="0.25">
      <c r="A631">
        <v>1024</v>
      </c>
      <c r="B631">
        <v>629</v>
      </c>
      <c r="C631">
        <v>1011</v>
      </c>
      <c r="D631" t="s">
        <v>678</v>
      </c>
      <c r="E631" t="str">
        <f>IF(ISNA(MATCH(A631,'ESO zone constants'!$A$3:$A$9952,0)),"","X")</f>
        <v>X</v>
      </c>
    </row>
    <row r="632" spans="1:5" hidden="1" x14ac:dyDescent="0.25">
      <c r="A632">
        <v>1025</v>
      </c>
      <c r="B632">
        <v>630</v>
      </c>
      <c r="C632">
        <v>1011</v>
      </c>
      <c r="D632" t="s">
        <v>679</v>
      </c>
      <c r="E632" t="str">
        <f>IF(ISNA(MATCH(A632,'ESO zone constants'!$A$3:$A$9952,0)),"","X")</f>
        <v>X</v>
      </c>
    </row>
    <row r="633" spans="1:5" hidden="1" x14ac:dyDescent="0.25">
      <c r="A633">
        <v>1026</v>
      </c>
      <c r="B633">
        <v>631</v>
      </c>
      <c r="C633">
        <v>1011</v>
      </c>
      <c r="D633" t="s">
        <v>680</v>
      </c>
      <c r="E633" t="str">
        <f>IF(ISNA(MATCH(A633,'ESO zone constants'!$A$3:$A$9952,0)),"","X")</f>
        <v>X</v>
      </c>
    </row>
    <row r="634" spans="1:5" hidden="1" x14ac:dyDescent="0.25">
      <c r="A634">
        <v>1027</v>
      </c>
      <c r="B634">
        <v>632</v>
      </c>
      <c r="C634">
        <v>1011</v>
      </c>
      <c r="D634" t="s">
        <v>681</v>
      </c>
      <c r="E634" t="str">
        <f>IF(ISNA(MATCH(A634,'ESO zone constants'!$A$3:$A$9952,0)),"","X")</f>
        <v>X</v>
      </c>
    </row>
    <row r="635" spans="1:5" hidden="1" x14ac:dyDescent="0.25">
      <c r="A635">
        <v>1028</v>
      </c>
      <c r="B635">
        <v>633</v>
      </c>
      <c r="C635">
        <v>1011</v>
      </c>
      <c r="D635" t="s">
        <v>682</v>
      </c>
      <c r="E635" t="str">
        <f>IF(ISNA(MATCH(A635,'ESO zone constants'!$A$3:$A$9952,0)),"","X")</f>
        <v>X</v>
      </c>
    </row>
    <row r="636" spans="1:5" hidden="1" x14ac:dyDescent="0.25">
      <c r="A636">
        <v>1029</v>
      </c>
      <c r="B636">
        <v>634</v>
      </c>
      <c r="C636">
        <v>1011</v>
      </c>
      <c r="D636" t="s">
        <v>683</v>
      </c>
      <c r="E636" t="str">
        <f>IF(ISNA(MATCH(A636,'ESO zone constants'!$A$3:$A$9952,0)),"","X")</f>
        <v>X</v>
      </c>
    </row>
    <row r="637" spans="1:5" hidden="1" x14ac:dyDescent="0.25">
      <c r="A637">
        <v>1030</v>
      </c>
      <c r="B637">
        <v>635</v>
      </c>
      <c r="C637">
        <v>1011</v>
      </c>
      <c r="D637" t="s">
        <v>684</v>
      </c>
      <c r="E637" t="str">
        <f>IF(ISNA(MATCH(A637,'ESO zone constants'!$A$3:$A$9952,0)),"","X")</f>
        <v>X</v>
      </c>
    </row>
    <row r="638" spans="1:5" hidden="1" x14ac:dyDescent="0.25">
      <c r="A638">
        <v>1031</v>
      </c>
      <c r="B638">
        <v>636</v>
      </c>
      <c r="C638">
        <v>1011</v>
      </c>
      <c r="D638" t="s">
        <v>685</v>
      </c>
      <c r="E638" t="str">
        <f>IF(ISNA(MATCH(A638,'ESO zone constants'!$A$3:$A$9952,0)),"","X")</f>
        <v>X</v>
      </c>
    </row>
    <row r="639" spans="1:5" hidden="1" x14ac:dyDescent="0.25">
      <c r="A639">
        <v>1032</v>
      </c>
      <c r="B639">
        <v>637</v>
      </c>
      <c r="C639">
        <v>1011</v>
      </c>
      <c r="D639" t="s">
        <v>686</v>
      </c>
      <c r="E639" t="str">
        <f>IF(ISNA(MATCH(A639,'ESO zone constants'!$A$3:$A$9952,0)),"","X")</f>
        <v>X</v>
      </c>
    </row>
    <row r="640" spans="1:5" hidden="1" x14ac:dyDescent="0.25">
      <c r="A640">
        <v>1033</v>
      </c>
      <c r="B640">
        <v>638</v>
      </c>
      <c r="C640">
        <v>1011</v>
      </c>
      <c r="D640" t="s">
        <v>687</v>
      </c>
      <c r="E640" t="str">
        <f>IF(ISNA(MATCH(A640,'ESO zone constants'!$A$3:$A$9952,0)),"","X")</f>
        <v>X</v>
      </c>
    </row>
    <row r="641" spans="1:5" hidden="1" x14ac:dyDescent="0.25">
      <c r="A641">
        <v>1034</v>
      </c>
      <c r="B641">
        <v>639</v>
      </c>
      <c r="C641">
        <v>1011</v>
      </c>
      <c r="D641" t="s">
        <v>688</v>
      </c>
      <c r="E641" t="str">
        <f>IF(ISNA(MATCH(A641,'ESO zone constants'!$A$3:$A$9952,0)),"","X")</f>
        <v>X</v>
      </c>
    </row>
    <row r="642" spans="1:5" hidden="1" x14ac:dyDescent="0.25">
      <c r="A642">
        <v>1035</v>
      </c>
      <c r="B642">
        <v>640</v>
      </c>
      <c r="C642">
        <v>1011</v>
      </c>
      <c r="D642" t="s">
        <v>666</v>
      </c>
      <c r="E642" t="str">
        <f>IF(ISNA(MATCH(A642,'ESO zone constants'!$A$3:$A$9952,0)),"","X")</f>
        <v>X</v>
      </c>
    </row>
    <row r="643" spans="1:5" hidden="1" x14ac:dyDescent="0.25">
      <c r="A643">
        <v>1036</v>
      </c>
      <c r="B643">
        <v>641</v>
      </c>
      <c r="C643">
        <v>1011</v>
      </c>
      <c r="D643" t="s">
        <v>689</v>
      </c>
      <c r="E643" t="str">
        <f>IF(ISNA(MATCH(A643,'ESO zone constants'!$A$3:$A$9952,0)),"","X")</f>
        <v>X</v>
      </c>
    </row>
    <row r="644" spans="1:5" hidden="1" x14ac:dyDescent="0.25">
      <c r="A644">
        <v>1037</v>
      </c>
      <c r="B644">
        <v>642</v>
      </c>
      <c r="C644">
        <v>1011</v>
      </c>
      <c r="D644" t="s">
        <v>690</v>
      </c>
      <c r="E644" t="str">
        <f>IF(ISNA(MATCH(A644,'ESO zone constants'!$A$3:$A$9952,0)),"","X")</f>
        <v>X</v>
      </c>
    </row>
    <row r="645" spans="1:5" hidden="1" x14ac:dyDescent="0.25">
      <c r="A645">
        <v>1038</v>
      </c>
      <c r="B645">
        <v>643</v>
      </c>
      <c r="C645">
        <v>1011</v>
      </c>
      <c r="D645" t="s">
        <v>691</v>
      </c>
      <c r="E645" t="str">
        <f>IF(ISNA(MATCH(A645,'ESO zone constants'!$A$3:$A$9952,0)),"","X")</f>
        <v>X</v>
      </c>
    </row>
    <row r="646" spans="1:5" hidden="1" x14ac:dyDescent="0.25">
      <c r="A646">
        <v>1039</v>
      </c>
      <c r="B646">
        <v>644</v>
      </c>
      <c r="C646">
        <v>1011</v>
      </c>
      <c r="D646" t="s">
        <v>692</v>
      </c>
      <c r="E646" t="str">
        <f>IF(ISNA(MATCH(A646,'ESO zone constants'!$A$3:$A$9952,0)),"","X")</f>
        <v>X</v>
      </c>
    </row>
    <row r="647" spans="1:5" hidden="1" x14ac:dyDescent="0.25">
      <c r="A647">
        <v>1040</v>
      </c>
      <c r="B647">
        <v>645</v>
      </c>
      <c r="C647">
        <v>1011</v>
      </c>
      <c r="D647" t="s">
        <v>659</v>
      </c>
      <c r="E647" t="str">
        <f>IF(ISNA(MATCH(A647,'ESO zone constants'!$A$3:$A$9952,0)),"","X")</f>
        <v>X</v>
      </c>
    </row>
    <row r="648" spans="1:5" hidden="1" x14ac:dyDescent="0.25">
      <c r="A648">
        <v>1042</v>
      </c>
      <c r="B648">
        <v>646</v>
      </c>
      <c r="C648">
        <v>684</v>
      </c>
      <c r="D648" t="s">
        <v>693</v>
      </c>
      <c r="E648" t="str">
        <f>IF(ISNA(MATCH(A648,'ESO zone constants'!$A$3:$A$9952,0)),"","X")</f>
        <v>X</v>
      </c>
    </row>
    <row r="649" spans="1:5" hidden="1" x14ac:dyDescent="0.25">
      <c r="A649">
        <v>1043</v>
      </c>
      <c r="B649">
        <v>647</v>
      </c>
      <c r="C649">
        <v>980</v>
      </c>
      <c r="D649" t="s">
        <v>694</v>
      </c>
      <c r="E649" t="str">
        <f>IF(ISNA(MATCH(A649,'ESO zone constants'!$A$3:$A$9952,0)),"","X")</f>
        <v>X</v>
      </c>
    </row>
    <row r="650" spans="1:5" hidden="1" x14ac:dyDescent="0.25">
      <c r="A650">
        <v>1044</v>
      </c>
      <c r="B650">
        <v>648</v>
      </c>
      <c r="C650">
        <v>823</v>
      </c>
      <c r="D650" t="s">
        <v>695</v>
      </c>
      <c r="E650" t="str">
        <f>IF(ISNA(MATCH(A650,'ESO zone constants'!$A$3:$A$9952,0)),"","X")</f>
        <v>X</v>
      </c>
    </row>
    <row r="651" spans="1:5" hidden="1" x14ac:dyDescent="0.25">
      <c r="A651">
        <v>1045</v>
      </c>
      <c r="B651">
        <v>649</v>
      </c>
      <c r="C651">
        <v>816</v>
      </c>
      <c r="D651" t="s">
        <v>696</v>
      </c>
      <c r="E651" t="str">
        <f>IF(ISNA(MATCH(A651,'ESO zone constants'!$A$3:$A$9952,0)),"","X")</f>
        <v>X</v>
      </c>
    </row>
    <row r="652" spans="1:5" hidden="1" x14ac:dyDescent="0.25">
      <c r="A652">
        <v>1046</v>
      </c>
      <c r="B652">
        <v>650</v>
      </c>
      <c r="C652">
        <v>1011</v>
      </c>
      <c r="D652" t="s">
        <v>697</v>
      </c>
      <c r="E652" t="str">
        <f>IF(ISNA(MATCH(A652,'ESO zone constants'!$A$3:$A$9952,0)),"","X")</f>
        <v>X</v>
      </c>
    </row>
    <row r="653" spans="1:5" hidden="1" x14ac:dyDescent="0.25">
      <c r="A653">
        <v>1047</v>
      </c>
      <c r="B653">
        <v>651</v>
      </c>
      <c r="C653">
        <v>1011</v>
      </c>
      <c r="D653" t="s">
        <v>698</v>
      </c>
      <c r="E653" t="str">
        <f>IF(ISNA(MATCH(A653,'ESO zone constants'!$A$3:$A$9952,0)),"","X")</f>
        <v>X</v>
      </c>
    </row>
    <row r="654" spans="1:5" hidden="1" x14ac:dyDescent="0.25">
      <c r="A654">
        <v>1048</v>
      </c>
      <c r="B654">
        <v>652</v>
      </c>
      <c r="C654">
        <v>1011</v>
      </c>
      <c r="D654" t="s">
        <v>699</v>
      </c>
      <c r="E654" t="str">
        <f>IF(ISNA(MATCH(A654,'ESO zone constants'!$A$3:$A$9952,0)),"","X")</f>
        <v>X</v>
      </c>
    </row>
    <row r="655" spans="1:5" hidden="1" x14ac:dyDescent="0.25">
      <c r="A655">
        <v>1051</v>
      </c>
      <c r="B655">
        <v>653</v>
      </c>
      <c r="C655">
        <v>1011</v>
      </c>
      <c r="D655" t="s">
        <v>700</v>
      </c>
      <c r="E655" t="str">
        <f>IF(ISNA(MATCH(A655,'ESO zone constants'!$A$3:$A$9952,0)),"","X")</f>
        <v>X</v>
      </c>
    </row>
    <row r="656" spans="1:5" hidden="1" x14ac:dyDescent="0.25">
      <c r="A656">
        <v>1052</v>
      </c>
      <c r="B656">
        <v>654</v>
      </c>
      <c r="C656">
        <v>382</v>
      </c>
      <c r="D656" t="s">
        <v>73</v>
      </c>
      <c r="E656" t="str">
        <f>IF(ISNA(MATCH(A656,'ESO zone constants'!$A$3:$A$9952,0)),"","X")</f>
        <v>X</v>
      </c>
    </row>
    <row r="657" spans="1:5" hidden="1" x14ac:dyDescent="0.25">
      <c r="A657">
        <v>1055</v>
      </c>
      <c r="B657">
        <v>655</v>
      </c>
      <c r="C657">
        <v>108</v>
      </c>
      <c r="D657" t="s">
        <v>41</v>
      </c>
      <c r="E657" t="str">
        <f>IF(ISNA(MATCH(A657,'ESO zone constants'!$A$3:$A$9952,0)),"","X")</f>
        <v>X</v>
      </c>
    </row>
    <row r="658" spans="1:5" hidden="1" x14ac:dyDescent="0.25">
      <c r="A658">
        <v>1059</v>
      </c>
      <c r="B658">
        <v>656</v>
      </c>
      <c r="C658">
        <v>1011</v>
      </c>
      <c r="D658" t="s">
        <v>702</v>
      </c>
      <c r="E658" t="str">
        <f>IF(ISNA(MATCH(A658,'ESO zone constants'!$A$3:$A$9952,0)),"","X")</f>
        <v>X</v>
      </c>
    </row>
    <row r="659" spans="1:5" hidden="1" x14ac:dyDescent="0.25">
      <c r="A659">
        <v>1060</v>
      </c>
      <c r="B659">
        <v>657</v>
      </c>
      <c r="C659">
        <v>1011</v>
      </c>
      <c r="D659" t="s">
        <v>703</v>
      </c>
      <c r="E659" t="str">
        <f>IF(ISNA(MATCH(A659,'ESO zone constants'!$A$3:$A$9952,0)),"","X")</f>
        <v>X</v>
      </c>
    </row>
    <row r="660" spans="1:5" hidden="1" x14ac:dyDescent="0.25">
      <c r="A660">
        <v>1061</v>
      </c>
      <c r="B660">
        <v>658</v>
      </c>
      <c r="C660">
        <v>1011</v>
      </c>
      <c r="D660" t="s">
        <v>704</v>
      </c>
      <c r="E660" t="str">
        <f>IF(ISNA(MATCH(A660,'ESO zone constants'!$A$3:$A$9952,0)),"","X")</f>
        <v>X</v>
      </c>
    </row>
    <row r="661" spans="1:5" hidden="1" x14ac:dyDescent="0.25">
      <c r="A661">
        <v>1063</v>
      </c>
      <c r="B661">
        <v>659</v>
      </c>
      <c r="C661">
        <v>1027</v>
      </c>
      <c r="D661" t="s">
        <v>706</v>
      </c>
      <c r="E661" t="str">
        <f>IF(ISNA(MATCH(A661,'ESO zone constants'!$A$3:$A$9952,0)),"","X")</f>
        <v>X</v>
      </c>
    </row>
    <row r="662" spans="1:5" hidden="1" x14ac:dyDescent="0.25">
      <c r="A662">
        <v>1064</v>
      </c>
      <c r="B662">
        <v>660</v>
      </c>
      <c r="C662">
        <v>103</v>
      </c>
      <c r="D662" t="s">
        <v>707</v>
      </c>
      <c r="E662" t="str">
        <f>IF(ISNA(MATCH(A662,'ESO zone constants'!$A$3:$A$9952,0)),"","X")</f>
        <v>X</v>
      </c>
    </row>
    <row r="663" spans="1:5" hidden="1" x14ac:dyDescent="0.25">
      <c r="A663">
        <v>1065</v>
      </c>
      <c r="B663">
        <v>661</v>
      </c>
      <c r="C663">
        <v>726</v>
      </c>
      <c r="D663" t="s">
        <v>708</v>
      </c>
      <c r="E663" t="str">
        <f>IF(ISNA(MATCH(A663,'ESO zone constants'!$A$3:$A$9952,0)),"","X")</f>
        <v>X</v>
      </c>
    </row>
    <row r="664" spans="1:5" hidden="1" x14ac:dyDescent="0.25">
      <c r="A664">
        <v>1066</v>
      </c>
      <c r="B664">
        <v>662</v>
      </c>
      <c r="C664">
        <v>726</v>
      </c>
      <c r="D664" t="s">
        <v>709</v>
      </c>
      <c r="E664" t="str">
        <f>IF(ISNA(MATCH(A664,'ESO zone constants'!$A$3:$A$9952,0)),"","X")</f>
        <v>X</v>
      </c>
    </row>
    <row r="665" spans="1:5" hidden="1" x14ac:dyDescent="0.25">
      <c r="A665">
        <v>1067</v>
      </c>
      <c r="B665">
        <v>663</v>
      </c>
      <c r="C665">
        <v>726</v>
      </c>
      <c r="D665" t="s">
        <v>710</v>
      </c>
      <c r="E665" t="str">
        <f>IF(ISNA(MATCH(A665,'ESO zone constants'!$A$3:$A$9952,0)),"","X")</f>
        <v>X</v>
      </c>
    </row>
    <row r="666" spans="1:5" hidden="1" x14ac:dyDescent="0.25">
      <c r="A666">
        <v>1068</v>
      </c>
      <c r="B666">
        <v>664</v>
      </c>
      <c r="C666">
        <v>726</v>
      </c>
      <c r="D666" t="s">
        <v>711</v>
      </c>
      <c r="E666" t="str">
        <f>IF(ISNA(MATCH(A666,'ESO zone constants'!$A$3:$A$9952,0)),"","X")</f>
        <v>X</v>
      </c>
    </row>
    <row r="667" spans="1:5" hidden="1" x14ac:dyDescent="0.25">
      <c r="A667">
        <v>1069</v>
      </c>
      <c r="B667">
        <v>665</v>
      </c>
      <c r="C667">
        <v>726</v>
      </c>
      <c r="D667" t="s">
        <v>712</v>
      </c>
      <c r="E667" t="str">
        <f>IF(ISNA(MATCH(A667,'ESO zone constants'!$A$3:$A$9952,0)),"","X")</f>
        <v>X</v>
      </c>
    </row>
    <row r="668" spans="1:5" hidden="1" x14ac:dyDescent="0.25">
      <c r="A668">
        <v>1070</v>
      </c>
      <c r="B668">
        <v>666</v>
      </c>
      <c r="C668">
        <v>726</v>
      </c>
      <c r="D668" t="s">
        <v>713</v>
      </c>
      <c r="E668" t="str">
        <f>IF(ISNA(MATCH(A668,'ESO zone constants'!$A$3:$A$9952,0)),"","X")</f>
        <v>X</v>
      </c>
    </row>
    <row r="669" spans="1:5" hidden="1" x14ac:dyDescent="0.25">
      <c r="A669">
        <v>1071</v>
      </c>
      <c r="B669">
        <v>667</v>
      </c>
      <c r="C669">
        <v>726</v>
      </c>
      <c r="D669" t="s">
        <v>714</v>
      </c>
      <c r="E669" t="str">
        <f>IF(ISNA(MATCH(A669,'ESO zone constants'!$A$3:$A$9952,0)),"","X")</f>
        <v>X</v>
      </c>
    </row>
    <row r="670" spans="1:5" hidden="1" x14ac:dyDescent="0.25">
      <c r="A670">
        <v>1072</v>
      </c>
      <c r="B670">
        <v>668</v>
      </c>
      <c r="C670">
        <v>117</v>
      </c>
      <c r="D670" t="s">
        <v>715</v>
      </c>
      <c r="E670" t="str">
        <f>IF(ISNA(MATCH(A670,'ESO zone constants'!$A$3:$A$9952,0)),"","X")</f>
        <v>X</v>
      </c>
    </row>
    <row r="671" spans="1:5" hidden="1" x14ac:dyDescent="0.25">
      <c r="A671">
        <v>1073</v>
      </c>
      <c r="B671">
        <v>669</v>
      </c>
      <c r="C671">
        <v>726</v>
      </c>
      <c r="D671" t="s">
        <v>716</v>
      </c>
      <c r="E671" t="str">
        <f>IF(ISNA(MATCH(A671,'ESO zone constants'!$A$3:$A$9952,0)),"","X")</f>
        <v>X</v>
      </c>
    </row>
    <row r="672" spans="1:5" hidden="1" x14ac:dyDescent="0.25">
      <c r="A672">
        <v>1074</v>
      </c>
      <c r="B672">
        <v>670</v>
      </c>
      <c r="C672">
        <v>41</v>
      </c>
      <c r="D672" t="s">
        <v>717</v>
      </c>
      <c r="E672" t="str">
        <f>IF(ISNA(MATCH(A672,'ESO zone constants'!$A$3:$A$9952,0)),"","X")</f>
        <v>X</v>
      </c>
    </row>
    <row r="673" spans="1:5" hidden="1" x14ac:dyDescent="0.25">
      <c r="A673">
        <v>1075</v>
      </c>
      <c r="B673">
        <v>671</v>
      </c>
      <c r="C673">
        <v>381</v>
      </c>
      <c r="D673" t="s">
        <v>717</v>
      </c>
      <c r="E673" t="str">
        <f>IF(ISNA(MATCH(A673,'ESO zone constants'!$A$3:$A$9952,0)),"","X")</f>
        <v>X</v>
      </c>
    </row>
    <row r="674" spans="1:5" hidden="1" x14ac:dyDescent="0.25">
      <c r="A674">
        <v>1076</v>
      </c>
      <c r="B674">
        <v>672</v>
      </c>
      <c r="C674">
        <v>3</v>
      </c>
      <c r="D674" t="s">
        <v>717</v>
      </c>
      <c r="E674" t="str">
        <f>IF(ISNA(MATCH(A674,'ESO zone constants'!$A$3:$A$9952,0)),"","X")</f>
        <v>X</v>
      </c>
    </row>
    <row r="675" spans="1:5" hidden="1" x14ac:dyDescent="0.25">
      <c r="A675">
        <v>1077</v>
      </c>
      <c r="B675">
        <v>673</v>
      </c>
      <c r="C675">
        <v>726</v>
      </c>
      <c r="D675" t="s">
        <v>718</v>
      </c>
      <c r="E675" t="str">
        <f>IF(ISNA(MATCH(A675,'ESO zone constants'!$A$3:$A$9952,0)),"","X")</f>
        <v>X</v>
      </c>
    </row>
    <row r="676" spans="1:5" hidden="1" x14ac:dyDescent="0.25">
      <c r="A676">
        <v>1078</v>
      </c>
      <c r="B676">
        <v>674</v>
      </c>
      <c r="C676">
        <v>726</v>
      </c>
      <c r="D676" t="s">
        <v>719</v>
      </c>
      <c r="E676" t="str">
        <f>IF(ISNA(MATCH(A676,'ESO zone constants'!$A$3:$A$9952,0)),"","X")</f>
        <v>X</v>
      </c>
    </row>
    <row r="677" spans="1:5" hidden="1" x14ac:dyDescent="0.25">
      <c r="A677">
        <v>1079</v>
      </c>
      <c r="B677">
        <v>675</v>
      </c>
      <c r="C677">
        <v>726</v>
      </c>
      <c r="D677" t="s">
        <v>720</v>
      </c>
      <c r="E677" t="str">
        <f>IF(ISNA(MATCH(A677,'ESO zone constants'!$A$3:$A$9952,0)),"","X")</f>
        <v>X</v>
      </c>
    </row>
    <row r="678" spans="1:5" hidden="1" x14ac:dyDescent="0.25">
      <c r="A678">
        <v>1080</v>
      </c>
      <c r="B678">
        <v>676</v>
      </c>
      <c r="C678">
        <v>101</v>
      </c>
      <c r="D678" t="s">
        <v>64</v>
      </c>
      <c r="E678" t="str">
        <f>IF(ISNA(MATCH(A678,'ESO zone constants'!$A$3:$A$9952,0)),"","X")</f>
        <v>X</v>
      </c>
    </row>
    <row r="679" spans="1:5" hidden="1" x14ac:dyDescent="0.25">
      <c r="A679">
        <v>1081</v>
      </c>
      <c r="B679">
        <v>677</v>
      </c>
      <c r="C679">
        <v>823</v>
      </c>
      <c r="D679" t="s">
        <v>67</v>
      </c>
      <c r="E679" t="str">
        <f>IF(ISNA(MATCH(A679,'ESO zone constants'!$A$3:$A$9952,0)),"","X")</f>
        <v>X</v>
      </c>
    </row>
    <row r="680" spans="1:5" hidden="1" x14ac:dyDescent="0.25">
      <c r="A680">
        <v>1082</v>
      </c>
      <c r="B680">
        <v>678</v>
      </c>
      <c r="C680">
        <v>726</v>
      </c>
      <c r="D680" t="s">
        <v>721</v>
      </c>
      <c r="E680" t="str">
        <f>IF(ISNA(MATCH(A680,'ESO zone constants'!$A$3:$A$9952,0)),"","X")</f>
        <v>X</v>
      </c>
    </row>
    <row r="681" spans="1:5" hidden="1" x14ac:dyDescent="0.25">
      <c r="A681">
        <v>1083</v>
      </c>
      <c r="B681">
        <v>679</v>
      </c>
      <c r="C681">
        <v>726</v>
      </c>
      <c r="D681" t="s">
        <v>722</v>
      </c>
      <c r="E681" t="str">
        <f>IF(ISNA(MATCH(A681,'ESO zone constants'!$A$3:$A$9952,0)),"","X")</f>
        <v>X</v>
      </c>
    </row>
    <row r="682" spans="1:5" hidden="1" x14ac:dyDescent="0.25">
      <c r="A682">
        <v>1085</v>
      </c>
      <c r="B682">
        <v>680</v>
      </c>
      <c r="C682">
        <v>1086</v>
      </c>
      <c r="D682" t="s">
        <v>724</v>
      </c>
      <c r="E682" t="str">
        <f>IF(ISNA(MATCH(A682,'ESO zone constants'!$A$3:$A$9952,0)),"","X")</f>
        <v>X</v>
      </c>
    </row>
    <row r="683" spans="1:5" hidden="1" x14ac:dyDescent="0.25">
      <c r="A683">
        <v>1086</v>
      </c>
      <c r="B683">
        <v>681</v>
      </c>
      <c r="C683">
        <v>1086</v>
      </c>
      <c r="D683" t="s">
        <v>1390</v>
      </c>
      <c r="E683" t="str">
        <f>IF(ISNA(MATCH(A683,'ESO zone constants'!$A$3:$A$9952,0)),"","X")</f>
        <v>X</v>
      </c>
    </row>
    <row r="684" spans="1:5" hidden="1" x14ac:dyDescent="0.25">
      <c r="A684">
        <v>1088</v>
      </c>
      <c r="B684">
        <v>682</v>
      </c>
      <c r="C684">
        <v>1086</v>
      </c>
      <c r="D684" t="s">
        <v>1418</v>
      </c>
      <c r="E684" t="str">
        <f>IF(ISNA(MATCH(A684,'ESO zone constants'!$A$3:$A$9952,0)),"","X")</f>
        <v>X</v>
      </c>
    </row>
    <row r="685" spans="1:5" hidden="1" x14ac:dyDescent="0.25">
      <c r="A685">
        <v>1089</v>
      </c>
      <c r="B685">
        <v>683</v>
      </c>
      <c r="C685">
        <v>1086</v>
      </c>
      <c r="D685" t="s">
        <v>1391</v>
      </c>
      <c r="E685" t="str">
        <f>IF(ISNA(MATCH(A685,'ESO zone constants'!$A$3:$A$9952,0)),"","X")</f>
        <v>X</v>
      </c>
    </row>
    <row r="686" spans="1:5" hidden="1" x14ac:dyDescent="0.25">
      <c r="A686">
        <v>1090</v>
      </c>
      <c r="B686">
        <v>684</v>
      </c>
      <c r="C686">
        <v>1086</v>
      </c>
      <c r="D686" t="s">
        <v>1392</v>
      </c>
      <c r="E686" t="str">
        <f>IF(ISNA(MATCH(A686,'ESO zone constants'!$A$3:$A$9952,0)),"","X")</f>
        <v>X</v>
      </c>
    </row>
    <row r="687" spans="1:5" hidden="1" x14ac:dyDescent="0.25">
      <c r="A687">
        <v>1091</v>
      </c>
      <c r="B687">
        <v>685</v>
      </c>
      <c r="C687">
        <v>1086</v>
      </c>
      <c r="D687" t="s">
        <v>1393</v>
      </c>
      <c r="E687" t="str">
        <f>IF(ISNA(MATCH(A687,'ESO zone constants'!$A$3:$A$9952,0)),"","X")</f>
        <v>X</v>
      </c>
    </row>
    <row r="688" spans="1:5" hidden="1" x14ac:dyDescent="0.25">
      <c r="A688">
        <v>1092</v>
      </c>
      <c r="B688">
        <v>686</v>
      </c>
      <c r="C688">
        <v>1086</v>
      </c>
      <c r="D688" t="s">
        <v>1394</v>
      </c>
      <c r="E688" t="str">
        <f>IF(ISNA(MATCH(A688,'ESO zone constants'!$A$3:$A$9952,0)),"","X")</f>
        <v>X</v>
      </c>
    </row>
    <row r="689" spans="1:5" hidden="1" x14ac:dyDescent="0.25">
      <c r="A689">
        <v>1094</v>
      </c>
      <c r="B689">
        <v>687</v>
      </c>
      <c r="C689">
        <v>1086</v>
      </c>
      <c r="D689" t="s">
        <v>1395</v>
      </c>
      <c r="E689" t="str">
        <f>IF(ISNA(MATCH(A689,'ESO zone constants'!$A$3:$A$9952,0)),"","X")</f>
        <v>X</v>
      </c>
    </row>
    <row r="690" spans="1:5" hidden="1" x14ac:dyDescent="0.25">
      <c r="A690">
        <v>1095</v>
      </c>
      <c r="B690">
        <v>688</v>
      </c>
      <c r="C690">
        <v>1086</v>
      </c>
      <c r="D690" t="s">
        <v>1396</v>
      </c>
      <c r="E690" t="str">
        <f>IF(ISNA(MATCH(A690,'ESO zone constants'!$A$3:$A$9952,0)),"","X")</f>
        <v>X</v>
      </c>
    </row>
    <row r="691" spans="1:5" hidden="1" x14ac:dyDescent="0.25">
      <c r="A691">
        <v>1096</v>
      </c>
      <c r="B691">
        <v>689</v>
      </c>
      <c r="C691">
        <v>1086</v>
      </c>
      <c r="D691" t="s">
        <v>1397</v>
      </c>
      <c r="E691" t="str">
        <f>IF(ISNA(MATCH(A691,'ESO zone constants'!$A$3:$A$9952,0)),"","X")</f>
        <v>X</v>
      </c>
    </row>
    <row r="692" spans="1:5" hidden="1" x14ac:dyDescent="0.25">
      <c r="A692">
        <v>1097</v>
      </c>
      <c r="B692">
        <v>690</v>
      </c>
      <c r="C692">
        <v>1086</v>
      </c>
      <c r="D692" t="s">
        <v>1398</v>
      </c>
      <c r="E692" t="str">
        <f>IF(ISNA(MATCH(A692,'ESO zone constants'!$A$3:$A$9952,0)),"","X")</f>
        <v>X</v>
      </c>
    </row>
    <row r="693" spans="1:5" hidden="1" x14ac:dyDescent="0.25">
      <c r="A693">
        <v>1098</v>
      </c>
      <c r="B693">
        <v>691</v>
      </c>
      <c r="C693">
        <v>1086</v>
      </c>
      <c r="D693" t="s">
        <v>1399</v>
      </c>
      <c r="E693" t="str">
        <f>IF(ISNA(MATCH(A693,'ESO zone constants'!$A$3:$A$9952,0)),"","X")</f>
        <v>X</v>
      </c>
    </row>
    <row r="694" spans="1:5" hidden="1" x14ac:dyDescent="0.25">
      <c r="A694">
        <v>1099</v>
      </c>
      <c r="B694">
        <v>692</v>
      </c>
      <c r="C694">
        <v>1086</v>
      </c>
      <c r="D694" t="s">
        <v>1400</v>
      </c>
      <c r="E694" t="str">
        <f>IF(ISNA(MATCH(A694,'ESO zone constants'!$A$3:$A$9952,0)),"","X")</f>
        <v>X</v>
      </c>
    </row>
    <row r="695" spans="1:5" hidden="1" x14ac:dyDescent="0.25">
      <c r="A695">
        <v>1101</v>
      </c>
      <c r="B695">
        <v>693</v>
      </c>
      <c r="C695">
        <v>1086</v>
      </c>
      <c r="D695" t="s">
        <v>1401</v>
      </c>
      <c r="E695" t="str">
        <f>IF(ISNA(MATCH(A695,'ESO zone constants'!$A$3:$A$9952,0)),"","X")</f>
        <v>X</v>
      </c>
    </row>
    <row r="696" spans="1:5" hidden="1" x14ac:dyDescent="0.25">
      <c r="A696">
        <v>1102</v>
      </c>
      <c r="B696">
        <v>694</v>
      </c>
      <c r="C696">
        <v>1086</v>
      </c>
      <c r="D696" t="s">
        <v>1402</v>
      </c>
      <c r="E696" t="str">
        <f>IF(ISNA(MATCH(A696,'ESO zone constants'!$A$3:$A$9952,0)),"","X")</f>
        <v>X</v>
      </c>
    </row>
    <row r="697" spans="1:5" hidden="1" x14ac:dyDescent="0.25">
      <c r="A697">
        <v>1103</v>
      </c>
      <c r="B697">
        <v>695</v>
      </c>
      <c r="C697">
        <v>1086</v>
      </c>
      <c r="D697" t="s">
        <v>1403</v>
      </c>
      <c r="E697" t="str">
        <f>IF(ISNA(MATCH(A697,'ESO zone constants'!$A$3:$A$9952,0)),"","X")</f>
        <v>X</v>
      </c>
    </row>
    <row r="698" spans="1:5" hidden="1" x14ac:dyDescent="0.25">
      <c r="A698">
        <v>1105</v>
      </c>
      <c r="B698">
        <v>696</v>
      </c>
      <c r="C698">
        <v>1086</v>
      </c>
      <c r="D698" t="s">
        <v>1404</v>
      </c>
      <c r="E698" t="str">
        <f>IF(ISNA(MATCH(A698,'ESO zone constants'!$A$3:$A$9952,0)),"","X")</f>
        <v>X</v>
      </c>
    </row>
    <row r="699" spans="1:5" hidden="1" x14ac:dyDescent="0.25">
      <c r="A699">
        <v>1106</v>
      </c>
      <c r="B699">
        <v>697</v>
      </c>
      <c r="C699">
        <v>1086</v>
      </c>
      <c r="D699" t="s">
        <v>1405</v>
      </c>
      <c r="E699" t="str">
        <f>IF(ISNA(MATCH(A699,'ESO zone constants'!$A$3:$A$9952,0)),"","X")</f>
        <v>X</v>
      </c>
    </row>
    <row r="700" spans="1:5" hidden="1" x14ac:dyDescent="0.25">
      <c r="A700">
        <v>1107</v>
      </c>
      <c r="B700">
        <v>698</v>
      </c>
      <c r="C700">
        <v>1107</v>
      </c>
      <c r="D700" t="s">
        <v>726</v>
      </c>
      <c r="E700" t="str">
        <f>IF(ISNA(MATCH(A700,'ESO zone constants'!$A$3:$A$9952,0)),"","X")</f>
        <v>X</v>
      </c>
    </row>
    <row r="701" spans="1:5" hidden="1" x14ac:dyDescent="0.25">
      <c r="A701">
        <v>1108</v>
      </c>
      <c r="B701">
        <v>699</v>
      </c>
      <c r="C701">
        <v>1108</v>
      </c>
      <c r="D701" t="s">
        <v>725</v>
      </c>
      <c r="E701" t="str">
        <f>IF(ISNA(MATCH(A701,'ESO zone constants'!$A$3:$A$9952,0)),"","X")</f>
        <v>X</v>
      </c>
    </row>
    <row r="702" spans="1:5" hidden="1" x14ac:dyDescent="0.25">
      <c r="A702">
        <v>1109</v>
      </c>
      <c r="B702">
        <v>700</v>
      </c>
      <c r="C702">
        <v>1109</v>
      </c>
      <c r="D702" t="s">
        <v>723</v>
      </c>
      <c r="E702" t="str">
        <f>IF(ISNA(MATCH(A702,'ESO zone constants'!$A$3:$A$9952,0)),"","X")</f>
        <v>X</v>
      </c>
    </row>
    <row r="703" spans="1:5" hidden="1" x14ac:dyDescent="0.25">
      <c r="A703">
        <v>1110</v>
      </c>
      <c r="B703">
        <v>701</v>
      </c>
      <c r="C703">
        <v>1086</v>
      </c>
      <c r="D703" t="s">
        <v>1406</v>
      </c>
      <c r="E703" t="str">
        <f>IF(ISNA(MATCH(A703,'ESO zone constants'!$A$3:$A$9952,0)),"","X")</f>
        <v>X</v>
      </c>
    </row>
    <row r="704" spans="1:5" hidden="1" x14ac:dyDescent="0.25">
      <c r="A704">
        <v>1111</v>
      </c>
      <c r="B704">
        <v>702</v>
      </c>
      <c r="C704">
        <v>1086</v>
      </c>
      <c r="D704" t="s">
        <v>1407</v>
      </c>
      <c r="E704" t="str">
        <f>IF(ISNA(MATCH(A704,'ESO zone constants'!$A$3:$A$9952,0)),"","X")</f>
        <v>X</v>
      </c>
    </row>
    <row r="705" spans="1:5" hidden="1" x14ac:dyDescent="0.25">
      <c r="A705">
        <v>1112</v>
      </c>
      <c r="B705">
        <v>703</v>
      </c>
      <c r="C705">
        <v>1086</v>
      </c>
      <c r="D705" t="s">
        <v>1408</v>
      </c>
      <c r="E705" t="str">
        <f>IF(ISNA(MATCH(A705,'ESO zone constants'!$A$3:$A$9952,0)),"","X")</f>
        <v>X</v>
      </c>
    </row>
    <row r="706" spans="1:5" hidden="1" x14ac:dyDescent="0.25">
      <c r="A706">
        <v>1113</v>
      </c>
      <c r="B706">
        <v>704</v>
      </c>
      <c r="C706">
        <v>1086</v>
      </c>
      <c r="D706" t="s">
        <v>1409</v>
      </c>
      <c r="E706" t="str">
        <f>IF(ISNA(MATCH(A706,'ESO zone constants'!$A$3:$A$9952,0)),"","X")</f>
        <v>X</v>
      </c>
    </row>
    <row r="707" spans="1:5" hidden="1" x14ac:dyDescent="0.25">
      <c r="A707">
        <v>1114</v>
      </c>
      <c r="B707">
        <v>705</v>
      </c>
      <c r="C707">
        <v>1086</v>
      </c>
      <c r="D707" t="s">
        <v>1410</v>
      </c>
      <c r="E707" t="str">
        <f>IF(ISNA(MATCH(A707,'ESO zone constants'!$A$3:$A$9952,0)),"","X")</f>
        <v>X</v>
      </c>
    </row>
    <row r="708" spans="1:5" hidden="1" x14ac:dyDescent="0.25">
      <c r="A708">
        <v>1115</v>
      </c>
      <c r="B708">
        <v>706</v>
      </c>
      <c r="C708">
        <v>1086</v>
      </c>
      <c r="D708" t="s">
        <v>1411</v>
      </c>
      <c r="E708" t="str">
        <f>IF(ISNA(MATCH(A708,'ESO zone constants'!$A$3:$A$9952,0)),"","X")</f>
        <v>X</v>
      </c>
    </row>
    <row r="709" spans="1:5" hidden="1" x14ac:dyDescent="0.25">
      <c r="A709">
        <v>1116</v>
      </c>
      <c r="B709">
        <v>707</v>
      </c>
      <c r="C709">
        <v>1116</v>
      </c>
      <c r="D709" t="s">
        <v>1384</v>
      </c>
      <c r="E709" t="str">
        <f>IF(ISNA(MATCH(A709,'ESO zone constants'!$A$3:$A$9952,0)),"","X")</f>
        <v>X</v>
      </c>
    </row>
    <row r="710" spans="1:5" hidden="1" x14ac:dyDescent="0.25">
      <c r="A710">
        <v>1117</v>
      </c>
      <c r="B710">
        <v>708</v>
      </c>
      <c r="C710">
        <v>1086</v>
      </c>
      <c r="D710" t="s">
        <v>1412</v>
      </c>
      <c r="E710" t="str">
        <f>IF(ISNA(MATCH(A710,'ESO zone constants'!$A$3:$A$9952,0)),"","X")</f>
        <v>X</v>
      </c>
    </row>
    <row r="711" spans="1:5" hidden="1" x14ac:dyDescent="0.25">
      <c r="A711">
        <v>1118</v>
      </c>
      <c r="B711">
        <v>709</v>
      </c>
      <c r="C711">
        <v>1086</v>
      </c>
      <c r="D711" t="s">
        <v>1413</v>
      </c>
      <c r="E711" t="str">
        <f>IF(ISNA(MATCH(A711,'ESO zone constants'!$A$3:$A$9952,0)),"","X")</f>
        <v>X</v>
      </c>
    </row>
    <row r="712" spans="1:5" hidden="1" x14ac:dyDescent="0.25">
      <c r="A712">
        <v>1119</v>
      </c>
      <c r="B712">
        <v>710</v>
      </c>
      <c r="C712">
        <v>1086</v>
      </c>
      <c r="D712" t="s">
        <v>1414</v>
      </c>
      <c r="E712" t="str">
        <f>IF(ISNA(MATCH(A712,'ESO zone constants'!$A$3:$A$9952,0)),"","X")</f>
        <v>X</v>
      </c>
    </row>
    <row r="713" spans="1:5" hidden="1" x14ac:dyDescent="0.25">
      <c r="A713">
        <v>1120</v>
      </c>
      <c r="B713">
        <v>711</v>
      </c>
      <c r="C713">
        <v>1086</v>
      </c>
      <c r="D713" t="s">
        <v>1415</v>
      </c>
      <c r="E713" t="str">
        <f>IF(ISNA(MATCH(A713,'ESO zone constants'!$A$3:$A$9952,0)),"","X")</f>
        <v>X</v>
      </c>
    </row>
    <row r="714" spans="1:5" hidden="1" x14ac:dyDescent="0.25">
      <c r="A714">
        <v>1121</v>
      </c>
      <c r="B714">
        <v>712</v>
      </c>
      <c r="C714">
        <v>1086</v>
      </c>
      <c r="D714" t="s">
        <v>1346</v>
      </c>
      <c r="E714" t="str">
        <f>IF(ISNA(MATCH(A714,'ESO zone constants'!$A$3:$A$9952,0)),"","X")</f>
        <v>X</v>
      </c>
    </row>
    <row r="715" spans="1:5" hidden="1" x14ac:dyDescent="0.25">
      <c r="A715">
        <v>1122</v>
      </c>
      <c r="B715">
        <v>713</v>
      </c>
      <c r="C715">
        <v>1086</v>
      </c>
      <c r="D715" t="s">
        <v>1487</v>
      </c>
      <c r="E715" t="str">
        <f>IF(ISNA(MATCH(A715,'ESO zone constants'!$A$3:$A$9952,0)),"","X")</f>
        <v>X</v>
      </c>
    </row>
    <row r="716" spans="1:5" hidden="1" x14ac:dyDescent="0.25">
      <c r="A716">
        <v>1123</v>
      </c>
      <c r="B716">
        <v>714</v>
      </c>
      <c r="C716">
        <v>383</v>
      </c>
      <c r="D716" t="s">
        <v>1488</v>
      </c>
      <c r="E716" t="str">
        <f>IF(ISNA(MATCH(A716,'ESO zone constants'!$A$3:$A$9952,0)),"","X")</f>
        <v>X</v>
      </c>
    </row>
    <row r="717" spans="1:5" hidden="1" x14ac:dyDescent="0.25">
      <c r="A717">
        <v>1125</v>
      </c>
      <c r="B717">
        <v>715</v>
      </c>
      <c r="C717">
        <v>101</v>
      </c>
      <c r="D717" t="s">
        <v>701</v>
      </c>
      <c r="E717" t="str">
        <f>IF(ISNA(MATCH(A717,'ESO zone constants'!$A$3:$A$9952,0)),"","X")</f>
        <v>X</v>
      </c>
    </row>
    <row r="718" spans="1:5" hidden="1" x14ac:dyDescent="0.25">
      <c r="A718">
        <v>1126</v>
      </c>
      <c r="B718">
        <v>716</v>
      </c>
      <c r="C718">
        <v>888</v>
      </c>
      <c r="D718" t="s">
        <v>705</v>
      </c>
      <c r="E718" t="str">
        <f>IF(ISNA(MATCH(A718,'ESO zone constants'!$A$3:$A$9952,0)),"","X")</f>
        <v>X</v>
      </c>
    </row>
    <row r="719" spans="1:5" hidden="1" x14ac:dyDescent="0.25">
      <c r="A719">
        <v>1128</v>
      </c>
      <c r="B719">
        <v>717</v>
      </c>
      <c r="C719">
        <v>1086</v>
      </c>
      <c r="D719" t="s">
        <v>1386</v>
      </c>
      <c r="E719" t="str">
        <f>IF(ISNA(MATCH(A719,'ESO zone constants'!$A$3:$A$9952,0)),"","X")</f>
        <v>X</v>
      </c>
    </row>
    <row r="720" spans="1:5" hidden="1" x14ac:dyDescent="0.25">
      <c r="A720">
        <v>1129</v>
      </c>
      <c r="B720">
        <v>718</v>
      </c>
      <c r="C720">
        <v>1086</v>
      </c>
      <c r="D720" t="s">
        <v>1387</v>
      </c>
      <c r="E720" t="str">
        <f>IF(ISNA(MATCH(A720,'ESO zone constants'!$A$3:$A$9952,0)),"","X")</f>
        <v>X</v>
      </c>
    </row>
    <row r="721" spans="1:5" hidden="1" x14ac:dyDescent="0.25">
      <c r="A721">
        <v>1130</v>
      </c>
      <c r="B721">
        <v>719</v>
      </c>
      <c r="C721">
        <v>1086</v>
      </c>
      <c r="D721" t="s">
        <v>1388</v>
      </c>
      <c r="E721" t="str">
        <f>IF(ISNA(MATCH(A721,'ESO zone constants'!$A$3:$A$9952,0)),"","X")</f>
        <v>X</v>
      </c>
    </row>
    <row r="722" spans="1:5" hidden="1" x14ac:dyDescent="0.25">
      <c r="A722">
        <v>1133</v>
      </c>
      <c r="B722">
        <v>720</v>
      </c>
      <c r="C722">
        <v>1133</v>
      </c>
      <c r="D722" t="s">
        <v>1588</v>
      </c>
      <c r="E722" t="str">
        <f>IF(ISNA(MATCH(A722,'ESO zone constants'!$A$3:$A$9952,0)),"","X")</f>
        <v>X</v>
      </c>
    </row>
    <row r="723" spans="1:5" hidden="1" x14ac:dyDescent="0.25">
      <c r="A723">
        <v>1134</v>
      </c>
      <c r="B723">
        <v>721</v>
      </c>
      <c r="C723">
        <v>1133</v>
      </c>
      <c r="D723" t="s">
        <v>1589</v>
      </c>
      <c r="E723" t="str">
        <f>IF(ISNA(MATCH(A723,'ESO zone constants'!$A$3:$A$9952,0)),"","X")</f>
        <v>X</v>
      </c>
    </row>
    <row r="724" spans="1:5" hidden="1" x14ac:dyDescent="0.25">
      <c r="A724">
        <v>1135</v>
      </c>
      <c r="B724">
        <v>722</v>
      </c>
      <c r="C724">
        <v>1133</v>
      </c>
      <c r="D724" t="s">
        <v>1590</v>
      </c>
      <c r="E724" t="str">
        <f>IF(ISNA(MATCH(A724,'ESO zone constants'!$A$3:$A$9952,0)),"","X")</f>
        <v>X</v>
      </c>
    </row>
    <row r="725" spans="1:5" hidden="1" x14ac:dyDescent="0.25">
      <c r="A725">
        <v>1136</v>
      </c>
      <c r="B725">
        <v>723</v>
      </c>
      <c r="C725">
        <v>1133</v>
      </c>
      <c r="D725" t="s">
        <v>1591</v>
      </c>
      <c r="E725" t="str">
        <f>IF(ISNA(MATCH(A725,'ESO zone constants'!$A$3:$A$9952,0)),"","X")</f>
        <v>X</v>
      </c>
    </row>
    <row r="726" spans="1:5" hidden="1" x14ac:dyDescent="0.25">
      <c r="A726">
        <v>1137</v>
      </c>
      <c r="B726">
        <v>724</v>
      </c>
      <c r="C726">
        <v>1133</v>
      </c>
      <c r="D726" t="s">
        <v>1592</v>
      </c>
      <c r="E726" t="str">
        <f>IF(ISNA(MATCH(A726,'ESO zone constants'!$A$3:$A$9952,0)),"","X")</f>
        <v>X</v>
      </c>
    </row>
    <row r="727" spans="1:5" hidden="1" x14ac:dyDescent="0.25">
      <c r="A727">
        <v>1138</v>
      </c>
      <c r="B727">
        <v>725</v>
      </c>
      <c r="C727">
        <v>1133</v>
      </c>
      <c r="D727" t="s">
        <v>1491</v>
      </c>
      <c r="E727" t="str">
        <f>IF(ISNA(MATCH(A727,'ESO zone constants'!$A$3:$A$9952,0)),"","X")</f>
        <v>X</v>
      </c>
    </row>
    <row r="728" spans="1:5" hidden="1" x14ac:dyDescent="0.25">
      <c r="A728">
        <v>1139</v>
      </c>
      <c r="B728">
        <v>726</v>
      </c>
      <c r="C728">
        <v>1133</v>
      </c>
      <c r="D728" t="s">
        <v>1593</v>
      </c>
      <c r="E728" t="str">
        <f>IF(ISNA(MATCH(A728,'ESO zone constants'!$A$3:$A$9952,0)),"","X")</f>
        <v>X</v>
      </c>
    </row>
    <row r="729" spans="1:5" hidden="1" x14ac:dyDescent="0.25">
      <c r="A729">
        <v>1140</v>
      </c>
      <c r="B729">
        <v>727</v>
      </c>
      <c r="C729">
        <v>104</v>
      </c>
      <c r="D729" t="s">
        <v>1495</v>
      </c>
      <c r="E729" t="str">
        <f>IF(ISNA(MATCH(A729,'ESO zone constants'!$A$3:$A$9952,0)),"","X")</f>
        <v>X</v>
      </c>
    </row>
    <row r="730" spans="1:5" hidden="1" x14ac:dyDescent="0.25">
      <c r="A730">
        <v>1141</v>
      </c>
      <c r="B730">
        <v>728</v>
      </c>
      <c r="C730">
        <v>101</v>
      </c>
      <c r="D730" t="s">
        <v>1501</v>
      </c>
      <c r="E730" t="str">
        <f>IF(ISNA(MATCH(A730,'ESO zone constants'!$A$3:$A$9952,0)),"","X")</f>
        <v>X</v>
      </c>
    </row>
    <row r="731" spans="1:5" hidden="1" x14ac:dyDescent="0.25">
      <c r="A731">
        <v>1142</v>
      </c>
      <c r="B731">
        <v>729</v>
      </c>
      <c r="C731">
        <v>1142</v>
      </c>
      <c r="D731" t="s">
        <v>416</v>
      </c>
      <c r="E731" t="str">
        <f>IF(ISNA(MATCH(A731,'ESO zone constants'!$A$3:$A$9952,0)),"","X")</f>
        <v>X</v>
      </c>
    </row>
    <row r="732" spans="1:5" hidden="1" x14ac:dyDescent="0.25">
      <c r="A732">
        <v>1143</v>
      </c>
      <c r="B732">
        <v>730</v>
      </c>
      <c r="C732">
        <v>19</v>
      </c>
      <c r="D732" t="s">
        <v>1496</v>
      </c>
      <c r="E732" t="str">
        <f>IF(ISNA(MATCH(A732,'ESO zone constants'!$A$3:$A$9952,0)),"","X")</f>
        <v>X</v>
      </c>
    </row>
    <row r="733" spans="1:5" hidden="1" x14ac:dyDescent="0.25">
      <c r="A733">
        <v>1144</v>
      </c>
      <c r="B733">
        <v>731</v>
      </c>
      <c r="C733">
        <v>1144</v>
      </c>
      <c r="D733" t="s">
        <v>1497</v>
      </c>
      <c r="E733" t="str">
        <f>IF(ISNA(MATCH(A733,'ESO zone constants'!$A$3:$A$9952,0)),"","X")</f>
        <v>X</v>
      </c>
    </row>
    <row r="734" spans="1:5" hidden="1" x14ac:dyDescent="0.25">
      <c r="A734">
        <v>1145</v>
      </c>
      <c r="B734">
        <v>732</v>
      </c>
      <c r="C734">
        <v>1133</v>
      </c>
      <c r="D734" t="s">
        <v>1594</v>
      </c>
      <c r="E734" t="str">
        <f>IF(ISNA(MATCH(A734,'ESO zone constants'!$A$3:$A$9952,0)),"","X")</f>
        <v>X</v>
      </c>
    </row>
    <row r="735" spans="1:5" hidden="1" x14ac:dyDescent="0.25">
      <c r="A735">
        <v>1146</v>
      </c>
      <c r="B735">
        <v>733</v>
      </c>
      <c r="C735">
        <v>1133</v>
      </c>
      <c r="D735" t="s">
        <v>1595</v>
      </c>
      <c r="E735" t="str">
        <f>IF(ISNA(MATCH(A735,'ESO zone constants'!$A$3:$A$9952,0)),"","X")</f>
        <v>X</v>
      </c>
    </row>
    <row r="736" spans="1:5" hidden="1" x14ac:dyDescent="0.25">
      <c r="A736">
        <v>1147</v>
      </c>
      <c r="B736">
        <v>734</v>
      </c>
      <c r="C736">
        <v>1133</v>
      </c>
      <c r="D736" t="s">
        <v>1596</v>
      </c>
      <c r="E736" t="str">
        <f>IF(ISNA(MATCH(A736,'ESO zone constants'!$A$3:$A$9952,0)),"","X")</f>
        <v>X</v>
      </c>
    </row>
    <row r="737" spans="1:5" hidden="1" x14ac:dyDescent="0.25">
      <c r="A737">
        <v>1148</v>
      </c>
      <c r="B737">
        <v>735</v>
      </c>
      <c r="C737">
        <v>1133</v>
      </c>
      <c r="D737" t="s">
        <v>1600</v>
      </c>
      <c r="E737" t="str">
        <f>IF(ISNA(MATCH(A737,'ESO zone constants'!$A$3:$A$9952,0)),"","X")</f>
        <v>X</v>
      </c>
    </row>
    <row r="738" spans="1:5" hidden="1" x14ac:dyDescent="0.25">
      <c r="A738">
        <v>1149</v>
      </c>
      <c r="B738">
        <v>736</v>
      </c>
      <c r="C738">
        <v>1133</v>
      </c>
      <c r="D738" t="s">
        <v>1597</v>
      </c>
      <c r="E738" t="str">
        <f>IF(ISNA(MATCH(A738,'ESO zone constants'!$A$3:$A$9952,0)),"","X")</f>
        <v>X</v>
      </c>
    </row>
    <row r="739" spans="1:5" hidden="1" x14ac:dyDescent="0.25">
      <c r="A739">
        <v>1150</v>
      </c>
      <c r="B739">
        <v>737</v>
      </c>
      <c r="C739">
        <v>1133</v>
      </c>
      <c r="D739" t="s">
        <v>1599</v>
      </c>
      <c r="E739" t="str">
        <f>IF(ISNA(MATCH(A739,'ESO zone constants'!$A$3:$A$9952,0)),"","X")</f>
        <v>X</v>
      </c>
    </row>
    <row r="740" spans="1:5" hidden="1" x14ac:dyDescent="0.25">
      <c r="A740">
        <v>1151</v>
      </c>
      <c r="B740">
        <v>738</v>
      </c>
      <c r="C740">
        <v>1133</v>
      </c>
      <c r="D740" t="s">
        <v>1598</v>
      </c>
      <c r="E740" t="str">
        <f>IF(ISNA(MATCH(A740,'ESO zone constants'!$A$3:$A$9952,0)),"","X")</f>
        <v>X</v>
      </c>
    </row>
    <row r="741" spans="1:5" hidden="1" x14ac:dyDescent="0.25">
      <c r="A741">
        <v>1152</v>
      </c>
      <c r="B741">
        <v>739</v>
      </c>
      <c r="C741">
        <v>684</v>
      </c>
      <c r="D741" t="s">
        <v>1652</v>
      </c>
      <c r="E741" t="str">
        <f>IF(ISNA(MATCH(A741,'ESO zone constants'!$A$3:$A$9952,0)),"","X")</f>
        <v>X</v>
      </c>
    </row>
    <row r="742" spans="1:5" hidden="1" x14ac:dyDescent="0.25">
      <c r="A742">
        <v>1153</v>
      </c>
      <c r="B742">
        <v>740</v>
      </c>
      <c r="C742">
        <v>92</v>
      </c>
      <c r="D742" t="s">
        <v>1651</v>
      </c>
      <c r="E742" t="str">
        <f>IF(ISNA(MATCH(A742,'ESO zone constants'!$A$3:$A$9952,0)),"","X")</f>
        <v>X</v>
      </c>
    </row>
    <row r="743" spans="1:5" hidden="1" x14ac:dyDescent="0.25">
      <c r="A743">
        <v>1154</v>
      </c>
      <c r="B743">
        <v>741</v>
      </c>
      <c r="C743">
        <v>1086</v>
      </c>
      <c r="D743" t="s">
        <v>1499</v>
      </c>
      <c r="E743" t="str">
        <f>IF(ISNA(MATCH(A743,'ESO zone constants'!$A$3:$A$9952,0)),"","X")</f>
        <v>X</v>
      </c>
    </row>
    <row r="744" spans="1:5" hidden="1" x14ac:dyDescent="0.25">
      <c r="A744">
        <v>1155</v>
      </c>
      <c r="B744">
        <v>742</v>
      </c>
      <c r="C744">
        <v>20</v>
      </c>
      <c r="D744" t="s">
        <v>1500</v>
      </c>
      <c r="E744" t="str">
        <f>IF(ISNA(MATCH(A744,'ESO zone constants'!$A$3:$A$9952,0)),"","X")</f>
        <v>X</v>
      </c>
    </row>
    <row r="745" spans="1:5" hidden="1"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hidden="1" x14ac:dyDescent="0.25">
      <c r="A747">
        <v>1165</v>
      </c>
      <c r="B747">
        <v>745</v>
      </c>
      <c r="C747">
        <v>1161</v>
      </c>
      <c r="D747" t="s">
        <v>1696</v>
      </c>
      <c r="E747" t="str">
        <f>IF(ISNA(MATCH(A747,'ESO zone constants'!$A$3:$A$9952,0)),"","X")</f>
        <v>X</v>
      </c>
    </row>
    <row r="748" spans="1:5" hidden="1" x14ac:dyDescent="0.25">
      <c r="A748">
        <v>1166</v>
      </c>
      <c r="B748">
        <v>746</v>
      </c>
      <c r="C748">
        <v>1160</v>
      </c>
      <c r="D748" t="s">
        <v>1724</v>
      </c>
      <c r="E748" t="str">
        <f>IF(ISNA(MATCH(A748,'ESO zone constants'!$A$3:$A$9952,0)),"","X")</f>
        <v>X</v>
      </c>
    </row>
    <row r="749" spans="1:5" hidden="1" x14ac:dyDescent="0.25">
      <c r="A749">
        <v>1167</v>
      </c>
      <c r="B749">
        <v>747</v>
      </c>
      <c r="C749">
        <v>1160</v>
      </c>
      <c r="D749" t="s">
        <v>1697</v>
      </c>
      <c r="E749" t="str">
        <f>IF(ISNA(MATCH(A749,'ESO zone constants'!$A$3:$A$9952,0)),"","X")</f>
        <v>X</v>
      </c>
    </row>
    <row r="750" spans="1:5" hidden="1" x14ac:dyDescent="0.25">
      <c r="A750">
        <v>1168</v>
      </c>
      <c r="B750">
        <v>748</v>
      </c>
      <c r="C750">
        <v>1160</v>
      </c>
      <c r="D750" t="s">
        <v>1723</v>
      </c>
      <c r="E750" t="str">
        <f>IF(ISNA(MATCH(A750,'ESO zone constants'!$A$3:$A$9952,0)),"","X")</f>
        <v>X</v>
      </c>
    </row>
    <row r="751" spans="1:5" hidden="1" x14ac:dyDescent="0.25">
      <c r="A751">
        <v>1169</v>
      </c>
      <c r="B751">
        <v>749</v>
      </c>
      <c r="C751">
        <v>1160</v>
      </c>
      <c r="D751" t="s">
        <v>1698</v>
      </c>
      <c r="E751" t="str">
        <f>IF(ISNA(MATCH(A751,'ESO zone constants'!$A$3:$A$9952,0)),"","X")</f>
        <v>X</v>
      </c>
    </row>
    <row r="752" spans="1:5" hidden="1" x14ac:dyDescent="0.25">
      <c r="A752">
        <v>1170</v>
      </c>
      <c r="B752">
        <v>750</v>
      </c>
      <c r="C752">
        <v>1160</v>
      </c>
      <c r="D752" t="s">
        <v>1722</v>
      </c>
      <c r="E752" t="str">
        <f>IF(ISNA(MATCH(A752,'ESO zone constants'!$A$3:$A$9952,0)),"","X")</f>
        <v>X</v>
      </c>
    </row>
    <row r="753" spans="1:5" hidden="1" x14ac:dyDescent="0.25">
      <c r="A753">
        <v>1171</v>
      </c>
      <c r="B753">
        <v>751</v>
      </c>
      <c r="C753">
        <v>1161</v>
      </c>
      <c r="D753" t="s">
        <v>1699</v>
      </c>
      <c r="E753" t="str">
        <f>IF(ISNA(MATCH(A753,'ESO zone constants'!$A$3:$A$9952,0)),"","X")</f>
        <v>X</v>
      </c>
    </row>
    <row r="754" spans="1:5" hidden="1" x14ac:dyDescent="0.25">
      <c r="A754">
        <v>1172</v>
      </c>
      <c r="B754">
        <v>752</v>
      </c>
      <c r="C754">
        <v>1161</v>
      </c>
      <c r="D754" t="s">
        <v>1720</v>
      </c>
      <c r="E754" t="str">
        <f>IF(ISNA(MATCH(A754,'ESO zone constants'!$A$3:$A$9952,0)),"","X")</f>
        <v>X</v>
      </c>
    </row>
    <row r="755" spans="1:5" hidden="1" x14ac:dyDescent="0.25">
      <c r="A755">
        <v>1173</v>
      </c>
      <c r="B755">
        <v>753</v>
      </c>
      <c r="C755">
        <v>1161</v>
      </c>
      <c r="D755" t="s">
        <v>1700</v>
      </c>
      <c r="E755" t="str">
        <f>IF(ISNA(MATCH(A755,'ESO zone constants'!$A$3:$A$9952,0)),"","X")</f>
        <v>X</v>
      </c>
    </row>
    <row r="756" spans="1:5" hidden="1" x14ac:dyDescent="0.25">
      <c r="A756">
        <v>1174</v>
      </c>
      <c r="B756">
        <v>754</v>
      </c>
      <c r="C756">
        <v>1160</v>
      </c>
      <c r="D756" t="s">
        <v>1701</v>
      </c>
      <c r="E756" t="str">
        <f>IF(ISNA(MATCH(A756,'ESO zone constants'!$A$3:$A$9952,0)),"","X")</f>
        <v>X</v>
      </c>
    </row>
    <row r="757" spans="1:5" hidden="1" x14ac:dyDescent="0.25">
      <c r="A757">
        <v>1175</v>
      </c>
      <c r="B757">
        <v>755</v>
      </c>
      <c r="C757">
        <v>1175</v>
      </c>
      <c r="D757" t="s">
        <v>1702</v>
      </c>
      <c r="E757" t="str">
        <f>IF(ISNA(MATCH(A757,'ESO zone constants'!$A$3:$A$9952,0)),"","X")</f>
        <v>X</v>
      </c>
    </row>
    <row r="758" spans="1:5" hidden="1" x14ac:dyDescent="0.25">
      <c r="A758">
        <v>1176</v>
      </c>
      <c r="B758">
        <v>756</v>
      </c>
      <c r="C758">
        <v>1160</v>
      </c>
      <c r="D758" t="s">
        <v>1703</v>
      </c>
      <c r="E758" t="str">
        <f>IF(ISNA(MATCH(A758,'ESO zone constants'!$A$3:$A$9952,0)),"","X")</f>
        <v>X</v>
      </c>
    </row>
    <row r="759" spans="1:5" hidden="1" x14ac:dyDescent="0.25">
      <c r="A759">
        <v>1177</v>
      </c>
      <c r="B759">
        <v>757</v>
      </c>
      <c r="C759">
        <v>1160</v>
      </c>
      <c r="D759" t="s">
        <v>1704</v>
      </c>
      <c r="E759" t="str">
        <f>IF(ISNA(MATCH(A759,'ESO zone constants'!$A$3:$A$9952,0)),"","X")</f>
        <v>X</v>
      </c>
    </row>
    <row r="760" spans="1:5" hidden="1" x14ac:dyDescent="0.25">
      <c r="A760">
        <v>1178</v>
      </c>
      <c r="B760">
        <v>758</v>
      </c>
      <c r="C760">
        <v>1160</v>
      </c>
      <c r="D760" t="s">
        <v>1705</v>
      </c>
      <c r="E760" t="str">
        <f>IF(ISNA(MATCH(A760,'ESO zone constants'!$A$3:$A$9952,0)),"","X")</f>
        <v>X</v>
      </c>
    </row>
    <row r="761" spans="1:5" hidden="1" x14ac:dyDescent="0.25">
      <c r="A761">
        <v>1179</v>
      </c>
      <c r="B761">
        <v>759</v>
      </c>
      <c r="C761">
        <v>1160</v>
      </c>
      <c r="D761" t="s">
        <v>1706</v>
      </c>
      <c r="E761" t="str">
        <f>IF(ISNA(MATCH(A761,'ESO zone constants'!$A$3:$A$9952,0)),"","X")</f>
        <v>X</v>
      </c>
    </row>
    <row r="762" spans="1:5" hidden="1" x14ac:dyDescent="0.25">
      <c r="A762">
        <v>1180</v>
      </c>
      <c r="B762">
        <v>760</v>
      </c>
      <c r="C762">
        <v>383</v>
      </c>
      <c r="D762" t="s">
        <v>2410</v>
      </c>
      <c r="E762" t="str">
        <f>IF(ISNA(MATCH(A762,'ESO zone constants'!$A$3:$A$9952,0)),"","X")</f>
        <v>X</v>
      </c>
    </row>
    <row r="763" spans="1:5" hidden="1" x14ac:dyDescent="0.25">
      <c r="A763">
        <v>1181</v>
      </c>
      <c r="B763">
        <v>761</v>
      </c>
      <c r="C763">
        <v>1161</v>
      </c>
      <c r="D763" t="s">
        <v>1707</v>
      </c>
      <c r="E763" t="str">
        <f>IF(ISNA(MATCH(A763,'ESO zone constants'!$A$3:$A$9952,0)),"","X")</f>
        <v>X</v>
      </c>
    </row>
    <row r="764" spans="1:5" hidden="1" x14ac:dyDescent="0.25">
      <c r="A764">
        <v>1182</v>
      </c>
      <c r="B764">
        <v>762</v>
      </c>
      <c r="C764">
        <v>1160</v>
      </c>
      <c r="D764" t="s">
        <v>1708</v>
      </c>
      <c r="E764" t="str">
        <f>IF(ISNA(MATCH(A764,'ESO zone constants'!$A$3:$A$9952,0)),"","X")</f>
        <v>X</v>
      </c>
    </row>
    <row r="765" spans="1:5" hidden="1" x14ac:dyDescent="0.25">
      <c r="A765">
        <v>1183</v>
      </c>
      <c r="B765">
        <v>763</v>
      </c>
      <c r="C765">
        <v>1161</v>
      </c>
      <c r="D765" t="s">
        <v>1719</v>
      </c>
      <c r="E765" t="str">
        <f>IF(ISNA(MATCH(A765,'ESO zone constants'!$A$3:$A$9952,0)),"","X")</f>
        <v>X</v>
      </c>
    </row>
    <row r="766" spans="1:5" hidden="1" x14ac:dyDescent="0.25">
      <c r="A766">
        <v>1184</v>
      </c>
      <c r="B766">
        <v>764</v>
      </c>
      <c r="C766">
        <v>1161</v>
      </c>
      <c r="D766" t="s">
        <v>1709</v>
      </c>
      <c r="E766" t="str">
        <f>IF(ISNA(MATCH(A766,'ESO zone constants'!$A$3:$A$9952,0)),"","X")</f>
        <v>X</v>
      </c>
    </row>
    <row r="767" spans="1:5" hidden="1" x14ac:dyDescent="0.25">
      <c r="A767">
        <v>1185</v>
      </c>
      <c r="B767">
        <v>765</v>
      </c>
      <c r="C767">
        <v>1160</v>
      </c>
      <c r="D767" t="s">
        <v>1710</v>
      </c>
      <c r="E767" t="str">
        <f>IF(ISNA(MATCH(A767,'ESO zone constants'!$A$3:$A$9952,0)),"","X")</f>
        <v>X</v>
      </c>
    </row>
    <row r="768" spans="1:5" hidden="1" x14ac:dyDescent="0.25">
      <c r="A768">
        <v>1186</v>
      </c>
      <c r="B768">
        <v>766</v>
      </c>
      <c r="C768">
        <v>1160</v>
      </c>
      <c r="D768" t="s">
        <v>1718</v>
      </c>
      <c r="E768" t="str">
        <f>IF(ISNA(MATCH(A768,'ESO zone constants'!$A$3:$A$9952,0)),"","X")</f>
        <v>X</v>
      </c>
    </row>
    <row r="769" spans="1:5" hidden="1" x14ac:dyDescent="0.25">
      <c r="A769">
        <v>1187</v>
      </c>
      <c r="B769">
        <v>767</v>
      </c>
      <c r="C769">
        <v>1161</v>
      </c>
      <c r="D769" t="s">
        <v>1711</v>
      </c>
      <c r="E769" t="str">
        <f>IF(ISNA(MATCH(A769,'ESO zone constants'!$A$3:$A$9952,0)),"","X")</f>
        <v>X</v>
      </c>
    </row>
    <row r="770" spans="1:5" hidden="1" x14ac:dyDescent="0.25">
      <c r="A770">
        <v>1188</v>
      </c>
      <c r="B770">
        <v>768</v>
      </c>
      <c r="C770">
        <v>101</v>
      </c>
      <c r="D770" t="s">
        <v>1712</v>
      </c>
      <c r="E770" t="str">
        <f>IF(ISNA(MATCH(A770,'ESO zone constants'!$A$3:$A$9952,0)),"","X")</f>
        <v>X</v>
      </c>
    </row>
    <row r="771" spans="1:5" hidden="1" x14ac:dyDescent="0.25">
      <c r="A771">
        <v>1189</v>
      </c>
      <c r="B771">
        <v>769</v>
      </c>
      <c r="C771">
        <v>101</v>
      </c>
      <c r="D771" t="s">
        <v>1712</v>
      </c>
      <c r="E771" t="str">
        <f>IF(ISNA(MATCH(A771,'ESO zone constants'!$A$3:$A$9952,0)),"","X")</f>
        <v>X</v>
      </c>
    </row>
    <row r="772" spans="1:5" hidden="1" x14ac:dyDescent="0.25">
      <c r="A772">
        <v>1190</v>
      </c>
      <c r="B772">
        <v>770</v>
      </c>
      <c r="C772">
        <v>103</v>
      </c>
      <c r="D772" t="s">
        <v>1666</v>
      </c>
      <c r="E772" t="str">
        <f>IF(ISNA(MATCH(A772,'ESO zone constants'!$A$3:$A$9952,0)),"","X")</f>
        <v>X</v>
      </c>
    </row>
    <row r="773" spans="1:5" hidden="1" x14ac:dyDescent="0.25">
      <c r="A773">
        <v>1191</v>
      </c>
      <c r="B773">
        <v>771</v>
      </c>
      <c r="C773">
        <v>101</v>
      </c>
      <c r="D773" t="s">
        <v>1665</v>
      </c>
      <c r="E773" t="str">
        <f>IF(ISNA(MATCH(A773,'ESO zone constants'!$A$3:$A$9952,0)),"","X")</f>
        <v>X</v>
      </c>
    </row>
    <row r="774" spans="1:5" hidden="1" x14ac:dyDescent="0.25">
      <c r="A774">
        <v>1192</v>
      </c>
      <c r="B774">
        <v>772</v>
      </c>
      <c r="C774">
        <v>1133</v>
      </c>
      <c r="D774" t="s">
        <v>1601</v>
      </c>
      <c r="E774" t="str">
        <f>IF(ISNA(MATCH(A774,'ESO zone constants'!$A$3:$A$9952,0)),"","X")</f>
        <v>X</v>
      </c>
    </row>
    <row r="775" spans="1:5" hidden="1" x14ac:dyDescent="0.25">
      <c r="A775">
        <v>1193</v>
      </c>
      <c r="B775">
        <v>773</v>
      </c>
      <c r="C775">
        <v>1133</v>
      </c>
      <c r="D775" t="s">
        <v>1602</v>
      </c>
      <c r="E775" t="str">
        <f>IF(ISNA(MATCH(A775,'ESO zone constants'!$A$3:$A$9952,0)),"","X")</f>
        <v>X</v>
      </c>
    </row>
    <row r="776" spans="1:5" hidden="1" x14ac:dyDescent="0.25">
      <c r="A776">
        <v>1195</v>
      </c>
      <c r="B776">
        <v>774</v>
      </c>
      <c r="C776">
        <v>1195</v>
      </c>
      <c r="D776" t="s">
        <v>1713</v>
      </c>
      <c r="E776" t="str">
        <f>IF(ISNA(MATCH(A776,'ESO zone constants'!$A$3:$A$9952,0)),"","X")</f>
        <v>X</v>
      </c>
    </row>
    <row r="777" spans="1:5" hidden="1" x14ac:dyDescent="0.25">
      <c r="A777">
        <v>1196</v>
      </c>
      <c r="B777">
        <v>775</v>
      </c>
      <c r="C777">
        <v>1160</v>
      </c>
      <c r="D777" t="s">
        <v>1714</v>
      </c>
      <c r="E777" t="str">
        <f>IF(ISNA(MATCH(A777,'ESO zone constants'!$A$3:$A$9952,0)),"","X")</f>
        <v>X</v>
      </c>
    </row>
    <row r="778" spans="1:5" hidden="1" x14ac:dyDescent="0.25">
      <c r="A778">
        <v>1197</v>
      </c>
      <c r="B778">
        <v>776</v>
      </c>
      <c r="C778">
        <v>1161</v>
      </c>
      <c r="D778" t="s">
        <v>1816</v>
      </c>
      <c r="E778" t="str">
        <f>IF(ISNA(MATCH(A778,'ESO zone constants'!$A$3:$A$9952,0)),"","X")</f>
        <v>X</v>
      </c>
    </row>
    <row r="779" spans="1:5" hidden="1" x14ac:dyDescent="0.25">
      <c r="A779">
        <v>1199</v>
      </c>
      <c r="B779">
        <v>777</v>
      </c>
      <c r="C779">
        <v>684</v>
      </c>
      <c r="D779" t="s">
        <v>1664</v>
      </c>
      <c r="E779" t="str">
        <f>IF(ISNA(MATCH(A779,'ESO zone constants'!$A$3:$A$9952,0)),"","X")</f>
        <v>X</v>
      </c>
    </row>
    <row r="780" spans="1:5" hidden="1" x14ac:dyDescent="0.25">
      <c r="A780">
        <v>1200</v>
      </c>
      <c r="B780">
        <v>778</v>
      </c>
      <c r="C780">
        <v>1200</v>
      </c>
      <c r="D780" t="s">
        <v>1663</v>
      </c>
      <c r="E780" t="str">
        <f>IF(ISNA(MATCH(A780,'ESO zone constants'!$A$3:$A$9952,0)),"","X")</f>
        <v>X</v>
      </c>
    </row>
    <row r="781" spans="1:5" hidden="1" x14ac:dyDescent="0.25">
      <c r="A781">
        <v>1201</v>
      </c>
      <c r="B781">
        <v>779</v>
      </c>
      <c r="C781">
        <v>1160</v>
      </c>
      <c r="D781" t="s">
        <v>1811</v>
      </c>
      <c r="E781" t="str">
        <f>IF(ISNA(MATCH(A781,'ESO zone constants'!$A$3:$A$9952,0)),"","X")</f>
        <v>X</v>
      </c>
    </row>
    <row r="782" spans="1:5" hidden="1" x14ac:dyDescent="0.25">
      <c r="A782">
        <v>1204</v>
      </c>
      <c r="B782">
        <v>780</v>
      </c>
      <c r="C782">
        <v>1204</v>
      </c>
      <c r="D782" t="s">
        <v>2162</v>
      </c>
      <c r="E782" t="str">
        <f>IF(ISNA(MATCH(A782,'ESO zone constants'!$A$3:$A$9952,0)),"","X")</f>
        <v>X</v>
      </c>
    </row>
    <row r="783" spans="1:5" hidden="1" x14ac:dyDescent="0.25">
      <c r="A783">
        <v>1205</v>
      </c>
      <c r="B783">
        <v>781</v>
      </c>
      <c r="C783">
        <v>20</v>
      </c>
      <c r="D783" t="s">
        <v>2164</v>
      </c>
      <c r="E783" t="str">
        <f>IF(ISNA(MATCH(A783,'ESO zone constants'!$A$3:$A$9952,0)),"","X")</f>
        <v>X</v>
      </c>
    </row>
    <row r="784" spans="1:5" hidden="1" x14ac:dyDescent="0.25">
      <c r="A784">
        <v>1206</v>
      </c>
      <c r="B784">
        <v>782</v>
      </c>
      <c r="C784">
        <v>20</v>
      </c>
      <c r="D784" t="s">
        <v>2163</v>
      </c>
      <c r="E784" t="str">
        <f>IF(ISNA(MATCH(A784,'ESO zone constants'!$A$3:$A$9952,0)),"","X")</f>
        <v>X</v>
      </c>
    </row>
    <row r="785" spans="1:5" hidden="1" x14ac:dyDescent="0.25">
      <c r="A785">
        <v>1207</v>
      </c>
      <c r="B785">
        <v>783</v>
      </c>
      <c r="C785">
        <v>1207</v>
      </c>
      <c r="D785" t="s">
        <v>2223</v>
      </c>
      <c r="E785" t="str">
        <f>IF(ISNA(MATCH(A785,'ESO zone constants'!$A$3:$A$9952,0)),"","X")</f>
        <v>X</v>
      </c>
    </row>
    <row r="786" spans="1:5" hidden="1" x14ac:dyDescent="0.25">
      <c r="A786">
        <v>1208</v>
      </c>
      <c r="B786">
        <v>784</v>
      </c>
      <c r="C786">
        <v>1208</v>
      </c>
      <c r="D786" t="s">
        <v>2224</v>
      </c>
      <c r="E786" t="str">
        <f>IF(ISNA(MATCH(A786,'ESO zone constants'!$A$3:$A$9952,0)),"","X")</f>
        <v>X</v>
      </c>
    </row>
    <row r="787" spans="1:5" hidden="1" x14ac:dyDescent="0.25">
      <c r="A787">
        <v>1209</v>
      </c>
      <c r="B787">
        <v>785</v>
      </c>
      <c r="C787">
        <v>1207</v>
      </c>
      <c r="D787" t="s">
        <v>2225</v>
      </c>
      <c r="E787" t="str">
        <f>IF(ISNA(MATCH(A787,'ESO zone constants'!$A$3:$A$9952,0)),"","X")</f>
        <v>X</v>
      </c>
    </row>
    <row r="788" spans="1:5" hidden="1" x14ac:dyDescent="0.25">
      <c r="A788">
        <v>1210</v>
      </c>
      <c r="B788">
        <v>786</v>
      </c>
      <c r="C788">
        <v>1207</v>
      </c>
      <c r="D788" t="s">
        <v>2226</v>
      </c>
      <c r="E788" t="str">
        <f>IF(ISNA(MATCH(A788,'ESO zone constants'!$A$3:$A$9952,0)),"","X")</f>
        <v>X</v>
      </c>
    </row>
    <row r="789" spans="1:5" hidden="1" x14ac:dyDescent="0.25">
      <c r="A789">
        <v>1211</v>
      </c>
      <c r="B789">
        <v>787</v>
      </c>
      <c r="C789">
        <v>1207</v>
      </c>
      <c r="D789" t="s">
        <v>2238</v>
      </c>
      <c r="E789" t="str">
        <f>IF(ISNA(MATCH(A789,'ESO zone constants'!$A$3:$A$9952,0)),"","X")</f>
        <v>X</v>
      </c>
    </row>
    <row r="790" spans="1:5" hidden="1" x14ac:dyDescent="0.25">
      <c r="A790">
        <v>1212</v>
      </c>
      <c r="B790">
        <v>788</v>
      </c>
      <c r="C790">
        <v>1208</v>
      </c>
      <c r="D790" t="s">
        <v>2237</v>
      </c>
      <c r="E790" t="str">
        <f>IF(ISNA(MATCH(A790,'ESO zone constants'!$A$3:$A$9952,0)),"","X")</f>
        <v>X</v>
      </c>
    </row>
    <row r="791" spans="1:5" hidden="1" x14ac:dyDescent="0.25">
      <c r="A791">
        <v>1213</v>
      </c>
      <c r="B791">
        <v>789</v>
      </c>
      <c r="C791">
        <v>1207</v>
      </c>
      <c r="D791" t="s">
        <v>2416</v>
      </c>
      <c r="E791" t="str">
        <f>IF(ISNA(MATCH(A791,'ESO zone constants'!$A$3:$A$9952,0)),"","X")</f>
        <v>X</v>
      </c>
    </row>
    <row r="792" spans="1:5" hidden="1" x14ac:dyDescent="0.25">
      <c r="A792">
        <v>1214</v>
      </c>
      <c r="B792">
        <v>790</v>
      </c>
      <c r="C792">
        <v>1207</v>
      </c>
      <c r="D792" t="s">
        <v>2236</v>
      </c>
      <c r="E792" t="str">
        <f>IF(ISNA(MATCH(A792,'ESO zone constants'!$A$3:$A$9952,0)),"","X")</f>
        <v>X</v>
      </c>
    </row>
    <row r="793" spans="1:5" hidden="1" x14ac:dyDescent="0.25">
      <c r="A793">
        <v>1215</v>
      </c>
      <c r="B793">
        <v>791</v>
      </c>
      <c r="C793">
        <v>1207</v>
      </c>
      <c r="D793" t="s">
        <v>2235</v>
      </c>
      <c r="E793" t="str">
        <f>IF(ISNA(MATCH(A793,'ESO zone constants'!$A$3:$A$9952,0)),"","X")</f>
        <v>X</v>
      </c>
    </row>
    <row r="794" spans="1:5" hidden="1" x14ac:dyDescent="0.25">
      <c r="A794">
        <v>1216</v>
      </c>
      <c r="B794">
        <v>792</v>
      </c>
      <c r="C794">
        <v>1207</v>
      </c>
      <c r="D794" t="s">
        <v>2234</v>
      </c>
      <c r="E794" t="str">
        <f>IF(ISNA(MATCH(A794,'ESO zone constants'!$A$3:$A$9952,0)),"","X")</f>
        <v>X</v>
      </c>
    </row>
    <row r="795" spans="1:5" hidden="1" x14ac:dyDescent="0.25">
      <c r="A795">
        <v>1217</v>
      </c>
      <c r="B795">
        <v>793</v>
      </c>
      <c r="C795">
        <v>1208</v>
      </c>
      <c r="D795" t="s">
        <v>2233</v>
      </c>
      <c r="E795" t="str">
        <f>IF(ISNA(MATCH(A795,'ESO zone constants'!$A$3:$A$9952,0)),"","X")</f>
        <v>X</v>
      </c>
    </row>
    <row r="796" spans="1:5" hidden="1" x14ac:dyDescent="0.25">
      <c r="A796">
        <v>1218</v>
      </c>
      <c r="B796">
        <v>794</v>
      </c>
      <c r="C796">
        <v>1160</v>
      </c>
      <c r="D796" t="s">
        <v>1715</v>
      </c>
      <c r="E796" t="str">
        <f>IF(ISNA(MATCH(A796,'ESO zone constants'!$A$3:$A$9952,0)),"","X")</f>
        <v>X</v>
      </c>
    </row>
    <row r="797" spans="1:5" hidden="1" x14ac:dyDescent="0.25">
      <c r="A797">
        <v>1219</v>
      </c>
      <c r="B797">
        <v>795</v>
      </c>
      <c r="C797">
        <v>1160</v>
      </c>
      <c r="D797" t="s">
        <v>1716</v>
      </c>
      <c r="E797" t="str">
        <f>IF(ISNA(MATCH(A797,'ESO zone constants'!$A$3:$A$9952,0)),"","X")</f>
        <v>X</v>
      </c>
    </row>
    <row r="798" spans="1:5" hidden="1" x14ac:dyDescent="0.25">
      <c r="A798">
        <v>1220</v>
      </c>
      <c r="B798">
        <v>796</v>
      </c>
      <c r="C798">
        <v>1161</v>
      </c>
      <c r="D798" t="s">
        <v>1717</v>
      </c>
      <c r="E798" t="str">
        <f>IF(ISNA(MATCH(A798,'ESO zone constants'!$A$3:$A$9952,0)),"","X")</f>
        <v>X</v>
      </c>
    </row>
    <row r="799" spans="1:5" hidden="1" x14ac:dyDescent="0.25">
      <c r="A799">
        <v>1221</v>
      </c>
      <c r="B799">
        <v>797</v>
      </c>
      <c r="C799">
        <v>1207</v>
      </c>
      <c r="D799" t="s">
        <v>2227</v>
      </c>
      <c r="E799" t="str">
        <f>IF(ISNA(MATCH(A799,'ESO zone constants'!$A$3:$A$9952,0)),"","X")</f>
        <v>X</v>
      </c>
    </row>
    <row r="800" spans="1:5" hidden="1" x14ac:dyDescent="0.25">
      <c r="A800">
        <v>1222</v>
      </c>
      <c r="B800">
        <v>798</v>
      </c>
      <c r="C800">
        <v>1160</v>
      </c>
      <c r="D800" t="s">
        <v>2228</v>
      </c>
      <c r="E800" t="str">
        <f>IF(ISNA(MATCH(A800,'ESO zone constants'!$A$3:$A$9952,0)),"","X")</f>
        <v>X</v>
      </c>
    </row>
    <row r="801" spans="1:5" hidden="1" x14ac:dyDescent="0.25">
      <c r="A801">
        <v>1223</v>
      </c>
      <c r="B801">
        <v>799</v>
      </c>
      <c r="C801">
        <v>1207</v>
      </c>
      <c r="D801" t="s">
        <v>2232</v>
      </c>
      <c r="E801" t="str">
        <f>IF(ISNA(MATCH(A801,'ESO zone constants'!$A$3:$A$9952,0)),"","X")</f>
        <v>X</v>
      </c>
    </row>
    <row r="802" spans="1:5" hidden="1" x14ac:dyDescent="0.25">
      <c r="A802">
        <v>1224</v>
      </c>
      <c r="B802">
        <v>800</v>
      </c>
      <c r="C802">
        <v>1208</v>
      </c>
      <c r="D802" t="s">
        <v>2231</v>
      </c>
      <c r="E802" t="str">
        <f>IF(ISNA(MATCH(A802,'ESO zone constants'!$A$3:$A$9952,0)),"","X")</f>
        <v>X</v>
      </c>
    </row>
    <row r="803" spans="1:5" hidden="1" x14ac:dyDescent="0.25">
      <c r="A803">
        <v>1225</v>
      </c>
      <c r="B803">
        <v>801</v>
      </c>
      <c r="C803">
        <v>1207</v>
      </c>
      <c r="D803" t="s">
        <v>2230</v>
      </c>
      <c r="E803" t="str">
        <f>IF(ISNA(MATCH(A803,'ESO zone constants'!$A$3:$A$9952,0)),"","X")</f>
        <v>X</v>
      </c>
    </row>
    <row r="804" spans="1:5" hidden="1" x14ac:dyDescent="0.25">
      <c r="A804">
        <v>1226</v>
      </c>
      <c r="B804">
        <v>802</v>
      </c>
      <c r="C804">
        <v>1207</v>
      </c>
      <c r="D804" t="s">
        <v>2229</v>
      </c>
      <c r="E804" t="str">
        <f>IF(ISNA(MATCH(A804,'ESO zone constants'!$A$3:$A$9952,0)),"","X")</f>
        <v>X</v>
      </c>
    </row>
    <row r="805" spans="1:5" hidden="1" x14ac:dyDescent="0.25">
      <c r="A805">
        <v>1227</v>
      </c>
      <c r="B805">
        <v>803</v>
      </c>
      <c r="C805">
        <v>1207</v>
      </c>
      <c r="D805" t="s">
        <v>2222</v>
      </c>
      <c r="E805" t="str">
        <f>IF(ISNA(MATCH(A805,'ESO zone constants'!$A$3:$A$9952,0)),"","X")</f>
        <v>X</v>
      </c>
    </row>
    <row r="806" spans="1:5" hidden="1" x14ac:dyDescent="0.25">
      <c r="A806">
        <v>1228</v>
      </c>
      <c r="B806">
        <v>804</v>
      </c>
      <c r="C806">
        <v>823</v>
      </c>
      <c r="D806" t="s">
        <v>2408</v>
      </c>
      <c r="E806" t="str">
        <f>IF(ISNA(MATCH(A806,'ESO zone constants'!$A$3:$A$9952,0)),"","X")</f>
        <v>X</v>
      </c>
    </row>
    <row r="807" spans="1:5" hidden="1" x14ac:dyDescent="0.25">
      <c r="A807">
        <v>1229</v>
      </c>
      <c r="B807">
        <v>805</v>
      </c>
      <c r="C807">
        <v>57</v>
      </c>
      <c r="D807" t="s">
        <v>2409</v>
      </c>
      <c r="E807" t="str">
        <f>IF(ISNA(MATCH(A807,'ESO zone constants'!$A$3:$A$9952,0)),"","X")</f>
        <v>X</v>
      </c>
    </row>
    <row r="808" spans="1:5" hidden="1" x14ac:dyDescent="0.25">
      <c r="A808">
        <v>1233</v>
      </c>
      <c r="B808">
        <v>806</v>
      </c>
      <c r="C808">
        <v>1160</v>
      </c>
      <c r="D808" t="s">
        <v>2160</v>
      </c>
      <c r="E808" t="str">
        <f>IF(ISNA(MATCH(A808,'ESO zone constants'!$A$3:$A$9952,0)),"","X")</f>
        <v>X</v>
      </c>
    </row>
    <row r="809" spans="1:5" hidden="1" x14ac:dyDescent="0.25">
      <c r="A809">
        <v>1234</v>
      </c>
      <c r="B809">
        <v>807</v>
      </c>
      <c r="C809">
        <v>1160</v>
      </c>
      <c r="D809" t="s">
        <v>2161</v>
      </c>
      <c r="E809" t="str">
        <f>IF(ISNA(MATCH(A809,'ESO zone constants'!$A$3:$A$9952,0)),"","X")</f>
        <v>X</v>
      </c>
    </row>
    <row r="810" spans="1:5" hidden="1" x14ac:dyDescent="0.25">
      <c r="A810">
        <v>1235</v>
      </c>
      <c r="B810">
        <v>808</v>
      </c>
      <c r="C810">
        <v>383</v>
      </c>
      <c r="D810" t="s">
        <v>2411</v>
      </c>
      <c r="E810" t="str">
        <f>IF(ISNA(MATCH(A810,'ESO zone constants'!$A$3:$A$9952,0)),"","X")</f>
        <v>X</v>
      </c>
    </row>
    <row r="811" spans="1:5" hidden="1" x14ac:dyDescent="0.25">
      <c r="A811">
        <v>1236</v>
      </c>
      <c r="B811">
        <v>809</v>
      </c>
      <c r="C811">
        <v>383</v>
      </c>
      <c r="D811" t="s">
        <v>448</v>
      </c>
      <c r="E811" t="str">
        <f>IF(ISNA(MATCH(A811,'ESO zone constants'!$A$3:$A$9952,0)),"","X")</f>
        <v>X</v>
      </c>
    </row>
    <row r="812" spans="1:5" hidden="1" x14ac:dyDescent="0.25">
      <c r="A812">
        <v>1237</v>
      </c>
      <c r="B812">
        <v>810</v>
      </c>
      <c r="C812">
        <v>383</v>
      </c>
      <c r="D812" t="s">
        <v>2415</v>
      </c>
      <c r="E812" t="str">
        <f>IF(ISNA(MATCH(A812,'ESO zone constants'!$A$3:$A$9952,0)),"","X")</f>
        <v>X</v>
      </c>
    </row>
    <row r="813" spans="1:5" hidden="1" x14ac:dyDescent="0.25">
      <c r="A813">
        <v>1238</v>
      </c>
      <c r="B813">
        <v>811</v>
      </c>
      <c r="C813">
        <v>1261</v>
      </c>
      <c r="D813" t="s">
        <v>2441</v>
      </c>
      <c r="E813" t="str">
        <f>IF(ISNA(MATCH(A813,'ESO zone constants'!$A$3:$A$9952,0)),"","X")</f>
        <v>X</v>
      </c>
    </row>
    <row r="814" spans="1:5" hidden="1" x14ac:dyDescent="0.25">
      <c r="A814">
        <v>1239</v>
      </c>
      <c r="B814">
        <v>812</v>
      </c>
      <c r="C814">
        <v>1261</v>
      </c>
      <c r="D814" t="s">
        <v>2438</v>
      </c>
      <c r="E814" t="str">
        <f>IF(ISNA(MATCH(A814,'ESO zone constants'!$A$3:$A$9952,0)),"","X")</f>
        <v>X</v>
      </c>
    </row>
    <row r="815" spans="1:5" hidden="1" x14ac:dyDescent="0.25">
      <c r="A815">
        <v>1240</v>
      </c>
      <c r="B815">
        <v>813</v>
      </c>
      <c r="C815">
        <v>1261</v>
      </c>
      <c r="D815" t="s">
        <v>2442</v>
      </c>
      <c r="E815" t="str">
        <f>IF(ISNA(MATCH(A815,'ESO zone constants'!$A$3:$A$9952,0)),"","X")</f>
        <v>X</v>
      </c>
    </row>
    <row r="816" spans="1:5" hidden="1" x14ac:dyDescent="0.25">
      <c r="A816">
        <v>1241</v>
      </c>
      <c r="B816">
        <v>814</v>
      </c>
      <c r="C816">
        <v>1261</v>
      </c>
      <c r="D816" t="s">
        <v>2443</v>
      </c>
      <c r="E816" t="str">
        <f>IF(ISNA(MATCH(A816,'ESO zone constants'!$A$3:$A$9952,0)),"","X")</f>
        <v>X</v>
      </c>
    </row>
    <row r="817" spans="1:5" hidden="1" x14ac:dyDescent="0.25">
      <c r="A817">
        <v>1242</v>
      </c>
      <c r="B817">
        <v>815</v>
      </c>
      <c r="C817">
        <v>1261</v>
      </c>
      <c r="D817" t="s">
        <v>2444</v>
      </c>
      <c r="E817" t="str">
        <f>IF(ISNA(MATCH(A817,'ESO zone constants'!$A$3:$A$9952,0)),"","X")</f>
        <v>X</v>
      </c>
    </row>
    <row r="818" spans="1:5" hidden="1" x14ac:dyDescent="0.25">
      <c r="A818">
        <v>1243</v>
      </c>
      <c r="B818">
        <v>816</v>
      </c>
      <c r="C818">
        <v>1261</v>
      </c>
      <c r="D818" t="s">
        <v>2445</v>
      </c>
      <c r="E818" t="str">
        <f>IF(ISNA(MATCH(A818,'ESO zone constants'!$A$3:$A$9952,0)),"","X")</f>
        <v>X</v>
      </c>
    </row>
    <row r="819" spans="1:5" hidden="1" x14ac:dyDescent="0.25">
      <c r="A819">
        <v>1244</v>
      </c>
      <c r="B819">
        <v>817</v>
      </c>
      <c r="C819">
        <v>1261</v>
      </c>
      <c r="D819" t="s">
        <v>2446</v>
      </c>
      <c r="E819" t="str">
        <f>IF(ISNA(MATCH(A819,'ESO zone constants'!$A$3:$A$9952,0)),"","X")</f>
        <v>X</v>
      </c>
    </row>
    <row r="820" spans="1:5" hidden="1" x14ac:dyDescent="0.25">
      <c r="A820">
        <v>1245</v>
      </c>
      <c r="B820">
        <v>818</v>
      </c>
      <c r="C820">
        <v>1261</v>
      </c>
      <c r="D820" t="s">
        <v>2447</v>
      </c>
      <c r="E820" t="str">
        <f>IF(ISNA(MATCH(A820,'ESO zone constants'!$A$3:$A$9952,0)),"","X")</f>
        <v>X</v>
      </c>
    </row>
    <row r="821" spans="1:5" hidden="1" x14ac:dyDescent="0.25">
      <c r="A821">
        <v>1246</v>
      </c>
      <c r="B821">
        <v>819</v>
      </c>
      <c r="C821">
        <v>1261</v>
      </c>
      <c r="D821" t="s">
        <v>2448</v>
      </c>
      <c r="E821" t="str">
        <f>IF(ISNA(MATCH(A821,'ESO zone constants'!$A$3:$A$9952,0)),"","X")</f>
        <v>X</v>
      </c>
    </row>
    <row r="822" spans="1:5" hidden="1" x14ac:dyDescent="0.25">
      <c r="A822">
        <v>1247</v>
      </c>
      <c r="B822">
        <v>820</v>
      </c>
      <c r="C822">
        <v>1261</v>
      </c>
      <c r="D822" t="s">
        <v>2439</v>
      </c>
      <c r="E822" t="str">
        <f>IF(ISNA(MATCH(A822,'ESO zone constants'!$A$3:$A$9952,0)),"","X")</f>
        <v>X</v>
      </c>
    </row>
    <row r="823" spans="1:5" hidden="1" x14ac:dyDescent="0.25">
      <c r="A823">
        <v>1248</v>
      </c>
      <c r="B823">
        <v>821</v>
      </c>
      <c r="C823">
        <v>1261</v>
      </c>
      <c r="D823" t="s">
        <v>2449</v>
      </c>
      <c r="E823" t="str">
        <f>IF(ISNA(MATCH(A823,'ESO zone constants'!$A$3:$A$9952,0)),"","X")</f>
        <v>X</v>
      </c>
    </row>
    <row r="824" spans="1:5" hidden="1" x14ac:dyDescent="0.25">
      <c r="A824">
        <v>1249</v>
      </c>
      <c r="B824">
        <v>822</v>
      </c>
      <c r="C824">
        <v>1261</v>
      </c>
      <c r="D824" t="s">
        <v>2450</v>
      </c>
      <c r="E824" t="str">
        <f>IF(ISNA(MATCH(A824,'ESO zone constants'!$A$3:$A$9952,0)),"","X")</f>
        <v>X</v>
      </c>
    </row>
    <row r="825" spans="1:5" hidden="1" x14ac:dyDescent="0.25">
      <c r="A825">
        <v>1250</v>
      </c>
      <c r="B825">
        <v>823</v>
      </c>
      <c r="C825">
        <v>1261</v>
      </c>
      <c r="D825" t="s">
        <v>2451</v>
      </c>
      <c r="E825" t="str">
        <f>IF(ISNA(MATCH(A825,'ESO zone constants'!$A$3:$A$9952,0)),"","X")</f>
        <v>X</v>
      </c>
    </row>
    <row r="826" spans="1:5" hidden="1" x14ac:dyDescent="0.25">
      <c r="A826">
        <v>1251</v>
      </c>
      <c r="B826">
        <v>824</v>
      </c>
      <c r="C826">
        <v>1261</v>
      </c>
      <c r="D826" t="s">
        <v>2452</v>
      </c>
      <c r="E826" t="str">
        <f>IF(ISNA(MATCH(A826,'ESO zone constants'!$A$3:$A$9952,0)),"","X")</f>
        <v>X</v>
      </c>
    </row>
    <row r="827" spans="1:5" hidden="1" x14ac:dyDescent="0.25">
      <c r="A827">
        <v>1252</v>
      </c>
      <c r="B827">
        <v>825</v>
      </c>
      <c r="C827">
        <v>1261</v>
      </c>
      <c r="D827" t="s">
        <v>2453</v>
      </c>
      <c r="E827" t="str">
        <f>IF(ISNA(MATCH(A827,'ESO zone constants'!$A$3:$A$9952,0)),"","X")</f>
        <v>X</v>
      </c>
    </row>
    <row r="828" spans="1:5" hidden="1" x14ac:dyDescent="0.25">
      <c r="A828">
        <v>1253</v>
      </c>
      <c r="B828">
        <v>826</v>
      </c>
      <c r="C828">
        <v>1261</v>
      </c>
      <c r="D828" t="s">
        <v>2454</v>
      </c>
      <c r="E828" t="str">
        <f>IF(ISNA(MATCH(A828,'ESO zone constants'!$A$3:$A$9952,0)),"","X")</f>
        <v>X</v>
      </c>
    </row>
    <row r="829" spans="1:5" hidden="1" x14ac:dyDescent="0.25">
      <c r="A829">
        <v>1254</v>
      </c>
      <c r="B829">
        <v>827</v>
      </c>
      <c r="C829">
        <v>1261</v>
      </c>
      <c r="D829" t="s">
        <v>2434</v>
      </c>
      <c r="E829" t="str">
        <f>IF(ISNA(MATCH(A829,'ESO zone constants'!$A$3:$A$9952,0)),"","X")</f>
        <v>X</v>
      </c>
    </row>
    <row r="830" spans="1:5" hidden="1" x14ac:dyDescent="0.25">
      <c r="A830">
        <v>1255</v>
      </c>
      <c r="B830">
        <v>828</v>
      </c>
      <c r="C830">
        <v>1261</v>
      </c>
      <c r="D830" t="s">
        <v>2455</v>
      </c>
      <c r="E830" t="str">
        <f>IF(ISNA(MATCH(A830,'ESO zone constants'!$A$3:$A$9952,0)),"","X")</f>
        <v>X</v>
      </c>
    </row>
    <row r="831" spans="1:5" hidden="1" x14ac:dyDescent="0.25">
      <c r="A831">
        <v>1256</v>
      </c>
      <c r="B831">
        <v>829</v>
      </c>
      <c r="C831">
        <v>1261</v>
      </c>
      <c r="D831" t="s">
        <v>2456</v>
      </c>
      <c r="E831" t="str">
        <f>IF(ISNA(MATCH(A831,'ESO zone constants'!$A$3:$A$9952,0)),"","X")</f>
        <v>X</v>
      </c>
    </row>
    <row r="832" spans="1:5" hidden="1" x14ac:dyDescent="0.25">
      <c r="A832">
        <v>1257</v>
      </c>
      <c r="B832">
        <v>830</v>
      </c>
      <c r="C832">
        <v>1261</v>
      </c>
      <c r="D832" t="s">
        <v>2437</v>
      </c>
      <c r="E832" t="str">
        <f>IF(ISNA(MATCH(A832,'ESO zone constants'!$A$3:$A$9952,0)),"","X")</f>
        <v>X</v>
      </c>
    </row>
    <row r="833" spans="1:5" hidden="1" x14ac:dyDescent="0.25">
      <c r="A833">
        <v>1258</v>
      </c>
      <c r="B833">
        <v>831</v>
      </c>
      <c r="C833">
        <v>1261</v>
      </c>
      <c r="D833" t="s">
        <v>2436</v>
      </c>
      <c r="E833" t="str">
        <f>IF(ISNA(MATCH(A833,'ESO zone constants'!$A$3:$A$9952,0)),"","X")</f>
        <v>X</v>
      </c>
    </row>
    <row r="834" spans="1:5" hidden="1" x14ac:dyDescent="0.25">
      <c r="A834">
        <v>1259</v>
      </c>
      <c r="B834">
        <v>832</v>
      </c>
      <c r="C834">
        <v>1261</v>
      </c>
      <c r="D834" t="s">
        <v>2457</v>
      </c>
      <c r="E834" t="str">
        <f>IF(ISNA(MATCH(A834,'ESO zone constants'!$A$3:$A$9952,0)),"","X")</f>
        <v>X</v>
      </c>
    </row>
    <row r="835" spans="1:5" hidden="1" x14ac:dyDescent="0.25">
      <c r="A835">
        <v>1260</v>
      </c>
      <c r="B835">
        <v>833</v>
      </c>
      <c r="C835">
        <v>1261</v>
      </c>
      <c r="D835" t="s">
        <v>2458</v>
      </c>
      <c r="E835" t="str">
        <f>IF(ISNA(MATCH(A835,'ESO zone constants'!$A$3:$A$9952,0)),"","X")</f>
        <v>X</v>
      </c>
    </row>
    <row r="836" spans="1:5" hidden="1" x14ac:dyDescent="0.25">
      <c r="A836">
        <v>1261</v>
      </c>
      <c r="B836">
        <v>834</v>
      </c>
      <c r="C836">
        <v>1261</v>
      </c>
      <c r="D836" t="s">
        <v>2402</v>
      </c>
      <c r="E836" t="str">
        <f>IF(ISNA(MATCH(A836,'ESO zone constants'!$A$3:$A$9952,0)),"","X")</f>
        <v>X</v>
      </c>
    </row>
    <row r="837" spans="1:5" ht="15" hidden="1" customHeight="1" x14ac:dyDescent="0.25">
      <c r="A837">
        <v>1262</v>
      </c>
      <c r="B837">
        <v>835</v>
      </c>
      <c r="C837">
        <v>19</v>
      </c>
      <c r="D837" t="s">
        <v>2414</v>
      </c>
      <c r="E837" t="str">
        <f>IF(ISNA(MATCH(A837,'ESO zone constants'!$A$3:$A$9952,0)),"","X")</f>
        <v>X</v>
      </c>
    </row>
    <row r="838" spans="1:5" hidden="1" x14ac:dyDescent="0.25">
      <c r="A838">
        <v>1263</v>
      </c>
      <c r="B838">
        <v>836</v>
      </c>
      <c r="C838">
        <v>1261</v>
      </c>
      <c r="D838" t="s">
        <v>2459</v>
      </c>
      <c r="E838" t="str">
        <f>IF(ISNA(MATCH(A838,'ESO zone constants'!$A$3:$A$9952,0)),"","X")</f>
        <v>X</v>
      </c>
    </row>
    <row r="839" spans="1:5" ht="15" hidden="1" customHeight="1" x14ac:dyDescent="0.25">
      <c r="A839">
        <v>1264</v>
      </c>
      <c r="B839">
        <v>837</v>
      </c>
      <c r="C839">
        <v>1264</v>
      </c>
      <c r="D839" t="s">
        <v>2221</v>
      </c>
      <c r="E839" t="str">
        <f>IF(ISNA(MATCH(A839,'ESO zone constants'!$A$3:$A$9952,0)),"","X")</f>
        <v>X</v>
      </c>
    </row>
    <row r="840" spans="1:5" ht="15" hidden="1" customHeight="1" x14ac:dyDescent="0.25">
      <c r="A840">
        <v>1265</v>
      </c>
      <c r="B840">
        <v>838</v>
      </c>
      <c r="C840">
        <v>1160</v>
      </c>
      <c r="D840" t="s">
        <v>2220</v>
      </c>
      <c r="E840" t="str">
        <f>IF(ISNA(MATCH(A840,'ESO zone constants'!$A$3:$A$9952,0)),"","X")</f>
        <v>X</v>
      </c>
    </row>
    <row r="841" spans="1:5" hidden="1" x14ac:dyDescent="0.25">
      <c r="A841">
        <v>1266</v>
      </c>
      <c r="B841">
        <v>839</v>
      </c>
      <c r="C841">
        <v>1261</v>
      </c>
      <c r="D841" t="s">
        <v>2435</v>
      </c>
      <c r="E841" t="str">
        <f>IF(ISNA(MATCH(A841,'ESO zone constants'!$A$3:$A$9952,0)),"","X")</f>
        <v>X</v>
      </c>
    </row>
    <row r="842" spans="1:5" ht="15" hidden="1" customHeight="1" x14ac:dyDescent="0.25">
      <c r="A842">
        <v>1267</v>
      </c>
      <c r="B842">
        <v>840</v>
      </c>
      <c r="C842">
        <v>3</v>
      </c>
      <c r="D842" t="s">
        <v>2514</v>
      </c>
      <c r="E842" t="str">
        <f>IF(ISNA(MATCH(A842,'ESO zone constants'!$A$3:$A$9952,0)),"","X")</f>
        <v>X</v>
      </c>
    </row>
    <row r="843" spans="1:5" ht="15" hidden="1" customHeight="1" x14ac:dyDescent="0.25">
      <c r="A843">
        <v>1268</v>
      </c>
      <c r="B843">
        <v>841</v>
      </c>
      <c r="C843">
        <v>1261</v>
      </c>
      <c r="D843" t="s">
        <v>2519</v>
      </c>
      <c r="E843" t="str">
        <f>IF(ISNA(MATCH(A843,'ESO zone constants'!$A$3:$A$9952,0)),"","X")</f>
        <v>X</v>
      </c>
    </row>
    <row r="844" spans="1:5" hidden="1" x14ac:dyDescent="0.25">
      <c r="A844">
        <v>1270</v>
      </c>
      <c r="B844">
        <v>842</v>
      </c>
      <c r="C844">
        <v>849</v>
      </c>
      <c r="D844" t="s">
        <v>2413</v>
      </c>
      <c r="E844" t="str">
        <f>IF(ISNA(MATCH(A844,'ESO zone constants'!$A$3:$A$9952,0)),"","X")</f>
        <v>X</v>
      </c>
    </row>
    <row r="845" spans="1:5" hidden="1" x14ac:dyDescent="0.25">
      <c r="A845">
        <v>1271</v>
      </c>
      <c r="B845">
        <v>843</v>
      </c>
      <c r="C845">
        <v>823</v>
      </c>
      <c r="D845" t="s">
        <v>2412</v>
      </c>
      <c r="E845" t="str">
        <f>IF(ISNA(MATCH(A845,'ESO zone constants'!$A$3:$A$9952,0)),"","X")</f>
        <v>X</v>
      </c>
    </row>
    <row r="846" spans="1:5" hidden="1" x14ac:dyDescent="0.25">
      <c r="A846">
        <v>1272</v>
      </c>
      <c r="B846">
        <v>844</v>
      </c>
      <c r="C846">
        <v>1261</v>
      </c>
      <c r="D846" t="s">
        <v>2748</v>
      </c>
      <c r="E846" t="str">
        <f>IF(ISNA(MATCH(A846,'ESO zone constants'!$A$3:$A$9952,0)),"","X")</f>
        <v>X</v>
      </c>
    </row>
    <row r="847" spans="1:5" hidden="1" x14ac:dyDescent="0.25">
      <c r="A847">
        <v>1274</v>
      </c>
      <c r="B847">
        <v>845</v>
      </c>
      <c r="C847">
        <v>3</v>
      </c>
      <c r="D847" t="s">
        <v>2523</v>
      </c>
      <c r="E847" t="str">
        <f>IF(ISNA(MATCH(A847,'ESO zone constants'!$A$3:$A$9952,0)),"","X")</f>
        <v>X</v>
      </c>
    </row>
    <row r="848" spans="1:5" hidden="1" x14ac:dyDescent="0.25">
      <c r="A848">
        <v>1275</v>
      </c>
      <c r="B848">
        <v>846</v>
      </c>
      <c r="C848">
        <v>1261</v>
      </c>
      <c r="D848" t="s">
        <v>2461</v>
      </c>
      <c r="E848" t="str">
        <f>IF(ISNA(MATCH(A848,'ESO zone constants'!$A$3:$A$9952,0)),"","X")</f>
        <v>X</v>
      </c>
    </row>
    <row r="849" spans="1:5" hidden="1" x14ac:dyDescent="0.25">
      <c r="A849">
        <v>1276</v>
      </c>
      <c r="B849">
        <v>847</v>
      </c>
      <c r="C849">
        <v>1261</v>
      </c>
      <c r="D849" t="s">
        <v>2462</v>
      </c>
      <c r="E849" t="str">
        <f>IF(ISNA(MATCH(A849,'ESO zone constants'!$A$3:$A$9952,0)),"","X")</f>
        <v>X</v>
      </c>
    </row>
    <row r="850" spans="1:5" hidden="1" x14ac:dyDescent="0.25">
      <c r="A850">
        <v>1277</v>
      </c>
      <c r="B850">
        <v>848</v>
      </c>
      <c r="C850">
        <v>1261</v>
      </c>
      <c r="D850" t="s">
        <v>2433</v>
      </c>
      <c r="E850" t="str">
        <f>IF(ISNA(MATCH(A850,'ESO zone constants'!$A$3:$A$9952,0)),"","X")</f>
        <v>X</v>
      </c>
    </row>
    <row r="851" spans="1:5" hidden="1" x14ac:dyDescent="0.25">
      <c r="A851">
        <v>1278</v>
      </c>
      <c r="B851">
        <v>849</v>
      </c>
      <c r="C851">
        <v>108</v>
      </c>
      <c r="D851" t="s">
        <v>2522</v>
      </c>
      <c r="E851" t="str">
        <f>IF(ISNA(MATCH(A851,'ESO zone constants'!$A$3:$A$9952,0)),"","X")</f>
        <v>X</v>
      </c>
    </row>
    <row r="852" spans="1:5" hidden="1" x14ac:dyDescent="0.25">
      <c r="A852">
        <v>1279</v>
      </c>
      <c r="B852">
        <v>850</v>
      </c>
      <c r="C852">
        <v>108</v>
      </c>
      <c r="D852" t="s">
        <v>2521</v>
      </c>
      <c r="E852" t="str">
        <f>IF(ISNA(MATCH(A852,'ESO zone constants'!$A$3:$A$9952,0)),"","X")</f>
        <v>X</v>
      </c>
    </row>
    <row r="853" spans="1:5" hidden="1" x14ac:dyDescent="0.25">
      <c r="A853">
        <v>1280</v>
      </c>
      <c r="B853">
        <v>851</v>
      </c>
      <c r="C853">
        <v>108</v>
      </c>
      <c r="D853" t="s">
        <v>2524</v>
      </c>
      <c r="E853" t="str">
        <f>IF(ISNA(MATCH(A853,'ESO zone constants'!$A$3:$A$9952,0)),"","X")</f>
        <v>X</v>
      </c>
    </row>
    <row r="854" spans="1:5" hidden="1" x14ac:dyDescent="0.25">
      <c r="A854">
        <v>1281</v>
      </c>
      <c r="B854">
        <v>852</v>
      </c>
      <c r="C854">
        <v>108</v>
      </c>
      <c r="D854" t="s">
        <v>2524</v>
      </c>
      <c r="E854" t="str">
        <f>IF(ISNA(MATCH(A854,'ESO zone constants'!$A$3:$A$9952,0)),"","X")</f>
        <v>X</v>
      </c>
    </row>
    <row r="855" spans="1:5" hidden="1" x14ac:dyDescent="0.25">
      <c r="A855">
        <v>1282</v>
      </c>
      <c r="B855">
        <v>853</v>
      </c>
      <c r="C855">
        <v>1282</v>
      </c>
      <c r="D855" t="s">
        <v>2698</v>
      </c>
      <c r="E855" t="str">
        <f>IF(ISNA(MATCH(A855,'ESO zone constants'!$A$3:$A$9952,0)),"","X")</f>
        <v>X</v>
      </c>
    </row>
    <row r="856" spans="1:5" hidden="1" x14ac:dyDescent="0.25">
      <c r="A856">
        <v>1283</v>
      </c>
      <c r="B856">
        <v>854</v>
      </c>
      <c r="C856">
        <v>1282</v>
      </c>
      <c r="D856" t="s">
        <v>2699</v>
      </c>
      <c r="E856" t="str">
        <f>IF(ISNA(MATCH(A856,'ESO zone constants'!$A$3:$A$9952,0)),"","X")</f>
        <v>X</v>
      </c>
    </row>
    <row r="857" spans="1:5" hidden="1" x14ac:dyDescent="0.25">
      <c r="A857">
        <v>1284</v>
      </c>
      <c r="B857">
        <v>855</v>
      </c>
      <c r="C857">
        <v>1282</v>
      </c>
      <c r="D857" t="s">
        <v>2715</v>
      </c>
      <c r="E857" t="str">
        <f>IF(ISNA(MATCH(A857,'ESO zone constants'!$A$3:$A$9952,0)),"","X")</f>
        <v>X</v>
      </c>
    </row>
    <row r="858" spans="1:5" hidden="1" x14ac:dyDescent="0.25">
      <c r="A858">
        <v>1285</v>
      </c>
      <c r="B858">
        <v>856</v>
      </c>
      <c r="C858">
        <v>1286</v>
      </c>
      <c r="D858" t="s">
        <v>2714</v>
      </c>
      <c r="E858" t="str">
        <f>IF(ISNA(MATCH(A858,'ESO zone constants'!$A$3:$A$9952,0)),"","X")</f>
        <v>X</v>
      </c>
    </row>
    <row r="859" spans="1:5" hidden="1" x14ac:dyDescent="0.25">
      <c r="A859">
        <v>1286</v>
      </c>
      <c r="B859">
        <v>857</v>
      </c>
      <c r="C859">
        <v>1286</v>
      </c>
      <c r="D859" t="s">
        <v>2460</v>
      </c>
      <c r="E859" t="str">
        <f>IF(ISNA(MATCH(A859,'ESO zone constants'!$A$3:$A$9952,0)),"","X")</f>
        <v>X</v>
      </c>
    </row>
    <row r="860" spans="1:5" hidden="1" x14ac:dyDescent="0.25">
      <c r="A860">
        <v>1287</v>
      </c>
      <c r="B860">
        <v>858</v>
      </c>
      <c r="C860">
        <v>1286</v>
      </c>
      <c r="D860" t="s">
        <v>2713</v>
      </c>
      <c r="E860" t="str">
        <f>IF(ISNA(MATCH(A860,'ESO zone constants'!$A$3:$A$9952,0)),"","X")</f>
        <v>X</v>
      </c>
    </row>
    <row r="861" spans="1:5" hidden="1" x14ac:dyDescent="0.25">
      <c r="A861">
        <v>1289</v>
      </c>
      <c r="B861">
        <v>859</v>
      </c>
      <c r="C861">
        <v>1286</v>
      </c>
      <c r="D861" t="s">
        <v>2711</v>
      </c>
      <c r="E861" t="str">
        <f>IF(ISNA(MATCH(A861,'ESO zone constants'!$A$3:$A$9952,0)),"","X")</f>
        <v>X</v>
      </c>
    </row>
    <row r="862" spans="1:5" hidden="1" x14ac:dyDescent="0.25">
      <c r="A862">
        <v>1290</v>
      </c>
      <c r="B862">
        <v>860</v>
      </c>
      <c r="C862">
        <v>1286</v>
      </c>
      <c r="D862" t="s">
        <v>2710</v>
      </c>
      <c r="E862" t="str">
        <f>IF(ISNA(MATCH(A862,'ESO zone constants'!$A$3:$A$9952,0)),"","X")</f>
        <v>X</v>
      </c>
    </row>
    <row r="863" spans="1:5" hidden="1" x14ac:dyDescent="0.25">
      <c r="A863">
        <v>1291</v>
      </c>
      <c r="B863">
        <v>861</v>
      </c>
      <c r="C863">
        <v>1286</v>
      </c>
      <c r="D863" t="s">
        <v>2709</v>
      </c>
      <c r="E863" t="str">
        <f>IF(ISNA(MATCH(A863,'ESO zone constants'!$A$3:$A$9952,0)),"","X")</f>
        <v>X</v>
      </c>
    </row>
    <row r="864" spans="1:5" hidden="1" x14ac:dyDescent="0.25">
      <c r="A864">
        <v>1292</v>
      </c>
      <c r="B864">
        <v>862</v>
      </c>
      <c r="C864">
        <v>1286</v>
      </c>
      <c r="D864" t="s">
        <v>2708</v>
      </c>
      <c r="E864" t="str">
        <f>IF(ISNA(MATCH(A864,'ESO zone constants'!$A$3:$A$9952,0)),"","X")</f>
        <v>X</v>
      </c>
    </row>
    <row r="865" spans="1:5" hidden="1" x14ac:dyDescent="0.25">
      <c r="A865">
        <v>1293</v>
      </c>
      <c r="B865">
        <v>863</v>
      </c>
      <c r="C865">
        <v>1282</v>
      </c>
      <c r="D865" t="s">
        <v>2707</v>
      </c>
      <c r="E865" t="str">
        <f>IF(ISNA(MATCH(A865,'ESO zone constants'!$A$3:$A$9952,0)),"","X")</f>
        <v>X</v>
      </c>
    </row>
    <row r="866" spans="1:5" hidden="1" x14ac:dyDescent="0.25">
      <c r="A866">
        <v>1294</v>
      </c>
      <c r="B866">
        <v>864</v>
      </c>
      <c r="C866">
        <v>1286</v>
      </c>
      <c r="D866" t="s">
        <v>2706</v>
      </c>
      <c r="E866" t="str">
        <f>IF(ISNA(MATCH(A866,'ESO zone constants'!$A$3:$A$9952,0)),"","X")</f>
        <v>X</v>
      </c>
    </row>
    <row r="867" spans="1:5" hidden="1" x14ac:dyDescent="0.25">
      <c r="A867">
        <v>1295</v>
      </c>
      <c r="B867">
        <v>865</v>
      </c>
      <c r="C867">
        <v>1286</v>
      </c>
      <c r="D867" t="s">
        <v>2705</v>
      </c>
      <c r="E867" t="str">
        <f>IF(ISNA(MATCH(A867,'ESO zone constants'!$A$3:$A$9952,0)),"","X")</f>
        <v>X</v>
      </c>
    </row>
    <row r="868" spans="1:5" hidden="1" x14ac:dyDescent="0.25">
      <c r="A868">
        <v>1296</v>
      </c>
      <c r="B868">
        <v>866</v>
      </c>
      <c r="C868">
        <v>1286</v>
      </c>
      <c r="D868" t="s">
        <v>2704</v>
      </c>
      <c r="E868" t="str">
        <f>IF(ISNA(MATCH(A868,'ESO zone constants'!$A$3:$A$9952,0)),"","X")</f>
        <v>X</v>
      </c>
    </row>
    <row r="869" spans="1:5" hidden="1" x14ac:dyDescent="0.25">
      <c r="A869">
        <v>1297</v>
      </c>
      <c r="B869">
        <v>867</v>
      </c>
      <c r="C869">
        <v>1286</v>
      </c>
      <c r="D869" t="s">
        <v>2749</v>
      </c>
      <c r="E869" t="str">
        <f>IF(ISNA(MATCH(A869,'ESO zone constants'!$A$3:$A$9952,0)),"","X")</f>
        <v>X</v>
      </c>
    </row>
    <row r="870" spans="1:5" hidden="1" x14ac:dyDescent="0.25">
      <c r="A870">
        <v>1298</v>
      </c>
      <c r="B870">
        <v>868</v>
      </c>
      <c r="C870">
        <v>1286</v>
      </c>
      <c r="D870" t="s">
        <v>2703</v>
      </c>
      <c r="E870" t="str">
        <f>IF(ISNA(MATCH(A870,'ESO zone constants'!$A$3:$A$9952,0)),"","X")</f>
        <v>X</v>
      </c>
    </row>
    <row r="871" spans="1:5" hidden="1" x14ac:dyDescent="0.25">
      <c r="A871">
        <v>1300</v>
      </c>
      <c r="B871">
        <v>869</v>
      </c>
      <c r="C871">
        <v>1286</v>
      </c>
      <c r="D871" t="s">
        <v>2702</v>
      </c>
      <c r="E871" t="str">
        <f>IF(ISNA(MATCH(A871,'ESO zone constants'!$A$3:$A$9952,0)),"","X")</f>
        <v>X</v>
      </c>
    </row>
    <row r="872" spans="1:5" hidden="1" x14ac:dyDescent="0.25">
      <c r="A872">
        <v>1301</v>
      </c>
      <c r="B872">
        <v>870</v>
      </c>
      <c r="C872">
        <v>1011</v>
      </c>
      <c r="D872" t="s">
        <v>2735</v>
      </c>
      <c r="E872" t="str">
        <f>IF(ISNA(MATCH(A872,'ESO zone constants'!$A$3:$A$9952,0)),"","X")</f>
        <v>X</v>
      </c>
    </row>
    <row r="873" spans="1:5" hidden="1" x14ac:dyDescent="0.25">
      <c r="A873">
        <v>1302</v>
      </c>
      <c r="B873">
        <v>871</v>
      </c>
      <c r="C873">
        <v>20</v>
      </c>
      <c r="D873" t="s">
        <v>2747</v>
      </c>
      <c r="E873" t="str">
        <f>IF(ISNA(MATCH(A873,'ESO zone constants'!$A$3:$A$9952,0)),"","X")</f>
        <v>X</v>
      </c>
    </row>
    <row r="874" spans="1:5" hidden="1" x14ac:dyDescent="0.25">
      <c r="A874">
        <v>1304</v>
      </c>
      <c r="B874">
        <v>872</v>
      </c>
      <c r="C874">
        <v>1282</v>
      </c>
      <c r="D874" t="s">
        <v>2701</v>
      </c>
      <c r="E874" t="str">
        <f>IF(ISNA(MATCH(A874,'ESO zone constants'!$A$3:$A$9952,0)),"","X")</f>
        <v>X</v>
      </c>
    </row>
    <row r="875" spans="1:5" hidden="1" x14ac:dyDescent="0.25">
      <c r="A875">
        <v>1306</v>
      </c>
      <c r="B875">
        <v>873</v>
      </c>
      <c r="C875">
        <v>58</v>
      </c>
      <c r="D875" t="s">
        <v>2520</v>
      </c>
      <c r="E875" t="str">
        <f>IF(ISNA(MATCH(A875,'ESO zone constants'!$A$3:$A$9952,0)),"","X")</f>
        <v>X</v>
      </c>
    </row>
    <row r="876" spans="1:5" hidden="1" x14ac:dyDescent="0.25">
      <c r="A876">
        <v>1307</v>
      </c>
      <c r="B876">
        <v>874</v>
      </c>
      <c r="C876">
        <v>1261</v>
      </c>
      <c r="D876" t="s">
        <v>2525</v>
      </c>
      <c r="E876" t="str">
        <f>IF(ISNA(MATCH(A876,'ESO zone constants'!$A$3:$A$9952,0)),"","X")</f>
        <v>X</v>
      </c>
    </row>
    <row r="877" spans="1:5" hidden="1" x14ac:dyDescent="0.25">
      <c r="A877">
        <v>1310</v>
      </c>
      <c r="B877">
        <v>875</v>
      </c>
      <c r="C877">
        <v>1286</v>
      </c>
      <c r="D877" t="s">
        <v>2748</v>
      </c>
      <c r="E877" t="str">
        <f>IF(ISNA(MATCH(A877,'ESO zone constants'!$A$3:$A$9952,0)),"","X")</f>
        <v>X</v>
      </c>
    </row>
    <row r="878" spans="1:5" hidden="1" x14ac:dyDescent="0.25">
      <c r="A878">
        <v>1311</v>
      </c>
      <c r="B878">
        <v>876</v>
      </c>
      <c r="C878">
        <v>849</v>
      </c>
      <c r="D878" t="s">
        <v>2750</v>
      </c>
      <c r="E878" t="str">
        <f>IF(ISNA(MATCH(A878,'ESO zone constants'!$A$3:$A$9952,0)),"","X")</f>
        <v>X</v>
      </c>
    </row>
    <row r="879" spans="1:5" hidden="1" x14ac:dyDescent="0.25">
      <c r="A879">
        <v>1312</v>
      </c>
      <c r="B879">
        <v>877</v>
      </c>
      <c r="C879">
        <v>849</v>
      </c>
      <c r="D879" t="s">
        <v>2753</v>
      </c>
      <c r="E879" t="str">
        <f>IF(ISNA(MATCH(A879,'ESO zone constants'!$A$3:$A$9952,0)),"","X")</f>
        <v>X</v>
      </c>
    </row>
    <row r="880" spans="1:5" hidden="1" x14ac:dyDescent="0.25">
      <c r="A880">
        <v>1314</v>
      </c>
      <c r="B880">
        <v>878</v>
      </c>
      <c r="C880">
        <v>3</v>
      </c>
      <c r="D880" t="s">
        <v>2752</v>
      </c>
      <c r="E880" t="str">
        <f>IF(ISNA(MATCH(A880,'ESO zone constants'!$A$3:$A$9952,0)),"","X")</f>
        <v>X</v>
      </c>
    </row>
    <row r="881" spans="1:5" hidden="1" x14ac:dyDescent="0.25">
      <c r="A881">
        <v>1342</v>
      </c>
      <c r="B881">
        <v>879</v>
      </c>
      <c r="C881">
        <v>1282</v>
      </c>
      <c r="D881" t="s">
        <v>2696</v>
      </c>
      <c r="E881" t="str">
        <f>IF(ISNA(MATCH(A881,'ESO zone constants'!$A$3:$A$9952,0)),"","X")</f>
        <v>X</v>
      </c>
    </row>
    <row r="882" spans="1:5" hidden="1" x14ac:dyDescent="0.25">
      <c r="A882">
        <v>1343</v>
      </c>
      <c r="B882">
        <v>880</v>
      </c>
      <c r="C882">
        <v>1286</v>
      </c>
      <c r="D882" t="s">
        <v>2697</v>
      </c>
      <c r="E882" t="str">
        <f>IF(ISNA(MATCH(A882,'ESO zone constants'!$A$3:$A$9952,0)),"","X")</f>
        <v>X</v>
      </c>
    </row>
    <row r="883" spans="1:5" hidden="1" x14ac:dyDescent="0.25">
      <c r="A883">
        <v>1345</v>
      </c>
      <c r="B883">
        <v>881</v>
      </c>
      <c r="C883">
        <v>535</v>
      </c>
      <c r="D883" t="s">
        <v>2751</v>
      </c>
      <c r="E883" t="str">
        <f>IF(ISNA(MATCH(A883,'ESO zone constants'!$A$3:$A$9952,0)),"","X")</f>
        <v>X</v>
      </c>
    </row>
  </sheetData>
  <autoFilter ref="A2:E883" xr:uid="{41491B4A-A56B-46BB-9301-6772C5A6F6C3}">
    <filterColumn colId="3">
      <filters>
        <filter val="Blackreach: Greymoor Caverns"/>
      </filters>
    </filterColumn>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F428" sqref="F428"/>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3273</v>
      </c>
      <c r="J2" s="30" t="s">
        <v>2420</v>
      </c>
      <c r="K2" s="3" t="s">
        <v>1726</v>
      </c>
      <c r="L2" s="3" t="s">
        <v>1373</v>
      </c>
      <c r="M2" s="3" t="s">
        <v>1370</v>
      </c>
      <c r="N2" s="3" t="s">
        <v>99</v>
      </c>
    </row>
    <row r="3" spans="1:14" x14ac:dyDescent="0.25">
      <c r="A3" s="77">
        <v>1</v>
      </c>
      <c r="B3">
        <v>2</v>
      </c>
      <c r="C3">
        <v>1</v>
      </c>
      <c r="D3" t="s">
        <v>103</v>
      </c>
      <c r="E3">
        <v>2</v>
      </c>
      <c r="F3">
        <v>3</v>
      </c>
      <c r="G3" t="s">
        <v>103</v>
      </c>
      <c r="H3">
        <v>1</v>
      </c>
      <c r="I3" t="s">
        <v>2823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2824</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2825</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2826</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2827</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2828</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2829</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2830</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2831</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2832</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2833</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2834</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2835</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2836</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2837</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2838</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2839</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2840</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2841</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2842</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3266</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2843</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2845</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2846</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2847</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2848</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2849</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2850</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2851</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2853</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3267</v>
      </c>
      <c r="E44">
        <v>17</v>
      </c>
      <c r="F44">
        <v>104</v>
      </c>
      <c r="G44" t="s">
        <v>2319</v>
      </c>
      <c r="H44">
        <v>1</v>
      </c>
      <c r="I44" t="s">
        <v>2854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3267</v>
      </c>
      <c r="E45">
        <v>17</v>
      </c>
      <c r="F45">
        <v>104</v>
      </c>
      <c r="G45" t="s">
        <v>2319</v>
      </c>
      <c r="H45">
        <v>1</v>
      </c>
      <c r="I45" t="s">
        <v>2855</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3267</v>
      </c>
      <c r="E46">
        <v>17</v>
      </c>
      <c r="F46">
        <v>104</v>
      </c>
      <c r="G46" t="s">
        <v>2319</v>
      </c>
      <c r="H46">
        <v>1</v>
      </c>
      <c r="I46" t="s">
        <v>2856</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3267</v>
      </c>
      <c r="E47">
        <v>17</v>
      </c>
      <c r="F47">
        <v>104</v>
      </c>
      <c r="G47" t="s">
        <v>2319</v>
      </c>
      <c r="H47">
        <v>1</v>
      </c>
      <c r="I47" t="s">
        <v>2857</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3267</v>
      </c>
      <c r="E48">
        <v>17</v>
      </c>
      <c r="F48">
        <v>104</v>
      </c>
      <c r="G48" t="s">
        <v>2319</v>
      </c>
      <c r="H48">
        <v>1</v>
      </c>
      <c r="I48" t="s">
        <v>2858</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2859</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2860</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2861</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2862</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2863</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2864</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2865</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2866</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3267</v>
      </c>
      <c r="E57">
        <v>17</v>
      </c>
      <c r="F57">
        <v>104</v>
      </c>
      <c r="G57" t="s">
        <v>2319</v>
      </c>
      <c r="H57">
        <v>1</v>
      </c>
      <c r="I57" t="s">
        <v>2867</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3267</v>
      </c>
      <c r="E58">
        <v>17</v>
      </c>
      <c r="F58">
        <v>104</v>
      </c>
      <c r="G58" t="s">
        <v>2319</v>
      </c>
      <c r="H58">
        <v>1</v>
      </c>
      <c r="I58" t="s">
        <v>2868</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3267</v>
      </c>
      <c r="E59">
        <v>17</v>
      </c>
      <c r="F59">
        <v>104</v>
      </c>
      <c r="G59" t="s">
        <v>2319</v>
      </c>
      <c r="H59">
        <v>1</v>
      </c>
      <c r="I59" t="s">
        <v>2869</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3267</v>
      </c>
      <c r="E60">
        <v>17</v>
      </c>
      <c r="F60">
        <v>104</v>
      </c>
      <c r="G60" t="s">
        <v>2319</v>
      </c>
      <c r="H60">
        <v>1</v>
      </c>
      <c r="I60" t="s">
        <v>2870</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3267</v>
      </c>
      <c r="E61">
        <v>17</v>
      </c>
      <c r="F61">
        <v>104</v>
      </c>
      <c r="G61" t="s">
        <v>2319</v>
      </c>
      <c r="H61">
        <v>1</v>
      </c>
      <c r="I61" t="s">
        <v>2871</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2872</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2873</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2874</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2875</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2876</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2877</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2878</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2879</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2880</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2881</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2882</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2883</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2884</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2885</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2886</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2887</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2888</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2889</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2890</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2891</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2892</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2893</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2894</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2895</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3342</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3339</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3344</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3345</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3346</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3341</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3348</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3349</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3350</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3335</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3336</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2896</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2897</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2898</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3268</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2899</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2900</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2901</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2902</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2903</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2904</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2905</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2906</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2907</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2908</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2909</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2910</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2911</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2912</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2913</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2914</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2915</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2916</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2917</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2918</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2919</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2920</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2921</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2922</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2923</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2924</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2925</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2926</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2927</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2928</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2929</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2930</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2931</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2932</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2933</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3267</v>
      </c>
      <c r="E136">
        <v>17</v>
      </c>
      <c r="F136">
        <v>104</v>
      </c>
      <c r="G136" t="s">
        <v>2319</v>
      </c>
      <c r="H136">
        <v>1</v>
      </c>
      <c r="I136" t="s">
        <v>2934</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2935</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2936</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2937</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2938</v>
      </c>
      <c r="E140">
        <v>306</v>
      </c>
      <c r="F140">
        <v>537</v>
      </c>
      <c r="G140" t="s">
        <v>2938</v>
      </c>
      <c r="H140">
        <v>1</v>
      </c>
      <c r="I140" t="s">
        <v>2939</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2938</v>
      </c>
      <c r="E141">
        <v>306</v>
      </c>
      <c r="F141">
        <v>537</v>
      </c>
      <c r="G141" t="s">
        <v>2938</v>
      </c>
      <c r="H141">
        <v>1</v>
      </c>
      <c r="I141" t="s">
        <v>2940</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2941</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2942</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2943</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2944</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2945</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2946</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2947</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2948</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2949</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2950</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2951</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2952</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3267</v>
      </c>
      <c r="E154">
        <v>17</v>
      </c>
      <c r="F154">
        <v>104</v>
      </c>
      <c r="G154" t="s">
        <v>2319</v>
      </c>
      <c r="H154">
        <v>1</v>
      </c>
      <c r="I154" t="s">
        <v>2953</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2954</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2955</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2956</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2957</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2958</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2959</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3269</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3270</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2960</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2961</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2962</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2963</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2964</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2965</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2966</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3265</v>
      </c>
      <c r="E171">
        <v>109</v>
      </c>
      <c r="F171">
        <v>280</v>
      </c>
      <c r="G171" t="s">
        <v>3265</v>
      </c>
      <c r="H171">
        <v>1</v>
      </c>
      <c r="I171" t="s">
        <v>3265</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2968</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2969</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2970</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2972</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2973</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2975</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2976</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2977</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2978</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2979</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2980</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2981</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2982</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2983</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2984</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2985</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2986</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2987</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2988</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3338</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3267</v>
      </c>
      <c r="E195">
        <v>17</v>
      </c>
      <c r="F195">
        <v>104</v>
      </c>
      <c r="G195" t="s">
        <v>2319</v>
      </c>
      <c r="H195">
        <v>6</v>
      </c>
      <c r="I195" t="s">
        <v>2989</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2990</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2991</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2992</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2993</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2994</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2995</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2996</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2997</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2998</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2999</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3000</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3001</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3002</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3002</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3002</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3003</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3004</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3005</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3006</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3007</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3008</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3009</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3010</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3011</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3012</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3013</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3014</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3015</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3016</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3017</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3018</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3018</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3019</v>
      </c>
      <c r="H242">
        <v>1</v>
      </c>
      <c r="I242" t="s">
        <v>3020</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3019</v>
      </c>
      <c r="H243">
        <v>1</v>
      </c>
      <c r="I243" t="s">
        <v>3021</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3019</v>
      </c>
      <c r="H244">
        <v>1</v>
      </c>
      <c r="I244" t="s">
        <v>3022</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3019</v>
      </c>
      <c r="H245">
        <v>1</v>
      </c>
      <c r="I245" t="s">
        <v>3023</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3024</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3025</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3026</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3027</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3028</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3029</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3030</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3031</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3032</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3033</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3034</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3035</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3036</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3037</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3038</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3271</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3039</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3040</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3041</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3042</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3043</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3044</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3045</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3046</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3047</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3048</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3267</v>
      </c>
      <c r="E274">
        <v>17</v>
      </c>
      <c r="F274">
        <v>104</v>
      </c>
      <c r="G274" t="s">
        <v>2319</v>
      </c>
      <c r="H274">
        <v>7</v>
      </c>
      <c r="I274" t="s">
        <v>3049</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3050</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3051</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3052</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3053</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3054</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3055</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3056</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3057</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3058</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3059</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3272</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3060</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3061</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2938</v>
      </c>
      <c r="E288">
        <v>306</v>
      </c>
      <c r="F288">
        <v>537</v>
      </c>
      <c r="G288" t="s">
        <v>2938</v>
      </c>
      <c r="H288">
        <v>7</v>
      </c>
      <c r="I288" t="s">
        <v>3062</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3063</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3064</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3065</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3066</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3067</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3068</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3069</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3070</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3343</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3071</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3267</v>
      </c>
      <c r="E300">
        <v>17</v>
      </c>
      <c r="F300">
        <v>104</v>
      </c>
      <c r="G300" t="s">
        <v>2319</v>
      </c>
      <c r="H300">
        <v>7</v>
      </c>
      <c r="I300" t="s">
        <v>3072</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3073</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3074</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3075</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3076</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3077</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3078</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3079</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3080</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3081</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3082</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3083</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3084</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3085</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3086</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3087</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3088</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3089</v>
      </c>
      <c r="H322">
        <v>1</v>
      </c>
      <c r="I322" t="s">
        <v>3090</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3089</v>
      </c>
      <c r="H323">
        <v>1</v>
      </c>
      <c r="I323" t="s">
        <v>3091</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3089</v>
      </c>
      <c r="H324">
        <v>1</v>
      </c>
      <c r="I324" t="s">
        <v>3092</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3089</v>
      </c>
      <c r="H325">
        <v>1</v>
      </c>
      <c r="I325" t="s">
        <v>3093</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3094</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3095</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3019</v>
      </c>
      <c r="H328">
        <v>7</v>
      </c>
      <c r="I328" t="s">
        <v>3096</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3097</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3089</v>
      </c>
      <c r="H331">
        <v>3</v>
      </c>
      <c r="I331" t="s">
        <v>3098</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3089</v>
      </c>
      <c r="H332">
        <v>7</v>
      </c>
      <c r="I332" t="s">
        <v>3099</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3100</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3101</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3102</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3103</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3104</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3105</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3106</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3107</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3108</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3109</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3110</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3111</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3112</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3113</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3019</v>
      </c>
      <c r="H347">
        <v>7</v>
      </c>
      <c r="I347" t="s">
        <v>3114</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3115</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3116</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3117</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3118</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3119</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3120</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3121</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3122</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3123</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3124</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3125</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3126</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3127</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3128</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3129</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3130</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3347</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3131</v>
      </c>
      <c r="E366">
        <v>681</v>
      </c>
      <c r="F366">
        <v>1086</v>
      </c>
      <c r="G366" t="s">
        <v>3131</v>
      </c>
      <c r="H366">
        <v>1</v>
      </c>
      <c r="I366" t="s">
        <v>3132</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3131</v>
      </c>
      <c r="E367">
        <v>681</v>
      </c>
      <c r="F367">
        <v>1086</v>
      </c>
      <c r="G367" t="s">
        <v>3131</v>
      </c>
      <c r="H367">
        <v>1</v>
      </c>
      <c r="I367" t="s">
        <v>3133</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3131</v>
      </c>
      <c r="E368">
        <v>681</v>
      </c>
      <c r="F368">
        <v>1086</v>
      </c>
      <c r="G368" t="s">
        <v>3131</v>
      </c>
      <c r="H368">
        <v>1</v>
      </c>
      <c r="I368" t="s">
        <v>3134</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3131</v>
      </c>
      <c r="E369">
        <v>681</v>
      </c>
      <c r="F369">
        <v>1086</v>
      </c>
      <c r="G369" t="s">
        <v>3131</v>
      </c>
      <c r="H369">
        <v>1</v>
      </c>
      <c r="I369" t="s">
        <v>3135</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3131</v>
      </c>
      <c r="E370">
        <v>681</v>
      </c>
      <c r="F370">
        <v>1086</v>
      </c>
      <c r="G370" t="s">
        <v>3131</v>
      </c>
      <c r="H370">
        <v>1</v>
      </c>
      <c r="I370" t="s">
        <v>3136</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3131</v>
      </c>
      <c r="E371">
        <v>681</v>
      </c>
      <c r="F371">
        <v>1086</v>
      </c>
      <c r="G371" t="s">
        <v>3131</v>
      </c>
      <c r="H371">
        <v>1</v>
      </c>
      <c r="I371" t="s">
        <v>3137</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3138</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3340</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3019</v>
      </c>
      <c r="H374">
        <v>6</v>
      </c>
      <c r="I374" t="s">
        <v>3139</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3131</v>
      </c>
      <c r="E375">
        <v>681</v>
      </c>
      <c r="F375">
        <v>1086</v>
      </c>
      <c r="G375" t="s">
        <v>3131</v>
      </c>
      <c r="H375">
        <v>6</v>
      </c>
      <c r="I375" t="s">
        <v>3140</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3337</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3131</v>
      </c>
      <c r="E378">
        <v>681</v>
      </c>
      <c r="F378">
        <v>1086</v>
      </c>
      <c r="G378" t="s">
        <v>3131</v>
      </c>
      <c r="H378">
        <v>7</v>
      </c>
      <c r="I378" t="s">
        <v>3141</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3131</v>
      </c>
      <c r="E379">
        <v>681</v>
      </c>
      <c r="F379">
        <v>1086</v>
      </c>
      <c r="G379" t="s">
        <v>3131</v>
      </c>
      <c r="H379">
        <v>1</v>
      </c>
      <c r="I379" t="s">
        <v>3142</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3143</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3131</v>
      </c>
      <c r="E381">
        <v>681</v>
      </c>
      <c r="F381">
        <v>1086</v>
      </c>
      <c r="G381" t="s">
        <v>3131</v>
      </c>
      <c r="H381">
        <v>3</v>
      </c>
      <c r="I381" t="s">
        <v>3144</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3131</v>
      </c>
      <c r="E382">
        <v>681</v>
      </c>
      <c r="F382">
        <v>1086</v>
      </c>
      <c r="G382" t="s">
        <v>3131</v>
      </c>
      <c r="H382">
        <v>7</v>
      </c>
      <c r="I382" t="s">
        <v>3145</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3131</v>
      </c>
      <c r="E383">
        <v>681</v>
      </c>
      <c r="F383">
        <v>1086</v>
      </c>
      <c r="G383" t="s">
        <v>3131</v>
      </c>
      <c r="H383">
        <v>7</v>
      </c>
      <c r="I383" t="s">
        <v>3146</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3147</v>
      </c>
      <c r="E384">
        <v>720</v>
      </c>
      <c r="F384">
        <v>1133</v>
      </c>
      <c r="G384" t="s">
        <v>3147</v>
      </c>
      <c r="H384">
        <v>1</v>
      </c>
      <c r="I384" t="s">
        <v>3148</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3147</v>
      </c>
      <c r="E385">
        <v>720</v>
      </c>
      <c r="F385">
        <v>1133</v>
      </c>
      <c r="G385" t="s">
        <v>3147</v>
      </c>
      <c r="H385">
        <v>1</v>
      </c>
      <c r="I385" t="s">
        <v>3149</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3147</v>
      </c>
      <c r="E386">
        <v>720</v>
      </c>
      <c r="F386">
        <v>1133</v>
      </c>
      <c r="G386" t="s">
        <v>3147</v>
      </c>
      <c r="H386">
        <v>1</v>
      </c>
      <c r="I386" t="s">
        <v>3150</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3147</v>
      </c>
      <c r="E387">
        <v>720</v>
      </c>
      <c r="F387">
        <v>1133</v>
      </c>
      <c r="G387" t="s">
        <v>3147</v>
      </c>
      <c r="H387">
        <v>1</v>
      </c>
      <c r="I387" t="s">
        <v>3151</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3147</v>
      </c>
      <c r="E388">
        <v>720</v>
      </c>
      <c r="F388">
        <v>1133</v>
      </c>
      <c r="G388" t="s">
        <v>3147</v>
      </c>
      <c r="H388">
        <v>1</v>
      </c>
      <c r="I388" t="s">
        <v>3152</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3153</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3131</v>
      </c>
      <c r="E390">
        <v>681</v>
      </c>
      <c r="F390">
        <v>1086</v>
      </c>
      <c r="G390" t="s">
        <v>3131</v>
      </c>
      <c r="H390">
        <v>7</v>
      </c>
      <c r="I390" t="s">
        <v>3154</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3155</v>
      </c>
      <c r="E391">
        <v>4294967296</v>
      </c>
      <c r="F391">
        <v>1161</v>
      </c>
      <c r="H391">
        <v>1</v>
      </c>
      <c r="I391" t="s">
        <v>3156</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3155</v>
      </c>
      <c r="E392">
        <v>4294967296</v>
      </c>
      <c r="F392">
        <v>1161</v>
      </c>
      <c r="H392">
        <v>1</v>
      </c>
      <c r="I392" t="s">
        <v>3157</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3155</v>
      </c>
      <c r="E393">
        <v>4294967296</v>
      </c>
      <c r="F393">
        <v>1161</v>
      </c>
      <c r="H393">
        <v>1</v>
      </c>
      <c r="I393" t="s">
        <v>3158</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3155</v>
      </c>
      <c r="E394">
        <v>4294967296</v>
      </c>
      <c r="F394">
        <v>1161</v>
      </c>
      <c r="H394">
        <v>1</v>
      </c>
      <c r="I394" t="s">
        <v>3159</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3160</v>
      </c>
      <c r="E395">
        <v>743</v>
      </c>
      <c r="F395">
        <v>1160</v>
      </c>
      <c r="G395" t="s">
        <v>3160</v>
      </c>
      <c r="H395">
        <v>1</v>
      </c>
      <c r="I395" t="s">
        <v>3161</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3160</v>
      </c>
      <c r="E396">
        <v>743</v>
      </c>
      <c r="F396">
        <v>1160</v>
      </c>
      <c r="G396" t="s">
        <v>3160</v>
      </c>
      <c r="H396">
        <v>1</v>
      </c>
      <c r="I396" t="s">
        <v>3162</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3160</v>
      </c>
      <c r="E397">
        <v>743</v>
      </c>
      <c r="F397">
        <v>1160</v>
      </c>
      <c r="G397" t="s">
        <v>3160</v>
      </c>
      <c r="H397">
        <v>1</v>
      </c>
      <c r="I397" t="s">
        <v>3163</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3160</v>
      </c>
      <c r="E398">
        <v>743</v>
      </c>
      <c r="F398">
        <v>1160</v>
      </c>
      <c r="G398" t="s">
        <v>3160</v>
      </c>
      <c r="H398">
        <v>1</v>
      </c>
      <c r="I398" t="s">
        <v>3164</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3160</v>
      </c>
      <c r="E399">
        <v>743</v>
      </c>
      <c r="F399">
        <v>1160</v>
      </c>
      <c r="G399" t="s">
        <v>3160</v>
      </c>
      <c r="H399">
        <v>1</v>
      </c>
      <c r="I399" t="s">
        <v>3165</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3160</v>
      </c>
      <c r="E400">
        <v>743</v>
      </c>
      <c r="F400">
        <v>1160</v>
      </c>
      <c r="G400" t="s">
        <v>3160</v>
      </c>
      <c r="H400">
        <v>1</v>
      </c>
      <c r="I400" t="s">
        <v>3166</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3160</v>
      </c>
      <c r="E401">
        <v>743</v>
      </c>
      <c r="F401">
        <v>1160</v>
      </c>
      <c r="G401" t="s">
        <v>3160</v>
      </c>
      <c r="H401">
        <v>1</v>
      </c>
      <c r="I401" t="s">
        <v>3167</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3147</v>
      </c>
      <c r="E402">
        <v>720</v>
      </c>
      <c r="F402">
        <v>1133</v>
      </c>
      <c r="G402" t="s">
        <v>3147</v>
      </c>
      <c r="H402">
        <v>7</v>
      </c>
      <c r="I402" t="s">
        <v>3168</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3147</v>
      </c>
      <c r="E403">
        <v>720</v>
      </c>
      <c r="F403">
        <v>1133</v>
      </c>
      <c r="G403" t="s">
        <v>3147</v>
      </c>
      <c r="H403">
        <v>7</v>
      </c>
      <c r="I403" t="s">
        <v>3169</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3170</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3171</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3160</v>
      </c>
      <c r="E406">
        <v>743</v>
      </c>
      <c r="F406">
        <v>1160</v>
      </c>
      <c r="G406" t="s">
        <v>3160</v>
      </c>
      <c r="H406">
        <v>1</v>
      </c>
      <c r="I406" t="s">
        <v>3172</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3173</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3174</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3160</v>
      </c>
      <c r="E409">
        <v>743</v>
      </c>
      <c r="F409">
        <v>1160</v>
      </c>
      <c r="G409" t="s">
        <v>3160</v>
      </c>
      <c r="H409">
        <v>1</v>
      </c>
      <c r="I409" t="s">
        <v>3175</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3155</v>
      </c>
      <c r="E410">
        <v>4294967296</v>
      </c>
      <c r="F410">
        <v>1161</v>
      </c>
      <c r="H410">
        <v>1</v>
      </c>
      <c r="I410" t="s">
        <v>3176</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3155</v>
      </c>
      <c r="E411">
        <v>4294967296</v>
      </c>
      <c r="F411">
        <v>1161</v>
      </c>
      <c r="H411">
        <v>1</v>
      </c>
      <c r="I411" t="s">
        <v>3177</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3155</v>
      </c>
      <c r="E412">
        <v>4294967296</v>
      </c>
      <c r="F412">
        <v>1161</v>
      </c>
      <c r="H412">
        <v>1</v>
      </c>
      <c r="I412" t="s">
        <v>3178</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3155</v>
      </c>
      <c r="E413">
        <v>4294967296</v>
      </c>
      <c r="F413">
        <v>1161</v>
      </c>
      <c r="H413">
        <v>1</v>
      </c>
      <c r="I413" t="s">
        <v>3179</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3160</v>
      </c>
      <c r="E414">
        <v>743</v>
      </c>
      <c r="F414">
        <v>1160</v>
      </c>
      <c r="G414" t="s">
        <v>3160</v>
      </c>
      <c r="H414">
        <v>3</v>
      </c>
      <c r="I414" t="s">
        <v>3180</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3155</v>
      </c>
      <c r="E415">
        <v>4294967296</v>
      </c>
      <c r="F415">
        <v>1161</v>
      </c>
      <c r="H415">
        <v>6</v>
      </c>
      <c r="I415" t="s">
        <v>3181</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3160</v>
      </c>
      <c r="E416">
        <v>743</v>
      </c>
      <c r="F416">
        <v>1160</v>
      </c>
      <c r="G416" t="s">
        <v>3160</v>
      </c>
      <c r="H416">
        <v>6</v>
      </c>
      <c r="I416" t="s">
        <v>3182</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3019</v>
      </c>
      <c r="H417">
        <v>6</v>
      </c>
      <c r="I417" t="s">
        <v>3183</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3160</v>
      </c>
      <c r="E418">
        <v>743</v>
      </c>
      <c r="F418">
        <v>1160</v>
      </c>
      <c r="G418" t="s">
        <v>3160</v>
      </c>
      <c r="H418">
        <v>7</v>
      </c>
      <c r="I418" t="s">
        <v>3184</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3160</v>
      </c>
      <c r="E419">
        <v>743</v>
      </c>
      <c r="F419">
        <v>1160</v>
      </c>
      <c r="G419" t="s">
        <v>3160</v>
      </c>
      <c r="H419">
        <v>7</v>
      </c>
      <c r="I419" t="s">
        <v>3185</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3155</v>
      </c>
      <c r="E420">
        <v>4294967296</v>
      </c>
      <c r="F420">
        <v>1161</v>
      </c>
      <c r="H420">
        <v>7</v>
      </c>
      <c r="I420" t="s">
        <v>3186</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3187</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3188</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3189</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3190</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3191</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3155</v>
      </c>
      <c r="E426">
        <v>4294967296</v>
      </c>
      <c r="F426">
        <v>1161</v>
      </c>
      <c r="H426">
        <v>1</v>
      </c>
      <c r="I426" t="s">
        <v>3192</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3193</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3155</v>
      </c>
      <c r="E428">
        <v>4294967296</v>
      </c>
      <c r="F428">
        <v>1161</v>
      </c>
      <c r="H428">
        <v>1</v>
      </c>
      <c r="I428" t="s">
        <v>3194</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3195</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3160</v>
      </c>
      <c r="E430">
        <v>743</v>
      </c>
      <c r="F430">
        <v>1160</v>
      </c>
      <c r="G430" t="s">
        <v>3160</v>
      </c>
      <c r="H430">
        <v>1</v>
      </c>
      <c r="I430" t="s">
        <v>3196</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3160</v>
      </c>
      <c r="E431">
        <v>743</v>
      </c>
      <c r="F431">
        <v>1160</v>
      </c>
      <c r="G431" t="s">
        <v>3160</v>
      </c>
      <c r="H431">
        <v>1</v>
      </c>
      <c r="I431" t="s">
        <v>3197</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3160</v>
      </c>
      <c r="E432">
        <v>743</v>
      </c>
      <c r="F432">
        <v>1160</v>
      </c>
      <c r="G432" t="s">
        <v>3160</v>
      </c>
      <c r="H432">
        <v>7</v>
      </c>
      <c r="I432" t="s">
        <v>3198</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3160</v>
      </c>
      <c r="E433">
        <v>743</v>
      </c>
      <c r="F433">
        <v>1160</v>
      </c>
      <c r="G433" t="s">
        <v>3160</v>
      </c>
      <c r="H433">
        <v>7</v>
      </c>
      <c r="I433" t="s">
        <v>3199</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3200</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3160</v>
      </c>
      <c r="E435">
        <v>743</v>
      </c>
      <c r="F435">
        <v>1160</v>
      </c>
      <c r="G435" t="s">
        <v>3160</v>
      </c>
      <c r="H435">
        <v>7</v>
      </c>
      <c r="I435" t="s">
        <v>3201</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3202</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3203</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3204</v>
      </c>
      <c r="E438">
        <v>834</v>
      </c>
      <c r="F438">
        <v>1261</v>
      </c>
      <c r="G438" t="s">
        <v>3204</v>
      </c>
      <c r="H438">
        <v>1</v>
      </c>
      <c r="I438" t="s">
        <v>3205</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3204</v>
      </c>
      <c r="E439">
        <v>834</v>
      </c>
      <c r="F439">
        <v>1261</v>
      </c>
      <c r="G439" t="s">
        <v>3204</v>
      </c>
      <c r="H439">
        <v>1</v>
      </c>
      <c r="I439" t="s">
        <v>3206</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3204</v>
      </c>
      <c r="E440">
        <v>834</v>
      </c>
      <c r="F440">
        <v>1261</v>
      </c>
      <c r="G440" t="s">
        <v>3204</v>
      </c>
      <c r="H440">
        <v>1</v>
      </c>
      <c r="I440" t="s">
        <v>3207</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3204</v>
      </c>
      <c r="E441">
        <v>834</v>
      </c>
      <c r="F441">
        <v>1261</v>
      </c>
      <c r="G441" t="s">
        <v>3204</v>
      </c>
      <c r="H441">
        <v>1</v>
      </c>
      <c r="I441" t="s">
        <v>3208</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3204</v>
      </c>
      <c r="E442">
        <v>834</v>
      </c>
      <c r="F442">
        <v>1261</v>
      </c>
      <c r="G442" t="s">
        <v>3204</v>
      </c>
      <c r="H442">
        <v>1</v>
      </c>
      <c r="I442" t="s">
        <v>3209</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3204</v>
      </c>
      <c r="E443">
        <v>834</v>
      </c>
      <c r="F443">
        <v>1261</v>
      </c>
      <c r="G443" t="s">
        <v>3204</v>
      </c>
      <c r="H443">
        <v>1</v>
      </c>
      <c r="I443" t="s">
        <v>3210</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3204</v>
      </c>
      <c r="E444">
        <v>834</v>
      </c>
      <c r="F444">
        <v>1261</v>
      </c>
      <c r="G444" t="s">
        <v>3204</v>
      </c>
      <c r="H444">
        <v>1</v>
      </c>
      <c r="I444" t="s">
        <v>3211</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3212</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3019</v>
      </c>
      <c r="H446">
        <v>7</v>
      </c>
      <c r="I446" t="s">
        <v>3213</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3204</v>
      </c>
      <c r="E447">
        <v>834</v>
      </c>
      <c r="F447">
        <v>1261</v>
      </c>
      <c r="G447" t="s">
        <v>3204</v>
      </c>
      <c r="H447">
        <v>1</v>
      </c>
      <c r="I447" t="s">
        <v>3214</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3204</v>
      </c>
      <c r="E448">
        <v>834</v>
      </c>
      <c r="F448">
        <v>1261</v>
      </c>
      <c r="G448" t="s">
        <v>3204</v>
      </c>
      <c r="H448">
        <v>3</v>
      </c>
      <c r="I448" t="s">
        <v>3215</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3204</v>
      </c>
      <c r="E449">
        <v>834</v>
      </c>
      <c r="F449">
        <v>1261</v>
      </c>
      <c r="G449" t="s">
        <v>3204</v>
      </c>
      <c r="H449">
        <v>6</v>
      </c>
      <c r="I449" t="s">
        <v>3216</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3217</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3204</v>
      </c>
      <c r="E451">
        <v>834</v>
      </c>
      <c r="F451">
        <v>1261</v>
      </c>
      <c r="G451" t="s">
        <v>3204</v>
      </c>
      <c r="H451">
        <v>7</v>
      </c>
      <c r="I451" t="s">
        <v>3218</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3204</v>
      </c>
      <c r="E452">
        <v>834</v>
      </c>
      <c r="F452">
        <v>1261</v>
      </c>
      <c r="G452" t="s">
        <v>3204</v>
      </c>
      <c r="H452">
        <v>7</v>
      </c>
      <c r="I452" t="s">
        <v>3219</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3204</v>
      </c>
      <c r="E453">
        <v>834</v>
      </c>
      <c r="F453">
        <v>1261</v>
      </c>
      <c r="G453" t="s">
        <v>3204</v>
      </c>
      <c r="H453">
        <v>7</v>
      </c>
      <c r="I453" t="s">
        <v>3220</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3221</v>
      </c>
      <c r="E454">
        <v>857</v>
      </c>
      <c r="F454">
        <v>1286</v>
      </c>
      <c r="G454" t="s">
        <v>3221</v>
      </c>
      <c r="H454">
        <v>1</v>
      </c>
      <c r="I454" t="s">
        <v>3222</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3221</v>
      </c>
      <c r="E455">
        <v>857</v>
      </c>
      <c r="F455">
        <v>1286</v>
      </c>
      <c r="G455" t="s">
        <v>3221</v>
      </c>
      <c r="H455">
        <v>1</v>
      </c>
      <c r="I455" t="s">
        <v>3223</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3221</v>
      </c>
      <c r="E456">
        <v>857</v>
      </c>
      <c r="F456">
        <v>1286</v>
      </c>
      <c r="G456" t="s">
        <v>3221</v>
      </c>
      <c r="H456">
        <v>1</v>
      </c>
      <c r="I456" t="s">
        <v>3224</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3221</v>
      </c>
      <c r="E457">
        <v>857</v>
      </c>
      <c r="F457">
        <v>1286</v>
      </c>
      <c r="G457" t="s">
        <v>3221</v>
      </c>
      <c r="H457">
        <v>1</v>
      </c>
      <c r="I457" t="s">
        <v>3225</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3221</v>
      </c>
      <c r="E458">
        <v>857</v>
      </c>
      <c r="F458">
        <v>1286</v>
      </c>
      <c r="G458" t="s">
        <v>3221</v>
      </c>
      <c r="H458">
        <v>1</v>
      </c>
      <c r="I458" t="s">
        <v>3226</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3204</v>
      </c>
      <c r="E459">
        <v>834</v>
      </c>
      <c r="F459">
        <v>1261</v>
      </c>
      <c r="G459" t="s">
        <v>3204</v>
      </c>
      <c r="H459">
        <v>1</v>
      </c>
      <c r="I459" t="s">
        <v>3227</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3204</v>
      </c>
      <c r="E460">
        <v>834</v>
      </c>
      <c r="F460">
        <v>1261</v>
      </c>
      <c r="G460" t="s">
        <v>3204</v>
      </c>
      <c r="H460">
        <v>1</v>
      </c>
      <c r="I460" t="s">
        <v>3228</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3204</v>
      </c>
      <c r="E461">
        <v>834</v>
      </c>
      <c r="F461">
        <v>1261</v>
      </c>
      <c r="G461" t="s">
        <v>3204</v>
      </c>
      <c r="H461">
        <v>1</v>
      </c>
      <c r="I461" t="s">
        <v>3229</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3204</v>
      </c>
      <c r="E462">
        <v>834</v>
      </c>
      <c r="F462">
        <v>1261</v>
      </c>
      <c r="G462" t="s">
        <v>3204</v>
      </c>
      <c r="H462">
        <v>1</v>
      </c>
      <c r="I462" t="s">
        <v>3230</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3231</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3204</v>
      </c>
      <c r="E464">
        <v>834</v>
      </c>
      <c r="F464">
        <v>1261</v>
      </c>
      <c r="G464" t="s">
        <v>3204</v>
      </c>
      <c r="H464">
        <v>7</v>
      </c>
      <c r="I464" t="s">
        <v>3232</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3233</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3221</v>
      </c>
      <c r="E467">
        <v>857</v>
      </c>
      <c r="F467">
        <v>1286</v>
      </c>
      <c r="G467" t="s">
        <v>3221</v>
      </c>
      <c r="H467">
        <v>1</v>
      </c>
      <c r="I467" t="s">
        <v>3234</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3221</v>
      </c>
      <c r="E468">
        <v>857</v>
      </c>
      <c r="F468">
        <v>1286</v>
      </c>
      <c r="G468" t="s">
        <v>3221</v>
      </c>
      <c r="H468">
        <v>1</v>
      </c>
      <c r="I468" t="s">
        <v>3235</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3221</v>
      </c>
      <c r="E470">
        <v>857</v>
      </c>
      <c r="F470">
        <v>1286</v>
      </c>
      <c r="G470" t="s">
        <v>3221</v>
      </c>
      <c r="H470">
        <v>1</v>
      </c>
      <c r="I470" t="s">
        <v>3236</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3221</v>
      </c>
      <c r="E472">
        <v>857</v>
      </c>
      <c r="F472">
        <v>1286</v>
      </c>
      <c r="G472" t="s">
        <v>3221</v>
      </c>
      <c r="H472">
        <v>7</v>
      </c>
      <c r="I472" t="s">
        <v>3237</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3238</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3239</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3240</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2330</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2460</v>
      </c>
      <c r="F33" t="s">
        <v>2760</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2394</v>
      </c>
      <c r="F34" t="s">
        <v>2313</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2349</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2345</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2339</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2348</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2342</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2336</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2335</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2338</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2344</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2346</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2347</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2343</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2340</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2341</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2395</v>
      </c>
      <c r="F51" t="s">
        <v>2314</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2354</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2366</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2367</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2362</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2350</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2352</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2358</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2355</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2359</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2361</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2364</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2353</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1488</v>
      </c>
      <c r="F64" t="s">
        <v>2356</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1487</v>
      </c>
      <c r="F65" t="s">
        <v>2360</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1652</v>
      </c>
      <c r="F66" t="s">
        <v>2351</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1651</v>
      </c>
      <c r="F67" t="s">
        <v>2365</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1811</v>
      </c>
      <c r="F68" t="s">
        <v>2357</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1816</v>
      </c>
      <c r="F69" t="s">
        <v>2363</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2408</v>
      </c>
      <c r="F70" t="s">
        <v>2427</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2409</v>
      </c>
      <c r="F71" t="s">
        <v>2428</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2735</v>
      </c>
      <c r="F72" t="s">
        <v>2735</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2747</v>
      </c>
      <c r="F73" t="s">
        <v>2734</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3" t="e">
        <f>VLOOKUP(E74,'ESO zone constants'!$D$3:$H$10001,5,FALSE)</f>
        <v>#N/A</v>
      </c>
      <c r="E74" t="s">
        <v>2396</v>
      </c>
      <c r="F74" t="s">
        <v>2315</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2369</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2375</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2372</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2370</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2368</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2374</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1346</v>
      </c>
      <c r="F82" t="s">
        <v>2373</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1714</v>
      </c>
      <c r="F83" t="s">
        <v>2371</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3" t="e">
        <f>VLOOKUP(E84,'ESO zone constants'!$D$3:$H$10001,5,FALSE)</f>
        <v>#N/A</v>
      </c>
      <c r="E84" t="s">
        <v>2397</v>
      </c>
      <c r="F84" t="s">
        <v>2316</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2376</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2378</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2379</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2222</v>
      </c>
      <c r="F88" t="s">
        <v>2377</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3" t="e">
        <f>VLOOKUP(E89,'ESO zone constants'!$D$3:$H$10001,5,FALSE)</f>
        <v>#N/A</v>
      </c>
      <c r="E89" t="s">
        <v>2317</v>
      </c>
      <c r="F89" t="s">
        <v>2317</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2380</v>
      </c>
      <c r="G91" t="str">
        <f t="shared" si="12"/>
        <v/>
      </c>
      <c r="H91" t="str">
        <f t="shared" si="13"/>
        <v/>
      </c>
      <c r="I91" t="str">
        <f t="shared" si="14"/>
        <v/>
      </c>
      <c r="J91" s="30" t="str">
        <f t="shared" si="15"/>
        <v>{ parentCategory=9, category=84, zoneIds={584}},--Imperial City</v>
      </c>
    </row>
    <row r="92" spans="1:10" x14ac:dyDescent="0.25">
      <c r="A92">
        <v>9</v>
      </c>
      <c r="B92">
        <v>85</v>
      </c>
      <c r="E92" t="s">
        <v>2389</v>
      </c>
      <c r="F92" t="s">
        <v>2381</v>
      </c>
      <c r="G92" t="str">
        <f t="shared" si="12"/>
        <v/>
      </c>
      <c r="H92" t="str">
        <f t="shared" si="13"/>
        <v/>
      </c>
      <c r="I92" t="str">
        <f t="shared" si="14"/>
        <v/>
      </c>
      <c r="J92" s="30" t="str">
        <f t="shared" si="15"/>
        <v>{ parentCategory=9, category=85},--Battlegrounds</v>
      </c>
    </row>
    <row r="93" spans="1:10" x14ac:dyDescent="0.25">
      <c r="A93">
        <v>10</v>
      </c>
      <c r="B93">
        <v>10</v>
      </c>
      <c r="C93" t="str">
        <f>IF(A93=B93,"X","")</f>
        <v>X</v>
      </c>
      <c r="D93" s="73" t="e">
        <f>VLOOKUP(E93,'ESO zone constants'!$D$3:$H$10001,5,FALSE)</f>
        <v>#N/A</v>
      </c>
      <c r="E93" t="s">
        <v>2398</v>
      </c>
      <c r="F93" t="s">
        <v>2318</v>
      </c>
      <c r="G93" t="str">
        <f t="shared" si="12"/>
        <v/>
      </c>
      <c r="H93" t="str">
        <f t="shared" si="13"/>
        <v/>
      </c>
      <c r="I93" t="str">
        <f t="shared" si="14"/>
        <v/>
      </c>
      <c r="J93" s="30" t="str">
        <f t="shared" si="15"/>
        <v>--Miscellaneous</v>
      </c>
    </row>
    <row r="94" spans="1:10" x14ac:dyDescent="0.25">
      <c r="A94">
        <v>10</v>
      </c>
      <c r="B94">
        <v>26</v>
      </c>
      <c r="E94" t="s">
        <v>2399</v>
      </c>
      <c r="F94" t="s">
        <v>2385</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2383</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2384</v>
      </c>
      <c r="G96" t="str">
        <f t="shared" si="12"/>
        <v/>
      </c>
      <c r="H96" t="str">
        <f t="shared" si="13"/>
        <v/>
      </c>
      <c r="I96" t="str">
        <f t="shared" si="14"/>
        <v/>
      </c>
      <c r="J96" s="30" t="str">
        <f t="shared" si="15"/>
        <v>{ parentCategory=10, category=28, zoneIds={888}},--Craglorn</v>
      </c>
    </row>
    <row r="97" spans="1:10" x14ac:dyDescent="0.25">
      <c r="A97">
        <v>10</v>
      </c>
      <c r="B97">
        <v>86</v>
      </c>
      <c r="E97" t="s">
        <v>1804</v>
      </c>
      <c r="F97" t="s">
        <v>2382</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3275</v>
      </c>
      <c r="J22">
        <v>19</v>
      </c>
      <c r="K22" s="34" t="s">
        <v>3274</v>
      </c>
      <c r="L22" s="34" t="s">
        <v>3276</v>
      </c>
    </row>
    <row r="23" spans="1:12" x14ac:dyDescent="0.25">
      <c r="A23" s="3">
        <v>19</v>
      </c>
      <c r="B23" t="s">
        <v>1808</v>
      </c>
      <c r="C23" t="s">
        <v>1809</v>
      </c>
      <c r="H23">
        <v>20</v>
      </c>
      <c r="I23" s="3" t="s">
        <v>3279</v>
      </c>
      <c r="J23">
        <v>20</v>
      </c>
      <c r="K23" s="34" t="s">
        <v>3281</v>
      </c>
      <c r="L23" s="34" t="s">
        <v>3280</v>
      </c>
    </row>
    <row r="24" spans="1:12" x14ac:dyDescent="0.25">
      <c r="A24" s="3">
        <v>20</v>
      </c>
      <c r="B24" t="s">
        <v>2175</v>
      </c>
      <c r="C24" t="s">
        <v>2176</v>
      </c>
      <c r="H24">
        <v>21</v>
      </c>
      <c r="I24" s="3" t="s">
        <v>3320</v>
      </c>
      <c r="J24">
        <v>21</v>
      </c>
      <c r="K24" t="s">
        <v>3321</v>
      </c>
      <c r="L24" s="34" t="s">
        <v>3362</v>
      </c>
    </row>
    <row r="25" spans="1:12" x14ac:dyDescent="0.25">
      <c r="A25" s="3">
        <v>21</v>
      </c>
      <c r="B25" t="s">
        <v>2403</v>
      </c>
      <c r="C25" t="s">
        <v>2404</v>
      </c>
      <c r="H25">
        <v>22</v>
      </c>
      <c r="I25" s="3" t="s">
        <v>3291</v>
      </c>
      <c r="J25">
        <v>22</v>
      </c>
      <c r="K25" s="34" t="s">
        <v>3292</v>
      </c>
      <c r="L25" s="34" t="s">
        <v>3293</v>
      </c>
    </row>
    <row r="26" spans="1:12" x14ac:dyDescent="0.25">
      <c r="A26" s="3">
        <v>22</v>
      </c>
      <c r="B26" t="s">
        <v>2401</v>
      </c>
      <c r="C26" t="s">
        <v>2402</v>
      </c>
      <c r="H26">
        <v>23</v>
      </c>
      <c r="I26" s="3" t="s">
        <v>3294</v>
      </c>
      <c r="J26">
        <v>23</v>
      </c>
      <c r="K26" s="34" t="s">
        <v>3295</v>
      </c>
      <c r="L26" s="34" t="s">
        <v>3296</v>
      </c>
    </row>
    <row r="27" spans="1:12" x14ac:dyDescent="0.25">
      <c r="A27" s="3">
        <v>23</v>
      </c>
      <c r="B27" t="s">
        <v>2547</v>
      </c>
      <c r="C27" t="s">
        <v>2548</v>
      </c>
      <c r="H27">
        <v>24</v>
      </c>
      <c r="I27" s="3" t="s">
        <v>3299</v>
      </c>
      <c r="J27">
        <v>24</v>
      </c>
      <c r="K27" s="34" t="s">
        <v>3300</v>
      </c>
      <c r="L27" s="34" t="s">
        <v>3301</v>
      </c>
    </row>
    <row r="28" spans="1:12" x14ac:dyDescent="0.25">
      <c r="A28" s="3">
        <v>24</v>
      </c>
      <c r="B28" t="s">
        <v>2676</v>
      </c>
      <c r="C28" t="s">
        <v>2460</v>
      </c>
      <c r="H28">
        <v>25</v>
      </c>
      <c r="I28" s="3" t="s">
        <v>3305</v>
      </c>
      <c r="J28">
        <v>25</v>
      </c>
      <c r="K28" s="34" t="s">
        <v>3306</v>
      </c>
      <c r="L28" s="34" t="s">
        <v>3307</v>
      </c>
    </row>
    <row r="29" spans="1:12" x14ac:dyDescent="0.25">
      <c r="A29" s="3">
        <v>25</v>
      </c>
      <c r="B29" t="s">
        <v>2732</v>
      </c>
      <c r="C29" t="s">
        <v>2733</v>
      </c>
      <c r="H29">
        <v>26</v>
      </c>
      <c r="I29" s="3" t="s">
        <v>3351</v>
      </c>
      <c r="J29">
        <v>26</v>
      </c>
      <c r="K29" t="s">
        <v>3352</v>
      </c>
      <c r="L29" s="34" t="s">
        <v>3353</v>
      </c>
    </row>
    <row r="30" spans="1:12" x14ac:dyDescent="0.25">
      <c r="A30" s="3">
        <v>25</v>
      </c>
      <c r="B30" s="49" t="s">
        <v>1678</v>
      </c>
      <c r="C30" s="49" t="s">
        <v>2432</v>
      </c>
      <c r="H30">
        <v>27</v>
      </c>
      <c r="I30" s="3" t="s">
        <v>3354</v>
      </c>
      <c r="J30">
        <v>27</v>
      </c>
      <c r="K30" s="34" t="s">
        <v>3355</v>
      </c>
      <c r="L30" s="34" t="s">
        <v>3356</v>
      </c>
    </row>
    <row r="31" spans="1:12" x14ac:dyDescent="0.25">
      <c r="H31">
        <v>28</v>
      </c>
      <c r="I31" s="3" t="s">
        <v>3371</v>
      </c>
      <c r="J31">
        <v>28</v>
      </c>
      <c r="K31" t="s">
        <v>3372</v>
      </c>
      <c r="L31" t="s">
        <v>3373</v>
      </c>
    </row>
    <row r="32" spans="1:12" x14ac:dyDescent="0.25">
      <c r="H32">
        <v>29</v>
      </c>
      <c r="I32" s="3" t="s">
        <v>3374</v>
      </c>
      <c r="J32">
        <v>29</v>
      </c>
      <c r="K32" s="34" t="s">
        <v>1351</v>
      </c>
      <c r="L32" s="34" t="s">
        <v>3375</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3241</v>
      </c>
      <c r="B2" s="89" t="s">
        <v>3242</v>
      </c>
      <c r="C2" s="89" t="s">
        <v>3243</v>
      </c>
      <c r="D2" s="89" t="s">
        <v>3244</v>
      </c>
      <c r="E2" s="89" t="s">
        <v>3245</v>
      </c>
      <c r="F2" s="89" t="s">
        <v>3246</v>
      </c>
      <c r="G2" s="89" t="s">
        <v>3247</v>
      </c>
      <c r="H2" s="89" t="s">
        <v>3248</v>
      </c>
      <c r="I2" s="89" t="s">
        <v>3249</v>
      </c>
      <c r="J2" s="89"/>
    </row>
    <row r="3" spans="1:10" x14ac:dyDescent="0.25">
      <c r="A3" s="77">
        <v>1</v>
      </c>
      <c r="B3">
        <v>2</v>
      </c>
      <c r="C3">
        <v>1</v>
      </c>
      <c r="D3" t="s">
        <v>103</v>
      </c>
      <c r="E3">
        <v>2</v>
      </c>
      <c r="F3">
        <v>3</v>
      </c>
      <c r="G3" t="s">
        <v>103</v>
      </c>
      <c r="H3">
        <v>1</v>
      </c>
      <c r="I3" t="s">
        <v>2823</v>
      </c>
    </row>
    <row r="4" spans="1:10" x14ac:dyDescent="0.25">
      <c r="A4" s="77">
        <v>2</v>
      </c>
      <c r="B4">
        <v>2</v>
      </c>
      <c r="C4">
        <v>1</v>
      </c>
      <c r="D4" t="s">
        <v>103</v>
      </c>
      <c r="E4">
        <v>2</v>
      </c>
      <c r="F4">
        <v>3</v>
      </c>
      <c r="G4" t="s">
        <v>103</v>
      </c>
      <c r="H4">
        <v>1</v>
      </c>
      <c r="I4" t="s">
        <v>2824</v>
      </c>
    </row>
    <row r="5" spans="1:10" x14ac:dyDescent="0.25">
      <c r="A5" s="77">
        <v>3</v>
      </c>
      <c r="B5">
        <v>2</v>
      </c>
      <c r="C5">
        <v>1</v>
      </c>
      <c r="D5" t="s">
        <v>103</v>
      </c>
      <c r="E5">
        <v>2</v>
      </c>
      <c r="F5">
        <v>3</v>
      </c>
      <c r="G5" t="s">
        <v>103</v>
      </c>
      <c r="H5">
        <v>1</v>
      </c>
      <c r="I5" t="s">
        <v>2825</v>
      </c>
    </row>
    <row r="6" spans="1:10" x14ac:dyDescent="0.25">
      <c r="A6" s="77">
        <v>4</v>
      </c>
      <c r="B6">
        <v>2</v>
      </c>
      <c r="C6">
        <v>1</v>
      </c>
      <c r="D6" t="s">
        <v>103</v>
      </c>
      <c r="E6">
        <v>2</v>
      </c>
      <c r="F6">
        <v>3</v>
      </c>
      <c r="G6" t="s">
        <v>103</v>
      </c>
      <c r="H6">
        <v>1</v>
      </c>
      <c r="I6" t="s">
        <v>2826</v>
      </c>
    </row>
    <row r="7" spans="1:10" x14ac:dyDescent="0.25">
      <c r="A7" s="77">
        <v>5</v>
      </c>
      <c r="B7">
        <v>2</v>
      </c>
      <c r="C7">
        <v>1</v>
      </c>
      <c r="D7" t="s">
        <v>103</v>
      </c>
      <c r="E7">
        <v>2</v>
      </c>
      <c r="F7">
        <v>3</v>
      </c>
      <c r="G7" t="s">
        <v>103</v>
      </c>
      <c r="H7">
        <v>1</v>
      </c>
      <c r="I7" t="s">
        <v>2827</v>
      </c>
    </row>
    <row r="8" spans="1:10" x14ac:dyDescent="0.25">
      <c r="A8" s="77">
        <v>6</v>
      </c>
      <c r="B8">
        <v>2</v>
      </c>
      <c r="C8">
        <v>1</v>
      </c>
      <c r="D8" t="s">
        <v>103</v>
      </c>
      <c r="E8">
        <v>2</v>
      </c>
      <c r="F8">
        <v>3</v>
      </c>
      <c r="G8" t="s">
        <v>103</v>
      </c>
      <c r="H8">
        <v>1</v>
      </c>
      <c r="I8" t="s">
        <v>2828</v>
      </c>
    </row>
    <row r="9" spans="1:10" x14ac:dyDescent="0.25">
      <c r="A9" s="77">
        <v>7</v>
      </c>
      <c r="B9">
        <v>2</v>
      </c>
      <c r="C9">
        <v>1</v>
      </c>
      <c r="D9" t="s">
        <v>103</v>
      </c>
      <c r="E9">
        <v>2</v>
      </c>
      <c r="F9">
        <v>3</v>
      </c>
      <c r="G9" t="s">
        <v>103</v>
      </c>
      <c r="H9">
        <v>1</v>
      </c>
      <c r="I9" t="s">
        <v>2829</v>
      </c>
    </row>
    <row r="10" spans="1:10" x14ac:dyDescent="0.25">
      <c r="A10" s="77">
        <v>8</v>
      </c>
      <c r="B10">
        <v>2</v>
      </c>
      <c r="C10">
        <v>1</v>
      </c>
      <c r="D10" t="s">
        <v>103</v>
      </c>
      <c r="E10">
        <v>2</v>
      </c>
      <c r="F10">
        <v>3</v>
      </c>
      <c r="G10" t="s">
        <v>103</v>
      </c>
      <c r="H10">
        <v>1</v>
      </c>
      <c r="I10" t="s">
        <v>2830</v>
      </c>
    </row>
    <row r="11" spans="1:10" x14ac:dyDescent="0.25">
      <c r="A11" s="77">
        <v>9</v>
      </c>
      <c r="B11">
        <v>3</v>
      </c>
      <c r="C11">
        <v>10</v>
      </c>
      <c r="D11" t="s">
        <v>2320</v>
      </c>
      <c r="E11">
        <v>5</v>
      </c>
      <c r="F11">
        <v>20</v>
      </c>
      <c r="G11" t="s">
        <v>2320</v>
      </c>
      <c r="H11">
        <v>1</v>
      </c>
      <c r="I11" t="s">
        <v>2831</v>
      </c>
    </row>
    <row r="12" spans="1:10" x14ac:dyDescent="0.25">
      <c r="A12" s="77">
        <v>10</v>
      </c>
      <c r="B12">
        <v>3</v>
      </c>
      <c r="C12">
        <v>10</v>
      </c>
      <c r="D12" t="s">
        <v>2320</v>
      </c>
      <c r="E12">
        <v>5</v>
      </c>
      <c r="F12">
        <v>20</v>
      </c>
      <c r="G12" t="s">
        <v>2320</v>
      </c>
      <c r="H12">
        <v>1</v>
      </c>
      <c r="I12" t="s">
        <v>2832</v>
      </c>
    </row>
    <row r="13" spans="1:10" x14ac:dyDescent="0.25">
      <c r="A13" s="77">
        <v>11</v>
      </c>
      <c r="B13">
        <v>3</v>
      </c>
      <c r="C13">
        <v>10</v>
      </c>
      <c r="D13" t="s">
        <v>2320</v>
      </c>
      <c r="E13">
        <v>5</v>
      </c>
      <c r="F13">
        <v>20</v>
      </c>
      <c r="G13" t="s">
        <v>2320</v>
      </c>
      <c r="H13">
        <v>1</v>
      </c>
      <c r="I13" t="s">
        <v>2833</v>
      </c>
    </row>
    <row r="14" spans="1:10" x14ac:dyDescent="0.25">
      <c r="A14" s="77">
        <v>12</v>
      </c>
      <c r="B14">
        <v>3</v>
      </c>
      <c r="C14">
        <v>10</v>
      </c>
      <c r="D14" t="s">
        <v>2320</v>
      </c>
      <c r="E14">
        <v>5</v>
      </c>
      <c r="F14">
        <v>20</v>
      </c>
      <c r="G14" t="s">
        <v>2320</v>
      </c>
      <c r="H14">
        <v>1</v>
      </c>
      <c r="I14" t="s">
        <v>2834</v>
      </c>
    </row>
    <row r="15" spans="1:10" x14ac:dyDescent="0.25">
      <c r="A15" s="77">
        <v>13</v>
      </c>
      <c r="B15">
        <v>3</v>
      </c>
      <c r="C15">
        <v>10</v>
      </c>
      <c r="D15" t="s">
        <v>2320</v>
      </c>
      <c r="E15">
        <v>5</v>
      </c>
      <c r="F15">
        <v>20</v>
      </c>
      <c r="G15" t="s">
        <v>2320</v>
      </c>
      <c r="H15">
        <v>1</v>
      </c>
      <c r="I15" t="s">
        <v>2835</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2836</v>
      </c>
    </row>
    <row r="23" spans="1:9" x14ac:dyDescent="0.25">
      <c r="A23" s="77">
        <v>21</v>
      </c>
      <c r="B23">
        <v>7</v>
      </c>
      <c r="C23">
        <v>9</v>
      </c>
      <c r="D23" t="s">
        <v>2303</v>
      </c>
      <c r="E23">
        <v>180</v>
      </c>
      <c r="F23">
        <v>383</v>
      </c>
      <c r="G23" t="s">
        <v>2303</v>
      </c>
      <c r="H23">
        <v>1</v>
      </c>
      <c r="I23" t="s">
        <v>2837</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2838</v>
      </c>
    </row>
    <row r="27" spans="1:9" x14ac:dyDescent="0.25">
      <c r="A27" s="77">
        <v>25</v>
      </c>
      <c r="B27">
        <v>10</v>
      </c>
      <c r="C27">
        <v>13</v>
      </c>
      <c r="D27" t="s">
        <v>107</v>
      </c>
      <c r="E27">
        <v>10</v>
      </c>
      <c r="F27">
        <v>57</v>
      </c>
      <c r="G27" t="s">
        <v>107</v>
      </c>
      <c r="H27">
        <v>1</v>
      </c>
      <c r="I27" t="s">
        <v>2839</v>
      </c>
    </row>
    <row r="28" spans="1:9" x14ac:dyDescent="0.25">
      <c r="A28" s="77">
        <v>26</v>
      </c>
      <c r="B28">
        <v>10</v>
      </c>
      <c r="C28">
        <v>13</v>
      </c>
      <c r="D28" t="s">
        <v>107</v>
      </c>
      <c r="E28">
        <v>10</v>
      </c>
      <c r="F28">
        <v>57</v>
      </c>
      <c r="G28" t="s">
        <v>107</v>
      </c>
      <c r="H28">
        <v>1</v>
      </c>
      <c r="I28" t="s">
        <v>2840</v>
      </c>
    </row>
    <row r="29" spans="1:9" x14ac:dyDescent="0.25">
      <c r="A29" s="77">
        <v>27</v>
      </c>
      <c r="B29">
        <v>10</v>
      </c>
      <c r="C29">
        <v>13</v>
      </c>
      <c r="D29" t="s">
        <v>107</v>
      </c>
      <c r="E29">
        <v>10</v>
      </c>
      <c r="F29">
        <v>57</v>
      </c>
      <c r="G29" t="s">
        <v>107</v>
      </c>
      <c r="H29">
        <v>1</v>
      </c>
      <c r="I29" t="s">
        <v>2841</v>
      </c>
    </row>
    <row r="30" spans="1:9" x14ac:dyDescent="0.25">
      <c r="A30" s="77">
        <v>28</v>
      </c>
      <c r="B30">
        <v>10</v>
      </c>
      <c r="C30">
        <v>13</v>
      </c>
      <c r="D30" t="s">
        <v>107</v>
      </c>
      <c r="E30">
        <v>10</v>
      </c>
      <c r="F30">
        <v>57</v>
      </c>
      <c r="G30" t="s">
        <v>107</v>
      </c>
      <c r="H30">
        <v>1</v>
      </c>
      <c r="I30" t="s">
        <v>2842</v>
      </c>
    </row>
    <row r="31" spans="1:9" x14ac:dyDescent="0.25">
      <c r="A31" s="77">
        <v>29</v>
      </c>
      <c r="B31">
        <v>10</v>
      </c>
      <c r="C31">
        <v>13</v>
      </c>
      <c r="D31" t="s">
        <v>107</v>
      </c>
      <c r="E31">
        <v>10</v>
      </c>
      <c r="F31">
        <v>57</v>
      </c>
      <c r="G31" t="s">
        <v>107</v>
      </c>
      <c r="H31">
        <v>1</v>
      </c>
      <c r="I31" t="s">
        <v>3266</v>
      </c>
    </row>
    <row r="32" spans="1:9" x14ac:dyDescent="0.25">
      <c r="A32" s="78">
        <v>30</v>
      </c>
      <c r="B32">
        <v>10</v>
      </c>
      <c r="C32">
        <v>13</v>
      </c>
      <c r="D32" t="s">
        <v>107</v>
      </c>
      <c r="E32">
        <v>10</v>
      </c>
      <c r="F32">
        <v>57</v>
      </c>
      <c r="G32" t="s">
        <v>107</v>
      </c>
      <c r="H32">
        <v>1</v>
      </c>
      <c r="I32" t="s">
        <v>2843</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2844</v>
      </c>
    </row>
    <row r="35" spans="1:9" x14ac:dyDescent="0.25">
      <c r="A35" s="78">
        <v>33</v>
      </c>
      <c r="B35">
        <v>6</v>
      </c>
      <c r="C35">
        <v>20</v>
      </c>
      <c r="D35" t="s">
        <v>109</v>
      </c>
      <c r="E35">
        <v>14</v>
      </c>
      <c r="F35">
        <v>92</v>
      </c>
      <c r="G35" t="s">
        <v>109</v>
      </c>
      <c r="H35">
        <v>1</v>
      </c>
      <c r="I35" t="s">
        <v>2845</v>
      </c>
    </row>
    <row r="36" spans="1:9" x14ac:dyDescent="0.25">
      <c r="A36" s="78">
        <v>34</v>
      </c>
      <c r="B36">
        <v>6</v>
      </c>
      <c r="C36">
        <v>20</v>
      </c>
      <c r="D36" t="s">
        <v>109</v>
      </c>
      <c r="E36">
        <v>14</v>
      </c>
      <c r="F36">
        <v>92</v>
      </c>
      <c r="G36" t="s">
        <v>109</v>
      </c>
      <c r="H36">
        <v>1</v>
      </c>
      <c r="I36" t="s">
        <v>2846</v>
      </c>
    </row>
    <row r="37" spans="1:9" x14ac:dyDescent="0.25">
      <c r="A37" s="78">
        <v>35</v>
      </c>
      <c r="B37">
        <v>6</v>
      </c>
      <c r="C37">
        <v>20</v>
      </c>
      <c r="D37" t="s">
        <v>109</v>
      </c>
      <c r="E37">
        <v>14</v>
      </c>
      <c r="F37">
        <v>92</v>
      </c>
      <c r="G37" t="s">
        <v>109</v>
      </c>
      <c r="H37">
        <v>1</v>
      </c>
      <c r="I37" t="s">
        <v>2847</v>
      </c>
    </row>
    <row r="38" spans="1:9" x14ac:dyDescent="0.25">
      <c r="A38" s="78">
        <v>36</v>
      </c>
      <c r="B38">
        <v>6</v>
      </c>
      <c r="C38">
        <v>20</v>
      </c>
      <c r="D38" t="s">
        <v>109</v>
      </c>
      <c r="E38">
        <v>14</v>
      </c>
      <c r="F38">
        <v>92</v>
      </c>
      <c r="G38" t="s">
        <v>109</v>
      </c>
      <c r="H38">
        <v>1</v>
      </c>
      <c r="I38" t="s">
        <v>2848</v>
      </c>
    </row>
    <row r="39" spans="1:9" x14ac:dyDescent="0.25">
      <c r="A39" s="78">
        <v>37</v>
      </c>
      <c r="B39">
        <v>6</v>
      </c>
      <c r="C39">
        <v>20</v>
      </c>
      <c r="D39" t="s">
        <v>109</v>
      </c>
      <c r="E39">
        <v>14</v>
      </c>
      <c r="F39">
        <v>92</v>
      </c>
      <c r="G39" t="s">
        <v>109</v>
      </c>
      <c r="H39">
        <v>1</v>
      </c>
      <c r="I39" t="s">
        <v>2849</v>
      </c>
    </row>
    <row r="40" spans="1:9" x14ac:dyDescent="0.25">
      <c r="A40" s="78">
        <v>38</v>
      </c>
      <c r="B40">
        <v>6</v>
      </c>
      <c r="C40">
        <v>20</v>
      </c>
      <c r="D40" t="s">
        <v>109</v>
      </c>
      <c r="E40">
        <v>14</v>
      </c>
      <c r="F40">
        <v>92</v>
      </c>
      <c r="G40" t="s">
        <v>109</v>
      </c>
      <c r="H40">
        <v>1</v>
      </c>
      <c r="I40" t="s">
        <v>2850</v>
      </c>
    </row>
    <row r="41" spans="1:9" x14ac:dyDescent="0.25">
      <c r="A41" s="78">
        <v>39</v>
      </c>
      <c r="B41">
        <v>6</v>
      </c>
      <c r="C41">
        <v>20</v>
      </c>
      <c r="D41" t="s">
        <v>109</v>
      </c>
      <c r="E41">
        <v>14</v>
      </c>
      <c r="F41">
        <v>92</v>
      </c>
      <c r="G41" t="s">
        <v>109</v>
      </c>
      <c r="H41">
        <v>1</v>
      </c>
      <c r="I41" t="s">
        <v>2851</v>
      </c>
    </row>
    <row r="42" spans="1:9" x14ac:dyDescent="0.25">
      <c r="A42" s="78">
        <v>40</v>
      </c>
      <c r="B42">
        <v>6</v>
      </c>
      <c r="C42">
        <v>20</v>
      </c>
      <c r="D42" t="s">
        <v>109</v>
      </c>
      <c r="E42">
        <v>14</v>
      </c>
      <c r="F42">
        <v>92</v>
      </c>
      <c r="G42" t="s">
        <v>109</v>
      </c>
      <c r="H42">
        <v>1</v>
      </c>
      <c r="I42" t="s">
        <v>2852</v>
      </c>
    </row>
    <row r="43" spans="1:9" x14ac:dyDescent="0.25">
      <c r="A43" s="78">
        <v>41</v>
      </c>
      <c r="B43">
        <v>11</v>
      </c>
      <c r="C43">
        <v>7</v>
      </c>
      <c r="D43" t="s">
        <v>2325</v>
      </c>
      <c r="E43">
        <v>9</v>
      </c>
      <c r="F43">
        <v>41</v>
      </c>
      <c r="G43" t="s">
        <v>2325</v>
      </c>
      <c r="H43">
        <v>1</v>
      </c>
      <c r="I43" t="s">
        <v>2853</v>
      </c>
    </row>
    <row r="44" spans="1:9" x14ac:dyDescent="0.25">
      <c r="A44" s="78">
        <v>42</v>
      </c>
      <c r="B44">
        <v>5</v>
      </c>
      <c r="C44">
        <v>30</v>
      </c>
      <c r="D44" t="s">
        <v>3267</v>
      </c>
      <c r="E44">
        <v>17</v>
      </c>
      <c r="F44">
        <v>104</v>
      </c>
      <c r="G44" t="s">
        <v>2319</v>
      </c>
      <c r="H44">
        <v>1</v>
      </c>
      <c r="I44" t="s">
        <v>2854</v>
      </c>
    </row>
    <row r="45" spans="1:9" x14ac:dyDescent="0.25">
      <c r="A45" s="78">
        <v>43</v>
      </c>
      <c r="B45">
        <v>5</v>
      </c>
      <c r="C45">
        <v>30</v>
      </c>
      <c r="D45" t="s">
        <v>3267</v>
      </c>
      <c r="E45">
        <v>17</v>
      </c>
      <c r="F45">
        <v>104</v>
      </c>
      <c r="G45" t="s">
        <v>2319</v>
      </c>
      <c r="H45">
        <v>1</v>
      </c>
      <c r="I45" t="s">
        <v>2855</v>
      </c>
    </row>
    <row r="46" spans="1:9" x14ac:dyDescent="0.25">
      <c r="A46" s="78">
        <v>44</v>
      </c>
      <c r="B46">
        <v>5</v>
      </c>
      <c r="C46">
        <v>30</v>
      </c>
      <c r="D46" t="s">
        <v>3267</v>
      </c>
      <c r="E46">
        <v>17</v>
      </c>
      <c r="F46">
        <v>104</v>
      </c>
      <c r="G46" t="s">
        <v>2319</v>
      </c>
      <c r="H46">
        <v>1</v>
      </c>
      <c r="I46" t="s">
        <v>2856</v>
      </c>
    </row>
    <row r="47" spans="1:9" x14ac:dyDescent="0.25">
      <c r="A47" s="78">
        <v>45</v>
      </c>
      <c r="B47">
        <v>5</v>
      </c>
      <c r="C47">
        <v>30</v>
      </c>
      <c r="D47" t="s">
        <v>3267</v>
      </c>
      <c r="E47">
        <v>17</v>
      </c>
      <c r="F47">
        <v>104</v>
      </c>
      <c r="G47" t="s">
        <v>2319</v>
      </c>
      <c r="H47">
        <v>1</v>
      </c>
      <c r="I47" t="s">
        <v>2857</v>
      </c>
    </row>
    <row r="48" spans="1:9" x14ac:dyDescent="0.25">
      <c r="A48" s="78">
        <v>46</v>
      </c>
      <c r="B48">
        <v>5</v>
      </c>
      <c r="C48">
        <v>30</v>
      </c>
      <c r="D48" t="s">
        <v>3267</v>
      </c>
      <c r="E48">
        <v>17</v>
      </c>
      <c r="F48">
        <v>104</v>
      </c>
      <c r="G48" t="s">
        <v>2319</v>
      </c>
      <c r="H48">
        <v>1</v>
      </c>
      <c r="I48" t="s">
        <v>2858</v>
      </c>
    </row>
    <row r="49" spans="1:9" x14ac:dyDescent="0.25">
      <c r="A49" s="78">
        <v>47</v>
      </c>
      <c r="B49">
        <v>9</v>
      </c>
      <c r="C49">
        <v>26</v>
      </c>
      <c r="D49" t="s">
        <v>2324</v>
      </c>
      <c r="E49">
        <v>19</v>
      </c>
      <c r="F49">
        <v>117</v>
      </c>
      <c r="G49" t="s">
        <v>2324</v>
      </c>
      <c r="H49">
        <v>1</v>
      </c>
      <c r="I49" t="s">
        <v>2859</v>
      </c>
    </row>
    <row r="50" spans="1:9" x14ac:dyDescent="0.25">
      <c r="A50" s="78">
        <v>48</v>
      </c>
      <c r="B50">
        <v>9</v>
      </c>
      <c r="C50">
        <v>26</v>
      </c>
      <c r="D50" t="s">
        <v>2324</v>
      </c>
      <c r="E50">
        <v>19</v>
      </c>
      <c r="F50">
        <v>117</v>
      </c>
      <c r="G50" t="s">
        <v>2324</v>
      </c>
      <c r="H50">
        <v>1</v>
      </c>
      <c r="I50" t="s">
        <v>2860</v>
      </c>
    </row>
    <row r="51" spans="1:9" x14ac:dyDescent="0.25">
      <c r="A51" s="78">
        <v>49</v>
      </c>
      <c r="B51">
        <v>9</v>
      </c>
      <c r="C51">
        <v>26</v>
      </c>
      <c r="D51" t="s">
        <v>2324</v>
      </c>
      <c r="E51">
        <v>19</v>
      </c>
      <c r="F51">
        <v>117</v>
      </c>
      <c r="G51" t="s">
        <v>2324</v>
      </c>
      <c r="H51">
        <v>1</v>
      </c>
      <c r="I51" t="s">
        <v>2861</v>
      </c>
    </row>
    <row r="52" spans="1:9" x14ac:dyDescent="0.25">
      <c r="A52" s="78">
        <v>50</v>
      </c>
      <c r="B52">
        <v>9</v>
      </c>
      <c r="C52">
        <v>26</v>
      </c>
      <c r="D52" t="s">
        <v>2324</v>
      </c>
      <c r="E52">
        <v>19</v>
      </c>
      <c r="F52">
        <v>117</v>
      </c>
      <c r="G52" t="s">
        <v>2324</v>
      </c>
      <c r="H52">
        <v>1</v>
      </c>
      <c r="I52" t="s">
        <v>2862</v>
      </c>
    </row>
    <row r="53" spans="1:9" x14ac:dyDescent="0.25">
      <c r="A53" s="78">
        <v>51</v>
      </c>
      <c r="B53">
        <v>9</v>
      </c>
      <c r="C53">
        <v>26</v>
      </c>
      <c r="D53" t="s">
        <v>2324</v>
      </c>
      <c r="E53">
        <v>19</v>
      </c>
      <c r="F53">
        <v>117</v>
      </c>
      <c r="G53" t="s">
        <v>2324</v>
      </c>
      <c r="H53">
        <v>1</v>
      </c>
      <c r="I53" t="s">
        <v>2863</v>
      </c>
    </row>
    <row r="54" spans="1:9" x14ac:dyDescent="0.25">
      <c r="A54" s="78">
        <v>52</v>
      </c>
      <c r="B54">
        <v>9</v>
      </c>
      <c r="C54">
        <v>26</v>
      </c>
      <c r="D54" t="s">
        <v>2324</v>
      </c>
      <c r="E54">
        <v>19</v>
      </c>
      <c r="F54">
        <v>117</v>
      </c>
      <c r="G54" t="s">
        <v>2324</v>
      </c>
      <c r="H54">
        <v>1</v>
      </c>
      <c r="I54" t="s">
        <v>2864</v>
      </c>
    </row>
    <row r="55" spans="1:9" x14ac:dyDescent="0.25">
      <c r="A55" s="78">
        <v>53</v>
      </c>
      <c r="B55">
        <v>9</v>
      </c>
      <c r="C55">
        <v>26</v>
      </c>
      <c r="D55" t="s">
        <v>2324</v>
      </c>
      <c r="E55">
        <v>19</v>
      </c>
      <c r="F55">
        <v>117</v>
      </c>
      <c r="G55" t="s">
        <v>2324</v>
      </c>
      <c r="H55">
        <v>1</v>
      </c>
      <c r="I55" t="s">
        <v>2865</v>
      </c>
    </row>
    <row r="56" spans="1:9" x14ac:dyDescent="0.25">
      <c r="A56" s="78">
        <v>55</v>
      </c>
      <c r="B56">
        <v>3</v>
      </c>
      <c r="C56">
        <v>10</v>
      </c>
      <c r="D56" t="s">
        <v>2320</v>
      </c>
      <c r="E56">
        <v>5</v>
      </c>
      <c r="F56">
        <v>20</v>
      </c>
      <c r="G56" t="s">
        <v>2320</v>
      </c>
      <c r="H56">
        <v>1</v>
      </c>
      <c r="I56" t="s">
        <v>2866</v>
      </c>
    </row>
    <row r="57" spans="1:9" x14ac:dyDescent="0.25">
      <c r="A57" s="78">
        <v>57</v>
      </c>
      <c r="B57">
        <v>5</v>
      </c>
      <c r="C57">
        <v>30</v>
      </c>
      <c r="D57" t="s">
        <v>3267</v>
      </c>
      <c r="E57">
        <v>17</v>
      </c>
      <c r="F57">
        <v>104</v>
      </c>
      <c r="G57" t="s">
        <v>2319</v>
      </c>
      <c r="H57">
        <v>1</v>
      </c>
      <c r="I57" t="s">
        <v>2867</v>
      </c>
    </row>
    <row r="58" spans="1:9" x14ac:dyDescent="0.25">
      <c r="A58" s="78">
        <v>58</v>
      </c>
      <c r="B58">
        <v>5</v>
      </c>
      <c r="C58">
        <v>30</v>
      </c>
      <c r="D58" t="s">
        <v>3267</v>
      </c>
      <c r="E58">
        <v>17</v>
      </c>
      <c r="F58">
        <v>104</v>
      </c>
      <c r="G58" t="s">
        <v>2319</v>
      </c>
      <c r="H58">
        <v>1</v>
      </c>
      <c r="I58" t="s">
        <v>2868</v>
      </c>
    </row>
    <row r="59" spans="1:9" x14ac:dyDescent="0.25">
      <c r="A59" s="78">
        <v>59</v>
      </c>
      <c r="B59">
        <v>5</v>
      </c>
      <c r="C59">
        <v>30</v>
      </c>
      <c r="D59" t="s">
        <v>3267</v>
      </c>
      <c r="E59">
        <v>17</v>
      </c>
      <c r="F59">
        <v>104</v>
      </c>
      <c r="G59" t="s">
        <v>2319</v>
      </c>
      <c r="H59">
        <v>1</v>
      </c>
      <c r="I59" t="s">
        <v>2869</v>
      </c>
    </row>
    <row r="60" spans="1:9" x14ac:dyDescent="0.25">
      <c r="A60" s="78">
        <v>60</v>
      </c>
      <c r="B60">
        <v>5</v>
      </c>
      <c r="C60">
        <v>30</v>
      </c>
      <c r="D60" t="s">
        <v>3267</v>
      </c>
      <c r="E60">
        <v>17</v>
      </c>
      <c r="F60">
        <v>104</v>
      </c>
      <c r="G60" t="s">
        <v>2319</v>
      </c>
      <c r="H60">
        <v>1</v>
      </c>
      <c r="I60" t="s">
        <v>2870</v>
      </c>
    </row>
    <row r="61" spans="1:9" x14ac:dyDescent="0.25">
      <c r="A61" s="78">
        <v>61</v>
      </c>
      <c r="B61">
        <v>5</v>
      </c>
      <c r="C61">
        <v>30</v>
      </c>
      <c r="D61" t="s">
        <v>3267</v>
      </c>
      <c r="E61">
        <v>17</v>
      </c>
      <c r="F61">
        <v>104</v>
      </c>
      <c r="G61" t="s">
        <v>2319</v>
      </c>
      <c r="H61">
        <v>1</v>
      </c>
      <c r="I61" t="s">
        <v>2871</v>
      </c>
    </row>
    <row r="62" spans="1:9" x14ac:dyDescent="0.25">
      <c r="A62" s="78">
        <v>62</v>
      </c>
      <c r="B62">
        <v>2</v>
      </c>
      <c r="C62">
        <v>1</v>
      </c>
      <c r="D62" t="s">
        <v>103</v>
      </c>
      <c r="E62">
        <v>2</v>
      </c>
      <c r="F62">
        <v>3</v>
      </c>
      <c r="G62" t="s">
        <v>103</v>
      </c>
      <c r="H62">
        <v>1</v>
      </c>
      <c r="I62" t="s">
        <v>2872</v>
      </c>
    </row>
    <row r="63" spans="1:9" x14ac:dyDescent="0.25">
      <c r="A63" s="78">
        <v>63</v>
      </c>
      <c r="B63">
        <v>6</v>
      </c>
      <c r="C63">
        <v>20</v>
      </c>
      <c r="D63" t="s">
        <v>109</v>
      </c>
      <c r="E63">
        <v>14</v>
      </c>
      <c r="F63">
        <v>92</v>
      </c>
      <c r="G63" t="s">
        <v>109</v>
      </c>
      <c r="H63">
        <v>1</v>
      </c>
      <c r="I63" t="s">
        <v>2873</v>
      </c>
    </row>
    <row r="64" spans="1:9" x14ac:dyDescent="0.25">
      <c r="A64" s="78">
        <v>64</v>
      </c>
      <c r="B64">
        <v>2</v>
      </c>
      <c r="C64">
        <v>1</v>
      </c>
      <c r="D64" t="s">
        <v>103</v>
      </c>
      <c r="E64">
        <v>2</v>
      </c>
      <c r="F64">
        <v>3</v>
      </c>
      <c r="G64" t="s">
        <v>103</v>
      </c>
      <c r="H64">
        <v>1</v>
      </c>
      <c r="I64" t="s">
        <v>2874</v>
      </c>
    </row>
    <row r="65" spans="1:9" x14ac:dyDescent="0.25">
      <c r="A65" s="78">
        <v>65</v>
      </c>
      <c r="B65">
        <v>11</v>
      </c>
      <c r="C65">
        <v>7</v>
      </c>
      <c r="D65" t="s">
        <v>2325</v>
      </c>
      <c r="E65">
        <v>9</v>
      </c>
      <c r="F65">
        <v>41</v>
      </c>
      <c r="G65" t="s">
        <v>2325</v>
      </c>
      <c r="H65">
        <v>1</v>
      </c>
      <c r="I65" t="s">
        <v>2875</v>
      </c>
    </row>
    <row r="66" spans="1:9" x14ac:dyDescent="0.25">
      <c r="A66" s="78">
        <v>66</v>
      </c>
      <c r="B66">
        <v>11</v>
      </c>
      <c r="C66">
        <v>7</v>
      </c>
      <c r="D66" t="s">
        <v>2325</v>
      </c>
      <c r="E66">
        <v>9</v>
      </c>
      <c r="F66">
        <v>41</v>
      </c>
      <c r="G66" t="s">
        <v>2325</v>
      </c>
      <c r="H66">
        <v>1</v>
      </c>
      <c r="I66" t="s">
        <v>2876</v>
      </c>
    </row>
    <row r="67" spans="1:9" x14ac:dyDescent="0.25">
      <c r="A67" s="78">
        <v>67</v>
      </c>
      <c r="B67">
        <v>11</v>
      </c>
      <c r="C67">
        <v>7</v>
      </c>
      <c r="D67" t="s">
        <v>2325</v>
      </c>
      <c r="E67">
        <v>9</v>
      </c>
      <c r="F67">
        <v>41</v>
      </c>
      <c r="G67" t="s">
        <v>2325</v>
      </c>
      <c r="H67">
        <v>1</v>
      </c>
      <c r="I67" t="s">
        <v>2877</v>
      </c>
    </row>
    <row r="68" spans="1:9" x14ac:dyDescent="0.25">
      <c r="A68" s="78">
        <v>68</v>
      </c>
      <c r="B68">
        <v>11</v>
      </c>
      <c r="C68">
        <v>7</v>
      </c>
      <c r="D68" t="s">
        <v>2325</v>
      </c>
      <c r="E68">
        <v>9</v>
      </c>
      <c r="F68">
        <v>41</v>
      </c>
      <c r="G68" t="s">
        <v>2325</v>
      </c>
      <c r="H68">
        <v>1</v>
      </c>
      <c r="I68" t="s">
        <v>2878</v>
      </c>
    </row>
    <row r="69" spans="1:9" x14ac:dyDescent="0.25">
      <c r="A69" s="78">
        <v>69</v>
      </c>
      <c r="B69">
        <v>11</v>
      </c>
      <c r="C69">
        <v>7</v>
      </c>
      <c r="D69" t="s">
        <v>2325</v>
      </c>
      <c r="E69">
        <v>9</v>
      </c>
      <c r="F69">
        <v>41</v>
      </c>
      <c r="G69" t="s">
        <v>2325</v>
      </c>
      <c r="H69">
        <v>1</v>
      </c>
      <c r="I69" t="s">
        <v>2879</v>
      </c>
    </row>
    <row r="70" spans="1:9" x14ac:dyDescent="0.25">
      <c r="A70" s="78">
        <v>71</v>
      </c>
      <c r="B70">
        <v>11</v>
      </c>
      <c r="C70">
        <v>7</v>
      </c>
      <c r="D70" t="s">
        <v>2325</v>
      </c>
      <c r="E70">
        <v>9</v>
      </c>
      <c r="F70">
        <v>41</v>
      </c>
      <c r="G70" t="s">
        <v>2325</v>
      </c>
      <c r="H70">
        <v>1</v>
      </c>
      <c r="I70" t="s">
        <v>2880</v>
      </c>
    </row>
    <row r="71" spans="1:9" x14ac:dyDescent="0.25">
      <c r="A71" s="78">
        <v>72</v>
      </c>
      <c r="B71">
        <v>11</v>
      </c>
      <c r="C71">
        <v>7</v>
      </c>
      <c r="D71" t="s">
        <v>2325</v>
      </c>
      <c r="E71">
        <v>9</v>
      </c>
      <c r="F71">
        <v>41</v>
      </c>
      <c r="G71" t="s">
        <v>2325</v>
      </c>
      <c r="H71">
        <v>1</v>
      </c>
      <c r="I71" t="s">
        <v>2881</v>
      </c>
    </row>
    <row r="72" spans="1:9" x14ac:dyDescent="0.25">
      <c r="A72" s="78">
        <v>73</v>
      </c>
      <c r="B72">
        <v>11</v>
      </c>
      <c r="C72">
        <v>7</v>
      </c>
      <c r="D72" t="s">
        <v>2325</v>
      </c>
      <c r="E72">
        <v>9</v>
      </c>
      <c r="F72">
        <v>41</v>
      </c>
      <c r="G72" t="s">
        <v>2325</v>
      </c>
      <c r="H72">
        <v>1</v>
      </c>
      <c r="I72" t="s">
        <v>2882</v>
      </c>
    </row>
    <row r="73" spans="1:9" x14ac:dyDescent="0.25">
      <c r="A73" s="78">
        <v>74</v>
      </c>
      <c r="B73">
        <v>11</v>
      </c>
      <c r="C73">
        <v>7</v>
      </c>
      <c r="D73" t="s">
        <v>2325</v>
      </c>
      <c r="E73">
        <v>9</v>
      </c>
      <c r="F73">
        <v>41</v>
      </c>
      <c r="G73" t="s">
        <v>2325</v>
      </c>
      <c r="H73">
        <v>1</v>
      </c>
      <c r="I73" t="s">
        <v>2883</v>
      </c>
    </row>
    <row r="74" spans="1:9" x14ac:dyDescent="0.25">
      <c r="A74" s="78">
        <v>75</v>
      </c>
      <c r="B74">
        <v>11</v>
      </c>
      <c r="C74">
        <v>7</v>
      </c>
      <c r="D74" t="s">
        <v>2325</v>
      </c>
      <c r="E74">
        <v>9</v>
      </c>
      <c r="F74">
        <v>41</v>
      </c>
      <c r="G74" t="s">
        <v>2325</v>
      </c>
      <c r="H74">
        <v>1</v>
      </c>
      <c r="I74" t="s">
        <v>2884</v>
      </c>
    </row>
    <row r="75" spans="1:9" x14ac:dyDescent="0.25">
      <c r="A75" s="78">
        <v>76</v>
      </c>
      <c r="B75">
        <v>11</v>
      </c>
      <c r="C75">
        <v>7</v>
      </c>
      <c r="D75" t="s">
        <v>2325</v>
      </c>
      <c r="E75">
        <v>9</v>
      </c>
      <c r="F75">
        <v>41</v>
      </c>
      <c r="G75" t="s">
        <v>2325</v>
      </c>
      <c r="H75">
        <v>1</v>
      </c>
      <c r="I75" t="s">
        <v>2885</v>
      </c>
    </row>
    <row r="76" spans="1:9" x14ac:dyDescent="0.25">
      <c r="A76" s="78">
        <v>77</v>
      </c>
      <c r="B76">
        <v>11</v>
      </c>
      <c r="C76">
        <v>7</v>
      </c>
      <c r="D76" t="s">
        <v>2325</v>
      </c>
      <c r="E76">
        <v>9</v>
      </c>
      <c r="F76">
        <v>41</v>
      </c>
      <c r="G76" t="s">
        <v>2325</v>
      </c>
      <c r="H76">
        <v>1</v>
      </c>
      <c r="I76" t="s">
        <v>2886</v>
      </c>
    </row>
    <row r="77" spans="1:9" x14ac:dyDescent="0.25">
      <c r="A77" s="78">
        <v>78</v>
      </c>
      <c r="B77">
        <v>9</v>
      </c>
      <c r="C77">
        <v>26</v>
      </c>
      <c r="D77" t="s">
        <v>2324</v>
      </c>
      <c r="E77">
        <v>19</v>
      </c>
      <c r="F77">
        <v>117</v>
      </c>
      <c r="G77" t="s">
        <v>2324</v>
      </c>
      <c r="H77">
        <v>1</v>
      </c>
      <c r="I77" t="s">
        <v>2887</v>
      </c>
    </row>
    <row r="78" spans="1:9" x14ac:dyDescent="0.25">
      <c r="A78" s="78">
        <v>79</v>
      </c>
      <c r="B78">
        <v>10</v>
      </c>
      <c r="C78">
        <v>13</v>
      </c>
      <c r="D78" t="s">
        <v>107</v>
      </c>
      <c r="E78">
        <v>10</v>
      </c>
      <c r="F78">
        <v>57</v>
      </c>
      <c r="G78" t="s">
        <v>107</v>
      </c>
      <c r="H78">
        <v>1</v>
      </c>
      <c r="I78" t="s">
        <v>2888</v>
      </c>
    </row>
    <row r="79" spans="1:9" x14ac:dyDescent="0.25">
      <c r="A79" s="78">
        <v>80</v>
      </c>
      <c r="B79">
        <v>10</v>
      </c>
      <c r="C79">
        <v>13</v>
      </c>
      <c r="D79" t="s">
        <v>107</v>
      </c>
      <c r="E79">
        <v>10</v>
      </c>
      <c r="F79">
        <v>57</v>
      </c>
      <c r="G79" t="s">
        <v>107</v>
      </c>
      <c r="H79">
        <v>1</v>
      </c>
      <c r="I79" t="s">
        <v>2889</v>
      </c>
    </row>
    <row r="80" spans="1:9" x14ac:dyDescent="0.25">
      <c r="A80" s="78">
        <v>81</v>
      </c>
      <c r="B80">
        <v>10</v>
      </c>
      <c r="C80">
        <v>13</v>
      </c>
      <c r="D80" t="s">
        <v>107</v>
      </c>
      <c r="E80">
        <v>10</v>
      </c>
      <c r="F80">
        <v>57</v>
      </c>
      <c r="G80" t="s">
        <v>107</v>
      </c>
      <c r="H80">
        <v>1</v>
      </c>
      <c r="I80" t="s">
        <v>2890</v>
      </c>
    </row>
    <row r="81" spans="1:9" x14ac:dyDescent="0.25">
      <c r="A81" s="78">
        <v>82</v>
      </c>
      <c r="B81">
        <v>3</v>
      </c>
      <c r="C81">
        <v>10</v>
      </c>
      <c r="D81" t="s">
        <v>2320</v>
      </c>
      <c r="E81">
        <v>5</v>
      </c>
      <c r="F81">
        <v>20</v>
      </c>
      <c r="G81" t="s">
        <v>2320</v>
      </c>
      <c r="H81">
        <v>1</v>
      </c>
      <c r="I81" t="s">
        <v>2891</v>
      </c>
    </row>
    <row r="82" spans="1:9" x14ac:dyDescent="0.25">
      <c r="A82" s="78">
        <v>83</v>
      </c>
      <c r="B82">
        <v>3</v>
      </c>
      <c r="C82">
        <v>10</v>
      </c>
      <c r="D82" t="s">
        <v>2320</v>
      </c>
      <c r="E82">
        <v>5</v>
      </c>
      <c r="F82">
        <v>20</v>
      </c>
      <c r="G82" t="s">
        <v>2320</v>
      </c>
      <c r="H82">
        <v>1</v>
      </c>
      <c r="I82" t="s">
        <v>2892</v>
      </c>
    </row>
    <row r="83" spans="1:9" x14ac:dyDescent="0.25">
      <c r="A83" s="78">
        <v>84</v>
      </c>
      <c r="B83">
        <v>3</v>
      </c>
      <c r="C83">
        <v>10</v>
      </c>
      <c r="D83" t="s">
        <v>2320</v>
      </c>
      <c r="E83">
        <v>5</v>
      </c>
      <c r="F83">
        <v>20</v>
      </c>
      <c r="G83" t="s">
        <v>2320</v>
      </c>
      <c r="H83">
        <v>1</v>
      </c>
      <c r="I83" t="s">
        <v>2893</v>
      </c>
    </row>
    <row r="84" spans="1:9" x14ac:dyDescent="0.25">
      <c r="A84" s="78">
        <v>85</v>
      </c>
      <c r="B84">
        <v>9</v>
      </c>
      <c r="C84">
        <v>26</v>
      </c>
      <c r="D84" t="s">
        <v>2324</v>
      </c>
      <c r="E84">
        <v>19</v>
      </c>
      <c r="F84">
        <v>117</v>
      </c>
      <c r="G84" t="s">
        <v>2324</v>
      </c>
      <c r="H84">
        <v>1</v>
      </c>
      <c r="I84" t="s">
        <v>2894</v>
      </c>
    </row>
    <row r="85" spans="1:9" x14ac:dyDescent="0.25">
      <c r="A85" s="78">
        <v>86</v>
      </c>
      <c r="B85">
        <v>3</v>
      </c>
      <c r="C85">
        <v>10</v>
      </c>
      <c r="D85" t="s">
        <v>2320</v>
      </c>
      <c r="E85">
        <v>5</v>
      </c>
      <c r="F85">
        <v>20</v>
      </c>
      <c r="G85" t="s">
        <v>2320</v>
      </c>
      <c r="H85">
        <v>1</v>
      </c>
      <c r="I85" t="s">
        <v>2895</v>
      </c>
    </row>
    <row r="86" spans="1:9" x14ac:dyDescent="0.25">
      <c r="A86" s="78">
        <v>98</v>
      </c>
      <c r="B86">
        <v>11</v>
      </c>
      <c r="C86">
        <v>7</v>
      </c>
      <c r="D86" t="s">
        <v>2325</v>
      </c>
      <c r="E86">
        <v>9</v>
      </c>
      <c r="F86">
        <v>41</v>
      </c>
      <c r="G86" t="s">
        <v>2325</v>
      </c>
      <c r="H86">
        <v>6</v>
      </c>
      <c r="I86" t="s">
        <v>2896</v>
      </c>
    </row>
    <row r="87" spans="1:9" x14ac:dyDescent="0.25">
      <c r="A87" s="78">
        <v>99</v>
      </c>
      <c r="B87">
        <v>8</v>
      </c>
      <c r="C87">
        <v>22</v>
      </c>
      <c r="D87" t="s">
        <v>108</v>
      </c>
      <c r="E87">
        <v>11</v>
      </c>
      <c r="F87">
        <v>58</v>
      </c>
      <c r="G87" t="s">
        <v>108</v>
      </c>
      <c r="H87">
        <v>1</v>
      </c>
      <c r="I87" t="s">
        <v>2897</v>
      </c>
    </row>
    <row r="88" spans="1:9" x14ac:dyDescent="0.25">
      <c r="A88" s="78">
        <v>100</v>
      </c>
      <c r="B88">
        <v>8</v>
      </c>
      <c r="C88">
        <v>22</v>
      </c>
      <c r="D88" t="s">
        <v>108</v>
      </c>
      <c r="E88">
        <v>11</v>
      </c>
      <c r="F88">
        <v>58</v>
      </c>
      <c r="G88" t="s">
        <v>108</v>
      </c>
      <c r="H88">
        <v>1</v>
      </c>
      <c r="I88" t="s">
        <v>2898</v>
      </c>
    </row>
    <row r="89" spans="1:9" x14ac:dyDescent="0.25">
      <c r="A89" s="78">
        <v>101</v>
      </c>
      <c r="B89">
        <v>8</v>
      </c>
      <c r="C89">
        <v>22</v>
      </c>
      <c r="D89" t="s">
        <v>108</v>
      </c>
      <c r="E89">
        <v>11</v>
      </c>
      <c r="F89">
        <v>58</v>
      </c>
      <c r="G89" t="s">
        <v>108</v>
      </c>
      <c r="H89">
        <v>1</v>
      </c>
      <c r="I89" t="s">
        <v>3268</v>
      </c>
    </row>
    <row r="90" spans="1:9" x14ac:dyDescent="0.25">
      <c r="A90" s="79">
        <v>102</v>
      </c>
      <c r="B90">
        <v>8</v>
      </c>
      <c r="C90">
        <v>22</v>
      </c>
      <c r="D90" t="s">
        <v>108</v>
      </c>
      <c r="E90">
        <v>11</v>
      </c>
      <c r="F90">
        <v>58</v>
      </c>
      <c r="G90" t="s">
        <v>108</v>
      </c>
      <c r="H90">
        <v>1</v>
      </c>
      <c r="I90" t="s">
        <v>2899</v>
      </c>
    </row>
    <row r="91" spans="1:9" x14ac:dyDescent="0.25">
      <c r="A91" s="79">
        <v>103</v>
      </c>
      <c r="B91">
        <v>8</v>
      </c>
      <c r="C91">
        <v>22</v>
      </c>
      <c r="D91" t="s">
        <v>108</v>
      </c>
      <c r="E91">
        <v>11</v>
      </c>
      <c r="F91">
        <v>58</v>
      </c>
      <c r="G91" t="s">
        <v>108</v>
      </c>
      <c r="H91">
        <v>1</v>
      </c>
      <c r="I91" t="s">
        <v>2900</v>
      </c>
    </row>
    <row r="92" spans="1:9" x14ac:dyDescent="0.25">
      <c r="A92" s="79">
        <v>104</v>
      </c>
      <c r="B92">
        <v>8</v>
      </c>
      <c r="C92">
        <v>22</v>
      </c>
      <c r="D92" t="s">
        <v>108</v>
      </c>
      <c r="E92">
        <v>11</v>
      </c>
      <c r="F92">
        <v>58</v>
      </c>
      <c r="G92" t="s">
        <v>108</v>
      </c>
      <c r="H92">
        <v>1</v>
      </c>
      <c r="I92" t="s">
        <v>2901</v>
      </c>
    </row>
    <row r="93" spans="1:9" x14ac:dyDescent="0.25">
      <c r="A93" s="79">
        <v>105</v>
      </c>
      <c r="B93">
        <v>8</v>
      </c>
      <c r="C93">
        <v>22</v>
      </c>
      <c r="D93" t="s">
        <v>108</v>
      </c>
      <c r="E93">
        <v>11</v>
      </c>
      <c r="F93">
        <v>58</v>
      </c>
      <c r="G93" t="s">
        <v>108</v>
      </c>
      <c r="H93">
        <v>1</v>
      </c>
      <c r="I93" t="s">
        <v>2902</v>
      </c>
    </row>
    <row r="94" spans="1:9" x14ac:dyDescent="0.25">
      <c r="A94" s="79">
        <v>106</v>
      </c>
      <c r="B94">
        <v>8</v>
      </c>
      <c r="C94">
        <v>22</v>
      </c>
      <c r="D94" t="s">
        <v>108</v>
      </c>
      <c r="E94">
        <v>11</v>
      </c>
      <c r="F94">
        <v>58</v>
      </c>
      <c r="G94" t="s">
        <v>108</v>
      </c>
      <c r="H94">
        <v>1</v>
      </c>
      <c r="I94" t="s">
        <v>2903</v>
      </c>
    </row>
    <row r="95" spans="1:9" x14ac:dyDescent="0.25">
      <c r="A95" s="79">
        <v>107</v>
      </c>
      <c r="B95">
        <v>8</v>
      </c>
      <c r="C95">
        <v>22</v>
      </c>
      <c r="D95" t="s">
        <v>108</v>
      </c>
      <c r="E95">
        <v>11</v>
      </c>
      <c r="F95">
        <v>58</v>
      </c>
      <c r="G95" t="s">
        <v>108</v>
      </c>
      <c r="H95">
        <v>1</v>
      </c>
      <c r="I95" t="s">
        <v>2904</v>
      </c>
    </row>
    <row r="96" spans="1:9" x14ac:dyDescent="0.25">
      <c r="A96" s="79">
        <v>108</v>
      </c>
      <c r="B96">
        <v>11</v>
      </c>
      <c r="C96">
        <v>7</v>
      </c>
      <c r="D96" t="s">
        <v>2325</v>
      </c>
      <c r="E96">
        <v>9</v>
      </c>
      <c r="F96">
        <v>41</v>
      </c>
      <c r="G96" t="s">
        <v>2325</v>
      </c>
      <c r="H96">
        <v>1</v>
      </c>
      <c r="I96" t="s">
        <v>2905</v>
      </c>
    </row>
    <row r="97" spans="1:9" x14ac:dyDescent="0.25">
      <c r="A97" s="79">
        <v>109</v>
      </c>
      <c r="B97">
        <v>12</v>
      </c>
      <c r="C97">
        <v>125</v>
      </c>
      <c r="D97" t="s">
        <v>2323</v>
      </c>
      <c r="E97">
        <v>16</v>
      </c>
      <c r="F97">
        <v>103</v>
      </c>
      <c r="G97" t="s">
        <v>2323</v>
      </c>
      <c r="H97">
        <v>1</v>
      </c>
      <c r="I97" t="s">
        <v>2906</v>
      </c>
    </row>
    <row r="98" spans="1:9" x14ac:dyDescent="0.25">
      <c r="A98" s="79">
        <v>110</v>
      </c>
      <c r="B98">
        <v>12</v>
      </c>
      <c r="C98">
        <v>125</v>
      </c>
      <c r="D98" t="s">
        <v>2323</v>
      </c>
      <c r="E98">
        <v>16</v>
      </c>
      <c r="F98">
        <v>103</v>
      </c>
      <c r="G98" t="s">
        <v>2323</v>
      </c>
      <c r="H98">
        <v>1</v>
      </c>
      <c r="I98" t="s">
        <v>2907</v>
      </c>
    </row>
    <row r="99" spans="1:9" x14ac:dyDescent="0.25">
      <c r="A99" s="79">
        <v>111</v>
      </c>
      <c r="B99">
        <v>12</v>
      </c>
      <c r="C99">
        <v>125</v>
      </c>
      <c r="D99" t="s">
        <v>2323</v>
      </c>
      <c r="E99">
        <v>16</v>
      </c>
      <c r="F99">
        <v>103</v>
      </c>
      <c r="G99" t="s">
        <v>2323</v>
      </c>
      <c r="H99">
        <v>1</v>
      </c>
      <c r="I99" t="s">
        <v>2908</v>
      </c>
    </row>
    <row r="100" spans="1:9" x14ac:dyDescent="0.25">
      <c r="A100" s="79">
        <v>112</v>
      </c>
      <c r="B100">
        <v>12</v>
      </c>
      <c r="C100">
        <v>125</v>
      </c>
      <c r="D100" t="s">
        <v>2323</v>
      </c>
      <c r="E100">
        <v>16</v>
      </c>
      <c r="F100">
        <v>103</v>
      </c>
      <c r="G100" t="s">
        <v>2323</v>
      </c>
      <c r="H100">
        <v>1</v>
      </c>
      <c r="I100" t="s">
        <v>2909</v>
      </c>
    </row>
    <row r="101" spans="1:9" x14ac:dyDescent="0.25">
      <c r="A101" s="79">
        <v>113</v>
      </c>
      <c r="B101">
        <v>12</v>
      </c>
      <c r="C101">
        <v>125</v>
      </c>
      <c r="D101" t="s">
        <v>2323</v>
      </c>
      <c r="E101">
        <v>16</v>
      </c>
      <c r="F101">
        <v>103</v>
      </c>
      <c r="G101" t="s">
        <v>2323</v>
      </c>
      <c r="H101">
        <v>1</v>
      </c>
      <c r="I101" t="s">
        <v>2910</v>
      </c>
    </row>
    <row r="102" spans="1:9" x14ac:dyDescent="0.25">
      <c r="A102" s="79">
        <v>114</v>
      </c>
      <c r="B102">
        <v>12</v>
      </c>
      <c r="C102">
        <v>125</v>
      </c>
      <c r="D102" t="s">
        <v>2323</v>
      </c>
      <c r="E102">
        <v>16</v>
      </c>
      <c r="F102">
        <v>103</v>
      </c>
      <c r="G102" t="s">
        <v>2323</v>
      </c>
      <c r="H102">
        <v>1</v>
      </c>
      <c r="I102" t="s">
        <v>2911</v>
      </c>
    </row>
    <row r="103" spans="1:9" x14ac:dyDescent="0.25">
      <c r="A103" s="79">
        <v>115</v>
      </c>
      <c r="B103">
        <v>12</v>
      </c>
      <c r="C103">
        <v>125</v>
      </c>
      <c r="D103" t="s">
        <v>2323</v>
      </c>
      <c r="E103">
        <v>16</v>
      </c>
      <c r="F103">
        <v>103</v>
      </c>
      <c r="G103" t="s">
        <v>2323</v>
      </c>
      <c r="H103">
        <v>1</v>
      </c>
      <c r="I103" t="s">
        <v>2912</v>
      </c>
    </row>
    <row r="104" spans="1:9" x14ac:dyDescent="0.25">
      <c r="A104" s="79">
        <v>116</v>
      </c>
      <c r="B104">
        <v>12</v>
      </c>
      <c r="C104">
        <v>125</v>
      </c>
      <c r="D104" t="s">
        <v>2323</v>
      </c>
      <c r="E104">
        <v>16</v>
      </c>
      <c r="F104">
        <v>103</v>
      </c>
      <c r="G104" t="s">
        <v>2323</v>
      </c>
      <c r="H104">
        <v>1</v>
      </c>
      <c r="I104" t="s">
        <v>2913</v>
      </c>
    </row>
    <row r="105" spans="1:9" x14ac:dyDescent="0.25">
      <c r="A105" s="79">
        <v>117</v>
      </c>
      <c r="B105">
        <v>12</v>
      </c>
      <c r="C105">
        <v>125</v>
      </c>
      <c r="D105" t="s">
        <v>2323</v>
      </c>
      <c r="E105">
        <v>16</v>
      </c>
      <c r="F105">
        <v>103</v>
      </c>
      <c r="G105" t="s">
        <v>2323</v>
      </c>
      <c r="H105">
        <v>1</v>
      </c>
      <c r="I105" t="s">
        <v>2914</v>
      </c>
    </row>
    <row r="106" spans="1:9" x14ac:dyDescent="0.25">
      <c r="A106" s="79">
        <v>118</v>
      </c>
      <c r="B106">
        <v>12</v>
      </c>
      <c r="C106">
        <v>125</v>
      </c>
      <c r="D106" t="s">
        <v>2323</v>
      </c>
      <c r="E106">
        <v>16</v>
      </c>
      <c r="F106">
        <v>103</v>
      </c>
      <c r="G106" t="s">
        <v>2323</v>
      </c>
      <c r="H106">
        <v>1</v>
      </c>
      <c r="I106" t="s">
        <v>2915</v>
      </c>
    </row>
    <row r="107" spans="1:9" x14ac:dyDescent="0.25">
      <c r="A107" s="79">
        <v>119</v>
      </c>
      <c r="B107">
        <v>12</v>
      </c>
      <c r="C107">
        <v>125</v>
      </c>
      <c r="D107" t="s">
        <v>2323</v>
      </c>
      <c r="E107">
        <v>16</v>
      </c>
      <c r="F107">
        <v>103</v>
      </c>
      <c r="G107" t="s">
        <v>2323</v>
      </c>
      <c r="H107">
        <v>1</v>
      </c>
      <c r="I107" t="s">
        <v>2916</v>
      </c>
    </row>
    <row r="108" spans="1:9" x14ac:dyDescent="0.25">
      <c r="A108" s="79">
        <v>120</v>
      </c>
      <c r="B108">
        <v>12</v>
      </c>
      <c r="C108">
        <v>125</v>
      </c>
      <c r="D108" t="s">
        <v>2323</v>
      </c>
      <c r="E108">
        <v>16</v>
      </c>
      <c r="F108">
        <v>103</v>
      </c>
      <c r="G108" t="s">
        <v>2323</v>
      </c>
      <c r="H108">
        <v>1</v>
      </c>
      <c r="I108" t="s">
        <v>2917</v>
      </c>
    </row>
    <row r="109" spans="1:9" x14ac:dyDescent="0.25">
      <c r="A109" s="79">
        <v>121</v>
      </c>
      <c r="B109">
        <v>15</v>
      </c>
      <c r="C109">
        <v>143</v>
      </c>
      <c r="D109" t="s">
        <v>264</v>
      </c>
      <c r="E109">
        <v>178</v>
      </c>
      <c r="F109">
        <v>381</v>
      </c>
      <c r="G109" t="s">
        <v>264</v>
      </c>
      <c r="H109">
        <v>1</v>
      </c>
      <c r="I109" t="s">
        <v>2918</v>
      </c>
    </row>
    <row r="110" spans="1:9" x14ac:dyDescent="0.25">
      <c r="A110" s="79">
        <v>122</v>
      </c>
      <c r="B110">
        <v>15</v>
      </c>
      <c r="C110">
        <v>143</v>
      </c>
      <c r="D110" t="s">
        <v>264</v>
      </c>
      <c r="E110">
        <v>178</v>
      </c>
      <c r="F110">
        <v>381</v>
      </c>
      <c r="G110" t="s">
        <v>264</v>
      </c>
      <c r="H110">
        <v>1</v>
      </c>
      <c r="I110" t="s">
        <v>2919</v>
      </c>
    </row>
    <row r="111" spans="1:9" x14ac:dyDescent="0.25">
      <c r="A111" s="79">
        <v>123</v>
      </c>
      <c r="B111">
        <v>15</v>
      </c>
      <c r="C111">
        <v>143</v>
      </c>
      <c r="D111" t="s">
        <v>264</v>
      </c>
      <c r="E111">
        <v>178</v>
      </c>
      <c r="F111">
        <v>381</v>
      </c>
      <c r="G111" t="s">
        <v>264</v>
      </c>
      <c r="H111">
        <v>1</v>
      </c>
      <c r="I111" t="s">
        <v>2920</v>
      </c>
    </row>
    <row r="112" spans="1:9" x14ac:dyDescent="0.25">
      <c r="A112" s="79">
        <v>124</v>
      </c>
      <c r="B112">
        <v>15</v>
      </c>
      <c r="C112">
        <v>143</v>
      </c>
      <c r="D112" t="s">
        <v>264</v>
      </c>
      <c r="E112">
        <v>178</v>
      </c>
      <c r="F112">
        <v>381</v>
      </c>
      <c r="G112" t="s">
        <v>264</v>
      </c>
      <c r="H112">
        <v>1</v>
      </c>
      <c r="I112" t="s">
        <v>2921</v>
      </c>
    </row>
    <row r="113" spans="1:9" x14ac:dyDescent="0.25">
      <c r="A113" s="79">
        <v>125</v>
      </c>
      <c r="B113">
        <v>18</v>
      </c>
      <c r="C113">
        <v>75</v>
      </c>
      <c r="D113" t="s">
        <v>198</v>
      </c>
      <c r="E113">
        <v>110</v>
      </c>
      <c r="F113">
        <v>281</v>
      </c>
      <c r="G113" t="s">
        <v>198</v>
      </c>
      <c r="H113">
        <v>1</v>
      </c>
      <c r="I113" t="s">
        <v>2922</v>
      </c>
    </row>
    <row r="114" spans="1:9" x14ac:dyDescent="0.25">
      <c r="A114" s="79">
        <v>126</v>
      </c>
      <c r="B114">
        <v>18</v>
      </c>
      <c r="C114">
        <v>75</v>
      </c>
      <c r="D114" t="s">
        <v>198</v>
      </c>
      <c r="E114">
        <v>110</v>
      </c>
      <c r="F114">
        <v>281</v>
      </c>
      <c r="G114" t="s">
        <v>198</v>
      </c>
      <c r="H114">
        <v>1</v>
      </c>
      <c r="I114" t="s">
        <v>2923</v>
      </c>
    </row>
    <row r="115" spans="1:9" x14ac:dyDescent="0.25">
      <c r="A115" s="79">
        <v>127</v>
      </c>
      <c r="B115">
        <v>15</v>
      </c>
      <c r="C115">
        <v>143</v>
      </c>
      <c r="D115" t="s">
        <v>264</v>
      </c>
      <c r="E115">
        <v>178</v>
      </c>
      <c r="F115">
        <v>381</v>
      </c>
      <c r="G115" t="s">
        <v>264</v>
      </c>
      <c r="H115">
        <v>1</v>
      </c>
      <c r="I115" t="s">
        <v>2924</v>
      </c>
    </row>
    <row r="116" spans="1:9" x14ac:dyDescent="0.25">
      <c r="A116" s="79">
        <v>128</v>
      </c>
      <c r="B116">
        <v>23</v>
      </c>
      <c r="C116">
        <v>255</v>
      </c>
      <c r="D116" t="s">
        <v>2383</v>
      </c>
      <c r="E116">
        <v>154</v>
      </c>
      <c r="F116">
        <v>347</v>
      </c>
      <c r="G116" t="s">
        <v>2383</v>
      </c>
      <c r="H116">
        <v>1</v>
      </c>
      <c r="I116" t="s">
        <v>2925</v>
      </c>
    </row>
    <row r="117" spans="1:9" x14ac:dyDescent="0.25">
      <c r="A117" s="79">
        <v>129</v>
      </c>
      <c r="B117">
        <v>23</v>
      </c>
      <c r="C117">
        <v>255</v>
      </c>
      <c r="D117" t="s">
        <v>2383</v>
      </c>
      <c r="E117">
        <v>154</v>
      </c>
      <c r="F117">
        <v>347</v>
      </c>
      <c r="G117" t="s">
        <v>2383</v>
      </c>
      <c r="H117">
        <v>1</v>
      </c>
      <c r="I117" t="s">
        <v>2926</v>
      </c>
    </row>
    <row r="118" spans="1:9" x14ac:dyDescent="0.25">
      <c r="A118" s="79">
        <v>130</v>
      </c>
      <c r="B118">
        <v>23</v>
      </c>
      <c r="C118">
        <v>255</v>
      </c>
      <c r="D118" t="s">
        <v>2383</v>
      </c>
      <c r="E118">
        <v>154</v>
      </c>
      <c r="F118">
        <v>347</v>
      </c>
      <c r="G118" t="s">
        <v>2383</v>
      </c>
      <c r="H118">
        <v>1</v>
      </c>
      <c r="I118" t="s">
        <v>2927</v>
      </c>
    </row>
    <row r="119" spans="1:9" x14ac:dyDescent="0.25">
      <c r="A119" s="79">
        <v>131</v>
      </c>
      <c r="B119">
        <v>23</v>
      </c>
      <c r="C119">
        <v>255</v>
      </c>
      <c r="D119" t="s">
        <v>2383</v>
      </c>
      <c r="E119">
        <v>154</v>
      </c>
      <c r="F119">
        <v>347</v>
      </c>
      <c r="G119" t="s">
        <v>2383</v>
      </c>
      <c r="H119">
        <v>1</v>
      </c>
      <c r="I119" t="s">
        <v>2928</v>
      </c>
    </row>
    <row r="120" spans="1:9" x14ac:dyDescent="0.25">
      <c r="A120" s="79">
        <v>132</v>
      </c>
      <c r="B120">
        <v>23</v>
      </c>
      <c r="C120">
        <v>255</v>
      </c>
      <c r="D120" t="s">
        <v>2383</v>
      </c>
      <c r="E120">
        <v>154</v>
      </c>
      <c r="F120">
        <v>347</v>
      </c>
      <c r="G120" t="s">
        <v>2383</v>
      </c>
      <c r="H120">
        <v>1</v>
      </c>
      <c r="I120" t="s">
        <v>2929</v>
      </c>
    </row>
    <row r="121" spans="1:9" x14ac:dyDescent="0.25">
      <c r="A121" s="79">
        <v>133</v>
      </c>
      <c r="B121">
        <v>23</v>
      </c>
      <c r="C121">
        <v>255</v>
      </c>
      <c r="D121" t="s">
        <v>2383</v>
      </c>
      <c r="E121">
        <v>154</v>
      </c>
      <c r="F121">
        <v>347</v>
      </c>
      <c r="G121" t="s">
        <v>2383</v>
      </c>
      <c r="H121">
        <v>1</v>
      </c>
      <c r="I121" t="s">
        <v>2930</v>
      </c>
    </row>
    <row r="122" spans="1:9" x14ac:dyDescent="0.25">
      <c r="A122" s="79">
        <v>134</v>
      </c>
      <c r="B122">
        <v>23</v>
      </c>
      <c r="C122">
        <v>255</v>
      </c>
      <c r="D122" t="s">
        <v>2383</v>
      </c>
      <c r="E122">
        <v>154</v>
      </c>
      <c r="F122">
        <v>347</v>
      </c>
      <c r="G122" t="s">
        <v>2383</v>
      </c>
      <c r="H122">
        <v>1</v>
      </c>
      <c r="I122" t="s">
        <v>2931</v>
      </c>
    </row>
    <row r="123" spans="1:9" x14ac:dyDescent="0.25">
      <c r="A123" s="79">
        <v>135</v>
      </c>
      <c r="B123">
        <v>23</v>
      </c>
      <c r="C123">
        <v>255</v>
      </c>
      <c r="D123" t="s">
        <v>2383</v>
      </c>
      <c r="E123">
        <v>154</v>
      </c>
      <c r="F123">
        <v>347</v>
      </c>
      <c r="G123" t="s">
        <v>2383</v>
      </c>
      <c r="H123">
        <v>1</v>
      </c>
      <c r="I123" t="s">
        <v>2932</v>
      </c>
    </row>
    <row r="124" spans="1:9" x14ac:dyDescent="0.25">
      <c r="A124" s="79">
        <v>136</v>
      </c>
      <c r="B124">
        <v>23</v>
      </c>
      <c r="C124">
        <v>255</v>
      </c>
      <c r="D124" t="s">
        <v>2383</v>
      </c>
      <c r="E124">
        <v>154</v>
      </c>
      <c r="F124">
        <v>347</v>
      </c>
      <c r="G124" t="s">
        <v>2383</v>
      </c>
      <c r="H124">
        <v>1</v>
      </c>
      <c r="I124" t="s">
        <v>2933</v>
      </c>
    </row>
    <row r="125" spans="1:9" x14ac:dyDescent="0.25">
      <c r="A125" s="79">
        <v>137</v>
      </c>
      <c r="B125">
        <v>5</v>
      </c>
      <c r="C125">
        <v>30</v>
      </c>
      <c r="D125" t="s">
        <v>3267</v>
      </c>
      <c r="E125">
        <v>17</v>
      </c>
      <c r="F125">
        <v>104</v>
      </c>
      <c r="G125" t="s">
        <v>2319</v>
      </c>
      <c r="H125">
        <v>1</v>
      </c>
      <c r="I125" t="s">
        <v>2934</v>
      </c>
    </row>
    <row r="126" spans="1:9" x14ac:dyDescent="0.25">
      <c r="A126" s="79">
        <v>138</v>
      </c>
      <c r="B126">
        <v>19</v>
      </c>
      <c r="C126">
        <v>201</v>
      </c>
      <c r="D126" t="s">
        <v>385</v>
      </c>
      <c r="E126">
        <v>304</v>
      </c>
      <c r="F126">
        <v>534</v>
      </c>
      <c r="G126" t="s">
        <v>385</v>
      </c>
      <c r="H126">
        <v>1</v>
      </c>
      <c r="I126" t="s">
        <v>2935</v>
      </c>
    </row>
    <row r="127" spans="1:9" x14ac:dyDescent="0.25">
      <c r="A127" s="79">
        <v>139</v>
      </c>
      <c r="B127">
        <v>23</v>
      </c>
      <c r="C127">
        <v>255</v>
      </c>
      <c r="D127" t="s">
        <v>2383</v>
      </c>
      <c r="E127">
        <v>154</v>
      </c>
      <c r="F127">
        <v>347</v>
      </c>
      <c r="G127" t="s">
        <v>2383</v>
      </c>
      <c r="H127">
        <v>1</v>
      </c>
      <c r="I127" t="s">
        <v>2936</v>
      </c>
    </row>
    <row r="128" spans="1:9" x14ac:dyDescent="0.25">
      <c r="A128" s="79">
        <v>140</v>
      </c>
      <c r="B128">
        <v>23</v>
      </c>
      <c r="C128">
        <v>255</v>
      </c>
      <c r="D128" t="s">
        <v>2383</v>
      </c>
      <c r="E128">
        <v>154</v>
      </c>
      <c r="F128">
        <v>347</v>
      </c>
      <c r="G128" t="s">
        <v>2383</v>
      </c>
      <c r="H128">
        <v>1</v>
      </c>
      <c r="I128" t="s">
        <v>2937</v>
      </c>
    </row>
    <row r="129" spans="1:9" x14ac:dyDescent="0.25">
      <c r="A129" s="79">
        <v>141</v>
      </c>
      <c r="B129">
        <v>21</v>
      </c>
      <c r="C129">
        <v>258</v>
      </c>
      <c r="D129" t="s">
        <v>2938</v>
      </c>
      <c r="E129">
        <v>306</v>
      </c>
      <c r="F129">
        <v>537</v>
      </c>
      <c r="G129" t="s">
        <v>2938</v>
      </c>
      <c r="H129">
        <v>1</v>
      </c>
      <c r="I129" t="s">
        <v>2939</v>
      </c>
    </row>
    <row r="130" spans="1:9" x14ac:dyDescent="0.25">
      <c r="A130" s="79">
        <v>142</v>
      </c>
      <c r="B130">
        <v>21</v>
      </c>
      <c r="C130">
        <v>258</v>
      </c>
      <c r="D130" t="s">
        <v>2938</v>
      </c>
      <c r="E130">
        <v>306</v>
      </c>
      <c r="F130">
        <v>537</v>
      </c>
      <c r="G130" t="s">
        <v>2938</v>
      </c>
      <c r="H130">
        <v>1</v>
      </c>
      <c r="I130" t="s">
        <v>2940</v>
      </c>
    </row>
    <row r="131" spans="1:9" x14ac:dyDescent="0.25">
      <c r="A131" s="79">
        <v>143</v>
      </c>
      <c r="B131">
        <v>16</v>
      </c>
      <c r="C131">
        <v>300</v>
      </c>
      <c r="D131" t="s">
        <v>2305</v>
      </c>
      <c r="E131">
        <v>18</v>
      </c>
      <c r="F131">
        <v>108</v>
      </c>
      <c r="G131" t="s">
        <v>2305</v>
      </c>
      <c r="H131">
        <v>1</v>
      </c>
      <c r="I131" t="s">
        <v>2941</v>
      </c>
    </row>
    <row r="132" spans="1:9" x14ac:dyDescent="0.25">
      <c r="A132" s="79">
        <v>144</v>
      </c>
      <c r="B132">
        <v>17</v>
      </c>
      <c r="C132">
        <v>256</v>
      </c>
      <c r="D132" t="s">
        <v>2306</v>
      </c>
      <c r="E132">
        <v>179</v>
      </c>
      <c r="F132">
        <v>382</v>
      </c>
      <c r="G132" t="s">
        <v>2306</v>
      </c>
      <c r="H132">
        <v>1</v>
      </c>
      <c r="I132" t="s">
        <v>2942</v>
      </c>
    </row>
    <row r="133" spans="1:9" x14ac:dyDescent="0.25">
      <c r="A133" s="79">
        <v>145</v>
      </c>
      <c r="B133">
        <v>23</v>
      </c>
      <c r="C133">
        <v>255</v>
      </c>
      <c r="D133" t="s">
        <v>2383</v>
      </c>
      <c r="E133">
        <v>154</v>
      </c>
      <c r="F133">
        <v>347</v>
      </c>
      <c r="G133" t="s">
        <v>2383</v>
      </c>
      <c r="H133">
        <v>1</v>
      </c>
      <c r="I133" t="s">
        <v>2943</v>
      </c>
    </row>
    <row r="134" spans="1:9" x14ac:dyDescent="0.25">
      <c r="A134" s="79">
        <v>146</v>
      </c>
      <c r="B134">
        <v>23</v>
      </c>
      <c r="C134">
        <v>255</v>
      </c>
      <c r="D134" t="s">
        <v>2383</v>
      </c>
      <c r="E134">
        <v>154</v>
      </c>
      <c r="F134">
        <v>347</v>
      </c>
      <c r="G134" t="s">
        <v>2383</v>
      </c>
      <c r="H134">
        <v>1</v>
      </c>
      <c r="I134" t="s">
        <v>2944</v>
      </c>
    </row>
    <row r="135" spans="1:9" x14ac:dyDescent="0.25">
      <c r="A135" s="79">
        <v>147</v>
      </c>
      <c r="B135">
        <v>16</v>
      </c>
      <c r="C135">
        <v>300</v>
      </c>
      <c r="D135" t="s">
        <v>2305</v>
      </c>
      <c r="E135">
        <v>18</v>
      </c>
      <c r="F135">
        <v>108</v>
      </c>
      <c r="G135" t="s">
        <v>2305</v>
      </c>
      <c r="H135">
        <v>1</v>
      </c>
      <c r="I135" t="s">
        <v>2945</v>
      </c>
    </row>
    <row r="136" spans="1:9" x14ac:dyDescent="0.25">
      <c r="A136" s="79">
        <v>148</v>
      </c>
      <c r="B136">
        <v>16</v>
      </c>
      <c r="C136">
        <v>300</v>
      </c>
      <c r="D136" t="s">
        <v>2305</v>
      </c>
      <c r="E136">
        <v>18</v>
      </c>
      <c r="F136">
        <v>108</v>
      </c>
      <c r="G136" t="s">
        <v>2305</v>
      </c>
      <c r="H136">
        <v>1</v>
      </c>
      <c r="I136" t="s">
        <v>2946</v>
      </c>
    </row>
    <row r="137" spans="1:9" x14ac:dyDescent="0.25">
      <c r="A137" s="79">
        <v>149</v>
      </c>
      <c r="B137">
        <v>16</v>
      </c>
      <c r="C137">
        <v>300</v>
      </c>
      <c r="D137" t="s">
        <v>2305</v>
      </c>
      <c r="E137">
        <v>18</v>
      </c>
      <c r="F137">
        <v>108</v>
      </c>
      <c r="G137" t="s">
        <v>2305</v>
      </c>
      <c r="H137">
        <v>1</v>
      </c>
      <c r="I137" t="s">
        <v>2947</v>
      </c>
    </row>
    <row r="138" spans="1:9" x14ac:dyDescent="0.25">
      <c r="A138" s="79">
        <v>150</v>
      </c>
      <c r="B138">
        <v>16</v>
      </c>
      <c r="C138">
        <v>300</v>
      </c>
      <c r="D138" t="s">
        <v>2305</v>
      </c>
      <c r="E138">
        <v>18</v>
      </c>
      <c r="F138">
        <v>108</v>
      </c>
      <c r="G138" t="s">
        <v>2305</v>
      </c>
      <c r="H138">
        <v>1</v>
      </c>
      <c r="I138" t="s">
        <v>2948</v>
      </c>
    </row>
    <row r="139" spans="1:9" x14ac:dyDescent="0.25">
      <c r="A139" s="79">
        <v>151</v>
      </c>
      <c r="B139">
        <v>16</v>
      </c>
      <c r="C139">
        <v>300</v>
      </c>
      <c r="D139" t="s">
        <v>2305</v>
      </c>
      <c r="E139">
        <v>18</v>
      </c>
      <c r="F139">
        <v>108</v>
      </c>
      <c r="G139" t="s">
        <v>2305</v>
      </c>
      <c r="H139">
        <v>1</v>
      </c>
      <c r="I139" t="s">
        <v>2949</v>
      </c>
    </row>
    <row r="140" spans="1:9" x14ac:dyDescent="0.25">
      <c r="A140" s="79">
        <v>152</v>
      </c>
      <c r="B140">
        <v>16</v>
      </c>
      <c r="C140">
        <v>300</v>
      </c>
      <c r="D140" t="s">
        <v>2305</v>
      </c>
      <c r="E140">
        <v>18</v>
      </c>
      <c r="F140">
        <v>108</v>
      </c>
      <c r="G140" t="s">
        <v>2305</v>
      </c>
      <c r="H140">
        <v>1</v>
      </c>
      <c r="I140" t="s">
        <v>2950</v>
      </c>
    </row>
    <row r="141" spans="1:9" x14ac:dyDescent="0.25">
      <c r="A141" s="79">
        <v>153</v>
      </c>
      <c r="B141">
        <v>16</v>
      </c>
      <c r="C141">
        <v>300</v>
      </c>
      <c r="D141" t="s">
        <v>2305</v>
      </c>
      <c r="E141">
        <v>18</v>
      </c>
      <c r="F141">
        <v>108</v>
      </c>
      <c r="G141" t="s">
        <v>2305</v>
      </c>
      <c r="H141">
        <v>1</v>
      </c>
      <c r="I141" t="s">
        <v>2951</v>
      </c>
    </row>
    <row r="142" spans="1:9" x14ac:dyDescent="0.25">
      <c r="A142" s="79">
        <v>154</v>
      </c>
      <c r="B142">
        <v>16</v>
      </c>
      <c r="C142">
        <v>300</v>
      </c>
      <c r="D142" t="s">
        <v>2305</v>
      </c>
      <c r="E142">
        <v>18</v>
      </c>
      <c r="F142">
        <v>108</v>
      </c>
      <c r="G142" t="s">
        <v>2305</v>
      </c>
      <c r="H142">
        <v>1</v>
      </c>
      <c r="I142" t="s">
        <v>2952</v>
      </c>
    </row>
    <row r="143" spans="1:9" x14ac:dyDescent="0.25">
      <c r="A143" s="79">
        <v>155</v>
      </c>
      <c r="B143">
        <v>5</v>
      </c>
      <c r="C143">
        <v>30</v>
      </c>
      <c r="D143" t="s">
        <v>3267</v>
      </c>
      <c r="E143">
        <v>17</v>
      </c>
      <c r="F143">
        <v>104</v>
      </c>
      <c r="G143" t="s">
        <v>2319</v>
      </c>
      <c r="H143">
        <v>1</v>
      </c>
      <c r="I143" t="s">
        <v>2953</v>
      </c>
    </row>
    <row r="144" spans="1:9" x14ac:dyDescent="0.25">
      <c r="A144" s="79">
        <v>156</v>
      </c>
      <c r="B144">
        <v>17</v>
      </c>
      <c r="C144">
        <v>256</v>
      </c>
      <c r="D144" t="s">
        <v>2306</v>
      </c>
      <c r="E144">
        <v>179</v>
      </c>
      <c r="F144">
        <v>382</v>
      </c>
      <c r="G144" t="s">
        <v>2306</v>
      </c>
      <c r="H144">
        <v>1</v>
      </c>
      <c r="I144" t="s">
        <v>2954</v>
      </c>
    </row>
    <row r="145" spans="1:9" x14ac:dyDescent="0.25">
      <c r="A145" s="79">
        <v>157</v>
      </c>
      <c r="B145">
        <v>17</v>
      </c>
      <c r="C145">
        <v>256</v>
      </c>
      <c r="D145" t="s">
        <v>2306</v>
      </c>
      <c r="E145">
        <v>179</v>
      </c>
      <c r="F145">
        <v>382</v>
      </c>
      <c r="G145" t="s">
        <v>2306</v>
      </c>
      <c r="H145">
        <v>1</v>
      </c>
      <c r="I145" t="s">
        <v>2955</v>
      </c>
    </row>
    <row r="146" spans="1:9" x14ac:dyDescent="0.25">
      <c r="A146" s="79">
        <v>158</v>
      </c>
      <c r="B146">
        <v>17</v>
      </c>
      <c r="C146">
        <v>256</v>
      </c>
      <c r="D146" t="s">
        <v>2306</v>
      </c>
      <c r="E146">
        <v>179</v>
      </c>
      <c r="F146">
        <v>382</v>
      </c>
      <c r="G146" t="s">
        <v>2306</v>
      </c>
      <c r="H146">
        <v>1</v>
      </c>
      <c r="I146" t="s">
        <v>2956</v>
      </c>
    </row>
    <row r="147" spans="1:9" x14ac:dyDescent="0.25">
      <c r="A147" s="79">
        <v>159</v>
      </c>
      <c r="B147">
        <v>17</v>
      </c>
      <c r="C147">
        <v>256</v>
      </c>
      <c r="D147" t="s">
        <v>2306</v>
      </c>
      <c r="E147">
        <v>179</v>
      </c>
      <c r="F147">
        <v>382</v>
      </c>
      <c r="G147" t="s">
        <v>2306</v>
      </c>
      <c r="H147">
        <v>1</v>
      </c>
      <c r="I147" t="s">
        <v>2957</v>
      </c>
    </row>
    <row r="148" spans="1:9" x14ac:dyDescent="0.25">
      <c r="A148" s="79">
        <v>160</v>
      </c>
      <c r="B148">
        <v>17</v>
      </c>
      <c r="C148">
        <v>256</v>
      </c>
      <c r="D148" t="s">
        <v>2306</v>
      </c>
      <c r="E148">
        <v>179</v>
      </c>
      <c r="F148">
        <v>382</v>
      </c>
      <c r="G148" t="s">
        <v>2306</v>
      </c>
      <c r="H148">
        <v>1</v>
      </c>
      <c r="I148" t="s">
        <v>2958</v>
      </c>
    </row>
    <row r="149" spans="1:9" x14ac:dyDescent="0.25">
      <c r="A149" s="79">
        <v>161</v>
      </c>
      <c r="B149">
        <v>17</v>
      </c>
      <c r="C149">
        <v>256</v>
      </c>
      <c r="D149" t="s">
        <v>2306</v>
      </c>
      <c r="E149">
        <v>179</v>
      </c>
      <c r="F149">
        <v>382</v>
      </c>
      <c r="G149" t="s">
        <v>2306</v>
      </c>
      <c r="H149">
        <v>1</v>
      </c>
      <c r="I149" t="s">
        <v>2959</v>
      </c>
    </row>
    <row r="150" spans="1:9" x14ac:dyDescent="0.25">
      <c r="A150" s="79">
        <v>162</v>
      </c>
      <c r="B150">
        <v>17</v>
      </c>
      <c r="C150">
        <v>256</v>
      </c>
      <c r="D150" t="s">
        <v>2306</v>
      </c>
      <c r="E150">
        <v>179</v>
      </c>
      <c r="F150">
        <v>382</v>
      </c>
      <c r="G150" t="s">
        <v>2306</v>
      </c>
      <c r="H150">
        <v>1</v>
      </c>
      <c r="I150" t="s">
        <v>3269</v>
      </c>
    </row>
    <row r="151" spans="1:9" x14ac:dyDescent="0.25">
      <c r="A151" s="78">
        <v>163</v>
      </c>
      <c r="B151">
        <v>17</v>
      </c>
      <c r="C151">
        <v>256</v>
      </c>
      <c r="D151" t="s">
        <v>2306</v>
      </c>
      <c r="E151">
        <v>179</v>
      </c>
      <c r="F151">
        <v>382</v>
      </c>
      <c r="G151" t="s">
        <v>2306</v>
      </c>
      <c r="H151">
        <v>1</v>
      </c>
      <c r="I151" t="s">
        <v>3270</v>
      </c>
    </row>
    <row r="152" spans="1:9" x14ac:dyDescent="0.25">
      <c r="A152" s="79">
        <v>164</v>
      </c>
      <c r="B152">
        <v>7</v>
      </c>
      <c r="C152">
        <v>9</v>
      </c>
      <c r="D152" t="s">
        <v>2303</v>
      </c>
      <c r="E152">
        <v>180</v>
      </c>
      <c r="F152">
        <v>383</v>
      </c>
      <c r="G152" t="s">
        <v>2303</v>
      </c>
      <c r="H152">
        <v>1</v>
      </c>
      <c r="I152" t="s">
        <v>2960</v>
      </c>
    </row>
    <row r="153" spans="1:9" x14ac:dyDescent="0.25">
      <c r="A153" s="79">
        <v>165</v>
      </c>
      <c r="B153">
        <v>7</v>
      </c>
      <c r="C153">
        <v>9</v>
      </c>
      <c r="D153" t="s">
        <v>2303</v>
      </c>
      <c r="E153">
        <v>180</v>
      </c>
      <c r="F153">
        <v>383</v>
      </c>
      <c r="G153" t="s">
        <v>2303</v>
      </c>
      <c r="H153">
        <v>1</v>
      </c>
      <c r="I153" t="s">
        <v>2961</v>
      </c>
    </row>
    <row r="154" spans="1:9" x14ac:dyDescent="0.25">
      <c r="A154" s="79">
        <v>166</v>
      </c>
      <c r="B154">
        <v>7</v>
      </c>
      <c r="C154">
        <v>9</v>
      </c>
      <c r="D154" t="s">
        <v>2303</v>
      </c>
      <c r="E154">
        <v>180</v>
      </c>
      <c r="F154">
        <v>383</v>
      </c>
      <c r="G154" t="s">
        <v>2303</v>
      </c>
      <c r="H154">
        <v>1</v>
      </c>
      <c r="I154" t="s">
        <v>2962</v>
      </c>
    </row>
    <row r="155" spans="1:9" x14ac:dyDescent="0.25">
      <c r="A155" s="79">
        <v>167</v>
      </c>
      <c r="B155">
        <v>7</v>
      </c>
      <c r="C155">
        <v>9</v>
      </c>
      <c r="D155" t="s">
        <v>2303</v>
      </c>
      <c r="E155">
        <v>180</v>
      </c>
      <c r="F155">
        <v>383</v>
      </c>
      <c r="G155" t="s">
        <v>2303</v>
      </c>
      <c r="H155">
        <v>1</v>
      </c>
      <c r="I155" t="s">
        <v>2963</v>
      </c>
    </row>
    <row r="156" spans="1:9" x14ac:dyDescent="0.25">
      <c r="A156" s="79">
        <v>168</v>
      </c>
      <c r="B156">
        <v>7</v>
      </c>
      <c r="C156">
        <v>9</v>
      </c>
      <c r="D156" t="s">
        <v>2303</v>
      </c>
      <c r="E156">
        <v>180</v>
      </c>
      <c r="F156">
        <v>383</v>
      </c>
      <c r="G156" t="s">
        <v>2303</v>
      </c>
      <c r="H156">
        <v>1</v>
      </c>
      <c r="I156" t="s">
        <v>2964</v>
      </c>
    </row>
    <row r="157" spans="1:9" x14ac:dyDescent="0.25">
      <c r="A157" s="79">
        <v>169</v>
      </c>
      <c r="B157">
        <v>7</v>
      </c>
      <c r="C157">
        <v>9</v>
      </c>
      <c r="D157" t="s">
        <v>2303</v>
      </c>
      <c r="E157">
        <v>180</v>
      </c>
      <c r="F157">
        <v>383</v>
      </c>
      <c r="G157" t="s">
        <v>2303</v>
      </c>
      <c r="H157">
        <v>1</v>
      </c>
      <c r="I157" t="s">
        <v>2965</v>
      </c>
    </row>
    <row r="158" spans="1:9" x14ac:dyDescent="0.25">
      <c r="A158" s="79">
        <v>170</v>
      </c>
      <c r="B158">
        <v>14</v>
      </c>
      <c r="C158">
        <v>16</v>
      </c>
      <c r="D158" t="s">
        <v>125</v>
      </c>
      <c r="E158">
        <v>37</v>
      </c>
      <c r="F158">
        <v>181</v>
      </c>
      <c r="G158" t="s">
        <v>125</v>
      </c>
      <c r="H158">
        <v>1</v>
      </c>
      <c r="I158" t="s">
        <v>2966</v>
      </c>
    </row>
    <row r="159" spans="1:9" x14ac:dyDescent="0.25">
      <c r="A159" s="79">
        <v>171</v>
      </c>
      <c r="B159">
        <v>9</v>
      </c>
      <c r="C159">
        <v>26</v>
      </c>
      <c r="D159" t="s">
        <v>2324</v>
      </c>
      <c r="E159">
        <v>19</v>
      </c>
      <c r="F159">
        <v>117</v>
      </c>
      <c r="G159" t="s">
        <v>2324</v>
      </c>
      <c r="H159">
        <v>1</v>
      </c>
      <c r="I159" t="s">
        <v>2967</v>
      </c>
    </row>
    <row r="160" spans="1:9" x14ac:dyDescent="0.25">
      <c r="A160" s="78">
        <v>172</v>
      </c>
      <c r="B160">
        <v>22</v>
      </c>
      <c r="C160">
        <v>74</v>
      </c>
      <c r="D160" t="s">
        <v>3265</v>
      </c>
      <c r="E160">
        <v>109</v>
      </c>
      <c r="F160">
        <v>280</v>
      </c>
      <c r="G160" t="s">
        <v>3265</v>
      </c>
      <c r="H160">
        <v>1</v>
      </c>
      <c r="I160" t="s">
        <v>3265</v>
      </c>
    </row>
    <row r="161" spans="1:9" x14ac:dyDescent="0.25">
      <c r="A161" s="79">
        <v>173</v>
      </c>
      <c r="B161">
        <v>18</v>
      </c>
      <c r="C161">
        <v>75</v>
      </c>
      <c r="D161" t="s">
        <v>198</v>
      </c>
      <c r="E161">
        <v>110</v>
      </c>
      <c r="F161">
        <v>281</v>
      </c>
      <c r="G161" t="s">
        <v>198</v>
      </c>
      <c r="H161">
        <v>1</v>
      </c>
      <c r="I161" t="s">
        <v>2968</v>
      </c>
    </row>
    <row r="162" spans="1:9" x14ac:dyDescent="0.25">
      <c r="A162" s="79">
        <v>174</v>
      </c>
      <c r="B162">
        <v>15</v>
      </c>
      <c r="C162">
        <v>143</v>
      </c>
      <c r="D162" t="s">
        <v>264</v>
      </c>
      <c r="E162">
        <v>178</v>
      </c>
      <c r="F162">
        <v>381</v>
      </c>
      <c r="G162" t="s">
        <v>264</v>
      </c>
      <c r="H162">
        <v>1</v>
      </c>
      <c r="I162" t="s">
        <v>2969</v>
      </c>
    </row>
    <row r="163" spans="1:9" x14ac:dyDescent="0.25">
      <c r="A163" s="79">
        <v>175</v>
      </c>
      <c r="B163">
        <v>15</v>
      </c>
      <c r="C163">
        <v>143</v>
      </c>
      <c r="D163" t="s">
        <v>264</v>
      </c>
      <c r="E163">
        <v>178</v>
      </c>
      <c r="F163">
        <v>381</v>
      </c>
      <c r="G163" t="s">
        <v>264</v>
      </c>
      <c r="H163">
        <v>1</v>
      </c>
      <c r="I163" t="s">
        <v>2970</v>
      </c>
    </row>
    <row r="164" spans="1:9" x14ac:dyDescent="0.25">
      <c r="A164" s="79">
        <v>176</v>
      </c>
      <c r="B164">
        <v>15</v>
      </c>
      <c r="C164">
        <v>143</v>
      </c>
      <c r="D164" t="s">
        <v>264</v>
      </c>
      <c r="E164">
        <v>178</v>
      </c>
      <c r="F164">
        <v>381</v>
      </c>
      <c r="G164" t="s">
        <v>264</v>
      </c>
      <c r="H164">
        <v>1</v>
      </c>
      <c r="I164" t="s">
        <v>2971</v>
      </c>
    </row>
    <row r="165" spans="1:9" x14ac:dyDescent="0.25">
      <c r="A165" s="79">
        <v>177</v>
      </c>
      <c r="B165">
        <v>15</v>
      </c>
      <c r="C165">
        <v>143</v>
      </c>
      <c r="D165" t="s">
        <v>264</v>
      </c>
      <c r="E165">
        <v>178</v>
      </c>
      <c r="F165">
        <v>381</v>
      </c>
      <c r="G165" t="s">
        <v>264</v>
      </c>
      <c r="H165">
        <v>1</v>
      </c>
      <c r="I165" t="s">
        <v>2972</v>
      </c>
    </row>
    <row r="166" spans="1:9" x14ac:dyDescent="0.25">
      <c r="A166" s="79">
        <v>178</v>
      </c>
      <c r="B166">
        <v>15</v>
      </c>
      <c r="C166">
        <v>143</v>
      </c>
      <c r="D166" t="s">
        <v>264</v>
      </c>
      <c r="E166">
        <v>178</v>
      </c>
      <c r="F166">
        <v>381</v>
      </c>
      <c r="G166" t="s">
        <v>264</v>
      </c>
      <c r="H166">
        <v>1</v>
      </c>
      <c r="I166" t="s">
        <v>2973</v>
      </c>
    </row>
    <row r="167" spans="1:9" x14ac:dyDescent="0.25">
      <c r="A167" s="79">
        <v>179</v>
      </c>
      <c r="B167">
        <v>19</v>
      </c>
      <c r="C167">
        <v>201</v>
      </c>
      <c r="D167" t="s">
        <v>385</v>
      </c>
      <c r="E167">
        <v>304</v>
      </c>
      <c r="F167">
        <v>534</v>
      </c>
      <c r="G167" t="s">
        <v>385</v>
      </c>
      <c r="H167">
        <v>1</v>
      </c>
      <c r="I167" t="s">
        <v>2974</v>
      </c>
    </row>
    <row r="168" spans="1:9" x14ac:dyDescent="0.25">
      <c r="A168" s="79">
        <v>180</v>
      </c>
      <c r="B168">
        <v>19</v>
      </c>
      <c r="C168">
        <v>201</v>
      </c>
      <c r="D168" t="s">
        <v>385</v>
      </c>
      <c r="E168">
        <v>304</v>
      </c>
      <c r="F168">
        <v>534</v>
      </c>
      <c r="G168" t="s">
        <v>385</v>
      </c>
      <c r="H168">
        <v>1</v>
      </c>
      <c r="I168" t="s">
        <v>2975</v>
      </c>
    </row>
    <row r="169" spans="1:9" x14ac:dyDescent="0.25">
      <c r="A169" s="79">
        <v>181</v>
      </c>
      <c r="B169">
        <v>20</v>
      </c>
      <c r="C169">
        <v>227</v>
      </c>
      <c r="D169" t="s">
        <v>386</v>
      </c>
      <c r="E169">
        <v>305</v>
      </c>
      <c r="F169">
        <v>535</v>
      </c>
      <c r="G169" t="s">
        <v>386</v>
      </c>
      <c r="H169">
        <v>1</v>
      </c>
      <c r="I169" t="s">
        <v>2976</v>
      </c>
    </row>
    <row r="170" spans="1:9" x14ac:dyDescent="0.25">
      <c r="A170" s="79">
        <v>182</v>
      </c>
      <c r="B170">
        <v>20</v>
      </c>
      <c r="C170">
        <v>227</v>
      </c>
      <c r="D170" t="s">
        <v>386</v>
      </c>
      <c r="E170">
        <v>305</v>
      </c>
      <c r="F170">
        <v>535</v>
      </c>
      <c r="G170" t="s">
        <v>386</v>
      </c>
      <c r="H170">
        <v>1</v>
      </c>
      <c r="I170" t="s">
        <v>2977</v>
      </c>
    </row>
    <row r="171" spans="1:9" x14ac:dyDescent="0.25">
      <c r="A171" s="79">
        <v>183</v>
      </c>
      <c r="B171">
        <v>20</v>
      </c>
      <c r="C171">
        <v>227</v>
      </c>
      <c r="D171" t="s">
        <v>386</v>
      </c>
      <c r="E171">
        <v>305</v>
      </c>
      <c r="F171">
        <v>535</v>
      </c>
      <c r="G171" t="s">
        <v>386</v>
      </c>
      <c r="H171">
        <v>1</v>
      </c>
      <c r="I171" t="s">
        <v>2978</v>
      </c>
    </row>
    <row r="172" spans="1:9" x14ac:dyDescent="0.25">
      <c r="A172" s="79">
        <v>184</v>
      </c>
      <c r="B172">
        <v>23</v>
      </c>
      <c r="C172">
        <v>255</v>
      </c>
      <c r="D172" t="s">
        <v>2383</v>
      </c>
      <c r="E172">
        <v>154</v>
      </c>
      <c r="F172">
        <v>347</v>
      </c>
      <c r="G172" t="s">
        <v>2383</v>
      </c>
      <c r="H172">
        <v>6</v>
      </c>
      <c r="I172" t="s">
        <v>2979</v>
      </c>
    </row>
    <row r="173" spans="1:9" x14ac:dyDescent="0.25">
      <c r="A173" s="79">
        <v>185</v>
      </c>
      <c r="B173">
        <v>17</v>
      </c>
      <c r="C173">
        <v>256</v>
      </c>
      <c r="D173" t="s">
        <v>2306</v>
      </c>
      <c r="E173">
        <v>179</v>
      </c>
      <c r="F173">
        <v>382</v>
      </c>
      <c r="G173" t="s">
        <v>2306</v>
      </c>
      <c r="H173">
        <v>6</v>
      </c>
      <c r="I173" t="s">
        <v>2980</v>
      </c>
    </row>
    <row r="174" spans="1:9" x14ac:dyDescent="0.25">
      <c r="A174" s="79">
        <v>186</v>
      </c>
      <c r="B174">
        <v>6</v>
      </c>
      <c r="C174">
        <v>20</v>
      </c>
      <c r="D174" t="s">
        <v>109</v>
      </c>
      <c r="E174">
        <v>14</v>
      </c>
      <c r="F174">
        <v>92</v>
      </c>
      <c r="G174" t="s">
        <v>109</v>
      </c>
      <c r="H174">
        <v>6</v>
      </c>
      <c r="I174" t="s">
        <v>2981</v>
      </c>
    </row>
    <row r="175" spans="1:9" x14ac:dyDescent="0.25">
      <c r="A175" s="79">
        <v>187</v>
      </c>
      <c r="B175">
        <v>12</v>
      </c>
      <c r="C175">
        <v>125</v>
      </c>
      <c r="D175" t="s">
        <v>2323</v>
      </c>
      <c r="E175">
        <v>16</v>
      </c>
      <c r="F175">
        <v>103</v>
      </c>
      <c r="G175" t="s">
        <v>2323</v>
      </c>
      <c r="H175">
        <v>6</v>
      </c>
      <c r="I175" t="s">
        <v>2982</v>
      </c>
    </row>
    <row r="176" spans="1:9" x14ac:dyDescent="0.25">
      <c r="A176" s="79">
        <v>188</v>
      </c>
      <c r="B176">
        <v>8</v>
      </c>
      <c r="C176">
        <v>22</v>
      </c>
      <c r="D176" t="s">
        <v>108</v>
      </c>
      <c r="E176">
        <v>11</v>
      </c>
      <c r="F176">
        <v>58</v>
      </c>
      <c r="G176" t="s">
        <v>108</v>
      </c>
      <c r="H176">
        <v>6</v>
      </c>
      <c r="I176" t="s">
        <v>2983</v>
      </c>
    </row>
    <row r="177" spans="1:9" x14ac:dyDescent="0.25">
      <c r="A177" s="79">
        <v>190</v>
      </c>
      <c r="B177">
        <v>3</v>
      </c>
      <c r="C177">
        <v>10</v>
      </c>
      <c r="D177" t="s">
        <v>2320</v>
      </c>
      <c r="E177">
        <v>5</v>
      </c>
      <c r="F177">
        <v>20</v>
      </c>
      <c r="G177" t="s">
        <v>2320</v>
      </c>
      <c r="H177">
        <v>6</v>
      </c>
      <c r="I177" t="s">
        <v>2984</v>
      </c>
    </row>
    <row r="178" spans="1:9" x14ac:dyDescent="0.25">
      <c r="A178" s="79">
        <v>191</v>
      </c>
      <c r="B178">
        <v>7</v>
      </c>
      <c r="C178">
        <v>9</v>
      </c>
      <c r="D178" t="s">
        <v>2303</v>
      </c>
      <c r="E178">
        <v>180</v>
      </c>
      <c r="F178">
        <v>383</v>
      </c>
      <c r="G178" t="s">
        <v>2303</v>
      </c>
      <c r="H178">
        <v>6</v>
      </c>
      <c r="I178" t="s">
        <v>2985</v>
      </c>
    </row>
    <row r="179" spans="1:9" x14ac:dyDescent="0.25">
      <c r="A179" s="79">
        <v>192</v>
      </c>
      <c r="B179">
        <v>9</v>
      </c>
      <c r="C179">
        <v>26</v>
      </c>
      <c r="D179" t="s">
        <v>2324</v>
      </c>
      <c r="E179">
        <v>19</v>
      </c>
      <c r="F179">
        <v>117</v>
      </c>
      <c r="G179" t="s">
        <v>2324</v>
      </c>
      <c r="H179">
        <v>6</v>
      </c>
      <c r="I179" t="s">
        <v>2986</v>
      </c>
    </row>
    <row r="180" spans="1:9" x14ac:dyDescent="0.25">
      <c r="A180" s="79">
        <v>193</v>
      </c>
      <c r="B180">
        <v>2</v>
      </c>
      <c r="C180">
        <v>1</v>
      </c>
      <c r="D180" t="s">
        <v>103</v>
      </c>
      <c r="E180">
        <v>2</v>
      </c>
      <c r="F180">
        <v>3</v>
      </c>
      <c r="G180" t="s">
        <v>103</v>
      </c>
      <c r="H180">
        <v>6</v>
      </c>
      <c r="I180" t="s">
        <v>2987</v>
      </c>
    </row>
    <row r="181" spans="1:9" x14ac:dyDescent="0.25">
      <c r="A181" s="79">
        <v>194</v>
      </c>
      <c r="B181">
        <v>15</v>
      </c>
      <c r="C181">
        <v>143</v>
      </c>
      <c r="D181" t="s">
        <v>264</v>
      </c>
      <c r="E181">
        <v>178</v>
      </c>
      <c r="F181">
        <v>381</v>
      </c>
      <c r="G181" t="s">
        <v>264</v>
      </c>
      <c r="H181">
        <v>6</v>
      </c>
      <c r="I181" t="s">
        <v>2988</v>
      </c>
    </row>
    <row r="182" spans="1:9" x14ac:dyDescent="0.25">
      <c r="A182" s="79">
        <v>196</v>
      </c>
      <c r="B182">
        <v>5</v>
      </c>
      <c r="C182">
        <v>30</v>
      </c>
      <c r="D182" t="s">
        <v>3267</v>
      </c>
      <c r="E182">
        <v>17</v>
      </c>
      <c r="F182">
        <v>104</v>
      </c>
      <c r="G182" t="s">
        <v>2319</v>
      </c>
      <c r="H182">
        <v>6</v>
      </c>
      <c r="I182" t="s">
        <v>2989</v>
      </c>
    </row>
    <row r="183" spans="1:9" x14ac:dyDescent="0.25">
      <c r="A183" s="79">
        <v>197</v>
      </c>
      <c r="B183">
        <v>16</v>
      </c>
      <c r="C183">
        <v>300</v>
      </c>
      <c r="D183" t="s">
        <v>2305</v>
      </c>
      <c r="E183">
        <v>18</v>
      </c>
      <c r="F183">
        <v>108</v>
      </c>
      <c r="G183" t="s">
        <v>2305</v>
      </c>
      <c r="H183">
        <v>6</v>
      </c>
      <c r="I183" t="s">
        <v>2990</v>
      </c>
    </row>
    <row r="184" spans="1:9" x14ac:dyDescent="0.25">
      <c r="A184" s="79">
        <v>198</v>
      </c>
      <c r="B184">
        <v>10</v>
      </c>
      <c r="C184">
        <v>13</v>
      </c>
      <c r="D184" t="s">
        <v>107</v>
      </c>
      <c r="E184">
        <v>10</v>
      </c>
      <c r="F184">
        <v>57</v>
      </c>
      <c r="G184" t="s">
        <v>107</v>
      </c>
      <c r="H184">
        <v>6</v>
      </c>
      <c r="I184" t="s">
        <v>2991</v>
      </c>
    </row>
    <row r="185" spans="1:9" x14ac:dyDescent="0.25">
      <c r="A185" s="79">
        <v>199</v>
      </c>
      <c r="B185">
        <v>14</v>
      </c>
      <c r="C185">
        <v>16</v>
      </c>
      <c r="D185" t="s">
        <v>125</v>
      </c>
      <c r="E185">
        <v>37</v>
      </c>
      <c r="F185">
        <v>181</v>
      </c>
      <c r="G185" t="s">
        <v>125</v>
      </c>
      <c r="H185">
        <v>1</v>
      </c>
      <c r="I185" t="s">
        <v>2992</v>
      </c>
    </row>
    <row r="186" spans="1:9" x14ac:dyDescent="0.25">
      <c r="A186" s="79">
        <v>200</v>
      </c>
      <c r="B186">
        <v>14</v>
      </c>
      <c r="C186">
        <v>16</v>
      </c>
      <c r="D186" t="s">
        <v>125</v>
      </c>
      <c r="E186">
        <v>37</v>
      </c>
      <c r="F186">
        <v>181</v>
      </c>
      <c r="G186" t="s">
        <v>125</v>
      </c>
      <c r="H186">
        <v>1</v>
      </c>
      <c r="I186" t="s">
        <v>2993</v>
      </c>
    </row>
    <row r="187" spans="1:9" x14ac:dyDescent="0.25">
      <c r="A187" s="79">
        <v>201</v>
      </c>
      <c r="B187">
        <v>14</v>
      </c>
      <c r="C187">
        <v>16</v>
      </c>
      <c r="D187" t="s">
        <v>125</v>
      </c>
      <c r="E187">
        <v>37</v>
      </c>
      <c r="F187">
        <v>181</v>
      </c>
      <c r="G187" t="s">
        <v>125</v>
      </c>
      <c r="H187">
        <v>1</v>
      </c>
      <c r="I187" t="s">
        <v>2994</v>
      </c>
    </row>
    <row r="188" spans="1:9" x14ac:dyDescent="0.25">
      <c r="A188" s="79">
        <v>202</v>
      </c>
      <c r="B188">
        <v>14</v>
      </c>
      <c r="C188">
        <v>16</v>
      </c>
      <c r="D188" t="s">
        <v>125</v>
      </c>
      <c r="E188">
        <v>37</v>
      </c>
      <c r="F188">
        <v>181</v>
      </c>
      <c r="G188" t="s">
        <v>125</v>
      </c>
      <c r="H188">
        <v>1</v>
      </c>
      <c r="I188" t="s">
        <v>2995</v>
      </c>
    </row>
    <row r="189" spans="1:9" x14ac:dyDescent="0.25">
      <c r="A189" s="79">
        <v>203</v>
      </c>
      <c r="B189">
        <v>14</v>
      </c>
      <c r="C189">
        <v>16</v>
      </c>
      <c r="D189" t="s">
        <v>125</v>
      </c>
      <c r="E189">
        <v>37</v>
      </c>
      <c r="F189">
        <v>181</v>
      </c>
      <c r="G189" t="s">
        <v>125</v>
      </c>
      <c r="H189">
        <v>1</v>
      </c>
      <c r="I189" t="s">
        <v>2996</v>
      </c>
    </row>
    <row r="190" spans="1:9" x14ac:dyDescent="0.25">
      <c r="A190" s="79">
        <v>204</v>
      </c>
      <c r="B190">
        <v>6</v>
      </c>
      <c r="C190">
        <v>20</v>
      </c>
      <c r="D190" t="s">
        <v>109</v>
      </c>
      <c r="E190">
        <v>14</v>
      </c>
      <c r="F190">
        <v>92</v>
      </c>
      <c r="G190" t="s">
        <v>109</v>
      </c>
      <c r="H190">
        <v>1</v>
      </c>
      <c r="I190" t="s">
        <v>2997</v>
      </c>
    </row>
    <row r="191" spans="1:9" x14ac:dyDescent="0.25">
      <c r="A191" s="79">
        <v>205</v>
      </c>
      <c r="B191">
        <v>10</v>
      </c>
      <c r="C191">
        <v>13</v>
      </c>
      <c r="D191" t="s">
        <v>107</v>
      </c>
      <c r="E191">
        <v>10</v>
      </c>
      <c r="F191">
        <v>57</v>
      </c>
      <c r="G191" t="s">
        <v>107</v>
      </c>
      <c r="H191">
        <v>1</v>
      </c>
      <c r="I191" t="s">
        <v>2998</v>
      </c>
    </row>
    <row r="192" spans="1:9" x14ac:dyDescent="0.25">
      <c r="A192" s="79">
        <v>206</v>
      </c>
      <c r="B192">
        <v>6</v>
      </c>
      <c r="C192">
        <v>20</v>
      </c>
      <c r="D192" t="s">
        <v>109</v>
      </c>
      <c r="E192">
        <v>14</v>
      </c>
      <c r="F192">
        <v>92</v>
      </c>
      <c r="G192" t="s">
        <v>109</v>
      </c>
      <c r="H192">
        <v>1</v>
      </c>
      <c r="I192" t="s">
        <v>2999</v>
      </c>
    </row>
    <row r="193" spans="1:9" x14ac:dyDescent="0.25">
      <c r="A193" s="79">
        <v>207</v>
      </c>
      <c r="B193">
        <v>7</v>
      </c>
      <c r="C193">
        <v>9</v>
      </c>
      <c r="D193" t="s">
        <v>2303</v>
      </c>
      <c r="E193">
        <v>180</v>
      </c>
      <c r="F193">
        <v>383</v>
      </c>
      <c r="G193" t="s">
        <v>2303</v>
      </c>
      <c r="H193">
        <v>1</v>
      </c>
      <c r="I193" t="s">
        <v>3000</v>
      </c>
    </row>
    <row r="194" spans="1:9" x14ac:dyDescent="0.25">
      <c r="A194" s="79">
        <v>208</v>
      </c>
      <c r="B194">
        <v>3</v>
      </c>
      <c r="C194">
        <v>10</v>
      </c>
      <c r="D194" t="s">
        <v>2320</v>
      </c>
      <c r="E194">
        <v>5</v>
      </c>
      <c r="F194">
        <v>20</v>
      </c>
      <c r="G194" t="s">
        <v>2320</v>
      </c>
      <c r="H194">
        <v>1</v>
      </c>
      <c r="I194" t="s">
        <v>3001</v>
      </c>
    </row>
    <row r="195" spans="1:9" x14ac:dyDescent="0.25">
      <c r="A195" s="79">
        <v>210</v>
      </c>
      <c r="B195">
        <v>2</v>
      </c>
      <c r="C195">
        <v>1</v>
      </c>
      <c r="D195" t="s">
        <v>103</v>
      </c>
      <c r="E195">
        <v>2</v>
      </c>
      <c r="F195">
        <v>3</v>
      </c>
      <c r="G195" t="s">
        <v>103</v>
      </c>
      <c r="H195">
        <v>1</v>
      </c>
      <c r="I195" t="s">
        <v>3002</v>
      </c>
    </row>
    <row r="196" spans="1:9" x14ac:dyDescent="0.25">
      <c r="A196" s="79">
        <v>211</v>
      </c>
      <c r="B196">
        <v>15</v>
      </c>
      <c r="C196">
        <v>143</v>
      </c>
      <c r="D196" t="s">
        <v>264</v>
      </c>
      <c r="E196">
        <v>178</v>
      </c>
      <c r="F196">
        <v>381</v>
      </c>
      <c r="G196" t="s">
        <v>264</v>
      </c>
      <c r="H196">
        <v>1</v>
      </c>
      <c r="I196" t="s">
        <v>3002</v>
      </c>
    </row>
    <row r="197" spans="1:9" x14ac:dyDescent="0.25">
      <c r="A197" s="79">
        <v>212</v>
      </c>
      <c r="B197">
        <v>11</v>
      </c>
      <c r="C197">
        <v>7</v>
      </c>
      <c r="D197" t="s">
        <v>2325</v>
      </c>
      <c r="E197">
        <v>9</v>
      </c>
      <c r="F197">
        <v>41</v>
      </c>
      <c r="G197" t="s">
        <v>2325</v>
      </c>
      <c r="H197">
        <v>1</v>
      </c>
      <c r="I197" t="s">
        <v>3002</v>
      </c>
    </row>
    <row r="198" spans="1:9" x14ac:dyDescent="0.25">
      <c r="A198" s="79">
        <v>213</v>
      </c>
      <c r="B198">
        <v>7</v>
      </c>
      <c r="C198">
        <v>9</v>
      </c>
      <c r="D198" t="s">
        <v>2303</v>
      </c>
      <c r="E198">
        <v>180</v>
      </c>
      <c r="F198">
        <v>383</v>
      </c>
      <c r="G198" t="s">
        <v>2303</v>
      </c>
      <c r="H198">
        <v>1</v>
      </c>
      <c r="I198" t="s">
        <v>3003</v>
      </c>
    </row>
    <row r="199" spans="1:9" x14ac:dyDescent="0.25">
      <c r="A199" s="79">
        <v>214</v>
      </c>
      <c r="B199">
        <v>7</v>
      </c>
      <c r="C199">
        <v>9</v>
      </c>
      <c r="D199" t="s">
        <v>2303</v>
      </c>
      <c r="E199">
        <v>180</v>
      </c>
      <c r="F199">
        <v>383</v>
      </c>
      <c r="G199" t="s">
        <v>2303</v>
      </c>
      <c r="H199">
        <v>1</v>
      </c>
      <c r="I199" t="s">
        <v>3004</v>
      </c>
    </row>
    <row r="200" spans="1:9" x14ac:dyDescent="0.25">
      <c r="A200" s="79">
        <v>216</v>
      </c>
      <c r="B200">
        <v>2</v>
      </c>
      <c r="C200">
        <v>1</v>
      </c>
      <c r="D200" t="s">
        <v>103</v>
      </c>
      <c r="E200">
        <v>2</v>
      </c>
      <c r="F200">
        <v>3</v>
      </c>
      <c r="G200" t="s">
        <v>103</v>
      </c>
      <c r="H200">
        <v>1</v>
      </c>
      <c r="I200" t="s">
        <v>3005</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3006</v>
      </c>
    </row>
    <row r="216" spans="1:9" x14ac:dyDescent="0.25">
      <c r="A216" s="78">
        <v>237</v>
      </c>
      <c r="B216">
        <v>27</v>
      </c>
      <c r="C216">
        <v>667</v>
      </c>
      <c r="D216" t="s">
        <v>452</v>
      </c>
      <c r="E216">
        <v>379</v>
      </c>
      <c r="F216">
        <v>684</v>
      </c>
      <c r="G216" t="s">
        <v>452</v>
      </c>
      <c r="H216">
        <v>1</v>
      </c>
      <c r="I216" t="s">
        <v>3007</v>
      </c>
    </row>
    <row r="217" spans="1:9" x14ac:dyDescent="0.25">
      <c r="A217" s="78">
        <v>238</v>
      </c>
      <c r="B217">
        <v>27</v>
      </c>
      <c r="C217">
        <v>667</v>
      </c>
      <c r="D217" t="s">
        <v>452</v>
      </c>
      <c r="E217">
        <v>379</v>
      </c>
      <c r="F217">
        <v>684</v>
      </c>
      <c r="G217" t="s">
        <v>452</v>
      </c>
      <c r="H217">
        <v>1</v>
      </c>
      <c r="I217" t="s">
        <v>3008</v>
      </c>
    </row>
    <row r="218" spans="1:9" x14ac:dyDescent="0.25">
      <c r="A218" s="78">
        <v>239</v>
      </c>
      <c r="B218">
        <v>27</v>
      </c>
      <c r="C218">
        <v>667</v>
      </c>
      <c r="D218" t="s">
        <v>452</v>
      </c>
      <c r="E218">
        <v>379</v>
      </c>
      <c r="F218">
        <v>684</v>
      </c>
      <c r="G218" t="s">
        <v>452</v>
      </c>
      <c r="H218">
        <v>1</v>
      </c>
      <c r="I218" t="s">
        <v>3009</v>
      </c>
    </row>
    <row r="219" spans="1:9" x14ac:dyDescent="0.25">
      <c r="A219" s="78">
        <v>240</v>
      </c>
      <c r="B219">
        <v>27</v>
      </c>
      <c r="C219">
        <v>667</v>
      </c>
      <c r="D219" t="s">
        <v>452</v>
      </c>
      <c r="E219">
        <v>379</v>
      </c>
      <c r="F219">
        <v>684</v>
      </c>
      <c r="G219" t="s">
        <v>452</v>
      </c>
      <c r="H219">
        <v>1</v>
      </c>
      <c r="I219" t="s">
        <v>3010</v>
      </c>
    </row>
    <row r="220" spans="1:9" x14ac:dyDescent="0.25">
      <c r="A220" s="78">
        <v>241</v>
      </c>
      <c r="B220">
        <v>27</v>
      </c>
      <c r="C220">
        <v>667</v>
      </c>
      <c r="D220" t="s">
        <v>452</v>
      </c>
      <c r="E220">
        <v>379</v>
      </c>
      <c r="F220">
        <v>684</v>
      </c>
      <c r="G220" t="s">
        <v>452</v>
      </c>
      <c r="H220">
        <v>1</v>
      </c>
      <c r="I220" t="s">
        <v>3011</v>
      </c>
    </row>
    <row r="221" spans="1:9" x14ac:dyDescent="0.25">
      <c r="A221" s="78">
        <v>242</v>
      </c>
      <c r="B221">
        <v>27</v>
      </c>
      <c r="C221">
        <v>667</v>
      </c>
      <c r="D221" t="s">
        <v>452</v>
      </c>
      <c r="E221">
        <v>379</v>
      </c>
      <c r="F221">
        <v>684</v>
      </c>
      <c r="G221" t="s">
        <v>452</v>
      </c>
      <c r="H221">
        <v>1</v>
      </c>
      <c r="I221" t="s">
        <v>3012</v>
      </c>
    </row>
    <row r="222" spans="1:9" x14ac:dyDescent="0.25">
      <c r="A222" s="78">
        <v>243</v>
      </c>
      <c r="B222">
        <v>27</v>
      </c>
      <c r="C222">
        <v>667</v>
      </c>
      <c r="D222" t="s">
        <v>452</v>
      </c>
      <c r="E222">
        <v>379</v>
      </c>
      <c r="F222">
        <v>684</v>
      </c>
      <c r="G222" t="s">
        <v>452</v>
      </c>
      <c r="H222">
        <v>1</v>
      </c>
      <c r="I222" t="s">
        <v>3013</v>
      </c>
    </row>
    <row r="223" spans="1:9" x14ac:dyDescent="0.25">
      <c r="A223" s="78">
        <v>244</v>
      </c>
      <c r="B223">
        <v>27</v>
      </c>
      <c r="C223">
        <v>667</v>
      </c>
      <c r="D223" t="s">
        <v>452</v>
      </c>
      <c r="E223">
        <v>379</v>
      </c>
      <c r="F223">
        <v>684</v>
      </c>
      <c r="G223" t="s">
        <v>452</v>
      </c>
      <c r="H223">
        <v>1</v>
      </c>
      <c r="I223" t="s">
        <v>3014</v>
      </c>
    </row>
    <row r="224" spans="1:9" x14ac:dyDescent="0.25">
      <c r="A224" s="78">
        <v>245</v>
      </c>
      <c r="B224">
        <v>27</v>
      </c>
      <c r="C224">
        <v>667</v>
      </c>
      <c r="D224" t="s">
        <v>452</v>
      </c>
      <c r="E224">
        <v>379</v>
      </c>
      <c r="F224">
        <v>684</v>
      </c>
      <c r="G224" t="s">
        <v>452</v>
      </c>
      <c r="H224">
        <v>1</v>
      </c>
      <c r="I224" t="s">
        <v>3015</v>
      </c>
    </row>
    <row r="225" spans="1:9" x14ac:dyDescent="0.25">
      <c r="A225" s="78">
        <v>246</v>
      </c>
      <c r="B225">
        <v>27</v>
      </c>
      <c r="C225">
        <v>667</v>
      </c>
      <c r="D225" t="s">
        <v>452</v>
      </c>
      <c r="E225">
        <v>379</v>
      </c>
      <c r="F225">
        <v>684</v>
      </c>
      <c r="G225" t="s">
        <v>452</v>
      </c>
      <c r="H225">
        <v>1</v>
      </c>
      <c r="I225" t="s">
        <v>3016</v>
      </c>
    </row>
    <row r="226" spans="1:9" x14ac:dyDescent="0.25">
      <c r="A226" s="78">
        <v>247</v>
      </c>
      <c r="B226">
        <v>14</v>
      </c>
      <c r="C226">
        <v>16</v>
      </c>
      <c r="D226" t="s">
        <v>125</v>
      </c>
      <c r="E226">
        <v>37</v>
      </c>
      <c r="F226">
        <v>181</v>
      </c>
      <c r="G226" t="s">
        <v>125</v>
      </c>
      <c r="H226">
        <v>6</v>
      </c>
      <c r="I226" t="s">
        <v>3017</v>
      </c>
    </row>
    <row r="227" spans="1:9" x14ac:dyDescent="0.25">
      <c r="A227" s="78">
        <v>249</v>
      </c>
      <c r="B227">
        <v>27</v>
      </c>
      <c r="C227">
        <v>667</v>
      </c>
      <c r="D227" t="s">
        <v>452</v>
      </c>
      <c r="E227">
        <v>379</v>
      </c>
      <c r="F227">
        <v>684</v>
      </c>
      <c r="G227" t="s">
        <v>452</v>
      </c>
      <c r="H227">
        <v>0</v>
      </c>
      <c r="I227" t="s">
        <v>3018</v>
      </c>
    </row>
    <row r="228" spans="1:9" x14ac:dyDescent="0.25">
      <c r="A228" s="78">
        <v>250</v>
      </c>
      <c r="B228">
        <v>27</v>
      </c>
      <c r="C228">
        <v>667</v>
      </c>
      <c r="D228" t="s">
        <v>452</v>
      </c>
      <c r="E228">
        <v>379</v>
      </c>
      <c r="F228">
        <v>684</v>
      </c>
      <c r="G228" t="s">
        <v>452</v>
      </c>
      <c r="H228">
        <v>0</v>
      </c>
      <c r="I228" t="s">
        <v>3018</v>
      </c>
    </row>
    <row r="229" spans="1:9" x14ac:dyDescent="0.25">
      <c r="A229" s="78">
        <v>251</v>
      </c>
      <c r="B229">
        <v>29</v>
      </c>
      <c r="C229">
        <v>1006</v>
      </c>
      <c r="D229" t="s">
        <v>2327</v>
      </c>
      <c r="E229">
        <v>448</v>
      </c>
      <c r="F229">
        <v>823</v>
      </c>
      <c r="G229" t="s">
        <v>3019</v>
      </c>
      <c r="H229">
        <v>1</v>
      </c>
      <c r="I229" t="s">
        <v>3020</v>
      </c>
    </row>
    <row r="230" spans="1:9" x14ac:dyDescent="0.25">
      <c r="A230" s="78">
        <v>252</v>
      </c>
      <c r="B230">
        <v>29</v>
      </c>
      <c r="C230">
        <v>1006</v>
      </c>
      <c r="D230" t="s">
        <v>2327</v>
      </c>
      <c r="E230">
        <v>448</v>
      </c>
      <c r="F230">
        <v>823</v>
      </c>
      <c r="G230" t="s">
        <v>3019</v>
      </c>
      <c r="H230">
        <v>1</v>
      </c>
      <c r="I230" t="s">
        <v>3021</v>
      </c>
    </row>
    <row r="231" spans="1:9" x14ac:dyDescent="0.25">
      <c r="A231" s="78">
        <v>253</v>
      </c>
      <c r="B231">
        <v>29</v>
      </c>
      <c r="C231">
        <v>1006</v>
      </c>
      <c r="D231" t="s">
        <v>2327</v>
      </c>
      <c r="E231">
        <v>448</v>
      </c>
      <c r="F231">
        <v>823</v>
      </c>
      <c r="G231" t="s">
        <v>3019</v>
      </c>
      <c r="H231">
        <v>1</v>
      </c>
      <c r="I231" t="s">
        <v>3022</v>
      </c>
    </row>
    <row r="232" spans="1:9" x14ac:dyDescent="0.25">
      <c r="A232" s="78">
        <v>254</v>
      </c>
      <c r="B232">
        <v>29</v>
      </c>
      <c r="C232">
        <v>1006</v>
      </c>
      <c r="D232" t="s">
        <v>2327</v>
      </c>
      <c r="E232">
        <v>448</v>
      </c>
      <c r="F232">
        <v>823</v>
      </c>
      <c r="G232" t="s">
        <v>3019</v>
      </c>
      <c r="H232">
        <v>1</v>
      </c>
      <c r="I232" t="s">
        <v>3023</v>
      </c>
    </row>
    <row r="233" spans="1:9" x14ac:dyDescent="0.25">
      <c r="A233" s="78">
        <v>255</v>
      </c>
      <c r="B233">
        <v>28</v>
      </c>
      <c r="C233">
        <v>994</v>
      </c>
      <c r="D233" t="s">
        <v>2328</v>
      </c>
      <c r="E233">
        <v>442</v>
      </c>
      <c r="F233">
        <v>816</v>
      </c>
      <c r="G233" t="s">
        <v>2328</v>
      </c>
      <c r="H233">
        <v>1</v>
      </c>
      <c r="I233" t="s">
        <v>3024</v>
      </c>
    </row>
    <row r="234" spans="1:9" x14ac:dyDescent="0.25">
      <c r="A234" s="78">
        <v>256</v>
      </c>
      <c r="B234">
        <v>28</v>
      </c>
      <c r="C234">
        <v>994</v>
      </c>
      <c r="D234" t="s">
        <v>2328</v>
      </c>
      <c r="E234">
        <v>442</v>
      </c>
      <c r="F234">
        <v>816</v>
      </c>
      <c r="G234" t="s">
        <v>2328</v>
      </c>
      <c r="H234">
        <v>1</v>
      </c>
      <c r="I234" t="s">
        <v>3025</v>
      </c>
    </row>
    <row r="235" spans="1:9" x14ac:dyDescent="0.25">
      <c r="A235" s="78">
        <v>257</v>
      </c>
      <c r="B235">
        <v>28</v>
      </c>
      <c r="C235">
        <v>994</v>
      </c>
      <c r="D235" t="s">
        <v>2328</v>
      </c>
      <c r="E235">
        <v>442</v>
      </c>
      <c r="F235">
        <v>816</v>
      </c>
      <c r="G235" t="s">
        <v>2328</v>
      </c>
      <c r="H235">
        <v>1</v>
      </c>
      <c r="I235" t="s">
        <v>3026</v>
      </c>
    </row>
    <row r="236" spans="1:9" x14ac:dyDescent="0.25">
      <c r="A236" s="78">
        <v>258</v>
      </c>
      <c r="B236">
        <v>17</v>
      </c>
      <c r="C236">
        <v>256</v>
      </c>
      <c r="D236" t="s">
        <v>2306</v>
      </c>
      <c r="E236">
        <v>179</v>
      </c>
      <c r="F236">
        <v>382</v>
      </c>
      <c r="G236" t="s">
        <v>2306</v>
      </c>
      <c r="H236">
        <v>3</v>
      </c>
      <c r="I236" t="s">
        <v>3027</v>
      </c>
    </row>
    <row r="237" spans="1:9" x14ac:dyDescent="0.25">
      <c r="A237" s="78">
        <v>260</v>
      </c>
      <c r="B237">
        <v>9</v>
      </c>
      <c r="C237">
        <v>26</v>
      </c>
      <c r="D237" t="s">
        <v>2324</v>
      </c>
      <c r="E237">
        <v>19</v>
      </c>
      <c r="F237">
        <v>117</v>
      </c>
      <c r="G237" t="s">
        <v>2324</v>
      </c>
      <c r="H237">
        <v>6</v>
      </c>
      <c r="I237" t="s">
        <v>3028</v>
      </c>
    </row>
    <row r="238" spans="1:9" x14ac:dyDescent="0.25">
      <c r="A238" s="78">
        <v>261</v>
      </c>
      <c r="B238">
        <v>9</v>
      </c>
      <c r="C238">
        <v>26</v>
      </c>
      <c r="D238" t="s">
        <v>2324</v>
      </c>
      <c r="E238">
        <v>19</v>
      </c>
      <c r="F238">
        <v>117</v>
      </c>
      <c r="G238" t="s">
        <v>2324</v>
      </c>
      <c r="H238">
        <v>6</v>
      </c>
      <c r="I238" t="s">
        <v>3029</v>
      </c>
    </row>
    <row r="239" spans="1:9" x14ac:dyDescent="0.25">
      <c r="A239" s="78">
        <v>262</v>
      </c>
      <c r="B239">
        <v>15</v>
      </c>
      <c r="C239">
        <v>143</v>
      </c>
      <c r="D239" t="s">
        <v>264</v>
      </c>
      <c r="E239">
        <v>178</v>
      </c>
      <c r="F239">
        <v>381</v>
      </c>
      <c r="G239" t="s">
        <v>264</v>
      </c>
      <c r="H239">
        <v>6</v>
      </c>
      <c r="I239" t="s">
        <v>3030</v>
      </c>
    </row>
    <row r="240" spans="1:9" x14ac:dyDescent="0.25">
      <c r="A240" s="78">
        <v>264</v>
      </c>
      <c r="B240">
        <v>10</v>
      </c>
      <c r="C240">
        <v>13</v>
      </c>
      <c r="D240" t="s">
        <v>107</v>
      </c>
      <c r="E240">
        <v>10</v>
      </c>
      <c r="F240">
        <v>57</v>
      </c>
      <c r="G240" t="s">
        <v>107</v>
      </c>
      <c r="H240">
        <v>6</v>
      </c>
      <c r="I240" t="s">
        <v>3031</v>
      </c>
    </row>
    <row r="241" spans="1:9" x14ac:dyDescent="0.25">
      <c r="A241" s="78">
        <v>265</v>
      </c>
      <c r="B241">
        <v>7</v>
      </c>
      <c r="C241">
        <v>9</v>
      </c>
      <c r="D241" t="s">
        <v>2303</v>
      </c>
      <c r="E241">
        <v>180</v>
      </c>
      <c r="F241">
        <v>383</v>
      </c>
      <c r="G241" t="s">
        <v>2303</v>
      </c>
      <c r="H241">
        <v>6</v>
      </c>
      <c r="I241" t="s">
        <v>3032</v>
      </c>
    </row>
    <row r="242" spans="1:9" x14ac:dyDescent="0.25">
      <c r="A242" s="78">
        <v>266</v>
      </c>
      <c r="B242">
        <v>11</v>
      </c>
      <c r="C242">
        <v>7</v>
      </c>
      <c r="D242" t="s">
        <v>2325</v>
      </c>
      <c r="E242">
        <v>9</v>
      </c>
      <c r="F242">
        <v>41</v>
      </c>
      <c r="G242" t="s">
        <v>2325</v>
      </c>
      <c r="H242">
        <v>6</v>
      </c>
      <c r="I242" t="s">
        <v>3033</v>
      </c>
    </row>
    <row r="243" spans="1:9" x14ac:dyDescent="0.25">
      <c r="A243" s="78">
        <v>267</v>
      </c>
      <c r="B243">
        <v>2</v>
      </c>
      <c r="C243">
        <v>1</v>
      </c>
      <c r="D243" t="s">
        <v>103</v>
      </c>
      <c r="E243">
        <v>2</v>
      </c>
      <c r="F243">
        <v>3</v>
      </c>
      <c r="G243" t="s">
        <v>103</v>
      </c>
      <c r="H243">
        <v>6</v>
      </c>
      <c r="I243" t="s">
        <v>3034</v>
      </c>
    </row>
    <row r="244" spans="1:9" x14ac:dyDescent="0.25">
      <c r="A244" s="78">
        <v>268</v>
      </c>
      <c r="B244">
        <v>16</v>
      </c>
      <c r="C244">
        <v>300</v>
      </c>
      <c r="D244" t="s">
        <v>2305</v>
      </c>
      <c r="E244">
        <v>18</v>
      </c>
      <c r="F244">
        <v>108</v>
      </c>
      <c r="G244" t="s">
        <v>2305</v>
      </c>
      <c r="H244">
        <v>6</v>
      </c>
      <c r="I244" t="s">
        <v>3035</v>
      </c>
    </row>
    <row r="245" spans="1:9" x14ac:dyDescent="0.25">
      <c r="A245" s="78">
        <v>269</v>
      </c>
      <c r="B245">
        <v>3</v>
      </c>
      <c r="C245">
        <v>10</v>
      </c>
      <c r="D245" t="s">
        <v>2320</v>
      </c>
      <c r="E245">
        <v>5</v>
      </c>
      <c r="F245">
        <v>20</v>
      </c>
      <c r="G245" t="s">
        <v>2320</v>
      </c>
      <c r="H245">
        <v>6</v>
      </c>
      <c r="I245" t="s">
        <v>3036</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3037</v>
      </c>
    </row>
    <row r="248" spans="1:9" x14ac:dyDescent="0.25">
      <c r="A248" s="78">
        <v>273</v>
      </c>
      <c r="B248">
        <v>30</v>
      </c>
      <c r="C248">
        <v>1060</v>
      </c>
      <c r="D248" t="s">
        <v>532</v>
      </c>
      <c r="E248">
        <v>467</v>
      </c>
      <c r="F248">
        <v>849</v>
      </c>
      <c r="G248" t="s">
        <v>532</v>
      </c>
      <c r="H248">
        <v>1</v>
      </c>
      <c r="I248" t="s">
        <v>3038</v>
      </c>
    </row>
    <row r="249" spans="1:9" x14ac:dyDescent="0.25">
      <c r="A249" s="78">
        <v>274</v>
      </c>
      <c r="B249">
        <v>30</v>
      </c>
      <c r="C249">
        <v>1060</v>
      </c>
      <c r="D249" t="s">
        <v>532</v>
      </c>
      <c r="E249">
        <v>467</v>
      </c>
      <c r="F249">
        <v>849</v>
      </c>
      <c r="G249" t="s">
        <v>532</v>
      </c>
      <c r="H249">
        <v>1</v>
      </c>
      <c r="I249" t="s">
        <v>3271</v>
      </c>
    </row>
    <row r="250" spans="1:9" x14ac:dyDescent="0.25">
      <c r="A250" s="79">
        <v>275</v>
      </c>
      <c r="B250">
        <v>30</v>
      </c>
      <c r="C250">
        <v>1060</v>
      </c>
      <c r="D250" t="s">
        <v>532</v>
      </c>
      <c r="E250">
        <v>467</v>
      </c>
      <c r="F250">
        <v>849</v>
      </c>
      <c r="G250" t="s">
        <v>532</v>
      </c>
      <c r="H250">
        <v>1</v>
      </c>
      <c r="I250" t="s">
        <v>3039</v>
      </c>
    </row>
    <row r="251" spans="1:9" x14ac:dyDescent="0.25">
      <c r="A251" s="79">
        <v>276</v>
      </c>
      <c r="B251">
        <v>30</v>
      </c>
      <c r="C251">
        <v>1060</v>
      </c>
      <c r="D251" t="s">
        <v>532</v>
      </c>
      <c r="E251">
        <v>467</v>
      </c>
      <c r="F251">
        <v>849</v>
      </c>
      <c r="G251" t="s">
        <v>532</v>
      </c>
      <c r="H251">
        <v>1</v>
      </c>
      <c r="I251" t="s">
        <v>3040</v>
      </c>
    </row>
    <row r="252" spans="1:9" x14ac:dyDescent="0.25">
      <c r="A252" s="79">
        <v>277</v>
      </c>
      <c r="B252">
        <v>30</v>
      </c>
      <c r="C252">
        <v>1060</v>
      </c>
      <c r="D252" t="s">
        <v>532</v>
      </c>
      <c r="E252">
        <v>467</v>
      </c>
      <c r="F252">
        <v>849</v>
      </c>
      <c r="G252" t="s">
        <v>532</v>
      </c>
      <c r="H252">
        <v>1</v>
      </c>
      <c r="I252" t="s">
        <v>3041</v>
      </c>
    </row>
    <row r="253" spans="1:9" x14ac:dyDescent="0.25">
      <c r="A253" s="79">
        <v>278</v>
      </c>
      <c r="B253">
        <v>30</v>
      </c>
      <c r="C253">
        <v>1060</v>
      </c>
      <c r="D253" t="s">
        <v>532</v>
      </c>
      <c r="E253">
        <v>467</v>
      </c>
      <c r="F253">
        <v>849</v>
      </c>
      <c r="G253" t="s">
        <v>532</v>
      </c>
      <c r="H253">
        <v>1</v>
      </c>
      <c r="I253" t="s">
        <v>3042</v>
      </c>
    </row>
    <row r="254" spans="1:9" x14ac:dyDescent="0.25">
      <c r="A254" s="79">
        <v>279</v>
      </c>
      <c r="B254">
        <v>30</v>
      </c>
      <c r="C254">
        <v>1060</v>
      </c>
      <c r="D254" t="s">
        <v>532</v>
      </c>
      <c r="E254">
        <v>467</v>
      </c>
      <c r="F254">
        <v>849</v>
      </c>
      <c r="G254" t="s">
        <v>532</v>
      </c>
      <c r="H254">
        <v>1</v>
      </c>
      <c r="I254" t="s">
        <v>3043</v>
      </c>
    </row>
    <row r="255" spans="1:9" x14ac:dyDescent="0.25">
      <c r="A255" s="79">
        <v>280</v>
      </c>
      <c r="B255">
        <v>30</v>
      </c>
      <c r="C255">
        <v>1060</v>
      </c>
      <c r="D255" t="s">
        <v>532</v>
      </c>
      <c r="E255">
        <v>467</v>
      </c>
      <c r="F255">
        <v>849</v>
      </c>
      <c r="G255" t="s">
        <v>532</v>
      </c>
      <c r="H255">
        <v>1</v>
      </c>
      <c r="I255" t="s">
        <v>3044</v>
      </c>
    </row>
    <row r="256" spans="1:9" x14ac:dyDescent="0.25">
      <c r="A256" s="79">
        <v>281</v>
      </c>
      <c r="B256">
        <v>30</v>
      </c>
      <c r="C256">
        <v>1060</v>
      </c>
      <c r="D256" t="s">
        <v>532</v>
      </c>
      <c r="E256">
        <v>467</v>
      </c>
      <c r="F256">
        <v>849</v>
      </c>
      <c r="G256" t="s">
        <v>532</v>
      </c>
      <c r="H256">
        <v>1</v>
      </c>
      <c r="I256" t="s">
        <v>3045</v>
      </c>
    </row>
    <row r="257" spans="1:9" x14ac:dyDescent="0.25">
      <c r="A257" s="79">
        <v>282</v>
      </c>
      <c r="B257">
        <v>30</v>
      </c>
      <c r="C257">
        <v>1060</v>
      </c>
      <c r="D257" t="s">
        <v>532</v>
      </c>
      <c r="E257">
        <v>467</v>
      </c>
      <c r="F257">
        <v>849</v>
      </c>
      <c r="G257" t="s">
        <v>532</v>
      </c>
      <c r="H257">
        <v>1</v>
      </c>
      <c r="I257" t="s">
        <v>3046</v>
      </c>
    </row>
    <row r="258" spans="1:9" x14ac:dyDescent="0.25">
      <c r="A258" s="79">
        <v>284</v>
      </c>
      <c r="B258">
        <v>30</v>
      </c>
      <c r="C258">
        <v>1060</v>
      </c>
      <c r="D258" t="s">
        <v>532</v>
      </c>
      <c r="E258">
        <v>467</v>
      </c>
      <c r="F258">
        <v>849</v>
      </c>
      <c r="G258" t="s">
        <v>532</v>
      </c>
      <c r="H258">
        <v>1</v>
      </c>
      <c r="I258" t="s">
        <v>3047</v>
      </c>
    </row>
    <row r="259" spans="1:9" x14ac:dyDescent="0.25">
      <c r="A259" s="79">
        <v>285</v>
      </c>
      <c r="B259">
        <v>15</v>
      </c>
      <c r="C259">
        <v>143</v>
      </c>
      <c r="D259" t="s">
        <v>264</v>
      </c>
      <c r="E259">
        <v>178</v>
      </c>
      <c r="F259">
        <v>381</v>
      </c>
      <c r="G259" t="s">
        <v>264</v>
      </c>
      <c r="H259">
        <v>7</v>
      </c>
      <c r="I259" t="s">
        <v>3048</v>
      </c>
    </row>
    <row r="260" spans="1:9" x14ac:dyDescent="0.25">
      <c r="A260" s="79">
        <v>286</v>
      </c>
      <c r="B260">
        <v>5</v>
      </c>
      <c r="C260">
        <v>30</v>
      </c>
      <c r="D260" t="s">
        <v>3267</v>
      </c>
      <c r="E260">
        <v>17</v>
      </c>
      <c r="F260">
        <v>104</v>
      </c>
      <c r="G260" t="s">
        <v>2319</v>
      </c>
      <c r="H260">
        <v>7</v>
      </c>
      <c r="I260" t="s">
        <v>3049</v>
      </c>
    </row>
    <row r="261" spans="1:9" x14ac:dyDescent="0.25">
      <c r="A261" s="79">
        <v>287</v>
      </c>
      <c r="B261">
        <v>10</v>
      </c>
      <c r="C261">
        <v>13</v>
      </c>
      <c r="D261" t="s">
        <v>107</v>
      </c>
      <c r="E261">
        <v>10</v>
      </c>
      <c r="F261">
        <v>57</v>
      </c>
      <c r="G261" t="s">
        <v>107</v>
      </c>
      <c r="H261">
        <v>7</v>
      </c>
      <c r="I261" t="s">
        <v>3050</v>
      </c>
    </row>
    <row r="262" spans="1:9" x14ac:dyDescent="0.25">
      <c r="A262" s="79">
        <v>288</v>
      </c>
      <c r="B262">
        <v>15</v>
      </c>
      <c r="C262">
        <v>143</v>
      </c>
      <c r="D262" t="s">
        <v>264</v>
      </c>
      <c r="E262">
        <v>178</v>
      </c>
      <c r="F262">
        <v>381</v>
      </c>
      <c r="G262" t="s">
        <v>264</v>
      </c>
      <c r="H262">
        <v>7</v>
      </c>
      <c r="I262" t="s">
        <v>3051</v>
      </c>
    </row>
    <row r="263" spans="1:9" x14ac:dyDescent="0.25">
      <c r="A263" s="79">
        <v>289</v>
      </c>
      <c r="B263">
        <v>2</v>
      </c>
      <c r="C263">
        <v>1</v>
      </c>
      <c r="D263" t="s">
        <v>103</v>
      </c>
      <c r="E263">
        <v>2</v>
      </c>
      <c r="F263">
        <v>3</v>
      </c>
      <c r="G263" t="s">
        <v>103</v>
      </c>
      <c r="H263">
        <v>7</v>
      </c>
      <c r="I263" t="s">
        <v>3052</v>
      </c>
    </row>
    <row r="264" spans="1:9" x14ac:dyDescent="0.25">
      <c r="A264" s="79">
        <v>290</v>
      </c>
      <c r="B264">
        <v>11</v>
      </c>
      <c r="C264">
        <v>7</v>
      </c>
      <c r="D264" t="s">
        <v>2325</v>
      </c>
      <c r="E264">
        <v>9</v>
      </c>
      <c r="F264">
        <v>41</v>
      </c>
      <c r="G264" t="s">
        <v>2325</v>
      </c>
      <c r="H264">
        <v>7</v>
      </c>
      <c r="I264" t="s">
        <v>3053</v>
      </c>
    </row>
    <row r="265" spans="1:9" x14ac:dyDescent="0.25">
      <c r="A265" s="79">
        <v>291</v>
      </c>
      <c r="B265">
        <v>17</v>
      </c>
      <c r="C265">
        <v>256</v>
      </c>
      <c r="D265" t="s">
        <v>2306</v>
      </c>
      <c r="E265">
        <v>179</v>
      </c>
      <c r="F265">
        <v>382</v>
      </c>
      <c r="G265" t="s">
        <v>2306</v>
      </c>
      <c r="H265">
        <v>7</v>
      </c>
      <c r="I265" t="s">
        <v>3054</v>
      </c>
    </row>
    <row r="266" spans="1:9" x14ac:dyDescent="0.25">
      <c r="A266" s="79">
        <v>292</v>
      </c>
      <c r="B266">
        <v>2</v>
      </c>
      <c r="C266">
        <v>1</v>
      </c>
      <c r="D266" t="s">
        <v>103</v>
      </c>
      <c r="E266">
        <v>2</v>
      </c>
      <c r="F266">
        <v>3</v>
      </c>
      <c r="G266" t="s">
        <v>103</v>
      </c>
      <c r="H266">
        <v>7</v>
      </c>
      <c r="I266" t="s">
        <v>3055</v>
      </c>
    </row>
    <row r="267" spans="1:9" x14ac:dyDescent="0.25">
      <c r="A267" s="79">
        <v>293</v>
      </c>
      <c r="B267">
        <v>11</v>
      </c>
      <c r="C267">
        <v>7</v>
      </c>
      <c r="D267" t="s">
        <v>2325</v>
      </c>
      <c r="E267">
        <v>9</v>
      </c>
      <c r="F267">
        <v>41</v>
      </c>
      <c r="G267" t="s">
        <v>2325</v>
      </c>
      <c r="H267">
        <v>7</v>
      </c>
      <c r="I267" t="s">
        <v>3056</v>
      </c>
    </row>
    <row r="268" spans="1:9" x14ac:dyDescent="0.25">
      <c r="A268" s="79">
        <v>294</v>
      </c>
      <c r="B268">
        <v>8</v>
      </c>
      <c r="C268">
        <v>22</v>
      </c>
      <c r="D268" t="s">
        <v>108</v>
      </c>
      <c r="E268">
        <v>11</v>
      </c>
      <c r="F268">
        <v>58</v>
      </c>
      <c r="G268" t="s">
        <v>108</v>
      </c>
      <c r="H268">
        <v>7</v>
      </c>
      <c r="I268" t="s">
        <v>3057</v>
      </c>
    </row>
    <row r="269" spans="1:9" x14ac:dyDescent="0.25">
      <c r="A269" s="79">
        <v>295</v>
      </c>
      <c r="B269">
        <v>18</v>
      </c>
      <c r="C269">
        <v>75</v>
      </c>
      <c r="D269" t="s">
        <v>198</v>
      </c>
      <c r="E269">
        <v>110</v>
      </c>
      <c r="F269">
        <v>281</v>
      </c>
      <c r="G269" t="s">
        <v>198</v>
      </c>
      <c r="H269">
        <v>7</v>
      </c>
      <c r="I269" t="s">
        <v>3058</v>
      </c>
    </row>
    <row r="270" spans="1:9" x14ac:dyDescent="0.25">
      <c r="A270" s="79">
        <v>296</v>
      </c>
      <c r="B270">
        <v>7</v>
      </c>
      <c r="C270">
        <v>9</v>
      </c>
      <c r="D270" t="s">
        <v>2303</v>
      </c>
      <c r="E270">
        <v>180</v>
      </c>
      <c r="F270">
        <v>383</v>
      </c>
      <c r="G270" t="s">
        <v>2303</v>
      </c>
      <c r="H270">
        <v>7</v>
      </c>
      <c r="I270" t="s">
        <v>3059</v>
      </c>
    </row>
    <row r="271" spans="1:9" x14ac:dyDescent="0.25">
      <c r="A271" s="79">
        <v>297</v>
      </c>
      <c r="B271">
        <v>2</v>
      </c>
      <c r="C271">
        <v>1</v>
      </c>
      <c r="D271" t="s">
        <v>103</v>
      </c>
      <c r="E271">
        <v>2</v>
      </c>
      <c r="F271">
        <v>3</v>
      </c>
      <c r="G271" t="s">
        <v>103</v>
      </c>
      <c r="H271">
        <v>7</v>
      </c>
      <c r="I271" t="s">
        <v>3272</v>
      </c>
    </row>
    <row r="272" spans="1:9" x14ac:dyDescent="0.25">
      <c r="A272" s="78">
        <v>298</v>
      </c>
      <c r="B272">
        <v>11</v>
      </c>
      <c r="C272">
        <v>7</v>
      </c>
      <c r="D272" t="s">
        <v>2325</v>
      </c>
      <c r="E272">
        <v>9</v>
      </c>
      <c r="F272">
        <v>41</v>
      </c>
      <c r="G272" t="s">
        <v>2325</v>
      </c>
      <c r="H272">
        <v>7</v>
      </c>
      <c r="I272" t="s">
        <v>3060</v>
      </c>
    </row>
    <row r="273" spans="1:9" x14ac:dyDescent="0.25">
      <c r="A273" s="78">
        <v>299</v>
      </c>
      <c r="B273">
        <v>8</v>
      </c>
      <c r="C273">
        <v>22</v>
      </c>
      <c r="D273" t="s">
        <v>108</v>
      </c>
      <c r="E273">
        <v>11</v>
      </c>
      <c r="F273">
        <v>58</v>
      </c>
      <c r="G273" t="s">
        <v>108</v>
      </c>
      <c r="H273">
        <v>7</v>
      </c>
      <c r="I273" t="s">
        <v>3061</v>
      </c>
    </row>
    <row r="274" spans="1:9" x14ac:dyDescent="0.25">
      <c r="A274" s="78">
        <v>300</v>
      </c>
      <c r="B274">
        <v>21</v>
      </c>
      <c r="C274">
        <v>258</v>
      </c>
      <c r="D274" t="s">
        <v>2938</v>
      </c>
      <c r="E274">
        <v>306</v>
      </c>
      <c r="F274">
        <v>537</v>
      </c>
      <c r="G274" t="s">
        <v>2938</v>
      </c>
      <c r="H274">
        <v>7</v>
      </c>
      <c r="I274" t="s">
        <v>3062</v>
      </c>
    </row>
    <row r="275" spans="1:9" x14ac:dyDescent="0.25">
      <c r="A275" s="78">
        <v>301</v>
      </c>
      <c r="B275">
        <v>12</v>
      </c>
      <c r="C275">
        <v>125</v>
      </c>
      <c r="D275" t="s">
        <v>2323</v>
      </c>
      <c r="E275">
        <v>16</v>
      </c>
      <c r="F275">
        <v>103</v>
      </c>
      <c r="G275" t="s">
        <v>2323</v>
      </c>
      <c r="H275">
        <v>7</v>
      </c>
      <c r="I275" t="s">
        <v>3063</v>
      </c>
    </row>
    <row r="276" spans="1:9" x14ac:dyDescent="0.25">
      <c r="A276" s="78">
        <v>303</v>
      </c>
      <c r="B276">
        <v>6</v>
      </c>
      <c r="C276">
        <v>20</v>
      </c>
      <c r="D276" t="s">
        <v>109</v>
      </c>
      <c r="E276">
        <v>14</v>
      </c>
      <c r="F276">
        <v>92</v>
      </c>
      <c r="G276" t="s">
        <v>109</v>
      </c>
      <c r="H276">
        <v>7</v>
      </c>
      <c r="I276" t="s">
        <v>3064</v>
      </c>
    </row>
    <row r="277" spans="1:9" x14ac:dyDescent="0.25">
      <c r="A277" s="78">
        <v>304</v>
      </c>
      <c r="B277">
        <v>16</v>
      </c>
      <c r="C277">
        <v>300</v>
      </c>
      <c r="D277" t="s">
        <v>2305</v>
      </c>
      <c r="E277">
        <v>18</v>
      </c>
      <c r="F277">
        <v>108</v>
      </c>
      <c r="G277" t="s">
        <v>2305</v>
      </c>
      <c r="H277">
        <v>7</v>
      </c>
      <c r="I277" t="s">
        <v>3065</v>
      </c>
    </row>
    <row r="278" spans="1:9" x14ac:dyDescent="0.25">
      <c r="A278" s="78">
        <v>305</v>
      </c>
      <c r="B278">
        <v>9</v>
      </c>
      <c r="C278">
        <v>26</v>
      </c>
      <c r="D278" t="s">
        <v>2324</v>
      </c>
      <c r="E278">
        <v>19</v>
      </c>
      <c r="F278">
        <v>117</v>
      </c>
      <c r="G278" t="s">
        <v>2324</v>
      </c>
      <c r="H278">
        <v>7</v>
      </c>
      <c r="I278" t="s">
        <v>3066</v>
      </c>
    </row>
    <row r="279" spans="1:9" x14ac:dyDescent="0.25">
      <c r="A279" s="78">
        <v>306</v>
      </c>
      <c r="B279">
        <v>16</v>
      </c>
      <c r="C279">
        <v>300</v>
      </c>
      <c r="D279" t="s">
        <v>2305</v>
      </c>
      <c r="E279">
        <v>18</v>
      </c>
      <c r="F279">
        <v>108</v>
      </c>
      <c r="G279" t="s">
        <v>2305</v>
      </c>
      <c r="H279">
        <v>7</v>
      </c>
      <c r="I279" t="s">
        <v>3067</v>
      </c>
    </row>
    <row r="280" spans="1:9" x14ac:dyDescent="0.25">
      <c r="A280" s="78">
        <v>307</v>
      </c>
      <c r="B280">
        <v>3</v>
      </c>
      <c r="C280">
        <v>10</v>
      </c>
      <c r="D280" t="s">
        <v>2320</v>
      </c>
      <c r="E280">
        <v>5</v>
      </c>
      <c r="F280">
        <v>20</v>
      </c>
      <c r="G280" t="s">
        <v>2320</v>
      </c>
      <c r="H280">
        <v>7</v>
      </c>
      <c r="I280" t="s">
        <v>3068</v>
      </c>
    </row>
    <row r="281" spans="1:9" x14ac:dyDescent="0.25">
      <c r="A281" s="78">
        <v>309</v>
      </c>
      <c r="B281">
        <v>10</v>
      </c>
      <c r="C281">
        <v>13</v>
      </c>
      <c r="D281" t="s">
        <v>107</v>
      </c>
      <c r="E281">
        <v>10</v>
      </c>
      <c r="F281">
        <v>57</v>
      </c>
      <c r="G281" t="s">
        <v>107</v>
      </c>
      <c r="H281">
        <v>7</v>
      </c>
      <c r="I281" t="s">
        <v>3069</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3070</v>
      </c>
    </row>
    <row r="284" spans="1:9" x14ac:dyDescent="0.25">
      <c r="A284" s="78">
        <v>313</v>
      </c>
      <c r="B284">
        <v>6</v>
      </c>
      <c r="C284">
        <v>20</v>
      </c>
      <c r="D284" t="s">
        <v>109</v>
      </c>
      <c r="E284">
        <v>14</v>
      </c>
      <c r="F284">
        <v>92</v>
      </c>
      <c r="G284" t="s">
        <v>109</v>
      </c>
      <c r="H284">
        <v>7</v>
      </c>
      <c r="I284" t="s">
        <v>3071</v>
      </c>
    </row>
    <row r="285" spans="1:9" x14ac:dyDescent="0.25">
      <c r="A285" s="78">
        <v>314</v>
      </c>
      <c r="B285">
        <v>5</v>
      </c>
      <c r="C285">
        <v>30</v>
      </c>
      <c r="D285" t="s">
        <v>3267</v>
      </c>
      <c r="E285">
        <v>17</v>
      </c>
      <c r="F285">
        <v>104</v>
      </c>
      <c r="G285" t="s">
        <v>2319</v>
      </c>
      <c r="H285">
        <v>7</v>
      </c>
      <c r="I285" t="s">
        <v>3072</v>
      </c>
    </row>
    <row r="286" spans="1:9" x14ac:dyDescent="0.25">
      <c r="A286" s="78">
        <v>315</v>
      </c>
      <c r="B286">
        <v>15</v>
      </c>
      <c r="C286">
        <v>143</v>
      </c>
      <c r="D286" t="s">
        <v>264</v>
      </c>
      <c r="E286">
        <v>178</v>
      </c>
      <c r="F286">
        <v>381</v>
      </c>
      <c r="G286" t="s">
        <v>264</v>
      </c>
      <c r="H286">
        <v>7</v>
      </c>
      <c r="I286" t="s">
        <v>3073</v>
      </c>
    </row>
    <row r="287" spans="1:9" x14ac:dyDescent="0.25">
      <c r="A287" s="78">
        <v>316</v>
      </c>
      <c r="B287">
        <v>9</v>
      </c>
      <c r="C287">
        <v>26</v>
      </c>
      <c r="D287" t="s">
        <v>2324</v>
      </c>
      <c r="E287">
        <v>19</v>
      </c>
      <c r="F287">
        <v>117</v>
      </c>
      <c r="G287" t="s">
        <v>2324</v>
      </c>
      <c r="H287">
        <v>7</v>
      </c>
      <c r="I287" t="s">
        <v>3074</v>
      </c>
    </row>
    <row r="288" spans="1:9" x14ac:dyDescent="0.25">
      <c r="A288" s="78">
        <v>317</v>
      </c>
      <c r="B288">
        <v>7</v>
      </c>
      <c r="C288">
        <v>9</v>
      </c>
      <c r="D288" t="s">
        <v>2303</v>
      </c>
      <c r="E288">
        <v>180</v>
      </c>
      <c r="F288">
        <v>383</v>
      </c>
      <c r="G288" t="s">
        <v>2303</v>
      </c>
      <c r="H288">
        <v>7</v>
      </c>
      <c r="I288" t="s">
        <v>3075</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3076</v>
      </c>
    </row>
    <row r="291" spans="1:9" x14ac:dyDescent="0.25">
      <c r="A291" s="78">
        <v>321</v>
      </c>
      <c r="B291">
        <v>17</v>
      </c>
      <c r="C291">
        <v>256</v>
      </c>
      <c r="D291" t="s">
        <v>2306</v>
      </c>
      <c r="E291">
        <v>179</v>
      </c>
      <c r="F291">
        <v>382</v>
      </c>
      <c r="G291" t="s">
        <v>2306</v>
      </c>
      <c r="H291">
        <v>7</v>
      </c>
      <c r="I291" t="s">
        <v>3077</v>
      </c>
    </row>
    <row r="292" spans="1:9" x14ac:dyDescent="0.25">
      <c r="A292" s="78">
        <v>322</v>
      </c>
      <c r="B292">
        <v>12</v>
      </c>
      <c r="C292">
        <v>125</v>
      </c>
      <c r="D292" t="s">
        <v>2323</v>
      </c>
      <c r="E292">
        <v>16</v>
      </c>
      <c r="F292">
        <v>103</v>
      </c>
      <c r="G292" t="s">
        <v>2323</v>
      </c>
      <c r="H292">
        <v>7</v>
      </c>
      <c r="I292" t="s">
        <v>3078</v>
      </c>
    </row>
    <row r="293" spans="1:9" x14ac:dyDescent="0.25">
      <c r="A293" s="78">
        <v>323</v>
      </c>
      <c r="B293">
        <v>6</v>
      </c>
      <c r="C293">
        <v>20</v>
      </c>
      <c r="D293" t="s">
        <v>109</v>
      </c>
      <c r="E293">
        <v>14</v>
      </c>
      <c r="F293">
        <v>92</v>
      </c>
      <c r="G293" t="s">
        <v>109</v>
      </c>
      <c r="H293">
        <v>7</v>
      </c>
      <c r="I293" t="s">
        <v>3079</v>
      </c>
    </row>
    <row r="294" spans="1:9" x14ac:dyDescent="0.25">
      <c r="A294" s="78">
        <v>324</v>
      </c>
      <c r="B294">
        <v>19</v>
      </c>
      <c r="C294">
        <v>201</v>
      </c>
      <c r="D294" t="s">
        <v>385</v>
      </c>
      <c r="E294">
        <v>304</v>
      </c>
      <c r="F294">
        <v>534</v>
      </c>
      <c r="G294" t="s">
        <v>385</v>
      </c>
      <c r="H294">
        <v>7</v>
      </c>
      <c r="I294" t="s">
        <v>3080</v>
      </c>
    </row>
    <row r="295" spans="1:9" x14ac:dyDescent="0.25">
      <c r="A295" s="78">
        <v>325</v>
      </c>
      <c r="B295">
        <v>7</v>
      </c>
      <c r="C295">
        <v>9</v>
      </c>
      <c r="D295" t="s">
        <v>2303</v>
      </c>
      <c r="E295">
        <v>180</v>
      </c>
      <c r="F295">
        <v>383</v>
      </c>
      <c r="G295" t="s">
        <v>2303</v>
      </c>
      <c r="H295">
        <v>7</v>
      </c>
      <c r="I295" t="s">
        <v>3081</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3082</v>
      </c>
    </row>
    <row r="299" spans="1:9" x14ac:dyDescent="0.25">
      <c r="A299" s="78">
        <v>329</v>
      </c>
      <c r="B299">
        <v>30</v>
      </c>
      <c r="C299">
        <v>1060</v>
      </c>
      <c r="D299" t="s">
        <v>532</v>
      </c>
      <c r="E299">
        <v>467</v>
      </c>
      <c r="F299">
        <v>849</v>
      </c>
      <c r="G299" t="s">
        <v>532</v>
      </c>
      <c r="H299">
        <v>1</v>
      </c>
      <c r="I299" t="s">
        <v>3083</v>
      </c>
    </row>
    <row r="300" spans="1:9" x14ac:dyDescent="0.25">
      <c r="A300" s="78">
        <v>330</v>
      </c>
      <c r="B300">
        <v>30</v>
      </c>
      <c r="C300">
        <v>1060</v>
      </c>
      <c r="D300" t="s">
        <v>532</v>
      </c>
      <c r="E300">
        <v>467</v>
      </c>
      <c r="F300">
        <v>849</v>
      </c>
      <c r="G300" t="s">
        <v>532</v>
      </c>
      <c r="H300">
        <v>1</v>
      </c>
      <c r="I300" t="s">
        <v>3084</v>
      </c>
    </row>
    <row r="301" spans="1:9" x14ac:dyDescent="0.25">
      <c r="A301" s="78">
        <v>331</v>
      </c>
      <c r="B301">
        <v>30</v>
      </c>
      <c r="C301">
        <v>1060</v>
      </c>
      <c r="D301" t="s">
        <v>532</v>
      </c>
      <c r="E301">
        <v>467</v>
      </c>
      <c r="F301">
        <v>849</v>
      </c>
      <c r="G301" t="s">
        <v>532</v>
      </c>
      <c r="H301">
        <v>3</v>
      </c>
      <c r="I301" t="s">
        <v>3085</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3086</v>
      </c>
    </row>
    <row r="304" spans="1:9" x14ac:dyDescent="0.25">
      <c r="A304" s="78">
        <v>334</v>
      </c>
      <c r="B304">
        <v>30</v>
      </c>
      <c r="C304">
        <v>1060</v>
      </c>
      <c r="D304" t="s">
        <v>532</v>
      </c>
      <c r="E304">
        <v>467</v>
      </c>
      <c r="F304">
        <v>849</v>
      </c>
      <c r="G304" t="s">
        <v>532</v>
      </c>
      <c r="H304">
        <v>7</v>
      </c>
      <c r="I304" t="s">
        <v>3087</v>
      </c>
    </row>
    <row r="305" spans="1:9" x14ac:dyDescent="0.25">
      <c r="A305" s="78">
        <v>335</v>
      </c>
      <c r="B305">
        <v>30</v>
      </c>
      <c r="C305">
        <v>1060</v>
      </c>
      <c r="D305" t="s">
        <v>532</v>
      </c>
      <c r="E305">
        <v>467</v>
      </c>
      <c r="F305">
        <v>849</v>
      </c>
      <c r="G305" t="s">
        <v>532</v>
      </c>
      <c r="H305">
        <v>7</v>
      </c>
      <c r="I305" t="s">
        <v>3088</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3089</v>
      </c>
      <c r="H307">
        <v>1</v>
      </c>
      <c r="I307" t="s">
        <v>3090</v>
      </c>
    </row>
    <row r="308" spans="1:9" x14ac:dyDescent="0.25">
      <c r="A308" s="78">
        <v>338</v>
      </c>
      <c r="B308">
        <v>31</v>
      </c>
      <c r="C308">
        <v>1313</v>
      </c>
      <c r="D308" t="s">
        <v>2331</v>
      </c>
      <c r="E308">
        <v>589</v>
      </c>
      <c r="F308">
        <v>980</v>
      </c>
      <c r="G308" t="s">
        <v>3089</v>
      </c>
      <c r="H308">
        <v>1</v>
      </c>
      <c r="I308" t="s">
        <v>3091</v>
      </c>
    </row>
    <row r="309" spans="1:9" x14ac:dyDescent="0.25">
      <c r="A309" s="78">
        <v>339</v>
      </c>
      <c r="B309">
        <v>31</v>
      </c>
      <c r="C309">
        <v>1313</v>
      </c>
      <c r="D309" t="s">
        <v>2331</v>
      </c>
      <c r="E309">
        <v>589</v>
      </c>
      <c r="F309">
        <v>980</v>
      </c>
      <c r="G309" t="s">
        <v>3089</v>
      </c>
      <c r="H309">
        <v>1</v>
      </c>
      <c r="I309" t="s">
        <v>3092</v>
      </c>
    </row>
    <row r="310" spans="1:9" x14ac:dyDescent="0.25">
      <c r="A310" s="78">
        <v>340</v>
      </c>
      <c r="B310">
        <v>31</v>
      </c>
      <c r="C310">
        <v>1313</v>
      </c>
      <c r="D310" t="s">
        <v>2331</v>
      </c>
      <c r="E310">
        <v>589</v>
      </c>
      <c r="F310">
        <v>980</v>
      </c>
      <c r="G310" t="s">
        <v>3089</v>
      </c>
      <c r="H310">
        <v>1</v>
      </c>
      <c r="I310" t="s">
        <v>3093</v>
      </c>
    </row>
    <row r="311" spans="1:9" x14ac:dyDescent="0.25">
      <c r="A311" s="78">
        <v>341</v>
      </c>
      <c r="B311">
        <v>6</v>
      </c>
      <c r="C311">
        <v>20</v>
      </c>
      <c r="D311" t="s">
        <v>109</v>
      </c>
      <c r="E311">
        <v>14</v>
      </c>
      <c r="F311">
        <v>92</v>
      </c>
      <c r="G311" t="s">
        <v>109</v>
      </c>
      <c r="H311">
        <v>6</v>
      </c>
      <c r="I311" t="s">
        <v>3094</v>
      </c>
    </row>
    <row r="312" spans="1:9" x14ac:dyDescent="0.25">
      <c r="A312" s="78">
        <v>342</v>
      </c>
      <c r="B312">
        <v>2</v>
      </c>
      <c r="C312">
        <v>1</v>
      </c>
      <c r="D312" t="s">
        <v>103</v>
      </c>
      <c r="E312">
        <v>2</v>
      </c>
      <c r="F312">
        <v>3</v>
      </c>
      <c r="G312" t="s">
        <v>103</v>
      </c>
      <c r="H312">
        <v>7</v>
      </c>
      <c r="I312" t="s">
        <v>3095</v>
      </c>
    </row>
    <row r="313" spans="1:9" x14ac:dyDescent="0.25">
      <c r="A313" s="78">
        <v>343</v>
      </c>
      <c r="B313">
        <v>29</v>
      </c>
      <c r="C313">
        <v>1006</v>
      </c>
      <c r="D313" t="s">
        <v>2327</v>
      </c>
      <c r="E313">
        <v>448</v>
      </c>
      <c r="F313">
        <v>823</v>
      </c>
      <c r="G313" t="s">
        <v>3019</v>
      </c>
      <c r="H313">
        <v>7</v>
      </c>
      <c r="I313" t="s">
        <v>3096</v>
      </c>
    </row>
    <row r="314" spans="1:9" x14ac:dyDescent="0.25">
      <c r="A314" s="78">
        <v>344</v>
      </c>
      <c r="B314">
        <v>23</v>
      </c>
      <c r="C314">
        <v>255</v>
      </c>
      <c r="D314" t="s">
        <v>2383</v>
      </c>
      <c r="E314">
        <v>154</v>
      </c>
      <c r="F314">
        <v>347</v>
      </c>
      <c r="G314" t="s">
        <v>2383</v>
      </c>
      <c r="H314">
        <v>7</v>
      </c>
      <c r="I314" t="s">
        <v>3097</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3089</v>
      </c>
      <c r="H316">
        <v>3</v>
      </c>
      <c r="I316" t="s">
        <v>3098</v>
      </c>
    </row>
    <row r="317" spans="1:9" x14ac:dyDescent="0.25">
      <c r="A317" s="79">
        <v>347</v>
      </c>
      <c r="B317">
        <v>31</v>
      </c>
      <c r="C317">
        <v>1313</v>
      </c>
      <c r="D317" t="s">
        <v>2331</v>
      </c>
      <c r="E317">
        <v>589</v>
      </c>
      <c r="F317">
        <v>980</v>
      </c>
      <c r="G317" t="s">
        <v>3089</v>
      </c>
      <c r="H317">
        <v>7</v>
      </c>
      <c r="I317" t="s">
        <v>3099</v>
      </c>
    </row>
    <row r="318" spans="1:9" x14ac:dyDescent="0.25">
      <c r="A318" s="79">
        <v>348</v>
      </c>
      <c r="B318">
        <v>27</v>
      </c>
      <c r="C318">
        <v>667</v>
      </c>
      <c r="D318" t="s">
        <v>452</v>
      </c>
      <c r="E318">
        <v>379</v>
      </c>
      <c r="F318">
        <v>684</v>
      </c>
      <c r="G318" t="s">
        <v>452</v>
      </c>
      <c r="H318">
        <v>7</v>
      </c>
      <c r="I318" t="s">
        <v>3100</v>
      </c>
    </row>
    <row r="319" spans="1:9" x14ac:dyDescent="0.25">
      <c r="A319" s="79">
        <v>349</v>
      </c>
      <c r="B319">
        <v>32</v>
      </c>
      <c r="C319">
        <v>1349</v>
      </c>
      <c r="D319" t="s">
        <v>2330</v>
      </c>
      <c r="E319">
        <v>616</v>
      </c>
      <c r="F319">
        <v>1011</v>
      </c>
      <c r="G319" t="s">
        <v>2330</v>
      </c>
      <c r="H319">
        <v>1</v>
      </c>
      <c r="I319" t="s">
        <v>3101</v>
      </c>
    </row>
    <row r="320" spans="1:9" x14ac:dyDescent="0.25">
      <c r="A320" s="79">
        <v>350</v>
      </c>
      <c r="B320">
        <v>32</v>
      </c>
      <c r="C320">
        <v>1349</v>
      </c>
      <c r="D320" t="s">
        <v>2330</v>
      </c>
      <c r="E320">
        <v>616</v>
      </c>
      <c r="F320">
        <v>1011</v>
      </c>
      <c r="G320" t="s">
        <v>2330</v>
      </c>
      <c r="H320">
        <v>1</v>
      </c>
      <c r="I320" t="s">
        <v>3102</v>
      </c>
    </row>
    <row r="321" spans="1:9" x14ac:dyDescent="0.25">
      <c r="A321" s="79">
        <v>351</v>
      </c>
      <c r="B321">
        <v>32</v>
      </c>
      <c r="C321">
        <v>1349</v>
      </c>
      <c r="D321" t="s">
        <v>2330</v>
      </c>
      <c r="E321">
        <v>616</v>
      </c>
      <c r="F321">
        <v>1011</v>
      </c>
      <c r="G321" t="s">
        <v>2330</v>
      </c>
      <c r="H321">
        <v>1</v>
      </c>
      <c r="I321" t="s">
        <v>3103</v>
      </c>
    </row>
    <row r="322" spans="1:9" x14ac:dyDescent="0.25">
      <c r="A322" s="79">
        <v>352</v>
      </c>
      <c r="B322">
        <v>32</v>
      </c>
      <c r="C322">
        <v>1349</v>
      </c>
      <c r="D322" t="s">
        <v>2330</v>
      </c>
      <c r="E322">
        <v>616</v>
      </c>
      <c r="F322">
        <v>1011</v>
      </c>
      <c r="G322" t="s">
        <v>2330</v>
      </c>
      <c r="H322">
        <v>1</v>
      </c>
      <c r="I322" t="s">
        <v>3104</v>
      </c>
    </row>
    <row r="323" spans="1:9" x14ac:dyDescent="0.25">
      <c r="A323" s="79">
        <v>353</v>
      </c>
      <c r="B323">
        <v>32</v>
      </c>
      <c r="C323">
        <v>1349</v>
      </c>
      <c r="D323" t="s">
        <v>2330</v>
      </c>
      <c r="E323">
        <v>616</v>
      </c>
      <c r="F323">
        <v>1011</v>
      </c>
      <c r="G323" t="s">
        <v>2330</v>
      </c>
      <c r="H323">
        <v>1</v>
      </c>
      <c r="I323" t="s">
        <v>3105</v>
      </c>
    </row>
    <row r="324" spans="1:9" x14ac:dyDescent="0.25">
      <c r="A324" s="79">
        <v>354</v>
      </c>
      <c r="B324">
        <v>32</v>
      </c>
      <c r="C324">
        <v>1349</v>
      </c>
      <c r="D324" t="s">
        <v>2330</v>
      </c>
      <c r="E324">
        <v>616</v>
      </c>
      <c r="F324">
        <v>1011</v>
      </c>
      <c r="G324" t="s">
        <v>2330</v>
      </c>
      <c r="H324">
        <v>1</v>
      </c>
      <c r="I324" t="s">
        <v>3106</v>
      </c>
    </row>
    <row r="325" spans="1:9" x14ac:dyDescent="0.25">
      <c r="A325" s="79">
        <v>355</v>
      </c>
      <c r="B325">
        <v>32</v>
      </c>
      <c r="C325">
        <v>1349</v>
      </c>
      <c r="D325" t="s">
        <v>2330</v>
      </c>
      <c r="E325">
        <v>616</v>
      </c>
      <c r="F325">
        <v>1011</v>
      </c>
      <c r="G325" t="s">
        <v>2330</v>
      </c>
      <c r="H325">
        <v>1</v>
      </c>
      <c r="I325" t="s">
        <v>3107</v>
      </c>
    </row>
    <row r="326" spans="1:9" x14ac:dyDescent="0.25">
      <c r="A326" s="79">
        <v>356</v>
      </c>
      <c r="B326">
        <v>32</v>
      </c>
      <c r="C326">
        <v>1349</v>
      </c>
      <c r="D326" t="s">
        <v>2330</v>
      </c>
      <c r="E326">
        <v>616</v>
      </c>
      <c r="F326">
        <v>1011</v>
      </c>
      <c r="G326" t="s">
        <v>2330</v>
      </c>
      <c r="H326">
        <v>1</v>
      </c>
      <c r="I326" t="s">
        <v>3108</v>
      </c>
    </row>
    <row r="327" spans="1:9" x14ac:dyDescent="0.25">
      <c r="A327" s="79">
        <v>357</v>
      </c>
      <c r="B327">
        <v>32</v>
      </c>
      <c r="C327">
        <v>1349</v>
      </c>
      <c r="D327" t="s">
        <v>2330</v>
      </c>
      <c r="E327">
        <v>616</v>
      </c>
      <c r="F327">
        <v>1011</v>
      </c>
      <c r="G327" t="s">
        <v>2330</v>
      </c>
      <c r="H327">
        <v>1</v>
      </c>
      <c r="I327" t="s">
        <v>3109</v>
      </c>
    </row>
    <row r="328" spans="1:9" x14ac:dyDescent="0.25">
      <c r="A328" s="79">
        <v>358</v>
      </c>
      <c r="B328">
        <v>32</v>
      </c>
      <c r="C328">
        <v>1349</v>
      </c>
      <c r="D328" t="s">
        <v>2330</v>
      </c>
      <c r="E328">
        <v>616</v>
      </c>
      <c r="F328">
        <v>1011</v>
      </c>
      <c r="G328" t="s">
        <v>2330</v>
      </c>
      <c r="H328">
        <v>1</v>
      </c>
      <c r="I328" t="s">
        <v>3110</v>
      </c>
    </row>
    <row r="329" spans="1:9" x14ac:dyDescent="0.25">
      <c r="A329" s="79">
        <v>359</v>
      </c>
      <c r="B329">
        <v>32</v>
      </c>
      <c r="C329">
        <v>1349</v>
      </c>
      <c r="D329" t="s">
        <v>2330</v>
      </c>
      <c r="E329">
        <v>616</v>
      </c>
      <c r="F329">
        <v>1011</v>
      </c>
      <c r="G329" t="s">
        <v>2330</v>
      </c>
      <c r="H329">
        <v>1</v>
      </c>
      <c r="I329" t="s">
        <v>3111</v>
      </c>
    </row>
    <row r="330" spans="1:9" x14ac:dyDescent="0.25">
      <c r="A330" s="79">
        <v>360</v>
      </c>
      <c r="B330">
        <v>33</v>
      </c>
      <c r="C330">
        <v>1429</v>
      </c>
      <c r="D330" t="s">
        <v>681</v>
      </c>
      <c r="E330">
        <v>632</v>
      </c>
      <c r="F330">
        <v>1027</v>
      </c>
      <c r="G330" t="s">
        <v>681</v>
      </c>
      <c r="H330">
        <v>1</v>
      </c>
      <c r="I330" t="s">
        <v>3112</v>
      </c>
    </row>
    <row r="331" spans="1:9" x14ac:dyDescent="0.25">
      <c r="A331" s="79">
        <v>361</v>
      </c>
      <c r="B331">
        <v>28</v>
      </c>
      <c r="C331">
        <v>994</v>
      </c>
      <c r="D331" t="s">
        <v>2328</v>
      </c>
      <c r="E331">
        <v>442</v>
      </c>
      <c r="F331">
        <v>816</v>
      </c>
      <c r="G331" t="s">
        <v>2328</v>
      </c>
      <c r="H331">
        <v>7</v>
      </c>
      <c r="I331" t="s">
        <v>3113</v>
      </c>
    </row>
    <row r="332" spans="1:9" x14ac:dyDescent="0.25">
      <c r="A332" s="79">
        <v>362</v>
      </c>
      <c r="B332">
        <v>29</v>
      </c>
      <c r="C332">
        <v>1006</v>
      </c>
      <c r="D332" t="s">
        <v>2327</v>
      </c>
      <c r="E332">
        <v>448</v>
      </c>
      <c r="F332">
        <v>823</v>
      </c>
      <c r="G332" t="s">
        <v>3019</v>
      </c>
      <c r="H332">
        <v>7</v>
      </c>
      <c r="I332" t="s">
        <v>3114</v>
      </c>
    </row>
    <row r="333" spans="1:9" x14ac:dyDescent="0.25">
      <c r="A333" s="79">
        <v>364</v>
      </c>
      <c r="B333">
        <v>32</v>
      </c>
      <c r="C333">
        <v>1349</v>
      </c>
      <c r="D333" t="s">
        <v>2330</v>
      </c>
      <c r="E333">
        <v>616</v>
      </c>
      <c r="F333">
        <v>1011</v>
      </c>
      <c r="G333" t="s">
        <v>2330</v>
      </c>
      <c r="H333">
        <v>3</v>
      </c>
      <c r="I333" t="s">
        <v>3115</v>
      </c>
    </row>
    <row r="334" spans="1:9" x14ac:dyDescent="0.25">
      <c r="A334" s="79">
        <v>365</v>
      </c>
      <c r="B334">
        <v>32</v>
      </c>
      <c r="C334">
        <v>1349</v>
      </c>
      <c r="D334" t="s">
        <v>2330</v>
      </c>
      <c r="E334">
        <v>616</v>
      </c>
      <c r="F334">
        <v>1011</v>
      </c>
      <c r="G334" t="s">
        <v>2330</v>
      </c>
      <c r="H334">
        <v>1</v>
      </c>
      <c r="I334" t="s">
        <v>3116</v>
      </c>
    </row>
    <row r="335" spans="1:9" x14ac:dyDescent="0.25">
      <c r="A335" s="79">
        <v>366</v>
      </c>
      <c r="B335">
        <v>32</v>
      </c>
      <c r="C335">
        <v>1349</v>
      </c>
      <c r="D335" t="s">
        <v>2330</v>
      </c>
      <c r="E335">
        <v>616</v>
      </c>
      <c r="F335">
        <v>1011</v>
      </c>
      <c r="G335" t="s">
        <v>2330</v>
      </c>
      <c r="H335">
        <v>7</v>
      </c>
      <c r="I335" t="s">
        <v>3117</v>
      </c>
    </row>
    <row r="336" spans="1:9" x14ac:dyDescent="0.25">
      <c r="A336" s="79">
        <v>367</v>
      </c>
      <c r="B336">
        <v>32</v>
      </c>
      <c r="C336">
        <v>1349</v>
      </c>
      <c r="D336" t="s">
        <v>2330</v>
      </c>
      <c r="E336">
        <v>616</v>
      </c>
      <c r="F336">
        <v>1011</v>
      </c>
      <c r="G336" t="s">
        <v>2330</v>
      </c>
      <c r="H336">
        <v>7</v>
      </c>
      <c r="I336" t="s">
        <v>3118</v>
      </c>
    </row>
    <row r="337" spans="1:9" x14ac:dyDescent="0.25">
      <c r="A337" s="79">
        <v>368</v>
      </c>
      <c r="B337">
        <v>32</v>
      </c>
      <c r="C337">
        <v>1349</v>
      </c>
      <c r="D337" t="s">
        <v>2330</v>
      </c>
      <c r="E337">
        <v>616</v>
      </c>
      <c r="F337">
        <v>1011</v>
      </c>
      <c r="G337" t="s">
        <v>2330</v>
      </c>
      <c r="H337">
        <v>7</v>
      </c>
      <c r="I337" t="s">
        <v>3119</v>
      </c>
    </row>
    <row r="338" spans="1:9" x14ac:dyDescent="0.25">
      <c r="A338" s="79">
        <v>369</v>
      </c>
      <c r="B338">
        <v>32</v>
      </c>
      <c r="C338">
        <v>1349</v>
      </c>
      <c r="D338" t="s">
        <v>2330</v>
      </c>
      <c r="E338">
        <v>616</v>
      </c>
      <c r="F338">
        <v>1011</v>
      </c>
      <c r="G338" t="s">
        <v>2330</v>
      </c>
      <c r="H338">
        <v>1</v>
      </c>
      <c r="I338" t="s">
        <v>3120</v>
      </c>
    </row>
    <row r="339" spans="1:9" x14ac:dyDescent="0.25">
      <c r="A339" s="79">
        <v>370</v>
      </c>
      <c r="B339">
        <v>16</v>
      </c>
      <c r="C339">
        <v>300</v>
      </c>
      <c r="D339" t="s">
        <v>2305</v>
      </c>
      <c r="E339">
        <v>18</v>
      </c>
      <c r="F339">
        <v>108</v>
      </c>
      <c r="G339" t="s">
        <v>2305</v>
      </c>
      <c r="H339">
        <v>6</v>
      </c>
      <c r="I339" t="s">
        <v>3121</v>
      </c>
    </row>
    <row r="340" spans="1:9" x14ac:dyDescent="0.25">
      <c r="A340" s="79">
        <v>371</v>
      </c>
      <c r="B340">
        <v>17</v>
      </c>
      <c r="C340">
        <v>256</v>
      </c>
      <c r="D340" t="s">
        <v>2306</v>
      </c>
      <c r="E340">
        <v>179</v>
      </c>
      <c r="F340">
        <v>382</v>
      </c>
      <c r="G340" t="s">
        <v>2306</v>
      </c>
      <c r="H340">
        <v>6</v>
      </c>
      <c r="I340" t="s">
        <v>3122</v>
      </c>
    </row>
    <row r="341" spans="1:9" x14ac:dyDescent="0.25">
      <c r="A341" s="79">
        <v>372</v>
      </c>
      <c r="B341">
        <v>12</v>
      </c>
      <c r="C341">
        <v>125</v>
      </c>
      <c r="D341" t="s">
        <v>2323</v>
      </c>
      <c r="E341">
        <v>16</v>
      </c>
      <c r="F341">
        <v>103</v>
      </c>
      <c r="G341" t="s">
        <v>2323</v>
      </c>
      <c r="H341">
        <v>7</v>
      </c>
      <c r="I341" t="s">
        <v>3123</v>
      </c>
    </row>
    <row r="342" spans="1:9" x14ac:dyDescent="0.25">
      <c r="A342" s="79">
        <v>373</v>
      </c>
      <c r="B342">
        <v>33</v>
      </c>
      <c r="C342">
        <v>1429</v>
      </c>
      <c r="D342" t="s">
        <v>681</v>
      </c>
      <c r="E342">
        <v>632</v>
      </c>
      <c r="F342">
        <v>1027</v>
      </c>
      <c r="G342" t="s">
        <v>681</v>
      </c>
      <c r="H342">
        <v>7</v>
      </c>
      <c r="I342" t="s">
        <v>3124</v>
      </c>
    </row>
    <row r="343" spans="1:9" x14ac:dyDescent="0.25">
      <c r="A343" s="79">
        <v>374</v>
      </c>
      <c r="B343">
        <v>34</v>
      </c>
      <c r="C343">
        <v>1484</v>
      </c>
      <c r="D343" t="s">
        <v>2333</v>
      </c>
      <c r="E343">
        <v>407</v>
      </c>
      <c r="F343">
        <v>726</v>
      </c>
      <c r="G343" t="s">
        <v>2333</v>
      </c>
      <c r="H343">
        <v>1</v>
      </c>
      <c r="I343" t="s">
        <v>3125</v>
      </c>
    </row>
    <row r="344" spans="1:9" x14ac:dyDescent="0.25">
      <c r="A344" s="79">
        <v>375</v>
      </c>
      <c r="B344">
        <v>34</v>
      </c>
      <c r="C344">
        <v>1484</v>
      </c>
      <c r="D344" t="s">
        <v>2333</v>
      </c>
      <c r="E344">
        <v>407</v>
      </c>
      <c r="F344">
        <v>726</v>
      </c>
      <c r="G344" t="s">
        <v>2333</v>
      </c>
      <c r="H344">
        <v>1</v>
      </c>
      <c r="I344" t="s">
        <v>3126</v>
      </c>
    </row>
    <row r="345" spans="1:9" x14ac:dyDescent="0.25">
      <c r="A345" s="79">
        <v>376</v>
      </c>
      <c r="B345">
        <v>34</v>
      </c>
      <c r="C345">
        <v>1484</v>
      </c>
      <c r="D345" t="s">
        <v>2333</v>
      </c>
      <c r="E345">
        <v>407</v>
      </c>
      <c r="F345">
        <v>726</v>
      </c>
      <c r="G345" t="s">
        <v>2333</v>
      </c>
      <c r="H345">
        <v>1</v>
      </c>
      <c r="I345" t="s">
        <v>3127</v>
      </c>
    </row>
    <row r="346" spans="1:9" x14ac:dyDescent="0.25">
      <c r="A346" s="79">
        <v>377</v>
      </c>
      <c r="B346">
        <v>34</v>
      </c>
      <c r="C346">
        <v>1484</v>
      </c>
      <c r="D346" t="s">
        <v>2333</v>
      </c>
      <c r="E346">
        <v>407</v>
      </c>
      <c r="F346">
        <v>726</v>
      </c>
      <c r="G346" t="s">
        <v>2333</v>
      </c>
      <c r="H346">
        <v>1</v>
      </c>
      <c r="I346" t="s">
        <v>3128</v>
      </c>
    </row>
    <row r="347" spans="1:9" x14ac:dyDescent="0.25">
      <c r="A347" s="79">
        <v>378</v>
      </c>
      <c r="B347">
        <v>34</v>
      </c>
      <c r="C347">
        <v>1484</v>
      </c>
      <c r="D347" t="s">
        <v>2333</v>
      </c>
      <c r="E347">
        <v>407</v>
      </c>
      <c r="F347">
        <v>726</v>
      </c>
      <c r="G347" t="s">
        <v>2333</v>
      </c>
      <c r="H347">
        <v>6</v>
      </c>
      <c r="I347" t="s">
        <v>3129</v>
      </c>
    </row>
    <row r="348" spans="1:9" x14ac:dyDescent="0.25">
      <c r="A348" s="79">
        <v>379</v>
      </c>
      <c r="B348">
        <v>34</v>
      </c>
      <c r="C348">
        <v>1484</v>
      </c>
      <c r="D348" t="s">
        <v>2333</v>
      </c>
      <c r="E348">
        <v>407</v>
      </c>
      <c r="F348">
        <v>726</v>
      </c>
      <c r="G348" t="s">
        <v>2333</v>
      </c>
      <c r="H348">
        <v>1</v>
      </c>
      <c r="I348" t="s">
        <v>3130</v>
      </c>
    </row>
    <row r="349" spans="1:9" x14ac:dyDescent="0.25">
      <c r="A349" s="79">
        <v>381</v>
      </c>
      <c r="B349">
        <v>36</v>
      </c>
      <c r="C349">
        <v>1555</v>
      </c>
      <c r="D349" t="s">
        <v>3131</v>
      </c>
      <c r="E349">
        <v>681</v>
      </c>
      <c r="F349">
        <v>1086</v>
      </c>
      <c r="G349" t="s">
        <v>3131</v>
      </c>
      <c r="H349">
        <v>1</v>
      </c>
      <c r="I349" t="s">
        <v>3132</v>
      </c>
    </row>
    <row r="350" spans="1:9" x14ac:dyDescent="0.25">
      <c r="A350" s="79">
        <v>382</v>
      </c>
      <c r="B350">
        <v>36</v>
      </c>
      <c r="C350">
        <v>1555</v>
      </c>
      <c r="D350" t="s">
        <v>3131</v>
      </c>
      <c r="E350">
        <v>681</v>
      </c>
      <c r="F350">
        <v>1086</v>
      </c>
      <c r="G350" t="s">
        <v>3131</v>
      </c>
      <c r="H350">
        <v>1</v>
      </c>
      <c r="I350" t="s">
        <v>3133</v>
      </c>
    </row>
    <row r="351" spans="1:9" x14ac:dyDescent="0.25">
      <c r="A351" s="79">
        <v>383</v>
      </c>
      <c r="B351">
        <v>36</v>
      </c>
      <c r="C351">
        <v>1555</v>
      </c>
      <c r="D351" t="s">
        <v>3131</v>
      </c>
      <c r="E351">
        <v>681</v>
      </c>
      <c r="F351">
        <v>1086</v>
      </c>
      <c r="G351" t="s">
        <v>3131</v>
      </c>
      <c r="H351">
        <v>1</v>
      </c>
      <c r="I351" t="s">
        <v>3134</v>
      </c>
    </row>
    <row r="352" spans="1:9" x14ac:dyDescent="0.25">
      <c r="A352" s="79">
        <v>384</v>
      </c>
      <c r="B352">
        <v>36</v>
      </c>
      <c r="C352">
        <v>1555</v>
      </c>
      <c r="D352" t="s">
        <v>3131</v>
      </c>
      <c r="E352">
        <v>681</v>
      </c>
      <c r="F352">
        <v>1086</v>
      </c>
      <c r="G352" t="s">
        <v>3131</v>
      </c>
      <c r="H352">
        <v>1</v>
      </c>
      <c r="I352" t="s">
        <v>3135</v>
      </c>
    </row>
    <row r="353" spans="1:9" x14ac:dyDescent="0.25">
      <c r="A353" s="79">
        <v>386</v>
      </c>
      <c r="B353">
        <v>36</v>
      </c>
      <c r="C353">
        <v>1555</v>
      </c>
      <c r="D353" t="s">
        <v>3131</v>
      </c>
      <c r="E353">
        <v>681</v>
      </c>
      <c r="F353">
        <v>1086</v>
      </c>
      <c r="G353" t="s">
        <v>3131</v>
      </c>
      <c r="H353">
        <v>1</v>
      </c>
      <c r="I353" t="s">
        <v>3136</v>
      </c>
    </row>
    <row r="354" spans="1:9" x14ac:dyDescent="0.25">
      <c r="A354" s="79">
        <v>387</v>
      </c>
      <c r="B354">
        <v>36</v>
      </c>
      <c r="C354">
        <v>1555</v>
      </c>
      <c r="D354" t="s">
        <v>3131</v>
      </c>
      <c r="E354">
        <v>681</v>
      </c>
      <c r="F354">
        <v>1086</v>
      </c>
      <c r="G354" t="s">
        <v>3131</v>
      </c>
      <c r="H354">
        <v>1</v>
      </c>
      <c r="I354" t="s">
        <v>3137</v>
      </c>
    </row>
    <row r="355" spans="1:9" x14ac:dyDescent="0.25">
      <c r="A355" s="79">
        <v>388</v>
      </c>
      <c r="B355">
        <v>34</v>
      </c>
      <c r="C355">
        <v>1484</v>
      </c>
      <c r="D355" t="s">
        <v>2333</v>
      </c>
      <c r="E355">
        <v>407</v>
      </c>
      <c r="F355">
        <v>726</v>
      </c>
      <c r="G355" t="s">
        <v>2333</v>
      </c>
      <c r="H355">
        <v>7</v>
      </c>
      <c r="I355" t="s">
        <v>3138</v>
      </c>
    </row>
    <row r="356" spans="1:9" x14ac:dyDescent="0.25">
      <c r="A356" s="79">
        <v>390</v>
      </c>
      <c r="B356">
        <v>29</v>
      </c>
      <c r="C356">
        <v>1006</v>
      </c>
      <c r="D356" t="s">
        <v>2327</v>
      </c>
      <c r="E356">
        <v>448</v>
      </c>
      <c r="F356">
        <v>823</v>
      </c>
      <c r="G356" t="s">
        <v>3019</v>
      </c>
      <c r="H356">
        <v>6</v>
      </c>
      <c r="I356" t="s">
        <v>3139</v>
      </c>
    </row>
    <row r="357" spans="1:9" x14ac:dyDescent="0.25">
      <c r="A357" s="79">
        <v>391</v>
      </c>
      <c r="B357">
        <v>36</v>
      </c>
      <c r="C357">
        <v>1555</v>
      </c>
      <c r="D357" t="s">
        <v>3131</v>
      </c>
      <c r="E357">
        <v>681</v>
      </c>
      <c r="F357">
        <v>1086</v>
      </c>
      <c r="G357" t="s">
        <v>3131</v>
      </c>
      <c r="H357">
        <v>6</v>
      </c>
      <c r="I357" t="s">
        <v>3140</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3131</v>
      </c>
      <c r="E359">
        <v>681</v>
      </c>
      <c r="F359">
        <v>1086</v>
      </c>
      <c r="G359" t="s">
        <v>3131</v>
      </c>
      <c r="H359">
        <v>7</v>
      </c>
      <c r="I359" t="s">
        <v>3141</v>
      </c>
    </row>
    <row r="360" spans="1:9" x14ac:dyDescent="0.25">
      <c r="A360" s="79">
        <v>397</v>
      </c>
      <c r="B360">
        <v>36</v>
      </c>
      <c r="C360">
        <v>1555</v>
      </c>
      <c r="D360" t="s">
        <v>3131</v>
      </c>
      <c r="E360">
        <v>681</v>
      </c>
      <c r="F360">
        <v>1086</v>
      </c>
      <c r="G360" t="s">
        <v>3131</v>
      </c>
      <c r="H360">
        <v>1</v>
      </c>
      <c r="I360" t="s">
        <v>3142</v>
      </c>
    </row>
    <row r="361" spans="1:9" x14ac:dyDescent="0.25">
      <c r="A361" s="79">
        <v>398</v>
      </c>
      <c r="B361">
        <v>7</v>
      </c>
      <c r="C361">
        <v>9</v>
      </c>
      <c r="D361" t="s">
        <v>2303</v>
      </c>
      <c r="E361">
        <v>180</v>
      </c>
      <c r="F361">
        <v>383</v>
      </c>
      <c r="G361" t="s">
        <v>2303</v>
      </c>
      <c r="H361">
        <v>6</v>
      </c>
      <c r="I361" t="s">
        <v>3143</v>
      </c>
    </row>
    <row r="362" spans="1:9" x14ac:dyDescent="0.25">
      <c r="A362" s="79">
        <v>399</v>
      </c>
      <c r="B362">
        <v>36</v>
      </c>
      <c r="C362">
        <v>1555</v>
      </c>
      <c r="D362" t="s">
        <v>3131</v>
      </c>
      <c r="E362">
        <v>681</v>
      </c>
      <c r="F362">
        <v>1086</v>
      </c>
      <c r="G362" t="s">
        <v>3131</v>
      </c>
      <c r="H362">
        <v>3</v>
      </c>
      <c r="I362" t="s">
        <v>3144</v>
      </c>
    </row>
    <row r="363" spans="1:9" x14ac:dyDescent="0.25">
      <c r="A363" s="79">
        <v>400</v>
      </c>
      <c r="B363">
        <v>36</v>
      </c>
      <c r="C363">
        <v>1555</v>
      </c>
      <c r="D363" t="s">
        <v>3131</v>
      </c>
      <c r="E363">
        <v>681</v>
      </c>
      <c r="F363">
        <v>1086</v>
      </c>
      <c r="G363" t="s">
        <v>3131</v>
      </c>
      <c r="H363">
        <v>7</v>
      </c>
      <c r="I363" t="s">
        <v>3145</v>
      </c>
    </row>
    <row r="364" spans="1:9" x14ac:dyDescent="0.25">
      <c r="A364" s="79">
        <v>401</v>
      </c>
      <c r="B364">
        <v>36</v>
      </c>
      <c r="C364">
        <v>1555</v>
      </c>
      <c r="D364" t="s">
        <v>3131</v>
      </c>
      <c r="E364">
        <v>681</v>
      </c>
      <c r="F364">
        <v>1086</v>
      </c>
      <c r="G364" t="s">
        <v>3131</v>
      </c>
      <c r="H364">
        <v>7</v>
      </c>
      <c r="I364" t="s">
        <v>3146</v>
      </c>
    </row>
    <row r="365" spans="1:9" x14ac:dyDescent="0.25">
      <c r="A365" s="79">
        <v>402</v>
      </c>
      <c r="B365">
        <v>37</v>
      </c>
      <c r="C365">
        <v>1654</v>
      </c>
      <c r="D365" t="s">
        <v>3147</v>
      </c>
      <c r="E365">
        <v>720</v>
      </c>
      <c r="F365">
        <v>1133</v>
      </c>
      <c r="G365" t="s">
        <v>3147</v>
      </c>
      <c r="H365">
        <v>1</v>
      </c>
      <c r="I365" t="s">
        <v>3148</v>
      </c>
    </row>
    <row r="366" spans="1:9" x14ac:dyDescent="0.25">
      <c r="A366" s="79">
        <v>403</v>
      </c>
      <c r="B366">
        <v>37</v>
      </c>
      <c r="C366">
        <v>1654</v>
      </c>
      <c r="D366" t="s">
        <v>3147</v>
      </c>
      <c r="E366">
        <v>720</v>
      </c>
      <c r="F366">
        <v>1133</v>
      </c>
      <c r="G366" t="s">
        <v>3147</v>
      </c>
      <c r="H366">
        <v>1</v>
      </c>
      <c r="I366" t="s">
        <v>3149</v>
      </c>
    </row>
    <row r="367" spans="1:9" x14ac:dyDescent="0.25">
      <c r="A367" s="79">
        <v>404</v>
      </c>
      <c r="B367">
        <v>37</v>
      </c>
      <c r="C367">
        <v>1654</v>
      </c>
      <c r="D367" t="s">
        <v>3147</v>
      </c>
      <c r="E367">
        <v>720</v>
      </c>
      <c r="F367">
        <v>1133</v>
      </c>
      <c r="G367" t="s">
        <v>3147</v>
      </c>
      <c r="H367">
        <v>1</v>
      </c>
      <c r="I367" t="s">
        <v>3150</v>
      </c>
    </row>
    <row r="368" spans="1:9" x14ac:dyDescent="0.25">
      <c r="A368" s="79">
        <v>405</v>
      </c>
      <c r="B368">
        <v>37</v>
      </c>
      <c r="C368">
        <v>1654</v>
      </c>
      <c r="D368" t="s">
        <v>3147</v>
      </c>
      <c r="E368">
        <v>720</v>
      </c>
      <c r="F368">
        <v>1133</v>
      </c>
      <c r="G368" t="s">
        <v>3147</v>
      </c>
      <c r="H368">
        <v>1</v>
      </c>
      <c r="I368" t="s">
        <v>3151</v>
      </c>
    </row>
    <row r="369" spans="1:9" x14ac:dyDescent="0.25">
      <c r="A369" s="79">
        <v>406</v>
      </c>
      <c r="B369">
        <v>37</v>
      </c>
      <c r="C369">
        <v>1654</v>
      </c>
      <c r="D369" t="s">
        <v>3147</v>
      </c>
      <c r="E369">
        <v>720</v>
      </c>
      <c r="F369">
        <v>1133</v>
      </c>
      <c r="G369" t="s">
        <v>3147</v>
      </c>
      <c r="H369">
        <v>1</v>
      </c>
      <c r="I369" t="s">
        <v>3152</v>
      </c>
    </row>
    <row r="370" spans="1:9" x14ac:dyDescent="0.25">
      <c r="A370" s="79">
        <v>409</v>
      </c>
      <c r="B370">
        <v>3</v>
      </c>
      <c r="C370">
        <v>10</v>
      </c>
      <c r="D370" t="s">
        <v>2320</v>
      </c>
      <c r="E370">
        <v>5</v>
      </c>
      <c r="F370">
        <v>20</v>
      </c>
      <c r="G370" t="s">
        <v>2320</v>
      </c>
      <c r="H370">
        <v>7</v>
      </c>
      <c r="I370" t="s">
        <v>3153</v>
      </c>
    </row>
    <row r="371" spans="1:9" x14ac:dyDescent="0.25">
      <c r="A371" s="79">
        <v>410</v>
      </c>
      <c r="B371">
        <v>36</v>
      </c>
      <c r="C371">
        <v>1555</v>
      </c>
      <c r="D371" t="s">
        <v>3131</v>
      </c>
      <c r="E371">
        <v>681</v>
      </c>
      <c r="F371">
        <v>1086</v>
      </c>
      <c r="G371" t="s">
        <v>3131</v>
      </c>
      <c r="H371">
        <v>7</v>
      </c>
      <c r="I371" t="s">
        <v>3154</v>
      </c>
    </row>
    <row r="372" spans="1:9" x14ac:dyDescent="0.25">
      <c r="A372" s="79">
        <v>411</v>
      </c>
      <c r="B372">
        <v>40</v>
      </c>
      <c r="C372">
        <v>1782</v>
      </c>
      <c r="D372" t="s">
        <v>3155</v>
      </c>
      <c r="E372">
        <v>4294967296</v>
      </c>
      <c r="F372">
        <v>0</v>
      </c>
      <c r="H372">
        <v>1</v>
      </c>
      <c r="I372" t="s">
        <v>3156</v>
      </c>
    </row>
    <row r="373" spans="1:9" x14ac:dyDescent="0.25">
      <c r="A373" s="79">
        <v>412</v>
      </c>
      <c r="B373">
        <v>40</v>
      </c>
      <c r="C373">
        <v>1782</v>
      </c>
      <c r="D373" t="s">
        <v>3155</v>
      </c>
      <c r="E373">
        <v>4294967296</v>
      </c>
      <c r="F373">
        <v>0</v>
      </c>
      <c r="H373">
        <v>1</v>
      </c>
      <c r="I373" t="s">
        <v>3157</v>
      </c>
    </row>
    <row r="374" spans="1:9" x14ac:dyDescent="0.25">
      <c r="A374" s="79">
        <v>413</v>
      </c>
      <c r="B374">
        <v>40</v>
      </c>
      <c r="C374">
        <v>1782</v>
      </c>
      <c r="D374" t="s">
        <v>3155</v>
      </c>
      <c r="E374">
        <v>4294967296</v>
      </c>
      <c r="F374">
        <v>0</v>
      </c>
      <c r="H374">
        <v>1</v>
      </c>
      <c r="I374" t="s">
        <v>3158</v>
      </c>
    </row>
    <row r="375" spans="1:9" x14ac:dyDescent="0.25">
      <c r="A375" s="79">
        <v>414</v>
      </c>
      <c r="B375">
        <v>40</v>
      </c>
      <c r="C375">
        <v>1782</v>
      </c>
      <c r="D375" t="s">
        <v>3155</v>
      </c>
      <c r="E375">
        <v>4294967296</v>
      </c>
      <c r="F375">
        <v>0</v>
      </c>
      <c r="H375">
        <v>1</v>
      </c>
      <c r="I375" t="s">
        <v>3159</v>
      </c>
    </row>
    <row r="376" spans="1:9" x14ac:dyDescent="0.25">
      <c r="A376" s="79">
        <v>415</v>
      </c>
      <c r="B376">
        <v>38</v>
      </c>
      <c r="C376">
        <v>1719</v>
      </c>
      <c r="D376" t="s">
        <v>3160</v>
      </c>
      <c r="E376">
        <v>743</v>
      </c>
      <c r="F376">
        <v>1160</v>
      </c>
      <c r="G376" t="s">
        <v>3160</v>
      </c>
      <c r="H376">
        <v>1</v>
      </c>
      <c r="I376" t="s">
        <v>3161</v>
      </c>
    </row>
    <row r="377" spans="1:9" x14ac:dyDescent="0.25">
      <c r="A377" s="79">
        <v>416</v>
      </c>
      <c r="B377">
        <v>38</v>
      </c>
      <c r="C377">
        <v>1719</v>
      </c>
      <c r="D377" t="s">
        <v>3160</v>
      </c>
      <c r="E377">
        <v>743</v>
      </c>
      <c r="F377">
        <v>1160</v>
      </c>
      <c r="G377" t="s">
        <v>3160</v>
      </c>
      <c r="H377">
        <v>1</v>
      </c>
      <c r="I377" t="s">
        <v>3162</v>
      </c>
    </row>
    <row r="378" spans="1:9" x14ac:dyDescent="0.25">
      <c r="A378" s="79">
        <v>417</v>
      </c>
      <c r="B378">
        <v>38</v>
      </c>
      <c r="C378">
        <v>1719</v>
      </c>
      <c r="D378" t="s">
        <v>3160</v>
      </c>
      <c r="E378">
        <v>743</v>
      </c>
      <c r="F378">
        <v>1160</v>
      </c>
      <c r="G378" t="s">
        <v>3160</v>
      </c>
      <c r="H378">
        <v>1</v>
      </c>
      <c r="I378" t="s">
        <v>3163</v>
      </c>
    </row>
    <row r="379" spans="1:9" x14ac:dyDescent="0.25">
      <c r="A379" s="79">
        <v>418</v>
      </c>
      <c r="B379">
        <v>38</v>
      </c>
      <c r="C379">
        <v>1719</v>
      </c>
      <c r="D379" t="s">
        <v>3160</v>
      </c>
      <c r="E379">
        <v>743</v>
      </c>
      <c r="F379">
        <v>1160</v>
      </c>
      <c r="G379" t="s">
        <v>3160</v>
      </c>
      <c r="H379">
        <v>1</v>
      </c>
      <c r="I379" t="s">
        <v>3164</v>
      </c>
    </row>
    <row r="380" spans="1:9" x14ac:dyDescent="0.25">
      <c r="A380" s="79">
        <v>419</v>
      </c>
      <c r="B380">
        <v>38</v>
      </c>
      <c r="C380">
        <v>1719</v>
      </c>
      <c r="D380" t="s">
        <v>3160</v>
      </c>
      <c r="E380">
        <v>743</v>
      </c>
      <c r="F380">
        <v>1160</v>
      </c>
      <c r="G380" t="s">
        <v>3160</v>
      </c>
      <c r="H380">
        <v>1</v>
      </c>
      <c r="I380" t="s">
        <v>3165</v>
      </c>
    </row>
    <row r="381" spans="1:9" x14ac:dyDescent="0.25">
      <c r="A381" s="79">
        <v>420</v>
      </c>
      <c r="B381">
        <v>38</v>
      </c>
      <c r="C381">
        <v>1719</v>
      </c>
      <c r="D381" t="s">
        <v>3160</v>
      </c>
      <c r="E381">
        <v>743</v>
      </c>
      <c r="F381">
        <v>1160</v>
      </c>
      <c r="G381" t="s">
        <v>3160</v>
      </c>
      <c r="H381">
        <v>1</v>
      </c>
      <c r="I381" t="s">
        <v>3166</v>
      </c>
    </row>
    <row r="382" spans="1:9" x14ac:dyDescent="0.25">
      <c r="A382" s="79">
        <v>421</v>
      </c>
      <c r="B382">
        <v>38</v>
      </c>
      <c r="C382">
        <v>1719</v>
      </c>
      <c r="D382" t="s">
        <v>3160</v>
      </c>
      <c r="E382">
        <v>743</v>
      </c>
      <c r="F382">
        <v>1160</v>
      </c>
      <c r="G382" t="s">
        <v>3160</v>
      </c>
      <c r="H382">
        <v>1</v>
      </c>
      <c r="I382" t="s">
        <v>3167</v>
      </c>
    </row>
    <row r="383" spans="1:9" x14ac:dyDescent="0.25">
      <c r="A383" s="79">
        <v>422</v>
      </c>
      <c r="B383">
        <v>37</v>
      </c>
      <c r="C383">
        <v>1654</v>
      </c>
      <c r="D383" t="s">
        <v>3147</v>
      </c>
      <c r="E383">
        <v>720</v>
      </c>
      <c r="F383">
        <v>1133</v>
      </c>
      <c r="G383" t="s">
        <v>3147</v>
      </c>
      <c r="H383">
        <v>7</v>
      </c>
      <c r="I383" t="s">
        <v>3168</v>
      </c>
    </row>
    <row r="384" spans="1:9" x14ac:dyDescent="0.25">
      <c r="A384" s="79">
        <v>423</v>
      </c>
      <c r="B384">
        <v>37</v>
      </c>
      <c r="C384">
        <v>1654</v>
      </c>
      <c r="D384" t="s">
        <v>3147</v>
      </c>
      <c r="E384">
        <v>720</v>
      </c>
      <c r="F384">
        <v>1133</v>
      </c>
      <c r="G384" t="s">
        <v>3147</v>
      </c>
      <c r="H384">
        <v>7</v>
      </c>
      <c r="I384" t="s">
        <v>3169</v>
      </c>
    </row>
    <row r="385" spans="1:9" x14ac:dyDescent="0.25">
      <c r="A385" s="79">
        <v>424</v>
      </c>
      <c r="B385">
        <v>27</v>
      </c>
      <c r="C385">
        <v>667</v>
      </c>
      <c r="D385" t="s">
        <v>452</v>
      </c>
      <c r="E385">
        <v>379</v>
      </c>
      <c r="F385">
        <v>684</v>
      </c>
      <c r="G385" t="s">
        <v>452</v>
      </c>
      <c r="H385">
        <v>6</v>
      </c>
      <c r="I385" t="s">
        <v>3170</v>
      </c>
    </row>
    <row r="386" spans="1:9" x14ac:dyDescent="0.25">
      <c r="A386" s="79">
        <v>425</v>
      </c>
      <c r="B386">
        <v>6</v>
      </c>
      <c r="C386">
        <v>20</v>
      </c>
      <c r="D386" t="s">
        <v>109</v>
      </c>
      <c r="E386">
        <v>14</v>
      </c>
      <c r="F386">
        <v>92</v>
      </c>
      <c r="G386" t="s">
        <v>109</v>
      </c>
      <c r="H386">
        <v>6</v>
      </c>
      <c r="I386" t="s">
        <v>3171</v>
      </c>
    </row>
    <row r="387" spans="1:9" x14ac:dyDescent="0.25">
      <c r="A387" s="79">
        <v>426</v>
      </c>
      <c r="B387">
        <v>38</v>
      </c>
      <c r="C387">
        <v>1719</v>
      </c>
      <c r="D387" t="s">
        <v>3160</v>
      </c>
      <c r="E387">
        <v>743</v>
      </c>
      <c r="F387">
        <v>1160</v>
      </c>
      <c r="G387" t="s">
        <v>3160</v>
      </c>
      <c r="H387">
        <v>1</v>
      </c>
      <c r="I387" t="s">
        <v>3172</v>
      </c>
    </row>
    <row r="388" spans="1:9" x14ac:dyDescent="0.25">
      <c r="A388" s="79">
        <v>427</v>
      </c>
      <c r="B388">
        <v>6</v>
      </c>
      <c r="C388">
        <v>20</v>
      </c>
      <c r="D388" t="s">
        <v>109</v>
      </c>
      <c r="E388">
        <v>14</v>
      </c>
      <c r="F388">
        <v>92</v>
      </c>
      <c r="G388" t="s">
        <v>109</v>
      </c>
      <c r="H388">
        <v>7</v>
      </c>
      <c r="I388" t="s">
        <v>3173</v>
      </c>
    </row>
    <row r="389" spans="1:9" x14ac:dyDescent="0.25">
      <c r="A389" s="79">
        <v>428</v>
      </c>
      <c r="B389">
        <v>27</v>
      </c>
      <c r="C389">
        <v>667</v>
      </c>
      <c r="D389" t="s">
        <v>452</v>
      </c>
      <c r="E389">
        <v>379</v>
      </c>
      <c r="F389">
        <v>684</v>
      </c>
      <c r="G389" t="s">
        <v>452</v>
      </c>
      <c r="H389">
        <v>7</v>
      </c>
      <c r="I389" t="s">
        <v>3174</v>
      </c>
    </row>
    <row r="390" spans="1:9" x14ac:dyDescent="0.25">
      <c r="A390" s="79">
        <v>429</v>
      </c>
      <c r="B390">
        <v>38</v>
      </c>
      <c r="C390">
        <v>1719</v>
      </c>
      <c r="D390" t="s">
        <v>3160</v>
      </c>
      <c r="E390">
        <v>743</v>
      </c>
      <c r="F390">
        <v>1160</v>
      </c>
      <c r="G390" t="s">
        <v>3160</v>
      </c>
      <c r="H390">
        <v>1</v>
      </c>
      <c r="I390" t="s">
        <v>3175</v>
      </c>
    </row>
    <row r="391" spans="1:9" x14ac:dyDescent="0.25">
      <c r="A391" s="79">
        <v>430</v>
      </c>
      <c r="B391">
        <v>40</v>
      </c>
      <c r="C391">
        <v>1782</v>
      </c>
      <c r="D391" t="s">
        <v>3155</v>
      </c>
      <c r="E391">
        <v>4294967296</v>
      </c>
      <c r="F391">
        <v>0</v>
      </c>
      <c r="H391">
        <v>1</v>
      </c>
      <c r="I391" t="s">
        <v>3176</v>
      </c>
    </row>
    <row r="392" spans="1:9" x14ac:dyDescent="0.25">
      <c r="A392" s="79">
        <v>431</v>
      </c>
      <c r="B392">
        <v>40</v>
      </c>
      <c r="C392">
        <v>1782</v>
      </c>
      <c r="D392" t="s">
        <v>3155</v>
      </c>
      <c r="E392">
        <v>4294967296</v>
      </c>
      <c r="F392">
        <v>0</v>
      </c>
      <c r="H392">
        <v>1</v>
      </c>
      <c r="I392" t="s">
        <v>3177</v>
      </c>
    </row>
    <row r="393" spans="1:9" x14ac:dyDescent="0.25">
      <c r="A393" s="79">
        <v>432</v>
      </c>
      <c r="B393">
        <v>40</v>
      </c>
      <c r="C393">
        <v>1782</v>
      </c>
      <c r="D393" t="s">
        <v>3155</v>
      </c>
      <c r="E393">
        <v>4294967296</v>
      </c>
      <c r="F393">
        <v>0</v>
      </c>
      <c r="H393">
        <v>1</v>
      </c>
      <c r="I393" t="s">
        <v>3178</v>
      </c>
    </row>
    <row r="394" spans="1:9" x14ac:dyDescent="0.25">
      <c r="A394" s="79">
        <v>433</v>
      </c>
      <c r="B394">
        <v>40</v>
      </c>
      <c r="C394">
        <v>1782</v>
      </c>
      <c r="D394" t="s">
        <v>3155</v>
      </c>
      <c r="E394">
        <v>4294967296</v>
      </c>
      <c r="F394">
        <v>0</v>
      </c>
      <c r="H394">
        <v>1</v>
      </c>
      <c r="I394" t="s">
        <v>3179</v>
      </c>
    </row>
    <row r="395" spans="1:9" x14ac:dyDescent="0.25">
      <c r="A395" s="79">
        <v>434</v>
      </c>
      <c r="B395">
        <v>38</v>
      </c>
      <c r="C395">
        <v>1719</v>
      </c>
      <c r="D395" t="s">
        <v>3160</v>
      </c>
      <c r="E395">
        <v>743</v>
      </c>
      <c r="F395">
        <v>1160</v>
      </c>
      <c r="G395" t="s">
        <v>3160</v>
      </c>
      <c r="H395">
        <v>3</v>
      </c>
      <c r="I395" t="s">
        <v>3180</v>
      </c>
    </row>
    <row r="396" spans="1:9" x14ac:dyDescent="0.25">
      <c r="A396" s="79">
        <v>435</v>
      </c>
      <c r="B396">
        <v>40</v>
      </c>
      <c r="C396">
        <v>1782</v>
      </c>
      <c r="D396" t="s">
        <v>3155</v>
      </c>
      <c r="E396">
        <v>4294967296</v>
      </c>
      <c r="F396">
        <v>0</v>
      </c>
      <c r="H396">
        <v>6</v>
      </c>
      <c r="I396" t="s">
        <v>3181</v>
      </c>
    </row>
    <row r="397" spans="1:9" x14ac:dyDescent="0.25">
      <c r="A397" s="79">
        <v>436</v>
      </c>
      <c r="B397">
        <v>38</v>
      </c>
      <c r="C397">
        <v>1719</v>
      </c>
      <c r="D397" t="s">
        <v>3160</v>
      </c>
      <c r="E397">
        <v>743</v>
      </c>
      <c r="F397">
        <v>1160</v>
      </c>
      <c r="G397" t="s">
        <v>3160</v>
      </c>
      <c r="H397">
        <v>6</v>
      </c>
      <c r="I397" t="s">
        <v>3182</v>
      </c>
    </row>
    <row r="398" spans="1:9" x14ac:dyDescent="0.25">
      <c r="A398" s="79">
        <v>437</v>
      </c>
      <c r="B398">
        <v>29</v>
      </c>
      <c r="C398">
        <v>1006</v>
      </c>
      <c r="D398" t="s">
        <v>2327</v>
      </c>
      <c r="E398">
        <v>448</v>
      </c>
      <c r="F398">
        <v>823</v>
      </c>
      <c r="G398" t="s">
        <v>3019</v>
      </c>
      <c r="H398">
        <v>6</v>
      </c>
      <c r="I398" t="s">
        <v>3183</v>
      </c>
    </row>
    <row r="399" spans="1:9" x14ac:dyDescent="0.25">
      <c r="A399" s="79">
        <v>438</v>
      </c>
      <c r="B399">
        <v>38</v>
      </c>
      <c r="C399">
        <v>1719</v>
      </c>
      <c r="D399" t="s">
        <v>3160</v>
      </c>
      <c r="E399">
        <v>743</v>
      </c>
      <c r="F399">
        <v>1160</v>
      </c>
      <c r="G399" t="s">
        <v>3160</v>
      </c>
      <c r="H399">
        <v>7</v>
      </c>
      <c r="I399" t="s">
        <v>3184</v>
      </c>
    </row>
    <row r="400" spans="1:9" x14ac:dyDescent="0.25">
      <c r="A400" s="79">
        <v>439</v>
      </c>
      <c r="B400">
        <v>38</v>
      </c>
      <c r="C400">
        <v>1719</v>
      </c>
      <c r="D400" t="s">
        <v>3160</v>
      </c>
      <c r="E400">
        <v>743</v>
      </c>
      <c r="F400">
        <v>1160</v>
      </c>
      <c r="G400" t="s">
        <v>3160</v>
      </c>
      <c r="H400">
        <v>7</v>
      </c>
      <c r="I400" t="s">
        <v>3185</v>
      </c>
    </row>
    <row r="401" spans="1:9" x14ac:dyDescent="0.25">
      <c r="A401" s="79">
        <v>440</v>
      </c>
      <c r="B401">
        <v>40</v>
      </c>
      <c r="C401">
        <v>1782</v>
      </c>
      <c r="D401" t="s">
        <v>3155</v>
      </c>
      <c r="E401">
        <v>4294967296</v>
      </c>
      <c r="F401">
        <v>0</v>
      </c>
      <c r="H401">
        <v>7</v>
      </c>
      <c r="I401" t="s">
        <v>3186</v>
      </c>
    </row>
    <row r="402" spans="1:9" x14ac:dyDescent="0.25">
      <c r="A402" s="79">
        <v>441</v>
      </c>
      <c r="B402">
        <v>42</v>
      </c>
      <c r="C402">
        <v>1814</v>
      </c>
      <c r="D402" t="s">
        <v>2326</v>
      </c>
      <c r="E402">
        <v>783</v>
      </c>
      <c r="F402">
        <v>1207</v>
      </c>
      <c r="G402" t="s">
        <v>2326</v>
      </c>
      <c r="H402">
        <v>1</v>
      </c>
      <c r="I402" t="s">
        <v>3187</v>
      </c>
    </row>
    <row r="403" spans="1:9" x14ac:dyDescent="0.25">
      <c r="A403" s="79">
        <v>442</v>
      </c>
      <c r="B403">
        <v>42</v>
      </c>
      <c r="C403">
        <v>1814</v>
      </c>
      <c r="D403" t="s">
        <v>2326</v>
      </c>
      <c r="E403">
        <v>783</v>
      </c>
      <c r="F403">
        <v>1207</v>
      </c>
      <c r="G403" t="s">
        <v>2326</v>
      </c>
      <c r="H403">
        <v>1</v>
      </c>
      <c r="I403" t="s">
        <v>3188</v>
      </c>
    </row>
    <row r="404" spans="1:9" x14ac:dyDescent="0.25">
      <c r="A404" s="79">
        <v>443</v>
      </c>
      <c r="B404">
        <v>42</v>
      </c>
      <c r="C404">
        <v>1814</v>
      </c>
      <c r="D404" t="s">
        <v>2326</v>
      </c>
      <c r="E404">
        <v>783</v>
      </c>
      <c r="F404">
        <v>1207</v>
      </c>
      <c r="G404" t="s">
        <v>2326</v>
      </c>
      <c r="H404">
        <v>1</v>
      </c>
      <c r="I404" t="s">
        <v>3189</v>
      </c>
    </row>
    <row r="405" spans="1:9" x14ac:dyDescent="0.25">
      <c r="A405" s="79">
        <v>444</v>
      </c>
      <c r="B405">
        <v>42</v>
      </c>
      <c r="C405">
        <v>1814</v>
      </c>
      <c r="D405" t="s">
        <v>2326</v>
      </c>
      <c r="E405">
        <v>783</v>
      </c>
      <c r="F405">
        <v>1207</v>
      </c>
      <c r="G405" t="s">
        <v>2326</v>
      </c>
      <c r="H405">
        <v>1</v>
      </c>
      <c r="I405" t="s">
        <v>3190</v>
      </c>
    </row>
    <row r="406" spans="1:9" x14ac:dyDescent="0.25">
      <c r="A406" s="79">
        <v>445</v>
      </c>
      <c r="B406">
        <v>42</v>
      </c>
      <c r="C406">
        <v>1814</v>
      </c>
      <c r="D406" t="s">
        <v>2326</v>
      </c>
      <c r="E406">
        <v>783</v>
      </c>
      <c r="F406">
        <v>1207</v>
      </c>
      <c r="G406" t="s">
        <v>2326</v>
      </c>
      <c r="H406">
        <v>1</v>
      </c>
      <c r="I406" t="s">
        <v>3191</v>
      </c>
    </row>
    <row r="407" spans="1:9" x14ac:dyDescent="0.25">
      <c r="A407" s="79">
        <v>446</v>
      </c>
      <c r="B407">
        <v>40</v>
      </c>
      <c r="C407">
        <v>1782</v>
      </c>
      <c r="D407" t="s">
        <v>3155</v>
      </c>
      <c r="E407">
        <v>4294967296</v>
      </c>
      <c r="F407">
        <v>0</v>
      </c>
      <c r="H407">
        <v>1</v>
      </c>
      <c r="I407" t="s">
        <v>3192</v>
      </c>
    </row>
    <row r="408" spans="1:9" x14ac:dyDescent="0.25">
      <c r="A408" s="79">
        <v>447</v>
      </c>
      <c r="B408">
        <v>42</v>
      </c>
      <c r="C408">
        <v>1814</v>
      </c>
      <c r="D408" t="s">
        <v>2326</v>
      </c>
      <c r="E408">
        <v>783</v>
      </c>
      <c r="F408">
        <v>1207</v>
      </c>
      <c r="G408" t="s">
        <v>2326</v>
      </c>
      <c r="H408">
        <v>1</v>
      </c>
      <c r="I408" t="s">
        <v>3193</v>
      </c>
    </row>
    <row r="409" spans="1:9" x14ac:dyDescent="0.25">
      <c r="A409" s="79">
        <v>448</v>
      </c>
      <c r="B409">
        <v>40</v>
      </c>
      <c r="C409">
        <v>1782</v>
      </c>
      <c r="D409" t="s">
        <v>3155</v>
      </c>
      <c r="E409">
        <v>4294967296</v>
      </c>
      <c r="F409">
        <v>0</v>
      </c>
      <c r="H409">
        <v>1</v>
      </c>
      <c r="I409" t="s">
        <v>3194</v>
      </c>
    </row>
    <row r="410" spans="1:9" x14ac:dyDescent="0.25">
      <c r="A410" s="79">
        <v>449</v>
      </c>
      <c r="B410">
        <v>42</v>
      </c>
      <c r="C410">
        <v>1814</v>
      </c>
      <c r="D410" t="s">
        <v>2326</v>
      </c>
      <c r="E410">
        <v>783</v>
      </c>
      <c r="F410">
        <v>1207</v>
      </c>
      <c r="G410" t="s">
        <v>2326</v>
      </c>
      <c r="H410">
        <v>1</v>
      </c>
      <c r="I410" t="s">
        <v>3195</v>
      </c>
    </row>
    <row r="411" spans="1:9" x14ac:dyDescent="0.25">
      <c r="A411" s="79">
        <v>450</v>
      </c>
      <c r="B411">
        <v>38</v>
      </c>
      <c r="C411">
        <v>1719</v>
      </c>
      <c r="D411" t="s">
        <v>3160</v>
      </c>
      <c r="E411">
        <v>743</v>
      </c>
      <c r="F411">
        <v>1160</v>
      </c>
      <c r="G411" t="s">
        <v>3160</v>
      </c>
      <c r="H411">
        <v>1</v>
      </c>
      <c r="I411" t="s">
        <v>3196</v>
      </c>
    </row>
    <row r="412" spans="1:9" x14ac:dyDescent="0.25">
      <c r="A412" s="79">
        <v>451</v>
      </c>
      <c r="B412">
        <v>38</v>
      </c>
      <c r="C412">
        <v>1719</v>
      </c>
      <c r="D412" t="s">
        <v>3160</v>
      </c>
      <c r="E412">
        <v>743</v>
      </c>
      <c r="F412">
        <v>1160</v>
      </c>
      <c r="G412" t="s">
        <v>3160</v>
      </c>
      <c r="H412">
        <v>1</v>
      </c>
      <c r="I412" t="s">
        <v>3197</v>
      </c>
    </row>
    <row r="413" spans="1:9" x14ac:dyDescent="0.25">
      <c r="A413" s="79">
        <v>452</v>
      </c>
      <c r="B413">
        <v>38</v>
      </c>
      <c r="C413">
        <v>1719</v>
      </c>
      <c r="D413" t="s">
        <v>3160</v>
      </c>
      <c r="E413">
        <v>743</v>
      </c>
      <c r="F413">
        <v>1160</v>
      </c>
      <c r="G413" t="s">
        <v>3160</v>
      </c>
      <c r="H413">
        <v>7</v>
      </c>
      <c r="I413" t="s">
        <v>3198</v>
      </c>
    </row>
    <row r="414" spans="1:9" x14ac:dyDescent="0.25">
      <c r="A414" s="79">
        <v>453</v>
      </c>
      <c r="B414">
        <v>38</v>
      </c>
      <c r="C414">
        <v>1719</v>
      </c>
      <c r="D414" t="s">
        <v>3160</v>
      </c>
      <c r="E414">
        <v>743</v>
      </c>
      <c r="F414">
        <v>1160</v>
      </c>
      <c r="G414" t="s">
        <v>3160</v>
      </c>
      <c r="H414">
        <v>7</v>
      </c>
      <c r="I414" t="s">
        <v>3199</v>
      </c>
    </row>
    <row r="415" spans="1:9" x14ac:dyDescent="0.25">
      <c r="A415" s="79">
        <v>454</v>
      </c>
      <c r="B415">
        <v>10</v>
      </c>
      <c r="C415">
        <v>13</v>
      </c>
      <c r="D415" t="s">
        <v>107</v>
      </c>
      <c r="E415">
        <v>10</v>
      </c>
      <c r="F415">
        <v>57</v>
      </c>
      <c r="G415" t="s">
        <v>107</v>
      </c>
      <c r="H415">
        <v>6</v>
      </c>
      <c r="I415" t="s">
        <v>3200</v>
      </c>
    </row>
    <row r="416" spans="1:9" x14ac:dyDescent="0.25">
      <c r="A416" s="79">
        <v>455</v>
      </c>
      <c r="B416">
        <v>38</v>
      </c>
      <c r="C416">
        <v>1719</v>
      </c>
      <c r="D416" t="s">
        <v>3160</v>
      </c>
      <c r="E416">
        <v>743</v>
      </c>
      <c r="F416">
        <v>1160</v>
      </c>
      <c r="G416" t="s">
        <v>3160</v>
      </c>
      <c r="H416">
        <v>7</v>
      </c>
      <c r="I416" t="s">
        <v>3201</v>
      </c>
    </row>
    <row r="417" spans="1:9" x14ac:dyDescent="0.25">
      <c r="A417" s="79">
        <v>456</v>
      </c>
      <c r="B417">
        <v>42</v>
      </c>
      <c r="C417">
        <v>1814</v>
      </c>
      <c r="D417" t="s">
        <v>2326</v>
      </c>
      <c r="E417">
        <v>783</v>
      </c>
      <c r="F417">
        <v>1207</v>
      </c>
      <c r="G417" t="s">
        <v>2326</v>
      </c>
      <c r="H417">
        <v>7</v>
      </c>
      <c r="I417" t="s">
        <v>3202</v>
      </c>
    </row>
    <row r="418" spans="1:9" x14ac:dyDescent="0.25">
      <c r="A418" s="79">
        <v>457</v>
      </c>
      <c r="B418">
        <v>42</v>
      </c>
      <c r="C418">
        <v>1814</v>
      </c>
      <c r="D418" t="s">
        <v>2326</v>
      </c>
      <c r="E418">
        <v>783</v>
      </c>
      <c r="F418">
        <v>1207</v>
      </c>
      <c r="G418" t="s">
        <v>2326</v>
      </c>
      <c r="H418">
        <v>0</v>
      </c>
      <c r="I418" t="s">
        <v>3203</v>
      </c>
    </row>
    <row r="419" spans="1:9" x14ac:dyDescent="0.25">
      <c r="A419" s="79">
        <v>458</v>
      </c>
      <c r="B419">
        <v>43</v>
      </c>
      <c r="C419">
        <v>1887</v>
      </c>
      <c r="D419" t="s">
        <v>3204</v>
      </c>
      <c r="E419">
        <v>834</v>
      </c>
      <c r="F419">
        <v>1261</v>
      </c>
      <c r="G419" t="s">
        <v>3204</v>
      </c>
      <c r="H419">
        <v>1</v>
      </c>
      <c r="I419" t="s">
        <v>3205</v>
      </c>
    </row>
    <row r="420" spans="1:9" x14ac:dyDescent="0.25">
      <c r="A420" s="79">
        <v>459</v>
      </c>
      <c r="B420">
        <v>43</v>
      </c>
      <c r="C420">
        <v>1887</v>
      </c>
      <c r="D420" t="s">
        <v>3204</v>
      </c>
      <c r="E420">
        <v>834</v>
      </c>
      <c r="F420">
        <v>1261</v>
      </c>
      <c r="G420" t="s">
        <v>3204</v>
      </c>
      <c r="H420">
        <v>1</v>
      </c>
      <c r="I420" t="s">
        <v>3206</v>
      </c>
    </row>
    <row r="421" spans="1:9" x14ac:dyDescent="0.25">
      <c r="A421" s="79">
        <v>460</v>
      </c>
      <c r="B421">
        <v>43</v>
      </c>
      <c r="C421">
        <v>1887</v>
      </c>
      <c r="D421" t="s">
        <v>3204</v>
      </c>
      <c r="E421">
        <v>834</v>
      </c>
      <c r="F421">
        <v>1261</v>
      </c>
      <c r="G421" t="s">
        <v>3204</v>
      </c>
      <c r="H421">
        <v>1</v>
      </c>
      <c r="I421" t="s">
        <v>3207</v>
      </c>
    </row>
    <row r="422" spans="1:9" x14ac:dyDescent="0.25">
      <c r="A422" s="79">
        <v>461</v>
      </c>
      <c r="B422">
        <v>43</v>
      </c>
      <c r="C422">
        <v>1887</v>
      </c>
      <c r="D422" t="s">
        <v>3204</v>
      </c>
      <c r="E422">
        <v>834</v>
      </c>
      <c r="F422">
        <v>1261</v>
      </c>
      <c r="G422" t="s">
        <v>3204</v>
      </c>
      <c r="H422">
        <v>1</v>
      </c>
      <c r="I422" t="s">
        <v>3208</v>
      </c>
    </row>
    <row r="423" spans="1:9" x14ac:dyDescent="0.25">
      <c r="A423" s="79">
        <v>462</v>
      </c>
      <c r="B423">
        <v>43</v>
      </c>
      <c r="C423">
        <v>1887</v>
      </c>
      <c r="D423" t="s">
        <v>3204</v>
      </c>
      <c r="E423">
        <v>834</v>
      </c>
      <c r="F423">
        <v>1261</v>
      </c>
      <c r="G423" t="s">
        <v>3204</v>
      </c>
      <c r="H423">
        <v>1</v>
      </c>
      <c r="I423" t="s">
        <v>3209</v>
      </c>
    </row>
    <row r="424" spans="1:9" x14ac:dyDescent="0.25">
      <c r="A424" s="79">
        <v>463</v>
      </c>
      <c r="B424">
        <v>43</v>
      </c>
      <c r="C424">
        <v>1887</v>
      </c>
      <c r="D424" t="s">
        <v>3204</v>
      </c>
      <c r="E424">
        <v>834</v>
      </c>
      <c r="F424">
        <v>1261</v>
      </c>
      <c r="G424" t="s">
        <v>3204</v>
      </c>
      <c r="H424">
        <v>1</v>
      </c>
      <c r="I424" t="s">
        <v>3210</v>
      </c>
    </row>
    <row r="425" spans="1:9" x14ac:dyDescent="0.25">
      <c r="A425" s="79">
        <v>464</v>
      </c>
      <c r="B425">
        <v>43</v>
      </c>
      <c r="C425">
        <v>1887</v>
      </c>
      <c r="D425" t="s">
        <v>3204</v>
      </c>
      <c r="E425">
        <v>834</v>
      </c>
      <c r="F425">
        <v>1261</v>
      </c>
      <c r="G425" t="s">
        <v>3204</v>
      </c>
      <c r="H425">
        <v>1</v>
      </c>
      <c r="I425" t="s">
        <v>3211</v>
      </c>
    </row>
    <row r="426" spans="1:9" x14ac:dyDescent="0.25">
      <c r="A426" s="79">
        <v>465</v>
      </c>
      <c r="B426">
        <v>30</v>
      </c>
      <c r="C426">
        <v>1060</v>
      </c>
      <c r="D426" t="s">
        <v>532</v>
      </c>
      <c r="E426">
        <v>467</v>
      </c>
      <c r="F426">
        <v>849</v>
      </c>
      <c r="G426" t="s">
        <v>532</v>
      </c>
      <c r="H426">
        <v>7</v>
      </c>
      <c r="I426" t="s">
        <v>3212</v>
      </c>
    </row>
    <row r="427" spans="1:9" x14ac:dyDescent="0.25">
      <c r="A427" s="79">
        <v>466</v>
      </c>
      <c r="B427">
        <v>29</v>
      </c>
      <c r="C427">
        <v>1006</v>
      </c>
      <c r="D427" t="s">
        <v>2327</v>
      </c>
      <c r="E427">
        <v>448</v>
      </c>
      <c r="F427">
        <v>823</v>
      </c>
      <c r="G427" t="s">
        <v>3019</v>
      </c>
      <c r="H427">
        <v>7</v>
      </c>
      <c r="I427" t="s">
        <v>3213</v>
      </c>
    </row>
    <row r="428" spans="1:9" x14ac:dyDescent="0.25">
      <c r="A428" s="79">
        <v>467</v>
      </c>
      <c r="B428">
        <v>43</v>
      </c>
      <c r="C428">
        <v>1887</v>
      </c>
      <c r="D428" t="s">
        <v>3204</v>
      </c>
      <c r="E428">
        <v>834</v>
      </c>
      <c r="F428">
        <v>1261</v>
      </c>
      <c r="G428" t="s">
        <v>3204</v>
      </c>
      <c r="H428">
        <v>1</v>
      </c>
      <c r="I428" t="s">
        <v>3214</v>
      </c>
    </row>
    <row r="429" spans="1:9" x14ac:dyDescent="0.25">
      <c r="A429" s="79">
        <v>468</v>
      </c>
      <c r="B429">
        <v>43</v>
      </c>
      <c r="C429">
        <v>1887</v>
      </c>
      <c r="D429" t="s">
        <v>3204</v>
      </c>
      <c r="E429">
        <v>834</v>
      </c>
      <c r="F429">
        <v>1261</v>
      </c>
      <c r="G429" t="s">
        <v>3204</v>
      </c>
      <c r="H429">
        <v>3</v>
      </c>
      <c r="I429" t="s">
        <v>3215</v>
      </c>
    </row>
    <row r="430" spans="1:9" x14ac:dyDescent="0.25">
      <c r="A430" s="79">
        <v>469</v>
      </c>
      <c r="B430">
        <v>43</v>
      </c>
      <c r="C430">
        <v>1887</v>
      </c>
      <c r="D430" t="s">
        <v>3204</v>
      </c>
      <c r="E430">
        <v>834</v>
      </c>
      <c r="F430">
        <v>1261</v>
      </c>
      <c r="G430" t="s">
        <v>3204</v>
      </c>
      <c r="H430">
        <v>6</v>
      </c>
      <c r="I430" t="s">
        <v>3216</v>
      </c>
    </row>
    <row r="431" spans="1:9" x14ac:dyDescent="0.25">
      <c r="A431" s="79">
        <v>470</v>
      </c>
      <c r="B431">
        <v>2</v>
      </c>
      <c r="C431">
        <v>1</v>
      </c>
      <c r="D431" t="s">
        <v>103</v>
      </c>
      <c r="E431">
        <v>2</v>
      </c>
      <c r="F431">
        <v>3</v>
      </c>
      <c r="G431" t="s">
        <v>103</v>
      </c>
      <c r="H431">
        <v>6</v>
      </c>
      <c r="I431" t="s">
        <v>3217</v>
      </c>
    </row>
    <row r="432" spans="1:9" x14ac:dyDescent="0.25">
      <c r="A432" s="79">
        <v>471</v>
      </c>
      <c r="B432">
        <v>43</v>
      </c>
      <c r="C432">
        <v>1887</v>
      </c>
      <c r="D432" t="s">
        <v>3204</v>
      </c>
      <c r="E432">
        <v>834</v>
      </c>
      <c r="F432">
        <v>1261</v>
      </c>
      <c r="G432" t="s">
        <v>3204</v>
      </c>
      <c r="H432">
        <v>7</v>
      </c>
      <c r="I432" t="s">
        <v>3218</v>
      </c>
    </row>
    <row r="433" spans="1:9" x14ac:dyDescent="0.25">
      <c r="A433" s="79">
        <v>472</v>
      </c>
      <c r="B433">
        <v>43</v>
      </c>
      <c r="C433">
        <v>1887</v>
      </c>
      <c r="D433" t="s">
        <v>3204</v>
      </c>
      <c r="E433">
        <v>834</v>
      </c>
      <c r="F433">
        <v>1261</v>
      </c>
      <c r="G433" t="s">
        <v>3204</v>
      </c>
      <c r="H433">
        <v>7</v>
      </c>
      <c r="I433" t="s">
        <v>3219</v>
      </c>
    </row>
    <row r="434" spans="1:9" x14ac:dyDescent="0.25">
      <c r="A434" s="79">
        <v>473</v>
      </c>
      <c r="B434">
        <v>43</v>
      </c>
      <c r="C434">
        <v>1887</v>
      </c>
      <c r="D434" t="s">
        <v>3204</v>
      </c>
      <c r="E434">
        <v>834</v>
      </c>
      <c r="F434">
        <v>1261</v>
      </c>
      <c r="G434" t="s">
        <v>3204</v>
      </c>
      <c r="H434">
        <v>7</v>
      </c>
      <c r="I434" t="s">
        <v>3220</v>
      </c>
    </row>
    <row r="435" spans="1:9" x14ac:dyDescent="0.25">
      <c r="A435" s="79">
        <v>476</v>
      </c>
      <c r="B435">
        <v>45</v>
      </c>
      <c r="C435">
        <v>2021</v>
      </c>
      <c r="D435" t="s">
        <v>3221</v>
      </c>
      <c r="E435">
        <v>857</v>
      </c>
      <c r="F435">
        <v>1286</v>
      </c>
      <c r="G435" t="s">
        <v>3221</v>
      </c>
      <c r="H435">
        <v>1</v>
      </c>
      <c r="I435" t="s">
        <v>3222</v>
      </c>
    </row>
    <row r="436" spans="1:9" x14ac:dyDescent="0.25">
      <c r="A436" s="79">
        <v>477</v>
      </c>
      <c r="B436">
        <v>45</v>
      </c>
      <c r="C436">
        <v>2021</v>
      </c>
      <c r="D436" t="s">
        <v>3221</v>
      </c>
      <c r="E436">
        <v>857</v>
      </c>
      <c r="F436">
        <v>1286</v>
      </c>
      <c r="G436" t="s">
        <v>3221</v>
      </c>
      <c r="H436">
        <v>1</v>
      </c>
      <c r="I436" t="s">
        <v>3223</v>
      </c>
    </row>
    <row r="437" spans="1:9" x14ac:dyDescent="0.25">
      <c r="A437" s="79">
        <v>478</v>
      </c>
      <c r="B437">
        <v>45</v>
      </c>
      <c r="C437">
        <v>2021</v>
      </c>
      <c r="D437" t="s">
        <v>3221</v>
      </c>
      <c r="E437">
        <v>857</v>
      </c>
      <c r="F437">
        <v>1286</v>
      </c>
      <c r="G437" t="s">
        <v>3221</v>
      </c>
      <c r="H437">
        <v>1</v>
      </c>
      <c r="I437" t="s">
        <v>3224</v>
      </c>
    </row>
    <row r="438" spans="1:9" x14ac:dyDescent="0.25">
      <c r="A438" s="79">
        <v>479</v>
      </c>
      <c r="B438">
        <v>45</v>
      </c>
      <c r="C438">
        <v>2021</v>
      </c>
      <c r="D438" t="s">
        <v>3221</v>
      </c>
      <c r="E438">
        <v>857</v>
      </c>
      <c r="F438">
        <v>1286</v>
      </c>
      <c r="G438" t="s">
        <v>3221</v>
      </c>
      <c r="H438">
        <v>1</v>
      </c>
      <c r="I438" t="s">
        <v>3225</v>
      </c>
    </row>
    <row r="439" spans="1:9" x14ac:dyDescent="0.25">
      <c r="A439" s="79">
        <v>480</v>
      </c>
      <c r="B439">
        <v>45</v>
      </c>
      <c r="C439">
        <v>2021</v>
      </c>
      <c r="D439" t="s">
        <v>3221</v>
      </c>
      <c r="E439">
        <v>857</v>
      </c>
      <c r="F439">
        <v>1286</v>
      </c>
      <c r="G439" t="s">
        <v>3221</v>
      </c>
      <c r="H439">
        <v>1</v>
      </c>
      <c r="I439" t="s">
        <v>3226</v>
      </c>
    </row>
    <row r="440" spans="1:9" x14ac:dyDescent="0.25">
      <c r="A440" s="79">
        <v>481</v>
      </c>
      <c r="B440">
        <v>43</v>
      </c>
      <c r="C440">
        <v>1887</v>
      </c>
      <c r="D440" t="s">
        <v>3204</v>
      </c>
      <c r="E440">
        <v>834</v>
      </c>
      <c r="F440">
        <v>1261</v>
      </c>
      <c r="G440" t="s">
        <v>3204</v>
      </c>
      <c r="H440">
        <v>1</v>
      </c>
      <c r="I440" t="s">
        <v>3227</v>
      </c>
    </row>
    <row r="441" spans="1:9" x14ac:dyDescent="0.25">
      <c r="A441" s="79">
        <v>482</v>
      </c>
      <c r="B441">
        <v>43</v>
      </c>
      <c r="C441">
        <v>1887</v>
      </c>
      <c r="D441" t="s">
        <v>3204</v>
      </c>
      <c r="E441">
        <v>834</v>
      </c>
      <c r="F441">
        <v>1261</v>
      </c>
      <c r="G441" t="s">
        <v>3204</v>
      </c>
      <c r="H441">
        <v>1</v>
      </c>
      <c r="I441" t="s">
        <v>3228</v>
      </c>
    </row>
    <row r="442" spans="1:9" x14ac:dyDescent="0.25">
      <c r="A442" s="79">
        <v>483</v>
      </c>
      <c r="B442">
        <v>43</v>
      </c>
      <c r="C442">
        <v>1887</v>
      </c>
      <c r="D442" t="s">
        <v>3204</v>
      </c>
      <c r="E442">
        <v>834</v>
      </c>
      <c r="F442">
        <v>1261</v>
      </c>
      <c r="G442" t="s">
        <v>3204</v>
      </c>
      <c r="H442">
        <v>1</v>
      </c>
      <c r="I442" t="s">
        <v>3229</v>
      </c>
    </row>
    <row r="443" spans="1:9" x14ac:dyDescent="0.25">
      <c r="A443" s="79">
        <v>484</v>
      </c>
      <c r="B443">
        <v>43</v>
      </c>
      <c r="C443">
        <v>1887</v>
      </c>
      <c r="D443" t="s">
        <v>3204</v>
      </c>
      <c r="E443">
        <v>834</v>
      </c>
      <c r="F443">
        <v>1261</v>
      </c>
      <c r="G443" t="s">
        <v>3204</v>
      </c>
      <c r="H443">
        <v>1</v>
      </c>
      <c r="I443" t="s">
        <v>3230</v>
      </c>
    </row>
    <row r="444" spans="1:9" x14ac:dyDescent="0.25">
      <c r="A444" s="79">
        <v>485</v>
      </c>
      <c r="B444">
        <v>8</v>
      </c>
      <c r="C444">
        <v>22</v>
      </c>
      <c r="D444" t="s">
        <v>108</v>
      </c>
      <c r="E444">
        <v>11</v>
      </c>
      <c r="F444">
        <v>58</v>
      </c>
      <c r="G444" t="s">
        <v>108</v>
      </c>
      <c r="H444">
        <v>7</v>
      </c>
      <c r="I444" t="s">
        <v>3231</v>
      </c>
    </row>
    <row r="445" spans="1:9" x14ac:dyDescent="0.25">
      <c r="A445" s="79">
        <v>486</v>
      </c>
      <c r="B445">
        <v>43</v>
      </c>
      <c r="C445">
        <v>1887</v>
      </c>
      <c r="D445" t="s">
        <v>3204</v>
      </c>
      <c r="E445">
        <v>834</v>
      </c>
      <c r="F445">
        <v>1261</v>
      </c>
      <c r="G445" t="s">
        <v>3204</v>
      </c>
      <c r="H445">
        <v>7</v>
      </c>
      <c r="I445" t="s">
        <v>3232</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3233</v>
      </c>
    </row>
    <row r="448" spans="1:9" x14ac:dyDescent="0.25">
      <c r="A448" s="79">
        <v>490</v>
      </c>
      <c r="B448">
        <v>45</v>
      </c>
      <c r="C448">
        <v>2021</v>
      </c>
      <c r="D448" t="s">
        <v>3221</v>
      </c>
      <c r="E448">
        <v>857</v>
      </c>
      <c r="F448">
        <v>1286</v>
      </c>
      <c r="G448" t="s">
        <v>3221</v>
      </c>
      <c r="H448">
        <v>1</v>
      </c>
      <c r="I448" t="s">
        <v>3234</v>
      </c>
    </row>
    <row r="449" spans="1:9" x14ac:dyDescent="0.25">
      <c r="A449" s="79">
        <v>491</v>
      </c>
      <c r="B449">
        <v>45</v>
      </c>
      <c r="C449">
        <v>2021</v>
      </c>
      <c r="D449" t="s">
        <v>3221</v>
      </c>
      <c r="E449">
        <v>857</v>
      </c>
      <c r="F449">
        <v>1286</v>
      </c>
      <c r="G449" t="s">
        <v>3221</v>
      </c>
      <c r="H449">
        <v>1</v>
      </c>
      <c r="I449" t="s">
        <v>3235</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3221</v>
      </c>
      <c r="E451">
        <v>857</v>
      </c>
      <c r="F451">
        <v>1286</v>
      </c>
      <c r="G451" t="s">
        <v>3221</v>
      </c>
      <c r="H451">
        <v>1</v>
      </c>
      <c r="I451" t="s">
        <v>3236</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3221</v>
      </c>
      <c r="E453">
        <v>857</v>
      </c>
      <c r="F453">
        <v>1286</v>
      </c>
      <c r="G453" t="s">
        <v>3221</v>
      </c>
      <c r="H453">
        <v>7</v>
      </c>
      <c r="I453" t="s">
        <v>3237</v>
      </c>
    </row>
    <row r="454" spans="1:9" x14ac:dyDescent="0.25">
      <c r="A454" s="79">
        <v>497</v>
      </c>
      <c r="B454">
        <v>32</v>
      </c>
      <c r="C454">
        <v>1349</v>
      </c>
      <c r="D454" t="s">
        <v>2330</v>
      </c>
      <c r="E454">
        <v>616</v>
      </c>
      <c r="F454">
        <v>1011</v>
      </c>
      <c r="G454" t="s">
        <v>2330</v>
      </c>
      <c r="H454">
        <v>6</v>
      </c>
      <c r="I454" t="s">
        <v>3238</v>
      </c>
    </row>
    <row r="455" spans="1:9" x14ac:dyDescent="0.25">
      <c r="A455" s="79">
        <v>498</v>
      </c>
      <c r="B455">
        <v>3</v>
      </c>
      <c r="C455">
        <v>10</v>
      </c>
      <c r="D455" t="s">
        <v>2320</v>
      </c>
      <c r="E455">
        <v>5</v>
      </c>
      <c r="F455">
        <v>20</v>
      </c>
      <c r="G455" t="s">
        <v>2320</v>
      </c>
      <c r="H455">
        <v>6</v>
      </c>
      <c r="I455" t="s">
        <v>3239</v>
      </c>
    </row>
    <row r="456" spans="1:9" x14ac:dyDescent="0.25">
      <c r="A456" s="79">
        <v>499</v>
      </c>
      <c r="B456">
        <v>20</v>
      </c>
      <c r="C456">
        <v>227</v>
      </c>
      <c r="D456" t="s">
        <v>386</v>
      </c>
      <c r="E456">
        <v>305</v>
      </c>
      <c r="F456">
        <v>535</v>
      </c>
      <c r="G456" t="s">
        <v>386</v>
      </c>
      <c r="H456">
        <v>7</v>
      </c>
      <c r="I456" t="s">
        <v>3240</v>
      </c>
    </row>
    <row r="457" spans="1:9" x14ac:dyDescent="0.25">
      <c r="A457" s="97">
        <v>96</v>
      </c>
      <c r="B457">
        <v>13</v>
      </c>
      <c r="C457">
        <v>61</v>
      </c>
      <c r="D457" t="s">
        <v>2322</v>
      </c>
      <c r="E457">
        <v>15</v>
      </c>
      <c r="F457">
        <v>101</v>
      </c>
      <c r="G457" t="s">
        <v>2322</v>
      </c>
      <c r="H457">
        <v>1</v>
      </c>
      <c r="I457" t="s">
        <v>3335</v>
      </c>
    </row>
    <row r="458" spans="1:9" x14ac:dyDescent="0.25">
      <c r="A458" s="78">
        <v>97</v>
      </c>
      <c r="B458">
        <v>13</v>
      </c>
      <c r="C458">
        <v>61</v>
      </c>
      <c r="D458" t="s">
        <v>2322</v>
      </c>
      <c r="E458">
        <v>15</v>
      </c>
      <c r="F458">
        <v>101</v>
      </c>
      <c r="G458" t="s">
        <v>2322</v>
      </c>
      <c r="H458">
        <v>1</v>
      </c>
      <c r="I458" t="s">
        <v>3336</v>
      </c>
    </row>
    <row r="459" spans="1:9" x14ac:dyDescent="0.25">
      <c r="A459" s="78">
        <v>392</v>
      </c>
      <c r="B459">
        <v>13</v>
      </c>
      <c r="C459">
        <v>61</v>
      </c>
      <c r="D459" t="s">
        <v>2322</v>
      </c>
      <c r="E459">
        <v>15</v>
      </c>
      <c r="F459">
        <v>101</v>
      </c>
      <c r="G459" t="s">
        <v>2322</v>
      </c>
      <c r="H459">
        <v>7</v>
      </c>
      <c r="I459" t="s">
        <v>3337</v>
      </c>
    </row>
    <row r="460" spans="1:9" x14ac:dyDescent="0.25">
      <c r="A460" s="78">
        <v>195</v>
      </c>
      <c r="B460">
        <v>13</v>
      </c>
      <c r="C460">
        <v>61</v>
      </c>
      <c r="D460" t="s">
        <v>2322</v>
      </c>
      <c r="E460">
        <v>15</v>
      </c>
      <c r="F460">
        <v>101</v>
      </c>
      <c r="G460" t="s">
        <v>2322</v>
      </c>
      <c r="H460">
        <v>6</v>
      </c>
      <c r="I460" t="s">
        <v>3338</v>
      </c>
    </row>
    <row r="461" spans="1:9" x14ac:dyDescent="0.25">
      <c r="A461" s="78">
        <v>88</v>
      </c>
      <c r="B461">
        <v>13</v>
      </c>
      <c r="C461">
        <v>61</v>
      </c>
      <c r="D461" t="s">
        <v>2322</v>
      </c>
      <c r="E461">
        <v>15</v>
      </c>
      <c r="F461">
        <v>101</v>
      </c>
      <c r="G461" t="s">
        <v>2322</v>
      </c>
      <c r="H461">
        <v>1</v>
      </c>
      <c r="I461" t="s">
        <v>3339</v>
      </c>
    </row>
    <row r="462" spans="1:9" x14ac:dyDescent="0.25">
      <c r="A462" s="78">
        <v>389</v>
      </c>
      <c r="B462">
        <v>13</v>
      </c>
      <c r="C462">
        <v>61</v>
      </c>
      <c r="D462" t="s">
        <v>2322</v>
      </c>
      <c r="E462">
        <v>15</v>
      </c>
      <c r="F462">
        <v>101</v>
      </c>
      <c r="G462" t="s">
        <v>2322</v>
      </c>
      <c r="H462">
        <v>6</v>
      </c>
      <c r="I462" t="s">
        <v>3340</v>
      </c>
    </row>
    <row r="463" spans="1:9" x14ac:dyDescent="0.25">
      <c r="A463" s="78">
        <v>92</v>
      </c>
      <c r="B463">
        <v>13</v>
      </c>
      <c r="C463">
        <v>61</v>
      </c>
      <c r="D463" t="s">
        <v>2322</v>
      </c>
      <c r="E463">
        <v>15</v>
      </c>
      <c r="F463">
        <v>101</v>
      </c>
      <c r="G463" t="s">
        <v>2322</v>
      </c>
      <c r="H463">
        <v>1</v>
      </c>
      <c r="I463" t="s">
        <v>3341</v>
      </c>
    </row>
    <row r="464" spans="1:9" x14ac:dyDescent="0.25">
      <c r="A464" s="78">
        <v>87</v>
      </c>
      <c r="B464">
        <v>13</v>
      </c>
      <c r="C464">
        <v>61</v>
      </c>
      <c r="D464" t="s">
        <v>2322</v>
      </c>
      <c r="E464">
        <v>15</v>
      </c>
      <c r="F464">
        <v>101</v>
      </c>
      <c r="G464" t="s">
        <v>2322</v>
      </c>
      <c r="H464">
        <v>1</v>
      </c>
      <c r="I464" t="s">
        <v>3342</v>
      </c>
    </row>
    <row r="465" spans="1:9" x14ac:dyDescent="0.25">
      <c r="A465" s="78">
        <v>312</v>
      </c>
      <c r="B465">
        <v>13</v>
      </c>
      <c r="C465">
        <v>61</v>
      </c>
      <c r="D465" t="s">
        <v>2322</v>
      </c>
      <c r="E465">
        <v>15</v>
      </c>
      <c r="F465">
        <v>101</v>
      </c>
      <c r="G465" t="s">
        <v>2322</v>
      </c>
      <c r="H465">
        <v>7</v>
      </c>
      <c r="I465" t="s">
        <v>3343</v>
      </c>
    </row>
    <row r="466" spans="1:9" x14ac:dyDescent="0.25">
      <c r="A466" s="78">
        <v>89</v>
      </c>
      <c r="B466">
        <v>13</v>
      </c>
      <c r="C466">
        <v>61</v>
      </c>
      <c r="D466" t="s">
        <v>2322</v>
      </c>
      <c r="E466">
        <v>15</v>
      </c>
      <c r="F466">
        <v>101</v>
      </c>
      <c r="G466" t="s">
        <v>2322</v>
      </c>
      <c r="H466">
        <v>1</v>
      </c>
      <c r="I466" t="s">
        <v>3344</v>
      </c>
    </row>
    <row r="467" spans="1:9" x14ac:dyDescent="0.25">
      <c r="A467" s="78">
        <v>90</v>
      </c>
      <c r="B467">
        <v>13</v>
      </c>
      <c r="C467">
        <v>61</v>
      </c>
      <c r="D467" t="s">
        <v>2322</v>
      </c>
      <c r="E467">
        <v>15</v>
      </c>
      <c r="F467">
        <v>101</v>
      </c>
      <c r="G467" t="s">
        <v>2322</v>
      </c>
      <c r="H467">
        <v>1</v>
      </c>
      <c r="I467" t="s">
        <v>3345</v>
      </c>
    </row>
    <row r="468" spans="1:9" x14ac:dyDescent="0.25">
      <c r="A468" s="78">
        <v>91</v>
      </c>
      <c r="B468">
        <v>13</v>
      </c>
      <c r="C468">
        <v>61</v>
      </c>
      <c r="D468" t="s">
        <v>2322</v>
      </c>
      <c r="E468">
        <v>15</v>
      </c>
      <c r="F468">
        <v>101</v>
      </c>
      <c r="G468" t="s">
        <v>2322</v>
      </c>
      <c r="H468">
        <v>1</v>
      </c>
      <c r="I468" t="s">
        <v>3346</v>
      </c>
    </row>
    <row r="469" spans="1:9" x14ac:dyDescent="0.25">
      <c r="A469" s="78">
        <v>380</v>
      </c>
      <c r="B469">
        <v>13</v>
      </c>
      <c r="C469">
        <v>61</v>
      </c>
      <c r="D469" t="s">
        <v>2322</v>
      </c>
      <c r="E469">
        <v>15</v>
      </c>
      <c r="F469">
        <v>101</v>
      </c>
      <c r="G469" t="s">
        <v>2322</v>
      </c>
      <c r="H469">
        <v>7</v>
      </c>
      <c r="I469" t="s">
        <v>3347</v>
      </c>
    </row>
    <row r="470" spans="1:9" x14ac:dyDescent="0.25">
      <c r="A470" s="78">
        <v>93</v>
      </c>
      <c r="B470">
        <v>13</v>
      </c>
      <c r="C470">
        <v>61</v>
      </c>
      <c r="D470" t="s">
        <v>2322</v>
      </c>
      <c r="E470">
        <v>15</v>
      </c>
      <c r="F470">
        <v>101</v>
      </c>
      <c r="G470" t="s">
        <v>2322</v>
      </c>
      <c r="H470">
        <v>1</v>
      </c>
      <c r="I470" t="s">
        <v>3348</v>
      </c>
    </row>
    <row r="471" spans="1:9" x14ac:dyDescent="0.25">
      <c r="A471" s="78">
        <v>94</v>
      </c>
      <c r="B471">
        <v>13</v>
      </c>
      <c r="C471">
        <v>61</v>
      </c>
      <c r="D471" t="s">
        <v>2322</v>
      </c>
      <c r="E471">
        <v>15</v>
      </c>
      <c r="F471">
        <v>101</v>
      </c>
      <c r="G471" t="s">
        <v>2322</v>
      </c>
      <c r="H471">
        <v>1</v>
      </c>
      <c r="I471" t="s">
        <v>3349</v>
      </c>
    </row>
    <row r="472" spans="1:9" x14ac:dyDescent="0.25">
      <c r="A472" s="78">
        <v>95</v>
      </c>
      <c r="B472">
        <v>13</v>
      </c>
      <c r="C472">
        <v>61</v>
      </c>
      <c r="D472" t="s">
        <v>2322</v>
      </c>
      <c r="E472">
        <v>15</v>
      </c>
      <c r="F472">
        <v>101</v>
      </c>
      <c r="G472" t="s">
        <v>2322</v>
      </c>
      <c r="H472">
        <v>1</v>
      </c>
      <c r="I472" t="s">
        <v>3350</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2022-02-21T08:21:07Z</dcterms:modified>
</cp:coreProperties>
</file>