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430785C1-268A-4021-B31E-94DA820543E2}"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data'!$A$2:$BG$609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594" i="4" l="1"/>
  <c r="AP595" i="4"/>
  <c r="AK595" i="4"/>
  <c r="Z593" i="4"/>
  <c r="B607" i="15"/>
  <c r="C607" i="15"/>
  <c r="B608" i="15"/>
  <c r="C608" i="15"/>
  <c r="B609" i="15"/>
  <c r="C609" i="15"/>
  <c r="B610" i="15"/>
  <c r="C610" i="15"/>
  <c r="B611" i="15"/>
  <c r="C611" i="15"/>
  <c r="B612" i="15"/>
  <c r="C612" i="15"/>
  <c r="B613" i="15"/>
  <c r="C613" i="15"/>
  <c r="B614" i="15"/>
  <c r="C614" i="15"/>
  <c r="B615" i="15"/>
  <c r="C615" i="15"/>
  <c r="B616" i="15"/>
  <c r="C616" i="15"/>
  <c r="B617" i="15"/>
  <c r="C617" i="15"/>
  <c r="BF609" i="4"/>
  <c r="BE609" i="4"/>
  <c r="AU609" i="4"/>
  <c r="AP609" i="4"/>
  <c r="AK609" i="4"/>
  <c r="AF609" i="4"/>
  <c r="AG609" i="4" s="1"/>
  <c r="Z609" i="4"/>
  <c r="T609" i="4"/>
  <c r="BC609" i="4" s="1"/>
  <c r="BF608" i="4"/>
  <c r="BE608" i="4"/>
  <c r="AU608" i="4"/>
  <c r="AP608" i="4"/>
  <c r="AK608" i="4"/>
  <c r="AF608" i="4"/>
  <c r="AG608" i="4" s="1"/>
  <c r="Z608" i="4"/>
  <c r="T608" i="4"/>
  <c r="BC608" i="4" s="1"/>
  <c r="BF607" i="4"/>
  <c r="BE607" i="4"/>
  <c r="AU607" i="4"/>
  <c r="AP607" i="4"/>
  <c r="AK607" i="4"/>
  <c r="AF607" i="4"/>
  <c r="AG607" i="4" s="1"/>
  <c r="Z607" i="4"/>
  <c r="AA607" i="4" s="1"/>
  <c r="T607" i="4"/>
  <c r="BC607" i="4" s="1"/>
  <c r="R609" i="4"/>
  <c r="Q609" i="4" s="1"/>
  <c r="R608" i="4"/>
  <c r="Q608" i="4" s="1"/>
  <c r="R607" i="4"/>
  <c r="Q607" i="4" s="1"/>
  <c r="D92" i="20"/>
  <c r="D93" i="20"/>
  <c r="D94" i="20"/>
  <c r="D95" i="20"/>
  <c r="D96" i="20"/>
  <c r="D97" i="20"/>
  <c r="D98" i="20"/>
  <c r="D99" i="20"/>
  <c r="D100" i="20"/>
  <c r="D81" i="20"/>
  <c r="J81" i="20" s="1"/>
  <c r="D80" i="20"/>
  <c r="J80" i="20" s="1"/>
  <c r="L937" i="7"/>
  <c r="L938" i="7"/>
  <c r="L939" i="7"/>
  <c r="L940" i="7"/>
  <c r="L941" i="7"/>
  <c r="K937" i="7"/>
  <c r="K938" i="7"/>
  <c r="K939" i="7"/>
  <c r="K940" i="7"/>
  <c r="K941" i="7"/>
  <c r="G933" i="7"/>
  <c r="H933" i="7"/>
  <c r="I933" i="7"/>
  <c r="G934" i="7"/>
  <c r="H934" i="7"/>
  <c r="I934" i="7"/>
  <c r="G935" i="7"/>
  <c r="H935" i="7"/>
  <c r="I935" i="7"/>
  <c r="G936" i="7"/>
  <c r="H936" i="7"/>
  <c r="I936" i="7"/>
  <c r="G937" i="7"/>
  <c r="H937" i="7"/>
  <c r="I937" i="7"/>
  <c r="G938" i="7"/>
  <c r="H938" i="7"/>
  <c r="I938" i="7"/>
  <c r="G939" i="7"/>
  <c r="H939" i="7"/>
  <c r="I939" i="7"/>
  <c r="G940" i="7"/>
  <c r="H940" i="7"/>
  <c r="I940" i="7"/>
  <c r="G941" i="7"/>
  <c r="H941" i="7"/>
  <c r="I941" i="7"/>
  <c r="G932" i="7"/>
  <c r="H932" i="7"/>
  <c r="I932" i="7"/>
  <c r="K932" i="7"/>
  <c r="L932" i="7"/>
  <c r="K933" i="7"/>
  <c r="L933" i="7"/>
  <c r="K934" i="7"/>
  <c r="L934" i="7"/>
  <c r="K935" i="7"/>
  <c r="L935" i="7"/>
  <c r="K936" i="7"/>
  <c r="L936" i="7"/>
  <c r="F934" i="7"/>
  <c r="F935" i="7"/>
  <c r="F936" i="7"/>
  <c r="F937" i="7"/>
  <c r="F938" i="7"/>
  <c r="F939" i="7"/>
  <c r="F940" i="7"/>
  <c r="F941" i="7"/>
  <c r="E123" i="5"/>
  <c r="E124" i="5"/>
  <c r="E125" i="5"/>
  <c r="E126" i="5"/>
  <c r="E934" i="14"/>
  <c r="E935" i="14"/>
  <c r="E936" i="14"/>
  <c r="E937" i="14"/>
  <c r="E938" i="14"/>
  <c r="E627" i="14"/>
  <c r="E628" i="14"/>
  <c r="E629" i="14"/>
  <c r="E630" i="14"/>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1" i="14"/>
  <c r="E154" i="14"/>
  <c r="E913" i="14"/>
  <c r="E914" i="14"/>
  <c r="E915" i="14"/>
  <c r="E916" i="14"/>
  <c r="E155" i="14"/>
  <c r="E156" i="14"/>
  <c r="E919" i="14"/>
  <c r="E920" i="14"/>
  <c r="E921" i="14"/>
  <c r="E922" i="14"/>
  <c r="E923" i="14"/>
  <c r="E157" i="14"/>
  <c r="E158" i="14"/>
  <c r="E926" i="14"/>
  <c r="E927" i="14"/>
  <c r="E928" i="14"/>
  <c r="E929"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933" i="14"/>
  <c r="E932" i="14"/>
  <c r="E367" i="14"/>
  <c r="E368" i="14"/>
  <c r="E369" i="14"/>
  <c r="E370" i="14"/>
  <c r="E371" i="14"/>
  <c r="E372" i="14"/>
  <c r="E373" i="14"/>
  <c r="E374" i="14"/>
  <c r="E375" i="14"/>
  <c r="E931" i="14"/>
  <c r="E930" i="14"/>
  <c r="E925" i="14"/>
  <c r="E924" i="14"/>
  <c r="E918" i="14"/>
  <c r="E376" i="14"/>
  <c r="E917" i="14"/>
  <c r="E912" i="14"/>
  <c r="E910" i="14"/>
  <c r="E909" i="14"/>
  <c r="E908" i="14"/>
  <c r="E907" i="14"/>
  <c r="E906" i="14"/>
  <c r="E905" i="14"/>
  <c r="E633" i="14"/>
  <c r="E634" i="14"/>
  <c r="E642" i="14"/>
  <c r="E901" i="14"/>
  <c r="E900" i="14"/>
  <c r="E899" i="14"/>
  <c r="E898" i="14"/>
  <c r="E897" i="14"/>
  <c r="E895" i="14"/>
  <c r="E887" i="14"/>
  <c r="E882" i="14"/>
  <c r="E881" i="14"/>
  <c r="E880" i="14"/>
  <c r="E879" i="14"/>
  <c r="E878" i="14"/>
  <c r="E876" i="14"/>
  <c r="E649" i="14"/>
  <c r="E870" i="14"/>
  <c r="E377" i="14"/>
  <c r="E378" i="14"/>
  <c r="E379" i="14"/>
  <c r="E869" i="14"/>
  <c r="E868" i="14"/>
  <c r="E380" i="14"/>
  <c r="E867" i="14"/>
  <c r="E866" i="14"/>
  <c r="E381" i="14"/>
  <c r="E865" i="14"/>
  <c r="E864" i="14"/>
  <c r="E863" i="14"/>
  <c r="E382" i="14"/>
  <c r="E383" i="14"/>
  <c r="E650" i="14"/>
  <c r="E384" i="14"/>
  <c r="E385" i="14"/>
  <c r="E386" i="14"/>
  <c r="E387" i="14"/>
  <c r="E388" i="14"/>
  <c r="E861" i="14"/>
  <c r="E389" i="14"/>
  <c r="E390" i="14"/>
  <c r="E391" i="14"/>
  <c r="E392" i="14"/>
  <c r="E393" i="14"/>
  <c r="E394" i="14"/>
  <c r="E395" i="14"/>
  <c r="E396" i="14"/>
  <c r="E397" i="14"/>
  <c r="E398" i="14"/>
  <c r="E399" i="14"/>
  <c r="E400" i="14"/>
  <c r="E652"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657"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748"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860" i="14"/>
  <c r="E589" i="14"/>
  <c r="E862" i="14"/>
  <c r="E590" i="14"/>
  <c r="E591" i="14"/>
  <c r="E592" i="14"/>
  <c r="E593" i="14"/>
  <c r="E594" i="14"/>
  <c r="E595" i="14"/>
  <c r="E596" i="14"/>
  <c r="E597" i="14"/>
  <c r="E874" i="14"/>
  <c r="E598" i="14"/>
  <c r="E599" i="14"/>
  <c r="E600" i="14"/>
  <c r="E601" i="14"/>
  <c r="E602" i="14"/>
  <c r="E603" i="14"/>
  <c r="E604" i="14"/>
  <c r="E605" i="14"/>
  <c r="E606" i="14"/>
  <c r="E607" i="14"/>
  <c r="E608" i="14"/>
  <c r="E609" i="14"/>
  <c r="E610" i="14"/>
  <c r="E902" i="14"/>
  <c r="E903" i="14"/>
  <c r="E904" i="14"/>
  <c r="E611" i="14"/>
  <c r="E612" i="14"/>
  <c r="E613" i="14"/>
  <c r="E614" i="14"/>
  <c r="E615" i="14"/>
  <c r="E616" i="14"/>
  <c r="E617" i="14"/>
  <c r="E618" i="14"/>
  <c r="E619" i="14"/>
  <c r="E620" i="14"/>
  <c r="E621" i="14"/>
  <c r="E622" i="14"/>
  <c r="E623" i="14"/>
  <c r="E624" i="14"/>
  <c r="E625" i="14"/>
  <c r="E626" i="14"/>
  <c r="D609" i="4"/>
  <c r="D608" i="4"/>
  <c r="D607" i="4"/>
  <c r="J503" i="18"/>
  <c r="J504" i="18"/>
  <c r="J505" i="18"/>
  <c r="K503" i="18"/>
  <c r="L503" i="18"/>
  <c r="M503" i="18"/>
  <c r="N503"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1" i="20"/>
  <c r="H81" i="20"/>
  <c r="I81" i="20"/>
  <c r="G80" i="20"/>
  <c r="H80" i="20"/>
  <c r="I80" i="20"/>
  <c r="Z599" i="4"/>
  <c r="AA599" i="4" s="1"/>
  <c r="AF599" i="4"/>
  <c r="AG599" i="4" s="1"/>
  <c r="AK599" i="4"/>
  <c r="AP599" i="4"/>
  <c r="AU599" i="4"/>
  <c r="BE599" i="4"/>
  <c r="BF599" i="4"/>
  <c r="Z600" i="4"/>
  <c r="AA600" i="4" s="1"/>
  <c r="AF600" i="4"/>
  <c r="AG600" i="4" s="1"/>
  <c r="AK600" i="4"/>
  <c r="AP600" i="4"/>
  <c r="AU600" i="4"/>
  <c r="BE600" i="4"/>
  <c r="BF600" i="4"/>
  <c r="Z601" i="4"/>
  <c r="AF601" i="4"/>
  <c r="AG601" i="4" s="1"/>
  <c r="AK601" i="4"/>
  <c r="AP601" i="4"/>
  <c r="AU601" i="4"/>
  <c r="BE601" i="4"/>
  <c r="BF601" i="4"/>
  <c r="Z602" i="4"/>
  <c r="AA602" i="4" s="1"/>
  <c r="AF602" i="4"/>
  <c r="AG602" i="4" s="1"/>
  <c r="AK602" i="4"/>
  <c r="AP602" i="4"/>
  <c r="AU602" i="4"/>
  <c r="BE602" i="4"/>
  <c r="BF602" i="4"/>
  <c r="Z603" i="4"/>
  <c r="AA603" i="4" s="1"/>
  <c r="AF603" i="4"/>
  <c r="AG603" i="4" s="1"/>
  <c r="AK603" i="4"/>
  <c r="AP603" i="4"/>
  <c r="AU603" i="4"/>
  <c r="BE603" i="4"/>
  <c r="BF603" i="4"/>
  <c r="Z604" i="4"/>
  <c r="AA604" i="4" s="1"/>
  <c r="AF604" i="4"/>
  <c r="AG604" i="4" s="1"/>
  <c r="AK604" i="4"/>
  <c r="AP604" i="4"/>
  <c r="AU604" i="4"/>
  <c r="BE604" i="4"/>
  <c r="BF604" i="4"/>
  <c r="Z605" i="4"/>
  <c r="AF605" i="4"/>
  <c r="AG605" i="4" s="1"/>
  <c r="AK605" i="4"/>
  <c r="AP605" i="4"/>
  <c r="AU605" i="4"/>
  <c r="BE605" i="4"/>
  <c r="BF605" i="4"/>
  <c r="Z606" i="4"/>
  <c r="AA606" i="4" s="1"/>
  <c r="AF606" i="4"/>
  <c r="AG606" i="4" s="1"/>
  <c r="AK606" i="4"/>
  <c r="AP606" i="4"/>
  <c r="AU606" i="4"/>
  <c r="BE606" i="4"/>
  <c r="BF606" i="4"/>
  <c r="R599" i="4"/>
  <c r="Q599" i="4" s="1"/>
  <c r="T599" i="4" s="1"/>
  <c r="BC599" i="4" s="1"/>
  <c r="R600" i="4"/>
  <c r="Q600" i="4" s="1"/>
  <c r="T600" i="4" s="1"/>
  <c r="U600" i="4" s="1"/>
  <c r="R601" i="4"/>
  <c r="Q601" i="4" s="1"/>
  <c r="T601" i="4" s="1"/>
  <c r="BC601" i="4" s="1"/>
  <c r="R602" i="4"/>
  <c r="Q602" i="4" s="1"/>
  <c r="T602" i="4" s="1"/>
  <c r="BC602" i="4" s="1"/>
  <c r="R603" i="4"/>
  <c r="Q603" i="4" s="1"/>
  <c r="T603" i="4" s="1"/>
  <c r="U603" i="4" s="1"/>
  <c r="R604" i="4"/>
  <c r="Q604" i="4" s="1"/>
  <c r="T604" i="4" s="1"/>
  <c r="BC604" i="4" s="1"/>
  <c r="R605" i="4"/>
  <c r="Q605" i="4" s="1"/>
  <c r="T605" i="4" s="1"/>
  <c r="BC605" i="4" s="1"/>
  <c r="R606" i="4"/>
  <c r="Q606" i="4" s="1"/>
  <c r="T606" i="4" s="1"/>
  <c r="BC606" i="4" s="1"/>
  <c r="D600" i="4"/>
  <c r="D601" i="4"/>
  <c r="D602" i="4"/>
  <c r="D603" i="4"/>
  <c r="D604" i="4"/>
  <c r="D605" i="4"/>
  <c r="D606" i="4"/>
  <c r="D599" i="4"/>
  <c r="BE587" i="4"/>
  <c r="BF587" i="4"/>
  <c r="BE588" i="4"/>
  <c r="BF588" i="4"/>
  <c r="BE589" i="4"/>
  <c r="BF589" i="4"/>
  <c r="BE590" i="4"/>
  <c r="BF590" i="4"/>
  <c r="BE591" i="4"/>
  <c r="BF591" i="4"/>
  <c r="BE592" i="4"/>
  <c r="BF592" i="4"/>
  <c r="BE593" i="4"/>
  <c r="BF593" i="4"/>
  <c r="BE594" i="4"/>
  <c r="BE595" i="4"/>
  <c r="BF595" i="4"/>
  <c r="BE596" i="4"/>
  <c r="BF596" i="4"/>
  <c r="BE597" i="4"/>
  <c r="BF597" i="4"/>
  <c r="BE598" i="4"/>
  <c r="BF598" i="4"/>
  <c r="AU587" i="4"/>
  <c r="AU588" i="4"/>
  <c r="AU589" i="4"/>
  <c r="AU590" i="4"/>
  <c r="AU591" i="4"/>
  <c r="AU592" i="4"/>
  <c r="AU593" i="4"/>
  <c r="AU594" i="4"/>
  <c r="AU595" i="4"/>
  <c r="AU596" i="4"/>
  <c r="AU597" i="4"/>
  <c r="AU598" i="4"/>
  <c r="AP587" i="4"/>
  <c r="AP588" i="4"/>
  <c r="AP589" i="4"/>
  <c r="AP590" i="4"/>
  <c r="AP591" i="4"/>
  <c r="AP592" i="4"/>
  <c r="AP593" i="4"/>
  <c r="AP594" i="4"/>
  <c r="AP596" i="4"/>
  <c r="AP597" i="4"/>
  <c r="AP598" i="4"/>
  <c r="AK588" i="4"/>
  <c r="AK589" i="4"/>
  <c r="AK590" i="4"/>
  <c r="AK591" i="4"/>
  <c r="AK592" i="4"/>
  <c r="AK593" i="4"/>
  <c r="AK594" i="4"/>
  <c r="AK596" i="4"/>
  <c r="AK597" i="4"/>
  <c r="AK598" i="4"/>
  <c r="AF587" i="4"/>
  <c r="AG587" i="4" s="1"/>
  <c r="AF588" i="4"/>
  <c r="AG588" i="4" s="1"/>
  <c r="AF589" i="4"/>
  <c r="AG589" i="4" s="1"/>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F117" i="4"/>
  <c r="BE118" i="4"/>
  <c r="BF118" i="4"/>
  <c r="BE119" i="4"/>
  <c r="BF119" i="4"/>
  <c r="BE120" i="4"/>
  <c r="BF120" i="4"/>
  <c r="BE121" i="4"/>
  <c r="BF121" i="4"/>
  <c r="BE122" i="4"/>
  <c r="BF122" i="4"/>
  <c r="BE123" i="4"/>
  <c r="BF123" i="4"/>
  <c r="BE124" i="4"/>
  <c r="BF124" i="4"/>
  <c r="BE125" i="4"/>
  <c r="BF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F146" i="4"/>
  <c r="BE147" i="4"/>
  <c r="BF147" i="4"/>
  <c r="BE148" i="4"/>
  <c r="BF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F192" i="4"/>
  <c r="BE193" i="4"/>
  <c r="BF193" i="4"/>
  <c r="BE194" i="4"/>
  <c r="BF194" i="4"/>
  <c r="BE195" i="4"/>
  <c r="BF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F283" i="4"/>
  <c r="BE284" i="4"/>
  <c r="BF284" i="4"/>
  <c r="BE285" i="4"/>
  <c r="BF285" i="4"/>
  <c r="BE286" i="4"/>
  <c r="BF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F310" i="4"/>
  <c r="BE311" i="4"/>
  <c r="BF311" i="4"/>
  <c r="BE312" i="4"/>
  <c r="BF312" i="4"/>
  <c r="BE313" i="4"/>
  <c r="BF313" i="4"/>
  <c r="BE314" i="4"/>
  <c r="BF314" i="4"/>
  <c r="BE315" i="4"/>
  <c r="BF315" i="4"/>
  <c r="BE316" i="4"/>
  <c r="BF316" i="4"/>
  <c r="BE317" i="4"/>
  <c r="BF317" i="4"/>
  <c r="BE318" i="4"/>
  <c r="BF318" i="4"/>
  <c r="BE319" i="4"/>
  <c r="BF319" i="4"/>
  <c r="BE320" i="4"/>
  <c r="BF320" i="4"/>
  <c r="BE321" i="4"/>
  <c r="BF321" i="4"/>
  <c r="BE322" i="4"/>
  <c r="BE323" i="4"/>
  <c r="BE324" i="4"/>
  <c r="BE325" i="4"/>
  <c r="BE326" i="4"/>
  <c r="BE327" i="4"/>
  <c r="BE328" i="4"/>
  <c r="BE329" i="4"/>
  <c r="BE330" i="4"/>
  <c r="BF330" i="4"/>
  <c r="BE331" i="4"/>
  <c r="BF331" i="4"/>
  <c r="BE332" i="4"/>
  <c r="BF332" i="4"/>
  <c r="BE333" i="4"/>
  <c r="BF333" i="4"/>
  <c r="BE334" i="4"/>
  <c r="BF334" i="4"/>
  <c r="BE335" i="4"/>
  <c r="BF335" i="4"/>
  <c r="BE336" i="4"/>
  <c r="BF336" i="4"/>
  <c r="BE337" i="4"/>
  <c r="BF337" i="4"/>
  <c r="BE338" i="4"/>
  <c r="BF338" i="4"/>
  <c r="BE339" i="4"/>
  <c r="BF339" i="4"/>
  <c r="BE340" i="4"/>
  <c r="BF340" i="4"/>
  <c r="BE341" i="4"/>
  <c r="BF341" i="4"/>
  <c r="BE342" i="4"/>
  <c r="BF342" i="4"/>
  <c r="BE343" i="4"/>
  <c r="BF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F390" i="4"/>
  <c r="BE391" i="4"/>
  <c r="BF391" i="4"/>
  <c r="BE392" i="4"/>
  <c r="BF392" i="4"/>
  <c r="BE393" i="4"/>
  <c r="BF393" i="4"/>
  <c r="BE394" i="4"/>
  <c r="BF394" i="4"/>
  <c r="BE395" i="4"/>
  <c r="BF395" i="4"/>
  <c r="BE396" i="4"/>
  <c r="BF396" i="4"/>
  <c r="BE397" i="4"/>
  <c r="BF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F566" i="4"/>
  <c r="BE567" i="4"/>
  <c r="BF567" i="4"/>
  <c r="BE568" i="4"/>
  <c r="BF568" i="4"/>
  <c r="BE569" i="4"/>
  <c r="BF569" i="4"/>
  <c r="BE570" i="4"/>
  <c r="BF570" i="4"/>
  <c r="BE571" i="4"/>
  <c r="BF571" i="4"/>
  <c r="BE572" i="4"/>
  <c r="BF572" i="4"/>
  <c r="BE573" i="4"/>
  <c r="BF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D595" i="4"/>
  <c r="T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1"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Z587" i="4"/>
  <c r="AA587" i="4" s="1"/>
  <c r="AK587" i="4"/>
  <c r="R588" i="4"/>
  <c r="T588" i="4"/>
  <c r="Z588" i="4"/>
  <c r="AA588" i="4" s="1"/>
  <c r="R589" i="4"/>
  <c r="T589" i="4"/>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2" i="20"/>
  <c r="F45" i="9"/>
  <c r="G887" i="7"/>
  <c r="H887" i="7"/>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D607" i="4" l="1"/>
  <c r="BD608" i="4"/>
  <c r="BD609" i="4"/>
  <c r="BG607" i="4"/>
  <c r="U609" i="4"/>
  <c r="U608" i="4"/>
  <c r="AA609" i="4"/>
  <c r="BG609" i="4" s="1"/>
  <c r="U607" i="4"/>
  <c r="AA608" i="4"/>
  <c r="BG608" i="4" s="1"/>
  <c r="J92" i="20"/>
  <c r="BG552" i="4"/>
  <c r="BG600" i="4"/>
  <c r="BG604" i="4"/>
  <c r="BG606" i="4"/>
  <c r="BG587" i="4"/>
  <c r="BG602" i="4"/>
  <c r="BG558" i="4"/>
  <c r="BG329" i="4"/>
  <c r="BG112" i="4"/>
  <c r="BG599" i="4"/>
  <c r="BG542" i="4"/>
  <c r="BG196" i="4"/>
  <c r="BG49" i="4"/>
  <c r="BD599" i="4"/>
  <c r="BD603" i="4"/>
  <c r="BD606" i="4"/>
  <c r="BD602" i="4"/>
  <c r="BD605" i="4"/>
  <c r="BD601" i="4"/>
  <c r="BD604" i="4"/>
  <c r="BD600" i="4"/>
  <c r="J35" i="20"/>
  <c r="BC600" i="4"/>
  <c r="BF422" i="4"/>
  <c r="U605" i="4"/>
  <c r="U601" i="4"/>
  <c r="U604" i="4"/>
  <c r="U602" i="4"/>
  <c r="U606" i="4"/>
  <c r="U599" i="4"/>
  <c r="BC603" i="4"/>
  <c r="BG603" i="4"/>
  <c r="AA605" i="4"/>
  <c r="BG605" i="4" s="1"/>
  <c r="AA601" i="4"/>
  <c r="BG601" i="4" s="1"/>
  <c r="BG541" i="4"/>
  <c r="BG525" i="4"/>
  <c r="BG559" i="4"/>
  <c r="BG540" i="4"/>
  <c r="BG524" i="4"/>
  <c r="BG281" i="4"/>
  <c r="BG156" i="4"/>
  <c r="BG71" i="4"/>
  <c r="BG523" i="4"/>
  <c r="BG369" i="4"/>
  <c r="BG86" i="4"/>
  <c r="BG23" i="4"/>
  <c r="BG557" i="4"/>
  <c r="BG279" i="4"/>
  <c r="BG170" i="4"/>
  <c r="BG45" i="4"/>
  <c r="BG421" i="4"/>
  <c r="BG169" i="4"/>
  <c r="BG554" i="4"/>
  <c r="BG114" i="4"/>
  <c r="BF421" i="4"/>
  <c r="BG553" i="4"/>
  <c r="BG364" i="4"/>
  <c r="BG164" i="4"/>
  <c r="BG95" i="4"/>
  <c r="BG58" i="4"/>
  <c r="BC578" i="4"/>
  <c r="BC586" i="4"/>
  <c r="BG107" i="4"/>
  <c r="BG34" i="4"/>
  <c r="BG69" i="4"/>
  <c r="U587" i="4"/>
  <c r="BC587" i="4"/>
  <c r="BG367" i="4"/>
  <c r="BG280" i="4"/>
  <c r="BG172" i="4"/>
  <c r="BG171" i="4"/>
  <c r="BG282" i="4"/>
  <c r="BG173" i="4"/>
  <c r="BG157" i="4"/>
  <c r="BG210" i="4"/>
  <c r="BG153" i="4"/>
  <c r="BG368" i="4"/>
  <c r="BG154" i="4"/>
  <c r="BG420" i="4"/>
  <c r="BG366" i="4"/>
  <c r="BG328" i="4"/>
  <c r="BG209" i="4"/>
  <c r="BG168" i="4"/>
  <c r="BG152" i="4"/>
  <c r="BG83" i="4"/>
  <c r="BG67" i="4"/>
  <c r="BF420" i="4"/>
  <c r="BG365" i="4"/>
  <c r="BG208" i="4"/>
  <c r="BG167" i="4"/>
  <c r="BG82" i="4"/>
  <c r="BG66" i="4"/>
  <c r="BC577" i="4"/>
  <c r="BG113" i="4"/>
  <c r="BG65" i="4"/>
  <c r="BG41" i="4"/>
  <c r="BG165" i="4"/>
  <c r="U595" i="4"/>
  <c r="BC595" i="4"/>
  <c r="BC551" i="4"/>
  <c r="BG211" i="4"/>
  <c r="BG201" i="4"/>
  <c r="BG110" i="4"/>
  <c r="U589" i="4"/>
  <c r="BC589" i="4"/>
  <c r="U594" i="4"/>
  <c r="BC594" i="4"/>
  <c r="BG287" i="4"/>
  <c r="BG200" i="4"/>
  <c r="BG109" i="4"/>
  <c r="BG93" i="4"/>
  <c r="BG77" i="4"/>
  <c r="BG589" i="4"/>
  <c r="BC576" i="4"/>
  <c r="BG79" i="4"/>
  <c r="BG199" i="4"/>
  <c r="BG161" i="4"/>
  <c r="BG108" i="4"/>
  <c r="U593" i="4"/>
  <c r="BG111" i="4"/>
  <c r="BG198" i="4"/>
  <c r="BG91" i="4"/>
  <c r="U588" i="4"/>
  <c r="BC588" i="4"/>
  <c r="BG422" i="4"/>
  <c r="BG197" i="4"/>
  <c r="BG106" i="4"/>
  <c r="BG90" i="4"/>
  <c r="BG74" i="4"/>
  <c r="BG32" i="4"/>
  <c r="BG9" i="4"/>
  <c r="BG588" i="4"/>
  <c r="BC585" i="4"/>
  <c r="AK565" i="4"/>
  <c r="AP563" i="4"/>
  <c r="AK563" i="4"/>
  <c r="AP564" i="4"/>
  <c r="AP565" i="4"/>
  <c r="U574" i="4"/>
  <c r="U575" i="4"/>
  <c r="J74" i="20"/>
  <c r="J75"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7" i="20" l="1"/>
  <c r="H77" i="20"/>
  <c r="I77" i="20"/>
  <c r="G76" i="20"/>
  <c r="H76" i="20"/>
  <c r="I76" i="20"/>
  <c r="D3" i="4"/>
  <c r="D4" i="4"/>
  <c r="C560" i="15"/>
  <c r="B552" i="15"/>
  <c r="C552" i="15"/>
  <c r="C544" i="15"/>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AD553" i="4"/>
  <c r="AC553" i="4"/>
  <c r="T553" i="4"/>
  <c r="BC553" i="4" s="1"/>
  <c r="AD552" i="4"/>
  <c r="AC552" i="4"/>
  <c r="T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T550"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2" i="4" l="1"/>
  <c r="BF513" i="4"/>
  <c r="BF514" i="4"/>
  <c r="BF553" i="4"/>
  <c r="BF511" i="4"/>
  <c r="BF554" i="4"/>
  <c r="BF517" i="4"/>
  <c r="BF515" i="4"/>
  <c r="U550" i="4"/>
  <c r="BC550" i="4"/>
  <c r="U549" i="4"/>
  <c r="BC549" i="4"/>
  <c r="BF93" i="4"/>
  <c r="BF512" i="4"/>
  <c r="U554" i="4"/>
  <c r="BC554" i="4"/>
  <c r="BF518" i="4"/>
  <c r="BF540" i="4"/>
  <c r="BF516" i="4"/>
  <c r="U552" i="4"/>
  <c r="BC552" i="4"/>
  <c r="Q547" i="4"/>
  <c r="Q543" i="4"/>
  <c r="Q545" i="4"/>
  <c r="Q531" i="4"/>
  <c r="Q544" i="4"/>
  <c r="Q535" i="4"/>
  <c r="T535" i="4" s="1"/>
  <c r="U535" i="4" s="1"/>
  <c r="Q534" i="4"/>
  <c r="T534" i="4" s="1"/>
  <c r="BC534" i="4" s="1"/>
  <c r="Q539" i="4"/>
  <c r="T539" i="4" s="1"/>
  <c r="U539" i="4" s="1"/>
  <c r="Q538" i="4"/>
  <c r="T538" i="4" s="1"/>
  <c r="BC538" i="4" s="1"/>
  <c r="Q537" i="4"/>
  <c r="T537" i="4" s="1"/>
  <c r="BC537" i="4" s="1"/>
  <c r="Q528" i="4"/>
  <c r="Q536" i="4"/>
  <c r="T536" i="4" s="1"/>
  <c r="U536" i="4" s="1"/>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37" i="4" l="1"/>
  <c r="BC535" i="4"/>
  <c r="U538" i="4"/>
  <c r="BC539" i="4"/>
  <c r="U534" i="4"/>
  <c r="BC536" i="4"/>
  <c r="U559" i="4"/>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2" i="20"/>
  <c r="I73" i="20"/>
  <c r="H72" i="20"/>
  <c r="H73" i="20"/>
  <c r="G72" i="20"/>
  <c r="G73"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AF597" i="4" l="1"/>
  <c r="AG597" i="4" s="1"/>
  <c r="AF598" i="4"/>
  <c r="AG598" i="4" s="1"/>
  <c r="AA593" i="4"/>
  <c r="Z594" i="4"/>
  <c r="AA594" i="4" s="1"/>
  <c r="Z595" i="4"/>
  <c r="AA595" i="4" s="1"/>
  <c r="AF591" i="4"/>
  <c r="AG591" i="4" s="1"/>
  <c r="Z596" i="4"/>
  <c r="AA596" i="4" s="1"/>
  <c r="Z597" i="4"/>
  <c r="AA597" i="4" s="1"/>
  <c r="Z598" i="4"/>
  <c r="AA598" i="4" s="1"/>
  <c r="R593" i="4"/>
  <c r="AF592" i="4"/>
  <c r="AG592" i="4" s="1"/>
  <c r="R596" i="4"/>
  <c r="R595" i="4"/>
  <c r="AG593" i="4"/>
  <c r="R597" i="4"/>
  <c r="AF594" i="4"/>
  <c r="AG594" i="4" s="1"/>
  <c r="R598" i="4"/>
  <c r="AF595" i="4"/>
  <c r="AG595" i="4" s="1"/>
  <c r="R594" i="4"/>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BG94" i="4" s="1"/>
  <c r="Z286" i="4"/>
  <c r="AA286" i="4" s="1"/>
  <c r="BG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G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BG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BG221" i="4" s="1"/>
  <c r="Z237" i="4"/>
  <c r="AA237" i="4" s="1"/>
  <c r="Z269" i="4"/>
  <c r="AA269" i="4" s="1"/>
  <c r="BG269" i="4" s="1"/>
  <c r="Z285" i="4"/>
  <c r="AA285" i="4" s="1"/>
  <c r="Z301" i="4"/>
  <c r="AA301" i="4" s="1"/>
  <c r="Z317" i="4"/>
  <c r="AA317" i="4" s="1"/>
  <c r="BG317" i="4" s="1"/>
  <c r="Z333" i="4"/>
  <c r="AA333" i="4" s="1"/>
  <c r="Z349" i="4"/>
  <c r="AA349" i="4" s="1"/>
  <c r="BG349" i="4" s="1"/>
  <c r="Z381" i="4"/>
  <c r="AA381" i="4" s="1"/>
  <c r="BG381" i="4" s="1"/>
  <c r="Z397" i="4"/>
  <c r="AA397" i="4" s="1"/>
  <c r="Z413" i="4"/>
  <c r="AA413" i="4" s="1"/>
  <c r="Z429" i="4"/>
  <c r="AA429" i="4" s="1"/>
  <c r="Z445" i="4"/>
  <c r="AA445" i="4" s="1"/>
  <c r="Z461" i="4"/>
  <c r="AA461" i="4" s="1"/>
  <c r="Z477" i="4"/>
  <c r="AA477" i="4" s="1"/>
  <c r="Z493" i="4"/>
  <c r="AA493" i="4" s="1"/>
  <c r="BG493" i="4" s="1"/>
  <c r="Z509" i="4"/>
  <c r="AA509" i="4" s="1"/>
  <c r="AF124" i="4"/>
  <c r="AG124" i="4" s="1"/>
  <c r="AF332" i="4"/>
  <c r="AG332" i="4" s="1"/>
  <c r="AK332" i="4" s="1"/>
  <c r="AF508" i="4"/>
  <c r="AG508" i="4" s="1"/>
  <c r="Z158" i="4"/>
  <c r="AA158" i="4" s="1"/>
  <c r="BG158" i="4" s="1"/>
  <c r="Z302" i="4"/>
  <c r="AA302" i="4" s="1"/>
  <c r="BG302" i="4" s="1"/>
  <c r="Z526" i="4"/>
  <c r="AF396" i="4"/>
  <c r="AG396" i="4" s="1"/>
  <c r="Z318" i="4"/>
  <c r="AA318" i="4" s="1"/>
  <c r="BG318" i="4" s="1"/>
  <c r="R26" i="4"/>
  <c r="R22" i="4"/>
  <c r="Q492" i="4"/>
  <c r="Q504" i="4"/>
  <c r="BD504" i="4" s="1"/>
  <c r="Q488" i="4"/>
  <c r="Q330" i="4"/>
  <c r="Q314" i="4"/>
  <c r="Q503" i="4"/>
  <c r="Q487" i="4"/>
  <c r="Q486" i="4"/>
  <c r="BD486" i="4" s="1"/>
  <c r="Q500" i="4"/>
  <c r="Q484" i="4"/>
  <c r="Q310" i="4"/>
  <c r="Q498" i="4"/>
  <c r="Q499" i="4"/>
  <c r="BD499" i="4" s="1"/>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594" i="4" l="1"/>
  <c r="BG22" i="4"/>
  <c r="BG413" i="4"/>
  <c r="BG29" i="4"/>
  <c r="BD496" i="4"/>
  <c r="BG397" i="4"/>
  <c r="BG140" i="4"/>
  <c r="BG285" i="4"/>
  <c r="BG206" i="4"/>
  <c r="BG560" i="4"/>
  <c r="BG462" i="4"/>
  <c r="BG460" i="4"/>
  <c r="BG484" i="4"/>
  <c r="BG212" i="4"/>
  <c r="BG141" i="4"/>
  <c r="BG316" i="4"/>
  <c r="BG26" i="4"/>
  <c r="BG238" i="4"/>
  <c r="BG429" i="4"/>
  <c r="BG494" i="4"/>
  <c r="BG125" i="4"/>
  <c r="BG377" i="4"/>
  <c r="BG263" i="4"/>
  <c r="BG566" i="4"/>
  <c r="BG492" i="4"/>
  <c r="BG490" i="4"/>
  <c r="BG184" i="4"/>
  <c r="BG402" i="4"/>
  <c r="BD484" i="4"/>
  <c r="BG345" i="4"/>
  <c r="BG231" i="4"/>
  <c r="BG244" i="4"/>
  <c r="BG50" i="4"/>
  <c r="Q597" i="4"/>
  <c r="BG597" i="4"/>
  <c r="BD503" i="4"/>
  <c r="BG205" i="4"/>
  <c r="BG439" i="4"/>
  <c r="BG406" i="4"/>
  <c r="BG405" i="4"/>
  <c r="BG595" i="4"/>
  <c r="Q595" i="4"/>
  <c r="BD595" i="4" s="1"/>
  <c r="BG596" i="4"/>
  <c r="Q596" i="4"/>
  <c r="BD487" i="4"/>
  <c r="BD488" i="4"/>
  <c r="BG461" i="4"/>
  <c r="Q593" i="4"/>
  <c r="BD593" i="4" s="1"/>
  <c r="BG593" i="4"/>
  <c r="BD492" i="4"/>
  <c r="BG270" i="4"/>
  <c r="BG577" i="4"/>
  <c r="BG236" i="4"/>
  <c r="BD483" i="4"/>
  <c r="BG476" i="4"/>
  <c r="BG124" i="4"/>
  <c r="Q594" i="4"/>
  <c r="BD594" i="4" s="1"/>
  <c r="BG483" i="4"/>
  <c r="BG227" i="4"/>
  <c r="BG570" i="4"/>
  <c r="BD500" i="4"/>
  <c r="Q598" i="4"/>
  <c r="BG598" i="4"/>
  <c r="BG122" i="4"/>
  <c r="BG488" i="4"/>
  <c r="BG120" i="4"/>
  <c r="BG435" i="4"/>
  <c r="BG222" i="4"/>
  <c r="BG455" i="4"/>
  <c r="BG119" i="4"/>
  <c r="BG118" i="4"/>
  <c r="BG117" i="4"/>
  <c r="BG452" i="4"/>
  <c r="BG148" i="4"/>
  <c r="BG332" i="4"/>
  <c r="BG330" i="4"/>
  <c r="BG360" i="4"/>
  <c r="BG375" i="4"/>
  <c r="BG159" i="4"/>
  <c r="BG379" i="4"/>
  <c r="BG59" i="4"/>
  <c r="BG298" i="4"/>
  <c r="BG105" i="4"/>
  <c r="BG312" i="4"/>
  <c r="BG343" i="4"/>
  <c r="BG326" i="4"/>
  <c r="BG6" i="4"/>
  <c r="BG325" i="4"/>
  <c r="BG340" i="4"/>
  <c r="BG52" i="4"/>
  <c r="BG323" i="4"/>
  <c r="BG226" i="4"/>
  <c r="BG417" i="4"/>
  <c r="BG81" i="4"/>
  <c r="BG192" i="4"/>
  <c r="BG463" i="4"/>
  <c r="BG143" i="4"/>
  <c r="BG363" i="4"/>
  <c r="BG266" i="4"/>
  <c r="BG89" i="4"/>
  <c r="BG296" i="4"/>
  <c r="BG327" i="4"/>
  <c r="BG310" i="4"/>
  <c r="BG309" i="4"/>
  <c r="BG324" i="4"/>
  <c r="BG307" i="4"/>
  <c r="BG498" i="4"/>
  <c r="BG194" i="4"/>
  <c r="BG401" i="4"/>
  <c r="BG496" i="4"/>
  <c r="BG160" i="4"/>
  <c r="BG127" i="4"/>
  <c r="BG561" i="4"/>
  <c r="BG571" i="4"/>
  <c r="BG584" i="4"/>
  <c r="BG592" i="4"/>
  <c r="BG347" i="4"/>
  <c r="BG11" i="4"/>
  <c r="BG250" i="4"/>
  <c r="BG73" i="4"/>
  <c r="BG264" i="4"/>
  <c r="BG311" i="4"/>
  <c r="BG294" i="4"/>
  <c r="BG293" i="4"/>
  <c r="BG308" i="4"/>
  <c r="BG20" i="4"/>
  <c r="BG482" i="4"/>
  <c r="BG178" i="4"/>
  <c r="BG480" i="4"/>
  <c r="BG144" i="4"/>
  <c r="BG415" i="4"/>
  <c r="BG578" i="4"/>
  <c r="BG315" i="4"/>
  <c r="BD485" i="4"/>
  <c r="BD493" i="4"/>
  <c r="BG567" i="4"/>
  <c r="BD301" i="4"/>
  <c r="BG331" i="4"/>
  <c r="AA538" i="4"/>
  <c r="BG538" i="4" s="1"/>
  <c r="BD538" i="4"/>
  <c r="BG234" i="4"/>
  <c r="BG393" i="4"/>
  <c r="BG248" i="4"/>
  <c r="BG295" i="4"/>
  <c r="BG292" i="4"/>
  <c r="BG4" i="4"/>
  <c r="AA531" i="4"/>
  <c r="BG531" i="4" s="1"/>
  <c r="BD531" i="4"/>
  <c r="BG275" i="4"/>
  <c r="BG466" i="4"/>
  <c r="BG162" i="4"/>
  <c r="BG353" i="4"/>
  <c r="BG464" i="4"/>
  <c r="BG128" i="4"/>
  <c r="BG399" i="4"/>
  <c r="BG47" i="4"/>
  <c r="BG562" i="4"/>
  <c r="BG590" i="4"/>
  <c r="BD302" i="4"/>
  <c r="BD498" i="4"/>
  <c r="AA526" i="4"/>
  <c r="BG526" i="4" s="1"/>
  <c r="BD526" i="4"/>
  <c r="BG218" i="4"/>
  <c r="BG232" i="4"/>
  <c r="AA534" i="4"/>
  <c r="BG534" i="4" s="1"/>
  <c r="BD534" i="4"/>
  <c r="BG262" i="4"/>
  <c r="AA533" i="4"/>
  <c r="BG533" i="4" s="1"/>
  <c r="BD533" i="4"/>
  <c r="BG261" i="4"/>
  <c r="AA548" i="4"/>
  <c r="BG548" i="4" s="1"/>
  <c r="BD548" i="4"/>
  <c r="AA515" i="4"/>
  <c r="BG515" i="4" s="1"/>
  <c r="BD515" i="4"/>
  <c r="BG259" i="4"/>
  <c r="BG434" i="4"/>
  <c r="BG146" i="4"/>
  <c r="BG337" i="4"/>
  <c r="BG432" i="4"/>
  <c r="BG96" i="4"/>
  <c r="BG383" i="4"/>
  <c r="BG31" i="4"/>
  <c r="BD296" i="4"/>
  <c r="BD490" i="4"/>
  <c r="BD310" i="4"/>
  <c r="BG299" i="4"/>
  <c r="BG506" i="4"/>
  <c r="BG361" i="4"/>
  <c r="AA536" i="4"/>
  <c r="BG536" i="4" s="1"/>
  <c r="BD536" i="4"/>
  <c r="BG216" i="4"/>
  <c r="AA535" i="4"/>
  <c r="BG535" i="4" s="1"/>
  <c r="BD535" i="4"/>
  <c r="BG247" i="4"/>
  <c r="AA518" i="4"/>
  <c r="BG518" i="4" s="1"/>
  <c r="BD518" i="4"/>
  <c r="BG246" i="4"/>
  <c r="AA517" i="4"/>
  <c r="BG517" i="4" s="1"/>
  <c r="BD517" i="4"/>
  <c r="BG245" i="4"/>
  <c r="AA532" i="4"/>
  <c r="BG532" i="4" s="1"/>
  <c r="BD532" i="4"/>
  <c r="BG260" i="4"/>
  <c r="BG499" i="4"/>
  <c r="BG243" i="4"/>
  <c r="BG418" i="4"/>
  <c r="BG98" i="4"/>
  <c r="BG321" i="4"/>
  <c r="BG416" i="4"/>
  <c r="BG80" i="4"/>
  <c r="BG351" i="4"/>
  <c r="BG15" i="4"/>
  <c r="BG580" i="4"/>
  <c r="BD320" i="4"/>
  <c r="BD303" i="4"/>
  <c r="AA512" i="4"/>
  <c r="BG512" i="4" s="1"/>
  <c r="BD512" i="4"/>
  <c r="BD312" i="4"/>
  <c r="BD491" i="4"/>
  <c r="BG591" i="4"/>
  <c r="BG283" i="4"/>
  <c r="BG230" i="4"/>
  <c r="BG229" i="4"/>
  <c r="AA516" i="4"/>
  <c r="BG516" i="4" s="1"/>
  <c r="BD516" i="4"/>
  <c r="BG400" i="4"/>
  <c r="BG428" i="4"/>
  <c r="AA555" i="4"/>
  <c r="BG555" i="4" s="1"/>
  <c r="BD555" i="4"/>
  <c r="BG267" i="4"/>
  <c r="BG474" i="4"/>
  <c r="BG138" i="4"/>
  <c r="BG313" i="4"/>
  <c r="BG504" i="4"/>
  <c r="BG503" i="4"/>
  <c r="BG215" i="4"/>
  <c r="BG486" i="4"/>
  <c r="BG214" i="4"/>
  <c r="BG485" i="4"/>
  <c r="BG213" i="4"/>
  <c r="BG500" i="4"/>
  <c r="BG228" i="4"/>
  <c r="BG467" i="4"/>
  <c r="BG195" i="4"/>
  <c r="BG18" i="4"/>
  <c r="BG289" i="4"/>
  <c r="BG48" i="4"/>
  <c r="BG319" i="4"/>
  <c r="BG586" i="4"/>
  <c r="BG583" i="4"/>
  <c r="BD297" i="4"/>
  <c r="BD311" i="4"/>
  <c r="AA556" i="4"/>
  <c r="BG556" i="4" s="1"/>
  <c r="BD556" i="4"/>
  <c r="BG412" i="4"/>
  <c r="BG507" i="4"/>
  <c r="BG235" i="4"/>
  <c r="BG297" i="4"/>
  <c r="BG487" i="4"/>
  <c r="BG183" i="4"/>
  <c r="BG470" i="4"/>
  <c r="BG182" i="4"/>
  <c r="BG469" i="4"/>
  <c r="BG181" i="4"/>
  <c r="BG451" i="4"/>
  <c r="BG179" i="4"/>
  <c r="BG370" i="4"/>
  <c r="BG273" i="4"/>
  <c r="BG352" i="4"/>
  <c r="BG16" i="4"/>
  <c r="BG303" i="4"/>
  <c r="BG573" i="4"/>
  <c r="BG565" i="4"/>
  <c r="BD321" i="4"/>
  <c r="BD313" i="4"/>
  <c r="BG396" i="4"/>
  <c r="BG28" i="4"/>
  <c r="BG491" i="4"/>
  <c r="BG219" i="4"/>
  <c r="BG42" i="4"/>
  <c r="BG265" i="4"/>
  <c r="BG472" i="4"/>
  <c r="BG104" i="4"/>
  <c r="BG471" i="4"/>
  <c r="BG454" i="4"/>
  <c r="BG453" i="4"/>
  <c r="BG468" i="4"/>
  <c r="BG180" i="4"/>
  <c r="BG147" i="4"/>
  <c r="BG354" i="4"/>
  <c r="AA545" i="4"/>
  <c r="BG545" i="4" s="1"/>
  <c r="BD545" i="4"/>
  <c r="BG241" i="4"/>
  <c r="BG336" i="4"/>
  <c r="BG271" i="4"/>
  <c r="BG569" i="4"/>
  <c r="BD489" i="4"/>
  <c r="BD495" i="4"/>
  <c r="BG291" i="4"/>
  <c r="BG475" i="4"/>
  <c r="BG394" i="4"/>
  <c r="AA539" i="4"/>
  <c r="BG539" i="4" s="1"/>
  <c r="BD539" i="4"/>
  <c r="BG249" i="4"/>
  <c r="BG456" i="4"/>
  <c r="BG88" i="4"/>
  <c r="BG438" i="4"/>
  <c r="BG437" i="4"/>
  <c r="BG419" i="4"/>
  <c r="BG131" i="4"/>
  <c r="BG382" i="4"/>
  <c r="BG338" i="4"/>
  <c r="AA529" i="4"/>
  <c r="BG529" i="4" s="1"/>
  <c r="BD529" i="4"/>
  <c r="BG225" i="4"/>
  <c r="BG320" i="4"/>
  <c r="BG239" i="4"/>
  <c r="BG564" i="4"/>
  <c r="BG585" i="4"/>
  <c r="BD298" i="4"/>
  <c r="BD315" i="4"/>
  <c r="BG301" i="4"/>
  <c r="BG380" i="4"/>
  <c r="BD314" i="4"/>
  <c r="BG348" i="4"/>
  <c r="BG378" i="4"/>
  <c r="BG10" i="4"/>
  <c r="AA537" i="4"/>
  <c r="BG537" i="4" s="1"/>
  <c r="BD537" i="4"/>
  <c r="BG233" i="4"/>
  <c r="BG408" i="4"/>
  <c r="BG72" i="4"/>
  <c r="BG87" i="4"/>
  <c r="BG102" i="4"/>
  <c r="BG101" i="4"/>
  <c r="BG436" i="4"/>
  <c r="BG132" i="4"/>
  <c r="BG403" i="4"/>
  <c r="BG99" i="4"/>
  <c r="BG322" i="4"/>
  <c r="AA513" i="4"/>
  <c r="BG513" i="4" s="1"/>
  <c r="BD513" i="4"/>
  <c r="BG193" i="4"/>
  <c r="AA543" i="4"/>
  <c r="BG543" i="4" s="1"/>
  <c r="BD543" i="4"/>
  <c r="BG223" i="4"/>
  <c r="BG582" i="4"/>
  <c r="BD497" i="4"/>
  <c r="AA514" i="4"/>
  <c r="BG514" i="4" s="1"/>
  <c r="BD514" i="4"/>
  <c r="BG76" i="4"/>
  <c r="BG155" i="4"/>
  <c r="BG362" i="4"/>
  <c r="BG217" i="4"/>
  <c r="BG392" i="4"/>
  <c r="BG407" i="4"/>
  <c r="BG390" i="4"/>
  <c r="BG70" i="4"/>
  <c r="BG389" i="4"/>
  <c r="BG85" i="4"/>
  <c r="BG404" i="4"/>
  <c r="BG116" i="4"/>
  <c r="BG387" i="4"/>
  <c r="BG51" i="4"/>
  <c r="BG497" i="4"/>
  <c r="BG177" i="4"/>
  <c r="BG288" i="4"/>
  <c r="AA527" i="4"/>
  <c r="BG527" i="4" s="1"/>
  <c r="BD527" i="4"/>
  <c r="BG207" i="4"/>
  <c r="BG572" i="4"/>
  <c r="BG568" i="4"/>
  <c r="BG581" i="4"/>
  <c r="BD494" i="4"/>
  <c r="BD316" i="4"/>
  <c r="BG427" i="4"/>
  <c r="BG139" i="4"/>
  <c r="BG346" i="4"/>
  <c r="BG505" i="4"/>
  <c r="BG185" i="4"/>
  <c r="BG376" i="4"/>
  <c r="BG40" i="4"/>
  <c r="BG391" i="4"/>
  <c r="BG39" i="4"/>
  <c r="BG374" i="4"/>
  <c r="BG54" i="4"/>
  <c r="BG373" i="4"/>
  <c r="BG53" i="4"/>
  <c r="BG388" i="4"/>
  <c r="BG100" i="4"/>
  <c r="BG371" i="4"/>
  <c r="BG35" i="4"/>
  <c r="BG290" i="4"/>
  <c r="BG481" i="4"/>
  <c r="BG145" i="4"/>
  <c r="BG272" i="4"/>
  <c r="AA511" i="4"/>
  <c r="BG511" i="4" s="1"/>
  <c r="BD511" i="4"/>
  <c r="BG191" i="4"/>
  <c r="BG579" i="4"/>
  <c r="BD299" i="4"/>
  <c r="BD319" i="4"/>
  <c r="AA547" i="4"/>
  <c r="BG547" i="4" s="1"/>
  <c r="BD547" i="4"/>
  <c r="BG300" i="4"/>
  <c r="BG123" i="4"/>
  <c r="BG126" i="4"/>
  <c r="BG489" i="4"/>
  <c r="BG137" i="4"/>
  <c r="BG7" i="4"/>
  <c r="BG358" i="4"/>
  <c r="BG38" i="4"/>
  <c r="BG372" i="4"/>
  <c r="BG84" i="4"/>
  <c r="AA546" i="4"/>
  <c r="BG546" i="4" s="1"/>
  <c r="BD546" i="4"/>
  <c r="BG274" i="4"/>
  <c r="BG465" i="4"/>
  <c r="AA544" i="4"/>
  <c r="BG544" i="4" s="1"/>
  <c r="BD544" i="4"/>
  <c r="BG240" i="4"/>
  <c r="BG495" i="4"/>
  <c r="BG563" i="4"/>
  <c r="BD317" i="4"/>
  <c r="BG414" i="4"/>
  <c r="BG284" i="4"/>
  <c r="BG395" i="4"/>
  <c r="BG75" i="4"/>
  <c r="BG314" i="4"/>
  <c r="BG473" i="4"/>
  <c r="BG121" i="4"/>
  <c r="BG344" i="4"/>
  <c r="BG8" i="4"/>
  <c r="BG359" i="4"/>
  <c r="BG342" i="4"/>
  <c r="BG341" i="4"/>
  <c r="BG5" i="4"/>
  <c r="BG68" i="4"/>
  <c r="BG339" i="4"/>
  <c r="AA530" i="4"/>
  <c r="BG530" i="4" s="1"/>
  <c r="BD530" i="4"/>
  <c r="BG242" i="4"/>
  <c r="BG433" i="4"/>
  <c r="BG97" i="4"/>
  <c r="AA528" i="4"/>
  <c r="BG528" i="4" s="1"/>
  <c r="BD528" i="4"/>
  <c r="BG224" i="4"/>
  <c r="BG479" i="4"/>
  <c r="BG57" i="4"/>
  <c r="BD300" i="4"/>
  <c r="BD318" i="4"/>
  <c r="Q579" i="4"/>
  <c r="Q581" i="4"/>
  <c r="Q584" i="4"/>
  <c r="Q580" i="4"/>
  <c r="Q586" i="4"/>
  <c r="BD586" i="4" s="1"/>
  <c r="Q583" i="4"/>
  <c r="Q592" i="4"/>
  <c r="Q585" i="4"/>
  <c r="BD585" i="4" s="1"/>
  <c r="Q591" i="4"/>
  <c r="Q582" i="4"/>
  <c r="Q590" i="4"/>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BD590" i="4" l="1"/>
  <c r="T590" i="4"/>
  <c r="BD591" i="4"/>
  <c r="T591" i="4"/>
  <c r="BD596" i="4"/>
  <c r="T596" i="4"/>
  <c r="BD592" i="4"/>
  <c r="T592" i="4"/>
  <c r="BD598" i="4"/>
  <c r="T598" i="4"/>
  <c r="BD597" i="4"/>
  <c r="T597" i="4"/>
  <c r="BD580" i="4"/>
  <c r="T580" i="4"/>
  <c r="BD581" i="4"/>
  <c r="T581" i="4"/>
  <c r="BD579" i="4"/>
  <c r="T579" i="4"/>
  <c r="BD584" i="4"/>
  <c r="T584" i="4"/>
  <c r="BD582" i="4"/>
  <c r="T582" i="4"/>
  <c r="BD583" i="4"/>
  <c r="T583" i="4"/>
  <c r="AK307" i="4"/>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BC597" i="4" l="1"/>
  <c r="U597" i="4"/>
  <c r="BC598" i="4"/>
  <c r="U598" i="4"/>
  <c r="BC596" i="4"/>
  <c r="U596" i="4"/>
  <c r="U591" i="4"/>
  <c r="BC591" i="4"/>
  <c r="U590" i="4"/>
  <c r="BC590" i="4"/>
  <c r="BC592" i="4"/>
  <c r="U592" i="4"/>
  <c r="U583" i="4"/>
  <c r="BC583" i="4"/>
  <c r="U582" i="4"/>
  <c r="BC582" i="4"/>
  <c r="U579" i="4"/>
  <c r="BC579" i="4"/>
  <c r="U580" i="4"/>
  <c r="BC580" i="4"/>
  <c r="U584" i="4"/>
  <c r="BC584" i="4"/>
  <c r="U581" i="4"/>
  <c r="BC581" i="4"/>
  <c r="BF503" i="4"/>
  <c r="BF504" i="4"/>
  <c r="BD308" i="4"/>
  <c r="BD307"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2" i="20"/>
  <c r="I83" i="20"/>
  <c r="I84" i="20"/>
  <c r="I85" i="20"/>
  <c r="I86" i="20"/>
  <c r="I87" i="20"/>
  <c r="I88" i="20"/>
  <c r="I89" i="20"/>
  <c r="I90" i="20"/>
  <c r="I91" i="20"/>
  <c r="I93" i="20"/>
  <c r="I94" i="20"/>
  <c r="I95" i="20"/>
  <c r="I96" i="20"/>
  <c r="I97" i="20"/>
  <c r="I98" i="20"/>
  <c r="I99" i="20"/>
  <c r="I100" i="20"/>
  <c r="I101" i="20"/>
  <c r="I102" i="20"/>
  <c r="I103" i="20"/>
  <c r="I104" i="20"/>
  <c r="I105" i="20"/>
  <c r="I106"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2" i="20"/>
  <c r="H83" i="20"/>
  <c r="H84" i="20"/>
  <c r="H85" i="20"/>
  <c r="H86" i="20"/>
  <c r="H87" i="20"/>
  <c r="H88" i="20"/>
  <c r="H89" i="20"/>
  <c r="H90" i="20"/>
  <c r="H91" i="20"/>
  <c r="H93" i="20"/>
  <c r="H94" i="20"/>
  <c r="H95" i="20"/>
  <c r="H96" i="20"/>
  <c r="H97" i="20"/>
  <c r="H98" i="20"/>
  <c r="H99" i="20"/>
  <c r="H100" i="20"/>
  <c r="H101" i="20"/>
  <c r="H102" i="20"/>
  <c r="H103" i="20"/>
  <c r="H104" i="20"/>
  <c r="H105" i="20"/>
  <c r="H106"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2" i="20"/>
  <c r="G83" i="20"/>
  <c r="G84" i="20"/>
  <c r="G85" i="20"/>
  <c r="G86" i="20"/>
  <c r="G87" i="20"/>
  <c r="G88" i="20"/>
  <c r="G89" i="20"/>
  <c r="G90" i="20"/>
  <c r="G91" i="20"/>
  <c r="G93" i="20"/>
  <c r="G94" i="20"/>
  <c r="G95" i="20"/>
  <c r="G96" i="20"/>
  <c r="G97" i="20"/>
  <c r="G98" i="20"/>
  <c r="G99" i="20"/>
  <c r="G100" i="20"/>
  <c r="G101" i="20"/>
  <c r="G102" i="20"/>
  <c r="G103" i="20"/>
  <c r="G104" i="20"/>
  <c r="G105" i="20"/>
  <c r="G106" i="20"/>
  <c r="J106"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2" i="20"/>
  <c r="J82" i="20" s="1"/>
  <c r="C93" i="20"/>
  <c r="J93" i="20" s="1"/>
  <c r="C98" i="20"/>
  <c r="J98" i="20" s="1"/>
  <c r="C102" i="20"/>
  <c r="J102" i="20" s="1"/>
  <c r="C4" i="20"/>
  <c r="C5" i="20"/>
  <c r="C6" i="20"/>
  <c r="C7" i="20"/>
  <c r="C8" i="20"/>
  <c r="C9" i="20"/>
  <c r="J9" i="20" s="1"/>
  <c r="C3" i="20"/>
  <c r="J3" i="20" s="1"/>
  <c r="J41" i="20" l="1"/>
  <c r="J45" i="20"/>
  <c r="J43" i="20"/>
  <c r="J101" i="20"/>
  <c r="J52" i="20"/>
  <c r="J42" i="20"/>
  <c r="J103"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BF490" i="4" l="1"/>
  <c r="BF485" i="4"/>
  <c r="AK576" i="4"/>
  <c r="AK577" i="4"/>
  <c r="BF494" i="4"/>
  <c r="BF488" i="4"/>
  <c r="BF484" i="4"/>
  <c r="BF486" i="4"/>
  <c r="BF489" i="4"/>
  <c r="BF483" i="4"/>
  <c r="BF493" i="4"/>
  <c r="BF487" i="4"/>
  <c r="BF492" i="4"/>
  <c r="BF491" i="4"/>
  <c r="AK551" i="4"/>
  <c r="AP551" i="4"/>
  <c r="T282" i="4"/>
  <c r="BC282" i="4" s="1"/>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3" i="4" l="1"/>
  <c r="Q286" i="4"/>
  <c r="BD286" i="4" s="1"/>
  <c r="Q285" i="4"/>
  <c r="BD285" i="4" s="1"/>
  <c r="Q284" i="4"/>
  <c r="BD284" i="4" s="1"/>
  <c r="Q283" i="4"/>
  <c r="BD283" i="4" s="1"/>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BF469" i="4" s="1"/>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1" i="4" l="1"/>
  <c r="BF434" i="4"/>
  <c r="BF466" i="4"/>
  <c r="BF462" i="4"/>
  <c r="BF437" i="4"/>
  <c r="BF470" i="4"/>
  <c r="BF432" i="4"/>
  <c r="BF465" i="4"/>
  <c r="BF468" i="4"/>
  <c r="BF436" i="4"/>
  <c r="BF460" i="4"/>
  <c r="BF433" i="4"/>
  <c r="BF464" i="4"/>
  <c r="BF439" i="4"/>
  <c r="BF463" i="4"/>
  <c r="BF438" i="4"/>
  <c r="BF435" i="4"/>
  <c r="BF467"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BD143" i="4" s="1"/>
  <c r="Q145" i="4"/>
  <c r="BD145" i="4" s="1"/>
  <c r="Q142" i="4"/>
  <c r="BD142" i="4" s="1"/>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BG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2" i="20"/>
  <c r="D102" i="20"/>
  <c r="D9" i="20"/>
  <c r="D53" i="20"/>
  <c r="D15" i="20"/>
  <c r="D3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AC169" i="4"/>
  <c r="AC168" i="4"/>
  <c r="BF168" i="4" s="1"/>
  <c r="AC154" i="4"/>
  <c r="BF154" i="4" s="1"/>
  <c r="AC153" i="4"/>
  <c r="BF153" i="4" s="1"/>
  <c r="AC152" i="4"/>
  <c r="BF152" i="4" s="1"/>
  <c r="AC106" i="4"/>
  <c r="BF106" i="4" s="1"/>
  <c r="AC198" i="4"/>
  <c r="AC110" i="4"/>
  <c r="AC32" i="4"/>
  <c r="BF32" i="4" s="1"/>
  <c r="AC45" i="4"/>
  <c r="BF45" i="4" s="1"/>
  <c r="AC79" i="4"/>
  <c r="AC368" i="4"/>
  <c r="AC365" i="4"/>
  <c r="AC367" i="4"/>
  <c r="AC113" i="4"/>
  <c r="BF113" i="4" s="1"/>
  <c r="AC49" i="4"/>
  <c r="AC71" i="4"/>
  <c r="AC58" i="4"/>
  <c r="BF58" i="4" s="1"/>
  <c r="AC90" i="4"/>
  <c r="BF90" i="4" s="1"/>
  <c r="AC91" i="4"/>
  <c r="BF91" i="4" s="1"/>
  <c r="AC41" i="4"/>
  <c r="BF41" i="4" s="1"/>
  <c r="AC364" i="4"/>
  <c r="BF364" i="4" s="1"/>
  <c r="AC82" i="4"/>
  <c r="AC107" i="4"/>
  <c r="AC65" i="4"/>
  <c r="BF65" i="4" s="1"/>
  <c r="AC111" i="4"/>
  <c r="BF111" i="4" s="1"/>
  <c r="AC9" i="4"/>
  <c r="AC108" i="4"/>
  <c r="AC86" i="4"/>
  <c r="AC95" i="4"/>
  <c r="AC114" i="4"/>
  <c r="BF114" i="4" s="1"/>
  <c r="AC109" i="4"/>
  <c r="AC34" i="4"/>
  <c r="BF34" i="4" s="1"/>
  <c r="AC366" i="4"/>
  <c r="BF366" i="4" s="1"/>
  <c r="AC369" i="4"/>
  <c r="BF369" i="4" s="1"/>
  <c r="AC112" i="4"/>
  <c r="BF112" i="4" s="1"/>
  <c r="AC67" i="4"/>
  <c r="BF67" i="4" s="1"/>
  <c r="AC23" i="4"/>
  <c r="BF23" i="4" s="1"/>
  <c r="AC83" i="4"/>
  <c r="AC287" i="4"/>
  <c r="AC220" i="4"/>
  <c r="AC375" i="4"/>
  <c r="BF375" i="4" s="1"/>
  <c r="AC374" i="4"/>
  <c r="AC373" i="4"/>
  <c r="AC372" i="4"/>
  <c r="AC371" i="4"/>
  <c r="AC370" i="4"/>
  <c r="BF370" i="4" s="1"/>
  <c r="AC363" i="4"/>
  <c r="AC362" i="4"/>
  <c r="BF362" i="4" s="1"/>
  <c r="AC361" i="4"/>
  <c r="BF361" i="4" s="1"/>
  <c r="AC360" i="4"/>
  <c r="BF360" i="4" s="1"/>
  <c r="AC359" i="4"/>
  <c r="BF359" i="4" s="1"/>
  <c r="AC358" i="4"/>
  <c r="BF358" i="4" s="1"/>
  <c r="AC327" i="4"/>
  <c r="BF327" i="4" s="1"/>
  <c r="AC326" i="4"/>
  <c r="AC325" i="4"/>
  <c r="AC324" i="4"/>
  <c r="BF324" i="4" s="1"/>
  <c r="AC323" i="4"/>
  <c r="BF323" i="4" s="1"/>
  <c r="AC322" i="4"/>
  <c r="AC272" i="4"/>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BF16" i="4" s="1"/>
  <c r="AC8" i="4"/>
  <c r="BF8" i="4" s="1"/>
  <c r="AC7" i="4"/>
  <c r="BF7" i="4" l="1"/>
  <c r="BF322" i="4"/>
  <c r="BF374" i="4"/>
  <c r="BF9" i="4"/>
  <c r="BF79" i="4"/>
  <c r="BF328" i="4"/>
  <c r="BF71" i="4"/>
  <c r="BF169" i="4"/>
  <c r="BF326" i="4"/>
  <c r="BF83" i="4"/>
  <c r="BF82" i="4"/>
  <c r="BF198" i="4"/>
  <c r="BF325" i="4"/>
  <c r="BF287" i="4"/>
  <c r="BF107" i="4"/>
  <c r="BF110" i="4"/>
  <c r="BF272" i="4"/>
  <c r="BF373" i="4"/>
  <c r="BF108" i="4"/>
  <c r="BF368" i="4"/>
  <c r="BF211" i="4"/>
  <c r="BF329" i="4"/>
  <c r="BF363" i="4"/>
  <c r="BF109" i="4"/>
  <c r="BF49" i="4"/>
  <c r="BF170" i="4"/>
  <c r="BF371" i="4"/>
  <c r="BF209" i="4"/>
  <c r="BF270" i="4"/>
  <c r="BF95" i="4"/>
  <c r="BF367"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4" i="20" s="1"/>
  <c r="J84"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6" i="20" s="1"/>
  <c r="J8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7" i="20" s="1"/>
  <c r="J87"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8" i="20"/>
  <c r="J88"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0" i="20" s="1"/>
  <c r="J9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5" i="4" l="1"/>
  <c r="D13" i="20"/>
  <c r="J13" i="20" s="1"/>
  <c r="BD578" i="4"/>
  <c r="BD577" i="4"/>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Q502" i="4"/>
  <c r="Q549" i="4"/>
  <c r="Q237" i="4"/>
  <c r="Q443" i="4"/>
  <c r="Q26" i="4"/>
  <c r="BD26" i="4" s="1"/>
  <c r="Q57" i="4"/>
  <c r="BD57" i="4" s="1"/>
  <c r="Q22" i="4"/>
  <c r="BD22" i="4" s="1"/>
  <c r="Q136" i="4"/>
  <c r="BD136" i="4" s="1"/>
  <c r="Q129" i="4"/>
  <c r="BD129" i="4" s="1"/>
  <c r="Q217" i="4"/>
  <c r="BD217" i="4" s="1"/>
  <c r="Q213" i="4"/>
  <c r="BD213" i="4" s="1"/>
  <c r="Q218" i="4"/>
  <c r="BD218" i="4" s="1"/>
  <c r="Q219" i="4"/>
  <c r="BD219" i="4" s="1"/>
  <c r="Q190" i="4"/>
  <c r="Q191" i="4"/>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Q246" i="4"/>
  <c r="Q96" i="4"/>
  <c r="Q74" i="4"/>
  <c r="BD74" i="4" s="1"/>
  <c r="Q66" i="4"/>
  <c r="BD66" i="4" s="1"/>
  <c r="Q163" i="4"/>
  <c r="BD163" i="4" s="1"/>
  <c r="Q226" i="4"/>
  <c r="BD226" i="4" s="1"/>
  <c r="Q255" i="4"/>
  <c r="BD255" i="4" s="1"/>
  <c r="Q13" i="4"/>
  <c r="BD13" i="4" s="1"/>
  <c r="Q427" i="4"/>
  <c r="Q444" i="4"/>
  <c r="Q440" i="4"/>
  <c r="Q442" i="4"/>
  <c r="Q428" i="4"/>
  <c r="Q429" i="4"/>
  <c r="Q431" i="4"/>
  <c r="BD431" i="4" s="1"/>
  <c r="Q430" i="4"/>
  <c r="BD430" i="4" s="1"/>
  <c r="Q159" i="4"/>
  <c r="Q48" i="4"/>
  <c r="Q44" i="4"/>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Q482" i="4"/>
  <c r="Q474" i="4"/>
  <c r="Q475" i="4"/>
  <c r="Q480" i="4"/>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Q207" i="4"/>
  <c r="Q205" i="4"/>
  <c r="Q203" i="4"/>
  <c r="BD203" i="4" s="1"/>
  <c r="Q204" i="4"/>
  <c r="BD204" i="4" s="1"/>
  <c r="Q202" i="4"/>
  <c r="BD202" i="4" s="1"/>
  <c r="Q185" i="4"/>
  <c r="Q179" i="4"/>
  <c r="Q177" i="4"/>
  <c r="Q174" i="4"/>
  <c r="BD174" i="4" s="1"/>
  <c r="Q175" i="4"/>
  <c r="BD175" i="4" s="1"/>
  <c r="Q186" i="4"/>
  <c r="BD186" i="4" s="1"/>
  <c r="Q68" i="4"/>
  <c r="Q20" i="4"/>
  <c r="Q87" i="4"/>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Q5" i="4"/>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Q240" i="4"/>
  <c r="Q29" i="4"/>
  <c r="Q445" i="4"/>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BD40" i="4" s="1"/>
  <c r="Q89" i="4"/>
  <c r="BD89" i="4" s="1"/>
  <c r="Q47" i="4"/>
  <c r="Q21" i="4"/>
  <c r="BD21" i="4" s="1"/>
  <c r="Q24" i="4"/>
  <c r="BD24" i="4" s="1"/>
  <c r="Q36" i="4"/>
  <c r="BD36" i="4" s="1"/>
  <c r="Q274" i="4"/>
  <c r="BD274" i="4" s="1"/>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Q353" i="4"/>
  <c r="Q355" i="4"/>
  <c r="BD355" i="4" s="1"/>
  <c r="Q357" i="4"/>
  <c r="BD357" i="4" s="1"/>
  <c r="Q356" i="4"/>
  <c r="BD356" i="4" s="1"/>
  <c r="Q412" i="4"/>
  <c r="BD412" i="4" s="1"/>
  <c r="Q418" i="4"/>
  <c r="BD418" i="4" s="1"/>
  <c r="Q414" i="4"/>
  <c r="BD414" i="4" s="1"/>
  <c r="Q413" i="4"/>
  <c r="BD413" i="4" s="1"/>
  <c r="Q4" i="4"/>
  <c r="Q250" i="4"/>
  <c r="Q116" i="4"/>
  <c r="BD116" i="4" s="1"/>
  <c r="Q81" i="4"/>
  <c r="BD81" i="4" s="1"/>
  <c r="Q245" i="4"/>
  <c r="Q14" i="4"/>
  <c r="Q53" i="4"/>
  <c r="BD53" i="4" s="1"/>
  <c r="Q235" i="4"/>
  <c r="BD235" i="4" s="1"/>
  <c r="Q104" i="4"/>
  <c r="BD104" i="4" s="1"/>
  <c r="Q94" i="4"/>
  <c r="Q75" i="4"/>
  <c r="Q6" i="4"/>
  <c r="Q52" i="4"/>
  <c r="Q242" i="4"/>
  <c r="Q241" i="4"/>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BD249" i="4" s="1"/>
  <c r="Q18" i="4"/>
  <c r="Q248" i="4"/>
  <c r="Q31" i="4"/>
  <c r="Q247" i="4"/>
  <c r="Q15" i="4"/>
  <c r="Q351" i="4"/>
  <c r="BD351" i="4" s="1"/>
  <c r="Q350" i="4"/>
  <c r="BD350" i="4" s="1"/>
  <c r="Q349" i="4"/>
  <c r="BD349" i="4" s="1"/>
  <c r="Q345" i="4"/>
  <c r="BD345" i="4" s="1"/>
  <c r="D5" i="20"/>
  <c r="J5" i="20" s="1"/>
  <c r="D63" i="20"/>
  <c r="J63" i="20" s="1"/>
  <c r="D25" i="20"/>
  <c r="J25" i="20" s="1"/>
  <c r="D12" i="20"/>
  <c r="J12" i="20" s="1"/>
  <c r="J100" i="20"/>
  <c r="J94" i="20"/>
  <c r="D55" i="20"/>
  <c r="J55" i="20" s="1"/>
  <c r="D65" i="20"/>
  <c r="J65" i="20" s="1"/>
  <c r="D23" i="20"/>
  <c r="J23" i="20" s="1"/>
  <c r="D54" i="20"/>
  <c r="J54" i="20" s="1"/>
  <c r="D56" i="20"/>
  <c r="J56" i="20" s="1"/>
  <c r="D37" i="20"/>
  <c r="J37" i="20" s="1"/>
  <c r="D62" i="20"/>
  <c r="J62" i="20" s="1"/>
  <c r="D44" i="20"/>
  <c r="J44" i="20" s="1"/>
  <c r="D8" i="20"/>
  <c r="J8" i="20" s="1"/>
  <c r="D105" i="20"/>
  <c r="J105" i="20" s="1"/>
  <c r="D64" i="20"/>
  <c r="J64" i="20" s="1"/>
  <c r="D89" i="20"/>
  <c r="J89" i="20" s="1"/>
  <c r="J97" i="20"/>
  <c r="J32" i="20"/>
  <c r="D100" i="5"/>
  <c r="D91" i="20"/>
  <c r="J91" i="20" s="1"/>
  <c r="D99" i="5"/>
  <c r="D85" i="20"/>
  <c r="J85"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J95" i="20"/>
  <c r="D83" i="20"/>
  <c r="J83"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J96" i="20"/>
  <c r="D22" i="20"/>
  <c r="J22" i="20" s="1"/>
  <c r="D4" i="20"/>
  <c r="J4" i="20" s="1"/>
  <c r="D104" i="20"/>
  <c r="J104" i="20" s="1"/>
  <c r="D103" i="5"/>
  <c r="D104" i="5"/>
  <c r="D71" i="20"/>
  <c r="J71" i="20" s="1"/>
  <c r="D6" i="20"/>
  <c r="J6" i="20" s="1"/>
  <c r="J99"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72" i="4" l="1"/>
  <c r="BD275" i="4"/>
  <c r="BD241" i="4"/>
  <c r="BD387" i="4"/>
  <c r="BD408" i="4"/>
  <c r="BD46" i="4"/>
  <c r="BD39" i="4"/>
  <c r="BD245" i="4"/>
  <c r="BD429" i="4"/>
  <c r="BD407" i="4"/>
  <c r="BD244" i="4"/>
  <c r="BD51" i="4"/>
  <c r="BD482" i="4"/>
  <c r="BD97" i="4"/>
  <c r="BD243" i="4"/>
  <c r="BD18" i="4"/>
  <c r="E937" i="7" a="1"/>
  <c r="E937" i="7" s="1"/>
  <c r="E938" i="7" a="1"/>
  <c r="E938" i="7" s="1"/>
  <c r="E939" i="7" a="1"/>
  <c r="E939" i="7" s="1"/>
  <c r="E940" i="7" a="1"/>
  <c r="E940" i="7" s="1"/>
  <c r="E941" i="7" a="1"/>
  <c r="E941" i="7" s="1"/>
  <c r="BD159" i="4"/>
  <c r="BD191" i="4"/>
  <c r="BD247" i="4"/>
  <c r="BD248" i="4"/>
  <c r="BD177" i="4"/>
  <c r="BD330" i="4"/>
  <c r="BD96" i="4"/>
  <c r="BD190" i="4"/>
  <c r="BD206" i="4"/>
  <c r="BD126" i="4"/>
  <c r="BD475" i="4"/>
  <c r="BD185" i="4"/>
  <c r="BD273" i="4"/>
  <c r="BD428" i="4"/>
  <c r="BD87" i="4"/>
  <c r="BD14" i="4"/>
  <c r="BD29" i="4"/>
  <c r="BD388" i="4"/>
  <c r="BD11" i="4"/>
  <c r="BD102" i="4"/>
  <c r="BD179" i="4"/>
  <c r="BD246" i="4"/>
  <c r="BD352" i="4"/>
  <c r="BD332" i="4"/>
  <c r="BD99" i="4"/>
  <c r="BD44" i="4"/>
  <c r="BD331" i="4"/>
  <c r="BD389" i="4"/>
  <c r="BD76" i="4"/>
  <c r="BD427" i="4"/>
  <c r="BD47" i="4"/>
  <c r="BD4" i="4"/>
  <c r="BD38" i="4"/>
  <c r="BD240" i="4"/>
  <c r="BD441" i="4"/>
  <c r="BD458" i="4"/>
  <c r="BD501" i="4"/>
  <c r="BD250" i="4"/>
  <c r="BD80" i="4"/>
  <c r="BD207" i="4"/>
  <c r="BD242" i="4"/>
  <c r="BD52" i="4"/>
  <c r="BD443" i="4"/>
  <c r="BD521" i="4"/>
  <c r="BD6" i="4"/>
  <c r="BD75" i="4"/>
  <c r="BD481" i="4"/>
  <c r="BD128" i="4"/>
  <c r="BD502" i="4"/>
  <c r="BD48" i="4"/>
  <c r="BD205" i="4"/>
  <c r="BD42" i="4"/>
  <c r="BD50" i="4"/>
  <c r="BD238" i="4"/>
  <c r="BD10" i="4"/>
  <c r="BD31" i="4"/>
  <c r="BD237" i="4"/>
  <c r="BD445" i="4"/>
  <c r="BD98" i="4"/>
  <c r="BD20" i="4"/>
  <c r="BD406" i="4"/>
  <c r="BD549" i="4"/>
  <c r="BD476" i="4"/>
  <c r="BD100" i="4"/>
  <c r="BD94" i="4"/>
  <c r="BD68" i="4"/>
  <c r="BD480" i="4"/>
  <c r="BD353" i="4"/>
  <c r="BD5" i="4"/>
  <c r="BD15" i="4"/>
  <c r="BD354" i="4"/>
  <c r="BD239" i="4"/>
  <c r="BD101" i="4"/>
  <c r="BD127" i="4"/>
  <c r="BD88" i="4"/>
  <c r="BD474" i="4"/>
  <c r="E916" i="7"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33" i="4" l="1"/>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l="1"/>
  <c r="BC64" i="4" s="1"/>
  <c r="T562" i="4"/>
  <c r="T567" i="4"/>
  <c r="T561" i="4"/>
  <c r="T560" i="4"/>
  <c r="T573" i="4"/>
  <c r="T569" i="4"/>
  <c r="T566" i="4"/>
  <c r="T564" i="4"/>
  <c r="T572" i="4"/>
  <c r="T565" i="4"/>
  <c r="T571" i="4"/>
  <c r="T570" i="4"/>
  <c r="T568" i="4"/>
  <c r="T563" i="4"/>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BC563" i="4" l="1"/>
  <c r="U563" i="4"/>
  <c r="BC568" i="4"/>
  <c r="U568" i="4"/>
  <c r="BC570" i="4"/>
  <c r="U570" i="4"/>
  <c r="BC571" i="4"/>
  <c r="U571" i="4"/>
  <c r="BC565" i="4"/>
  <c r="U565" i="4"/>
  <c r="BC572" i="4"/>
  <c r="U572" i="4"/>
  <c r="BC564" i="4"/>
  <c r="U564" i="4"/>
  <c r="BC566" i="4"/>
  <c r="U566" i="4"/>
  <c r="BC569" i="4"/>
  <c r="U569" i="4"/>
  <c r="BC573" i="4"/>
  <c r="U573" i="4"/>
  <c r="BC560" i="4"/>
  <c r="U560" i="4"/>
  <c r="BC561" i="4"/>
  <c r="U561" i="4"/>
  <c r="BC567" i="4"/>
  <c r="U567" i="4"/>
  <c r="BC562"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<sst xmlns="http://schemas.openxmlformats.org/spreadsheetml/2006/main" count="13332" uniqueCount="3713">
  <si>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</si>
  <si>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</si>
  <si>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</si>
  <si>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</si>
  <si>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</si>
  <si>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</si>
  <si>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</si>
  <si>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</si>
  <si>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</si>
  <si>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</si>
  <si>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</si>
  <si>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</si>
  <si>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</si>
  <si>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</si>
  <si>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</si>
  <si>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</si>
  <si>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</si>
  <si>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</si>
  <si>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</si>
  <si>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</si>
  <si>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</si>
  <si>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</si>
  <si>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</si>
  <si>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</si>
  <si>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</si>
  <si>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</si>
  <si>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</si>
  <si>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</si>
  <si>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</si>
  <si>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</si>
  <si>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</si>
  <si>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</si>
  <si>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</si>
  <si>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</si>
  <si>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</si>
  <si>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</si>
  <si>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</si>
  <si>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</si>
  <si>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</si>
  <si>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</si>
  <si>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</si>
  <si>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</si>
  <si>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</si>
  <si>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</si>
  <si>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</si>
  <si>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</si>
  <si>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</si>
  <si>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</si>
  <si>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</si>
  <si>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</si>
  <si>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</si>
  <si>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</si>
  <si>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</si>
  <si>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</si>
  <si>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</si>
  <si>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</si>
  <si>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</si>
  <si>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</si>
  <si>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</si>
  <si>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</si>
  <si>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</si>
  <si>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</si>
  <si>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</si>
  <si>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</si>
  <si>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</si>
  <si>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</si>
  <si>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</si>
  <si>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</si>
  <si>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</si>
  <si>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</si>
  <si>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</si>
  <si>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</si>
  <si>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</si>
  <si>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</si>
  <si>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</si>
  <si>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</si>
  <si>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</si>
  <si>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</si>
  <si>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</si>
  <si>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</si>
  <si>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</si>
  <si>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</si>
  <si>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</si>
  <si>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</si>
  <si>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</si>
  <si>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</si>
  <si>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</si>
  <si>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</si>
  <si>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</si>
  <si>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</si>
  <si>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</si>
  <si>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</si>
  <si>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</si>
  <si>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</si>
  <si>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</si>
  <si>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</si>
  <si>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</si>
  <si>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</si>
  <si>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</si>
  <si>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</si>
  <si>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</si>
  <si>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</si>
  <si>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</si>
  <si>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</si>
  <si>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</si>
  <si>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</si>
  <si>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</si>
  <si>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</si>
  <si>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</si>
  <si>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</si>
  <si>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</si>
  <si>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</si>
  <si>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</si>
  <si>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</si>
  <si>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</si>
  <si>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</si>
  <si>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</si>
  <si>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</si>
  <si>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</si>
  <si>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</si>
  <si>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</si>
  <si>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</si>
  <si>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</si>
  <si>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</si>
  <si>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</si>
  <si>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</si>
  <si>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</si>
  <si>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</si>
  <si>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</si>
  <si>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</si>
  <si>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</si>
  <si>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</si>
  <si>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</si>
  <si>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</si>
  <si>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</si>
  <si>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</si>
  <si>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</si>
  <si>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</si>
  <si>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</si>
  <si>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</si>
  <si>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</si>
  <si>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</si>
  <si>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</si>
  <si>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</si>
  <si>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</si>
  <si>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</si>
  <si>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</si>
  <si>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</si>
  <si>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</si>
  <si>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</si>
  <si>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</si>
  <si>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</si>
  <si>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</si>
  <si>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</si>
  <si>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</si>
  <si>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</si>
  <si>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</si>
  <si>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</si>
  <si>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</si>
  <si>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</si>
  <si>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</si>
  <si>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</si>
  <si>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</si>
  <si>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</si>
  <si>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</si>
  <si>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</si>
  <si>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</si>
  <si>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</si>
  <si>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</si>
  <si>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</si>
  <si>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</si>
  <si>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</si>
  <si>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</si>
  <si>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</si>
  <si>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</si>
  <si>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</si>
  <si>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</si>
  <si>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</si>
  <si>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</si>
  <si>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</si>
  <si>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</si>
  <si>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</si>
  <si>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</si>
  <si>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</si>
  <si>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</si>
  <si>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</si>
  <si>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</si>
  <si>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</si>
  <si>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</si>
  <si>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</si>
  <si>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</si>
  <si>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</si>
  <si>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</si>
  <si>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</si>
  <si>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</si>
  <si>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</si>
  <si>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</si>
  <si>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</si>
  <si>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</si>
  <si>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</si>
  <si>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</si>
  <si>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</si>
  <si>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</si>
  <si>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</si>
  <si>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</si>
  <si>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</si>
  <si>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</si>
  <si>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</si>
  <si>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</si>
  <si>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</si>
  <si>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</si>
  <si>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</si>
  <si>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</si>
  <si>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</si>
  <si>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</si>
  <si>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</si>
  <si>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</si>
  <si>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</si>
  <si>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</si>
  <si>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</si>
  <si>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</si>
  <si>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</si>
  <si>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</si>
  <si>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</si>
  <si>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</si>
  <si>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</si>
  <si>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</si>
  <si>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</si>
  <si>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</si>
  <si>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</si>
  <si>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</si>
  <si>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</si>
  <si>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</si>
  <si>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</si>
  <si>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</si>
  <si>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</si>
  <si>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</si>
  <si>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</si>
  <si>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</si>
  <si>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</si>
  <si>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</si>
  <si>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</si>
  <si>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</si>
  <si>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</si>
  <si>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</si>
  <si>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</si>
  <si>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</si>
  <si>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</si>
  <si>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</si>
  <si>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</si>
  <si>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</si>
  <si>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</si>
  <si>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</si>
  <si>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</si>
  <si>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</si>
  <si>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</si>
  <si>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</si>
  <si>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</si>
  <si>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</si>
  <si>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</si>
  <si>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</si>
  <si>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</si>
  <si>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</si>
  <si>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</si>
  <si>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</si>
  <si>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</si>
  <si>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</si>
  <si>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</si>
  <si>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</si>
  <si>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</si>
  <si>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</si>
  <si>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</si>
  <si>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</si>
  <si>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</si>
  <si>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</si>
  <si>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</si>
  <si>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</si>
  <si>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</si>
  <si>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</si>
  <si>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</si>
  <si>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</si>
  <si>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</si>
  <si>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</si>
  <si>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</si>
  <si>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</si>
  <si>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</si>
  <si>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</si>
  <si>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</si>
  <si>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</si>
  <si>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</si>
  <si>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</si>
  <si>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</si>
  <si>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</si>
  <si>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</si>
  <si>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</si>
  <si>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</si>
  <si>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</si>
  <si>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</si>
  <si>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</si>
  <si>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</si>
  <si>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</si>
  <si>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</si>
  <si>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</si>
  <si>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</si>
  <si>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</si>
  <si>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</si>
  <si>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</si>
  <si>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</si>
  <si>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</si>
  <si>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</si>
  <si>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</si>
  <si>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</si>
  <si>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</si>
  <si>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</si>
  <si>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</si>
  <si>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</si>
  <si>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</si>
  <si>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</si>
  <si>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</si>
  <si>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</si>
  <si>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</si>
  <si>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</si>
  <si>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</si>
  <si>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</si>
  <si>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</si>
  <si>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</si>
  <si>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</si>
  <si>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</si>
  <si>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</si>
  <si>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</si>
  <si>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</si>
  <si>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</si>
  <si>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</si>
  <si>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</si>
  <si>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</si>
  <si>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</si>
  <si>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</si>
  <si>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</si>
  <si>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</si>
  <si>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</si>
  <si>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</si>
  <si>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</si>
  <si>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</si>
  <si>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</si>
  <si>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</si>
  <si>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</si>
  <si>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</si>
  <si>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</si>
  <si>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</si>
  <si>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</si>
  <si>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</si>
  <si>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</si>
  <si>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</si>
  <si>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</si>
  <si>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</si>
  <si>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</si>
  <si>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</si>
  <si>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</si>
  <si>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</si>
  <si>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</si>
  <si>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</si>
  <si>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</si>
  <si>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</si>
  <si>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</si>
  <si>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</si>
  <si>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</si>
  <si>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</si>
  <si>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</si>
  <si>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</si>
  <si>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</si>
  <si>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</si>
  <si>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</si>
  <si>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</si>
  <si>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</si>
  <si>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</si>
  <si>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</si>
  <si>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</si>
  <si>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</si>
  <si>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</si>
  <si>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</si>
  <si>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</si>
  <si>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</si>
  <si>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</si>
  <si>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</si>
  <si>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</si>
  <si>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</si>
  <si>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</si>
  <si>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</si>
  <si>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</si>
  <si>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</si>
  <si>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</si>
  <si>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</si>
  <si>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</si>
  <si>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</si>
  <si>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</si>
  <si>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</si>
  <si>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</si>
  <si>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</si>
  <si>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</si>
  <si>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</si>
  <si>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</si>
  <si>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</si>
  <si>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</si>
  <si>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</si>
  <si>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</si>
  <si>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</si>
  <si>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</si>
  <si>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</si>
  <si>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</si>
  <si>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</si>
  <si>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</si>
  <si>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</si>
  <si>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</si>
  <si>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</si>
  <si>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</si>
  <si>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</si>
  <si>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</si>
  <si>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</si>
  <si>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</si>
  <si>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</si>
  <si>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</si>
  <si>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</si>
  <si>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</si>
  <si>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</si>
  <si>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</si>
  <si>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</si>
  <si>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</si>
  <si>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</si>
  <si>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</si>
  <si>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</si>
  <si>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</si>
  <si>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</si>
  <si>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</si>
  <si>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</si>
  <si>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</si>
  <si>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</si>
  <si>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</si>
  <si>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</si>
  <si>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</si>
  <si>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</si>
  <si>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</si>
  <si>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</si>
  <si>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</si>
  <si>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</si>
  <si>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</si>
  <si>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</si>
  <si>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</si>
  <si>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</si>
  <si>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</si>
  <si>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</si>
  <si>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</si>
  <si>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</si>
  <si>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</si>
  <si>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</si>
  <si>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</si>
  <si>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</si>
  <si>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</si>
  <si>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</si>
  <si>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</si>
  <si>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</si>
  <si>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</si>
  <si>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</si>
  <si>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</si>
  <si>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</si>
  <si>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</si>
  <si>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</si>
  <si>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</si>
  <si>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</si>
  <si>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</si>
  <si>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</si>
  <si>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</si>
  <si>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</si>
  <si>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</si>
  <si>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</si>
  <si>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</si>
  <si>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</si>
  <si>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</si>
  <si>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</si>
  <si>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</si>
  <si>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</si>
  <si>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</si>
  <si>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</si>
  <si>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</si>
  <si>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</si>
  <si>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</si>
  <si>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</si>
  <si>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</si>
  <si>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</si>
  <si>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</si>
  <si>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</si>
  <si>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</si>
  <si>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</si>
  <si>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</si>
  <si>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</si>
  <si>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</si>
  <si>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</si>
  <si>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</si>
  <si>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</si>
  <si>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</si>
  <si>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</si>
  <si>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</si>
  <si>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</si>
  <si>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</si>
  <si>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</si>
  <si>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</si>
  <si>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</si>
  <si>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</si>
  <si>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</si>
  <si>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</si>
  <si>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</si>
  <si>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</si>
  <si>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</si>
  <si>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</si>
  <si>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</si>
  <si>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</si>
  <si>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</si>
  <si>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</si>
  <si>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</si>
  <si>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</si>
  <si>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</si>
  <si>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</si>
  <si>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</si>
  <si>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</si>
  <si>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</si>
  <si>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</si>
  <si>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</si>
  <si>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</si>
  <si>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</si>
  <si>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</si>
  <si>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</si>
  <si>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</si>
  <si>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</si>
  <si>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</si>
  <si>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</si>
  <si>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</si>
  <si>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</si>
  <si>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</si>
  <si>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</si>
  <si>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</si>
  <si>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</si>
  <si>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</si>
  <si>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</si>
  <si>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</si>
  <si>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</si>
  <si>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</si>
  <si>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</si>
  <si>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</si>
  <si>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</si>
  <si>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</si>
  <si>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</si>
  <si>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</si>
  <si>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</si>
  <si>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</si>
  <si>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</si>
  <si>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</si>
  <si>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</si>
  <si>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</si>
  <si>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</si>
  <si>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</si>
  <si>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</si>
  <si>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</si>
  <si>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</si>
  <si>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</si>
  <si>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</si>
  <si>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</si>
  <si>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</si>
  <si>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</si>
  <si>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</si>
  <si>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</si>
  <si>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</si>
  <si>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</si>
  <si>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</si>
  <si>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</si>
  <si>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</si>
  <si>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</si>
  <si>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</si>
  <si>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</si>
  <si>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</si>
  <si>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</si>
  <si>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</si>
  <si>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</si>
  <si>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</si>
  <si>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</si>
  <si>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</si>
  <si>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</si>
  <si>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</si>
  <si>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</si>
  <si>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</si>
  <si>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</si>
  <si>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</si>
  <si>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</si>
  <si>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</si>
  <si>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</si>
  <si>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</si>
  <si>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</si>
  <si>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</si>
  <si>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</si>
  <si>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</si>
  <si>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</si>
  <si>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</si>
  <si>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</si>
  <si>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</si>
  <si>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</si>
  <si>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</si>
  <si>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</si>
  <si>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</si>
  <si>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</si>
  <si>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</si>
  <si>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</si>
  <si>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</si>
  <si>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</si>
  <si>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</si>
  <si>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</si>
  <si>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</si>
  <si>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</si>
  <si>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</si>
  <si>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</si>
  <si>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</si>
  <si>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</si>
  <si>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</si>
  <si>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</si>
  <si>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</si>
  <si>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</si>
  <si>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</si>
  <si>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</si>
  <si>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</si>
  <si>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</si>
  <si>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</si>
  <si>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</si>
  <si>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</si>
  <si>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</si>
  <si>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</si>
  <si>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</si>
  <si>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</si>
  <si>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</si>
  <si>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</si>
  <si>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</si>
  <si>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</si>
  <si>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</si>
  <si>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</si>
  <si>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</si>
  <si>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</si>
  <si>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</si>
  <si>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</si>
  <si>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</si>
  <si>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</si>
  <si>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</si>
  <si>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</si>
  <si>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</si>
  <si>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</si>
  <si>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</si>
  <si>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</si>
  <si>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</si>
  <si>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</si>
  <si>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</si>
  <si>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</si>
  <si>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</si>
  <si>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</si>
  <si>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</si>
  <si>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</si>
  <si>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</si>
  <si>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</si>
  <si>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</si>
  <si>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</si>
  <si>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</si>
  <si>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</si>
  <si>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</si>
  <si>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</si>
  <si>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</si>
  <si>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</si>
  <si>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</si>
  <si>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</si>
  <si>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</si>
  <si>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</si>
  <si>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</si>
  <si>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</si>
  <si>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</si>
  <si>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</si>
  <si>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</si>
  <si>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</si>
  <si>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</si>
  <si>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</si>
  <si>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</si>
  <si>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</si>
  <si>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</si>
  <si>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</si>
  <si>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</si>
  <si>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</si>
  <si>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</si>
  <si>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</si>
  <si>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</si>
  <si>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</si>
  <si>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</si>
  <si>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</si>
  <si>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</si>
  <si>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</si>
  <si>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</si>
  <si>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</si>
  <si>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</si>
  <si>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</si>
  <si>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</si>
  <si>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</si>
  <si>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</si>
  <si>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</si>
  <si>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</si>
  <si>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</si>
  <si>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</si>
  <si>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</si>
  <si>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</si>
  <si>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</si>
  <si>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</si>
  <si>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</si>
  <si>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</si>
  <si>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</si>
  <si>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</si>
  <si>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</si>
  <si>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</si>
  <si>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</si>
  <si>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</si>
  <si>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</si>
  <si>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</si>
  <si>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</si>
  <si>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</si>
  <si>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</si>
  <si>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</si>
  <si>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</si>
  <si>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</si>
  <si>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</si>
  <si>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</si>
  <si>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</si>
  <si>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</si>
  <si>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</si>
  <si>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</si>
  <si>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</si>
  <si>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</si>
  <si>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</si>
  <si>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</si>
  <si>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</si>
  <si>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</si>
  <si>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</si>
  <si>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</si>
  <si>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</si>
  <si>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</si>
  <si>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</si>
  <si>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</si>
  <si>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</si>
  <si>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</si>
  <si>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</si>
  <si>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</si>
  <si>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</si>
  <si>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</si>
  <si>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</si>
  <si>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</si>
  <si>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</si>
  <si>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</si>
  <si>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</si>
  <si>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</si>
  <si>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</si>
  <si>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</si>
  <si>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</si>
  <si>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</si>
  <si>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</si>
  <si>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</si>
  <si>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</si>
  <si>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</si>
  <si>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</si>
  <si>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</si>
  <si>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</si>
  <si>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</si>
  <si>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</si>
  <si>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</si>
  <si>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</si>
  <si>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</si>
  <si>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</si>
  <si>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</si>
  <si>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</si>
  <si>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</si>
  <si>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</si>
  <si>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</si>
  <si>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</si>
  <si>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</si>
  <si>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</si>
  <si>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</si>
  <si>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</si>
  <si>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</si>
  <si>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</si>
  <si>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</si>
  <si>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</si>
  <si>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</si>
  <si>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</si>
  <si>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</si>
  <si>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</si>
  <si>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</si>
  <si>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</si>
  <si>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</si>
  <si>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</si>
  <si>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</si>
  <si>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</si>
  <si>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</si>
  <si>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</si>
  <si>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</si>
  <si>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</si>
  <si>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</si>
  <si>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</si>
  <si>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</si>
  <si>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</si>
  <si>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</si>
  <si>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</si>
  <si>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</si>
  <si>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</si>
  <si>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</si>
  <si>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</si>
  <si>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</si>
  <si>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</si>
  <si>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</si>
  <si>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</si>
  <si>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</si>
  <si>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</si>
  <si>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</si>
  <si>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</si>
  <si>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</si>
  <si>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</si>
  <si>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</si>
  <si>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</si>
  <si>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</si>
  <si>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</si>
  <si>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</si>
  <si>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</si>
  <si>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</si>
  <si>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</si>
  <si>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</si>
  <si>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</si>
  <si>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</si>
  <si>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</si>
  <si>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</si>
  <si>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</si>
  <si>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</si>
  <si>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</si>
  <si>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</si>
  <si>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</si>
  <si>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</si>
  <si>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</si>
  <si>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</si>
  <si>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</si>
  <si>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</si>
  <si>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</si>
  <si>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</si>
  <si>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</si>
  <si>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</si>
  <si>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</si>
  <si>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</si>
  <si>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</si>
  <si>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</si>
  <si>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</si>
  <si>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</si>
  <si>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</si>
  <si>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</si>
  <si>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</si>
  <si>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</si>
  <si>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</si>
  <si>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</si>
  <si>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</si>
  <si>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</si>
  <si>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</si>
  <si>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</si>
  <si>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</si>
  <si>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</si>
  <si>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</si>
  <si>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</si>
  <si>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</si>
  <si>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</si>
  <si>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</si>
  <si>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</si>
  <si>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</si>
  <si>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</si>
  <si>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</si>
  <si>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</si>
  <si>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</si>
  <si>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</si>
  <si>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</si>
  <si>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</si>
  <si>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</si>
  <si>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</si>
  <si>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</si>
  <si>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</si>
  <si>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</si>
  <si>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</si>
  <si>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</si>
  <si>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</si>
  <si>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</si>
  <si>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</si>
  <si>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</si>
  <si>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</si>
  <si>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</si>
  <si>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</si>
  <si>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</si>
  <si>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</si>
  <si>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</si>
  <si>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</si>
  <si>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</si>
  <si>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</si>
  <si>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</si>
  <si>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</si>
  <si>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</si>
  <si>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</si>
  <si>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</si>
  <si>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</si>
  <si>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</si>
  <si>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</si>
  <si>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</si>
  <si>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</si>
  <si>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</si>
  <si>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</si>
  <si>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</si>
  <si>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</si>
  <si>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</si>
  <si>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</si>
  <si>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</si>
  <si>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</si>
  <si>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</si>
  <si>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</si>
  <si>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</si>
  <si>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</si>
  <si>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</si>
  <si>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</si>
  <si>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</si>
  <si>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</si>
  <si>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</si>
  <si>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</si>
  <si>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</si>
  <si>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</si>
  <si>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</si>
  <si>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</si>
  <si>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</si>
  <si>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</si>
  <si>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</si>
  <si>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</si>
  <si>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</si>
  <si>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</si>
  <si>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</si>
  <si>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</si>
  <si>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</si>
  <si>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</si>
  <si>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</si>
  <si>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</si>
  <si>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</si>
  <si>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</si>
  <si>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</si>
  <si>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</si>
  <si>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</si>
  <si>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</si>
  <si>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</si>
  <si>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</si>
  <si>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</si>
  <si>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</si>
  <si>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</si>
  <si>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</si>
  <si>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</si>
  <si>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</si>
  <si>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</si>
  <si>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</si>
  <si>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</si>
  <si>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</si>
  <si>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</si>
  <si>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</si>
  <si>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</si>
  <si>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</si>
  <si>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</si>
  <si>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</si>
  <si>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</si>
  <si>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</si>
  <si>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</si>
  <si>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</si>
  <si>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</si>
  <si>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</si>
  <si>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</si>
  <si>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</si>
  <si>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</si>
  <si>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</si>
  <si>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</si>
  <si>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</si>
  <si>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</si>
  <si>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</si>
  <si>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</si>
  <si>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</si>
  <si>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</si>
  <si>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</si>
  <si>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</si>
  <si>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</si>
  <si>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</si>
  <si>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</si>
  <si>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</si>
  <si>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</si>
  <si>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</si>
  <si>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</si>
  <si>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</si>
  <si>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</si>
  <si>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</si>
  <si>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</si>
  <si>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</si>
  <si>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</si>
  <si>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</si>
  <si>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</si>
  <si>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</si>
  <si>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</si>
  <si>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</si>
  <si>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</si>
  <si>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</si>
  <si>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</si>
  <si>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</si>
  <si>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</si>
  <si>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</si>
  <si>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</si>
  <si>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</si>
  <si>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</si>
  <si>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</si>
  <si>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</si>
  <si>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</si>
  <si>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</si>
  <si>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</si>
  <si>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</si>
  <si>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</si>
  <si>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</si>
  <si>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</si>
  <si>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</si>
  <si>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</si>
  <si>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</si>
  <si>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</si>
  <si>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</si>
  <si>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</si>
  <si>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</si>
  <si>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</si>
  <si>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</si>
  <si>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</si>
  <si>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</si>
  <si>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</si>
  <si>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</si>
  <si>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</si>
  <si>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</si>
  <si>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</si>
  <si>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</si>
  <si>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</si>
  <si>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</si>
  <si>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</si>
  <si>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</si>
  <si>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</si>
  <si>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</si>
  <si>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</si>
  <si>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</si>
  <si>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</si>
  <si>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</si>
  <si>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</si>
  <si>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</si>
  <si>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</si>
  <si>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</si>
  <si>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</si>
  <si>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</si>
  <si>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</si>
  <si>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</si>
  <si>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</si>
  <si>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</si>
  <si>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</si>
  <si>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</si>
  <si>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</si>
  <si>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</si>
  <si>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</si>
  <si>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</si>
  <si>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</si>
  <si>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</si>
  <si>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</si>
  <si>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</si>
  <si>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</si>
  <si>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</si>
  <si>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</si>
  <si>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</si>
  <si>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</si>
  <si>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</si>
  <si>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</si>
  <si>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</si>
  <si>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</si>
  <si>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</si>
  <si>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</si>
  <si>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</si>
  <si>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</si>
  <si>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</si>
  <si>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</si>
  <si>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</si>
  <si>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</si>
  <si>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</si>
  <si>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</si>
  <si>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</si>
  <si>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</si>
  <si>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</si>
  <si>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</si>
  <si>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</si>
  <si>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</si>
  <si>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</si>
  <si>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</si>
  <si>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</si>
  <si>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</si>
  <si>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</si>
  <si>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</si>
  <si>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</si>
  <si>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</si>
  <si>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</si>
  <si>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</si>
  <si>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</si>
  <si>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</si>
  <si>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</si>
  <si>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</si>
  <si>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</si>
  <si>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</si>
  <si>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</si>
  <si>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</si>
  <si>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</si>
  <si>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</si>
  <si>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</si>
  <si>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</si>
  <si>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</si>
  <si>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</si>
  <si>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</si>
  <si>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</si>
  <si>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</si>
  <si>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</si>
  <si>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</si>
  <si>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</si>
  <si>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</si>
  <si>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</si>
  <si>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</si>
  <si>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</si>
  <si>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</si>
  <si>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</si>
  <si>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</si>
  <si>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</si>
  <si>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</si>
  <si>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</si>
  <si>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</si>
  <si>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</si>
  <si>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</si>
  <si>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</si>
  <si>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</si>
  <si>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</si>
  <si>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</si>
  <si>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</si>
  <si>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</si>
  <si>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</si>
  <si>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</si>
  <si>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</si>
  <si>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</si>
  <si>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</si>
  <si>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</si>
  <si>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</si>
  <si>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</si>
  <si>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</si>
  <si>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</si>
  <si>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</si>
  <si>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</si>
  <si>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</si>
  <si>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</si>
  <si>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</si>
  <si>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</si>
  <si>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</si>
  <si>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</si>
  <si>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</si>
  <si>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</si>
  <si>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</si>
  <si>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</si>
  <si>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</si>
  <si>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</si>
  <si>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</si>
  <si>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</si>
  <si>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</si>
  <si>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</si>
  <si>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</si>
  <si>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</si>
  <si>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</si>
  <si>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</si>
  <si>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</si>
  <si>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</si>
  <si>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</si>
  <si>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</si>
  <si>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</si>
  <si>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</si>
  <si>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</si>
  <si>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</si>
  <si>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</si>
  <si>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</si>
  <si>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</si>
  <si>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</si>
  <si>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</si>
  <si>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</si>
  <si>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</si>
  <si>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</si>
  <si>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</si>
  <si>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</si>
  <si>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</si>
  <si>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</si>
  <si>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</si>
  <si>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</si>
  <si>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</si>
  <si>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</si>
  <si>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</si>
  <si>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</si>
  <si>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</si>
  <si>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</si>
  <si>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</si>
  <si>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</si>
  <si>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</si>
  <si>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</si>
  <si>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</si>
  <si>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</si>
  <si>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</si>
  <si>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</si>
  <si>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</si>
  <si>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</si>
  <si>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</si>
  <si>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</si>
  <si>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</si>
  <si>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</si>
  <si>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</si>
  <si>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</si>
  <si>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</si>
  <si>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</si>
  <si>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</si>
  <si>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</si>
  <si>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</si>
  <si>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</si>
  <si>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</si>
  <si>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</si>
  <si>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</si>
  <si>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</si>
  <si>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</si>
  <si>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</si>
  <si>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</si>
  <si>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</si>
  <si>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</si>
  <si>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</si>
  <si>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</si>
  <si>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</si>
  <si>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</si>
  <si>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</si>
  <si>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</si>
  <si>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</si>
  <si>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</si>
  <si>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</si>
  <si>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</si>
  <si>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</si>
  <si>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</si>
  <si>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</si>
  <si>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</si>
  <si>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</si>
  <si>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</si>
  <si>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</si>
  <si>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</si>
  <si>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</si>
  <si>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</si>
  <si>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</si>
  <si>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</si>
  <si>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</si>
  <si>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</si>
  <si>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</si>
  <si>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</si>
  <si>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</si>
  <si>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</si>
  <si>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</si>
  <si>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</si>
  <si>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</si>
  <si>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</si>
  <si>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</si>
  <si>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</si>
  <si>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</si>
  <si>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</si>
  <si>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</si>
  <si>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</si>
  <si>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</si>
  <si>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</si>
  <si>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</si>
  <si>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</si>
  <si>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</si>
  <si>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</si>
  <si>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</si>
  <si>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</si>
  <si>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</si>
  <si>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</si>
  <si>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</si>
  <si>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</si>
  <si>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</si>
  <si>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</si>
  <si>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</si>
  <si>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</si>
  <si>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</si>
  <si>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</si>
  <si>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</si>
  <si>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</si>
  <si>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</si>
  <si>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</si>
  <si>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</si>
  <si>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</si>
  <si>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</si>
  <si>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</si>
  <si>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</si>
  <si>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</si>
  <si>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</si>
  <si>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</si>
  <si>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</si>
  <si>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</si>
  <si>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</si>
  <si>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</si>
  <si>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</si>
  <si>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</si>
  <si>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</si>
  <si>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</si>
  <si>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</si>
  <si>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</si>
  <si>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</si>
  <si>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</si>
  <si>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</si>
  <si>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</si>
  <si>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</si>
  <si>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</si>
  <si>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</si>
  <si>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</si>
  <si>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</si>
  <si>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</si>
  <si>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</si>
  <si>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</si>
  <si>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</si>
  <si>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</si>
  <si>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</si>
  <si>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</si>
  <si>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</si>
  <si>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</si>
  <si>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</si>
  <si>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</si>
  <si>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</si>
  <si>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</si>
  <si>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</si>
  <si>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</si>
  <si>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</si>
  <si>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</si>
  <si>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</si>
  <si>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</si>
  <si>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</si>
  <si>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</si>
  <si>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</si>
  <si>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</si>
  <si>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</si>
  <si>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</si>
  <si>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</si>
  <si>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</si>
  <si>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</si>
  <si>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</si>
  <si>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</si>
  <si>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</si>
  <si>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</si>
  <si>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</si>
  <si>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</si>
  <si>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</si>
  <si>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</si>
  <si>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</si>
  <si>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</si>
  <si>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</si>
  <si>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</si>
  <si>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</si>
  <si>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</si>
  <si>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</si>
  <si>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</si>
  <si>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</si>
  <si>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</si>
  <si>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</si>
  <si>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</si>
  <si>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</si>
  <si>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</si>
  <si>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</si>
  <si>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</si>
  <si>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</si>
  <si>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</si>
  <si>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</si>
  <si>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</si>
  <si>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</si>
  <si>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</si>
  <si>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</si>
  <si>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</si>
  <si>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</si>
  <si>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</si>
  <si>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</si>
  <si>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</si>
  <si>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</si>
  <si>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</si>
  <si>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</si>
  <si>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</si>
  <si>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</si>
  <si>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</si>
  <si>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</si>
  <si>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</si>
  <si>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</si>
  <si>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</si>
  <si>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</si>
  <si>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</si>
  <si>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</si>
  <si>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</si>
  <si>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</si>
  <si>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</si>
  <si>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</si>
  <si>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</si>
  <si>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</si>
  <si>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</si>
  <si>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</si>
  <si>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</si>
  <si>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</si>
  <si>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</si>
  <si>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</si>
  <si>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</si>
  <si>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</si>
  <si>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</si>
  <si>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</si>
  <si>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</si>
  <si>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</si>
  <si>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</si>
  <si>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</si>
  <si>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</si>
  <si>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</si>
  <si>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</si>
  <si>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</si>
  <si>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</si>
  <si>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</si>
  <si>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</si>
  <si>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</si>
  <si>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</si>
  <si>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</si>
  <si>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</si>
  <si>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</si>
  <si>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</si>
  <si>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</si>
  <si>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</si>
  <si>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</si>
  <si>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</si>
  <si>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</si>
  <si>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</si>
  <si>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</si>
  <si>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</si>
  <si>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</si>
  <si>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</si>
  <si>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</si>
  <si>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</si>
  <si>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</si>
  <si>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</si>
  <si>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</si>
  <si>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</si>
  <si>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</si>
  <si>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</si>
  <si>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</si>
  <si>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</si>
  <si>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</si>
  <si>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</si>
  <si>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</si>
  <si>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</si>
  <si>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</si>
  <si>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</si>
  <si>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</si>
  <si>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</si>
  <si>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</si>
  <si>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</si>
  <si>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</si>
  <si>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</si>
  <si>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</si>
  <si>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</si>
  <si>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</si>
  <si>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</si>
  <si>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</si>
  <si>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</si>
  <si>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</si>
  <si>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</si>
  <si>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</si>
  <si>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</si>
  <si>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</si>
  <si>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</si>
  <si>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</si>
  <si>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</si>
  <si>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</si>
  <si>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</si>
  <si>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</si>
  <si>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</si>
  <si>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</si>
  <si>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</si>
  <si>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</si>
  <si>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</si>
  <si>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</si>
  <si>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</si>
  <si>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</si>
  <si>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</si>
  <si>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</si>
  <si>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</si>
  <si>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</si>
  <si>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</si>
  <si>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</si>
  <si>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</si>
  <si>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</si>
  <si>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</si>
  <si>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</si>
  <si>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</si>
  <si>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</si>
  <si>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</si>
  <si>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</si>
  <si>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</si>
  <si>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</si>
  <si>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</si>
  <si>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</si>
  <si>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</si>
  <si>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</si>
  <si>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</si>
  <si>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</si>
  <si>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</si>
  <si>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</si>
  <si>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</si>
  <si>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</si>
  <si>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</si>
  <si>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</si>
  <si>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</si>
  <si>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</si>
  <si>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</si>
  <si>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</si>
  <si>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</si>
  <si>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</si>
  <si>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</si>
  <si>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</si>
  <si>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</si>
  <si>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</si>
  <si>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</si>
  <si>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</si>
  <si>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</si>
  <si>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</si>
  <si>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</si>
  <si>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</si>
  <si>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</si>
  <si>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</si>
  <si>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</si>
  <si>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</si>
  <si>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</si>
  <si>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</si>
  <si>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</si>
  <si>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</si>
  <si>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</si>
  <si>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</si>
  <si>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</si>
  <si>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</si>
  <si>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</si>
  <si>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</si>
  <si>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</si>
  <si>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</si>
  <si>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</si>
  <si>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</si>
  <si>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</si>
  <si>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</si>
  <si>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</si>
  <si>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</si>
  <si>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</si>
  <si>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</si>
  <si>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</si>
  <si>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</si>
  <si>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</si>
  <si>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</si>
  <si>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</si>
  <si>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</si>
  <si>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</si>
  <si>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</si>
  <si>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</si>
  <si>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</si>
  <si>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</si>
  <si>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</si>
  <si>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</si>
  <si>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</si>
  <si>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</si>
  <si>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</si>
  <si>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</si>
  <si>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</si>
  <si>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</si>
  <si>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</si>
  <si>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</si>
  <si>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</si>
  <si>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</si>
  <si>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</si>
  <si>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</si>
  <si>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</si>
  <si>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</si>
  <si>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</si>
  <si>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</si>
  <si>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</si>
  <si>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</si>
  <si>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</si>
  <si>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</si>
  <si>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</si>
  <si>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</si>
  <si>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</si>
  <si>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</si>
  <si>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</si>
  <si>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</si>
  <si>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</si>
  <si>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</si>
  <si>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</si>
  <si>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</si>
  <si>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</si>
  <si>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</si>
  <si>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</si>
  <si>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</si>
  <si>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</si>
  <si>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</si>
  <si>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</si>
  <si>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</si>
  <si>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</si>
  <si>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</si>
  <si>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</si>
  <si>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</si>
  <si>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</si>
  <si>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</si>
  <si>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</si>
  <si>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</si>
  <si>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</si>
  <si>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</si>
  <si>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</si>
  <si>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</si>
  <si>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</si>
  <si>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</si>
  <si>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</si>
  <si>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</si>
  <si>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</si>
  <si>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</si>
  <si>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</si>
  <si>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</si>
  <si>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</si>
  <si>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</si>
  <si>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</si>
  <si>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</si>
  <si>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</si>
  <si>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</si>
  <si>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</si>
  <si>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</si>
  <si>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</si>
  <si>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</si>
  <si>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</si>
  <si>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</si>
  <si>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</si>
  <si>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</si>
  <si>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</si>
  <si>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</si>
  <si>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</si>
  <si>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</si>
  <si>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</si>
  <si>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</si>
  <si>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</si>
  <si>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</si>
  <si>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</si>
  <si>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</si>
  <si>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</si>
  <si>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</si>
  <si>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</si>
  <si>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</si>
  <si>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</si>
  <si>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</si>
  <si>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</si>
  <si>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</si>
  <si>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</si>
  <si>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</si>
  <si>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</si>
  <si>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</si>
  <si>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</si>
  <si>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</si>
  <si>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</si>
  <si>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</si>
  <si>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</si>
  <si>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</si>
  <si>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</si>
  <si>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</si>
  <si>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</si>
  <si>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</si>
  <si>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</si>
  <si>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</si>
  <si>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</si>
  <si>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</si>
  <si>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</si>
  <si>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</si>
  <si>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</si>
  <si>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</si>
  <si>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</si>
  <si>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</si>
  <si>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</si>
  <si>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</si>
  <si>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</si>
  <si>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</si>
  <si>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</si>
  <si>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</si>
  <si>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</si>
  <si>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</si>
  <si>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</si>
  <si>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</si>
  <si>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</si>
  <si>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</si>
  <si>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</si>
  <si>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</si>
  <si>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</si>
  <si>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</si>
  <si>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</si>
  <si>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</si>
  <si>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</si>
  <si>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</si>
  <si>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</si>
  <si>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</si>
  <si>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</si>
  <si>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</si>
  <si>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</si>
  <si>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</si>
  <si>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</si>
  <si>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</si>
  <si>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</si>
  <si>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</si>
  <si>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</si>
  <si>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</si>
  <si>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</si>
  <si>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</si>
  <si>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</si>
  <si>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</si>
  <si>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</si>
  <si>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</si>
  <si>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</si>
  <si>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</si>
  <si>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</si>
  <si>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</si>
  <si>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</si>
  <si>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</si>
  <si>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</si>
  <si>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</si>
  <si>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</si>
  <si>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</si>
  <si>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</si>
  <si>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</si>
  <si>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</si>
  <si>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</si>
  <si>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</si>
  <si>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</si>
  <si>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</si>
  <si>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</si>
  <si>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</si>
  <si>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</si>
  <si>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</si>
  <si>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</si>
  <si>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</si>
  <si>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</si>
  <si>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</si>
  <si>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</si>
  <si>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</si>
  <si>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</si>
  <si>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</si>
  <si>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</si>
  <si>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</si>
  <si>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</si>
  <si>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</si>
  <si>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</si>
  <si>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</si>
  <si>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</si>
  <si>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</si>
  <si>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</si>
  <si>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</si>
  <si>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</si>
  <si>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</si>
  <si>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</si>
  <si>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</si>
  <si>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</si>
  <si>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</si>
  <si>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</si>
  <si>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</si>
  <si>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</si>
  <si>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</si>
  <si>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</si>
  <si>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</si>
  <si>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</si>
  <si>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</si>
  <si>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</si>
  <si>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</si>
  <si>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</si>
  <si>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</si>
  <si>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</si>
  <si>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</si>
  <si>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</si>
  <si>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</si>
  <si>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</si>
  <si>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</si>
  <si>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</si>
  <si>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</si>
  <si>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</si>
  <si>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</si>
  <si>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</si>
  <si>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</si>
  <si>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</si>
  <si>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</si>
  <si>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</si>
  <si>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</si>
  <si>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</si>
  <si>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</si>
  <si>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</si>
  <si>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</si>
  <si>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</si>
  <si>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</si>
  <si>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</si>
  <si>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</si>
  <si>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</si>
  <si>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</si>
  <si>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</si>
  <si>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</si>
  <si>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</si>
  <si>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</si>
  <si>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</si>
  <si>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</si>
  <si>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</si>
  <si>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</si>
  <si>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</si>
  <si>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</si>
  <si>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</si>
  <si>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</si>
  <si>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</si>
  <si>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</si>
  <si>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</si>
  <si>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</si>
  <si>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</si>
  <si>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</si>
  <si>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</si>
  <si>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</si>
  <si>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</si>
  <si>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</si>
  <si>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</si>
  <si>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</si>
  <si>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</si>
  <si>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</si>
  <si>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</si>
  <si>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</si>
  <si>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</si>
  <si>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</si>
  <si>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</si>
  <si>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</si>
  <si>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</si>
  <si>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</si>
  <si>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</si>
  <si>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</si>
  <si>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</si>
  <si>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</si>
  <si>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</si>
  <si>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</si>
  <si>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</si>
  <si>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</si>
  <si>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</si>
  <si>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</si>
  <si>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</si>
  <si>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</si>
  <si>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</si>
  <si>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</si>
  <si>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</si>
  <si>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</si>
  <si>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</si>
  <si>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</si>
  <si>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</si>
  <si>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</si>
  <si>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</si>
  <si>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</si>
  <si>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</si>
  <si>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</si>
  <si>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</si>
  <si>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</si>
  <si>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</si>
  <si>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</si>
  <si>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</si>
  <si>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</si>
  <si>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</si>
  <si>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</si>
  <si>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</si>
  <si>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</si>
  <si>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</si>
  <si>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</si>
  <si>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</si>
  <si>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</si>
  <si>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</si>
  <si>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</si>
  <si>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</si>
  <si>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</si>
  <si>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</si>
  <si>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</si>
  <si>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</si>
  <si>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</si>
  <si>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</si>
  <si>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</si>
  <si>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</si>
  <si>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</si>
  <si>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</si>
  <si>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</si>
  <si>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</si>
  <si>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</si>
  <si>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</si>
  <si>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</si>
  <si>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</si>
  <si>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</si>
  <si>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</si>
  <si>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</si>
  <si>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</si>
  <si>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</si>
  <si>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</si>
  <si>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</si>
  <si>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</si>
  <si>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</si>
  <si>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</si>
  <si>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</si>
  <si>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</si>
  <si>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</si>
  <si>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</si>
  <si>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</si>
  <si>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</si>
  <si>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</si>
  <si>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</si>
  <si>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</si>
  <si>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</si>
  <si>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</si>
  <si>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</si>
  <si>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</si>
  <si>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</si>
  <si>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</si>
  <si>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</si>
  <si>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</si>
  <si>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</si>
  <si>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</si>
  <si>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</si>
  <si>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</si>
  <si>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</si>
  <si>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</si>
  <si>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</si>
  <si>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</si>
  <si>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</si>
  <si>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</si>
  <si>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</si>
  <si>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</si>
  <si>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</si>
  <si>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</si>
  <si>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</si>
  <si>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</si>
  <si>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</si>
  <si>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</si>
  <si>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</si>
  <si>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</si>
  <si>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</si>
  <si>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</si>
  <si>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</si>
  <si>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</si>
  <si>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</si>
  <si>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</si>
  <si>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</si>
  <si>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</si>
  <si>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</si>
  <si>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</si>
  <si>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</si>
  <si>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</si>
  <si>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</si>
  <si>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</si>
  <si>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</si>
  <si>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</si>
  <si>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</si>
  <si>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</si>
  <si>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</si>
  <si>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</si>
  <si>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</si>
  <si>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</si>
  <si>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</si>
  <si>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</si>
  <si>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</si>
  <si>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</si>
  <si>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</si>
  <si>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</si>
  <si>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</si>
  <si>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</si>
  <si>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</si>
  <si>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</si>
  <si>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</si>
  <si>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</si>
  <si>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</si>
  <si>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</si>
  <si>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</si>
  <si>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</si>
  <si>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</si>
  <si>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</si>
  <si>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</si>
  <si>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</si>
  <si>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</si>
  <si>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</si>
  <si>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</si>
  <si>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</si>
  <si>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</si>
  <si>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</si>
  <si>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</si>
  <si>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</si>
  <si>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</si>
  <si>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</si>
  <si>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</si>
  <si>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</si>
  <si>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</si>
  <si>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</si>
  <si>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</si>
  <si>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</si>
  <si>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</si>
  <si>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</si>
  <si>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</si>
  <si>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</si>
  <si>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</si>
  <si>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</si>
  <si>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</si>
  <si>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</si>
  <si>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</si>
  <si>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</si>
  <si>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</si>
  <si>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</si>
  <si>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</si>
  <si>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</si>
  <si>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</si>
  <si>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</si>
  <si>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</si>
  <si>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</si>
  <si>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</si>
  <si>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</si>
  <si>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</si>
  <si>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</si>
  <si>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</si>
  <si>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</si>
  <si>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</si>
  <si>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</si>
  <si>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</si>
  <si>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</si>
  <si>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</si>
  <si>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</si>
  <si>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</si>
  <si>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</si>
  <si>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</si>
  <si>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</si>
  <si>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</si>
  <si>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</si>
  <si>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</si>
  <si>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</si>
  <si>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</si>
  <si>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</si>
  <si>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</si>
  <si>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</si>
  <si>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</si>
  <si>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</si>
  <si>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</si>
  <si>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</si>
  <si>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</si>
  <si>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</si>
  <si>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</si>
  <si>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</si>
  <si>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</si>
  <si>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</si>
  <si>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</si>
  <si>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</si>
  <si>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</si>
  <si>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</si>
  <si>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</si>
  <si>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</si>
  <si>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</si>
  <si>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</si>
  <si>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</si>
  <si>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</si>
  <si>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</si>
  <si>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</si>
  <si>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</si>
  <si>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</si>
  <si>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</si>
  <si>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</si>
  <si>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</si>
  <si>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</si>
  <si>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</si>
  <si>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</si>
  <si>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</si>
  <si>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</si>
  <si>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</si>
  <si>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</si>
  <si>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</si>
  <si>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</si>
  <si>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</si>
  <si>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</si>
  <si>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</si>
  <si>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</si>
  <si>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</si>
  <si>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</si>
  <si>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</si>
  <si>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</si>
  <si>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</si>
  <si>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</si>
  <si>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</si>
  <si>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</si>
  <si>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</si>
  <si>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</si>
  <si>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</si>
  <si>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</si>
  <si>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</si>
  <si>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</si>
  <si>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</si>
  <si>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</si>
  <si>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</si>
  <si>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</si>
  <si>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</si>
  <si>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</si>
  <si>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</si>
  <si>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</si>
  <si>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</si>
  <si>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</si>
  <si>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</si>
  <si>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</si>
  <si>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</si>
  <si>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</si>
  <si>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</si>
  <si>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</si>
  <si>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</si>
  <si>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</si>
  <si>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</si>
  <si>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</si>
  <si>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</si>
  <si>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</si>
  <si>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</si>
  <si>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</si>
  <si>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</si>
  <si>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</si>
  <si>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</si>
  <si>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</si>
  <si>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</si>
  <si>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</si>
  <si>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</si>
  <si>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</si>
  <si>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</si>
  <si>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</si>
  <si>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</si>
  <si>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</si>
  <si>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</si>
  <si>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</si>
  <si>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</si>
  <si>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</si>
  <si>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</si>
  <si>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</si>
  <si>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</si>
  <si>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</si>
  <si>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</si>
  <si>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</si>
  <si>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</si>
  <si>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</si>
  <si>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</si>
  <si>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</si>
  <si>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</si>
  <si>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</si>
  <si>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</si>
  <si>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</si>
  <si>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</si>
  <si>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</si>
  <si>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</si>
  <si>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</si>
  <si>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</si>
  <si>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</si>
  <si>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</si>
  <si>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</si>
  <si>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</si>
  <si>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</si>
  <si>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</si>
  <si>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</si>
  <si>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</si>
  <si>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</si>
  <si>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</si>
  <si>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</si>
  <si>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</si>
  <si>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</si>
  <si>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</si>
  <si>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</si>
  <si>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</si>
  <si>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</si>
  <si>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</si>
  <si>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</si>
  <si>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</si>
  <si>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</si>
  <si>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</si>
  <si>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</si>
  <si>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</si>
  <si>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</si>
  <si>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</si>
  <si>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</si>
  <si>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</si>
  <si>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</si>
  <si>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</si>
  <si>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</si>
  <si>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</si>
  <si>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</si>
  <si>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</si>
  <si>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</si>
  <si>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</si>
  <si>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</si>
  <si>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</si>
  <si>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</si>
  <si>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</si>
  <si>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</si>
  <si>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</si>
  <si>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</si>
  <si>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</si>
  <si>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</si>
  <si>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</si>
  <si>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</si>
  <si>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</si>
  <si>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</si>
  <si>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</si>
  <si>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</si>
  <si>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</si>
  <si>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</si>
  <si>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</si>
  <si>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</si>
  <si>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</si>
  <si>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</si>
  <si>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</si>
  <si>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</si>
  <si>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</si>
  <si>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</si>
  <si>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</si>
  <si>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</si>
  <si>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</si>
  <si>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</si>
  <si>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</si>
  <si>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</si>
  <si>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</si>
  <si>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</si>
  <si>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</si>
  <si>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</si>
  <si>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</si>
  <si>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</si>
  <si>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</si>
  <si>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</si>
  <si>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</si>
  <si>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</si>
  <si>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</si>
  <si>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</si>
  <si>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</si>
  <si>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</si>
  <si>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</si>
  <si>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</si>
  <si>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</si>
  <si>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</si>
  <si>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</si>
  <si>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</si>
  <si>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</si>
  <si>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</si>
  <si>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</si>
  <si>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</si>
  <si>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</si>
  <si>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</si>
  <si>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</si>
  <si>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</si>
  <si>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</si>
  <si>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</si>
  <si>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</si>
  <si>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</si>
  <si>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</si>
  <si>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</si>
  <si>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</si>
  <si>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</si>
  <si>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</si>
  <si>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</si>
  <si>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</si>
  <si>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</si>
  <si>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</si>
  <si>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</si>
  <si>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</si>
  <si>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</si>
  <si>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</si>
  <si>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</si>
  <si>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</si>
  <si>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</si>
  <si>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</si>
  <si>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</si>
  <si>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</si>
  <si>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</si>
  <si>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</si>
  <si>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</si>
  <si>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</si>
  <si>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</si>
  <si>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</si>
  <si>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</si>
  <si>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</si>
  <si>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</si>
  <si>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</si>
  <si>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</si>
  <si>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</si>
  <si>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</si>
  <si>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</si>
  <si>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</si>
  <si>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</si>
  <si>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</si>
  <si>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</si>
  <si>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</si>
  <si>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</si>
  <si>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</si>
  <si>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</si>
  <si>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</si>
  <si>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</si>
  <si>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</si>
  <si>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</si>
  <si>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</si>
  <si>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</si>
  <si>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</si>
  <si>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</si>
  <si>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</si>
  <si>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</si>
  <si>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</si>
  <si>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</si>
  <si>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</si>
  <si>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</si>
  <si>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</si>
  <si>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</si>
  <si>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</si>
  <si>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</si>
  <si>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</si>
  <si>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</si>
  <si>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</si>
  <si>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</si>
  <si>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</si>
  <si>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</si>
  <si>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</si>
  <si>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</si>
  <si>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</si>
  <si>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</si>
  <si>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</si>
  <si>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</si>
  <si>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</si>
  <si>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</si>
  <si>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</si>
  <si>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</si>
  <si>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</si>
  <si>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</si>
  <si>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</si>
  <si>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</si>
  <si>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</si>
  <si>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</si>
  <si>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</si>
  <si>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</si>
  <si>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</si>
  <si>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</si>
  <si>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</si>
  <si>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</si>
  <si>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</si>
  <si>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</si>
  <si>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</si>
  <si>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</si>
  <si>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</si>
  <si>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</si>
  <si>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</si>
  <si>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</si>
  <si>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</si>
  <si>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</si>
  <si>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</si>
  <si>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</si>
  <si>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</si>
  <si>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</si>
  <si>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</si>
  <si>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</si>
  <si>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</si>
  <si>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</si>
  <si>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</si>
  <si>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</si>
  <si>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</si>
  <si>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</si>
  <si>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</si>
  <si>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</si>
  <si>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</si>
  <si>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</si>
  <si>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</si>
  <si>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</si>
  <si>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</si>
  <si>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</si>
  <si>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</si>
  <si>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</si>
  <si>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</si>
  <si>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</si>
  <si>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</si>
  <si>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</si>
  <si>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</si>
  <si>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</si>
  <si>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</si>
  <si>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</si>
  <si>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</si>
  <si>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</si>
  <si>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</si>
  <si>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</si>
  <si>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</si>
  <si>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</si>
  <si>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</si>
  <si>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</si>
  <si>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</si>
  <si>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</si>
  <si>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</si>
  <si>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</si>
  <si>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</si>
  <si>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</si>
  <si>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</si>
  <si>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</si>
  <si>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</si>
  <si>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</si>
  <si>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</si>
  <si>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</si>
  <si>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</si>
  <si>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</si>
  <si>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</si>
  <si>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</si>
  <si>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</si>
  <si>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</si>
  <si>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</si>
  <si>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</si>
  <si>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</si>
  <si>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</si>
  <si>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</si>
  <si>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</si>
  <si>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</si>
  <si>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</si>
  <si>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</si>
  <si>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</si>
  <si>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</si>
  <si>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</si>
  <si>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</si>
  <si>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</si>
  <si>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</si>
  <si>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</si>
  <si>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</si>
  <si>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</si>
  <si>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</si>
  <si>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</si>
  <si>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</si>
  <si>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</si>
  <si>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</si>
  <si>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</si>
  <si>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</si>
  <si>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</si>
  <si>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</si>
  <si>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</si>
  <si>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</si>
  <si>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</si>
  <si>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</si>
  <si>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</si>
  <si>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</si>
  <si>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</si>
  <si>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</si>
  <si>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</si>
  <si>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</si>
  <si>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</si>
  <si>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</si>
  <si>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</si>
  <si>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</si>
  <si>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</si>
  <si>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</si>
  <si>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</si>
  <si>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</si>
  <si>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</si>
  <si>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</si>
  <si>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</si>
  <si>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</si>
  <si>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</si>
  <si>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</si>
  <si>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</si>
  <si>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</si>
  <si>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</si>
  <si>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</si>
  <si>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</si>
  <si>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</si>
  <si>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</si>
  <si>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</si>
  <si>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</si>
  <si>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</si>
  <si>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</si>
  <si>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</si>
  <si>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</si>
  <si>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</si>
  <si>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</si>
  <si>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</si>
  <si>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</si>
  <si>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</si>
  <si>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</si>
  <si>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</si>
  <si>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</si>
  <si>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</si>
  <si>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</si>
  <si>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</si>
  <si>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</si>
  <si>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</si>
  <si>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</si>
  <si>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</si>
  <si>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</si>
  <si>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</si>
  <si>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</si>
  <si>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</si>
  <si>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</si>
  <si>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</si>
  <si>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</si>
  <si>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</si>
  <si>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</si>
  <si>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</si>
  <si>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</si>
  <si>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</si>
  <si>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</si>
  <si>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</si>
  <si>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</si>
  <si>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</si>
  <si>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</si>
  <si>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</si>
  <si>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</si>
  <si>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</si>
  <si>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</si>
  <si>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</si>
  <si>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</si>
  <si>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</si>
  <si>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</si>
  <si>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</si>
  <si>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</si>
  <si>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</si>
  <si>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</si>
  <si>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</si>
  <si>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</si>
  <si>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</si>
  <si>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</si>
  <si>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</si>
  <si>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</si>
  <si>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</si>
  <si>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</si>
  <si>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</si>
  <si>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</si>
  <si>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</si>
  <si>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</si>
  <si>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</si>
  <si>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</si>
  <si>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</si>
  <si>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</si>
  <si>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</si>
  <si>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</si>
  <si>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</si>
  <si>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</si>
  <si>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</si>
  <si>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</si>
  <si>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</si>
  <si>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</si>
  <si>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</si>
  <si>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</si>
  <si>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</si>
  <si>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</si>
  <si>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</si>
  <si>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</si>
  <si>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</si>
  <si>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</si>
  <si>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</si>
  <si>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</si>
  <si>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</si>
  <si>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</si>
  <si>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</si>
  <si>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</si>
  <si>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</si>
  <si>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</si>
  <si>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</si>
  <si>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</si>
  <si>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</si>
  <si>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</si>
  <si>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</si>
  <si>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</si>
  <si>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</si>
  <si>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</si>
  <si>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</si>
  <si>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</si>
  <si>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</si>
  <si>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</si>
  <si>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</si>
  <si>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</si>
  <si>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</si>
  <si>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</si>
  <si>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</si>
  <si>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</si>
  <si>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</si>
  <si>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</si>
  <si>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</si>
  <si>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</si>
  <si>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</si>
  <si>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</si>
  <si>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</si>
  <si>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</si>
  <si>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</si>
  <si>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</si>
  <si>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</si>
  <si>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</si>
  <si>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</si>
  <si>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</si>
  <si>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</si>
  <si>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</si>
  <si>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</si>
  <si>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</si>
  <si>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</si>
  <si>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</si>
  <si>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</si>
  <si>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</si>
  <si>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</si>
  <si>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</si>
  <si>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</si>
  <si>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</si>
  <si>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</si>
  <si>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</si>
  <si>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</si>
  <si>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</si>
  <si>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</si>
  <si>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</si>
  <si>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</si>
  <si>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</si>
  <si>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</si>
  <si>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</si>
  <si>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</si>
  <si>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</si>
  <si>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</si>
  <si>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</si>
  <si>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</si>
  <si>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</si>
  <si>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</si>
  <si>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</si>
  <si>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</si>
  <si>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</si>
  <si>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</si>
  <si>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</si>
  <si>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</si>
  <si>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</si>
  <si>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</si>
  <si>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</si>
  <si>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</si>
  <si>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</si>
  <si>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</si>
  <si>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</si>
  <si>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</si>
  <si>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</si>
  <si>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</si>
  <si>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</si>
  <si>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</si>
  <si>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</si>
  <si>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</si>
  <si>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</si>
  <si>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</si>
  <si>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</si>
  <si>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</si>
  <si>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</si>
  <si>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</si>
  <si>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</si>
  <si>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</si>
  <si>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</si>
  <si>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</si>
  <si>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</si>
  <si>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</si>
  <si>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</si>
  <si>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</si>
  <si>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</si>
  <si>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</si>
  <si>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</si>
  <si>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</si>
  <si>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</si>
  <si>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</si>
  <si>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</si>
  <si>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</si>
  <si>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</si>
  <si>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</si>
  <si>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</si>
  <si>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</si>
  <si>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</si>
  <si>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</si>
  <si>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</si>
  <si>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</si>
  <si>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</si>
  <si>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</si>
  <si>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</si>
  <si>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</si>
  <si>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</si>
  <si>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</si>
  <si>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</si>
  <si>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</si>
  <si>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</si>
  <si>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</si>
  <si>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</si>
  <si>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</si>
  <si>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</si>
  <si>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</si>
  <si>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</si>
  <si>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</si>
  <si>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</si>
  <si>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</si>
  <si>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</si>
  <si>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</si>
  <si>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</si>
  <si>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</si>
  <si>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</si>
  <si>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</si>
  <si>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</si>
  <si>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</si>
  <si>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</si>
  <si>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</si>
  <si>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</si>
  <si>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</si>
  <si>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</si>
  <si>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</si>
  <si>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</si>
  <si>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</si>
  <si>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</si>
  <si>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</si>
  <si>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</si>
  <si>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</si>
  <si>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</si>
  <si>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</si>
  <si>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</si>
  <si>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</si>
  <si>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</si>
  <si>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</si>
  <si>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</si>
  <si>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</si>
  <si>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</si>
  <si>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</si>
  <si>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</si>
  <si>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</si>
  <si>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</si>
  <si>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</si>
  <si>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</si>
  <si>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</si>
  <si>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</si>
  <si>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</si>
  <si>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</si>
  <si>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</si>
  <si>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</si>
  <si>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</si>
  <si>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</si>
  <si>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</si>
  <si>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</si>
  <si>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</si>
  <si>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</si>
  <si>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</si>
  <si>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</si>
  <si>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</si>
  <si>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</si>
  <si>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</si>
  <si>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</si>
  <si>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</si>
  <si>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</si>
  <si>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</si>
  <si>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</si>
  <si>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</si>
  <si>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</si>
  <si>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</si>
  <si>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</si>
  <si>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</si>
  <si>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</si>
  <si>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</si>
  <si>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</si>
  <si>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</si>
  <si>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</si>
  <si>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</si>
  <si>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</si>
  <si>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</si>
  <si>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</si>
  <si>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</si>
  <si>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</si>
  <si>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</si>
  <si>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</si>
  <si>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</si>
  <si>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</si>
  <si>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</si>
  <si>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</si>
  <si>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</si>
  <si>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</si>
  <si>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</si>
  <si>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</si>
  <si>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</si>
  <si>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</si>
  <si>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</si>
  <si>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</si>
  <si>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</si>
  <si>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</si>
  <si>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</si>
  <si>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</si>
  <si>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</si>
  <si>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</si>
  <si>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</si>
  <si>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</si>
  <si>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</si>
  <si>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</si>
  <si>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</si>
  <si>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</si>
  <si>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</si>
  <si>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</si>
  <si>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</si>
  <si>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</si>
  <si>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</si>
  <si>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</si>
  <si>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</si>
  <si>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</si>
  <si>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</si>
  <si>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</si>
  <si>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</si>
  <si>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</si>
  <si>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</si>
  <si>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</si>
  <si>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</si>
  <si>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</si>
  <si>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</si>
  <si>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</si>
  <si>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</si>
  <si>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</si>
  <si>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</si>
  <si>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</si>
  <si>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</si>
  <si>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</si>
  <si>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</si>
  <si>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</si>
  <si>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</si>
  <si>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</si>
  <si>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</si>
  <si>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</si>
  <si>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</si>
  <si>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</si>
  <si>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</si>
  <si>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</si>
  <si>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</si>
  <si>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</si>
  <si>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</si>
  <si>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</si>
  <si>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</si>
  <si>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</si>
  <si>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</si>
  <si>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</si>
  <si>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</si>
  <si>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</si>
  <si>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</si>
  <si>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</si>
  <si>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</si>
  <si>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</si>
  <si>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</si>
  <si>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</si>
  <si>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</si>
  <si>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</si>
  <si>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</si>
  <si>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</si>
  <si>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</si>
  <si>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</si>
  <si>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</si>
  <si>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</si>
  <si>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</si>
  <si>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</si>
  <si>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</si>
  <si>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</si>
  <si>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</si>
  <si>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</si>
  <si>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</si>
  <si>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</si>
  <si>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</si>
  <si>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</si>
  <si>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</si>
  <si>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</si>
  <si>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</si>
  <si>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</si>
  <si>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</si>
  <si>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</si>
  <si>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</si>
  <si>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</si>
  <si>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</si>
  <si>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</si>
  <si>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</si>
  <si>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</si>
  <si>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</si>
  <si>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</si>
  <si>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</si>
  <si>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</si>
  <si>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</si>
  <si>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</si>
  <si>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</si>
  <si>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</si>
  <si>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</si>
  <si>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</si>
  <si>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</si>
  <si>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</si>
  <si>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</si>
  <si>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</si>
  <si>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</si>
  <si>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</si>
  <si>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</si>
  <si>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</si>
  <si>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</si>
  <si>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</si>
  <si>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</si>
  <si>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</si>
  <si>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</si>
  <si>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</si>
  <si>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</si>
  <si>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</si>
  <si>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</si>
  <si>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</si>
  <si>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</si>
  <si>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</si>
  <si>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</si>
  <si>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</si>
  <si>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</si>
  <si>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</si>
  <si>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</si>
  <si>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</si>
  <si>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</si>
  <si>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</si>
  <si>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</si>
  <si>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</si>
  <si>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</si>
  <si>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</si>
  <si>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</si>
  <si>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</si>
  <si>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</si>
  <si>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</si>
  <si>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</si>
  <si>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</si>
  <si>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</si>
  <si>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</si>
  <si>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</si>
  <si>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</si>
  <si>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</si>
  <si>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</si>
  <si>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</si>
  <si>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</si>
  <si>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</si>
  <si>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</si>
  <si>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</si>
  <si>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</si>
  <si>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</si>
  <si>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</si>
  <si>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</si>
  <si>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</si>
  <si>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</si>
  <si>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</si>
  <si>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</si>
  <si>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</si>
  <si>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</si>
  <si>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</si>
  <si>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</si>
  <si>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</si>
  <si>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</si>
  <si>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</si>
  <si>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</si>
  <si>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</si>
  <si>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</si>
  <si>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</si>
  <si>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</si>
  <si>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</si>
  <si>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</si>
  <si>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</si>
  <si>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</si>
  <si>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</si>
  <si>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</si>
  <si>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</si>
  <si>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</si>
  <si>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</si>
  <si>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</si>
  <si>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</si>
  <si>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</si>
  <si>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</si>
  <si>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</si>
  <si>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</si>
  <si>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</si>
  <si>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</si>
  <si>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</si>
  <si>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</si>
  <si>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</si>
  <si>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</si>
  <si>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</si>
  <si>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</si>
  <si>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</si>
  <si>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</si>
  <si>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</si>
  <si>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</si>
  <si>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</si>
  <si>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</si>
  <si>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</si>
  <si>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</si>
  <si>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</si>
  <si>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</si>
  <si>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</si>
  <si>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</si>
  <si>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</si>
  <si>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</si>
  <si>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</si>
  <si>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</si>
  <si>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</si>
  <si>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</si>
  <si>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</si>
  <si>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</si>
  <si>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</si>
  <si>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</si>
  <si>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</si>
  <si>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</si>
  <si>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</si>
  <si>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</si>
  <si>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</si>
  <si>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</si>
  <si>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</si>
  <si>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</si>
  <si>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</si>
  <si>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</si>
  <si>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</si>
  <si>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</si>
  <si>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</si>
  <si>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</si>
  <si>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</si>
  <si>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</si>
  <si>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</si>
  <si>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</si>
  <si>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</si>
  <si>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</si>
  <si>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</si>
  <si>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</si>
  <si>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</si>
  <si>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</si>
  <si>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</si>
  <si>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</si>
  <si>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</si>
  <si>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</si>
  <si>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</si>
  <si>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</si>
  <si>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</si>
  <si>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</si>
  <si>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</si>
  <si>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</si>
  <si>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</si>
  <si>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</si>
  <si>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</si>
  <si>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</si>
  <si>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</si>
  <si>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</si>
  <si>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</si>
  <si>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</si>
  <si>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</si>
  <si>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</si>
  <si>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</si>
  <si>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</si>
  <si>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</si>
  <si>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</si>
  <si>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</si>
  <si>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</si>
  <si>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</si>
  <si>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</si>
  <si>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</si>
  <si>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</si>
  <si>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</si>
  <si>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</si>
  <si>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</si>
  <si>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</si>
  <si>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</si>
  <si>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</si>
  <si>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</si>
  <si>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</si>
  <si>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</si>
  <si>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</si>
  <si>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</si>
  <si>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</si>
  <si>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</si>
  <si>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</si>
  <si>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</si>
  <si>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</si>
  <si>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</si>
  <si>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</si>
  <si>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</si>
  <si>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</si>
  <si>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</si>
  <si>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</si>
  <si>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</si>
  <si>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</si>
  <si>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</si>
  <si>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</si>
  <si>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</si>
  <si>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</si>
  <si>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</si>
  <si>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</si>
  <si>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</si>
  <si>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</si>
  <si>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</si>
  <si>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</si>
  <si>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</si>
  <si>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</si>
  <si>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</si>
  <si>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</si>
  <si>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</si>
  <si>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</si>
  <si>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</si>
  <si>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</si>
  <si>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</si>
  <si>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</si>
  <si>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</si>
  <si>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</si>
  <si>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</si>
  <si>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</si>
  <si>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</si>
  <si>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</si>
  <si>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</si>
  <si>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</si>
  <si>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</si>
  <si>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</si>
  <si>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</si>
  <si>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</si>
  <si>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</si>
  <si>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</si>
  <si>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</si>
  <si>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</si>
  <si>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</si>
  <si>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</si>
  <si>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</si>
  <si>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</si>
  <si>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</si>
  <si>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</si>
  <si>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</si>
  <si>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</si>
  <si>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</si>
  <si>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</si>
  <si>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</si>
  <si>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</si>
  <si>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</si>
  <si>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</si>
  <si>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</si>
  <si>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</si>
  <si>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</si>
  <si>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</si>
  <si>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</si>
  <si>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</si>
  <si>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</si>
  <si>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</si>
  <si>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</si>
  <si>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</si>
  <si>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</si>
  <si>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</si>
  <si>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</si>
  <si>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</si>
  <si>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</si>
  <si>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</si>
  <si>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</si>
  <si>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</si>
  <si>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</si>
  <si>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</si>
  <si>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</si>
  <si>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</si>
  <si>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</si>
  <si>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</si>
  <si>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</si>
  <si>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</si>
  <si>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</si>
  <si>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</si>
  <si>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</si>
  <si>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</si>
  <si>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</si>
  <si>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</si>
  <si>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</si>
  <si>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</si>
  <si>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</si>
  <si>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</si>
  <si>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</si>
  <si>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</si>
  <si>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</si>
  <si>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</si>
  <si>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</si>
  <si>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</si>
  <si>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</si>
  <si>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</si>
  <si>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</si>
  <si>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</si>
  <si>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</si>
  <si>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</si>
  <si>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</si>
  <si>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</si>
  <si>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</si>
  <si>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</si>
  <si>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</si>
  <si>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</si>
  <si>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</si>
  <si>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</si>
  <si>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</si>
  <si>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</si>
  <si>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</si>
  <si>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</si>
  <si>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</si>
  <si>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</si>
  <si>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</si>
  <si>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</si>
  <si>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</si>
  <si>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</si>
  <si>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</si>
  <si>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</si>
  <si>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</si>
  <si>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</si>
  <si>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</si>
  <si>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</si>
  <si>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</si>
  <si>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</si>
  <si>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</si>
  <si>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</si>
  <si>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</si>
  <si>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</si>
  <si>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</si>
  <si>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</si>
  <si>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</si>
  <si>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</si>
  <si>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</si>
  <si>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</si>
  <si>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</si>
  <si>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</si>
  <si>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</si>
  <si>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</si>
  <si>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</si>
  <si>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</si>
  <si>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</si>
  <si>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</si>
  <si>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</si>
  <si>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</si>
  <si>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</si>
  <si>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</si>
  <si>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</si>
  <si>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</si>
  <si>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</si>
  <si>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</si>
  <si>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</si>
  <si>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</si>
  <si>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</si>
  <si>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</si>
  <si>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</si>
  <si>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</si>
  <si>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</si>
  <si>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</si>
  <si>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</si>
  <si>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</si>
  <si>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</si>
  <si>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</si>
  <si>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</si>
  <si>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</si>
  <si>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</si>
  <si>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</si>
  <si>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</si>
  <si>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</si>
  <si>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</si>
  <si>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</si>
  <si>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</si>
  <si>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</si>
  <si>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</si>
  <si>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</si>
  <si>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</si>
  <si>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</si>
  <si>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</si>
  <si>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</si>
  <si>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</si>
  <si>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</si>
  <si>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</si>
  <si>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</si>
  <si>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</si>
  <si>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</si>
  <si>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</si>
  <si>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</si>
  <si>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</si>
  <si>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</si>
  <si>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</si>
  <si>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</si>
  <si>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</si>
  <si>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</si>
  <si>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</si>
  <si>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</si>
  <si>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</si>
  <si>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</si>
  <si>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</si>
  <si>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</si>
  <si>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</si>
  <si>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</si>
  <si>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</si>
  <si>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</si>
  <si>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</si>
  <si>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</si>
  <si>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</si>
  <si>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</si>
  <si>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</si>
  <si>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</si>
  <si>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</si>
  <si>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</si>
  <si>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</si>
  <si>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</si>
  <si>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</si>
  <si>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</si>
  <si>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</si>
  <si>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</si>
  <si>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</si>
  <si>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</si>
  <si>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</si>
  <si>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</si>
  <si>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</si>
  <si>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</si>
  <si>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</si>
  <si>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</si>
  <si>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</si>
  <si>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</si>
  <si>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</si>
  <si>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</si>
  <si>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</si>
  <si>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</si>
  <si>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</si>
  <si>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</si>
  <si>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</si>
  <si>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</si>
  <si>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</si>
  <si>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</si>
  <si>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</si>
  <si>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</si>
  <si>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</si>
  <si>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</si>
  <si>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</si>
  <si>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</si>
  <si>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</si>
  <si>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</si>
  <si>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</si>
  <si>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</si>
  <si>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</si>
  <si>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</si>
  <si>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</si>
  <si>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</si>
  <si>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</si>
  <si>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</si>
  <si>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</si>
  <si>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</si>
  <si>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</si>
  <si>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</si>
  <si>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</si>
  <si>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</si>
  <si>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</si>
  <si>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</si>
  <si>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</si>
  <si>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</si>
  <si>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</si>
  <si>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</si>
  <si>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</si>
  <si>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</si>
  <si>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</si>
  <si>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</si>
  <si>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</si>
  <si>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</si>
  <si>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</si>
  <si>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</si>
  <si>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</si>
  <si>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</si>
  <si>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</si>
  <si>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</si>
  <si>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</si>
  <si>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</si>
  <si>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</si>
  <si>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</si>
  <si>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</si>
  <si>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</si>
  <si>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</si>
  <si>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</si>
  <si>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</si>
  <si>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</si>
  <si>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</si>
  <si>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</si>
  <si>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</si>
  <si>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</si>
  <si>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</si>
  <si>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</si>
  <si>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</si>
  <si>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</si>
  <si>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</si>
  <si>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</si>
  <si>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</si>
  <si>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</si>
  <si>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</si>
  <si>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</si>
  <si>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</si>
  <si>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</si>
  <si>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</si>
  <si>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</si>
  <si>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</si>
  <si>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</si>
  <si>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</si>
  <si>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</si>
  <si>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</si>
  <si>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</si>
  <si>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</si>
  <si>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</si>
  <si>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</si>
  <si>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</si>
  <si>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</si>
  <si>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</si>
  <si>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</si>
  <si>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</si>
  <si>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</si>
  <si>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</si>
  <si>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</si>
  <si>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</si>
  <si>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</si>
  <si>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</si>
  <si>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</si>
  <si>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</si>
  <si>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</si>
  <si>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</si>
  <si>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</si>
  <si>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</si>
  <si>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</si>
  <si>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</si>
  <si>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</si>
  <si>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</si>
  <si>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</si>
  <si>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</si>
  <si>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</si>
  <si>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</si>
  <si>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</si>
  <si>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</si>
  <si>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</si>
  <si>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</si>
  <si>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</si>
  <si>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</si>
  <si>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</si>
  <si>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</si>
  <si>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</si>
  <si>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</si>
  <si>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</si>
  <si>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</si>
  <si>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</si>
  <si>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</si>
  <si>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</si>
  <si>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</si>
  <si>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</si>
  <si>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</si>
  <si>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</si>
  <si>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</si>
  <si>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</si>
  <si>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</si>
  <si>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</si>
  <si>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</si>
  <si>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</si>
  <si>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</si>
  <si>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</si>
  <si>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</si>
  <si>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</si>
  <si>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</si>
  <si>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</si>
  <si>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</si>
  <si>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</si>
  <si>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</si>
  <si>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</si>
  <si>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</si>
  <si>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</si>
  <si>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</si>
  <si>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</si>
  <si>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</si>
  <si>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</si>
  <si>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</si>
  <si>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</si>
  <si>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</si>
  <si>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</si>
  <si>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</si>
  <si>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</si>
  <si>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</si>
  <si>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</si>
  <si>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</si>
  <si>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</si>
  <si>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</si>
  <si>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</si>
  <si>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</si>
  <si>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</si>
  <si>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</si>
  <si>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</si>
  <si>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</si>
  <si>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</si>
  <si>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</si>
  <si>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</si>
  <si>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</si>
  <si>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</si>
  <si>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</si>
  <si>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</si>
  <si>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</si>
  <si>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</si>
  <si>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</si>
  <si>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</si>
  <si>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</si>
  <si>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</si>
  <si>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</si>
  <si>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</si>
  <si>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</si>
  <si>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</si>
  <si>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</si>
  <si>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</si>
  <si>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</si>
  <si>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</si>
  <si>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</si>
  <si>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</si>
  <si>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</si>
  <si>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</si>
  <si>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</si>
  <si>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</si>
  <si>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Last dumped: 2022-07-16, PTS 100135</t>
  </si>
  <si>
    <t>Todo: 2022-07-16 Update mythic setIds 654-658 with drop mechanics / Update new sets of API101036 671-&gt;6xx</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</si>
  <si>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</si>
  <si>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</si>
  <si>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</si>
  <si>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</si>
  <si>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</si>
  <si>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</si>
  <si>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</si>
  <si>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</si>
  <si>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</si>
  <si>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</si>
  <si>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</si>
  <si>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</si>
  <si>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</si>
  <si>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</si>
  <si>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</si>
  <si>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</si>
  <si>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</si>
  <si>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</si>
  <si>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</si>
  <si>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</si>
  <si>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</si>
  <si>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</si>
  <si>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</si>
  <si>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</si>
  <si>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</si>
  <si>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</si>
  <si>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</si>
  <si>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</si>
  <si>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</si>
  <si>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</si>
  <si>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</si>
  <si>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</si>
  <si>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</si>
  <si>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</si>
  <si>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</si>
  <si>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</si>
  <si>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</si>
  <si>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</si>
  <si>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</si>
  <si>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</si>
  <si>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</si>
  <si>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</si>
  <si>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</si>
  <si>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</si>
  <si>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</si>
  <si>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</si>
  <si>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</si>
  <si>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</si>
  <si>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</si>
  <si>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</si>
  <si>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</si>
  <si>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</si>
  <si>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</si>
  <si>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</si>
  <si>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</si>
  <si>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</si>
  <si>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</si>
  <si>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</si>
  <si>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</si>
  <si>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</si>
  <si>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</si>
  <si>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</si>
  <si>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</si>
  <si>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</si>
  <si>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</si>
  <si>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</si>
  <si>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</si>
  <si>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</si>
  <si>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</si>
  <si>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</si>
  <si>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</si>
  <si>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</si>
  <si>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</si>
  <si>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</si>
  <si>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</si>
  <si>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</si>
  <si>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</si>
  <si>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</si>
  <si>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</si>
  <si>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</si>
  <si>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</si>
  <si>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</si>
  <si>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</si>
  <si>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</si>
  <si>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</si>
  <si>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</si>
  <si>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</si>
  <si>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</si>
  <si>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</si>
  <si>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</si>
  <si>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</si>
  <si>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</si>
  <si>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</si>
  <si>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</si>
  <si>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</si>
  <si>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</si>
  <si>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</si>
  <si>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</si>
  <si>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</si>
  <si>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</si>
  <si>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</si>
  <si>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</si>
  <si>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</si>
  <si>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</si>
  <si>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</si>
  <si>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</si>
  <si>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</si>
  <si>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</si>
  <si>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</si>
  <si>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</si>
  <si>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</si>
  <si>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</si>
  <si>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</si>
  <si>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</si>
  <si>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</si>
  <si>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</si>
  <si>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</si>
  <si>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</si>
  <si>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</si>
  <si>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</si>
  <si>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</si>
  <si>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</si>
  <si>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</si>
  <si>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</si>
  <si>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</si>
  <si>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</si>
  <si>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</si>
  <si>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</si>
  <si>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</si>
  <si>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</si>
  <si>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</si>
  <si>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</si>
  <si>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</si>
  <si>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</si>
  <si>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</si>
  <si>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</si>
  <si>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</si>
  <si>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</si>
  <si>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</si>
  <si>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</si>
  <si>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</si>
  <si>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</si>
  <si>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</si>
  <si>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</si>
  <si>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</si>
  <si>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</si>
  <si>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</si>
  <si>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</si>
  <si>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</si>
  <si>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</si>
  <si>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</si>
  <si>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</si>
  <si>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</si>
  <si>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</si>
  <si>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</si>
  <si>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Last dumped: 2023-01-30, PTS 100137</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</si>
  <si>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</si>
  <si>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</si>
  <si>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</si>
  <si>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</si>
  <si>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</si>
  <si>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</si>
  <si>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</si>
  <si>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</si>
  <si>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</si>
  <si>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</si>
  <si>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</si>
  <si>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</si>
  <si>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</si>
  <si>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</si>
  <si>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</si>
  <si>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</si>
  <si>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</si>
  <si>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</si>
  <si>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</si>
  <si>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</si>
  <si>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</si>
  <si>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</si>
  <si>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</si>
  <si>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</si>
  <si>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</si>
  <si>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</si>
  <si>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r>
      <rPr>
        <sz val="11"/>
        <color theme="1"/>
        <rFont val="Calibri"/>
        <family val="2"/>
        <scheme val="minor"/>
      </rPr>
      <t>Last dumped: 2023-01-30, PTS 101037</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</si>
  <si>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dumped: 2023-01-30, PTS 101037</t>
  </si>
  <si>
    <t>Last dumped: 2023-01-30, PTS 101037   Mapping between the ingame ESO item set collections view and the relating parent zoneIds and their subZoneIds</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</si>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</sst>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xf numFmtId="0" fontId="17" fillId="6" borderId="0" xfId="1" applyFont="1" applyFill="1"/>
    <xf numFmtId="0" fontId="35" fillId="0" borderId="0" xfId="0" applyFont="1" applyAlignment="1">
      <alignment vertical="center"/>
    </xf>
    <xf numFmtId="0" fontId="35" fillId="6" borderId="0" xfId="0" applyFont="1" applyFill="1" applyAlignment="1">
      <alignment vertical="center"/>
    </xf>
    <xf numFmtId="0" fontId="2" fillId="6" borderId="0" xfId="2" applyFill="1"/>
    <xf numFmtId="0" fontId="3" fillId="6" borderId="1" xfId="3" applyFill="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09"/>
  <sheetViews>
    <sheetView tabSelected="1" zoomScale="70" zoomScaleNormal="70" workbookViewId="0">
      <pane xSplit="7" ySplit="2" topLeftCell="BD441" activePane="bottomRight" state="frozen"/>
      <selection pane="topRight" activeCell="H1" sqref="H1"/>
      <selection pane="bottomLeft" activeCell="A3" sqref="A3"/>
      <selection pane="bottomRight" activeCell="BD593" sqref="BD59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11" t="s">
        <v>3491</v>
      </c>
      <c r="B1" s="111"/>
      <c r="C1" s="111"/>
      <c r="D1" s="61" t="s">
        <v>3675</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1800</v>
      </c>
      <c r="J2" s="11" t="s">
        <v>1378</v>
      </c>
      <c r="K2" s="11" t="s">
        <v>1442</v>
      </c>
      <c r="L2" s="11" t="s">
        <v>1376</v>
      </c>
      <c r="M2" s="11" t="s">
        <v>1377</v>
      </c>
      <c r="N2" s="11" t="s">
        <v>1375</v>
      </c>
      <c r="O2" s="64" t="s">
        <v>1799</v>
      </c>
      <c r="P2" s="64" t="s">
        <v>3347</v>
      </c>
      <c r="Q2" s="13" t="s">
        <v>1335</v>
      </c>
      <c r="R2" s="23" t="s">
        <v>1380</v>
      </c>
      <c r="S2" s="64" t="s">
        <v>1794</v>
      </c>
      <c r="T2" s="22" t="s">
        <v>1419</v>
      </c>
      <c r="U2" s="3" t="s">
        <v>75</v>
      </c>
      <c r="V2" s="32" t="s">
        <v>1528</v>
      </c>
      <c r="W2" s="13" t="s">
        <v>1516</v>
      </c>
      <c r="X2" s="13" t="s">
        <v>1517</v>
      </c>
      <c r="Y2" s="64" t="s">
        <v>2723</v>
      </c>
      <c r="Z2" s="13" t="s">
        <v>1336</v>
      </c>
      <c r="AA2" s="23" t="s">
        <v>1381</v>
      </c>
      <c r="AB2" s="32" t="s">
        <v>1532</v>
      </c>
      <c r="AC2" s="13" t="s">
        <v>1518</v>
      </c>
      <c r="AD2" s="13" t="s">
        <v>1519</v>
      </c>
      <c r="AE2" s="13" t="s">
        <v>3345</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2667</v>
      </c>
      <c r="BA2" s="81" t="s">
        <v>3341</v>
      </c>
      <c r="BB2" s="81" t="s">
        <v>3342</v>
      </c>
      <c r="BC2" s="20" t="s">
        <v>3350</v>
      </c>
      <c r="BD2" s="20" t="s">
        <v>3351</v>
      </c>
      <c r="BE2" s="20" t="s">
        <v>3352</v>
      </c>
      <c r="BF2" s="20" t="s">
        <v>3348</v>
      </c>
      <c r="BG2" s="20" t="s">
        <v>3349</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6" t="s">
        <v>3354</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3354</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2665</v>
      </c>
      <c r="BA3" s="83"/>
      <c r="BB3" s="83"/>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2665</v>
      </c>
      <c r="BA4" s="83"/>
      <c r="BB4" s="83"/>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2666</v>
      </c>
      <c r="BA5" s="83"/>
      <c r="BB5" s="83"/>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2544</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2665</v>
      </c>
      <c r="BA6" s="83"/>
      <c r="BB6" s="83"/>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2545</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2666</v>
      </c>
      <c r="BA7" s="83"/>
      <c r="BB7" s="83"/>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2546</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2665</v>
      </c>
      <c r="BA8" s="83"/>
      <c r="BB8" s="83"/>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6" t="s">
        <v>2799</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2665</v>
      </c>
      <c r="BA9" s="83"/>
      <c r="BB9" s="83"/>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2547</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2665</v>
      </c>
      <c r="BA10" s="83"/>
      <c r="BB10" s="83"/>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2548</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2665</v>
      </c>
      <c r="BA11" s="83"/>
      <c r="BB11" s="83"/>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6" t="s">
        <v>3354</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3354</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3354</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2665</v>
      </c>
      <c r="BA12" s="83"/>
      <c r="BB12" s="83"/>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2549</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6" t="s">
        <v>3354</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3354</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3354</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2666</v>
      </c>
      <c r="BA13" s="83"/>
      <c r="BB13" s="83"/>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2550</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2665</v>
      </c>
      <c r="BA14" s="83"/>
      <c r="BB14" s="83"/>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2666</v>
      </c>
      <c r="BA15" s="83"/>
      <c r="BB15" s="83"/>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2551</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2665</v>
      </c>
      <c r="BA16" s="83"/>
      <c r="BB16" s="83"/>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2552</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6" t="s">
        <v>3354</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3354</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3354</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2665</v>
      </c>
      <c r="BA17" s="83"/>
      <c r="BB17" s="83"/>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2553</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2666</v>
      </c>
      <c r="BA18" s="83"/>
      <c r="BB18" s="83"/>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6" t="s">
        <v>3354</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3354</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3354</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2665</v>
      </c>
      <c r="BA19" s="83"/>
      <c r="BB19" s="83"/>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2665</v>
      </c>
      <c r="BA20" s="83"/>
      <c r="BB20" s="83"/>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2802</v>
      </c>
      <c r="C21" t="s">
        <v>2554</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3357</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3357</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3357</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2665</v>
      </c>
      <c r="BA21" s="83"/>
      <c r="BB21" s="83"/>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2803</v>
      </c>
      <c r="C22" t="s">
        <v>2555</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3357</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3357</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3357</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2666</v>
      </c>
      <c r="BA22" s="83"/>
      <c r="BB22" s="83"/>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2665</v>
      </c>
      <c r="BA23" s="83"/>
      <c r="BB23" s="83"/>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2804</v>
      </c>
      <c r="C24" t="s">
        <v>2556</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3357</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3357</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3357</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2665</v>
      </c>
      <c r="BA24" s="83"/>
      <c r="BB24" s="83"/>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2805</v>
      </c>
      <c r="C25" t="s">
        <v>2557</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3357</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3357</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3357</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2665</v>
      </c>
      <c r="BA25" s="83"/>
      <c r="BB25" s="83"/>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2806</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3357</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3357</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3357</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2666</v>
      </c>
      <c r="BA26" s="83"/>
      <c r="BB26" s="83"/>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2807</v>
      </c>
      <c r="C27" t="s">
        <v>2558</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3357</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3357</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3357</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2665</v>
      </c>
      <c r="BA27" s="83"/>
      <c r="BB27" s="83"/>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2559</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3354</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3354</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2665</v>
      </c>
      <c r="BA28" s="83"/>
      <c r="BB28" s="83"/>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2665</v>
      </c>
      <c r="BA29" s="83"/>
      <c r="BB29" s="83"/>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2560</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3357</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3357</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3357</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2665</v>
      </c>
      <c r="BA30" s="83"/>
      <c r="BB30" s="83"/>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2665</v>
      </c>
      <c r="BA31" s="83"/>
      <c r="BB31" s="83"/>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constants'!$I$4:$L$1012,3,FALSE),""),"")</f>
        <v/>
      </c>
      <c r="AD32" s="43" t="str">
        <f>IF(AB32&lt;&gt;"",IF(AB32&lt;&gt;"LIBSETS_DROP_MECHANIC_MONSTER_NAME",VLOOKUP(AB32,'LibSets constants'!$I$4:$L$1012,4,FALSE),""),"")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2665</v>
      </c>
      <c r="BA32" s="83"/>
      <c r="BB32" s="83"/>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2561</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3357</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3357</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3357</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2665</v>
      </c>
      <c r="BA33" s="83"/>
      <c r="BB33" s="83"/>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2665</v>
      </c>
      <c r="BA34" s="83"/>
      <c r="BB34" s="83"/>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3354</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3354</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2665</v>
      </c>
      <c r="BA35" s="83"/>
      <c r="BB35" s="83"/>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3357</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3357</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3357</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2665</v>
      </c>
      <c r="BA36" s="83"/>
      <c r="BB36" s="83"/>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3354</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3354</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3354</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2665</v>
      </c>
      <c r="BA37" s="83"/>
      <c r="BB37" s="83"/>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2562</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2665</v>
      </c>
      <c r="BA38" s="83"/>
      <c r="BB38" s="83"/>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2563</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2665</v>
      </c>
      <c r="BA39" s="83"/>
      <c r="BB39" s="83"/>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2665</v>
      </c>
      <c r="BA40" s="83"/>
      <c r="BB40" s="83"/>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2564</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constants'!$I$4:$L$1012,3,FALSE),""),"")</f>
        <v/>
      </c>
      <c r="AD41" s="43" t="str">
        <f>IF(AB41&lt;&gt;"",IF(AB41&lt;&gt;"LIBSETS_DROP_MECHANIC_MONSTER_NAME",VLOOKUP(AB41,'LibSets constants'!$I$4:$L$1012,4,FALSE),""),"")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2665</v>
      </c>
      <c r="BA41" s="83"/>
      <c r="BB41" s="83"/>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2666</v>
      </c>
      <c r="BA42" s="83"/>
      <c r="BB42" s="83"/>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3354</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3354</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3354</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2665</v>
      </c>
      <c r="BA43" s="83"/>
      <c r="BB43" s="83"/>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2565</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2665</v>
      </c>
      <c r="BA44" s="83"/>
      <c r="BB44" s="83"/>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constants'!$I$4:$L$1012,3,FALSE),""),"")</f>
        <v/>
      </c>
      <c r="AD45" s="43" t="str">
        <f>IF(AB45&lt;&gt;"",IF(AB45&lt;&gt;"LIBSETS_DROP_MECHANIC_MONSTER_NAME",VLOOKUP(AB45,'LibSets constants'!$I$4:$L$1012,4,FALSE),""),"")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2665</v>
      </c>
      <c r="BA45" s="83"/>
      <c r="BB45" s="83"/>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2566</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2665</v>
      </c>
      <c r="BA46" s="83"/>
      <c r="BB46" s="83"/>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2567</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2665</v>
      </c>
      <c r="BA47" s="83"/>
      <c r="BB47" s="83"/>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2665</v>
      </c>
      <c r="BA48" s="83"/>
      <c r="BB48" s="83"/>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constants'!$I$4:$L$1012,3,FALSE),""),"")</f>
        <v/>
      </c>
      <c r="AD49" s="43" t="str">
        <f>IF(AB49&lt;&gt;"",IF(AB49&lt;&gt;"LIBSETS_DROP_MECHANIC_MONSTER_NAME",VLOOKUP(AB49,'LibSets constants'!$I$4:$L$1012,4,FALSE),""),"")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2665</v>
      </c>
      <c r="BA49" s="83"/>
      <c r="BB49" s="83"/>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2665</v>
      </c>
      <c r="BA50" s="83"/>
      <c r="BB50" s="83"/>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2568</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2666</v>
      </c>
      <c r="BA51" s="83"/>
      <c r="BB51" s="83"/>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2665</v>
      </c>
      <c r="BA52" s="83"/>
      <c r="BB52" s="83"/>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2569</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3354</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3354</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2665</v>
      </c>
      <c r="BA53" s="83"/>
      <c r="BB53" s="83"/>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2570</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3354</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3354</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2665</v>
      </c>
      <c r="BA54" s="83"/>
      <c r="BB54" s="83"/>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2571</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3357</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3357</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2665</v>
      </c>
      <c r="BA55" s="83"/>
      <c r="BB55" s="83"/>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2572</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3357</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3357</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2665</v>
      </c>
      <c r="BA56" s="83"/>
      <c r="BB56" s="83"/>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2573</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3357</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3357</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3357</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2666</v>
      </c>
      <c r="BA57" s="83"/>
      <c r="BB57" s="83"/>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2799</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2666</v>
      </c>
      <c r="BA58" s="83"/>
      <c r="BB58" s="83"/>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3354</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3354</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2665</v>
      </c>
      <c r="BA59" s="83"/>
      <c r="BB59" s="83"/>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3357</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3357</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3357</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2665</v>
      </c>
      <c r="BA60" s="83"/>
      <c r="BB60" s="83"/>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2574</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3357</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3357</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3357</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2666</v>
      </c>
      <c r="BA61" s="83"/>
      <c r="BB61" s="83"/>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2575</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3357</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3357</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3357</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2665</v>
      </c>
      <c r="BA62" s="83"/>
      <c r="BB62" s="83"/>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3357</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3357</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3357</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2665</v>
      </c>
      <c r="BA63" s="83"/>
      <c r="BB63" s="83"/>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2576</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3357</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3357</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3357</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2665</v>
      </c>
      <c r="BA64" s="83"/>
      <c r="BB64" s="83"/>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2666</v>
      </c>
      <c r="BA65" s="83"/>
      <c r="BB65" s="83"/>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2577</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3357</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3357</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2666</v>
      </c>
      <c r="BA66" s="83"/>
      <c r="BB66" s="83"/>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2578</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2799</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2665</v>
      </c>
      <c r="BA67" s="83"/>
      <c r="BB67" s="83"/>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2579</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2665</v>
      </c>
      <c r="BA68" s="83"/>
      <c r="BB68" s="83"/>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3357</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3357</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2666</v>
      </c>
      <c r="BA69" s="83"/>
      <c r="BB69" s="83"/>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2666</v>
      </c>
      <c r="BA70" s="83"/>
      <c r="BB70" s="83"/>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constants'!$I$4:$L$1012,3,FALSE),""),"")</f>
        <v/>
      </c>
      <c r="AD71" s="43" t="str">
        <f>IF(AB71&lt;&gt;"",IF(AB71&lt;&gt;"LIBSETS_DROP_MECHANIC_MONSTER_NAME",VLOOKUP(AB71,'LibSets constants'!$I$4:$L$1012,4,FALSE),""),"")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2665</v>
      </c>
      <c r="BA71" s="83"/>
      <c r="BB71" s="83"/>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2580</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2665</v>
      </c>
      <c r="BA72" s="83"/>
      <c r="BB72" s="83"/>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2581</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3354</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3354</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2665</v>
      </c>
      <c r="BA73" s="83"/>
      <c r="BB73" s="83"/>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2582</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3357</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3357</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2665</v>
      </c>
      <c r="BA74" s="83"/>
      <c r="BB74" s="83"/>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2583</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2665</v>
      </c>
      <c r="BA75" s="83"/>
      <c r="BB75" s="83"/>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2584</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2665</v>
      </c>
      <c r="BA76" s="83"/>
      <c r="BB76" s="83"/>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2585</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3357</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3357</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2665</v>
      </c>
      <c r="BA77" s="83"/>
      <c r="BB77" s="83"/>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3354</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3354</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3354</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2665</v>
      </c>
      <c r="BA78" s="83"/>
      <c r="BB78" s="83"/>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2799</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constants'!$I$4:$L$1012,3,FALSE),""),"")</f>
        <v/>
      </c>
      <c r="AD79" s="43" t="str">
        <f>IF(AB79&lt;&gt;"",IF(AB79&lt;&gt;"LIBSETS_DROP_MECHANIC_MONSTER_NAME",VLOOKUP(AB79,'LibSets constants'!$I$4:$L$1012,4,FALSE),""),"")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2665</v>
      </c>
      <c r="BA79" s="83"/>
      <c r="BB79" s="83"/>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2665</v>
      </c>
      <c r="BA80" s="83"/>
      <c r="BB80" s="83"/>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2666</v>
      </c>
      <c r="BA81" s="83"/>
      <c r="BB81" s="83"/>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2586</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2666</v>
      </c>
      <c r="BA82" s="83"/>
      <c r="BB82" s="83"/>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2798</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2665</v>
      </c>
      <c r="BA83" s="83"/>
      <c r="BB83" s="83"/>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2587</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3354</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3354</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2666</v>
      </c>
      <c r="BA84" s="83"/>
      <c r="BB84" s="83"/>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3354</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3354</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2665</v>
      </c>
      <c r="BA85" s="83"/>
      <c r="BB85" s="83"/>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2799</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2665</v>
      </c>
      <c r="BA86" s="83"/>
      <c r="BB86" s="83"/>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2665</v>
      </c>
      <c r="BA87" s="83"/>
      <c r="BB87" s="83"/>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2588</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2665</v>
      </c>
      <c r="BA88" s="83"/>
      <c r="BB88" s="83"/>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2589</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2665</v>
      </c>
      <c r="BA89" s="83"/>
      <c r="BB89" s="83"/>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2665</v>
      </c>
      <c r="BA90" s="83"/>
      <c r="BB90" s="83"/>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2799</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constants'!$I$4:$L$1012,3,FALSE),""),"")</f>
        <v/>
      </c>
      <c r="AD91" s="43" t="str">
        <f>IF(AB91&lt;&gt;"",IF(AB91&lt;&gt;"LIBSETS_DROP_MECHANIC_MONSTER_NAME",VLOOKUP(AB91,'LibSets constants'!$I$4:$L$1012,4,FALSE),""),"")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2665</v>
      </c>
      <c r="BA91" s="83"/>
      <c r="BB91" s="83"/>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3354</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3354</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3354</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2665</v>
      </c>
      <c r="BA92" s="83"/>
      <c r="BB92" s="83"/>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constants'!$I$4:$L$1012,3,FALSE),""),"")</f>
        <v/>
      </c>
      <c r="AD93" s="43" t="str">
        <f>IF(AB93&lt;&gt;"",IF(AB93&lt;&gt;"LIBSETS_DROP_MECHANIC_MONSTER_NAME",VLOOKUP(AB93,'LibSets constants'!$I$4:$L$1012,4,FALSE),""),"")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2665</v>
      </c>
      <c r="BA93" s="83"/>
      <c r="BB93" s="83"/>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2666</v>
      </c>
      <c r="BA94" s="83"/>
      <c r="BB94" s="83"/>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2665</v>
      </c>
      <c r="BA95" s="83"/>
      <c r="BB95" s="83"/>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2665</v>
      </c>
      <c r="BA96" s="83"/>
      <c r="BB96" s="83"/>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3354</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3354</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2665</v>
      </c>
      <c r="BA97" s="83"/>
      <c r="BB97" s="83"/>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3354</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3354</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2666</v>
      </c>
      <c r="BA98" s="83"/>
      <c r="BB98" s="83"/>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3354</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3354</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2665</v>
      </c>
      <c r="BA99" s="83"/>
      <c r="BB99" s="83"/>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3354</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3354</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2665</v>
      </c>
      <c r="BA100" s="83"/>
      <c r="BB100" s="83"/>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3354</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3354</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2665</v>
      </c>
      <c r="BA101" s="83"/>
      <c r="BB101" s="83"/>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3354</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3354</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2665</v>
      </c>
      <c r="BA102" s="83"/>
      <c r="BB102" s="83"/>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3354</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3354</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3354</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2665</v>
      </c>
      <c r="BA103" s="83"/>
      <c r="BB103" s="83"/>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2590</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3354</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3354</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2665</v>
      </c>
      <c r="BA104" s="83"/>
      <c r="BB104" s="83"/>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2591</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3354</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3354</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2665</v>
      </c>
      <c r="BA105" s="83"/>
      <c r="BB105" s="83"/>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2799</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constants'!$I$4:$L$1012,3,FALSE),""),"")</f>
        <v/>
      </c>
      <c r="AD106" s="43" t="str">
        <f>IF(AB106&lt;&gt;"",IF(AB106&lt;&gt;"LIBSETS_DROP_MECHANIC_MONSTER_NAME",VLOOKUP(AB106,'LibSets constants'!$I$4:$L$1012,4,FALSE),""),"")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2666</v>
      </c>
      <c r="BA106" s="83"/>
      <c r="BB106" s="83"/>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2797</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2799</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2666</v>
      </c>
      <c r="BA107" s="83"/>
      <c r="BB107" s="83"/>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2666</v>
      </c>
      <c r="BA108" s="83"/>
      <c r="BB108" s="83"/>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constants'!$I$4:$L$1012,3,FALSE),""),"")</f>
        <v/>
      </c>
      <c r="AD109" s="43" t="str">
        <f>IF(AB109&lt;&gt;"",IF(AB109&lt;&gt;"LIBSETS_DROP_MECHANIC_MONSTER_NAME",VLOOKUP(AB109,'LibSets constants'!$I$4:$L$1012,4,FALSE),""),"")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2666</v>
      </c>
      <c r="BA109" s="83"/>
      <c r="BB109" s="83"/>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constants'!$I$4:$L$1012,3,FALSE),""),"")</f>
        <v/>
      </c>
      <c r="AD110" s="43" t="str">
        <f>IF(AB110&lt;&gt;"",IF(AB110&lt;&gt;"LIBSETS_DROP_MECHANIC_MONSTER_NAME",VLOOKUP(AB110,'LibSets constants'!$I$4:$L$1012,4,FALSE),""),"")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2665</v>
      </c>
      <c r="BA110" s="83"/>
      <c r="BB110" s="83"/>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2666</v>
      </c>
      <c r="BA111" s="83"/>
      <c r="BB111" s="83"/>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2666</v>
      </c>
      <c r="BA112" s="83"/>
      <c r="BB112" s="83"/>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constants'!$I$4:$L$1012,3,FALSE),""),"")</f>
        <v/>
      </c>
      <c r="AD113" s="43" t="str">
        <f>IF(AB113&lt;&gt;"",IF(AB113&lt;&gt;"LIBSETS_DROP_MECHANIC_MONSTER_NAME",VLOOKUP(AB113,'LibSets constants'!$I$4:$L$1012,4,FALSE),""),"")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2666</v>
      </c>
      <c r="BA113" s="83"/>
      <c r="BB113" s="83"/>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2799</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2666</v>
      </c>
      <c r="BA114" s="83"/>
      <c r="BB114" s="83"/>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3354</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3354</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3354</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2665</v>
      </c>
      <c r="BA115" s="83"/>
      <c r="BB115" s="83"/>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2592</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2665</v>
      </c>
      <c r="BA116" s="83"/>
      <c r="BB116" s="83"/>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3335</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2665</v>
      </c>
      <c r="BA117" s="83"/>
      <c r="BB117" s="83"/>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3335</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2665</v>
      </c>
      <c r="BA118" s="83"/>
      <c r="BB118" s="83"/>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3335</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2665</v>
      </c>
      <c r="BA119" s="83"/>
      <c r="BB119" s="83"/>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3335</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2665</v>
      </c>
      <c r="BA120" s="83"/>
      <c r="BB120" s="83"/>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3335</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2665</v>
      </c>
      <c r="BA121" s="83"/>
      <c r="BB121" s="83"/>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3335</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2665</v>
      </c>
      <c r="BA122" s="83"/>
      <c r="BB122" s="83"/>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3335</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2665</v>
      </c>
      <c r="BA123" s="83"/>
      <c r="BB123" s="83"/>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3335</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2665</v>
      </c>
      <c r="BA124" s="83"/>
      <c r="BB124" s="83"/>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3335</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2665</v>
      </c>
      <c r="BA125" s="83"/>
      <c r="BB125" s="83"/>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2665</v>
      </c>
      <c r="BA126" s="83"/>
      <c r="BB126" s="83"/>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2666</v>
      </c>
      <c r="BA127" s="83"/>
      <c r="BB127" s="83"/>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2665</v>
      </c>
      <c r="BA128" s="83"/>
      <c r="BB128" s="83"/>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3357</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3357</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2666</v>
      </c>
      <c r="BA129" s="83"/>
      <c r="BB129" s="83"/>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3354</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3354</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3354</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2665</v>
      </c>
      <c r="BA130" s="83"/>
      <c r="BB130" s="83"/>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3354</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3354</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2665</v>
      </c>
      <c r="BA131" s="83"/>
      <c r="BB131" s="83"/>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3354</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3354</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2665</v>
      </c>
      <c r="BA132" s="83"/>
      <c r="BB132" s="83"/>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3354</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3354</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3354</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2665</v>
      </c>
      <c r="BA133" s="83"/>
      <c r="BB133" s="83"/>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3354</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3354</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3354</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2665</v>
      </c>
      <c r="BA134" s="83"/>
      <c r="BB134" s="83"/>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3354</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3354</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3354</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2665</v>
      </c>
      <c r="BA135" s="83"/>
      <c r="BB135" s="83"/>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3357</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3357</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2665</v>
      </c>
      <c r="BA136" s="83"/>
      <c r="BB136" s="83"/>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2665</v>
      </c>
      <c r="BA137" s="83"/>
      <c r="BB137" s="83"/>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2665</v>
      </c>
      <c r="BA138" s="83"/>
      <c r="BB138" s="83"/>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2665</v>
      </c>
      <c r="BA139" s="83"/>
      <c r="BB139" s="83"/>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2665</v>
      </c>
      <c r="BA140" s="83"/>
      <c r="BB140" s="83"/>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2665</v>
      </c>
      <c r="BA141" s="83"/>
      <c r="BB141" s="83"/>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2665</v>
      </c>
      <c r="BA142" s="83"/>
      <c r="BB142" s="83"/>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2665</v>
      </c>
      <c r="BA143" s="83"/>
      <c r="BB143" s="83"/>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2665</v>
      </c>
      <c r="BA144" s="83"/>
      <c r="BB144" s="83"/>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2665</v>
      </c>
      <c r="BA145" s="83"/>
      <c r="BB145" s="83"/>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3335</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2665</v>
      </c>
      <c r="BA146" s="83"/>
      <c r="BB146" s="83"/>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3335</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2665</v>
      </c>
      <c r="BA147" s="83"/>
      <c r="BB147" s="83"/>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3335</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2665</v>
      </c>
      <c r="BA148" s="83"/>
      <c r="BB148" s="83"/>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2593</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3357</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3357</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2665</v>
      </c>
      <c r="BA149" s="83"/>
      <c r="BB149" s="83"/>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3357</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3357</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2665</v>
      </c>
      <c r="BA150" s="83"/>
      <c r="BB150" s="83"/>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3357</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3357</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2665</v>
      </c>
      <c r="BA151" s="83"/>
      <c r="BB151" s="83"/>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2790</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constants'!$I$4:$L$1012,3,FALSE),""),"")</f>
        <v/>
      </c>
      <c r="AD152" s="43" t="str">
        <f>IF(AB152&lt;&gt;"",IF(AB152&lt;&gt;"LIBSETS_DROP_MECHANIC_MONSTER_NAME",VLOOKUP(AB152,'LibSets constants'!$I$4:$L$1012,4,FALSE),""),"")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2666</v>
      </c>
      <c r="BA152" s="83"/>
      <c r="BB152" s="83"/>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2790</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2665</v>
      </c>
      <c r="BA153" s="83"/>
      <c r="BB153" s="83"/>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2790</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constants'!$I$4:$L$1012,3,FALSE),""),"")</f>
        <v/>
      </c>
      <c r="AD154" s="43" t="str">
        <f>IF(AB154&lt;&gt;"",IF(AB154&lt;&gt;"LIBSETS_DROP_MECHANIC_MONSTER_NAME",VLOOKUP(AB154,'LibSets constants'!$I$4:$L$1012,4,FALSE),""),"")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2665</v>
      </c>
      <c r="BA154" s="83"/>
      <c r="BB154" s="83"/>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2665</v>
      </c>
      <c r="BA155" s="83"/>
      <c r="BB155" s="83"/>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3354</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2665</v>
      </c>
      <c r="BA156" s="83"/>
      <c r="BB156" s="83"/>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3354</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2665</v>
      </c>
      <c r="BA157" s="83"/>
      <c r="BB157" s="83"/>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3354</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3354</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2665</v>
      </c>
      <c r="BA158" s="83"/>
      <c r="BB158" s="83"/>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2666</v>
      </c>
      <c r="BA159" s="83"/>
      <c r="BB159" s="83"/>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3354</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3354</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2665</v>
      </c>
      <c r="BA160" s="83"/>
      <c r="BB160" s="83"/>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3354</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2665</v>
      </c>
      <c r="BA161" s="83"/>
      <c r="BB161" s="83"/>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3354</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3354</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2665</v>
      </c>
      <c r="BA162" s="83"/>
      <c r="BB162" s="83"/>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3354</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3354</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3354</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2665</v>
      </c>
      <c r="BA163" s="83"/>
      <c r="BB163" s="83"/>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3354</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2665</v>
      </c>
      <c r="BA164" s="83"/>
      <c r="BB164" s="83"/>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3354</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2665</v>
      </c>
      <c r="BA165" s="83"/>
      <c r="BB165" s="83"/>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3354</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3354</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3354</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2665</v>
      </c>
      <c r="BA166" s="83"/>
      <c r="BB166" s="83"/>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3354</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2665</v>
      </c>
      <c r="BA167" s="83"/>
      <c r="BB167" s="83"/>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2790</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constants'!$I$4:$L$1012,3,FALSE),""),"")</f>
        <v/>
      </c>
      <c r="AD168" s="43" t="str">
        <f>IF(AB168&lt;&gt;"",IF(AB168&lt;&gt;"LIBSETS_DROP_MECHANIC_MONSTER_NAME",VLOOKUP(AB168,'LibSets constants'!$I$4:$L$1012,4,FALSE),""),"")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2666</v>
      </c>
      <c r="BA168" s="83"/>
      <c r="BB168" s="83"/>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2790</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constants'!$I$4:$L$1012,3,FALSE),""),"")</f>
        <v/>
      </c>
      <c r="AD169" s="43" t="str">
        <f>IF(AB169&lt;&gt;"",IF(AB169&lt;&gt;"LIBSETS_DROP_MECHANIC_MONSTER_NAME",VLOOKUP(AB169,'LibSets constants'!$I$4:$L$1012,4,FALSE),""),"")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2665</v>
      </c>
      <c r="BA169" s="83"/>
      <c r="BB169" s="83"/>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2790</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2665</v>
      </c>
      <c r="BA170" s="83"/>
      <c r="BB170" s="83"/>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3359</v>
      </c>
      <c r="AD171" s="3" t="s">
        <v>3360</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2666</v>
      </c>
      <c r="BA171" s="83"/>
      <c r="BB171" s="83"/>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3359</v>
      </c>
      <c r="AD172" s="3" t="s">
        <v>3360</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2666</v>
      </c>
      <c r="BA172" s="83"/>
      <c r="BB172" s="83"/>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3359</v>
      </c>
      <c r="AD173" s="3" t="s">
        <v>3360</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2666</v>
      </c>
      <c r="BA173" s="83"/>
      <c r="BB173" s="83"/>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3357</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3357</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2666</v>
      </c>
      <c r="BA174" s="83"/>
      <c r="BB174" s="83"/>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3357</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3357</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2666</v>
      </c>
      <c r="BA175" s="83"/>
      <c r="BB175" s="83"/>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2665</v>
      </c>
      <c r="BA176" s="83"/>
      <c r="BB176" s="83"/>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2666</v>
      </c>
      <c r="BA177" s="83"/>
      <c r="BB177" s="83"/>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constants'!$I$4:$L$1012,3,FALSE),""),"")</f>
        <v>Arena stage chest</v>
      </c>
      <c r="AD178" s="43" t="str">
        <f>IF(AB178&lt;&gt;"",IF(AB178&lt;&gt;"LIBSETS_DROP_MECHANIC_MONSTER_NAME",VLOOKUP(AB178,'LibSets constants'!$I$4:$L$1012,4,FALSE),""),"")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2666</v>
      </c>
      <c r="BA178" s="83"/>
      <c r="BB178" s="83"/>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2665</v>
      </c>
      <c r="BA179" s="83"/>
      <c r="BB179" s="83"/>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2665</v>
      </c>
      <c r="BA180" s="83"/>
      <c r="BB180" s="83"/>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constants'!$I$4:$L$1012,3,FALSE),""),"")</f>
        <v>Arena stage chest</v>
      </c>
      <c r="AD181" s="43" t="str">
        <f>IF(AB181&lt;&gt;"",IF(AB181&lt;&gt;"LIBSETS_DROP_MECHANIC_MONSTER_NAME",VLOOKUP(AB181,'LibSets constants'!$I$4:$L$1012,4,FALSE),""),"")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2665</v>
      </c>
      <c r="BA181" s="83"/>
      <c r="BB181" s="83"/>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2665</v>
      </c>
      <c r="BA182" s="83"/>
      <c r="BB182" s="83"/>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2665</v>
      </c>
      <c r="BA183" s="83"/>
      <c r="BB183" s="83"/>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2665</v>
      </c>
      <c r="BA184" s="83"/>
      <c r="BB184" s="83"/>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2594</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2665</v>
      </c>
      <c r="BA185" s="83"/>
      <c r="BB185" s="83"/>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3357</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3357</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2665</v>
      </c>
      <c r="BA186" s="83"/>
      <c r="BB186" s="83"/>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2595</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3357</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3357</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2665</v>
      </c>
      <c r="BA187" s="83"/>
      <c r="BB187" s="83"/>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3357</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3357</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2665</v>
      </c>
      <c r="BA188" s="83"/>
      <c r="BB188" s="83"/>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3357</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3357</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2665</v>
      </c>
      <c r="BA189" s="83"/>
      <c r="BB189" s="83"/>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2596</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2666</v>
      </c>
      <c r="BA190" s="83"/>
      <c r="BB190" s="83"/>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2597</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2666</v>
      </c>
      <c r="BA191" s="83"/>
      <c r="BB191" s="83"/>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3335</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2665</v>
      </c>
      <c r="BA192" s="83"/>
      <c r="BB192" s="83"/>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3335</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2665</v>
      </c>
      <c r="BA193" s="83"/>
      <c r="BB193" s="83"/>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3335</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2665</v>
      </c>
      <c r="BA194" s="83"/>
      <c r="BB194" s="83"/>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3335</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2665</v>
      </c>
      <c r="BA195" s="83"/>
      <c r="BB195" s="83"/>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2598</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2794</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2666</v>
      </c>
      <c r="BA196" s="83"/>
      <c r="BB196" s="83"/>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2794</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2665</v>
      </c>
      <c r="BA197" s="83"/>
      <c r="BB197" s="83"/>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2794</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constants'!$I$4:$L$1012,3,FALSE),""),"")</f>
        <v/>
      </c>
      <c r="AD198" s="43" t="str">
        <f>IF(AB198&lt;&gt;"",IF(AB198&lt;&gt;"LIBSETS_DROP_MECHANIC_MONSTER_NAME",VLOOKUP(AB198,'LibSets constants'!$I$4:$L$1012,4,FALSE),""),"")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2665</v>
      </c>
      <c r="BA198" s="83"/>
      <c r="BB198" s="83"/>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2599</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2794</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2666</v>
      </c>
      <c r="BA199" s="83"/>
      <c r="BB199" s="83"/>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2600</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2794</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2665</v>
      </c>
      <c r="BA200" s="83"/>
      <c r="BB200" s="83"/>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2601</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2794</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2665</v>
      </c>
      <c r="BA201" s="83"/>
      <c r="BB201" s="83"/>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3357</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3357</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2666</v>
      </c>
      <c r="BA202" s="83"/>
      <c r="BB202" s="83"/>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2602</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3357</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3357</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2665</v>
      </c>
      <c r="BA203" s="83"/>
      <c r="BB203" s="83"/>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2603</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3357</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3357</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2665</v>
      </c>
      <c r="BA204" s="83"/>
      <c r="BB204" s="83"/>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2665</v>
      </c>
      <c r="BA205" s="83"/>
      <c r="BB205" s="83"/>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2666</v>
      </c>
      <c r="BA206" s="83"/>
      <c r="BB206" s="83"/>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2604</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2665</v>
      </c>
      <c r="BA207" s="83"/>
      <c r="BB207" s="83"/>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2605</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2790</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constants'!$I$4:$L$1012,3,FALSE),""),"")</f>
        <v/>
      </c>
      <c r="AD208" s="40" t="str">
        <f>IF(AB208&lt;&gt;"",IF(AB208&lt;&gt;"LIBSETS_DROP_MECHANIC_MONSTER_NAME",VLOOKUP(AB208,'LibSets constants'!$I$4:$L$1012,4,FALSE),""),"")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2665</v>
      </c>
      <c r="BA208" s="83"/>
      <c r="BB208" s="83"/>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2790</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constants'!$I$4:$L$1012,3,FALSE),""),"")</f>
        <v/>
      </c>
      <c r="AD209" s="40" t="str">
        <f>IF(AB209&lt;&gt;"",IF(AB209&lt;&gt;"LIBSETS_DROP_MECHANIC_MONSTER_NAME",VLOOKUP(AB209,'LibSets constants'!$I$4:$L$1012,4,FALSE),""),"")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2665</v>
      </c>
      <c r="BA209" s="83"/>
      <c r="BB209" s="83"/>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2790</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constants'!$I$4:$L$1012,3,FALSE),""),"")</f>
        <v/>
      </c>
      <c r="AD210" s="40" t="str">
        <f>IF(AB210&lt;&gt;"",IF(AB210&lt;&gt;"LIBSETS_DROP_MECHANIC_MONSTER_NAME",VLOOKUP(AB210,'LibSets constants'!$I$4:$L$1012,4,FALSE),""),"")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2665</v>
      </c>
      <c r="BA210" s="83"/>
      <c r="BB210" s="83"/>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2790</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constants'!$I$4:$L$1012,3,FALSE),""),"")</f>
        <v/>
      </c>
      <c r="AD211" s="40" t="str">
        <f>IF(AB211&lt;&gt;"",IF(AB211&lt;&gt;"LIBSETS_DROP_MECHANIC_MONSTER_NAME",VLOOKUP(AB211,'LibSets constants'!$I$4:$L$1012,4,FALSE),""),"")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2665</v>
      </c>
      <c r="BA211" s="83"/>
      <c r="BB211" s="83"/>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2665</v>
      </c>
      <c r="BA212" s="83"/>
      <c r="BB212" s="83"/>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2665</v>
      </c>
      <c r="BA213" s="83"/>
      <c r="BB213" s="83"/>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3354</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3354</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2666</v>
      </c>
      <c r="BA214" s="83"/>
      <c r="BB214" s="83"/>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2606</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3354</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3354</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2665</v>
      </c>
      <c r="BA215" s="83"/>
      <c r="BB215" s="83"/>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3354</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3354</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2665</v>
      </c>
      <c r="BA216" s="83"/>
      <c r="BB216" s="83"/>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3354</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3354</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2665</v>
      </c>
      <c r="BA217" s="83"/>
      <c r="BB217" s="83"/>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3354</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3354</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2665</v>
      </c>
      <c r="BA218" s="83"/>
      <c r="BB218" s="83"/>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3354</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3354</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2665</v>
      </c>
      <c r="BA219" s="83"/>
      <c r="BB219" s="83"/>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constants'!$I$4:$L$1012,3,FALSE),""),"")</f>
        <v/>
      </c>
      <c r="AD220" s="40" t="str">
        <f>IF(AB220&lt;&gt;"",IF(AB220&lt;&gt;"LIBSETS_DROP_MECHANIC_MONSTER_NAME",VLOOKUP(AB220,'LibSets constants'!$I$4:$L$1012,4,FALSE),""),"")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2665</v>
      </c>
      <c r="BA220" s="83"/>
      <c r="BB220" s="83"/>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2665</v>
      </c>
      <c r="BA221" s="83"/>
      <c r="BB221" s="83"/>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2607</v>
      </c>
      <c r="D222" s="3">
        <f t="shared" si="23"/>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2665</v>
      </c>
      <c r="BA222" s="83"/>
      <c r="BB222" s="83"/>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2665</v>
      </c>
      <c r="BA223" s="83"/>
      <c r="BB223" s="83"/>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2665</v>
      </c>
      <c r="BA224" s="83"/>
      <c r="BB224" s="83"/>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2665</v>
      </c>
      <c r="BA225" s="83"/>
      <c r="BB225" s="83"/>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2665</v>
      </c>
      <c r="BA226" s="83"/>
      <c r="BB226" s="83"/>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2665</v>
      </c>
      <c r="BA227" s="83"/>
      <c r="BB227" s="83"/>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2665</v>
      </c>
      <c r="BA228" s="83"/>
      <c r="BB228" s="83"/>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2801</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2665</v>
      </c>
      <c r="BA229" s="83"/>
      <c r="BB229" s="83"/>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2665</v>
      </c>
      <c r="BA230" s="83"/>
      <c r="BB230" s="83"/>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2665</v>
      </c>
      <c r="BA231" s="83"/>
      <c r="BB231" s="83"/>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2665</v>
      </c>
      <c r="BA232" s="83"/>
      <c r="BB232" s="83"/>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2665</v>
      </c>
      <c r="BA233" s="83"/>
      <c r="BB233" s="83"/>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2665</v>
      </c>
      <c r="BA234" s="83"/>
      <c r="BB234" s="83"/>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2665</v>
      </c>
      <c r="BA235" s="83"/>
      <c r="BB235" s="83"/>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2665</v>
      </c>
      <c r="BA236" s="83"/>
      <c r="BB236" s="83"/>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2666</v>
      </c>
      <c r="BA237" s="83"/>
      <c r="BB237" s="83"/>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2665</v>
      </c>
      <c r="BA238" s="83"/>
      <c r="BB238" s="83"/>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2666</v>
      </c>
      <c r="BA239" s="83"/>
      <c r="BB239" s="83"/>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2665</v>
      </c>
      <c r="BA240" s="83"/>
      <c r="BB240" s="83"/>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2665</v>
      </c>
      <c r="BA241" s="83"/>
      <c r="BB241" s="83"/>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2543</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2666</v>
      </c>
      <c r="BA242" s="83"/>
      <c r="BB242" s="83"/>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2665</v>
      </c>
      <c r="BA243" s="83"/>
      <c r="BB243" s="83"/>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2608</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2666</v>
      </c>
      <c r="BA244" s="83"/>
      <c r="BB244" s="83"/>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2542</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2666</v>
      </c>
      <c r="BA245" s="83"/>
      <c r="BB245" s="83"/>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2665</v>
      </c>
      <c r="BA246" s="83"/>
      <c r="BB246" s="83"/>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2665</v>
      </c>
      <c r="BA247" s="83"/>
      <c r="BB247" s="83"/>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2609</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2665</v>
      </c>
      <c r="BA248" s="83"/>
      <c r="BB248" s="83"/>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2666</v>
      </c>
      <c r="BA249" s="83"/>
      <c r="BB249" s="83"/>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2610</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2666</v>
      </c>
      <c r="BA250" s="83"/>
      <c r="BB250" s="83"/>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3354</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3354</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3354</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2665</v>
      </c>
      <c r="BA251" s="83"/>
      <c r="BB251" s="83"/>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3354</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3354</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3354</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2665</v>
      </c>
      <c r="BA252" s="83"/>
      <c r="BB252" s="83"/>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3354</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3354</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3354</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2666</v>
      </c>
      <c r="BA253" s="83"/>
      <c r="BB253" s="83"/>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3354</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3354</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3354</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2666</v>
      </c>
      <c r="BA254" s="83"/>
      <c r="BB254" s="83"/>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3354</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3354</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3354</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2665</v>
      </c>
      <c r="BA255" s="83"/>
      <c r="BB255" s="83"/>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2611</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3354</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3354</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3354</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2666</v>
      </c>
      <c r="BA256" s="83"/>
      <c r="BB256" s="83"/>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3354</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3354</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3354</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2666</v>
      </c>
      <c r="BA257" s="83"/>
      <c r="BB257" s="83"/>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3354</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3354</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3354</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2666</v>
      </c>
      <c r="BA258" s="83"/>
      <c r="BB258" s="83"/>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2612</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3354</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3354</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2665</v>
      </c>
      <c r="BA259" s="83"/>
      <c r="BB259" s="83"/>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3354</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3354</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2665</v>
      </c>
      <c r="BA260" s="83"/>
      <c r="BB260" s="83"/>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3354</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3354</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2665</v>
      </c>
      <c r="BA261" s="83"/>
      <c r="BB261" s="83"/>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3354</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3354</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2666</v>
      </c>
      <c r="BA262" s="83"/>
      <c r="BB262" s="83"/>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2613</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3354</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3354</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2665</v>
      </c>
      <c r="BA263" s="83"/>
      <c r="BB263" s="83"/>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2614</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3354</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3354</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2665</v>
      </c>
      <c r="BA264" s="83"/>
      <c r="BB264" s="83"/>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3354</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3354</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2666</v>
      </c>
      <c r="BA265" s="83"/>
      <c r="BB265" s="83"/>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3354</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3354</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2665</v>
      </c>
      <c r="BA266" s="83"/>
      <c r="BB266" s="83"/>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2665</v>
      </c>
      <c r="BA267" s="83"/>
      <c r="BB267" s="83"/>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2665</v>
      </c>
      <c r="BA268" s="83"/>
      <c r="BB268" s="83"/>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constants'!$I$4:$L$1012,3,FALSE),""),"")</f>
        <v>Arena stage chest</v>
      </c>
      <c r="AD269" s="43" t="str">
        <f>IF(AB269&lt;&gt;"",IF(AB269&lt;&gt;"LIBSETS_DROP_MECHANIC_MONSTER_NAME",VLOOKUP(AB269,'LibSets constants'!$I$4:$L$1012,4,FALSE),""),"")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2665</v>
      </c>
      <c r="BA269" s="83"/>
      <c r="BB269" s="83"/>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2665</v>
      </c>
      <c r="BA271" s="83"/>
      <c r="BB271" s="83"/>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2665</v>
      </c>
      <c r="BA272" s="83"/>
      <c r="BB272" s="83"/>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2666</v>
      </c>
      <c r="BA273" s="83"/>
      <c r="BB273" s="83"/>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2665</v>
      </c>
      <c r="BA274" s="83"/>
      <c r="BB274" s="83"/>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2665</v>
      </c>
      <c r="BA275" s="83"/>
      <c r="BB275" s="83"/>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2615</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3357</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3357</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2666</v>
      </c>
      <c r="BA276" s="83"/>
      <c r="BB276" s="83"/>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3357</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3357</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2665</v>
      </c>
      <c r="BA277" s="83"/>
      <c r="BB277" s="83"/>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3357</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3357</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2666</v>
      </c>
      <c r="BA278" s="83"/>
      <c r="BB278" s="83"/>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2616</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2665</v>
      </c>
      <c r="BA279" s="83"/>
      <c r="BB279" s="83"/>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2617</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2665</v>
      </c>
      <c r="BA280" s="83"/>
      <c r="BB280" s="83"/>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2665</v>
      </c>
      <c r="BA281" s="83"/>
      <c r="BB281" s="83"/>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2618</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2665</v>
      </c>
      <c r="BA282" s="83"/>
      <c r="BB282" s="83"/>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3335</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2665</v>
      </c>
      <c r="BA283" s="83"/>
      <c r="BB283" s="83"/>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3335</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2665</v>
      </c>
      <c r="BA284" s="83"/>
      <c r="BB284" s="83"/>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3335</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2665</v>
      </c>
      <c r="BA285" s="83"/>
      <c r="BB285" s="83"/>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2619</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3335</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2665</v>
      </c>
      <c r="BA286" s="83"/>
      <c r="BB286" s="83"/>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2666</v>
      </c>
      <c r="BA287" s="83"/>
      <c r="BB287" s="83"/>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2620</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3354</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3354</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2665</v>
      </c>
      <c r="BA288" s="83"/>
      <c r="BB288" s="83"/>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3354</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3354</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2665</v>
      </c>
      <c r="BA289" s="83"/>
      <c r="BB289" s="83"/>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3354</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3354</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2665</v>
      </c>
      <c r="BA290" s="83"/>
      <c r="BB290" s="83"/>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3354</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3354</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2665</v>
      </c>
      <c r="BA291" s="83"/>
      <c r="BB291" s="83"/>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3354</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3354</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2666</v>
      </c>
      <c r="BA292" s="83"/>
      <c r="BB292" s="83"/>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2621</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3354</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3354</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2665</v>
      </c>
      <c r="BA293" s="83"/>
      <c r="BB293" s="83"/>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2665</v>
      </c>
      <c r="BA294" s="83"/>
      <c r="BB294" s="83"/>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2665</v>
      </c>
      <c r="BA295" s="83"/>
      <c r="BB295" s="83"/>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2622</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3354</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3354</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2665</v>
      </c>
      <c r="BA296" s="83"/>
      <c r="BB296" s="83"/>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3354</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3354</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2665</v>
      </c>
      <c r="BA297" s="83"/>
      <c r="BB297" s="83"/>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2623</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3354</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3354</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2665</v>
      </c>
      <c r="BA298" s="83"/>
      <c r="BB298" s="83"/>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2624</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3354</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3354</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2666</v>
      </c>
      <c r="BA299" s="83"/>
      <c r="BB299" s="83"/>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3354</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3354</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2665</v>
      </c>
      <c r="BA300" s="83"/>
      <c r="BB300" s="83"/>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3354</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3354</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2665</v>
      </c>
      <c r="BA301" s="83"/>
      <c r="BB301" s="83"/>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2665</v>
      </c>
      <c r="BA302" s="83"/>
      <c r="BB302" s="83"/>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2665</v>
      </c>
      <c r="BA303" s="83"/>
      <c r="BB303" s="83"/>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3357</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3357</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2666</v>
      </c>
      <c r="BA304" s="83"/>
      <c r="BB304" s="83"/>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3357</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3357</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2666</v>
      </c>
      <c r="BA305" s="83"/>
      <c r="BB305" s="83"/>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3357</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3357</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2665</v>
      </c>
      <c r="BA306" s="83"/>
      <c r="BB306" s="83"/>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2665</v>
      </c>
      <c r="BA307" s="83"/>
      <c r="BB307" s="83"/>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2665</v>
      </c>
      <c r="BA308" s="83"/>
      <c r="BB308" s="83"/>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2665</v>
      </c>
      <c r="BA309" s="83"/>
      <c r="BB309" s="83"/>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3335</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2665</v>
      </c>
      <c r="BA310" s="83"/>
      <c r="BB310" s="83"/>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3335</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2665</v>
      </c>
      <c r="BA311" s="83"/>
      <c r="BB311" s="83"/>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3335</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2665</v>
      </c>
      <c r="BA312" s="83"/>
      <c r="BB312" s="83"/>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3335</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2665</v>
      </c>
      <c r="BA313" s="83"/>
      <c r="BB313" s="83"/>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3335</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2665</v>
      </c>
      <c r="BA314" s="83"/>
      <c r="BB314" s="83"/>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3335</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2665</v>
      </c>
      <c r="BA315" s="83"/>
      <c r="BB315" s="83"/>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3335</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2665</v>
      </c>
      <c r="BA316" s="83"/>
      <c r="BB316" s="83"/>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3335</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2665</v>
      </c>
      <c r="BA317" s="83"/>
      <c r="BB317" s="83"/>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3335</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2665</v>
      </c>
      <c r="BA318" s="83"/>
      <c r="BB318" s="83"/>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3335</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2665</v>
      </c>
      <c r="BA319" s="83"/>
      <c r="BB319" s="83"/>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3335</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2665</v>
      </c>
      <c r="BA320" s="83"/>
      <c r="BB320" s="83"/>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3335</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2665</v>
      </c>
      <c r="BA321" s="83"/>
      <c r="BB321" s="83"/>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constants'!$I$4:$L$1012,3,FALSE),""),"")</f>
        <v>Arena stage chest</v>
      </c>
      <c r="AD322" s="43" t="str">
        <f>IF(AB322&lt;&gt;"",IF(AB322&lt;&gt;"LIBSETS_DROP_MECHANIC_MONSTER_NAME",VLOOKUP(AB322,'LibSets constants'!$I$4:$L$1012,4,FALSE),""),"")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2665</v>
      </c>
      <c r="BA322" s="83"/>
      <c r="BB322" s="83"/>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2665</v>
      </c>
      <c r="BA323" s="83"/>
      <c r="BB323" s="83"/>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2665</v>
      </c>
      <c r="BA324" s="83"/>
      <c r="BB324" s="83"/>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2665</v>
      </c>
      <c r="BA325" s="83"/>
      <c r="BB325" s="83"/>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2666</v>
      </c>
      <c r="BA326" s="83"/>
      <c r="BB326" s="83"/>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2665</v>
      </c>
      <c r="BA327" s="83"/>
      <c r="BB327" s="83"/>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2625</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constants'!$I$4:$L$1012,3,FALSE),""),"")</f>
        <v/>
      </c>
      <c r="AD328" s="43" t="str">
        <f>IF(AB328&lt;&gt;"",IF(AB328&lt;&gt;"LIBSETS_DROP_MECHANIC_MONSTER_NAME",VLOOKUP(AB328,'LibSets constants'!$I$4:$L$1012,4,FALSE),""),"")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2665</v>
      </c>
      <c r="BA328" s="83"/>
      <c r="BB328" s="83"/>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constants'!$I$4:$L$1012,3,FALSE),""),"")</f>
        <v/>
      </c>
      <c r="AD329" s="43" t="str">
        <f>IF(AB329&lt;&gt;"",IF(AB329&lt;&gt;"LIBSETS_DROP_MECHANIC_MONSTER_NAME",VLOOKUP(AB329,'LibSets constants'!$I$4:$L$1012,4,FALSE),""),"")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2665</v>
      </c>
      <c r="BA329" s="83"/>
      <c r="BB329" s="83"/>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2665</v>
      </c>
      <c r="BA330" s="83"/>
      <c r="BB330" s="83"/>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2626</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2665</v>
      </c>
      <c r="BA331" s="83"/>
      <c r="BB331" s="83"/>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2665</v>
      </c>
      <c r="BA332" s="83"/>
      <c r="BB332" s="83"/>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3357</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3357</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3357</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2665</v>
      </c>
      <c r="BA333" s="83"/>
      <c r="BB333" s="83"/>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2627</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3357</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3357</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3357</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2665</v>
      </c>
      <c r="BA334" s="83"/>
      <c r="BB334" s="83"/>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2628</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3357</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3357</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3357</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2665</v>
      </c>
      <c r="BA335" s="83"/>
      <c r="BB335" s="83"/>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3335</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2665</v>
      </c>
      <c r="BA336" s="83"/>
      <c r="BB336" s="83"/>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3335</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2665</v>
      </c>
      <c r="BA337" s="83"/>
      <c r="BB337" s="83"/>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3335</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2665</v>
      </c>
      <c r="BA338" s="83"/>
      <c r="BB338" s="83"/>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3335</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2665</v>
      </c>
      <c r="BA339" s="83"/>
      <c r="BB339" s="83"/>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3335</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2665</v>
      </c>
      <c r="BA340" s="83"/>
      <c r="BB340" s="83"/>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3335</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2665</v>
      </c>
      <c r="BA341" s="83"/>
      <c r="BB341" s="83"/>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3335</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2665</v>
      </c>
      <c r="BA342" s="83"/>
      <c r="BB342" s="83"/>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3335</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2665</v>
      </c>
      <c r="BA343" s="83"/>
      <c r="BB343" s="83"/>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2665</v>
      </c>
      <c r="BA344" s="83"/>
      <c r="BB344" s="83"/>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2665</v>
      </c>
      <c r="BA345" s="83"/>
      <c r="BB345" s="83"/>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2629</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3354</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3354</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2665</v>
      </c>
      <c r="BA346" s="83"/>
      <c r="BB346" s="83"/>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3354</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3354</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2665</v>
      </c>
      <c r="BA347" s="83"/>
      <c r="BB347" s="83"/>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3354</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3354</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2665</v>
      </c>
      <c r="BA348" s="83"/>
      <c r="BB348" s="83"/>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3354</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3354</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2665</v>
      </c>
      <c r="BA349" s="83"/>
      <c r="BB349" s="83"/>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3354</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3354</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2665</v>
      </c>
      <c r="BA350" s="83"/>
      <c r="BB350" s="83"/>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2630</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3354</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3354</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2665</v>
      </c>
      <c r="BA351" s="83"/>
      <c r="BB351" s="83"/>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2631</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2665</v>
      </c>
      <c r="BA352" s="83"/>
      <c r="BB352" s="83"/>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2632</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2665</v>
      </c>
      <c r="BA353" s="83"/>
      <c r="BB353" s="83"/>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2665</v>
      </c>
      <c r="BA354" s="83"/>
      <c r="BB354" s="83"/>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3357</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3357</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2665</v>
      </c>
      <c r="BA355" s="83"/>
      <c r="BB355" s="83"/>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3357</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3357</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2665</v>
      </c>
      <c r="BA356" s="83"/>
      <c r="BB356" s="83"/>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3357</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3357</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2665</v>
      </c>
      <c r="BA357" s="83"/>
      <c r="BB357" s="83"/>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2665</v>
      </c>
      <c r="BA358" s="83"/>
      <c r="BB358" s="83"/>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2665</v>
      </c>
      <c r="BA359" s="83"/>
      <c r="BB359" s="83"/>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constants'!$I$4:$L$1012,3,FALSE),""),"")</f>
        <v>Arena stage chest</v>
      </c>
      <c r="AD360" s="43" t="str">
        <f>IF(AB360&lt;&gt;"",IF(AB360&lt;&gt;"LIBSETS_DROP_MECHANIC_MONSTER_NAME",VLOOKUP(AB360,'LibSets constants'!$I$4:$L$1012,4,FALSE),""),"")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2665</v>
      </c>
      <c r="BA360" s="83"/>
      <c r="BB360" s="83"/>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constants'!$I$4:$L$1012,3,FALSE),""),"")</f>
        <v>Arena stage chest</v>
      </c>
      <c r="AD361" s="43" t="str">
        <f>IF(AB361&lt;&gt;"",IF(AB361&lt;&gt;"LIBSETS_DROP_MECHANIC_MONSTER_NAME",VLOOKUP(AB361,'LibSets constants'!$I$4:$L$1012,4,FALSE),""),"")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2665</v>
      </c>
      <c r="BA361" s="83"/>
      <c r="BB361" s="83"/>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2665</v>
      </c>
      <c r="BA362" s="83"/>
      <c r="BB362" s="83"/>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2633</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constants'!$I$4:$L$1012,3,FALSE),""),"")</f>
        <v>Arena stage chest</v>
      </c>
      <c r="AD363" s="43" t="str">
        <f>IF(AB363&lt;&gt;"",IF(AB363&lt;&gt;"LIBSETS_DROP_MECHANIC_MONSTER_NAME",VLOOKUP(AB363,'LibSets constants'!$I$4:$L$1012,4,FALSE),""),"")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2665</v>
      </c>
      <c r="BA363" s="83"/>
      <c r="BB363" s="83"/>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constants'!$I$4:$L$1012,3,FALSE),""),"")</f>
        <v/>
      </c>
      <c r="AD364" s="43" t="str">
        <f>IF(AB364&lt;&gt;"",IF(AB364&lt;&gt;"LIBSETS_DROP_MECHANIC_MONSTER_NAME",VLOOKUP(AB364,'LibSets constants'!$I$4:$L$1012,4,FALSE),""),"")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2665</v>
      </c>
      <c r="BA364" s="83"/>
      <c r="BB364" s="83"/>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constants'!$I$4:$L$1012,3,FALSE),""),"")</f>
        <v/>
      </c>
      <c r="AD365" s="43" t="str">
        <f>IF(AB365&lt;&gt;"",IF(AB365&lt;&gt;"LIBSETS_DROP_MECHANIC_MONSTER_NAME",VLOOKUP(AB365,'LibSets constants'!$I$4:$L$1012,4,FALSE),""),"")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2665</v>
      </c>
      <c r="BA365" s="83"/>
      <c r="BB365" s="83"/>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2666</v>
      </c>
      <c r="BA366" s="83"/>
      <c r="BB366" s="83"/>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constants'!$I$4:$L$1012,3,FALSE),""),"")</f>
        <v/>
      </c>
      <c r="AD367" s="43" t="str">
        <f>IF(AB367&lt;&gt;"",IF(AB367&lt;&gt;"LIBSETS_DROP_MECHANIC_MONSTER_NAME",VLOOKUP(AB367,'LibSets constants'!$I$4:$L$1012,4,FALSE),""),"")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2665</v>
      </c>
      <c r="BA367" s="83"/>
      <c r="BB367" s="83"/>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constants'!$I$4:$L$1012,3,FALSE),""),"")</f>
        <v/>
      </c>
      <c r="AD368" s="43" t="str">
        <f>IF(AB368&lt;&gt;"",IF(AB368&lt;&gt;"LIBSETS_DROP_MECHANIC_MONSTER_NAME",VLOOKUP(AB368,'LibSets constants'!$I$4:$L$1012,4,FALSE),""),"")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2665</v>
      </c>
      <c r="BA368" s="83"/>
      <c r="BB368" s="83"/>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2665</v>
      </c>
      <c r="BA369" s="83"/>
      <c r="BB369" s="83"/>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constants'!$I$4:$L$1012,3,FALSE),""),"")</f>
        <v>Arena stage chest</v>
      </c>
      <c r="AD370" s="43" t="str">
        <f>IF(AB370&lt;&gt;"",IF(AB370&lt;&gt;"LIBSETS_DROP_MECHANIC_MONSTER_NAME",VLOOKUP(AB370,'LibSets constants'!$I$4:$L$1012,4,FALSE),""),"")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2665</v>
      </c>
      <c r="BA370" s="83"/>
      <c r="BB370" s="83"/>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constants'!$I$4:$L$1012,3,FALSE),""),"")</f>
        <v>Arena stage chest</v>
      </c>
      <c r="AD371" s="43" t="str">
        <f>IF(AB371&lt;&gt;"",IF(AB371&lt;&gt;"LIBSETS_DROP_MECHANIC_MONSTER_NAME",VLOOKUP(AB371,'LibSets constants'!$I$4:$L$1012,4,FALSE),""),"")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2665</v>
      </c>
      <c r="BA371" s="83"/>
      <c r="BB371" s="83"/>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constants'!$I$4:$L$1012,3,FALSE),""),"")</f>
        <v>Arena stage chest</v>
      </c>
      <c r="AD372" s="43" t="str">
        <f>IF(AB372&lt;&gt;"",IF(AB372&lt;&gt;"LIBSETS_DROP_MECHANIC_MONSTER_NAME",VLOOKUP(AB372,'LibSets constants'!$I$4:$L$1012,4,FALSE),""),"")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2665</v>
      </c>
      <c r="BA372" s="83"/>
      <c r="BB372" s="83"/>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constants'!$I$4:$L$1012,3,FALSE),""),"")</f>
        <v>Arena stage chest</v>
      </c>
      <c r="AD373" s="43" t="str">
        <f>IF(AB373&lt;&gt;"",IF(AB373&lt;&gt;"LIBSETS_DROP_MECHANIC_MONSTER_NAME",VLOOKUP(AB373,'LibSets constants'!$I$4:$L$1012,4,FALSE),""),"")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2665</v>
      </c>
      <c r="BA373" s="83"/>
      <c r="BB373" s="83"/>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constants'!$I$4:$L$1012,3,FALSE),""),"")</f>
        <v>Arena stage chest</v>
      </c>
      <c r="AD374" s="43" t="str">
        <f>IF(AB374&lt;&gt;"",IF(AB374&lt;&gt;"LIBSETS_DROP_MECHANIC_MONSTER_NAME",VLOOKUP(AB374,'LibSets constants'!$I$4:$L$1012,4,FALSE),""),"")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2665</v>
      </c>
      <c r="BA374" s="83"/>
      <c r="BB374" s="83"/>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2634</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constants'!$I$4:$L$1012,3,FALSE),""),"")</f>
        <v>Arena stage chest</v>
      </c>
      <c r="AD375" s="43" t="str">
        <f>IF(AB375&lt;&gt;"",IF(AB375&lt;&gt;"LIBSETS_DROP_MECHANIC_MONSTER_NAME",VLOOKUP(AB375,'LibSets constants'!$I$4:$L$1012,4,FALSE),""),"")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2665</v>
      </c>
      <c r="BA375" s="83"/>
      <c r="BB375" s="83"/>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3354</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3354</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2665</v>
      </c>
      <c r="BA376" s="83"/>
      <c r="BB376" s="83"/>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2635</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3354</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3354</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2665</v>
      </c>
      <c r="BA377" s="83"/>
      <c r="BB377" s="83"/>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3354</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3354</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2665</v>
      </c>
      <c r="BA378" s="83"/>
      <c r="BB378" s="83"/>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2665</v>
      </c>
      <c r="BA379" s="83"/>
      <c r="BB379" s="83"/>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3354</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3354</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2665</v>
      </c>
      <c r="BA380" s="83"/>
      <c r="BB380" s="83"/>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3354</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3354</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2665</v>
      </c>
      <c r="BA381" s="83"/>
      <c r="BB381" s="83"/>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2636</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3354</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3354</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2665</v>
      </c>
      <c r="BA382" s="83"/>
      <c r="BB382" s="83"/>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2665</v>
      </c>
      <c r="BA383" s="83"/>
      <c r="BB383" s="83"/>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2637</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3357</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3357</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2665</v>
      </c>
      <c r="BA384" s="83"/>
      <c r="BB384" s="83"/>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2638</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3357</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3357</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2665</v>
      </c>
      <c r="BA385" s="83"/>
      <c r="BB385" s="83"/>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2639</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3357</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3357</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2665</v>
      </c>
      <c r="BA386" s="83"/>
      <c r="BB386" s="83"/>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2666</v>
      </c>
      <c r="BA387" s="83"/>
      <c r="BB387" s="83"/>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2666</v>
      </c>
      <c r="BA388" s="83"/>
      <c r="BB388" s="83"/>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2665</v>
      </c>
      <c r="BA389" s="83"/>
      <c r="BB389" s="83"/>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3335</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2665</v>
      </c>
      <c r="BA390" s="83"/>
      <c r="BB390" s="83"/>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2640</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3335</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2665</v>
      </c>
      <c r="BA391" s="83"/>
      <c r="BB391" s="83"/>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3335</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2665</v>
      </c>
      <c r="BA392" s="83"/>
      <c r="BB392" s="83"/>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3335</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2665</v>
      </c>
      <c r="BA393" s="83"/>
      <c r="BB393" s="83"/>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2793</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3335</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2665</v>
      </c>
      <c r="BA394" s="83"/>
      <c r="BB394" s="83"/>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2641</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3335</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2665</v>
      </c>
      <c r="BA395" s="83"/>
      <c r="BB395" s="83"/>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3335</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2665</v>
      </c>
      <c r="BA396" s="83"/>
      <c r="BB396" s="83"/>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3335</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2665</v>
      </c>
      <c r="BA397" s="83"/>
      <c r="BB397" s="83"/>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3354</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3354</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2665</v>
      </c>
      <c r="BA398" s="83"/>
      <c r="BB398" s="83"/>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2642</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3354</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3354</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2665</v>
      </c>
      <c r="BA399" s="83"/>
      <c r="BB399" s="83"/>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2643</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3354</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3354</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2665</v>
      </c>
      <c r="BA400" s="83"/>
      <c r="BB400" s="83"/>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2644</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3354</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3354</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2665</v>
      </c>
      <c r="BA401" s="83"/>
      <c r="BB401" s="83"/>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3354</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3354</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2665</v>
      </c>
      <c r="BA402" s="83"/>
      <c r="BB402" s="83"/>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2645</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3354</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3354</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2665</v>
      </c>
      <c r="BA403" s="83"/>
      <c r="BB403" s="83"/>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2665</v>
      </c>
      <c r="BA404" s="83"/>
      <c r="BB404" s="83"/>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2665</v>
      </c>
      <c r="BA405" s="83"/>
      <c r="BB405" s="83"/>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2665</v>
      </c>
      <c r="BA406" s="83"/>
      <c r="BB406" s="83"/>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2646</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2665</v>
      </c>
      <c r="BA407" s="83"/>
      <c r="BB407" s="83"/>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2665</v>
      </c>
      <c r="BA408" s="83"/>
      <c r="BB408" s="83"/>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3357</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3357</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2665</v>
      </c>
      <c r="BA409" s="83"/>
      <c r="BB409" s="83"/>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3357</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3357</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2665</v>
      </c>
      <c r="BA410" s="83"/>
      <c r="BB410" s="83"/>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3357</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3357</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3357</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2665</v>
      </c>
      <c r="BA411" s="83"/>
      <c r="BB411" s="83"/>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3354</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3354</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2665</v>
      </c>
      <c r="BA412" s="83"/>
      <c r="BB412" s="83"/>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3354</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3354</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2665</v>
      </c>
      <c r="BA413" s="83"/>
      <c r="BB413" s="83"/>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2772</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3354</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3354</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2665</v>
      </c>
      <c r="BA414" s="83"/>
      <c r="BB414" s="83"/>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2771</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3354</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3354</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2665</v>
      </c>
      <c r="BA415" s="83"/>
      <c r="BB415" s="83"/>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3354</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3354</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2665</v>
      </c>
      <c r="BA416" s="83"/>
      <c r="BB416" s="83"/>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3354</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3354</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2665</v>
      </c>
      <c r="BA417" s="83"/>
      <c r="BB417" s="83"/>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2665</v>
      </c>
      <c r="BA418" s="83"/>
      <c r="BB418" s="83"/>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2665</v>
      </c>
      <c r="BA419" s="83"/>
      <c r="BB419" s="83"/>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3357</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constants'!$I$4:$L$1012,3,FALSE),""),"")</f>
        <v>City Vlastarus (quartermaster)</v>
      </c>
      <c r="AD420" s="40" t="str">
        <f>IF(AB420&lt;&gt;"",IF(AB420&lt;&gt;"LIBSETS_DROP_MECHANIC_MONSTER_NAME",VLOOKUP(AB420,'LibSets constants'!$I$4:$L$1012,4,FALSE),""),"")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2665</v>
      </c>
      <c r="BA420" s="83"/>
      <c r="BB420" s="83"/>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3357</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constants'!$I$4:$L$1012,3,FALSE),""),"")</f>
        <v>City Bruma (quartermaster)</v>
      </c>
      <c r="AD421" s="40" t="str">
        <f>IF(AB421&lt;&gt;"",IF(AB421&lt;&gt;"LIBSETS_DROP_MECHANIC_MONSTER_NAME",VLOOKUP(AB421,'LibSets constants'!$I$4:$L$1012,4,FALSE),""),"")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2665</v>
      </c>
      <c r="BA421" s="83"/>
      <c r="BB421" s="83"/>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3357</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2799</v>
      </c>
      <c r="AC422" s="40" t="str">
        <f>IF(AB422&lt;&gt;"",IF(AB422&lt;&gt;"LIBSETS_DROP_MECHANIC_MONSTER_NAME",VLOOKUP(AB422,'LibSets constants'!$I$4:$L$1012,3,FALSE),""),"")</f>
        <v>City Cropsford (quartermaster)</v>
      </c>
      <c r="AD422" s="40" t="str">
        <f>IF(AB422&lt;&gt;"",IF(AB422&lt;&gt;"LIBSETS_DROP_MECHANIC_MONSTER_NAME",VLOOKUP(AB422,'LibSets constants'!$I$4:$L$1012,4,FALSE),""),"")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2665</v>
      </c>
      <c r="BA422" s="83"/>
      <c r="BB422" s="83"/>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1732</v>
      </c>
      <c r="C423" t="s">
        <v>1732</v>
      </c>
      <c r="D423" s="3">
        <f t="shared" si="41"/>
        <v>483</v>
      </c>
      <c r="E423" s="59" t="s">
        <v>1795</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1804</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constants'!$I$4:$L$1012,3,FALSE),""),"")</f>
        <v/>
      </c>
      <c r="AD423" s="40" t="str">
        <f>IF(AB423&lt;&gt;"",IF(AB423&lt;&gt;"LIBSETS_DROP_MECHANIC_MONSTER_NAME",VLOOKUP(AB423,'LibSets constants'!$I$4:$L$1012,4,FALSE),""),"")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2665</v>
      </c>
      <c r="BA423" s="83"/>
      <c r="BB423" s="83"/>
      <c r="BC423" s="21" t="str">
        <f t="shared" si="42"/>
        <v/>
      </c>
      <c r="BD423" s="21" t="str">
        <f t="shared" si="43"/>
        <v/>
      </c>
      <c r="BE423" s="21" t="str">
        <f t="shared" si="44"/>
        <v/>
      </c>
      <c r="BF423" s="21" t="str">
        <f t="shared" si="45"/>
        <v/>
      </c>
      <c r="BG423" s="21" t="str">
        <f t="shared" si="46"/>
        <v/>
      </c>
    </row>
    <row r="424" spans="1:59" x14ac:dyDescent="0.25">
      <c r="A424" s="5">
        <v>484</v>
      </c>
      <c r="B424" t="s">
        <v>1733</v>
      </c>
      <c r="C424" t="s">
        <v>1733</v>
      </c>
      <c r="D424" s="3">
        <f t="shared" si="41"/>
        <v>484</v>
      </c>
      <c r="E424" s="59" t="s">
        <v>1795</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1804</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constants'!$I$4:$L$1012,3,FALSE),""),"")</f>
        <v/>
      </c>
      <c r="AD424" s="43" t="str">
        <f>IF(AB424&lt;&gt;"",IF(AB424&lt;&gt;"LIBSETS_DROP_MECHANIC_MONSTER_NAME",VLOOKUP(AB424,'LibSets constants'!$I$4:$L$1012,4,FALSE),""),"")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2665</v>
      </c>
      <c r="BA424" s="83"/>
      <c r="BB424" s="83"/>
      <c r="BC424" s="21" t="str">
        <f t="shared" si="42"/>
        <v/>
      </c>
      <c r="BD424" s="21" t="str">
        <f t="shared" si="43"/>
        <v/>
      </c>
      <c r="BE424" s="21" t="str">
        <f t="shared" si="44"/>
        <v/>
      </c>
      <c r="BF424" s="21" t="str">
        <f t="shared" si="45"/>
        <v/>
      </c>
      <c r="BG424" s="21" t="str">
        <f t="shared" si="46"/>
        <v/>
      </c>
    </row>
    <row r="425" spans="1:59" x14ac:dyDescent="0.25">
      <c r="A425" s="5">
        <v>485</v>
      </c>
      <c r="B425" t="s">
        <v>1734</v>
      </c>
      <c r="C425" t="s">
        <v>1734</v>
      </c>
      <c r="D425" s="3">
        <f t="shared" si="41"/>
        <v>485</v>
      </c>
      <c r="E425" s="59" t="s">
        <v>1795</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1804</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constants'!$I$4:$L$1012,3,FALSE),""),"")</f>
        <v/>
      </c>
      <c r="AD425" s="43" t="str">
        <f>IF(AB425&lt;&gt;"",IF(AB425&lt;&gt;"LIBSETS_DROP_MECHANIC_MONSTER_NAME",VLOOKUP(AB425,'LibSets constants'!$I$4:$L$1012,4,FALSE),""),"")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2665</v>
      </c>
      <c r="BA425" s="83"/>
      <c r="BB425" s="83"/>
      <c r="BC425" s="21" t="str">
        <f t="shared" si="42"/>
        <v/>
      </c>
      <c r="BD425" s="21" t="str">
        <f t="shared" si="43"/>
        <v/>
      </c>
      <c r="BE425" s="21" t="str">
        <f t="shared" si="44"/>
        <v/>
      </c>
      <c r="BF425" s="21" t="str">
        <f t="shared" si="45"/>
        <v/>
      </c>
      <c r="BG425" s="21" t="str">
        <f t="shared" si="46"/>
        <v/>
      </c>
    </row>
    <row r="426" spans="1:59" x14ac:dyDescent="0.25">
      <c r="A426" s="5">
        <v>486</v>
      </c>
      <c r="B426" t="s">
        <v>1735</v>
      </c>
      <c r="C426" t="s">
        <v>1735</v>
      </c>
      <c r="D426" s="3">
        <f t="shared" si="41"/>
        <v>486</v>
      </c>
      <c r="E426" s="59" t="s">
        <v>1795</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1804</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constants'!$I$4:$L$1012,3,FALSE),""),"")</f>
        <v/>
      </c>
      <c r="AD426" s="43" t="str">
        <f>IF(AB426&lt;&gt;"",IF(AB426&lt;&gt;"LIBSETS_DROP_MECHANIC_MONSTER_NAME",VLOOKUP(AB426,'LibSets constants'!$I$4:$L$1012,4,FALSE),""),"")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2665</v>
      </c>
      <c r="BA426" s="83"/>
      <c r="BB426" s="83"/>
      <c r="BC426" s="21" t="str">
        <f t="shared" si="42"/>
        <v/>
      </c>
      <c r="BD426" s="21" t="str">
        <f t="shared" si="43"/>
        <v/>
      </c>
      <c r="BE426" s="21" t="str">
        <f t="shared" si="44"/>
        <v/>
      </c>
      <c r="BF426" s="21" t="str">
        <f t="shared" si="45"/>
        <v/>
      </c>
      <c r="BG426" s="21" t="str">
        <f t="shared" si="46"/>
        <v/>
      </c>
    </row>
    <row r="427" spans="1:59" x14ac:dyDescent="0.25">
      <c r="A427" s="5">
        <v>487</v>
      </c>
      <c r="B427" t="s">
        <v>1736</v>
      </c>
      <c r="C427" t="s">
        <v>2647</v>
      </c>
      <c r="D427" s="3">
        <f t="shared" si="41"/>
        <v>487</v>
      </c>
      <c r="G427" s="8" t="s">
        <v>1480</v>
      </c>
      <c r="I427" t="s">
        <v>91</v>
      </c>
      <c r="J427" t="s">
        <v>91</v>
      </c>
      <c r="K427">
        <v>418</v>
      </c>
      <c r="L427">
        <v>419</v>
      </c>
      <c r="M427">
        <v>421</v>
      </c>
      <c r="O427" s="65" t="s">
        <v>1692</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1692</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2665</v>
      </c>
      <c r="BA427" s="83"/>
      <c r="BB427" s="83"/>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1737</v>
      </c>
      <c r="C428" t="s">
        <v>1738</v>
      </c>
      <c r="D428" s="3">
        <f t="shared" si="41"/>
        <v>488</v>
      </c>
      <c r="G428" s="8" t="s">
        <v>1480</v>
      </c>
      <c r="I428" t="s">
        <v>91</v>
      </c>
      <c r="J428" t="s">
        <v>91</v>
      </c>
      <c r="K428">
        <v>418</v>
      </c>
      <c r="L428">
        <v>419</v>
      </c>
      <c r="M428">
        <v>421</v>
      </c>
      <c r="O428" s="65" t="s">
        <v>1692</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1692</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2665</v>
      </c>
      <c r="BA428" s="83"/>
      <c r="BB428" s="83"/>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1739</v>
      </c>
      <c r="C429" t="s">
        <v>1740</v>
      </c>
      <c r="D429" s="3">
        <f t="shared" si="41"/>
        <v>489</v>
      </c>
      <c r="G429" s="8" t="s">
        <v>1480</v>
      </c>
      <c r="I429" t="s">
        <v>91</v>
      </c>
      <c r="J429" t="s">
        <v>91</v>
      </c>
      <c r="K429">
        <v>418</v>
      </c>
      <c r="L429">
        <v>419</v>
      </c>
      <c r="M429">
        <v>421</v>
      </c>
      <c r="O429" s="65" t="s">
        <v>1692</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1692</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2665</v>
      </c>
      <c r="BA429" s="83"/>
      <c r="BB429" s="83"/>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1741</v>
      </c>
      <c r="C430" t="s">
        <v>2648</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3357</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3357</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3357</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2665</v>
      </c>
      <c r="BA430" s="83"/>
      <c r="BB430" s="83"/>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1742</v>
      </c>
      <c r="C431" t="s">
        <v>2649</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3357</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3357</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3357</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2665</v>
      </c>
      <c r="BA431" s="83"/>
      <c r="BB431" s="83"/>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1743</v>
      </c>
      <c r="C432" t="s">
        <v>2650</v>
      </c>
      <c r="D432" s="3">
        <f t="shared" si="41"/>
        <v>492</v>
      </c>
      <c r="G432" s="8" t="s">
        <v>1481</v>
      </c>
      <c r="I432" t="s">
        <v>91</v>
      </c>
      <c r="J432" t="s">
        <v>91</v>
      </c>
      <c r="K432">
        <v>434</v>
      </c>
      <c r="L432">
        <v>434</v>
      </c>
      <c r="M432">
        <v>434</v>
      </c>
      <c r="O432" s="65" t="s">
        <v>1711</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3335</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constants'!$I$4:$L$1012,3,FALSE),""),"")</f>
        <v/>
      </c>
      <c r="AD432" s="43" t="str">
        <f>IF(AB432&lt;&gt;"",IF(AB432&lt;&gt;"LIBSETS_DROP_MECHANIC_MONSTER_NAME",VLOOKUP(AB432,'LibSets constants'!$I$4:$L$1012,4,FALSE),""),"")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2665</v>
      </c>
      <c r="BA432" s="83"/>
      <c r="BB432" s="83"/>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1744</v>
      </c>
      <c r="C433" t="s">
        <v>2651</v>
      </c>
      <c r="D433" s="3">
        <f t="shared" si="41"/>
        <v>493</v>
      </c>
      <c r="G433" s="8" t="s">
        <v>1481</v>
      </c>
      <c r="I433" t="s">
        <v>92</v>
      </c>
      <c r="J433" t="s">
        <v>91</v>
      </c>
      <c r="K433">
        <v>434</v>
      </c>
      <c r="L433">
        <v>434</v>
      </c>
      <c r="M433">
        <v>434</v>
      </c>
      <c r="O433" s="65" t="s">
        <v>1711</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3335</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constants'!$I$4:$L$1012,3,FALSE),""),"")</f>
        <v/>
      </c>
      <c r="AD433" s="43" t="str">
        <f>IF(AB433&lt;&gt;"",IF(AB433&lt;&gt;"LIBSETS_DROP_MECHANIC_MONSTER_NAME",VLOOKUP(AB433,'LibSets constants'!$I$4:$L$1012,4,FALSE),""),"")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2665</v>
      </c>
      <c r="BA433" s="83"/>
      <c r="BB433" s="83"/>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1745</v>
      </c>
      <c r="C434" t="s">
        <v>2652</v>
      </c>
      <c r="D434" s="3">
        <f t="shared" si="41"/>
        <v>494</v>
      </c>
      <c r="G434" s="8" t="s">
        <v>1481</v>
      </c>
      <c r="I434" t="s">
        <v>91</v>
      </c>
      <c r="J434" t="s">
        <v>91</v>
      </c>
      <c r="K434">
        <v>434</v>
      </c>
      <c r="L434">
        <v>434</v>
      </c>
      <c r="M434">
        <v>434</v>
      </c>
      <c r="O434" s="65" t="s">
        <v>1711</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3335</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constants'!$I$4:$L$1012,3,FALSE),""),"")</f>
        <v/>
      </c>
      <c r="AD434" s="43" t="str">
        <f>IF(AB434&lt;&gt;"",IF(AB434&lt;&gt;"LIBSETS_DROP_MECHANIC_MONSTER_NAME",VLOOKUP(AB434,'LibSets constants'!$I$4:$L$1012,4,FALSE),""),"")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2665</v>
      </c>
      <c r="BA434" s="83"/>
      <c r="BB434" s="83"/>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1746</v>
      </c>
      <c r="C435" t="s">
        <v>2653</v>
      </c>
      <c r="D435" s="3">
        <f t="shared" si="41"/>
        <v>495</v>
      </c>
      <c r="G435" s="8" t="s">
        <v>1481</v>
      </c>
      <c r="I435" t="s">
        <v>92</v>
      </c>
      <c r="J435" t="s">
        <v>91</v>
      </c>
      <c r="K435">
        <v>434</v>
      </c>
      <c r="L435">
        <v>434</v>
      </c>
      <c r="M435">
        <v>434</v>
      </c>
      <c r="O435" s="65" t="s">
        <v>1711</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3335</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constants'!$I$4:$L$1012,3,FALSE),""),"")</f>
        <v/>
      </c>
      <c r="AD435" s="43" t="str">
        <f>IF(AB435&lt;&gt;"",IF(AB435&lt;&gt;"LIBSETS_DROP_MECHANIC_MONSTER_NAME",VLOOKUP(AB435,'LibSets constants'!$I$4:$L$1012,4,FALSE),""),"")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2665</v>
      </c>
      <c r="BA435" s="83"/>
      <c r="BB435" s="83"/>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1747</v>
      </c>
      <c r="C436" t="s">
        <v>1748</v>
      </c>
      <c r="D436" s="3">
        <f t="shared" si="41"/>
        <v>496</v>
      </c>
      <c r="G436" s="8" t="s">
        <v>1481</v>
      </c>
      <c r="I436" t="s">
        <v>91</v>
      </c>
      <c r="J436" t="s">
        <v>91</v>
      </c>
      <c r="K436">
        <v>434</v>
      </c>
      <c r="L436">
        <v>434</v>
      </c>
      <c r="M436">
        <v>434</v>
      </c>
      <c r="O436" s="65" t="s">
        <v>1711</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3335</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constants'!$I$4:$L$1012,3,FALSE),""),"")</f>
        <v/>
      </c>
      <c r="AD436" s="43" t="str">
        <f>IF(AB436&lt;&gt;"",IF(AB436&lt;&gt;"LIBSETS_DROP_MECHANIC_MONSTER_NAME",VLOOKUP(AB436,'LibSets constants'!$I$4:$L$1012,4,FALSE),""),"")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2665</v>
      </c>
      <c r="BA436" s="83"/>
      <c r="BB436" s="83"/>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1749</v>
      </c>
      <c r="C437" t="s">
        <v>1750</v>
      </c>
      <c r="D437" s="3">
        <f t="shared" si="41"/>
        <v>497</v>
      </c>
      <c r="G437" s="8" t="s">
        <v>1481</v>
      </c>
      <c r="I437" t="s">
        <v>92</v>
      </c>
      <c r="J437" t="s">
        <v>91</v>
      </c>
      <c r="K437">
        <v>434</v>
      </c>
      <c r="L437">
        <v>434</v>
      </c>
      <c r="M437">
        <v>434</v>
      </c>
      <c r="O437" s="65" t="s">
        <v>1711</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3335</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constants'!$I$4:$L$1012,3,FALSE),""),"")</f>
        <v/>
      </c>
      <c r="AD437" s="43" t="str">
        <f>IF(AB437&lt;&gt;"",IF(AB437&lt;&gt;"LIBSETS_DROP_MECHANIC_MONSTER_NAME",VLOOKUP(AB437,'LibSets constants'!$I$4:$L$1012,4,FALSE),""),"")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2665</v>
      </c>
      <c r="BA437" s="83"/>
      <c r="BB437" s="83"/>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1751</v>
      </c>
      <c r="C438" t="s">
        <v>2654</v>
      </c>
      <c r="D438" s="3">
        <f t="shared" si="41"/>
        <v>498</v>
      </c>
      <c r="G438" s="8" t="s">
        <v>1481</v>
      </c>
      <c r="I438" t="s">
        <v>91</v>
      </c>
      <c r="J438" t="s">
        <v>91</v>
      </c>
      <c r="K438">
        <v>434</v>
      </c>
      <c r="L438">
        <v>434</v>
      </c>
      <c r="M438">
        <v>434</v>
      </c>
      <c r="O438" s="65" t="s">
        <v>1711</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3335</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constants'!$I$4:$L$1012,3,FALSE),""),"")</f>
        <v/>
      </c>
      <c r="AD438" s="43" t="str">
        <f>IF(AB438&lt;&gt;"",IF(AB438&lt;&gt;"LIBSETS_DROP_MECHANIC_MONSTER_NAME",VLOOKUP(AB438,'LibSets constants'!$I$4:$L$1012,4,FALSE),""),"")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2665</v>
      </c>
      <c r="BA438" s="83"/>
      <c r="BB438" s="83"/>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1752</v>
      </c>
      <c r="C439" t="s">
        <v>2655</v>
      </c>
      <c r="D439" s="3">
        <f t="shared" si="41"/>
        <v>499</v>
      </c>
      <c r="G439" s="8" t="s">
        <v>1481</v>
      </c>
      <c r="I439" t="s">
        <v>92</v>
      </c>
      <c r="J439" t="s">
        <v>91</v>
      </c>
      <c r="K439">
        <v>434</v>
      </c>
      <c r="L439">
        <v>434</v>
      </c>
      <c r="M439">
        <v>434</v>
      </c>
      <c r="O439" s="65" t="s">
        <v>1711</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3335</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constants'!$I$4:$L$1012,3,FALSE),""),"")</f>
        <v/>
      </c>
      <c r="AD439" s="43" t="str">
        <f>IF(AB439&lt;&gt;"",IF(AB439&lt;&gt;"LIBSETS_DROP_MECHANIC_MONSTER_NAME",VLOOKUP(AB439,'LibSets constants'!$I$4:$L$1012,4,FALSE),""),"")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2665</v>
      </c>
      <c r="BA439" s="83"/>
      <c r="BB439" s="83"/>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1753</v>
      </c>
      <c r="C440" t="s">
        <v>2656</v>
      </c>
      <c r="D440" s="3">
        <f t="shared" si="41"/>
        <v>500</v>
      </c>
      <c r="E440" s="42" t="s">
        <v>1796</v>
      </c>
      <c r="F440" s="30" t="s">
        <v>1464</v>
      </c>
      <c r="G440" s="8"/>
      <c r="O440" s="65" t="s">
        <v>1692</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constants'!$I$4:$L$1012,3,FALSE),""),"")</f>
        <v/>
      </c>
      <c r="AD440" s="43" t="str">
        <f>IF(AB440&lt;&gt;"",IF(AB440&lt;&gt;"LIBSETS_DROP_MECHANIC_MONSTER_NAME",VLOOKUP(AB440,'LibSets constants'!$I$4:$L$1012,4,FALSE),""),"")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2665</v>
      </c>
      <c r="BA440" s="83"/>
      <c r="BB440" s="83"/>
      <c r="BC440" s="21" t="str">
        <f t="shared" si="42"/>
        <v/>
      </c>
      <c r="BD440" s="21" t="str">
        <f t="shared" si="43"/>
        <v/>
      </c>
      <c r="BE440" s="21" t="str">
        <f t="shared" si="44"/>
        <v/>
      </c>
      <c r="BF440" s="21" t="str">
        <f t="shared" si="45"/>
        <v/>
      </c>
      <c r="BG440" s="21" t="str">
        <f t="shared" si="46"/>
        <v/>
      </c>
    </row>
    <row r="441" spans="1:59" x14ac:dyDescent="0.25">
      <c r="A441" s="5">
        <v>501</v>
      </c>
      <c r="B441" t="s">
        <v>1755</v>
      </c>
      <c r="C441" t="s">
        <v>1754</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3283</v>
      </c>
      <c r="AC441" s="43" t="s">
        <v>3312</v>
      </c>
      <c r="AD441" s="43" t="s">
        <v>3313</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3283</v>
      </c>
      <c r="AI441" s="43" t="s">
        <v>3314</v>
      </c>
      <c r="AJ441" s="43" t="s">
        <v>3315</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3289</v>
      </c>
      <c r="AS441" s="43" t="s">
        <v>3316</v>
      </c>
      <c r="AT441" s="43" t="s">
        <v>3317</v>
      </c>
      <c r="AU441" s="3" t="str">
        <f>IF(AND(G441&lt;&gt;"LIBSETS_SETTYPE_BATTLEGROUND",G441&lt;&gt;"LIBSETS_SETTYPE_SPECIAL"),IF(AV441&lt;&gt;"",VLOOKUP(AV441,'ESO zone constants'!$D$3:$H$4953,5,FALSE),""),"")</f>
        <v/>
      </c>
      <c r="AV441" s="39"/>
      <c r="AW441" s="44"/>
      <c r="AX441" s="43"/>
      <c r="AY441" s="43"/>
      <c r="AZ441" s="83" t="s">
        <v>2665</v>
      </c>
      <c r="BA441" s="37" t="s">
        <v>3247</v>
      </c>
      <c r="BB441" s="37" t="s">
        <v>3247</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1756</v>
      </c>
      <c r="C442" t="s">
        <v>1756</v>
      </c>
      <c r="D442" s="3">
        <f t="shared" si="41"/>
        <v>502</v>
      </c>
      <c r="E442" t="s">
        <v>1797</v>
      </c>
      <c r="F442" s="30" t="s">
        <v>1464</v>
      </c>
      <c r="G442" s="8"/>
      <c r="O442" s="65" t="s">
        <v>1692</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constants'!$I$4:$L$1012,3,FALSE),""),"")</f>
        <v/>
      </c>
      <c r="AD442" s="43" t="str">
        <f>IF(AB442&lt;&gt;"",IF(AB442&lt;&gt;"LIBSETS_DROP_MECHANIC_MONSTER_NAME",VLOOKUP(AB442,'LibSets constants'!$I$4:$L$1012,4,FALSE),""),"")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2665</v>
      </c>
      <c r="BA442" s="83"/>
      <c r="BB442" s="83"/>
      <c r="BC442" s="21" t="str">
        <f t="shared" si="42"/>
        <v/>
      </c>
      <c r="BD442" s="21" t="str">
        <f t="shared" si="43"/>
        <v/>
      </c>
      <c r="BE442" s="21" t="str">
        <f t="shared" si="44"/>
        <v/>
      </c>
      <c r="BF442" s="21" t="str">
        <f t="shared" si="45"/>
        <v/>
      </c>
      <c r="BG442" s="21" t="str">
        <f t="shared" si="46"/>
        <v/>
      </c>
    </row>
    <row r="443" spans="1:59" x14ac:dyDescent="0.25">
      <c r="A443" s="5">
        <v>503</v>
      </c>
      <c r="B443" t="s">
        <v>1757</v>
      </c>
      <c r="C443" t="s">
        <v>1758</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2665</v>
      </c>
      <c r="BA443" s="37" t="s">
        <v>3244</v>
      </c>
      <c r="BB443" s="37" t="s">
        <v>3244</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1759</v>
      </c>
      <c r="C444" t="s">
        <v>2657</v>
      </c>
      <c r="D444" s="3">
        <f t="shared" si="41"/>
        <v>504</v>
      </c>
      <c r="E444" t="s">
        <v>1798</v>
      </c>
      <c r="F444" s="30" t="s">
        <v>1464</v>
      </c>
      <c r="G444" s="8"/>
      <c r="O444" s="65" t="s">
        <v>1692</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constants'!$I$4:$L$1012,3,FALSE),""),"")</f>
        <v/>
      </c>
      <c r="AD444" s="43" t="str">
        <f>IF(AB444&lt;&gt;"",IF(AB444&lt;&gt;"LIBSETS_DROP_MECHANIC_MONSTER_NAME",VLOOKUP(AB444,'LibSets constants'!$I$4:$L$1012,4,FALSE),""),"")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2665</v>
      </c>
      <c r="BA444" s="83"/>
      <c r="BB444" s="83"/>
      <c r="BC444" s="21" t="str">
        <f t="shared" si="42"/>
        <v/>
      </c>
      <c r="BD444" s="21" t="str">
        <f t="shared" si="43"/>
        <v/>
      </c>
      <c r="BE444" s="21" t="str">
        <f t="shared" si="44"/>
        <v/>
      </c>
      <c r="BF444" s="21" t="str">
        <f t="shared" si="45"/>
        <v/>
      </c>
      <c r="BG444" s="21" t="str">
        <f t="shared" si="46"/>
        <v/>
      </c>
    </row>
    <row r="445" spans="1:59" x14ac:dyDescent="0.25">
      <c r="A445" s="5">
        <v>505</v>
      </c>
      <c r="B445" t="s">
        <v>1761</v>
      </c>
      <c r="C445" t="s">
        <v>1760</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3318</v>
      </c>
      <c r="AT445" s="43" t="s">
        <v>3318</v>
      </c>
      <c r="AU445" s="3" t="str">
        <f>IF(AND(G445&lt;&gt;"LIBSETS_SETTYPE_BATTLEGROUND",G445&lt;&gt;"LIBSETS_SETTYPE_SPECIAL"),IF(AV445&lt;&gt;"",VLOOKUP(AV445,'ESO zone constants'!$D$3:$H$4953,5,FALSE),""),"")</f>
        <v/>
      </c>
      <c r="AW445" s="44"/>
      <c r="AX445" s="43"/>
      <c r="AY445" s="43"/>
      <c r="AZ445" s="83" t="s">
        <v>2665</v>
      </c>
      <c r="BA445" s="37" t="s">
        <v>3248</v>
      </c>
      <c r="BB445" s="37" t="s">
        <v>3248</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1762</v>
      </c>
      <c r="C446" t="s">
        <v>1763</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3357</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3357</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3357</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2665</v>
      </c>
      <c r="BA446" s="83"/>
      <c r="BB446" s="83"/>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4">
        <v>509</v>
      </c>
      <c r="B447" s="85" t="s">
        <v>1764</v>
      </c>
      <c r="C447" t="s">
        <v>1764</v>
      </c>
      <c r="D447" s="3">
        <f t="shared" si="41"/>
        <v>509</v>
      </c>
      <c r="E447" s="59" t="s">
        <v>1795</v>
      </c>
      <c r="F447" s="30" t="s">
        <v>1464</v>
      </c>
      <c r="G447" s="8" t="s">
        <v>1482</v>
      </c>
      <c r="O447" s="65" t="s">
        <v>1692</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1804</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constants'!$I$4:$L$1012,3,FALSE),""),"")</f>
        <v/>
      </c>
      <c r="AD447" s="43" t="str">
        <f>IF(AB447&lt;&gt;"",IF(AB447&lt;&gt;"LIBSETS_DROP_MECHANIC_MONSTER_NAME",VLOOKUP(AB447,'LibSets constants'!$I$4:$L$1012,4,FALSE),""),"")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2665</v>
      </c>
      <c r="BA447" s="83"/>
      <c r="BB447" s="83"/>
      <c r="BC447" s="21" t="str">
        <f t="shared" si="42"/>
        <v/>
      </c>
      <c r="BD447" s="21" t="str">
        <f t="shared" si="43"/>
        <v/>
      </c>
      <c r="BE447" s="21" t="str">
        <f t="shared" si="44"/>
        <v/>
      </c>
      <c r="BF447" s="21" t="str">
        <f t="shared" si="45"/>
        <v/>
      </c>
      <c r="BG447" s="21" t="str">
        <f t="shared" si="46"/>
        <v/>
      </c>
    </row>
    <row r="448" spans="1:59" ht="15" customHeight="1" x14ac:dyDescent="0.25">
      <c r="A448" s="84">
        <v>510</v>
      </c>
      <c r="B448" s="85" t="s">
        <v>1765</v>
      </c>
      <c r="C448" t="s">
        <v>1765</v>
      </c>
      <c r="D448" s="3">
        <f t="shared" si="41"/>
        <v>510</v>
      </c>
      <c r="E448" s="59" t="s">
        <v>1795</v>
      </c>
      <c r="F448" s="30" t="s">
        <v>1464</v>
      </c>
      <c r="G448" s="8" t="s">
        <v>1482</v>
      </c>
      <c r="O448" s="65" t="s">
        <v>1692</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1804</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constants'!$I$4:$L$1012,3,FALSE),""),"")</f>
        <v/>
      </c>
      <c r="AD448" s="43" t="str">
        <f>IF(AB448&lt;&gt;"",IF(AB448&lt;&gt;"LIBSETS_DROP_MECHANIC_MONSTER_NAME",VLOOKUP(AB448,'LibSets constants'!$I$4:$L$1012,4,FALSE),""),"")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2665</v>
      </c>
      <c r="BA448" s="83"/>
      <c r="BB448" s="83"/>
      <c r="BC448" s="21" t="str">
        <f t="shared" si="42"/>
        <v/>
      </c>
      <c r="BD448" s="21" t="str">
        <f t="shared" si="43"/>
        <v/>
      </c>
      <c r="BE448" s="21" t="str">
        <f t="shared" si="44"/>
        <v/>
      </c>
      <c r="BF448" s="21" t="str">
        <f t="shared" si="45"/>
        <v/>
      </c>
      <c r="BG448" s="21" t="str">
        <f t="shared" si="46"/>
        <v/>
      </c>
    </row>
    <row r="449" spans="1:59" ht="15" customHeight="1" x14ac:dyDescent="0.25">
      <c r="A449" s="84">
        <v>511</v>
      </c>
      <c r="B449" s="85" t="s">
        <v>1766</v>
      </c>
      <c r="C449" t="s">
        <v>1766</v>
      </c>
      <c r="D449" s="3">
        <f t="shared" si="41"/>
        <v>511</v>
      </c>
      <c r="E449" s="59" t="s">
        <v>1795</v>
      </c>
      <c r="F449" s="30" t="s">
        <v>1464</v>
      </c>
      <c r="G449" s="8" t="s">
        <v>1482</v>
      </c>
      <c r="O449" s="65" t="s">
        <v>1692</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1804</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constants'!$I$4:$L$1012,3,FALSE),""),"")</f>
        <v/>
      </c>
      <c r="AD449" s="43" t="str">
        <f>IF(AB449&lt;&gt;"",IF(AB449&lt;&gt;"LIBSETS_DROP_MECHANIC_MONSTER_NAME",VLOOKUP(AB449,'LibSets constants'!$I$4:$L$1012,4,FALSE),""),"")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2665</v>
      </c>
      <c r="BA449" s="83"/>
      <c r="BB449" s="83"/>
      <c r="BC449" s="21" t="str">
        <f t="shared" si="42"/>
        <v/>
      </c>
      <c r="BD449" s="21" t="str">
        <f t="shared" si="43"/>
        <v/>
      </c>
      <c r="BE449" s="21" t="str">
        <f t="shared" si="44"/>
        <v/>
      </c>
      <c r="BF449" s="21" t="str">
        <f t="shared" si="45"/>
        <v/>
      </c>
      <c r="BG449" s="21" t="str">
        <f t="shared" si="46"/>
        <v/>
      </c>
    </row>
    <row r="450" spans="1:59" ht="15" customHeight="1" x14ac:dyDescent="0.25">
      <c r="A450" s="84">
        <v>512</v>
      </c>
      <c r="B450" s="85" t="s">
        <v>1767</v>
      </c>
      <c r="C450" t="s">
        <v>1767</v>
      </c>
      <c r="D450" s="3">
        <f t="shared" si="41"/>
        <v>512</v>
      </c>
      <c r="E450" s="59" t="s">
        <v>1795</v>
      </c>
      <c r="F450" s="30" t="s">
        <v>1464</v>
      </c>
      <c r="G450" s="8" t="s">
        <v>1482</v>
      </c>
      <c r="O450" s="65" t="s">
        <v>1692</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1804</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constants'!$I$4:$L$1012,3,FALSE),""),"")</f>
        <v/>
      </c>
      <c r="AD450" s="43" t="str">
        <f>IF(AB450&lt;&gt;"",IF(AB450&lt;&gt;"LIBSETS_DROP_MECHANIC_MONSTER_NAME",VLOOKUP(AB450,'LibSets constants'!$I$4:$L$1012,4,FALSE),""),"")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2665</v>
      </c>
      <c r="BA450" s="83"/>
      <c r="BB450" s="83"/>
      <c r="BC450" s="21" t="str">
        <f t="shared" si="42"/>
        <v/>
      </c>
      <c r="BD450" s="21" t="str">
        <f t="shared" si="43"/>
        <v/>
      </c>
      <c r="BE450" s="21" t="str">
        <f t="shared" si="44"/>
        <v/>
      </c>
      <c r="BF450" s="21" t="str">
        <f t="shared" si="45"/>
        <v/>
      </c>
      <c r="BG450" s="21" t="str">
        <f t="shared" si="46"/>
        <v/>
      </c>
    </row>
    <row r="451" spans="1:59" ht="15" customHeight="1" x14ac:dyDescent="0.25">
      <c r="A451" s="5">
        <v>513</v>
      </c>
      <c r="B451" t="s">
        <v>2162</v>
      </c>
      <c r="C451" t="s">
        <v>2770</v>
      </c>
      <c r="D451" s="3">
        <f t="shared" ref="D451:D514" si="47">A451</f>
        <v>513</v>
      </c>
      <c r="G451" s="3" t="s">
        <v>1477</v>
      </c>
      <c r="I451" t="s">
        <v>91</v>
      </c>
      <c r="J451" t="s">
        <v>91</v>
      </c>
      <c r="K451">
        <v>436</v>
      </c>
      <c r="L451">
        <v>436</v>
      </c>
      <c r="M451">
        <v>436</v>
      </c>
      <c r="O451" s="65" t="s">
        <v>1808</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3354</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3354</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2665</v>
      </c>
      <c r="BA451" s="83"/>
      <c r="BB451" s="83"/>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2163</v>
      </c>
      <c r="C452" t="s">
        <v>1809</v>
      </c>
      <c r="D452" s="3">
        <f t="shared" si="47"/>
        <v>514</v>
      </c>
      <c r="G452" s="3" t="s">
        <v>1477</v>
      </c>
      <c r="I452" t="s">
        <v>91</v>
      </c>
      <c r="J452" t="s">
        <v>91</v>
      </c>
      <c r="K452">
        <v>436</v>
      </c>
      <c r="L452">
        <v>436</v>
      </c>
      <c r="M452">
        <v>436</v>
      </c>
      <c r="O452" s="65" t="s">
        <v>1808</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3354</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3354</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2665</v>
      </c>
      <c r="BA452" s="83"/>
      <c r="BB452" s="83"/>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2164</v>
      </c>
      <c r="C453" t="s">
        <v>1810</v>
      </c>
      <c r="D453" s="3">
        <f t="shared" si="47"/>
        <v>515</v>
      </c>
      <c r="G453" s="3" t="s">
        <v>1477</v>
      </c>
      <c r="I453" t="s">
        <v>91</v>
      </c>
      <c r="J453" t="s">
        <v>91</v>
      </c>
      <c r="K453">
        <v>436</v>
      </c>
      <c r="L453">
        <v>436</v>
      </c>
      <c r="M453">
        <v>436</v>
      </c>
      <c r="O453" s="65" t="s">
        <v>1808</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3354</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3354</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2665</v>
      </c>
      <c r="BA453" s="83"/>
      <c r="BB453" s="83"/>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2165</v>
      </c>
      <c r="C454" t="s">
        <v>1812</v>
      </c>
      <c r="D454" s="3">
        <f t="shared" si="47"/>
        <v>516</v>
      </c>
      <c r="G454" s="3" t="s">
        <v>1477</v>
      </c>
      <c r="I454" t="s">
        <v>91</v>
      </c>
      <c r="J454" t="s">
        <v>91</v>
      </c>
      <c r="K454">
        <v>433</v>
      </c>
      <c r="L454">
        <v>433</v>
      </c>
      <c r="M454">
        <v>433</v>
      </c>
      <c r="O454" s="65" t="s">
        <v>1813</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3354</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3354</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2665</v>
      </c>
      <c r="BA454" s="83"/>
      <c r="BB454" s="83"/>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2166</v>
      </c>
      <c r="C455" t="s">
        <v>2769</v>
      </c>
      <c r="D455" s="3">
        <f t="shared" si="47"/>
        <v>517</v>
      </c>
      <c r="G455" s="3" t="s">
        <v>1477</v>
      </c>
      <c r="I455" t="s">
        <v>91</v>
      </c>
      <c r="J455" t="s">
        <v>91</v>
      </c>
      <c r="K455">
        <v>433</v>
      </c>
      <c r="L455">
        <v>433</v>
      </c>
      <c r="M455">
        <v>433</v>
      </c>
      <c r="O455" s="65" t="s">
        <v>1813</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3354</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3354</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2665</v>
      </c>
      <c r="BA455" s="83"/>
      <c r="BB455" s="83"/>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2167</v>
      </c>
      <c r="C456" t="s">
        <v>2768</v>
      </c>
      <c r="D456" s="3">
        <f t="shared" si="47"/>
        <v>518</v>
      </c>
      <c r="G456" s="3" t="s">
        <v>1477</v>
      </c>
      <c r="I456" t="s">
        <v>91</v>
      </c>
      <c r="J456" t="s">
        <v>91</v>
      </c>
      <c r="K456">
        <v>433</v>
      </c>
      <c r="L456">
        <v>433</v>
      </c>
      <c r="M456">
        <v>433</v>
      </c>
      <c r="O456" s="65" t="s">
        <v>1813</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3354</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3354</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2665</v>
      </c>
      <c r="BA456" s="83"/>
      <c r="BB456" s="83"/>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1768</v>
      </c>
      <c r="C457" t="s">
        <v>1769</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3338</v>
      </c>
      <c r="AC457" s="43" t="s">
        <v>3274</v>
      </c>
      <c r="AD457" s="43" t="s">
        <v>3273</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2665</v>
      </c>
      <c r="BA457" s="37" t="s">
        <v>3246</v>
      </c>
      <c r="BB457" s="37" t="s">
        <v>3246</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1770</v>
      </c>
      <c r="C458" t="s">
        <v>2658</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44" t="s">
        <v>3338</v>
      </c>
      <c r="AN458" s="43" t="s">
        <v>3266</v>
      </c>
      <c r="AO458" s="43" t="s">
        <v>3267</v>
      </c>
      <c r="AP458" s="3">
        <f>IF(AND(G458&lt;&gt;"LIBSETS_SETTYPE_BATTLEGROUND",G458&lt;&gt;"LIBSETS_SETTYPE_SPECIAL"),IF(AQ458&lt;&gt;"",VLOOKUP(AQ458,'ESO zone constants'!$D$3:$H$4953,5,FALSE),""),"")</f>
        <v>535</v>
      </c>
      <c r="AQ458" t="s">
        <v>386</v>
      </c>
      <c r="AR458" s="44" t="s">
        <v>3338</v>
      </c>
      <c r="AS458" s="43" t="s">
        <v>3296</v>
      </c>
      <c r="AT458" s="43" t="s">
        <v>3273</v>
      </c>
      <c r="AU458" s="3" t="str">
        <f>IF(AND(G458&lt;&gt;"LIBSETS_SETTYPE_BATTLEGROUND",G458&lt;&gt;"LIBSETS_SETTYPE_SPECIAL"),IF(AV458&lt;&gt;"",VLOOKUP(AV458,'ESO zone constants'!$D$3:$H$4953,5,FALSE),""),"")</f>
        <v/>
      </c>
      <c r="AW458" s="44"/>
      <c r="AX458" s="43"/>
      <c r="AY458" s="43"/>
      <c r="AZ458" s="83" t="s">
        <v>2665</v>
      </c>
      <c r="BA458" s="37" t="s">
        <v>3240</v>
      </c>
      <c r="BB458" s="37" t="s">
        <v>3240</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1771</v>
      </c>
      <c r="C459" t="s">
        <v>2659</v>
      </c>
      <c r="D459" s="3">
        <f t="shared" si="47"/>
        <v>521</v>
      </c>
      <c r="E459" s="42"/>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3271</v>
      </c>
      <c r="AJ459" s="43" t="s">
        <v>3271</v>
      </c>
      <c r="AK459" s="3">
        <f>IF(AND(G459&lt;&gt;"LIBSETS_SETTYPE_BATTLEGROUND",G459&lt;&gt;"LIBSETS_SETTYPE_SPECIAL"),IF(AL459&lt;&gt;"",VLOOKUP(AL459,'ESO zone constants'!$D$3:$H$4953,5,FALSE),""),"")</f>
        <v>144</v>
      </c>
      <c r="AL459" t="s">
        <v>66</v>
      </c>
      <c r="AM459" s="44" t="s">
        <v>1544</v>
      </c>
      <c r="AN459" s="43" t="s">
        <v>1547</v>
      </c>
      <c r="AO459" s="43" t="s">
        <v>3268</v>
      </c>
      <c r="AP459" s="3">
        <f>IF(AND(G459&lt;&gt;"LIBSETS_SETTYPE_BATTLEGROUND",G459&lt;&gt;"LIBSETS_SETTYPE_SPECIAL"),IF(AQ459&lt;&gt;"",VLOOKUP(AQ459,'ESO zone constants'!$D$3:$H$4953,5,FALSE),""),"")</f>
        <v>643</v>
      </c>
      <c r="AQ459" t="s">
        <v>448</v>
      </c>
      <c r="AR459" s="44" t="s">
        <v>3338</v>
      </c>
      <c r="AS459" s="43" t="s">
        <v>3269</v>
      </c>
      <c r="AT459" s="43" t="s">
        <v>3270</v>
      </c>
      <c r="AU459" s="3" t="str">
        <f>IF(AND(G459&lt;&gt;"LIBSETS_SETTYPE_BATTLEGROUND",G459&lt;&gt;"LIBSETS_SETTYPE_SPECIAL"),IF(AV459&lt;&gt;"",VLOOKUP(AV459,'ESO zone constants'!$D$3:$H$4953,5,FALSE),""),"")</f>
        <v/>
      </c>
      <c r="AW459" s="44"/>
      <c r="AX459" s="43"/>
      <c r="AY459" s="43"/>
      <c r="AZ459" s="83" t="s">
        <v>2665</v>
      </c>
      <c r="BA459" s="37" t="s">
        <v>3236</v>
      </c>
      <c r="BB459" s="37" t="s">
        <v>3236</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1772</v>
      </c>
      <c r="C460" t="s">
        <v>1773</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constants'!$I$4:$L$1012,3,FALSE),""),"")</f>
        <v>Arena stage chest</v>
      </c>
      <c r="AD460" s="43" t="str">
        <f>IF(AB460&lt;&gt;"",IF(AB460&lt;&gt;"LIBSETS_DROP_MECHANIC_MONSTER_NAME",VLOOKUP(AB460,'LibSets constants'!$I$4:$L$1012,4,FALSE),""),"")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2665</v>
      </c>
      <c r="BA460" s="83"/>
      <c r="BB460" s="83"/>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1774</v>
      </c>
      <c r="C461" t="s">
        <v>1775</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constants'!$I$4:$L$1012,3,FALSE),""),"")</f>
        <v>Arena stage chest</v>
      </c>
      <c r="AD461" s="43" t="str">
        <f>IF(AB461&lt;&gt;"",IF(AB461&lt;&gt;"LIBSETS_DROP_MECHANIC_MONSTER_NAME",VLOOKUP(AB461,'LibSets constants'!$I$4:$L$1012,4,FALSE),""),"")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2665</v>
      </c>
      <c r="BA461" s="83"/>
      <c r="BB461" s="83"/>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1777</v>
      </c>
      <c r="C462" t="s">
        <v>1776</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constants'!$I$4:$L$1012,3,FALSE),""),"")</f>
        <v>Arena stage chest</v>
      </c>
      <c r="AD462" s="43" t="str">
        <f>IF(AB462&lt;&gt;"",IF(AB462&lt;&gt;"LIBSETS_DROP_MECHANIC_MONSTER_NAME",VLOOKUP(AB462,'LibSets constants'!$I$4:$L$1012,4,FALSE),""),"")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2665</v>
      </c>
      <c r="BA462" s="83"/>
      <c r="BB462" s="83"/>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1779</v>
      </c>
      <c r="C463" t="s">
        <v>1778</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constants'!$I$4:$L$1012,3,FALSE),""),"")</f>
        <v>Arena stage chest</v>
      </c>
      <c r="AD463" s="43" t="str">
        <f>IF(AB463&lt;&gt;"",IF(AB463&lt;&gt;"LIBSETS_DROP_MECHANIC_MONSTER_NAME",VLOOKUP(AB463,'LibSets constants'!$I$4:$L$1012,4,FALSE),""),"")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2665</v>
      </c>
      <c r="BA463" s="83"/>
      <c r="BB463" s="83"/>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1781</v>
      </c>
      <c r="C464" t="s">
        <v>1780</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constants'!$I$4:$L$1012,3,FALSE),""),"")</f>
        <v>Arena stage chest</v>
      </c>
      <c r="AD464" s="43" t="str">
        <f>IF(AB464&lt;&gt;"",IF(AB464&lt;&gt;"LIBSETS_DROP_MECHANIC_MONSTER_NAME",VLOOKUP(AB464,'LibSets constants'!$I$4:$L$1012,4,FALSE),""),"")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2666</v>
      </c>
      <c r="BA464" s="83"/>
      <c r="BB464" s="83"/>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1782</v>
      </c>
      <c r="C465" t="s">
        <v>1783</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constants'!$I$4:$L$1012,3,FALSE),""),"")</f>
        <v>Arena stage chest</v>
      </c>
      <c r="AD465" s="43" t="str">
        <f>IF(AB465&lt;&gt;"",IF(AB465&lt;&gt;"LIBSETS_DROP_MECHANIC_MONSTER_NAME",VLOOKUP(AB465,'LibSets constants'!$I$4:$L$1012,4,FALSE),""),"")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2665</v>
      </c>
      <c r="BA465" s="83"/>
      <c r="BB465" s="83"/>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1785</v>
      </c>
      <c r="C466" t="s">
        <v>1784</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constants'!$I$4:$L$1012,3,FALSE),""),"")</f>
        <v>Arena stage chest</v>
      </c>
      <c r="AD466" s="43" t="str">
        <f>IF(AB466&lt;&gt;"",IF(AB466&lt;&gt;"LIBSETS_DROP_MECHANIC_MONSTER_NAME",VLOOKUP(AB466,'LibSets constants'!$I$4:$L$1012,4,FALSE),""),"")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2665</v>
      </c>
      <c r="BA466" s="83"/>
      <c r="BB466" s="83"/>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1787</v>
      </c>
      <c r="C467" t="s">
        <v>1786</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constants'!$I$4:$L$1012,3,FALSE),""),"")</f>
        <v>Arena stage chest</v>
      </c>
      <c r="AD467" s="43" t="str">
        <f>IF(AB467&lt;&gt;"",IF(AB467&lt;&gt;"LIBSETS_DROP_MECHANIC_MONSTER_NAME",VLOOKUP(AB467,'LibSets constants'!$I$4:$L$1012,4,FALSE),""),"")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2665</v>
      </c>
      <c r="BA467" s="83"/>
      <c r="BB467" s="83"/>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1788</v>
      </c>
      <c r="C468" t="s">
        <v>1789</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constants'!$I$4:$L$1012,3,FALSE),""),"")</f>
        <v>Arena stage chest</v>
      </c>
      <c r="AD468" s="43" t="str">
        <f>IF(AB468&lt;&gt;"",IF(AB468&lt;&gt;"LIBSETS_DROP_MECHANIC_MONSTER_NAME",VLOOKUP(AB468,'LibSets constants'!$I$4:$L$1012,4,FALSE),""),"")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2665</v>
      </c>
      <c r="BA468" s="83"/>
      <c r="BB468" s="83"/>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1791</v>
      </c>
      <c r="C469" t="s">
        <v>1790</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constants'!$I$4:$L$1012,3,FALSE),""),"")</f>
        <v>Arena stage chest</v>
      </c>
      <c r="AD469" s="43" t="str">
        <f>IF(AB469&lt;&gt;"",IF(AB469&lt;&gt;"LIBSETS_DROP_MECHANIC_MONSTER_NAME",VLOOKUP(AB469,'LibSets constants'!$I$4:$L$1012,4,FALSE),""),"")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1792</v>
      </c>
      <c r="C470" t="s">
        <v>1793</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constants'!$I$4:$L$1012,3,FALSE),""),"")</f>
        <v>Arena stage chest</v>
      </c>
      <c r="AD470" s="43" t="str">
        <f>IF(AB470&lt;&gt;"",IF(AB470&lt;&gt;"LIBSETS_DROP_MECHANIC_MONSTER_NAME",VLOOKUP(AB470,'LibSets constants'!$I$4:$L$1012,4,FALSE),""),"")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2665</v>
      </c>
      <c r="BA470" s="83"/>
      <c r="BB470" s="83"/>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1803</v>
      </c>
      <c r="C471" t="s">
        <v>1802</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2665</v>
      </c>
      <c r="BA471" s="83"/>
      <c r="BB471" s="83"/>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2168</v>
      </c>
      <c r="C472" t="s">
        <v>1814</v>
      </c>
      <c r="D472" s="3">
        <f t="shared" si="47"/>
        <v>534</v>
      </c>
      <c r="G472" s="3" t="s">
        <v>1479</v>
      </c>
      <c r="H472" s="93">
        <v>3</v>
      </c>
      <c r="I472" t="s">
        <v>1466</v>
      </c>
      <c r="J472" t="s">
        <v>91</v>
      </c>
      <c r="K472">
        <v>435</v>
      </c>
      <c r="L472">
        <v>435</v>
      </c>
      <c r="M472">
        <v>435</v>
      </c>
      <c r="O472" s="65" t="s">
        <v>1813</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2170</v>
      </c>
      <c r="X472" s="3" t="s">
        <v>2171</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constants'!$I$4:$L$1012,3,FALSE),""),"")</f>
        <v/>
      </c>
      <c r="AD472" s="43" t="str">
        <f>IF(AB472&lt;&gt;"",IF(AB472&lt;&gt;"LIBSETS_DROP_MECHANIC_MONSTER_NAME",VLOOKUP(AB472,'LibSets constants'!$I$4:$L$1012,4,FALSE),""),"")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2665</v>
      </c>
      <c r="BA472" s="83"/>
      <c r="BB472" s="83"/>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2169</v>
      </c>
      <c r="C473" t="s">
        <v>1811</v>
      </c>
      <c r="D473" s="3">
        <f t="shared" si="47"/>
        <v>535</v>
      </c>
      <c r="G473" s="3" t="s">
        <v>1479</v>
      </c>
      <c r="H473" s="93">
        <v>3</v>
      </c>
      <c r="I473" t="s">
        <v>1466</v>
      </c>
      <c r="J473" t="s">
        <v>91</v>
      </c>
      <c r="K473">
        <v>436</v>
      </c>
      <c r="L473">
        <v>436</v>
      </c>
      <c r="M473">
        <v>436</v>
      </c>
      <c r="O473" s="65" t="s">
        <v>1808</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1811</v>
      </c>
      <c r="X473" s="3" t="s">
        <v>2169</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constants'!$I$4:$L$1012,3,FALSE),""),"")</f>
        <v/>
      </c>
      <c r="AD473" s="43" t="str">
        <f>IF(AB473&lt;&gt;"",IF(AB473&lt;&gt;"LIBSETS_DROP_MECHANIC_MONSTER_NAME",VLOOKUP(AB473,'LibSets constants'!$I$4:$L$1012,4,FALSE),""),"")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2665</v>
      </c>
      <c r="BA473" s="83"/>
      <c r="BB473" s="83"/>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2239</v>
      </c>
      <c r="C474" t="s">
        <v>2238</v>
      </c>
      <c r="D474" s="3">
        <f t="shared" si="47"/>
        <v>536</v>
      </c>
      <c r="G474" s="3" t="s">
        <v>1480</v>
      </c>
      <c r="I474" t="s">
        <v>91</v>
      </c>
      <c r="J474" t="s">
        <v>91</v>
      </c>
      <c r="K474">
        <v>441</v>
      </c>
      <c r="L474">
        <v>441</v>
      </c>
      <c r="M474">
        <v>441</v>
      </c>
      <c r="O474" s="65" t="s">
        <v>2220</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2220</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2665</v>
      </c>
      <c r="BA474" s="83"/>
      <c r="BB474" s="83"/>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2240</v>
      </c>
      <c r="C475" t="s">
        <v>2262</v>
      </c>
      <c r="D475" s="3">
        <f t="shared" si="47"/>
        <v>537</v>
      </c>
      <c r="G475" s="3" t="s">
        <v>1480</v>
      </c>
      <c r="I475" t="s">
        <v>91</v>
      </c>
      <c r="J475" t="s">
        <v>91</v>
      </c>
      <c r="K475">
        <v>441</v>
      </c>
      <c r="L475">
        <v>441</v>
      </c>
      <c r="M475">
        <v>441</v>
      </c>
      <c r="O475" s="65" t="s">
        <v>2220</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2220</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2665</v>
      </c>
      <c r="BA475" s="83"/>
      <c r="BB475" s="83"/>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2241</v>
      </c>
      <c r="C476" t="s">
        <v>2660</v>
      </c>
      <c r="D476" s="3">
        <f t="shared" si="47"/>
        <v>538</v>
      </c>
      <c r="G476" s="3" t="s">
        <v>1480</v>
      </c>
      <c r="I476" t="s">
        <v>91</v>
      </c>
      <c r="J476" t="s">
        <v>91</v>
      </c>
      <c r="K476">
        <v>441</v>
      </c>
      <c r="L476">
        <v>441</v>
      </c>
      <c r="M476">
        <v>441</v>
      </c>
      <c r="O476" s="65" t="s">
        <v>2220</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2220</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2666</v>
      </c>
      <c r="BA476" s="83"/>
      <c r="BB476" s="83"/>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2242</v>
      </c>
      <c r="C477" t="s">
        <v>2661</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3357</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3357</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3357</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2666</v>
      </c>
      <c r="BA477" s="83"/>
      <c r="BB477" s="83"/>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2243</v>
      </c>
      <c r="C478" t="s">
        <v>2263</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3357</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3357</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3357</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2665</v>
      </c>
      <c r="BA478" s="83"/>
      <c r="BB478" s="83"/>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2244</v>
      </c>
      <c r="C479" t="s">
        <v>2264</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3357</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3357</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3357</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2666</v>
      </c>
      <c r="BA479" s="83"/>
      <c r="BB479" s="83"/>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2245</v>
      </c>
      <c r="C480" t="s">
        <v>2265</v>
      </c>
      <c r="D480" s="3">
        <f t="shared" si="47"/>
        <v>542</v>
      </c>
      <c r="G480" s="3" t="s">
        <v>1480</v>
      </c>
      <c r="I480" t="s">
        <v>91</v>
      </c>
      <c r="J480" t="s">
        <v>91</v>
      </c>
      <c r="K480">
        <v>441</v>
      </c>
      <c r="L480">
        <v>441</v>
      </c>
      <c r="M480">
        <v>441</v>
      </c>
      <c r="O480" s="65" t="s">
        <v>2220</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2220</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2665</v>
      </c>
      <c r="BA480" s="83"/>
      <c r="BB480" s="83"/>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2246</v>
      </c>
      <c r="C481" t="s">
        <v>2266</v>
      </c>
      <c r="D481" s="3">
        <f t="shared" si="47"/>
        <v>543</v>
      </c>
      <c r="G481" s="3" t="s">
        <v>1480</v>
      </c>
      <c r="I481" t="s">
        <v>91</v>
      </c>
      <c r="J481" t="s">
        <v>91</v>
      </c>
      <c r="K481">
        <v>441</v>
      </c>
      <c r="L481">
        <v>441</v>
      </c>
      <c r="M481">
        <v>441</v>
      </c>
      <c r="O481" s="65" t="s">
        <v>2220</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2220</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2665</v>
      </c>
      <c r="BA481" s="83"/>
      <c r="BB481" s="83"/>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2247</v>
      </c>
      <c r="C482" t="s">
        <v>2267</v>
      </c>
      <c r="D482" s="3">
        <f t="shared" si="47"/>
        <v>544</v>
      </c>
      <c r="G482" s="3" t="s">
        <v>1480</v>
      </c>
      <c r="I482" t="s">
        <v>91</v>
      </c>
      <c r="J482" t="s">
        <v>91</v>
      </c>
      <c r="K482">
        <v>441</v>
      </c>
      <c r="L482">
        <v>441</v>
      </c>
      <c r="M482">
        <v>441</v>
      </c>
      <c r="O482" s="65" t="s">
        <v>2220</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2220</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2665</v>
      </c>
      <c r="BA482" s="83"/>
      <c r="BB482" s="83"/>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2248</v>
      </c>
      <c r="C483" t="s">
        <v>2662</v>
      </c>
      <c r="D483" s="3">
        <f t="shared" si="47"/>
        <v>557</v>
      </c>
      <c r="E483" s="42"/>
      <c r="G483" s="8" t="s">
        <v>1472</v>
      </c>
      <c r="I483" t="s">
        <v>91</v>
      </c>
      <c r="J483" t="s">
        <v>91</v>
      </c>
      <c r="K483">
        <v>457</v>
      </c>
      <c r="L483">
        <v>457</v>
      </c>
      <c r="M483">
        <v>457</v>
      </c>
      <c r="O483" s="65" t="s">
        <v>2219</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constants'!$I$4:$L$1012,3,FALSE),""),"")</f>
        <v>Arena stage chest</v>
      </c>
      <c r="AD483" s="43" t="str">
        <f>IF(AB483&lt;&gt;"",IF(AB483&lt;&gt;"LIBSETS_DROP_MECHANIC_MONSTER_NAME",VLOOKUP(AB483,'LibSets constants'!$I$4:$L$1012,4,FALSE),""),"")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2665</v>
      </c>
      <c r="BA483" s="83"/>
      <c r="BB483" s="83"/>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2249</v>
      </c>
      <c r="C484" t="s">
        <v>2268</v>
      </c>
      <c r="D484" s="3">
        <f t="shared" si="47"/>
        <v>558</v>
      </c>
      <c r="E484" s="42"/>
      <c r="G484" s="8" t="s">
        <v>1472</v>
      </c>
      <c r="I484" t="s">
        <v>91</v>
      </c>
      <c r="J484" t="s">
        <v>91</v>
      </c>
      <c r="K484">
        <v>457</v>
      </c>
      <c r="L484">
        <v>457</v>
      </c>
      <c r="M484">
        <v>457</v>
      </c>
      <c r="O484" s="65" t="s">
        <v>2219</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constants'!$I$4:$L$1012,3,FALSE),""),"")</f>
        <v>Arena stage chest</v>
      </c>
      <c r="AD484" s="43" t="str">
        <f>IF(AB484&lt;&gt;"",IF(AB484&lt;&gt;"LIBSETS_DROP_MECHANIC_MONSTER_NAME",VLOOKUP(AB484,'LibSets constants'!$I$4:$L$1012,4,FALSE),""),"")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2665</v>
      </c>
      <c r="BA484" s="83"/>
      <c r="BB484" s="83"/>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2250</v>
      </c>
      <c r="C485" t="s">
        <v>2269</v>
      </c>
      <c r="D485" s="3">
        <f t="shared" si="47"/>
        <v>559</v>
      </c>
      <c r="E485" s="42"/>
      <c r="G485" s="8" t="s">
        <v>1472</v>
      </c>
      <c r="I485" t="s">
        <v>91</v>
      </c>
      <c r="J485" t="s">
        <v>91</v>
      </c>
      <c r="K485">
        <v>457</v>
      </c>
      <c r="L485">
        <v>457</v>
      </c>
      <c r="M485">
        <v>457</v>
      </c>
      <c r="O485" s="65" t="s">
        <v>2219</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constants'!$I$4:$L$1012,3,FALSE),""),"")</f>
        <v>Arena stage chest</v>
      </c>
      <c r="AD485" s="43" t="str">
        <f>IF(AB485&lt;&gt;"",IF(AB485&lt;&gt;"LIBSETS_DROP_MECHANIC_MONSTER_NAME",VLOOKUP(AB485,'LibSets constants'!$I$4:$L$1012,4,FALSE),""),"")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2665</v>
      </c>
      <c r="BA485" s="83"/>
      <c r="BB485" s="83"/>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2251</v>
      </c>
      <c r="C486" t="s">
        <v>2270</v>
      </c>
      <c r="D486" s="3">
        <f t="shared" si="47"/>
        <v>560</v>
      </c>
      <c r="E486" s="42"/>
      <c r="G486" s="8" t="s">
        <v>1472</v>
      </c>
      <c r="I486" t="s">
        <v>91</v>
      </c>
      <c r="J486" t="s">
        <v>91</v>
      </c>
      <c r="K486">
        <v>457</v>
      </c>
      <c r="L486">
        <v>457</v>
      </c>
      <c r="M486">
        <v>457</v>
      </c>
      <c r="O486" s="65" t="s">
        <v>2219</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constants'!$I$4:$L$1012,3,FALSE),""),"")</f>
        <v>Arena stage chest</v>
      </c>
      <c r="AD486" s="43" t="str">
        <f>IF(AB486&lt;&gt;"",IF(AB486&lt;&gt;"LIBSETS_DROP_MECHANIC_MONSTER_NAME",VLOOKUP(AB486,'LibSets constants'!$I$4:$L$1012,4,FALSE),""),"")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2665</v>
      </c>
      <c r="BA486" s="83"/>
      <c r="BB486" s="83"/>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2252</v>
      </c>
      <c r="C487" t="s">
        <v>2271</v>
      </c>
      <c r="D487" s="3">
        <f t="shared" si="47"/>
        <v>561</v>
      </c>
      <c r="E487" s="42"/>
      <c r="G487" s="8" t="s">
        <v>1472</v>
      </c>
      <c r="I487" t="s">
        <v>91</v>
      </c>
      <c r="J487" t="s">
        <v>91</v>
      </c>
      <c r="K487">
        <v>457</v>
      </c>
      <c r="L487">
        <v>457</v>
      </c>
      <c r="M487">
        <v>457</v>
      </c>
      <c r="O487" s="65" t="s">
        <v>2219</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constants'!$I$4:$L$1012,3,FALSE),""),"")</f>
        <v>Arena stage chest</v>
      </c>
      <c r="AD487" s="43" t="str">
        <f>IF(AB487&lt;&gt;"",IF(AB487&lt;&gt;"LIBSETS_DROP_MECHANIC_MONSTER_NAME",VLOOKUP(AB487,'LibSets constants'!$I$4:$L$1012,4,FALSE),""),"")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2665</v>
      </c>
      <c r="BA487" s="83"/>
      <c r="BB487" s="83"/>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2253</v>
      </c>
      <c r="C488" t="s">
        <v>2272</v>
      </c>
      <c r="D488" s="3">
        <f t="shared" si="47"/>
        <v>562</v>
      </c>
      <c r="E488" s="42"/>
      <c r="G488" s="8" t="s">
        <v>1472</v>
      </c>
      <c r="I488" t="s">
        <v>91</v>
      </c>
      <c r="J488" t="s">
        <v>91</v>
      </c>
      <c r="K488">
        <v>457</v>
      </c>
      <c r="L488">
        <v>457</v>
      </c>
      <c r="M488">
        <v>457</v>
      </c>
      <c r="O488" s="65" t="s">
        <v>2219</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constants'!$I$4:$L$1012,3,FALSE),""),"")</f>
        <v>Arena stage chest</v>
      </c>
      <c r="AD488" s="43" t="str">
        <f>IF(AB488&lt;&gt;"",IF(AB488&lt;&gt;"LIBSETS_DROP_MECHANIC_MONSTER_NAME",VLOOKUP(AB488,'LibSets constants'!$I$4:$L$1012,4,FALSE),""),"")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2665</v>
      </c>
      <c r="BA488" s="83"/>
      <c r="BB488" s="83"/>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2256</v>
      </c>
      <c r="C489" t="s">
        <v>2663</v>
      </c>
      <c r="D489" s="3">
        <f t="shared" si="47"/>
        <v>563</v>
      </c>
      <c r="E489" s="42"/>
      <c r="G489" s="8" t="s">
        <v>1472</v>
      </c>
      <c r="I489" t="s">
        <v>92</v>
      </c>
      <c r="J489" t="s">
        <v>91</v>
      </c>
      <c r="K489">
        <v>457</v>
      </c>
      <c r="L489">
        <v>457</v>
      </c>
      <c r="M489">
        <v>457</v>
      </c>
      <c r="O489" s="65" t="s">
        <v>2219</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constants'!$I$4:$L$1012,3,FALSE),""),"")</f>
        <v>Arena stage chest</v>
      </c>
      <c r="AD489" s="43" t="str">
        <f>IF(AB489&lt;&gt;"",IF(AB489&lt;&gt;"LIBSETS_DROP_MECHANIC_MONSTER_NAME",VLOOKUP(AB489,'LibSets constants'!$I$4:$L$1012,4,FALSE),""),"")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2665</v>
      </c>
      <c r="BA489" s="83"/>
      <c r="BB489" s="83"/>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2257</v>
      </c>
      <c r="C490" t="s">
        <v>2273</v>
      </c>
      <c r="D490" s="3">
        <f t="shared" si="47"/>
        <v>564</v>
      </c>
      <c r="E490" s="42"/>
      <c r="G490" s="8" t="s">
        <v>1472</v>
      </c>
      <c r="I490" t="s">
        <v>92</v>
      </c>
      <c r="J490" t="s">
        <v>91</v>
      </c>
      <c r="K490">
        <v>457</v>
      </c>
      <c r="L490">
        <v>457</v>
      </c>
      <c r="M490">
        <v>457</v>
      </c>
      <c r="O490" s="65" t="s">
        <v>2219</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constants'!$I$4:$L$1012,3,FALSE),""),"")</f>
        <v>Arena stage chest</v>
      </c>
      <c r="AD490" s="43" t="str">
        <f>IF(AB490&lt;&gt;"",IF(AB490&lt;&gt;"LIBSETS_DROP_MECHANIC_MONSTER_NAME",VLOOKUP(AB490,'LibSets constants'!$I$4:$L$1012,4,FALSE),""),"")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2665</v>
      </c>
      <c r="BA490" s="83"/>
      <c r="BB490" s="83"/>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2258</v>
      </c>
      <c r="C491" t="s">
        <v>2274</v>
      </c>
      <c r="D491" s="3">
        <f t="shared" si="47"/>
        <v>565</v>
      </c>
      <c r="E491" s="42"/>
      <c r="G491" s="8" t="s">
        <v>1472</v>
      </c>
      <c r="I491" t="s">
        <v>92</v>
      </c>
      <c r="J491" t="s">
        <v>91</v>
      </c>
      <c r="K491">
        <v>457</v>
      </c>
      <c r="L491">
        <v>457</v>
      </c>
      <c r="M491">
        <v>457</v>
      </c>
      <c r="O491" s="65" t="s">
        <v>2219</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constants'!$I$4:$L$1012,3,FALSE),""),"")</f>
        <v>Arena stage chest</v>
      </c>
      <c r="AD491" s="43" t="str">
        <f>IF(AB491&lt;&gt;"",IF(AB491&lt;&gt;"LIBSETS_DROP_MECHANIC_MONSTER_NAME",VLOOKUP(AB491,'LibSets constants'!$I$4:$L$1012,4,FALSE),""),"")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2665</v>
      </c>
      <c r="BA491" s="83"/>
      <c r="BB491" s="83"/>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2259</v>
      </c>
      <c r="C492" t="s">
        <v>2275</v>
      </c>
      <c r="D492" s="3">
        <f t="shared" si="47"/>
        <v>566</v>
      </c>
      <c r="E492" s="42"/>
      <c r="G492" s="8" t="s">
        <v>1472</v>
      </c>
      <c r="I492" t="s">
        <v>92</v>
      </c>
      <c r="J492" t="s">
        <v>91</v>
      </c>
      <c r="K492">
        <v>457</v>
      </c>
      <c r="L492">
        <v>457</v>
      </c>
      <c r="M492">
        <v>457</v>
      </c>
      <c r="O492" s="65" t="s">
        <v>2219</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constants'!$I$4:$L$1012,3,FALSE),""),"")</f>
        <v>Arena stage chest</v>
      </c>
      <c r="AD492" s="43" t="str">
        <f>IF(AB492&lt;&gt;"",IF(AB492&lt;&gt;"LIBSETS_DROP_MECHANIC_MONSTER_NAME",VLOOKUP(AB492,'LibSets constants'!$I$4:$L$1012,4,FALSE),""),"")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2665</v>
      </c>
      <c r="BA492" s="83"/>
      <c r="BB492" s="83"/>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2260</v>
      </c>
      <c r="C493" t="s">
        <v>2276</v>
      </c>
      <c r="D493" s="3">
        <f t="shared" si="47"/>
        <v>567</v>
      </c>
      <c r="E493" s="42"/>
      <c r="G493" s="8" t="s">
        <v>1472</v>
      </c>
      <c r="I493" t="s">
        <v>92</v>
      </c>
      <c r="J493" t="s">
        <v>91</v>
      </c>
      <c r="K493">
        <v>457</v>
      </c>
      <c r="L493">
        <v>457</v>
      </c>
      <c r="M493">
        <v>457</v>
      </c>
      <c r="O493" s="65" t="s">
        <v>2219</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constants'!$I$4:$L$1012,3,FALSE),""),"")</f>
        <v>Arena stage chest</v>
      </c>
      <c r="AD493" s="43" t="str">
        <f>IF(AB493&lt;&gt;"",IF(AB493&lt;&gt;"LIBSETS_DROP_MECHANIC_MONSTER_NAME",VLOOKUP(AB493,'LibSets constants'!$I$4:$L$1012,4,FALSE),""),"")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2665</v>
      </c>
      <c r="BA493" s="83"/>
      <c r="BB493" s="83"/>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2261</v>
      </c>
      <c r="C494" t="s">
        <v>2277</v>
      </c>
      <c r="D494" s="3">
        <f t="shared" si="47"/>
        <v>568</v>
      </c>
      <c r="E494" s="42"/>
      <c r="G494" s="8" t="s">
        <v>1472</v>
      </c>
      <c r="I494" t="s">
        <v>92</v>
      </c>
      <c r="J494" t="s">
        <v>91</v>
      </c>
      <c r="K494">
        <v>457</v>
      </c>
      <c r="L494">
        <v>457</v>
      </c>
      <c r="M494">
        <v>457</v>
      </c>
      <c r="O494" s="65" t="s">
        <v>2219</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constants'!$I$4:$L$1012,3,FALSE),""),"")</f>
        <v>Arena stage chest</v>
      </c>
      <c r="AD494" s="43" t="str">
        <f>IF(AB494&lt;&gt;"",IF(AB494&lt;&gt;"LIBSETS_DROP_MECHANIC_MONSTER_NAME",VLOOKUP(AB494,'LibSets constants'!$I$4:$L$1012,4,FALSE),""),"")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2665</v>
      </c>
      <c r="BA494" s="83"/>
      <c r="BB494" s="83"/>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2415</v>
      </c>
      <c r="C495" t="s">
        <v>2399</v>
      </c>
      <c r="D495" s="3">
        <f t="shared" si="47"/>
        <v>569</v>
      </c>
      <c r="G495" s="3" t="s">
        <v>1477</v>
      </c>
      <c r="I495" t="s">
        <v>91</v>
      </c>
      <c r="J495" t="s">
        <v>91</v>
      </c>
      <c r="K495" s="37">
        <v>437</v>
      </c>
      <c r="L495" s="37">
        <v>437</v>
      </c>
      <c r="M495" s="37">
        <v>437</v>
      </c>
      <c r="O495" s="65" t="s">
        <v>2402</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3354</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3354</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2665</v>
      </c>
      <c r="BA495" s="83"/>
      <c r="BB495" s="83"/>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2416</v>
      </c>
      <c r="C496" t="s">
        <v>2767</v>
      </c>
      <c r="D496" s="3">
        <f t="shared" si="47"/>
        <v>570</v>
      </c>
      <c r="G496" s="3" t="s">
        <v>1477</v>
      </c>
      <c r="I496" t="s">
        <v>91</v>
      </c>
      <c r="J496" t="s">
        <v>91</v>
      </c>
      <c r="K496" s="37">
        <v>437</v>
      </c>
      <c r="L496" s="37">
        <v>437</v>
      </c>
      <c r="M496" s="37">
        <v>437</v>
      </c>
      <c r="O496" s="65" t="s">
        <v>2402</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3354</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3354</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2665</v>
      </c>
      <c r="BA496" s="83"/>
      <c r="BB496" s="83"/>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2417</v>
      </c>
      <c r="C497" t="s">
        <v>2766</v>
      </c>
      <c r="D497" s="3">
        <f t="shared" si="47"/>
        <v>571</v>
      </c>
      <c r="E497" s="42"/>
      <c r="G497" s="3" t="s">
        <v>1477</v>
      </c>
      <c r="I497" t="s">
        <v>91</v>
      </c>
      <c r="J497" t="s">
        <v>91</v>
      </c>
      <c r="K497" s="37">
        <v>437</v>
      </c>
      <c r="L497" s="37">
        <v>437</v>
      </c>
      <c r="M497" s="37">
        <v>437</v>
      </c>
      <c r="O497" s="65" t="s">
        <v>2402</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3354</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3354</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2665</v>
      </c>
      <c r="BA497" s="83"/>
      <c r="BB497" s="83"/>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2418</v>
      </c>
      <c r="C498" t="s">
        <v>2400</v>
      </c>
      <c r="D498" s="3">
        <f t="shared" si="47"/>
        <v>572</v>
      </c>
      <c r="G498" s="3" t="s">
        <v>1477</v>
      </c>
      <c r="I498" t="s">
        <v>91</v>
      </c>
      <c r="J498" t="s">
        <v>91</v>
      </c>
      <c r="K498" s="37">
        <v>454</v>
      </c>
      <c r="L498" s="37">
        <v>454</v>
      </c>
      <c r="M498" s="37">
        <v>454</v>
      </c>
      <c r="O498" s="65" t="s">
        <v>2403</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3354</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3354</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2665</v>
      </c>
      <c r="BA498" s="83"/>
      <c r="BB498" s="83"/>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2419</v>
      </c>
      <c r="C499" t="s">
        <v>2762</v>
      </c>
      <c r="D499" s="3">
        <f t="shared" si="47"/>
        <v>573</v>
      </c>
      <c r="G499" s="3" t="s">
        <v>1477</v>
      </c>
      <c r="I499" t="s">
        <v>91</v>
      </c>
      <c r="J499" t="s">
        <v>91</v>
      </c>
      <c r="K499" s="37">
        <v>454</v>
      </c>
      <c r="L499" s="37">
        <v>454</v>
      </c>
      <c r="M499" s="37">
        <v>454</v>
      </c>
      <c r="O499" s="65" t="s">
        <v>2403</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3354</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3354</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2666</v>
      </c>
      <c r="BA499" s="83"/>
      <c r="BB499" s="83"/>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2420</v>
      </c>
      <c r="C500" t="s">
        <v>2763</v>
      </c>
      <c r="D500" s="3">
        <f t="shared" si="47"/>
        <v>574</v>
      </c>
      <c r="G500" s="3" t="s">
        <v>1477</v>
      </c>
      <c r="I500" t="s">
        <v>91</v>
      </c>
      <c r="J500" t="s">
        <v>91</v>
      </c>
      <c r="K500" s="37">
        <v>454</v>
      </c>
      <c r="L500" s="37">
        <v>454</v>
      </c>
      <c r="M500" s="37">
        <v>454</v>
      </c>
      <c r="O500" s="65" t="s">
        <v>2403</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3354</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3354</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2665</v>
      </c>
      <c r="BA500" s="83"/>
      <c r="BB500" s="83"/>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2254</v>
      </c>
      <c r="C501" t="s">
        <v>2236</v>
      </c>
      <c r="D501" s="3">
        <f t="shared" si="47"/>
        <v>575</v>
      </c>
      <c r="G501" s="3" t="s">
        <v>1686</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2172</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3301</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2221</v>
      </c>
      <c r="AM501" s="44" t="s">
        <v>3289</v>
      </c>
      <c r="AN501" s="43" t="s">
        <v>3302</v>
      </c>
      <c r="AO501" s="43" t="s">
        <v>3303</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2665</v>
      </c>
      <c r="BA501" s="37" t="s">
        <v>3243</v>
      </c>
      <c r="BB501" s="37" t="s">
        <v>3243</v>
      </c>
      <c r="BC501" s="21" t="str">
        <f t="shared" si="48"/>
        <v>[575] = {wayshrines={240,137,62,}, dlcId=DLC_MARKARTH</v>
      </c>
      <c r="BD501" s="21" t="str">
        <f t="shared" si="49"/>
        <v>, zoneIds={684,104,3,1208,92},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Blackreach: Arkthzand Cavern, Bangkorai]</v>
      </c>
    </row>
    <row r="502" spans="1:59" x14ac:dyDescent="0.25">
      <c r="A502" s="5">
        <v>576</v>
      </c>
      <c r="B502" t="s">
        <v>2255</v>
      </c>
      <c r="C502" t="s">
        <v>2278</v>
      </c>
      <c r="D502" s="3">
        <f t="shared" si="47"/>
        <v>576</v>
      </c>
      <c r="G502" s="3" t="s">
        <v>1686</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2172</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3289</v>
      </c>
      <c r="AI502" s="43" t="s">
        <v>3298</v>
      </c>
      <c r="AJ502" s="43"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4" t="s">
        <v>1544</v>
      </c>
      <c r="AN502" s="43" t="s">
        <v>3300</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2665</v>
      </c>
      <c r="BA502" s="37" t="s">
        <v>3242</v>
      </c>
      <c r="BB502" s="37" t="s">
        <v>3242</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2423</v>
      </c>
      <c r="C503" t="s">
        <v>2424</v>
      </c>
      <c r="D503" s="3">
        <f t="shared" si="47"/>
        <v>577</v>
      </c>
      <c r="E503" s="42"/>
      <c r="G503" s="3" t="s">
        <v>1479</v>
      </c>
      <c r="H503" s="93">
        <v>3</v>
      </c>
      <c r="I503" t="s">
        <v>1466</v>
      </c>
      <c r="J503" t="s">
        <v>91</v>
      </c>
      <c r="K503" s="37">
        <v>437</v>
      </c>
      <c r="L503" s="37">
        <v>437</v>
      </c>
      <c r="M503" s="37">
        <v>437</v>
      </c>
      <c r="O503" s="65" t="s">
        <v>2402</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2423</v>
      </c>
      <c r="X503" s="3" t="s">
        <v>2423</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constants'!$I$4:$L$1012,3,FALSE),""),"")</f>
        <v/>
      </c>
      <c r="AD503" s="43" t="str">
        <f>IF(AB503&lt;&gt;"",IF(AB503&lt;&gt;"LIBSETS_DROP_MECHANIC_MONSTER_NAME",VLOOKUP(AB503,'LibSets constants'!$I$4:$L$1012,4,FALSE),""),"")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2665</v>
      </c>
      <c r="BA503" s="83"/>
      <c r="BB503" s="83"/>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2401</v>
      </c>
      <c r="C504" t="s">
        <v>2401</v>
      </c>
      <c r="D504" s="3">
        <f t="shared" si="47"/>
        <v>578</v>
      </c>
      <c r="E504" s="42"/>
      <c r="G504" s="3" t="s">
        <v>1479</v>
      </c>
      <c r="H504" s="93">
        <v>3</v>
      </c>
      <c r="I504" t="s">
        <v>1466</v>
      </c>
      <c r="J504" t="s">
        <v>91</v>
      </c>
      <c r="K504" s="37">
        <v>454</v>
      </c>
      <c r="L504" s="37">
        <v>454</v>
      </c>
      <c r="M504" s="37">
        <v>454</v>
      </c>
      <c r="O504" s="65" t="s">
        <v>2403</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2401</v>
      </c>
      <c r="X504" s="3" t="s">
        <v>2401</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constants'!$I$4:$L$1012,3,FALSE),""),"")</f>
        <v/>
      </c>
      <c r="AD504" s="43" t="str">
        <f>IF(AB504&lt;&gt;"",IF(AB504&lt;&gt;"LIBSETS_DROP_MECHANIC_MONSTER_NAME",VLOOKUP(AB504,'LibSets constants'!$I$4:$L$1012,4,FALSE),""),"")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2665</v>
      </c>
      <c r="BA504" s="83"/>
      <c r="BB504" s="83"/>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2476</v>
      </c>
      <c r="C505" t="s">
        <v>2475</v>
      </c>
      <c r="D505" s="3">
        <f t="shared" si="47"/>
        <v>579</v>
      </c>
      <c r="G505" s="3" t="s">
        <v>1480</v>
      </c>
      <c r="I505" t="s">
        <v>91</v>
      </c>
      <c r="J505" t="s">
        <v>91</v>
      </c>
      <c r="K505" s="37">
        <v>458</v>
      </c>
      <c r="L505" s="37">
        <v>458</v>
      </c>
      <c r="M505" s="37">
        <v>458</v>
      </c>
      <c r="O505" s="65" t="s">
        <v>2396</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2396</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2666</v>
      </c>
      <c r="BA505" s="83"/>
      <c r="BB505" s="83"/>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2472</v>
      </c>
      <c r="C506" t="s">
        <v>2473</v>
      </c>
      <c r="D506" s="3">
        <f t="shared" si="47"/>
        <v>580</v>
      </c>
      <c r="G506" s="3" t="s">
        <v>1480</v>
      </c>
      <c r="I506" t="s">
        <v>91</v>
      </c>
      <c r="J506" t="s">
        <v>91</v>
      </c>
      <c r="K506" s="37">
        <v>458</v>
      </c>
      <c r="L506" s="37">
        <v>458</v>
      </c>
      <c r="M506" s="37">
        <v>458</v>
      </c>
      <c r="O506" s="65" t="s">
        <v>2396</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2396</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2665</v>
      </c>
      <c r="BA506" s="83"/>
      <c r="BB506" s="83"/>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2470</v>
      </c>
      <c r="C507" t="s">
        <v>2471</v>
      </c>
      <c r="D507" s="3">
        <f t="shared" si="47"/>
        <v>581</v>
      </c>
      <c r="E507" s="42"/>
      <c r="G507" s="3" t="s">
        <v>1480</v>
      </c>
      <c r="I507" t="s">
        <v>91</v>
      </c>
      <c r="J507" t="s">
        <v>91</v>
      </c>
      <c r="K507" s="37">
        <v>458</v>
      </c>
      <c r="L507" s="37">
        <v>458</v>
      </c>
      <c r="M507" s="37">
        <v>458</v>
      </c>
      <c r="O507" s="65" t="s">
        <v>2396</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2396</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2665</v>
      </c>
      <c r="BA507" s="83"/>
      <c r="BB507" s="83"/>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2469</v>
      </c>
      <c r="C508" t="s">
        <v>2466</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3357</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3357</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3357</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2665</v>
      </c>
      <c r="BA508" s="83"/>
      <c r="BB508" s="83"/>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2468</v>
      </c>
      <c r="C509" t="s">
        <v>2467</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3357</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3357</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3357</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2665</v>
      </c>
      <c r="BA509" s="83"/>
      <c r="BB509" s="83"/>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2474</v>
      </c>
      <c r="C510" t="s">
        <v>2496</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3357</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3357</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3357</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2665</v>
      </c>
      <c r="BA510" s="83"/>
      <c r="BB510" s="83"/>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2485</v>
      </c>
      <c r="C511" t="s">
        <v>2486</v>
      </c>
      <c r="D511" s="3">
        <f t="shared" si="47"/>
        <v>585</v>
      </c>
      <c r="G511" s="3" t="s">
        <v>1481</v>
      </c>
      <c r="I511" t="s">
        <v>91</v>
      </c>
      <c r="J511" t="s">
        <v>91</v>
      </c>
      <c r="K511" s="37">
        <v>468</v>
      </c>
      <c r="L511" s="37">
        <v>468</v>
      </c>
      <c r="M511" s="37">
        <v>468</v>
      </c>
      <c r="O511" s="65" t="s">
        <v>2453</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3335</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constants'!$I$4:$L$1012,3,FALSE),""),"")</f>
        <v/>
      </c>
      <c r="AD511" s="43" t="str">
        <f>IF(AB511&lt;&gt;"",IF(AB511&lt;&gt;"LIBSETS_DROP_MECHANIC_MONSTER_NAME",VLOOKUP(AB511,'LibSets constants'!$I$4:$L$1012,4,FALSE),""),"")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2665</v>
      </c>
      <c r="BA511" s="83"/>
      <c r="BB511" s="83"/>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2487</v>
      </c>
      <c r="C512" t="s">
        <v>2497</v>
      </c>
      <c r="D512" s="3">
        <f t="shared" si="47"/>
        <v>586</v>
      </c>
      <c r="G512" s="3" t="s">
        <v>1481</v>
      </c>
      <c r="I512" t="s">
        <v>91</v>
      </c>
      <c r="J512" t="s">
        <v>91</v>
      </c>
      <c r="K512" s="37">
        <v>468</v>
      </c>
      <c r="L512" s="37">
        <v>468</v>
      </c>
      <c r="M512" s="37">
        <v>468</v>
      </c>
      <c r="O512" s="65" t="s">
        <v>2453</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3335</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constants'!$I$4:$L$1012,3,FALSE),""),"")</f>
        <v/>
      </c>
      <c r="AD512" s="43" t="str">
        <f>IF(AB512&lt;&gt;"",IF(AB512&lt;&gt;"LIBSETS_DROP_MECHANIC_MONSTER_NAME",VLOOKUP(AB512,'LibSets constants'!$I$4:$L$1012,4,FALSE),""),"")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2665</v>
      </c>
      <c r="BA512" s="83"/>
      <c r="BB512" s="83"/>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2484</v>
      </c>
      <c r="C513" t="s">
        <v>2498</v>
      </c>
      <c r="D513" s="3">
        <f t="shared" si="47"/>
        <v>587</v>
      </c>
      <c r="G513" s="3" t="s">
        <v>1481</v>
      </c>
      <c r="I513" t="s">
        <v>91</v>
      </c>
      <c r="J513" t="s">
        <v>91</v>
      </c>
      <c r="K513" s="37">
        <v>468</v>
      </c>
      <c r="L513" s="37">
        <v>468</v>
      </c>
      <c r="M513" s="37">
        <v>468</v>
      </c>
      <c r="O513" s="65" t="s">
        <v>2453</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3335</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constants'!$I$4:$L$1012,3,FALSE),""),"")</f>
        <v/>
      </c>
      <c r="AD513" s="43" t="str">
        <f>IF(AB513&lt;&gt;"",IF(AB513&lt;&gt;"LIBSETS_DROP_MECHANIC_MONSTER_NAME",VLOOKUP(AB513,'LibSets constants'!$I$4:$L$1012,4,FALSE),""),"")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2665</v>
      </c>
      <c r="BA513" s="83"/>
      <c r="BB513" s="83"/>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2480</v>
      </c>
      <c r="C514" t="s">
        <v>2499</v>
      </c>
      <c r="D514" s="3">
        <f t="shared" si="47"/>
        <v>588</v>
      </c>
      <c r="G514" s="3" t="s">
        <v>1481</v>
      </c>
      <c r="I514" t="s">
        <v>91</v>
      </c>
      <c r="J514" t="s">
        <v>91</v>
      </c>
      <c r="K514">
        <v>468</v>
      </c>
      <c r="L514">
        <v>468</v>
      </c>
      <c r="M514">
        <v>468</v>
      </c>
      <c r="O514" s="65" t="s">
        <v>2453</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3335</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constants'!$I$4:$L$1012,3,FALSE),""),"")</f>
        <v/>
      </c>
      <c r="AD514" s="43" t="str">
        <f>IF(AB514&lt;&gt;"",IF(AB514&lt;&gt;"LIBSETS_DROP_MECHANIC_MONSTER_NAME",VLOOKUP(AB514,'LibSets constants'!$I$4:$L$1012,4,FALSE),""),"")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2665</v>
      </c>
      <c r="BA514" s="83"/>
      <c r="BB514" s="83"/>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2478</v>
      </c>
      <c r="C515" t="s">
        <v>2479</v>
      </c>
      <c r="D515" s="3">
        <f t="shared" ref="D515:D578" si="53">A515</f>
        <v>589</v>
      </c>
      <c r="G515" s="3" t="s">
        <v>1481</v>
      </c>
      <c r="I515" t="s">
        <v>92</v>
      </c>
      <c r="J515" t="s">
        <v>91</v>
      </c>
      <c r="K515" s="37">
        <v>468</v>
      </c>
      <c r="L515" s="37">
        <v>468</v>
      </c>
      <c r="M515" s="37">
        <v>468</v>
      </c>
      <c r="O515" s="65" t="s">
        <v>2453</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3335</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constants'!$I$4:$L$1012,3,FALSE),""),"")</f>
        <v/>
      </c>
      <c r="AD515" s="43" t="str">
        <f>IF(AB515&lt;&gt;"",IF(AB515&lt;&gt;"LIBSETS_DROP_MECHANIC_MONSTER_NAME",VLOOKUP(AB515,'LibSets constants'!$I$4:$L$1012,4,FALSE),""),"")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2665</v>
      </c>
      <c r="BA515" s="83"/>
      <c r="BB515" s="83"/>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2495</v>
      </c>
      <c r="C516" t="s">
        <v>2495</v>
      </c>
      <c r="D516" s="3">
        <f t="shared" si="53"/>
        <v>590</v>
      </c>
      <c r="G516" s="3" t="s">
        <v>1481</v>
      </c>
      <c r="I516" t="s">
        <v>92</v>
      </c>
      <c r="J516" t="s">
        <v>91</v>
      </c>
      <c r="K516" s="37">
        <v>468</v>
      </c>
      <c r="L516" s="37">
        <v>468</v>
      </c>
      <c r="M516" s="37">
        <v>468</v>
      </c>
      <c r="O516" s="65" t="s">
        <v>2453</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3335</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constants'!$I$4:$L$1012,3,FALSE),""),"")</f>
        <v/>
      </c>
      <c r="AD516" s="43" t="str">
        <f>IF(AB516&lt;&gt;"",IF(AB516&lt;&gt;"LIBSETS_DROP_MECHANIC_MONSTER_NAME",VLOOKUP(AB516,'LibSets constants'!$I$4:$L$1012,4,FALSE),""),"")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2665</v>
      </c>
      <c r="BA516" s="83"/>
      <c r="BB516" s="83"/>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2477</v>
      </c>
      <c r="C517" t="s">
        <v>2500</v>
      </c>
      <c r="D517" s="3">
        <f t="shared" si="53"/>
        <v>591</v>
      </c>
      <c r="G517" s="3" t="s">
        <v>1481</v>
      </c>
      <c r="I517" t="s">
        <v>92</v>
      </c>
      <c r="J517" t="s">
        <v>91</v>
      </c>
      <c r="K517" s="37">
        <v>468</v>
      </c>
      <c r="L517" s="37">
        <v>468</v>
      </c>
      <c r="M517" s="37">
        <v>468</v>
      </c>
      <c r="O517" s="65" t="s">
        <v>2453</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3335</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constants'!$I$4:$L$1012,3,FALSE),""),"")</f>
        <v/>
      </c>
      <c r="AD517" s="43" t="str">
        <f>IF(AB517&lt;&gt;"",IF(AB517&lt;&gt;"LIBSETS_DROP_MECHANIC_MONSTER_NAME",VLOOKUP(AB517,'LibSets constants'!$I$4:$L$1012,4,FALSE),""),"")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2665</v>
      </c>
      <c r="BA517" s="83"/>
      <c r="BB517" s="83"/>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2488</v>
      </c>
      <c r="C518" t="s">
        <v>2501</v>
      </c>
      <c r="D518" s="3">
        <f t="shared" si="53"/>
        <v>592</v>
      </c>
      <c r="G518" s="3" t="s">
        <v>1481</v>
      </c>
      <c r="I518" t="s">
        <v>92</v>
      </c>
      <c r="J518" t="s">
        <v>91</v>
      </c>
      <c r="K518" s="37">
        <v>468</v>
      </c>
      <c r="L518" s="37">
        <v>468</v>
      </c>
      <c r="M518" s="37">
        <v>468</v>
      </c>
      <c r="O518" s="65" t="s">
        <v>2453</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3335</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constants'!$I$4:$L$1012,3,FALSE),""),"")</f>
        <v/>
      </c>
      <c r="AD518" s="43" t="str">
        <f>IF(AB518&lt;&gt;"",IF(AB518&lt;&gt;"LIBSETS_DROP_MECHANIC_MONSTER_NAME",VLOOKUP(AB518,'LibSets constants'!$I$4:$L$1012,4,FALSE),""),"")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2665</v>
      </c>
      <c r="BA518" s="83"/>
      <c r="BB518" s="83"/>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2489</v>
      </c>
      <c r="C519" t="s">
        <v>2489</v>
      </c>
      <c r="D519" s="3">
        <f t="shared" si="53"/>
        <v>593</v>
      </c>
      <c r="G519" s="3" t="s">
        <v>1686</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2395</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3259</v>
      </c>
      <c r="AC519" s="43" t="s">
        <v>3261</v>
      </c>
      <c r="AD519" s="43" t="s">
        <v>3262</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2665</v>
      </c>
      <c r="BA519" s="37" t="s">
        <v>3238</v>
      </c>
      <c r="BB519" s="37" t="s">
        <v>3238</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2494</v>
      </c>
      <c r="C520" t="s">
        <v>2494</v>
      </c>
      <c r="D520" s="3">
        <f t="shared" si="53"/>
        <v>594</v>
      </c>
      <c r="G520" s="3" t="s">
        <v>1686</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2395</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3338</v>
      </c>
      <c r="AC520" s="43" t="s">
        <v>3281</v>
      </c>
      <c r="AD520" s="43" t="s">
        <v>3282</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3283</v>
      </c>
      <c r="AI520" s="43" t="s">
        <v>3286</v>
      </c>
      <c r="AJ520" s="43" t="s">
        <v>3287</v>
      </c>
      <c r="AK520" s="3">
        <f>IF(AND(G520&lt;&gt;"LIBSETS_SETTYPE_BATTLEGROUND",G520&lt;&gt;"LIBSETS_SETTYPE_SPECIAL"),IF(AL520&lt;&gt;"",VLOOKUP(AL520,'ESO zone constants'!$D$3:$H$4953,5,FALSE),""),"")</f>
        <v>843</v>
      </c>
      <c r="AL520" t="s">
        <v>53</v>
      </c>
      <c r="AM520" s="44" t="s">
        <v>1544</v>
      </c>
      <c r="AN520" s="43" t="s">
        <v>1363</v>
      </c>
      <c r="AO520" s="43" t="s">
        <v>3288</v>
      </c>
      <c r="AP520" s="3">
        <f>IF(AND(G520&lt;&gt;"LIBSETS_SETTYPE_BATTLEGROUND",G520&lt;&gt;"LIBSETS_SETTYPE_SPECIAL"),IF(AQ520&lt;&gt;"",VLOOKUP(AQ520,'ESO zone constants'!$D$3:$H$4953,5,FALSE),""),"")</f>
        <v>117</v>
      </c>
      <c r="AQ520" t="s">
        <v>114</v>
      </c>
      <c r="AR520" s="44" t="s">
        <v>3289</v>
      </c>
      <c r="AS520" s="43" t="s">
        <v>3292</v>
      </c>
      <c r="AT520" s="43" t="s">
        <v>3293</v>
      </c>
      <c r="AU520" s="3" t="str">
        <f>IF(AND(G520&lt;&gt;"LIBSETS_SETTYPE_BATTLEGROUND",G520&lt;&gt;"LIBSETS_SETTYPE_SPECIAL"),IF(AV520&lt;&gt;"",VLOOKUP(AV520,'ESO zone constants'!$D$3:$H$4953,5,FALSE),""),"")</f>
        <v/>
      </c>
      <c r="AW520" s="44"/>
      <c r="AX520" s="43"/>
      <c r="AY520" s="43"/>
      <c r="AZ520" s="83" t="s">
        <v>2665</v>
      </c>
      <c r="BA520" s="37" t="s">
        <v>3239</v>
      </c>
      <c r="BB520" s="37" t="s">
        <v>3239</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2493</v>
      </c>
      <c r="C521" t="s">
        <v>2493</v>
      </c>
      <c r="D521" s="3">
        <f t="shared" si="53"/>
        <v>596</v>
      </c>
      <c r="G521" s="3" t="s">
        <v>1686</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2395</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3263</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3304</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44" t="s">
        <v>3338</v>
      </c>
      <c r="AN521" s="43" t="s">
        <v>3266</v>
      </c>
      <c r="AO521" s="43" t="s">
        <v>3267</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2665</v>
      </c>
      <c r="BA521" s="37" t="s">
        <v>3237</v>
      </c>
      <c r="BB521" s="37" t="s">
        <v>3237</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2502</v>
      </c>
      <c r="C522" t="s">
        <v>2502</v>
      </c>
      <c r="D522" s="3">
        <f t="shared" si="53"/>
        <v>597</v>
      </c>
      <c r="G522" s="3" t="s">
        <v>1686</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2395</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3304</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3306</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3353</v>
      </c>
      <c r="AJ522" s="43" t="s">
        <v>3363</v>
      </c>
      <c r="AK522" s="3">
        <f>IF(AND(G522&lt;&gt;"LIBSETS_SETTYPE_BATTLEGROUND",G522&lt;&gt;"LIBSETS_SETTYPE_SPECIAL"),IF(AL522&lt;&gt;"",VLOOKUP(AL522,'ESO zone constants'!$D$3:$H$4953,5,FALSE),""),"")</f>
        <v>936</v>
      </c>
      <c r="AL522" t="s">
        <v>42</v>
      </c>
      <c r="AM522" s="44" t="s">
        <v>1544</v>
      </c>
      <c r="AN522" s="43" t="s">
        <v>1359</v>
      </c>
      <c r="AO522" s="43" t="s">
        <v>3307</v>
      </c>
      <c r="AP522" s="3">
        <f>IF(AND(G522&lt;&gt;"LIBSETS_SETTYPE_BATTLEGROUND",G522&lt;&gt;"LIBSETS_SETTYPE_SPECIAL"),IF(AQ522&lt;&gt;"",VLOOKUP(AQ522,'ESO zone constants'!$D$3:$H$4953,5,FALSE),""),"")</f>
        <v>1260</v>
      </c>
      <c r="AQ522" t="s">
        <v>2452</v>
      </c>
      <c r="AR522" s="44" t="s">
        <v>1562</v>
      </c>
      <c r="AS522" s="43"/>
      <c r="AT522" s="43"/>
      <c r="AU522" s="3" t="str">
        <f>IF(AND(G522&lt;&gt;"LIBSETS_SETTYPE_BATTLEGROUND",G522&lt;&gt;"LIBSETS_SETTYPE_SPECIAL"),IF(AV522&lt;&gt;"",VLOOKUP(AV522,'ESO zone constants'!$D$3:$H$4953,5,FALSE),""),"")</f>
        <v/>
      </c>
      <c r="AW522" s="44"/>
      <c r="AX522" s="43"/>
      <c r="AY522" s="43"/>
      <c r="AZ522" s="83" t="s">
        <v>2666</v>
      </c>
      <c r="BA522" s="37" t="s">
        <v>3245</v>
      </c>
      <c r="BB522" s="37" t="s">
        <v>3245</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2490</v>
      </c>
      <c r="C523" t="s">
        <v>2481</v>
      </c>
      <c r="D523" s="3">
        <f t="shared" si="53"/>
        <v>598</v>
      </c>
      <c r="F523" t="s">
        <v>2775</v>
      </c>
      <c r="G523" s="8" t="s">
        <v>2774</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2395</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2789</v>
      </c>
      <c r="X523" s="3" t="s">
        <v>2780</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2790</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2665</v>
      </c>
      <c r="BA523" s="83"/>
      <c r="BB523" s="83"/>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2491</v>
      </c>
      <c r="C524" t="s">
        <v>2482</v>
      </c>
      <c r="D524" s="3">
        <f t="shared" si="53"/>
        <v>599</v>
      </c>
      <c r="F524" t="s">
        <v>2775</v>
      </c>
      <c r="G524" s="8" t="s">
        <v>2774</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2395</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2788</v>
      </c>
      <c r="X524" s="3" t="s">
        <v>2778</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2790</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2665</v>
      </c>
      <c r="BA524" s="83"/>
      <c r="BB524" s="83"/>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2492</v>
      </c>
      <c r="C525" t="s">
        <v>2483</v>
      </c>
      <c r="D525" s="3">
        <f t="shared" si="53"/>
        <v>600</v>
      </c>
      <c r="F525" t="s">
        <v>2775</v>
      </c>
      <c r="G525" s="8" t="s">
        <v>2774</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2395</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2787</v>
      </c>
      <c r="X525" s="3" t="s">
        <v>2779</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2790</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2665</v>
      </c>
      <c r="BA525" s="83"/>
      <c r="BB525" s="83"/>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2528</v>
      </c>
      <c r="C526" t="s">
        <v>2764</v>
      </c>
      <c r="D526" s="3">
        <f t="shared" si="53"/>
        <v>602</v>
      </c>
      <c r="G526" s="8" t="s">
        <v>1477</v>
      </c>
      <c r="I526" t="s">
        <v>91</v>
      </c>
      <c r="J526" t="s">
        <v>91</v>
      </c>
      <c r="K526">
        <v>469</v>
      </c>
      <c r="L526">
        <v>469</v>
      </c>
      <c r="M526">
        <v>469</v>
      </c>
      <c r="O526" s="65" t="s">
        <v>2511</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3354</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3354</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2665</v>
      </c>
      <c r="BA526" s="83"/>
      <c r="BB526" s="83"/>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2526</v>
      </c>
      <c r="C527" t="s">
        <v>2765</v>
      </c>
      <c r="D527" s="3">
        <f t="shared" si="53"/>
        <v>603</v>
      </c>
      <c r="G527" s="8" t="s">
        <v>1477</v>
      </c>
      <c r="I527" t="s">
        <v>91</v>
      </c>
      <c r="J527" t="s">
        <v>91</v>
      </c>
      <c r="K527">
        <v>469</v>
      </c>
      <c r="L527">
        <v>469</v>
      </c>
      <c r="M527">
        <v>469</v>
      </c>
      <c r="O527" s="65" t="s">
        <v>2511</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3354</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3354</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2665</v>
      </c>
      <c r="BA527" s="83"/>
      <c r="BB527" s="83"/>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2527</v>
      </c>
      <c r="C528" t="s">
        <v>2504</v>
      </c>
      <c r="D528" s="3">
        <f t="shared" si="53"/>
        <v>604</v>
      </c>
      <c r="G528" s="8" t="s">
        <v>1477</v>
      </c>
      <c r="I528" t="s">
        <v>91</v>
      </c>
      <c r="J528" t="s">
        <v>91</v>
      </c>
      <c r="K528">
        <v>469</v>
      </c>
      <c r="L528">
        <v>469</v>
      </c>
      <c r="M528">
        <v>469</v>
      </c>
      <c r="O528" s="65" t="s">
        <v>2511</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3354</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3354</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2665</v>
      </c>
      <c r="BA528" s="83"/>
      <c r="BB528" s="83"/>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2532</v>
      </c>
      <c r="C529" t="s">
        <v>2509</v>
      </c>
      <c r="D529" s="3">
        <f t="shared" si="53"/>
        <v>605</v>
      </c>
      <c r="G529" s="8" t="s">
        <v>1477</v>
      </c>
      <c r="I529" t="s">
        <v>91</v>
      </c>
      <c r="J529" t="s">
        <v>91</v>
      </c>
      <c r="K529">
        <v>470</v>
      </c>
      <c r="L529">
        <v>470</v>
      </c>
      <c r="M529">
        <v>470</v>
      </c>
      <c r="O529" s="65" t="s">
        <v>2506</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3354</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3354</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2665</v>
      </c>
      <c r="BA529" s="83"/>
      <c r="BB529" s="83"/>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2530</v>
      </c>
      <c r="C530" t="s">
        <v>2507</v>
      </c>
      <c r="D530" s="3">
        <f t="shared" si="53"/>
        <v>606</v>
      </c>
      <c r="G530" s="8" t="s">
        <v>1477</v>
      </c>
      <c r="I530" t="s">
        <v>91</v>
      </c>
      <c r="J530" t="s">
        <v>91</v>
      </c>
      <c r="K530">
        <v>470</v>
      </c>
      <c r="L530">
        <v>470</v>
      </c>
      <c r="M530">
        <v>470</v>
      </c>
      <c r="O530" s="65" t="s">
        <v>2506</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3354</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3354</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2665</v>
      </c>
      <c r="BA530" s="83"/>
      <c r="BB530" s="83"/>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2531</v>
      </c>
      <c r="C531" t="s">
        <v>2508</v>
      </c>
      <c r="D531" s="3">
        <f t="shared" si="53"/>
        <v>607</v>
      </c>
      <c r="G531" s="8" t="s">
        <v>1477</v>
      </c>
      <c r="I531" t="s">
        <v>91</v>
      </c>
      <c r="J531" t="s">
        <v>91</v>
      </c>
      <c r="K531">
        <v>470</v>
      </c>
      <c r="L531">
        <v>470</v>
      </c>
      <c r="M531">
        <v>470</v>
      </c>
      <c r="O531" s="65" t="s">
        <v>2506</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3354</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3354</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2665</v>
      </c>
      <c r="BA531" s="83"/>
      <c r="BB531" s="83"/>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2510</v>
      </c>
      <c r="C532" t="s">
        <v>2510</v>
      </c>
      <c r="D532" s="3">
        <f t="shared" si="53"/>
        <v>608</v>
      </c>
      <c r="G532" s="8" t="s">
        <v>1479</v>
      </c>
      <c r="H532" s="93">
        <v>3</v>
      </c>
      <c r="I532" t="s">
        <v>1466</v>
      </c>
      <c r="J532" t="s">
        <v>91</v>
      </c>
      <c r="K532">
        <v>470</v>
      </c>
      <c r="L532">
        <v>470</v>
      </c>
      <c r="M532">
        <v>470</v>
      </c>
      <c r="O532" s="65" t="s">
        <v>2506</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2541</v>
      </c>
      <c r="X532" s="3" t="s">
        <v>2541</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2665</v>
      </c>
      <c r="BA532" s="83"/>
      <c r="BB532" s="83"/>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2529</v>
      </c>
      <c r="C533" t="s">
        <v>2505</v>
      </c>
      <c r="D533" s="3">
        <f t="shared" si="53"/>
        <v>609</v>
      </c>
      <c r="G533" s="8" t="s">
        <v>1479</v>
      </c>
      <c r="H533" s="93">
        <v>3</v>
      </c>
      <c r="I533" t="s">
        <v>1466</v>
      </c>
      <c r="J533" t="s">
        <v>91</v>
      </c>
      <c r="K533">
        <v>469</v>
      </c>
      <c r="L533">
        <v>469</v>
      </c>
      <c r="M533">
        <v>469</v>
      </c>
      <c r="O533" s="65" t="s">
        <v>2511</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2505</v>
      </c>
      <c r="X533" s="3" t="s">
        <v>2529</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2665</v>
      </c>
      <c r="BA533" s="83"/>
      <c r="BB533" s="83"/>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2669</v>
      </c>
      <c r="C534" t="s">
        <v>2713</v>
      </c>
      <c r="D534" s="3">
        <f t="shared" si="53"/>
        <v>610</v>
      </c>
      <c r="G534" s="3" t="s">
        <v>1474</v>
      </c>
      <c r="I534" t="s">
        <v>91</v>
      </c>
      <c r="J534" t="s">
        <v>91</v>
      </c>
      <c r="K534">
        <v>478</v>
      </c>
      <c r="L534">
        <v>478</v>
      </c>
      <c r="M534">
        <v>478</v>
      </c>
      <c r="N534">
        <v>3</v>
      </c>
      <c r="O534" s="65" t="s">
        <v>2454</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3357</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3357</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3357</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2670</v>
      </c>
      <c r="C535" t="s">
        <v>2714</v>
      </c>
      <c r="D535" s="3">
        <f t="shared" si="53"/>
        <v>611</v>
      </c>
      <c r="G535" s="3" t="s">
        <v>1474</v>
      </c>
      <c r="I535" t="s">
        <v>91</v>
      </c>
      <c r="J535" t="s">
        <v>91</v>
      </c>
      <c r="K535" s="37">
        <v>494</v>
      </c>
      <c r="L535" s="37">
        <v>494</v>
      </c>
      <c r="M535" s="37">
        <v>494</v>
      </c>
      <c r="N535">
        <v>7</v>
      </c>
      <c r="O535" s="65" t="s">
        <v>2454</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3357</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3357</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3357</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2671</v>
      </c>
      <c r="C536" t="s">
        <v>2715</v>
      </c>
      <c r="D536" s="3">
        <f t="shared" si="53"/>
        <v>612</v>
      </c>
      <c r="G536" s="3" t="s">
        <v>1474</v>
      </c>
      <c r="I536" t="s">
        <v>91</v>
      </c>
      <c r="J536" t="s">
        <v>91</v>
      </c>
      <c r="K536" s="37">
        <v>489</v>
      </c>
      <c r="L536" s="37">
        <v>489</v>
      </c>
      <c r="M536" s="37">
        <v>489</v>
      </c>
      <c r="N536">
        <v>5</v>
      </c>
      <c r="O536" s="65" t="s">
        <v>2691</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3357</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3357</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3357</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2672</v>
      </c>
      <c r="C537" t="s">
        <v>2721</v>
      </c>
      <c r="D537" s="3">
        <f t="shared" si="53"/>
        <v>613</v>
      </c>
      <c r="G537" s="3" t="s">
        <v>1480</v>
      </c>
      <c r="I537" t="s">
        <v>91</v>
      </c>
      <c r="J537" t="s">
        <v>91</v>
      </c>
      <c r="K537">
        <v>493</v>
      </c>
      <c r="L537">
        <v>493</v>
      </c>
      <c r="M537">
        <v>493</v>
      </c>
      <c r="O537" s="65" t="s">
        <v>2454</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2691</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2673</v>
      </c>
      <c r="C538" t="s">
        <v>2720</v>
      </c>
      <c r="D538" s="3">
        <f t="shared" si="53"/>
        <v>614</v>
      </c>
      <c r="G538" s="3" t="s">
        <v>1480</v>
      </c>
      <c r="I538" t="s">
        <v>91</v>
      </c>
      <c r="J538" t="s">
        <v>91</v>
      </c>
      <c r="K538">
        <v>493</v>
      </c>
      <c r="L538">
        <v>493</v>
      </c>
      <c r="M538">
        <v>493</v>
      </c>
      <c r="O538" s="65" t="s">
        <v>2454</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2691</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2674</v>
      </c>
      <c r="C539" t="s">
        <v>2719</v>
      </c>
      <c r="D539" s="3">
        <f t="shared" si="53"/>
        <v>615</v>
      </c>
      <c r="G539" s="3" t="s">
        <v>1480</v>
      </c>
      <c r="I539" t="s">
        <v>91</v>
      </c>
      <c r="J539" t="s">
        <v>91</v>
      </c>
      <c r="K539">
        <v>493</v>
      </c>
      <c r="L539">
        <v>493</v>
      </c>
      <c r="M539">
        <v>493</v>
      </c>
      <c r="O539" s="65" t="s">
        <v>2454</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2691</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2533</v>
      </c>
      <c r="C540" t="s">
        <v>2524</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2539</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constants'!$I$4:$L$1012,3,FALSE),""),"")</f>
        <v/>
      </c>
      <c r="AD540" s="43" t="str">
        <f>IF(AB540&lt;&gt;"",IF(AB540&lt;&gt;"LIBSETS_DROP_MECHANIC_MONSTER_NAME",VLOOKUP(AB540,'LibSets constants'!$I$4:$L$1012,4,FALSE),""),"")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2665</v>
      </c>
      <c r="BA540" s="83"/>
      <c r="BB540" s="83"/>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2534</v>
      </c>
      <c r="C541" t="s">
        <v>2525</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2539</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2665</v>
      </c>
      <c r="BA541" s="83"/>
      <c r="BB541" s="83"/>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2535</v>
      </c>
      <c r="C542" t="s">
        <v>2664</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2539</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2665</v>
      </c>
      <c r="BA542" s="83"/>
      <c r="BB542" s="83"/>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6">
        <v>619</v>
      </c>
      <c r="B543" t="s">
        <v>2761</v>
      </c>
      <c r="C543" t="s">
        <v>2760</v>
      </c>
      <c r="D543" s="3">
        <f t="shared" si="53"/>
        <v>619</v>
      </c>
      <c r="G543" s="8" t="s">
        <v>1477</v>
      </c>
      <c r="I543" t="s">
        <v>91</v>
      </c>
      <c r="J543" t="s">
        <v>91</v>
      </c>
      <c r="K543">
        <v>497</v>
      </c>
      <c r="L543">
        <v>497</v>
      </c>
      <c r="M543">
        <v>497</v>
      </c>
      <c r="O543" s="65" t="s">
        <v>2726</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6" t="s">
        <v>3354</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3354</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2759</v>
      </c>
      <c r="C544" t="s">
        <v>2748</v>
      </c>
      <c r="D544" s="3">
        <f t="shared" si="53"/>
        <v>620</v>
      </c>
      <c r="G544" s="8" t="s">
        <v>1477</v>
      </c>
      <c r="I544" t="s">
        <v>91</v>
      </c>
      <c r="J544" t="s">
        <v>91</v>
      </c>
      <c r="K544">
        <v>497</v>
      </c>
      <c r="L544">
        <v>497</v>
      </c>
      <c r="M544">
        <v>497</v>
      </c>
      <c r="O544" s="65" t="s">
        <v>2726</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6" t="s">
        <v>3354</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3354</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2758</v>
      </c>
      <c r="C545" t="s">
        <v>2728</v>
      </c>
      <c r="D545" s="3">
        <f t="shared" si="53"/>
        <v>621</v>
      </c>
      <c r="G545" s="8" t="s">
        <v>1477</v>
      </c>
      <c r="I545" t="s">
        <v>91</v>
      </c>
      <c r="J545" t="s">
        <v>91</v>
      </c>
      <c r="K545">
        <v>497</v>
      </c>
      <c r="L545">
        <v>497</v>
      </c>
      <c r="M545">
        <v>497</v>
      </c>
      <c r="O545" s="65" t="s">
        <v>2726</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6" t="s">
        <v>3354</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3354</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6">
        <v>622</v>
      </c>
      <c r="B546" t="s">
        <v>2757</v>
      </c>
      <c r="C546" t="s">
        <v>2730</v>
      </c>
      <c r="D546" s="3">
        <f t="shared" si="53"/>
        <v>622</v>
      </c>
      <c r="G546" s="8" t="s">
        <v>1477</v>
      </c>
      <c r="I546" t="s">
        <v>91</v>
      </c>
      <c r="J546" t="s">
        <v>91</v>
      </c>
      <c r="K546">
        <v>498</v>
      </c>
      <c r="L546">
        <v>498</v>
      </c>
      <c r="M546">
        <v>498</v>
      </c>
      <c r="O546" s="65" t="s">
        <v>2738</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6" t="s">
        <v>3354</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3354</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2756</v>
      </c>
      <c r="C547" t="s">
        <v>2749</v>
      </c>
      <c r="D547" s="3">
        <f t="shared" si="53"/>
        <v>623</v>
      </c>
      <c r="G547" s="8" t="s">
        <v>1477</v>
      </c>
      <c r="I547" t="s">
        <v>91</v>
      </c>
      <c r="J547" t="s">
        <v>91</v>
      </c>
      <c r="K547">
        <v>498</v>
      </c>
      <c r="L547">
        <v>498</v>
      </c>
      <c r="M547">
        <v>498</v>
      </c>
      <c r="O547" s="65" t="s">
        <v>2738</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6" t="s">
        <v>3354</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3354</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2754</v>
      </c>
      <c r="C548" t="s">
        <v>2755</v>
      </c>
      <c r="D548" s="3">
        <f t="shared" si="53"/>
        <v>624</v>
      </c>
      <c r="G548" s="8" t="s">
        <v>1477</v>
      </c>
      <c r="I548" t="s">
        <v>91</v>
      </c>
      <c r="J548" t="s">
        <v>91</v>
      </c>
      <c r="K548">
        <v>498</v>
      </c>
      <c r="L548">
        <v>498</v>
      </c>
      <c r="M548">
        <v>498</v>
      </c>
      <c r="O548" s="65" t="s">
        <v>2738</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6" t="s">
        <v>3354</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3354</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2675</v>
      </c>
      <c r="C549" t="s">
        <v>2717</v>
      </c>
      <c r="D549" s="3">
        <f t="shared" si="53"/>
        <v>625</v>
      </c>
      <c r="G549" s="3" t="s">
        <v>1686</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2668</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3338</v>
      </c>
      <c r="AC549" s="43" t="s">
        <v>3294</v>
      </c>
      <c r="AD549" s="43" t="s">
        <v>3295</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3297</v>
      </c>
      <c r="AJ549" s="43" t="s">
        <v>3362</v>
      </c>
      <c r="AK549" s="3">
        <f>IF(AND(G549&lt;&gt;"LIBSETS_SETTYPE_BATTLEGROUND",G549&lt;&gt;"LIBSETS_SETTYPE_SPECIAL"),IF(AL549&lt;&gt;"",VLOOKUP(AL549,'ESO zone constants'!$D$3:$H$4953,5,FALSE),""),"")</f>
        <v>380</v>
      </c>
      <c r="AL549" t="s">
        <v>96</v>
      </c>
      <c r="AM549" s="44" t="s">
        <v>3338</v>
      </c>
      <c r="AN549" s="43" t="s">
        <v>3296</v>
      </c>
      <c r="AO549" s="43" t="s">
        <v>3273</v>
      </c>
      <c r="AP549" s="3">
        <f>IF(AND(G549&lt;&gt;"LIBSETS_SETTYPE_BATTLEGROUND",G549&lt;&gt;"LIBSETS_SETTYPE_SPECIAL"),IF(AQ549&lt;&gt;"",VLOOKUP(AQ549,'ESO zone constants'!$D$3:$H$4953,5,FALSE),""),"")</f>
        <v>935</v>
      </c>
      <c r="AQ549" t="s">
        <v>97</v>
      </c>
      <c r="AR549" s="44" t="s">
        <v>3338</v>
      </c>
      <c r="AS549" s="43" t="s">
        <v>3296</v>
      </c>
      <c r="AT549" s="43" t="s">
        <v>3273</v>
      </c>
      <c r="AU549" s="3">
        <f>IF(AND(G549&lt;&gt;"LIBSETS_SETTYPE_BATTLEGROUND",G549&lt;&gt;"LIBSETS_SETTYPE_SPECIAL"),IF(AV549&lt;&gt;"",VLOOKUP(AV549,'ESO zone constants'!$D$3:$H$4953,5,FALSE),""),"")</f>
        <v>1282</v>
      </c>
      <c r="AV549" t="s">
        <v>2690</v>
      </c>
      <c r="AW549" s="44" t="s">
        <v>3278</v>
      </c>
      <c r="AX549" s="43"/>
      <c r="AY549" s="43"/>
      <c r="AZ549" s="92"/>
      <c r="BA549" s="37" t="s">
        <v>3241</v>
      </c>
      <c r="BB549" s="37" t="s">
        <v>3241</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2676</v>
      </c>
      <c r="C550" t="s">
        <v>2716</v>
      </c>
      <c r="D550" s="3">
        <f t="shared" si="53"/>
        <v>626</v>
      </c>
      <c r="E550" s="42"/>
      <c r="G550" s="3" t="s">
        <v>1686</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2668</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3278</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3272</v>
      </c>
      <c r="AD550" s="43" t="s">
        <v>3272</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2402</v>
      </c>
      <c r="AM550" s="44" t="s">
        <v>3338</v>
      </c>
      <c r="AN550" s="43" t="s">
        <v>3296</v>
      </c>
      <c r="AO550" s="43" t="s">
        <v>3273</v>
      </c>
      <c r="AP550" s="3">
        <f>IF(AND(G550&lt;&gt;"LIBSETS_SETTYPE_BATTLEGROUND",G550&lt;&gt;"LIBSETS_SETTYPE_SPECIAL"),IF(AQ550&lt;&gt;"",VLOOKUP(AQ550,'ESO zone constants'!$D$3:$H$4953,5,FALSE),""),"")</f>
        <v>974</v>
      </c>
      <c r="AQ550" t="s">
        <v>44</v>
      </c>
      <c r="AR550" s="44" t="s">
        <v>3275</v>
      </c>
      <c r="AS550" s="43"/>
      <c r="AT550" s="43"/>
      <c r="AU550" s="3" t="str">
        <f>IF(AND(G550&lt;&gt;"LIBSETS_SETTYPE_BATTLEGROUND",G550&lt;&gt;"LIBSETS_SETTYPE_SPECIAL"),IF(AV550&lt;&gt;"",VLOOKUP(AV550,'ESO zone constants'!$D$3:$H$4953,5,FALSE),""),"")</f>
        <v/>
      </c>
      <c r="AV550" s="40"/>
      <c r="AW550" s="44"/>
      <c r="AX550" s="43"/>
      <c r="AY550" s="43"/>
      <c r="AZ550" s="92"/>
      <c r="BA550" s="37" t="s">
        <v>3235</v>
      </c>
      <c r="BB550" s="37" t="s">
        <v>3235</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2722</v>
      </c>
      <c r="C551" t="s">
        <v>2718</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2668</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3344</v>
      </c>
      <c r="X551" s="3" t="s">
        <v>3344</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3289</v>
      </c>
      <c r="AC551" s="43" t="s">
        <v>3298</v>
      </c>
      <c r="AD551" s="43" t="s">
        <v>3299</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3308</v>
      </c>
      <c r="AJ551" s="43" t="s">
        <v>3361</v>
      </c>
      <c r="AK551" s="3">
        <f>IF(AND(G551&lt;&gt;"LIBSETS_SETTYPE_BATTLEGROUND",G551&lt;&gt;"LIBSETS_SETTYPE_SPECIAL"),IF(AL551&lt;&gt;"",VLOOKUP(AL551,'ESO zone constants'!$D$3:$H$4953,5,FALSE),""),"")</f>
        <v>0</v>
      </c>
      <c r="AL551" t="s">
        <v>2237</v>
      </c>
      <c r="AM551" s="44" t="s">
        <v>3338</v>
      </c>
      <c r="AN551" s="43" t="s">
        <v>3309</v>
      </c>
      <c r="AO551" s="43" t="s">
        <v>3310</v>
      </c>
      <c r="AP551" s="3">
        <f>IF(AND(G551&lt;&gt;"LIBSETS_SETTYPE_BATTLEGROUND",G551&lt;&gt;"LIBSETS_SETTYPE_SPECIAL"),IF(AQ551&lt;&gt;"",VLOOKUP(AQ551,'ESO zone constants'!$D$3:$H$4953,5,FALSE),""),"")</f>
        <v>0</v>
      </c>
      <c r="AQ551" t="s">
        <v>2237</v>
      </c>
      <c r="AR551" s="44" t="s">
        <v>3338</v>
      </c>
      <c r="AS551" s="43" t="s">
        <v>3311</v>
      </c>
      <c r="AT551" s="43" t="s">
        <v>3311</v>
      </c>
      <c r="AU551" s="3" t="str">
        <f>IF(AND(G551&lt;&gt;"LIBSETS_SETTYPE_BATTLEGROUND",G551&lt;&gt;"LIBSETS_SETTYPE_SPECIAL"),IF(AV551&lt;&gt;"",VLOOKUP(AV551,'ESO zone constants'!$D$3:$H$4953,5,FALSE),""),"")</f>
        <v/>
      </c>
      <c r="AW551" s="44"/>
      <c r="AX551" s="43"/>
      <c r="AY551" s="43"/>
      <c r="AZ551" s="92"/>
      <c r="BA551" s="37" t="s">
        <v>3343</v>
      </c>
      <c r="BB551" s="37" t="s">
        <v>3343</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2750</v>
      </c>
      <c r="C552" t="s">
        <v>2732</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2724</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constants'!$I$4:$L$1012,3,FALSE),""),"")</f>
        <v/>
      </c>
      <c r="AD552" s="43" t="str">
        <f>IF(AB552&lt;&gt;"",IF(AB552&lt;&gt;"LIBSETS_DROP_MECHANIC_MONSTER_NAME",VLOOKUP(AB552,'LibSets constants'!$I$4:$L$1012,4,FALSE),""),"")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2665</v>
      </c>
      <c r="BA552" s="83"/>
      <c r="BB552" s="83"/>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2751</v>
      </c>
      <c r="C553" t="s">
        <v>2733</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2724</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constants'!$I$4:$L$1012,3,FALSE),""),"")</f>
        <v/>
      </c>
      <c r="AD553" s="43" t="str">
        <f>IF(AB553&lt;&gt;"",IF(AB553&lt;&gt;"LIBSETS_DROP_MECHANIC_MONSTER_NAME",VLOOKUP(AB553,'LibSets constants'!$I$4:$L$1012,4,FALSE),""),"")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2665</v>
      </c>
      <c r="BA553" s="83"/>
      <c r="BB553" s="83"/>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2752</v>
      </c>
      <c r="C554" t="s">
        <v>2734</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2724</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constants'!$I$4:$L$1012,3,FALSE),""),"")</f>
        <v/>
      </c>
      <c r="AD554" s="43" t="str">
        <f>IF(AB554&lt;&gt;"",IF(AB554&lt;&gt;"LIBSETS_DROP_MECHANIC_MONSTER_NAME",VLOOKUP(AB554,'LibSets constants'!$I$4:$L$1012,4,FALSE),""),"")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2665</v>
      </c>
      <c r="BA554" s="83"/>
      <c r="BB554" s="83"/>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2729</v>
      </c>
      <c r="C555" t="s">
        <v>2729</v>
      </c>
      <c r="D555" s="3">
        <f t="shared" si="53"/>
        <v>632</v>
      </c>
      <c r="G555" s="8" t="s">
        <v>1479</v>
      </c>
      <c r="H555" s="93">
        <v>3</v>
      </c>
      <c r="I555" t="s">
        <v>1466</v>
      </c>
      <c r="J555" t="s">
        <v>91</v>
      </c>
      <c r="K555">
        <v>497</v>
      </c>
      <c r="L555">
        <v>497</v>
      </c>
      <c r="M555">
        <v>497</v>
      </c>
      <c r="O555" s="65" t="s">
        <v>2726</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2773</v>
      </c>
      <c r="X555" s="3" t="s">
        <v>2773</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2731</v>
      </c>
      <c r="C556" t="s">
        <v>2731</v>
      </c>
      <c r="D556" s="3">
        <f t="shared" si="53"/>
        <v>633</v>
      </c>
      <c r="G556" s="8" t="s">
        <v>1479</v>
      </c>
      <c r="H556" s="93">
        <v>3</v>
      </c>
      <c r="I556" t="s">
        <v>1466</v>
      </c>
      <c r="J556" t="s">
        <v>91</v>
      </c>
      <c r="K556">
        <v>498</v>
      </c>
      <c r="L556">
        <v>498</v>
      </c>
      <c r="M556">
        <v>498</v>
      </c>
      <c r="O556" s="65" t="s">
        <v>2738</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2731</v>
      </c>
      <c r="X556" s="3" t="s">
        <v>2731</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2735</v>
      </c>
      <c r="C557" t="s">
        <v>2735</v>
      </c>
      <c r="D557" s="3">
        <f t="shared" si="53"/>
        <v>634</v>
      </c>
      <c r="F557" t="s">
        <v>2775</v>
      </c>
      <c r="G557" s="8" t="s">
        <v>2774</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2724</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2786</v>
      </c>
      <c r="X557" s="3" t="s">
        <v>2781</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2790</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2665</v>
      </c>
      <c r="BA557" s="83"/>
      <c r="BB557" s="83"/>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2753</v>
      </c>
      <c r="C558" t="s">
        <v>2736</v>
      </c>
      <c r="D558" s="3">
        <f t="shared" si="53"/>
        <v>635</v>
      </c>
      <c r="F558" t="s">
        <v>2775</v>
      </c>
      <c r="G558" s="8" t="s">
        <v>2774</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2724</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2785</v>
      </c>
      <c r="X558" s="3" t="s">
        <v>2782</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2790</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2665</v>
      </c>
      <c r="BA558" s="83"/>
      <c r="BB558" s="83"/>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2737</v>
      </c>
      <c r="C559" t="s">
        <v>2737</v>
      </c>
      <c r="D559" s="3">
        <f t="shared" si="53"/>
        <v>636</v>
      </c>
      <c r="E559" s="42"/>
      <c r="F559" t="s">
        <v>2775</v>
      </c>
      <c r="G559" s="8" t="s">
        <v>2774</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2724</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2784</v>
      </c>
      <c r="X559" s="3" t="s">
        <v>2783</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2790</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2665</v>
      </c>
      <c r="BA559" s="83"/>
      <c r="BB559" s="83"/>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100">
        <v>640</v>
      </c>
      <c r="B560" t="s">
        <v>3503</v>
      </c>
      <c r="C560" t="s">
        <v>3440</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3357</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3357</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3357</v>
      </c>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100">
        <v>641</v>
      </c>
      <c r="B561" t="s">
        <v>3504</v>
      </c>
      <c r="C561" t="s">
        <v>3441</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3357</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3357</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3357</v>
      </c>
      <c r="AK561" s="3" t="str">
        <f>IF(AND(G561&lt;&gt;"LIBSETS_SETTYPE_BATTLEGROUND",G561&lt;&gt;"LIBSETS_SETTYPE_SPECIAL"),IF(AL561&lt;&gt;"",VLOOKUP(AL561,'ESO zone constants'!$D$3:$H$4953,5,FALSE),""),"")</f>
        <v/>
      </c>
      <c r="AM561" s="44"/>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100">
        <v>642</v>
      </c>
      <c r="B562" t="s">
        <v>3505</v>
      </c>
      <c r="C562" t="s">
        <v>3442</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3357</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3357</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3357</v>
      </c>
      <c r="AK562" s="3" t="str">
        <f>IF(AND(G562&lt;&gt;"LIBSETS_SETTYPE_BATTLEGROUND",G562&lt;&gt;"LIBSETS_SETTYPE_SPECIAL"),IF(AL562&lt;&gt;"",VLOOKUP(AL562,'ESO zone constants'!$D$3:$H$4953,5,FALSE),""),"")</f>
        <v/>
      </c>
      <c r="AM562" s="44"/>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100">
        <v>643</v>
      </c>
      <c r="B563" t="s">
        <v>3506</v>
      </c>
      <c r="C563" t="s">
        <v>3443</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3397</v>
      </c>
      <c r="AM563" s="44" t="s">
        <v>1562</v>
      </c>
      <c r="AP563" s="3">
        <f>IF(AND(G563&lt;&gt;"LIBSETS_SETTYPE_BATTLEGROUND",G563&lt;&gt;"LIBSETS_SETTYPE_SPECIAL"),IF(AQ563&lt;&gt;"",VLOOKUP(AQ563,'ESO zone constants'!$D$3:$H$4953,5,FALSE),""),"")</f>
        <v>1318</v>
      </c>
      <c r="AQ563" t="s">
        <v>3397</v>
      </c>
      <c r="AR563" s="44" t="s">
        <v>3289</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100">
        <v>644</v>
      </c>
      <c r="B564" t="s">
        <v>3507</v>
      </c>
      <c r="C564" t="s">
        <v>3444</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3397</v>
      </c>
      <c r="AM564" s="44" t="s">
        <v>1562</v>
      </c>
      <c r="AP564" s="3">
        <f>IF(AND(G564&lt;&gt;"LIBSETS_SETTYPE_BATTLEGROUND",G564&lt;&gt;"LIBSETS_SETTYPE_SPECIAL"),IF(AQ564&lt;&gt;"",VLOOKUP(AQ564,'ESO zone constants'!$D$3:$H$4953,5,FALSE),""),"")</f>
        <v>1318</v>
      </c>
      <c r="AQ564" t="s">
        <v>3397</v>
      </c>
      <c r="AR564" s="44" t="s">
        <v>3289</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100">
        <v>645</v>
      </c>
      <c r="B565" t="s">
        <v>3508</v>
      </c>
      <c r="C565" t="s">
        <v>3445</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3397</v>
      </c>
      <c r="AM565" s="44" t="s">
        <v>1562</v>
      </c>
      <c r="AP565" s="3">
        <f>IF(AND(G565&lt;&gt;"LIBSETS_SETTYPE_BATTLEGROUND",G565&lt;&gt;"LIBSETS_SETTYPE_SPECIAL"),IF(AQ565&lt;&gt;"",VLOOKUP(AQ565,'ESO zone constants'!$D$3:$H$4953,5,FALSE),""),"")</f>
        <v>1318</v>
      </c>
      <c r="AQ565" t="s">
        <v>3397</v>
      </c>
      <c r="AR565" s="44" t="s">
        <v>3289</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100">
        <v>646</v>
      </c>
      <c r="B566" t="s">
        <v>3509</v>
      </c>
      <c r="C566" t="s">
        <v>3446</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3335</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3335</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3335</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100">
        <v>647</v>
      </c>
      <c r="B567" t="s">
        <v>3510</v>
      </c>
      <c r="C567" t="s">
        <v>3447</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3335</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3335</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3335</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100">
        <v>648</v>
      </c>
      <c r="B568" t="s">
        <v>3511</v>
      </c>
      <c r="C568" t="s">
        <v>3448</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3335</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3335</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3335</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100">
        <v>649</v>
      </c>
      <c r="B569" t="s">
        <v>3512</v>
      </c>
      <c r="C569" t="s">
        <v>3449</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3335</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3335</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3335</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100">
        <v>650</v>
      </c>
      <c r="B570" t="s">
        <v>3513</v>
      </c>
      <c r="C570" t="s">
        <v>3450</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3335</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3335</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3335</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100">
        <v>651</v>
      </c>
      <c r="B571" t="s">
        <v>3514</v>
      </c>
      <c r="C571" t="s">
        <v>3451</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3335</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3335</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3335</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100">
        <v>652</v>
      </c>
      <c r="B572" t="s">
        <v>3515</v>
      </c>
      <c r="C572" t="s">
        <v>3452</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3335</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3335</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3335</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100">
        <v>653</v>
      </c>
      <c r="B573" t="s">
        <v>3516</v>
      </c>
      <c r="C573" t="s">
        <v>3453</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3335</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3335</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3335</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3517</v>
      </c>
      <c r="C574" s="93" t="s">
        <v>3567</v>
      </c>
      <c r="D574" s="3">
        <f t="shared" si="53"/>
        <v>654</v>
      </c>
      <c r="G574" s="103"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3398</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3338</v>
      </c>
      <c r="W574" s="3" t="s">
        <v>3569</v>
      </c>
      <c r="X574" s="3" t="s">
        <v>3570</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3634</v>
      </c>
      <c r="AC574" s="3" t="s">
        <v>3574</v>
      </c>
      <c r="AD574" s="3" t="s">
        <v>3575</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3338</v>
      </c>
      <c r="AI574" s="3" t="s">
        <v>3576</v>
      </c>
      <c r="AJ574" s="3" t="s">
        <v>3577</v>
      </c>
      <c r="AK574" s="3">
        <f>IF(AND(G574&lt;&gt;"LIBSETS_SETTYPE_BATTLEGROUND",G574&lt;&gt;"LIBSETS_SETTYPE_SPECIAL"),IF(AL574&lt;&gt;"",VLOOKUP(AL574,'ESO zone constants'!$D$3:$H$4953,5,FALSE),""),"")</f>
        <v>1272</v>
      </c>
      <c r="AL574" t="s">
        <v>3366</v>
      </c>
      <c r="AM574" s="44" t="s">
        <v>3682</v>
      </c>
      <c r="AN574" s="3" t="s">
        <v>3688</v>
      </c>
      <c r="AO574" s="3" t="s">
        <v>3689</v>
      </c>
      <c r="AP574" s="3">
        <f>IF(AND(G574&lt;&gt;"LIBSETS_SETTYPE_BATTLEGROUND",G574&lt;&gt;"LIBSETS_SETTYPE_SPECIAL"),IF(AQ574&lt;&gt;"",VLOOKUP(AQ574,'ESO zone constants'!$D$3:$H$4953,5,FALSE),""),"")</f>
        <v>678</v>
      </c>
      <c r="AQ574" t="s">
        <v>52</v>
      </c>
      <c r="AR574" s="3" t="s">
        <v>3354</v>
      </c>
      <c r="AS574" s="3" t="s">
        <v>3578</v>
      </c>
      <c r="AT574" s="3" t="s">
        <v>3579</v>
      </c>
      <c r="AU574" s="3" t="str">
        <f>IF(AND(G574&lt;&gt;"LIBSETS_SETTYPE_BATTLEGROUND",G574&lt;&gt;"LIBSETS_SETTYPE_SPECIAL"),IF(AV574&lt;&gt;"",VLOOKUP(AV574,'ESO zone constants'!$D$3:$H$4953,5,FALSE),""),"")</f>
        <v/>
      </c>
      <c r="BA574" s="104" t="s">
        <v>3595</v>
      </c>
      <c r="BB574" s="104" t="s">
        <v>3595</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3518</v>
      </c>
      <c r="C575" s="93" t="s">
        <v>3454</v>
      </c>
      <c r="D575" s="3">
        <f t="shared" si="53"/>
        <v>655</v>
      </c>
      <c r="G575" s="103" t="s">
        <v>1686</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3398</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3289</v>
      </c>
      <c r="W575" s="3" t="s">
        <v>3298</v>
      </c>
      <c r="X575" s="3" t="s">
        <v>3299</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3289</v>
      </c>
      <c r="AC575" s="3" t="s">
        <v>3580</v>
      </c>
      <c r="AD575" s="3" t="s">
        <v>3581</v>
      </c>
      <c r="AF575" s="3">
        <v>1121</v>
      </c>
      <c r="AG575" t="s">
        <v>1345</v>
      </c>
      <c r="AH575" s="33" t="s">
        <v>3338</v>
      </c>
      <c r="AI575" s="3" t="s">
        <v>3582</v>
      </c>
      <c r="AJ575" s="3" t="s">
        <v>3583</v>
      </c>
      <c r="AK575" s="3">
        <f>IF(AND(G575&lt;&gt;"LIBSETS_SETTYPE_BATTLEGROUND",G575&lt;&gt;"LIBSETS_SETTYPE_SPECIAL"),IF(AL575&lt;&gt;"",VLOOKUP(AL575,'ESO zone constants'!$D$3:$H$4953,5,FALSE),""),"")</f>
        <v>1123</v>
      </c>
      <c r="AL575" t="s">
        <v>1487</v>
      </c>
      <c r="AM575" s="44" t="s">
        <v>3354</v>
      </c>
      <c r="AN575" s="3" t="s">
        <v>1510</v>
      </c>
      <c r="AO575" s="3" t="s">
        <v>1510</v>
      </c>
      <c r="AP575" s="3">
        <f>IF(AND(G575&lt;&gt;"LIBSETS_SETTYPE_BATTLEGROUND",G575&lt;&gt;"LIBSETS_SETTYPE_SPECIAL"),IF(AQ575&lt;&gt;"",VLOOKUP(AQ575,'ESO zone constants'!$D$3:$H$4953,5,FALSE),""),"")</f>
        <v>1122</v>
      </c>
      <c r="AQ575" t="s">
        <v>1486</v>
      </c>
      <c r="AR575" s="44" t="s">
        <v>3338</v>
      </c>
      <c r="AS575" s="3" t="s">
        <v>3584</v>
      </c>
      <c r="AT575" s="3" t="s">
        <v>3585</v>
      </c>
      <c r="AU575" s="3" t="str">
        <f>IF(AND(G575&lt;&gt;"LIBSETS_SETTYPE_BATTLEGROUND",G575&lt;&gt;"LIBSETS_SETTYPE_SPECIAL"),IF(AV575&lt;&gt;"",VLOOKUP(AV575,'ESO zone constants'!$D$3:$H$4953,5,FALSE),""),"")</f>
        <v/>
      </c>
      <c r="BA575" s="104" t="s">
        <v>3596</v>
      </c>
      <c r="BB575" s="104" t="s">
        <v>3596</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3519</v>
      </c>
      <c r="C576" s="93" t="s">
        <v>3586</v>
      </c>
      <c r="D576" s="3">
        <f t="shared" si="53"/>
        <v>656</v>
      </c>
      <c r="G576" s="103" t="s">
        <v>1686</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3398</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3338</v>
      </c>
      <c r="W576" s="3" t="s">
        <v>3587</v>
      </c>
      <c r="X576" s="3" t="s">
        <v>3588</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3589</v>
      </c>
      <c r="AD576" s="3" t="s">
        <v>3590</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2237</v>
      </c>
      <c r="AM576" s="44" t="s">
        <v>3357</v>
      </c>
      <c r="AN576" s="3" t="s">
        <v>3591</v>
      </c>
      <c r="AO576" s="3" t="s">
        <v>3592</v>
      </c>
      <c r="AP576" s="3">
        <f>IF(AND(G576&lt;&gt;"LIBSETS_SETTYPE_BATTLEGROUND",G576&lt;&gt;"LIBSETS_SETTYPE_SPECIAL"),IF(AQ576&lt;&gt;"",VLOOKUP(AQ576,'ESO zone constants'!$D$3:$H$4953,5,FALSE),""),"")</f>
        <v>1011</v>
      </c>
      <c r="AQ576" t="s">
        <v>79</v>
      </c>
      <c r="AR576" s="44" t="s">
        <v>3304</v>
      </c>
      <c r="AS576" s="3" t="s">
        <v>3593</v>
      </c>
      <c r="AT576" s="3" t="s">
        <v>3594</v>
      </c>
      <c r="AU576" s="3" t="str">
        <f>IF(AND(G576&lt;&gt;"LIBSETS_SETTYPE_BATTLEGROUND",G576&lt;&gt;"LIBSETS_SETTYPE_SPECIAL"),IF(AV576&lt;&gt;"",VLOOKUP(AV576,'ESO zone constants'!$D$3:$H$4953,5,FALSE),""),"")</f>
        <v/>
      </c>
      <c r="BA576" s="104" t="s">
        <v>3596</v>
      </c>
      <c r="BB576" s="104" t="s">
        <v>3596</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3520</v>
      </c>
      <c r="C577" s="93" t="s">
        <v>3568</v>
      </c>
      <c r="D577" s="3">
        <f t="shared" si="53"/>
        <v>657</v>
      </c>
      <c r="G577" s="103" t="s">
        <v>1686</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3398</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3289</v>
      </c>
      <c r="W577" s="3" t="s">
        <v>3599</v>
      </c>
      <c r="X577" s="3" t="s">
        <v>3600</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3601</v>
      </c>
      <c r="AD577" s="3" t="s">
        <v>3602</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3603</v>
      </c>
      <c r="AJ577" s="3" t="s">
        <v>3604</v>
      </c>
      <c r="AK577" s="3">
        <f>IF(AND(G577&lt;&gt;"LIBSETS_SETTYPE_BATTLEGROUND",G577&lt;&gt;"LIBSETS_SETTYPE_SPECIAL"),IF(AL577&lt;&gt;"",VLOOKUP(AL577,'ESO zone constants'!$D$3:$H$4953,5,FALSE),""),"")</f>
        <v>0</v>
      </c>
      <c r="AL577" t="s">
        <v>2237</v>
      </c>
      <c r="AM577" s="44" t="s">
        <v>3289</v>
      </c>
      <c r="AN577" s="3" t="s">
        <v>3605</v>
      </c>
      <c r="AO577" s="3" t="s">
        <v>3606</v>
      </c>
      <c r="AP577" s="3">
        <f>IF(AND(G577&lt;&gt;"LIBSETS_SETTYPE_BATTLEGROUND",G577&lt;&gt;"LIBSETS_SETTYPE_SPECIAL"),IF(AQ577&lt;&gt;"",VLOOKUP(AQ577,'ESO zone constants'!$D$3:$H$4953,5,FALSE),""),"")</f>
        <v>57</v>
      </c>
      <c r="AQ577" t="s">
        <v>107</v>
      </c>
      <c r="AR577" s="44" t="s">
        <v>3607</v>
      </c>
      <c r="AS577" s="3" t="s">
        <v>3608</v>
      </c>
      <c r="AT577" s="3" t="s">
        <v>3609</v>
      </c>
      <c r="AU577" s="3">
        <f>IF(AND(G577&lt;&gt;"LIBSETS_SETTYPE_BATTLEGROUND",G577&lt;&gt;"LIBSETS_SETTYPE_SPECIAL"),IF(AV577&lt;&gt;"",VLOOKUP(AV577,'ESO zone constants'!$D$3:$H$4953,5,FALSE),""),"")</f>
        <v>383</v>
      </c>
      <c r="AV577" t="s">
        <v>266</v>
      </c>
      <c r="AW577" s="44" t="s">
        <v>3607</v>
      </c>
      <c r="AX577" s="3" t="s">
        <v>3608</v>
      </c>
      <c r="AY577" s="3" t="s">
        <v>3609</v>
      </c>
      <c r="BA577" s="104" t="s">
        <v>3597</v>
      </c>
      <c r="BB577" s="104" t="s">
        <v>3597</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3521</v>
      </c>
      <c r="C578" s="93" t="s">
        <v>3455</v>
      </c>
      <c r="D578" s="3">
        <f t="shared" si="53"/>
        <v>658</v>
      </c>
      <c r="G578" s="103" t="s">
        <v>1686</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3398</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4" t="s">
        <v>3304</v>
      </c>
      <c r="W578" s="3" t="s">
        <v>3610</v>
      </c>
      <c r="X578" s="3" t="s">
        <v>3611</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3612</v>
      </c>
      <c r="AD578" s="3" t="s">
        <v>3613</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3338</v>
      </c>
      <c r="AI578" s="3" t="s">
        <v>3614</v>
      </c>
      <c r="AJ578" s="3" t="s">
        <v>3615</v>
      </c>
      <c r="AK578" s="3">
        <f>IF(AND(G578&lt;&gt;"LIBSETS_SETTYPE_BATTLEGROUND",G578&lt;&gt;"LIBSETS_SETTYPE_SPECIAL"),IF(AL578&lt;&gt;"",VLOOKUP(AL578,'ESO zone constants'!$D$3:$H$4953,5,FALSE),""),"")</f>
        <v>3</v>
      </c>
      <c r="AL578" t="s">
        <v>103</v>
      </c>
      <c r="AM578" s="44" t="s">
        <v>3682</v>
      </c>
      <c r="AN578" s="3" t="s">
        <v>3690</v>
      </c>
      <c r="AO578" s="3" t="s">
        <v>3691</v>
      </c>
      <c r="AP578" s="3">
        <f>IF(AND(G578&lt;&gt;"LIBSETS_SETTYPE_BATTLEGROUND",G578&lt;&gt;"LIBSETS_SETTYPE_SPECIAL"),IF(AQ578&lt;&gt;"",VLOOKUP(AQ578,'ESO zone constants'!$D$3:$H$4953,5,FALSE),""),"")</f>
        <v>726</v>
      </c>
      <c r="AQ578" t="s">
        <v>80</v>
      </c>
      <c r="AR578" s="44" t="s">
        <v>3289</v>
      </c>
      <c r="AS578" s="3" t="s">
        <v>3616</v>
      </c>
      <c r="AT578" s="3" t="s">
        <v>3617</v>
      </c>
      <c r="AU578" s="3" t="str">
        <f>IF(AND(G578&lt;&gt;"LIBSETS_SETTYPE_BATTLEGROUND",G578&lt;&gt;"LIBSETS_SETTYPE_SPECIAL"),IF(AV578&lt;&gt;"",VLOOKUP(AV578,'ESO zone constants'!$D$3:$H$4953,5,FALSE),""),"")</f>
        <v/>
      </c>
      <c r="BA578" s="104" t="s">
        <v>3598</v>
      </c>
      <c r="BB578" s="104" t="s">
        <v>3598</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3471</v>
      </c>
      <c r="C579" t="s">
        <v>3462</v>
      </c>
      <c r="D579" s="3">
        <f t="shared" ref="D579:D589" si="59">A579</f>
        <v>660</v>
      </c>
      <c r="G579" s="8" t="s">
        <v>1477</v>
      </c>
      <c r="I579" t="s">
        <v>91</v>
      </c>
      <c r="J579" t="s">
        <v>91</v>
      </c>
      <c r="K579" s="101">
        <v>520</v>
      </c>
      <c r="L579" s="101">
        <v>520</v>
      </c>
      <c r="M579" s="101">
        <v>520</v>
      </c>
      <c r="O579" s="65" t="s">
        <v>3458</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6" t="s">
        <v>3354</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3472</v>
      </c>
      <c r="C580" t="s">
        <v>3460</v>
      </c>
      <c r="D580" s="3">
        <f t="shared" si="59"/>
        <v>661</v>
      </c>
      <c r="G580" s="8" t="s">
        <v>1477</v>
      </c>
      <c r="I580" t="s">
        <v>91</v>
      </c>
      <c r="J580" t="s">
        <v>91</v>
      </c>
      <c r="K580" s="101">
        <v>520</v>
      </c>
      <c r="L580" s="101">
        <v>520</v>
      </c>
      <c r="M580" s="101">
        <v>520</v>
      </c>
      <c r="O580" s="65" t="s">
        <v>3458</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6" t="s">
        <v>3354</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58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58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586" si="62">IF(A580&lt;&gt;"",IF(F580&lt;&gt;"Not in the game (anymore)",IF(A580&lt;&gt;"",", setType="&amp;G580,"")&amp;IF(J580="true",", multiTrialSet=true",""),"")
&amp; IF(AND(H580&lt;&gt;"",ISNUMBER(H580)),", undauntedChestId=" &amp; H580,""),"")</f>
        <v>, setType=LIBSETS_SETTYPE_DUNGEON</v>
      </c>
      <c r="BF580" s="21" t="str">
        <f t="shared" ref="BF580:BF58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58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3473</v>
      </c>
      <c r="C581" t="s">
        <v>3461</v>
      </c>
      <c r="D581" s="3">
        <f t="shared" si="59"/>
        <v>662</v>
      </c>
      <c r="G581" s="8" t="s">
        <v>1477</v>
      </c>
      <c r="I581" t="s">
        <v>91</v>
      </c>
      <c r="J581" t="s">
        <v>91</v>
      </c>
      <c r="K581" s="101">
        <v>520</v>
      </c>
      <c r="L581" s="101">
        <v>520</v>
      </c>
      <c r="M581" s="101">
        <v>520</v>
      </c>
      <c r="O581" s="65" t="s">
        <v>3458</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6" t="s">
        <v>3354</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3474</v>
      </c>
      <c r="C582" t="s">
        <v>3466</v>
      </c>
      <c r="D582" s="3">
        <f t="shared" si="59"/>
        <v>663</v>
      </c>
      <c r="G582" s="8" t="s">
        <v>1477</v>
      </c>
      <c r="I582" t="s">
        <v>91</v>
      </c>
      <c r="J582" t="s">
        <v>91</v>
      </c>
      <c r="K582">
        <v>521</v>
      </c>
      <c r="L582">
        <v>521</v>
      </c>
      <c r="M582">
        <v>521</v>
      </c>
      <c r="O582" s="65" t="s">
        <v>3459</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6" t="s">
        <v>3354</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3481</v>
      </c>
      <c r="C583" t="s">
        <v>3464</v>
      </c>
      <c r="D583" s="3">
        <f t="shared" si="59"/>
        <v>664</v>
      </c>
      <c r="G583" s="8" t="s">
        <v>1477</v>
      </c>
      <c r="I583" t="s">
        <v>91</v>
      </c>
      <c r="J583" t="s">
        <v>91</v>
      </c>
      <c r="K583">
        <v>521</v>
      </c>
      <c r="L583">
        <v>521</v>
      </c>
      <c r="M583">
        <v>521</v>
      </c>
      <c r="O583" s="65" t="s">
        <v>3459</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6" t="s">
        <v>3354</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3480</v>
      </c>
      <c r="C584" t="s">
        <v>3465</v>
      </c>
      <c r="D584" s="3">
        <f t="shared" si="59"/>
        <v>665</v>
      </c>
      <c r="G584" s="8" t="s">
        <v>1477</v>
      </c>
      <c r="I584" t="s">
        <v>91</v>
      </c>
      <c r="J584" t="s">
        <v>91</v>
      </c>
      <c r="K584">
        <v>521</v>
      </c>
      <c r="L584">
        <v>521</v>
      </c>
      <c r="M584">
        <v>521</v>
      </c>
      <c r="O584" s="65" t="s">
        <v>3459</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6" t="s">
        <v>3354</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3476</v>
      </c>
      <c r="C585" t="s">
        <v>3463</v>
      </c>
      <c r="D585" s="3">
        <f t="shared" si="59"/>
        <v>666</v>
      </c>
      <c r="G585" s="8" t="s">
        <v>1479</v>
      </c>
      <c r="H585">
        <v>3</v>
      </c>
      <c r="I585" t="s">
        <v>1466</v>
      </c>
      <c r="J585" t="s">
        <v>91</v>
      </c>
      <c r="K585">
        <v>520</v>
      </c>
      <c r="L585">
        <v>520</v>
      </c>
      <c r="M585">
        <v>520</v>
      </c>
      <c r="O585" s="65" t="s">
        <v>3458</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5" t="s">
        <v>3456</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3463</v>
      </c>
      <c r="X585" s="3" t="s">
        <v>3476</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3475</v>
      </c>
      <c r="C586" t="s">
        <v>3467</v>
      </c>
      <c r="D586" s="3">
        <f t="shared" si="59"/>
        <v>667</v>
      </c>
      <c r="G586" s="8" t="s">
        <v>1479</v>
      </c>
      <c r="H586">
        <v>3</v>
      </c>
      <c r="I586" t="s">
        <v>1466</v>
      </c>
      <c r="J586" t="s">
        <v>91</v>
      </c>
      <c r="K586">
        <v>521</v>
      </c>
      <c r="L586">
        <v>521</v>
      </c>
      <c r="M586">
        <v>521</v>
      </c>
      <c r="O586" s="65" t="s">
        <v>3459</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5" t="s">
        <v>3456</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3467</v>
      </c>
      <c r="X586" s="3" t="s">
        <v>3475</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3479</v>
      </c>
      <c r="C587" t="s">
        <v>3468</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3456</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ref="BC587:BC598" si="65">IF(A587="???","--","")&amp;IF(F587&lt;&gt;"Not in the game (anymore)",IF(A587&lt;&gt;"",CONCATENATE("[",A587,"] = {wayshrines={")&amp;IF(K587&lt;&gt;"",CONCATENATE(K587,","),"")&amp;IF(L587&lt;&gt;"",CONCATENATE(L587,","),"")&amp;IF(M587&lt;&gt;"",CONCATENATE(M587,","),"")&amp;CONCATENATE("}")&amp;IF(VALUE(N587)&gt;0,CONCATENATE(", traitsNeeded=",N587),"")&amp;CONCATENATE(", dlcId=",IF(T587&lt;&gt;"",T587,"DLC_BASE_GAME")),""),"")</f>
        <v>[668] = {wayshrines={-1,-1,-1,}, dlcId=DLC_LOST_DEPTHS</v>
      </c>
      <c r="BD587" s="21" t="str">
        <f t="shared" ref="BD587:BD598" si="66">IF(F587&lt;&gt;"Not in the game (anymore)",IF(A587&lt;&gt;"",IF(Q587&lt;&gt;"",CONCATENATE(", zoneIds={",Q587),"")&amp;IF(Z587&lt;&gt;"",CONCATENATE(",",Z587),"")&amp;IF(AF587&lt;&gt;"",CONCATENATE(",",AF587),"")&amp;IF(AK587&lt;&gt;"",CONCATENATE(",",AK587),"")&amp;IF(AP587&lt;&gt;"",CONCATENATE(",",AP587),"")&amp;IF(AU587&lt;&gt;"",CONCATENATE(",",AU587),"")&amp;IF(Q587&lt;&gt;"",CONCATENATE("}",""),"")&amp;IF(OR(I587="true",I587="false",I587&lt;&gt;""), CONCATENATE(", veteran=", I587), ""),""),"")</f>
        <v>, zoneIds={181}, veteran=false</v>
      </c>
      <c r="BE587" s="21" t="str">
        <f t="shared" ref="BE587:BE598" si="67">IF(A587&lt;&gt;"",IF(F587&lt;&gt;"Not in the game (anymore)",IF(A587&lt;&gt;"",", setType="&amp;G587,"")&amp;IF(J587="true",", multiTrialSet=true",""),"")
&amp; IF(AND(H587&lt;&gt;"",ISNUMBER(H587)),", undauntedChestId=" &amp; H587,""),"")</f>
        <v>, setType=LIBSETS_SETTYPE_CYRODIIL</v>
      </c>
      <c r="BF587" s="21" t="str">
        <f t="shared" ref="BF587:BF598" si="68">IF(A587&lt;&gt;"",IF(F587&lt;&gt;"Not in the game (anymore)",IF(AZ587&lt;&gt;"",", isProcSetAllowedInPvP="&amp; AZ587,"")
&amp; IF(F587&lt;&gt;"Not in the game (anymore)",
  IF(V587&lt;&gt;"",", dropMechanic={"&amp;V587&amp;IF(AB587&lt;&gt;"",","&amp;AB587,"")&amp;IF(AH587&lt;&gt;"",","&amp;AH587,"")&amp;IF(AM587&lt;&gt;"",","&amp;AM587,"")&amp;IF(AR587&lt;&gt;"",","&amp;AR587,"")&amp;IF(AW587&lt;&gt;"",","&amp;AW587,"")&amp;"}"
     &amp;IF(OR(W587&lt;&gt;"",AC587&lt;&gt;"",AI587&lt;&gt;"",AN587&lt;&gt;"",AS587&lt;&gt;"",AX587&lt;&gt;"",X587&lt;&gt;"",AD587&lt;&gt;"",AJ587&lt;&gt;"",AO587&lt;&gt;"",AT587&lt;&gt;"",AY587&lt;&gt;""),", dropMechanicDropLocationNames={"
        &amp; IF(OR(W587&lt;&gt;"",AC587&lt;&gt;"",AI587&lt;&gt;"",AN587&lt;&gt;"",AS587&lt;&gt;"",AX587&lt;&gt;""),"['en']={"&amp;IF(W587&lt;&gt;"","'"&amp;W587&amp;"',","'',")&amp;IF(AC587&lt;&gt;"","'"&amp;AC587&amp;"',","'',")&amp;IF(AI587&lt;&gt;"","'"&amp;AI587&amp;"',","'',")&amp;IF(AN587&lt;&gt;"","'"&amp;AN587&amp;"',","'',")&amp;IF(AS587&lt;&gt;"","'"&amp;AS587&amp;"',","'',")&amp;IF(AX587&lt;&gt;"","'"&amp;AX587&amp;"',","'',")&amp;"},","")
        &amp; IF(OR(X587&lt;&gt;"",AD587&lt;&gt;"",AJ587&lt;&gt;"",AO587&lt;&gt;"",AT587&lt;&gt;"",AY587&lt;&gt;""),"['de']={"&amp;IF(X587&lt;&gt;"","'"&amp;X587&amp;"',","'',")&amp;IF(AD587&lt;&gt;"","'"&amp;AD587&amp;"',","'',")&amp;IF(AJ587&lt;&gt;"","'"&amp;AJ587&amp;"',","'',")&amp;IF(AO587&lt;&gt;"","'"&amp;AO587&amp;"',","'',")&amp;IF(AT587&lt;&gt;"","'"&amp;AT587&amp;"',","'',")&amp;IF(AY587&lt;&gt;"","'"&amp;AY587&amp;"',","'',")&amp;"},","")
     &amp; "}",""),"")),""),"")</f>
        <v>, dropMechanic={LIBSETS_DROP_MECHANIC_MAIL_PVP_REWARDS_FOR_THE_WORTHY}</v>
      </c>
      <c r="BG587" s="21" t="str">
        <f t="shared" ref="BG587:BG598" si="69">IF(A587&lt;&gt;"",IF(F587&lt;&gt;"Not in the game (anymore)",
IF(OR(BA587&lt;&gt;"",BB587&lt;&gt;""),", addTooltip={" &amp; IF(BA587&lt;&gt;"","['en']='"&amp; BA587 &amp; "',","")  &amp; IF(AND(BA587&lt;&gt;"",BA587&lt;&gt;BB587), IF(BB587&lt;&gt;"","['de']='"&amp; BB587 &amp; "',",""),"") &amp; "},","")
&amp; "},"
&amp; IF(C587&lt;&gt;"",CONCATENATE(" --",C587," / ",B587,"   [",IF(R587&lt;&gt;"",R587,""),IF(AA587&lt;&gt;"",", "&amp;AA587,""),IF(AG587&lt;&gt;"",", "&amp;AG587,""),IF(AL587&lt;&gt;"",", "&amp;AL587,""),IF(AQ587&lt;&gt;"",", "&amp;AQ587,""),IF(AV587&lt;&gt;"",", "&amp;AV587,""),"]")),""),"")</f>
        <v>}, --Langour of Peryite / Peryites Entkräftung   [Cyrodiil]</v>
      </c>
    </row>
    <row r="588" spans="1:59" x14ac:dyDescent="0.25">
      <c r="A588" s="5">
        <v>669</v>
      </c>
      <c r="B588" t="s">
        <v>3477</v>
      </c>
      <c r="C588" t="s">
        <v>3469</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3456</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5"/>
        <v>[669] = {wayshrines={-1,-1,-1,}, dlcId=DLC_LOST_DEPTHS</v>
      </c>
      <c r="BD588" s="21" t="str">
        <f t="shared" si="66"/>
        <v>, zoneIds={181}, veteran=false</v>
      </c>
      <c r="BE588" s="21" t="str">
        <f t="shared" si="67"/>
        <v>, setType=LIBSETS_SETTYPE_CYRODIIL</v>
      </c>
      <c r="BF588" s="21" t="str">
        <f t="shared" si="68"/>
        <v>, dropMechanic={LIBSETS_DROP_MECHANIC_MAIL_PVP_REWARDS_FOR_THE_WORTHY}</v>
      </c>
      <c r="BG588" s="21" t="str">
        <f t="shared" si="69"/>
        <v>}, --Nocturnal\’s Ploy  / Nocturnals List   [Cyrodiil]</v>
      </c>
    </row>
    <row r="589" spans="1:59" x14ac:dyDescent="0.25">
      <c r="A589" s="5">
        <v>670</v>
      </c>
      <c r="B589" t="s">
        <v>3478</v>
      </c>
      <c r="C589" t="s">
        <v>3470</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3456</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5"/>
        <v>[670] = {wayshrines={-1,-1,-1,}, dlcId=DLC_LOST_DEPTHS</v>
      </c>
      <c r="BD589" s="21" t="str">
        <f t="shared" si="66"/>
        <v>, zoneIds={181}, veteran=false</v>
      </c>
      <c r="BE589" s="21" t="str">
        <f t="shared" si="67"/>
        <v>, setType=LIBSETS_SETTYPE_CYRODIIL</v>
      </c>
      <c r="BF589" s="21" t="str">
        <f t="shared" si="68"/>
        <v>, dropMechanic={LIBSETS_DROP_MECHANIC_MAIL_PVP_REWARDS_FOR_THE_WORTHY}</v>
      </c>
      <c r="BG589" s="21" t="str">
        <f t="shared" si="69"/>
        <v>}, --Mara\’s Balm / Maras Trost   [Cyrodiil]</v>
      </c>
    </row>
    <row r="590" spans="1:59" x14ac:dyDescent="0.25">
      <c r="A590" s="5">
        <v>671</v>
      </c>
      <c r="B590" t="s">
        <v>3522</v>
      </c>
      <c r="C590" t="s">
        <v>3492</v>
      </c>
      <c r="D590" s="3">
        <f t="shared" ref="D590:D609" si="70">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3289</v>
      </c>
      <c r="AU590" s="3" t="str">
        <f>IF(AND(G590&lt;&gt;"LIBSETS_SETTYPE_BATTLEGROUND",G590&lt;&gt;"LIBSETS_SETTYPE_SPECIAL"),IF(AV590&lt;&gt;"",VLOOKUP(AV590,'ESO zone constants'!$D$3:$H$4953,5,FALSE),""),"")</f>
        <v/>
      </c>
      <c r="BC590" s="21" t="str">
        <f t="shared" si="65"/>
        <v>[671] = {wayshrines={524,524,524,}, dlcId=DLC_FIRESONG</v>
      </c>
      <c r="BD590" s="21" t="str">
        <f t="shared" si="66"/>
        <v>, zoneIds={1383,1383,1383}, veteran=false</v>
      </c>
      <c r="BE590" s="21" t="str">
        <f t="shared" si="67"/>
        <v>, setType=LIBSETS_SETTYPE_OVERLAND</v>
      </c>
      <c r="BF590" s="21" t="str">
        <f t="shared" si="68"/>
        <v>, dropMechanic={LIBSETS_DROP_MECHANIC_OVERLAND_WORLDBOSS,LIBSETS_DROP_MECHANIC_OVERLAND_BOSS_DELVE,LIBSETS_DROP_MECHANIC_OVERLAND_CHEST,LIBSETS_DROP_MECHANIC_OVERLAND_BOSS_PUBLIC_DUNGEON,LIBSETS_DROP_MECHANIC_OVERLAND_LOOT}</v>
      </c>
      <c r="BG590" s="21" t="str">
        <f t="shared" si="69"/>
        <v>}, --Back-Alley Gourmand / Hinterhof-Gourmet   [Galen, Galen, Galen]</v>
      </c>
    </row>
    <row r="591" spans="1:59" x14ac:dyDescent="0.25">
      <c r="A591" s="5">
        <v>672</v>
      </c>
      <c r="B591" t="s">
        <v>3523</v>
      </c>
      <c r="C591" t="s">
        <v>3493</v>
      </c>
      <c r="D591" s="3">
        <f t="shared" si="70"/>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3289</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5">
        <v>673</v>
      </c>
      <c r="B592" t="s">
        <v>3524</v>
      </c>
      <c r="C592" t="s">
        <v>3494</v>
      </c>
      <c r="D592" s="3">
        <f t="shared" si="70"/>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3289</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5">
        <v>674</v>
      </c>
      <c r="B593" t="s">
        <v>3525</v>
      </c>
      <c r="C593" t="s">
        <v>3500</v>
      </c>
      <c r="D593" s="3">
        <f t="shared" si="70"/>
        <v>674</v>
      </c>
      <c r="G593" s="103" t="s">
        <v>1686</v>
      </c>
      <c r="I593" t="s">
        <v>91</v>
      </c>
      <c r="J593" t="s">
        <v>91</v>
      </c>
      <c r="K593" s="37">
        <v>529</v>
      </c>
      <c r="L593" s="37">
        <v>505</v>
      </c>
      <c r="M593" s="37">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WayshrineInfo'!$K$3:$N$9993,4,FALSE),"")))</f>
        <v>High Isle</v>
      </c>
      <c r="S593" s="65" t="s">
        <v>3495</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4" t="s">
        <v>3289</v>
      </c>
      <c r="W593" s="3" t="s">
        <v>3616</v>
      </c>
      <c r="X593" s="3" t="s">
        <v>3617</v>
      </c>
      <c r="Z593" s="3">
        <f>IF(AND(G593&lt;&gt;"LIBSETS_SETTYPE_BATTLEGROUND",G593&lt;&gt;"LIBSETS_SETTYPE_SPECIAL"),
IF(AND(Y593&lt;&gt;"",ISNUMBER(Y593),NOT(ISNA(Y593))),Y593,
   IF(AND(L593&lt;&gt;"",ISNUMBER(L593),L593&gt;0,NOT(ISNA(L593))),VLOOKUP(L593,'ESO dumped WayshrineInfo'!$K$3:$L$9993,2,FALSE),"")
),"")</f>
        <v>1318</v>
      </c>
      <c r="AA593" t="str">
        <f>IF(AND(Z593&lt;&gt;"",ISNUMBER(Z593),NOT(ISNA(Z593))),VLOOKUP(Z593,'ESO zone constants'!$A$3:$D$9999,4,FALSE),"")</f>
        <v>High Isle</v>
      </c>
      <c r="AB593" s="33" t="s">
        <v>1561</v>
      </c>
      <c r="AC593" s="3" t="s">
        <v>3680</v>
      </c>
      <c r="AD593" s="3" t="s">
        <v>3681</v>
      </c>
      <c r="AF593" s="3">
        <v>1318</v>
      </c>
      <c r="AG593" t="str">
        <f>IF(AND(AF593&lt;&gt;"",ISNUMBER(AF593),NOT(ISNA(AF593))),VLOOKUP(AF593,'ESO zone constants'!$A$3:$D$9999,4,FALSE),"")</f>
        <v>High Isle</v>
      </c>
      <c r="AH593" s="33" t="s">
        <v>3682</v>
      </c>
      <c r="AI593" s="3" t="s">
        <v>3686</v>
      </c>
      <c r="AJ593" s="3" t="s">
        <v>3687</v>
      </c>
      <c r="AK593" s="3">
        <f>IF(AND(G593&lt;&gt;"LIBSETS_SETTYPE_BATTLEGROUND",G593&lt;&gt;"LIBSETS_SETTYPE_SPECIAL"),IF(AL593&lt;&gt;"",VLOOKUP(AL593,'ESO zone constants'!$D$3:$H$4953,5,FALSE),""),"")</f>
        <v>1318</v>
      </c>
      <c r="AL593" t="s">
        <v>3397</v>
      </c>
      <c r="AM593" s="44" t="s">
        <v>3338</v>
      </c>
      <c r="AN593" s="3" t="s">
        <v>3692</v>
      </c>
      <c r="AO593" s="3" t="s">
        <v>3693</v>
      </c>
      <c r="AP593" s="3">
        <f>IF(AND(G593&lt;&gt;"LIBSETS_SETTYPE_BATTLEGROUND",G593&lt;&gt;"LIBSETS_SETTYPE_SPECIAL"),IF(AQ593&lt;&gt;"",VLOOKUP(AQ593,'ESO zone constants'!$D$3:$H$4953,5,FALSE),""),"")</f>
        <v>1334</v>
      </c>
      <c r="AQ593" t="s">
        <v>3433</v>
      </c>
      <c r="AR593" s="44" t="s">
        <v>1560</v>
      </c>
      <c r="AS593" s="3" t="s">
        <v>3694</v>
      </c>
      <c r="AT593" s="3" t="s">
        <v>3694</v>
      </c>
      <c r="AU593" s="3">
        <f>IF(AND(G593&lt;&gt;"LIBSETS_SETTYPE_BATTLEGROUND",G593&lt;&gt;"LIBSETS_SETTYPE_SPECIAL"),IF(AV593&lt;&gt;"",VLOOKUP(AV593,'ESO zone constants'!$D$3:$H$4953,5,FALSE),""),"")</f>
        <v>162</v>
      </c>
      <c r="AV593" t="s">
        <v>121</v>
      </c>
      <c r="AW593" s="44" t="s">
        <v>1562</v>
      </c>
      <c r="AX593" s="3" t="s">
        <v>3695</v>
      </c>
      <c r="AY593" s="3" t="s">
        <v>3696</v>
      </c>
      <c r="BA593" s="104" t="s">
        <v>3677</v>
      </c>
      <c r="BB593" s="104" t="s">
        <v>3677</v>
      </c>
      <c r="BC593" s="21" t="str">
        <f t="shared" si="65"/>
        <v>[674] = {wayshrines={529,505,529,}, dlcId=DLC_FIRESONG</v>
      </c>
      <c r="BD593" s="21" t="str">
        <f t="shared" si="66"/>
        <v>, zoneIds={1318,1318,1318,1318,1334,162}, veteran=false</v>
      </c>
      <c r="BE593" s="21" t="str">
        <f t="shared" si="67"/>
        <v>, setType=LIBSETS_SETTYPE_MYTHIC</v>
      </c>
      <c r="BF593" s="21" t="str">
        <f t="shared" si="68"/>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9"/>
        <v>, addTooltip={['en']='https://en.uesp.net/wiki/Online:Mythic_Items#Faun.27s_Lark_Cladding',},}, --Faun\'s Lark Cladding / Faunstreich   [High Isle, High Isle, High Isle, High Isle, Whalefall, Obsidian Scar]</v>
      </c>
    </row>
    <row r="594" spans="1:59" x14ac:dyDescent="0.25">
      <c r="A594" s="5">
        <v>675</v>
      </c>
      <c r="B594" t="s">
        <v>3526</v>
      </c>
      <c r="C594" t="s">
        <v>3501</v>
      </c>
      <c r="D594" s="3">
        <f t="shared" si="70"/>
        <v>675</v>
      </c>
      <c r="G594" s="103" t="s">
        <v>1686</v>
      </c>
      <c r="I594" t="s">
        <v>91</v>
      </c>
      <c r="J594" t="s">
        <v>91</v>
      </c>
      <c r="K594" s="37">
        <v>176</v>
      </c>
      <c r="L594" s="37">
        <v>527</v>
      </c>
      <c r="M594" s="37">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WayshrineInfo'!$K$3:$N$9993,4,FALSE),"")))</f>
        <v>Auridon</v>
      </c>
      <c r="S594" s="65" t="s">
        <v>3495</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3697</v>
      </c>
      <c r="X594" s="3" t="s">
        <v>3698</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B594" s="33" t="s">
        <v>1561</v>
      </c>
      <c r="AC594" s="3" t="s">
        <v>3699</v>
      </c>
      <c r="AD594" s="3" t="s">
        <v>3700</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33" t="s">
        <v>3278</v>
      </c>
      <c r="AI594" s="3" t="s">
        <v>3703</v>
      </c>
      <c r="AJ594" s="3" t="s">
        <v>3704</v>
      </c>
      <c r="AK594" s="3">
        <f>IF(AND(G595&lt;&gt;"LIBSETS_SETTYPE_BATTLEGROUND",G595&lt;&gt;"LIBSETS_SETTYPE_SPECIAL"),IF(AL594&lt;&gt;"",VLOOKUP(AL594,'ESO zone constants'!$D$3:$H$4953,5,FALSE),""),"")</f>
        <v>1383</v>
      </c>
      <c r="AL594" t="s">
        <v>3546</v>
      </c>
      <c r="AM594" s="44" t="s">
        <v>3304</v>
      </c>
      <c r="AN594" s="3" t="s">
        <v>3701</v>
      </c>
      <c r="AO594" s="3" t="s">
        <v>3702</v>
      </c>
      <c r="AP594" s="3">
        <f>IF(AND(G595&lt;&gt;"LIBSETS_SETTYPE_BATTLEGROUND",G595&lt;&gt;"LIBSETS_SETTYPE_SPECIAL"),IF(AQ594&lt;&gt;"",VLOOKUP(AQ594,'ESO zone constants'!$D$3:$H$4953,5,FALSE),""),"")</f>
        <v>1383</v>
      </c>
      <c r="AQ594" t="s">
        <v>3546</v>
      </c>
      <c r="AR594" s="33" t="s">
        <v>3682</v>
      </c>
      <c r="AS594" s="3" t="s">
        <v>3688</v>
      </c>
      <c r="AT594" s="3" t="s">
        <v>3689</v>
      </c>
      <c r="AU594" s="3" t="str">
        <f>IF(AND(G594&lt;&gt;"LIBSETS_SETTYPE_BATTLEGROUND",G594&lt;&gt;"LIBSETS_SETTYPE_SPECIAL"),IF(AV594&lt;&gt;"",VLOOKUP(AV594,'ESO zone constants'!$D$3:$H$4953,5,FALSE),""),"")</f>
        <v/>
      </c>
      <c r="BA594" s="104" t="s">
        <v>3678</v>
      </c>
      <c r="BB594" s="104" t="s">
        <v>3678</v>
      </c>
      <c r="BC594" s="21" t="str">
        <f t="shared" si="65"/>
        <v>[675] = {wayshrines={176,527,527,}, dlcId=DLC_FIRESONG</v>
      </c>
      <c r="BD594" s="21" t="str">
        <f t="shared" si="66"/>
        <v>, zoneIds={381,1383,1383,1383,1383}, veteran=false</v>
      </c>
      <c r="BE594" s="21" t="str">
        <f t="shared" si="67"/>
        <v>, setType=LIBSETS_SETTYPE_MYTHIC</v>
      </c>
      <c r="BF594" s="21" t="str">
        <f t="shared" si="68"/>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9"/>
        <v>, addTooltip={['en']='https://en.uesp.net/wiki/Online:Mythic_Items#Stormweaver.27s_Cavort',},}, --Stormweaver\'s Cavort / Sturmwebertollen   [Auridon, Galen, Galen, Galen, Galen]</v>
      </c>
    </row>
    <row r="595" spans="1:59" x14ac:dyDescent="0.25">
      <c r="A595" s="5">
        <v>676</v>
      </c>
      <c r="B595" t="s">
        <v>3527</v>
      </c>
      <c r="C595" t="s">
        <v>3502</v>
      </c>
      <c r="D595" s="3">
        <f t="shared" si="70"/>
        <v>676</v>
      </c>
      <c r="G595" s="103" t="s">
        <v>1686</v>
      </c>
      <c r="I595" t="s">
        <v>91</v>
      </c>
      <c r="J595" t="s">
        <v>91</v>
      </c>
      <c r="K595" s="37">
        <v>529</v>
      </c>
      <c r="L595" s="37">
        <v>350</v>
      </c>
      <c r="M595" s="3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3495</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4" t="s">
        <v>3289</v>
      </c>
      <c r="W595" s="3" t="s">
        <v>3705</v>
      </c>
      <c r="X595" s="3" t="s">
        <v>3706</v>
      </c>
      <c r="Z595" s="3">
        <f>IF(AND(G595&lt;&gt;"LIBSETS_SETTYPE_BATTLEGROUND",G595&lt;&gt;"LIBSETS_SETTYPE_SPECIAL"),
IF(AND(Y595&lt;&gt;"",ISNUMBER(Y595),NOT(ISNA(Y595))),Y595,
   IF(AND(L595&lt;&gt;"",ISNUMBER(L595),L595&gt;0,NOT(ISNA(L595))),VLOOKUP(L595,'ESO dumped WayshrineInfo'!$K$3:$L$9993,2,FALSE),"")
),"")</f>
        <v>1011</v>
      </c>
      <c r="AA595" t="str">
        <f>IF(AND(Z595&lt;&gt;"",ISNUMBER(Z595),NOT(ISNA(Z595))),VLOOKUP(Z595,'ESO zone constants'!$A$3:$D$9999,4,FALSE),"")</f>
        <v>Summerset</v>
      </c>
      <c r="AB595" s="33" t="s">
        <v>1561</v>
      </c>
      <c r="AC595" s="3" t="s">
        <v>3708</v>
      </c>
      <c r="AD595" s="3" t="s">
        <v>3707</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33" t="s">
        <v>3283</v>
      </c>
      <c r="AI595" s="3" t="s">
        <v>3709</v>
      </c>
      <c r="AJ595" s="3" t="s">
        <v>3710</v>
      </c>
      <c r="AK595" s="3">
        <f>IF(AND(G596&lt;&gt;"LIBSETS_SETTYPE_BATTLEGROUND",G596&lt;&gt;"LIBSETS_SETTYPE_SPECIAL"),IF(AL595&lt;&gt;"",VLOOKUP(AL595,'ESO zone constants'!$D$3:$H$4953,5,FALSE),""),"")</f>
        <v>1302</v>
      </c>
      <c r="AL595" t="s">
        <v>2738</v>
      </c>
      <c r="AM595" s="44" t="s">
        <v>1544</v>
      </c>
      <c r="AN595" s="3" t="s">
        <v>3711</v>
      </c>
      <c r="AO595" s="3" t="s">
        <v>3712</v>
      </c>
      <c r="AP595" s="3">
        <f>IF(AND(G596&lt;&gt;"LIBSETS_SETTYPE_BATTLEGROUND",G596&lt;&gt;"LIBSETS_SETTYPE_SPECIAL"),IF(AQ595&lt;&gt;"",VLOOKUP(AQ595,'ESO zone constants'!$D$3:$H$4953,5,FALSE),""),"")</f>
        <v>935</v>
      </c>
      <c r="AQ595" t="s">
        <v>97</v>
      </c>
      <c r="AR595" s="44" t="s">
        <v>1544</v>
      </c>
      <c r="AS595" s="3" t="s">
        <v>1362</v>
      </c>
      <c r="AT595" s="3" t="s">
        <v>1640</v>
      </c>
      <c r="AU595" s="3" t="str">
        <f>IF(AND(G595&lt;&gt;"LIBSETS_SETTYPE_BATTLEGROUND",G595&lt;&gt;"LIBSETS_SETTYPE_SPECIAL"),IF(AV595&lt;&gt;"",VLOOKUP(AV595,'ESO zone constants'!$D$3:$H$4953,5,FALSE),""),"")</f>
        <v/>
      </c>
      <c r="BA595" s="104" t="s">
        <v>3679</v>
      </c>
      <c r="BB595" s="104" t="s">
        <v>3679</v>
      </c>
      <c r="BC595" s="21" t="str">
        <f t="shared" si="65"/>
        <v>[676] = {wayshrines={529,350,529,}, dlcId=DLC_FIRESONG</v>
      </c>
      <c r="BD595" s="21" t="str">
        <f>IF(F595&lt;&gt;"Not in the game (anymore)",IF(A595&lt;&gt;"",IF(Q595&lt;&gt;"",CONCATENATE(", zoneIds={",Q595),"")&amp;IF(Z595&lt;&gt;"",CONCATENATE(",",Z595),"")&amp;IF(AF595&lt;&gt;"",CONCATENATE(",",AF595),"")&amp;IF(AK594&lt;&gt;"",CONCATENATE(",",AK594),"")&amp;IF(AP594&lt;&gt;"",CONCATENATE(",",AP594),"")&amp;IF(AU595&lt;&gt;"",CONCATENATE(",",AU595),"")&amp;IF(Q595&lt;&gt;"",CONCATENATE("}",""),"")&amp;IF(OR(I595="true",I595="false",I595&lt;&gt;""), CONCATENATE(", veteran=", I595), ""),""),"")</f>
        <v>, zoneIds={1383,1011,1383,1383,1383}, veteran=false</v>
      </c>
      <c r="BE595" s="21" t="str">
        <f t="shared" si="67"/>
        <v>, setType=LIBSETS_SETTYPE_MYTHIC</v>
      </c>
      <c r="BF595" s="21" t="str">
        <f>IF(A595&lt;&gt;"",IF(F595&lt;&gt;"Not in the game (anymore)",IF(AZ595&lt;&gt;"",", isProcSetAllowedInPvP="&amp; AZ595,"")
&amp; IF(F595&lt;&gt;"Not in the game (anymore)",
  IF(V595&lt;&gt;"",", dropMechanic={"&amp;V595&amp;IF(AB595&lt;&gt;"",","&amp;AB595,"")&amp;IF(AH594&lt;&gt;"",","&amp;AH594,"")&amp;IF(AM595&lt;&gt;"",","&amp;AM595,"")&amp;IF(AR595&lt;&gt;"",","&amp;AR595,"")&amp;IF(AW595&lt;&gt;"",","&amp;AW595,"")&amp;"}"
     &amp;IF(OR(W595&lt;&gt;"",AC595&lt;&gt;"",AI594&lt;&gt;"",AN595&lt;&gt;"",AS595&lt;&gt;"",AX595&lt;&gt;"",X595&lt;&gt;"",AD595&lt;&gt;"",AJ594&lt;&gt;"",AO595&lt;&gt;"",AT595&lt;&gt;"",AY595&lt;&gt;""),", dropMechanicDropLocationNames={"
        &amp; IF(OR(W595&lt;&gt;"",AC595&lt;&gt;"",AI594&lt;&gt;"",AN595&lt;&gt;"",AS595&lt;&gt;"",AX595&lt;&gt;""),"['en']={"&amp;IF(W595&lt;&gt;"","'"&amp;W595&amp;"',","'',")&amp;IF(AC595&lt;&gt;"","'"&amp;AC595&amp;"',","'',")&amp;IF(AI594&lt;&gt;"","'"&amp;AI594&amp;"',","'',")&amp;IF(AN595&lt;&gt;"","'"&amp;AN595&amp;"',","'',")&amp;IF(AS595&lt;&gt;"","'"&amp;AS595&amp;"',","'',")&amp;IF(AX595&lt;&gt;"","'"&amp;AX595&amp;"',","'',")&amp;"},","")
        &amp; IF(OR(X595&lt;&gt;"",AD595&lt;&gt;"",AJ594&lt;&gt;"",AO595&lt;&gt;"",AT595&lt;&gt;"",AY595&lt;&gt;""),"['de']={"&amp;IF(X595&lt;&gt;"","'"&amp;X595&amp;"',","'',")&amp;IF(AD595&lt;&gt;"","'"&amp;AD595&amp;"',","'',")&amp;IF(AJ594&lt;&gt;"","'"&amp;AJ594&amp;"',","'',")&amp;IF(AO595&lt;&gt;"","'"&amp;AO595&amp;"',","'',")&amp;IF(AT595&lt;&gt;"","'"&amp;AT595&amp;"',","'',")&amp;IF(AY595&lt;&gt;"","'"&amp;AY595&amp;"',","'',")&amp;"},","")
     &amp; "}",""),"")),""),"")</f>
        <v>, dropMechanic={LIBSETS_DROP_MECHANIC_OVERLAND_LOOT,LIBSETS_DROP_MECHANIC_OVERLAND_WORLDBOSS,LIBSETS_DROP_MECHANIC_DAILY_QUEST_REWARD_COFFER,LIBSETS_DROP_MECHANIC_MONSTER_NAME,LIBSETS_DROP_MECHANIC_MONSTER_NAME}, dropMechanicDropLocationNames={['en']={'Inside Blacksmithing Crate from Blacksmithing Writ Dailies','Indric Frolic','Daily delve quest coffer','Captain Numirril','High Kinlord Rilis','',},['de']={'In Schmiede-Truhen von Schmied Handwerksschrieben','Indriktollerei','Tägliche Verlies Quest Belehnung','Kapitän Numirril','Sippenhochfürst Rilis','',},}</v>
      </c>
      <c r="BG595" s="21" t="str">
        <f>IF(A595&lt;&gt;"",IF(F595&lt;&gt;"Not in the game (anymore)",
IF(OR(BA595&lt;&gt;"",BB595&lt;&gt;""),", addTooltip={" &amp; IF(BA595&lt;&gt;"","['en']='"&amp; BA595 &amp; "',","")  &amp; IF(AND(BA595&lt;&gt;"",BA595&lt;&gt;BB595), IF(BB595&lt;&gt;"","['de']='"&amp; BB595 &amp; "',",""),"") &amp; "},","")
&amp; "},"
&amp; IF(C595&lt;&gt;"",CONCATENATE(" --",C595," / ",B595,"   [",IF(R595&lt;&gt;"",R595,""),IF(AA595&lt;&gt;"",", "&amp;AA595,""),IF(AG595&lt;&gt;"",", "&amp;AG595,""),IF(AL594&lt;&gt;"",", "&amp;AL594,""),IF(AQ594&lt;&gt;"",", "&amp;AQ594,""),IF(AV595&lt;&gt;"",", "&amp;AV595,""),"]")),""),"")</f>
        <v>, addTooltip={['en']='https://en.uesp.net/wiki/Online:Mythic_Items#Syrabane.27s_Ward',},}, --Syrabane\'s Ward / Syrabanns Schutz   [Galen, Summerset, Galen, Galen, Galen]</v>
      </c>
    </row>
    <row r="596" spans="1:59" x14ac:dyDescent="0.25">
      <c r="A596" s="5">
        <v>677</v>
      </c>
      <c r="B596" t="s">
        <v>3528</v>
      </c>
      <c r="C596" s="93" t="s">
        <v>3499</v>
      </c>
      <c r="D596" s="3">
        <f t="shared" si="70"/>
        <v>677</v>
      </c>
      <c r="G596" s="103"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3357</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{wayshrines={528,528,528,}, traitsNeeded=3, dlcId=DLC_FIRESONG</v>
      </c>
      <c r="BD596" s="21" t="str">
        <f t="shared" si="66"/>
        <v>, zoneIds={1383,1383,1383}, veteran=false</v>
      </c>
      <c r="BE596" s="21" t="str">
        <f t="shared" si="67"/>
        <v>, setType=LIBSETS_SETTYPE_CRAFTED</v>
      </c>
      <c r="BF596" s="21" t="str">
        <f t="shared" si="68"/>
        <v>, dropMechanic={LIBSETS_DROP_MECHANIC_CRAFTED}</v>
      </c>
      <c r="BG596" s="21" t="str">
        <f t="shared" si="69"/>
        <v>}, --Chimera\'s Rebuke / Zurechtweisung der Schimäre   [Galen, Galen, Galen]</v>
      </c>
    </row>
    <row r="597" spans="1:59" x14ac:dyDescent="0.25">
      <c r="A597" s="5">
        <v>678</v>
      </c>
      <c r="B597" t="s">
        <v>3529</v>
      </c>
      <c r="C597" s="93" t="s">
        <v>3497</v>
      </c>
      <c r="D597" s="3">
        <f t="shared" si="70"/>
        <v>678</v>
      </c>
      <c r="G597" s="103"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3357</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{wayshrines={530,530,530,}, traitsNeeded=3, dlcId=DLC_FIRESONG</v>
      </c>
      <c r="BD597" s="21" t="str">
        <f t="shared" si="66"/>
        <v>, zoneIds={1383,1383,1383}, veteran=false</v>
      </c>
      <c r="BE597" s="21" t="str">
        <f t="shared" si="67"/>
        <v>, setType=LIBSETS_SETTYPE_CRAFTED</v>
      </c>
      <c r="BF597" s="21" t="str">
        <f t="shared" si="68"/>
        <v>, dropMechanic={LIBSETS_DROP_MECHANIC_CRAFTED}</v>
      </c>
      <c r="BG597" s="21" t="str">
        <f t="shared" si="69"/>
        <v>}, --Old Growth Brewer / Altwuchs-Brauer   [Galen, Galen, Galen]</v>
      </c>
    </row>
    <row r="598" spans="1:59" x14ac:dyDescent="0.25">
      <c r="A598" s="5">
        <v>679</v>
      </c>
      <c r="B598" t="s">
        <v>3530</v>
      </c>
      <c r="C598" s="93" t="s">
        <v>3498</v>
      </c>
      <c r="D598" s="3">
        <f t="shared" si="70"/>
        <v>679</v>
      </c>
      <c r="G598" s="103"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3357</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{wayshrines={527,527,527,}, traitsNeeded=3, dlcId=DLC_FIRESONG</v>
      </c>
      <c r="BD598" s="21" t="str">
        <f t="shared" si="66"/>
        <v>, zoneIds={1383,1383,1383}, veteran=false</v>
      </c>
      <c r="BE598" s="21" t="str">
        <f t="shared" si="67"/>
        <v>, setType=LIBSETS_SETTYPE_CRAFTED</v>
      </c>
      <c r="BF598" s="21" t="str">
        <f t="shared" si="68"/>
        <v>, dropMechanic={LIBSETS_DROP_MECHANIC_CRAFTED}</v>
      </c>
      <c r="BG598" s="21" t="str">
        <f t="shared" si="69"/>
        <v>}, --Claw of the Forest Wraith / Kralle des Waldgespensts   [Galen, Galen, Galen]</v>
      </c>
    </row>
    <row r="599" spans="1:59" x14ac:dyDescent="0.25">
      <c r="A599" s="106">
        <v>680</v>
      </c>
      <c r="B599" t="s">
        <v>3652</v>
      </c>
      <c r="C599" s="93" t="s">
        <v>3641</v>
      </c>
      <c r="D599" s="3">
        <f t="shared" si="70"/>
        <v>680</v>
      </c>
      <c r="G599" s="8" t="s">
        <v>1477</v>
      </c>
      <c r="I599" t="s">
        <v>91</v>
      </c>
      <c r="J599" t="s">
        <v>91</v>
      </c>
      <c r="K599">
        <v>531</v>
      </c>
      <c r="L599">
        <v>531</v>
      </c>
      <c r="M599">
        <v>531</v>
      </c>
      <c r="O599" s="65" t="s">
        <v>3635</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6" t="s">
        <v>3354</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H599" s="44"/>
      <c r="AK599" s="3" t="str">
        <f>IF(AND(G599&lt;&gt;"LIBSETS_SETTYPE_BATTLEGROUND",G599&lt;&gt;"LIBSETS_SETTYPE_SPECIAL"),IF(AL599&lt;&gt;"",VLOOKUP(AL599,'ESO zone constants'!$D$3:$H$4953,5,FALSE),""),"")</f>
        <v/>
      </c>
      <c r="AM599" s="44"/>
      <c r="AP599" s="3" t="str">
        <f>IF(AND(G599&lt;&gt;"LIBSETS_SETTYPE_BATTLEGROUND",G599&lt;&gt;"LIBSETS_SETTYPE_SPECIAL"),IF(AQ599&lt;&gt;"",VLOOKUP(AQ599,'ESO zone constants'!$D$3:$H$4953,5,FALSE),""),"")</f>
        <v/>
      </c>
      <c r="AR599" s="44"/>
      <c r="AU599" s="3" t="str">
        <f>IF(AND(G599&lt;&gt;"LIBSETS_SETTYPE_BATTLEGROUND",G599&lt;&gt;"LIBSETS_SETTYPE_SPECIAL"),IF(AV599&lt;&gt;"",VLOOKUP(AV599,'ESO zone constants'!$D$3:$H$4953,5,FALSE),""),"")</f>
        <v/>
      </c>
      <c r="BC599" s="21" t="str">
        <f t="shared" ref="BC599:BC609" si="71">IF(A599="???","--","")&amp;IF(F599&lt;&gt;"Not in the game (anymore)",IF(A599&lt;&gt;"",CONCATENATE("[",A599,"] = {wayshrines={")&amp;IF(K599&lt;&gt;"",CONCATENATE(K599,","),"")&amp;IF(L599&lt;&gt;"",CONCATENATE(L599,","),"")&amp;IF(M599&lt;&gt;"",CONCATENATE(M599,","),"")&amp;CONCATENATE("}")&amp;IF(VALUE(N599)&gt;0,CONCATENATE(", traitsNeeded=",N599),"")&amp;CONCATENATE(", dlcId=",IF(T599&lt;&gt;"",T599,"DLC_BASE_GAME")),""),"")</f>
        <v>[680] = {wayshrines={531,531,531,}, dlcId=DLC_SCRIBES_OF_FATE</v>
      </c>
      <c r="BD599" s="21" t="str">
        <f t="shared" ref="BD599:BD609" si="72">IF(F599&lt;&gt;"Not in the game (anymore)",IF(A599&lt;&gt;"",IF(Q599&lt;&gt;"",CONCATENATE(", zoneIds={",Q599),"")&amp;IF(Z599&lt;&gt;"",CONCATENATE(",",Z599),"")&amp;IF(AF599&lt;&gt;"",CONCATENATE(",",AF599),"")&amp;IF(AK599&lt;&gt;"",CONCATENATE(",",AK599),"")&amp;IF(AP599&lt;&gt;"",CONCATENATE(",",AP599),"")&amp;IF(AU599&lt;&gt;"",CONCATENATE(",",AU599),"")&amp;IF(Q599&lt;&gt;"",CONCATENATE("}",""),"")&amp;IF(OR(I599="true",I599="false",I599&lt;&gt;""), CONCATENATE(", veteran=", I599), ""),""),"")</f>
        <v>, zoneIds={1389,41,41}, veteran=false</v>
      </c>
      <c r="BE599" s="21" t="str">
        <f t="shared" ref="BE599:BE609" si="73">IF(A599&lt;&gt;"",IF(F599&lt;&gt;"Not in the game (anymore)",IF(A599&lt;&gt;"",", setType="&amp;G599,"")&amp;IF(J599="true",", multiTrialSet=true",""),"")
&amp; IF(AND(H599&lt;&gt;"",ISNUMBER(H599)),", undauntedChestId=" &amp; H599,""),"")</f>
        <v>, setType=LIBSETS_SETTYPE_DUNGEON</v>
      </c>
      <c r="BF599" s="21" t="str">
        <f t="shared" ref="BF599:BF609" si="74">IF(A599&lt;&gt;"",IF(F599&lt;&gt;"Not in the game (anymore)",IF(AZ599&lt;&gt;"",", isProcSetAllowedInPvP="&amp; AZ599,"")
&amp; IF(F599&lt;&gt;"Not in the game (anymore)",
  IF(V599&lt;&gt;"",", dropMechanic={"&amp;V599&amp;IF(AB599&lt;&gt;"",","&amp;AB599,"")&amp;IF(AH599&lt;&gt;"",","&amp;AH599,"")&amp;IF(AM599&lt;&gt;"",","&amp;AM599,"")&amp;IF(AR599&lt;&gt;"",","&amp;AR599,"")&amp;IF(AW599&lt;&gt;"",","&amp;AW599,"")&amp;"}"
     &amp;IF(OR(W599&lt;&gt;"",AC599&lt;&gt;"",AI599&lt;&gt;"",AN599&lt;&gt;"",AS599&lt;&gt;"",AX599&lt;&gt;"",X599&lt;&gt;"",AD599&lt;&gt;"",AJ599&lt;&gt;"",AO599&lt;&gt;"",AT599&lt;&gt;"",AY599&lt;&gt;""),", dropMechanicDropLocationNames={"
        &amp; IF(OR(W599&lt;&gt;"",AC599&lt;&gt;"",AI599&lt;&gt;"",AN599&lt;&gt;"",AS599&lt;&gt;"",AX599&lt;&gt;""),"['en']={"&amp;IF(W599&lt;&gt;"","'"&amp;W599&amp;"',","'',")&amp;IF(AC599&lt;&gt;"","'"&amp;AC599&amp;"',","'',")&amp;IF(AI599&lt;&gt;"","'"&amp;AI599&amp;"',","'',")&amp;IF(AN599&lt;&gt;"","'"&amp;AN599&amp;"',","'',")&amp;IF(AS599&lt;&gt;"","'"&amp;AS599&amp;"',","'',")&amp;IF(AX599&lt;&gt;"","'"&amp;AX599&amp;"',","'',")&amp;"},","")
        &amp; IF(OR(X599&lt;&gt;"",AD599&lt;&gt;"",AJ599&lt;&gt;"",AO599&lt;&gt;"",AT599&lt;&gt;"",AY599&lt;&gt;""),"['de']={"&amp;IF(X599&lt;&gt;"","'"&amp;X599&amp;"',","'',")&amp;IF(AD599&lt;&gt;"","'"&amp;AD599&amp;"',","'',")&amp;IF(AJ599&lt;&gt;"","'"&amp;AJ599&amp;"',","'',")&amp;IF(AO599&lt;&gt;"","'"&amp;AO599&amp;"',","'',")&amp;IF(AT599&lt;&gt;"","'"&amp;AT599&amp;"',","'',")&amp;IF(AY599&lt;&gt;"","'"&amp;AY599&amp;"',","'',")&amp;"},","")
     &amp; "}",""),"")),""),"")</f>
        <v>, dropMechanic={LIBSETS_DROP_MECHANIC_GROUP_DUNGEON_BOSS}</v>
      </c>
      <c r="BG599" s="21" t="str">
        <f t="shared" ref="BG599:BG609" si="75">IF(A599&lt;&gt;"",IF(F599&lt;&gt;"Not in the game (anymore)",
IF(OR(BA599&lt;&gt;"",BB599&lt;&gt;""),", addTooltip={" &amp; IF(BA599&lt;&gt;"","['en']='"&amp; BA599 &amp; "',","")  &amp; IF(AND(BA599&lt;&gt;"",BA599&lt;&gt;BB599), IF(BB599&lt;&gt;"","['de']='"&amp; BB599 &amp; "',",""),"") &amp; "},","")
&amp; "},"
&amp; IF(C599&lt;&gt;"",CONCATENATE(" --",C599," / ",B599,"   [",IF(R599&lt;&gt;"",R599,""),IF(AA599&lt;&gt;"",", "&amp;AA599,""),IF(AG599&lt;&gt;"",", "&amp;AG599,""),IF(AL599&lt;&gt;"",", "&amp;AL599,""),IF(AQ599&lt;&gt;"",", "&amp;AQ599,""),IF(AV599&lt;&gt;"",", "&amp;AV599,""),"]")),""),"")</f>
        <v>}, --Ritemaster\’s Bond / Bindung des Ritenmeisters   [Bal Sunnar, Stonefalls, Stonefalls]</v>
      </c>
    </row>
    <row r="600" spans="1:59" x14ac:dyDescent="0.25">
      <c r="A600" s="106">
        <v>681</v>
      </c>
      <c r="B600" t="s">
        <v>3653</v>
      </c>
      <c r="C600" s="93" t="s">
        <v>3642</v>
      </c>
      <c r="D600" s="3">
        <f t="shared" si="70"/>
        <v>681</v>
      </c>
      <c r="G600" s="8" t="s">
        <v>1477</v>
      </c>
      <c r="I600" t="s">
        <v>91</v>
      </c>
      <c r="J600" t="s">
        <v>91</v>
      </c>
      <c r="K600">
        <v>531</v>
      </c>
      <c r="L600">
        <v>531</v>
      </c>
      <c r="M600">
        <v>531</v>
      </c>
      <c r="O600" s="65" t="s">
        <v>3635</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6" t="s">
        <v>3354</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H600" s="44"/>
      <c r="AK600" s="3" t="str">
        <f>IF(AND(G600&lt;&gt;"LIBSETS_SETTYPE_BATTLEGROUND",G600&lt;&gt;"LIBSETS_SETTYPE_SPECIAL"),IF(AL600&lt;&gt;"",VLOOKUP(AL600,'ESO zone constants'!$D$3:$H$4953,5,FALSE),""),"")</f>
        <v/>
      </c>
      <c r="AM600" s="44"/>
      <c r="AP600" s="3" t="str">
        <f>IF(AND(G600&lt;&gt;"LIBSETS_SETTYPE_BATTLEGROUND",G600&lt;&gt;"LIBSETS_SETTYPE_SPECIAL"),IF(AQ600&lt;&gt;"",VLOOKUP(AQ600,'ESO zone constants'!$D$3:$H$4953,5,FALSE),""),"")</f>
        <v/>
      </c>
      <c r="AR600" s="44"/>
      <c r="AU600" s="3" t="str">
        <f>IF(AND(G600&lt;&gt;"LIBSETS_SETTYPE_BATTLEGROUND",G600&lt;&gt;"LIBSETS_SETTYPE_SPECIAL"),IF(AV600&lt;&gt;"",VLOOKUP(AV600,'ESO zone constants'!$D$3:$H$4953,5,FALSE),""),"")</f>
        <v/>
      </c>
      <c r="BC600" s="21" t="str">
        <f t="shared" si="71"/>
        <v>[681] = {wayshrines={531,531,531,}, dlcId=DLC_SCRIBES_OF_FATE</v>
      </c>
      <c r="BD600" s="21" t="str">
        <f t="shared" si="72"/>
        <v>, zoneIds={1389,41,41}, veteran=false</v>
      </c>
      <c r="BE600" s="21" t="str">
        <f t="shared" si="73"/>
        <v>, setType=LIBSETS_SETTYPE_DUNGEON</v>
      </c>
      <c r="BF600" s="21" t="str">
        <f t="shared" si="74"/>
        <v>, dropMechanic={LIBSETS_DROP_MECHANIC_GROUP_DUNGEON_BOSS}</v>
      </c>
      <c r="BG600" s="21" t="str">
        <f t="shared" si="75"/>
        <v>}, --Nix-Hound\’s Howl / Nixhund-Heulen   [Bal Sunnar, Stonefalls, Stonefalls]</v>
      </c>
    </row>
    <row r="601" spans="1:59" x14ac:dyDescent="0.25">
      <c r="A601" s="106">
        <v>682</v>
      </c>
      <c r="B601" t="s">
        <v>3654</v>
      </c>
      <c r="C601" s="93" t="s">
        <v>3636</v>
      </c>
      <c r="D601" s="3">
        <f t="shared" si="70"/>
        <v>682</v>
      </c>
      <c r="G601" s="8" t="s">
        <v>1477</v>
      </c>
      <c r="I601" t="s">
        <v>91</v>
      </c>
      <c r="J601" t="s">
        <v>91</v>
      </c>
      <c r="K601">
        <v>531</v>
      </c>
      <c r="L601">
        <v>531</v>
      </c>
      <c r="M601">
        <v>531</v>
      </c>
      <c r="O601" s="65" t="s">
        <v>3635</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6" t="s">
        <v>3354</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H601" s="44"/>
      <c r="AK601" s="3" t="str">
        <f>IF(AND(G601&lt;&gt;"LIBSETS_SETTYPE_BATTLEGROUND",G601&lt;&gt;"LIBSETS_SETTYPE_SPECIAL"),IF(AL601&lt;&gt;"",VLOOKUP(AL601,'ESO zone constants'!$D$3:$H$4953,5,FALSE),""),"")</f>
        <v/>
      </c>
      <c r="AM601" s="44"/>
      <c r="AP601" s="3" t="str">
        <f>IF(AND(G601&lt;&gt;"LIBSETS_SETTYPE_BATTLEGROUND",G601&lt;&gt;"LIBSETS_SETTYPE_SPECIAL"),IF(AQ601&lt;&gt;"",VLOOKUP(AQ601,'ESO zone constants'!$D$3:$H$4953,5,FALSE),""),"")</f>
        <v/>
      </c>
      <c r="AR601" s="44"/>
      <c r="AU601" s="3" t="str">
        <f>IF(AND(G601&lt;&gt;"LIBSETS_SETTYPE_BATTLEGROUND",G601&lt;&gt;"LIBSETS_SETTYPE_SPECIAL"),IF(AV601&lt;&gt;"",VLOOKUP(AV601,'ESO zone constants'!$D$3:$H$4953,5,FALSE),""),"")</f>
        <v/>
      </c>
      <c r="BC601" s="21" t="str">
        <f t="shared" si="71"/>
        <v>[682] = {wayshrines={531,531,531,}, dlcId=DLC_SCRIBES_OF_FATE</v>
      </c>
      <c r="BD601" s="21" t="str">
        <f t="shared" si="72"/>
        <v>, zoneIds={1389,41,41}, veteran=false</v>
      </c>
      <c r="BE601" s="21" t="str">
        <f t="shared" si="73"/>
        <v>, setType=LIBSETS_SETTYPE_DUNGEON</v>
      </c>
      <c r="BF601" s="21" t="str">
        <f t="shared" si="74"/>
        <v>, dropMechanic={LIBSETS_DROP_MECHANIC_GROUP_DUNGEON_BOSS}</v>
      </c>
      <c r="BG601" s="21" t="str">
        <f t="shared" si="75"/>
        <v>}, --Telvanni Enforcer / Telvanni-Vollstrecker   [Bal Sunnar, Stonefalls, Stonefalls]</v>
      </c>
    </row>
    <row r="602" spans="1:59" x14ac:dyDescent="0.25">
      <c r="A602" s="106">
        <v>683</v>
      </c>
      <c r="B602" t="s">
        <v>3655</v>
      </c>
      <c r="C602" s="93" t="s">
        <v>3637</v>
      </c>
      <c r="D602" s="3">
        <f t="shared" si="70"/>
        <v>683</v>
      </c>
      <c r="G602" s="8" t="s">
        <v>1479</v>
      </c>
      <c r="H602">
        <v>3</v>
      </c>
      <c r="I602" t="s">
        <v>1466</v>
      </c>
      <c r="K602">
        <v>531</v>
      </c>
      <c r="L602">
        <v>531</v>
      </c>
      <c r="M602">
        <v>531</v>
      </c>
      <c r="O602" s="65" t="s">
        <v>3635</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3637</v>
      </c>
      <c r="X602" s="3" t="s">
        <v>3673</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H602" s="44"/>
      <c r="AK602" s="3" t="str">
        <f>IF(AND(G602&lt;&gt;"LIBSETS_SETTYPE_BATTLEGROUND",G602&lt;&gt;"LIBSETS_SETTYPE_SPECIAL"),IF(AL602&lt;&gt;"",VLOOKUP(AL602,'ESO zone constants'!$D$3:$H$4953,5,FALSE),""),"")</f>
        <v/>
      </c>
      <c r="AM602" s="44"/>
      <c r="AP602" s="3" t="str">
        <f>IF(AND(G602&lt;&gt;"LIBSETS_SETTYPE_BATTLEGROUND",G602&lt;&gt;"LIBSETS_SETTYPE_SPECIAL"),IF(AQ602&lt;&gt;"",VLOOKUP(AQ602,'ESO zone constants'!$D$3:$H$4953,5,FALSE),""),"")</f>
        <v/>
      </c>
      <c r="AR602" s="44"/>
      <c r="AU602" s="3" t="str">
        <f>IF(AND(G602&lt;&gt;"LIBSETS_SETTYPE_BATTLEGROUND",G602&lt;&gt;"LIBSETS_SETTYPE_SPECIAL"),IF(AV602&lt;&gt;"",VLOOKUP(AV602,'ESO zone constants'!$D$3:$H$4953,5,FALSE),""),"")</f>
        <v/>
      </c>
      <c r="BC602" s="21" t="str">
        <f t="shared" si="71"/>
        <v>[683] = {wayshrines={531,531,531,}, dlcId=DLC_SCRIBES_OF_FATE</v>
      </c>
      <c r="BD602" s="21" t="str">
        <f t="shared" si="72"/>
        <v>, zoneIds={1389,41,41}, veteran={[EQUIP_TYPE_HEAD]=true, [EQUIP_TYPE_SHOULDERS]=false}</v>
      </c>
      <c r="BE602" s="21" t="str">
        <f t="shared" si="73"/>
        <v>, setType=LIBSETS_SETTYPE_MONSTER, undauntedChestId=3</v>
      </c>
      <c r="BF602" s="21" t="str">
        <f t="shared" si="74"/>
        <v>, dropMechanic={LIBSETS_DROP_MECHANIC_MONSTER_NAME}, dropMechanicDropLocationNames={['en']={'Roksa the Warped','','','','','',},['de']={'Roksa die Verzerrte','','','','','',},}</v>
      </c>
      <c r="BG602" s="21" t="str">
        <f t="shared" si="75"/>
        <v>}, --Roksa the Warped / Roksa die Verkrümmte   [Bal Sunnar, Stonefalls, Stonefalls]</v>
      </c>
    </row>
    <row r="603" spans="1:59" x14ac:dyDescent="0.25">
      <c r="A603" s="106">
        <v>684</v>
      </c>
      <c r="B603" t="s">
        <v>3656</v>
      </c>
      <c r="C603" s="93" t="s">
        <v>3643</v>
      </c>
      <c r="D603" s="3">
        <f t="shared" si="70"/>
        <v>684</v>
      </c>
      <c r="G603" s="8" t="s">
        <v>1477</v>
      </c>
      <c r="I603" t="s">
        <v>91</v>
      </c>
      <c r="J603" t="s">
        <v>91</v>
      </c>
      <c r="K603">
        <v>532</v>
      </c>
      <c r="L603">
        <v>532</v>
      </c>
      <c r="M603">
        <v>532</v>
      </c>
      <c r="O603" s="65" t="s">
        <v>3666</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6" t="s">
        <v>3354</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H603" s="44"/>
      <c r="AK603" s="3" t="str">
        <f>IF(AND(G603&lt;&gt;"LIBSETS_SETTYPE_BATTLEGROUND",G603&lt;&gt;"LIBSETS_SETTYPE_SPECIAL"),IF(AL603&lt;&gt;"",VLOOKUP(AL603,'ESO zone constants'!$D$3:$H$4953,5,FALSE),""),"")</f>
        <v/>
      </c>
      <c r="AM603" s="44"/>
      <c r="AP603" s="3" t="str">
        <f>IF(AND(G603&lt;&gt;"LIBSETS_SETTYPE_BATTLEGROUND",G603&lt;&gt;"LIBSETS_SETTYPE_SPECIAL"),IF(AQ603&lt;&gt;"",VLOOKUP(AQ603,'ESO zone constants'!$D$3:$H$4953,5,FALSE),""),"")</f>
        <v/>
      </c>
      <c r="AR603" s="44"/>
      <c r="AU603" s="3" t="str">
        <f>IF(AND(G603&lt;&gt;"LIBSETS_SETTYPE_BATTLEGROUND",G603&lt;&gt;"LIBSETS_SETTYPE_SPECIAL"),IF(AV603&lt;&gt;"",VLOOKUP(AV603,'ESO zone constants'!$D$3:$H$4953,5,FALSE),""),"")</f>
        <v/>
      </c>
      <c r="BC603" s="21" t="str">
        <f t="shared" si="71"/>
        <v>[684] = {wayshrines={532,532,532,}, dlcId=DLC_SCRIBES_OF_FATE</v>
      </c>
      <c r="BD603" s="21" t="str">
        <f t="shared" si="72"/>
        <v>, zoneIds={1390,103,103}, veteran=false</v>
      </c>
      <c r="BE603" s="21" t="str">
        <f t="shared" si="73"/>
        <v>, setType=LIBSETS_SETTYPE_DUNGEON</v>
      </c>
      <c r="BF603" s="21" t="str">
        <f t="shared" si="74"/>
        <v>, dropMechanic={LIBSETS_DROP_MECHANIC_GROUP_DUNGEON_BOSS}</v>
      </c>
      <c r="BG603" s="21" t="str">
        <f t="shared" si="75"/>
        <v>}, --Runecarver\’s Blaze / Lodern des Runenschnitzers   [Scrivener's Hall, The Rift, The Rift]</v>
      </c>
    </row>
    <row r="604" spans="1:59" x14ac:dyDescent="0.25">
      <c r="A604" s="106">
        <v>685</v>
      </c>
      <c r="B604" t="s">
        <v>3657</v>
      </c>
      <c r="C604" s="93" t="s">
        <v>3644</v>
      </c>
      <c r="D604" s="3">
        <f t="shared" si="70"/>
        <v>685</v>
      </c>
      <c r="G604" s="8" t="s">
        <v>1477</v>
      </c>
      <c r="I604" t="s">
        <v>91</v>
      </c>
      <c r="J604" t="s">
        <v>91</v>
      </c>
      <c r="K604">
        <v>532</v>
      </c>
      <c r="L604">
        <v>532</v>
      </c>
      <c r="M604">
        <v>532</v>
      </c>
      <c r="O604" s="65" t="s">
        <v>3666</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6" t="s">
        <v>3354</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H604" s="44"/>
      <c r="AK604" s="3" t="str">
        <f>IF(AND(G604&lt;&gt;"LIBSETS_SETTYPE_BATTLEGROUND",G604&lt;&gt;"LIBSETS_SETTYPE_SPECIAL"),IF(AL604&lt;&gt;"",VLOOKUP(AL604,'ESO zone constants'!$D$3:$H$4953,5,FALSE),""),"")</f>
        <v/>
      </c>
      <c r="AM604" s="44"/>
      <c r="AP604" s="3" t="str">
        <f>IF(AND(G604&lt;&gt;"LIBSETS_SETTYPE_BATTLEGROUND",G604&lt;&gt;"LIBSETS_SETTYPE_SPECIAL"),IF(AQ604&lt;&gt;"",VLOOKUP(AQ604,'ESO zone constants'!$D$3:$H$4953,5,FALSE),""),"")</f>
        <v/>
      </c>
      <c r="AR604" s="44"/>
      <c r="AU604" s="3" t="str">
        <f>IF(AND(G604&lt;&gt;"LIBSETS_SETTYPE_BATTLEGROUND",G604&lt;&gt;"LIBSETS_SETTYPE_SPECIAL"),IF(AV604&lt;&gt;"",VLOOKUP(AV604,'ESO zone constants'!$D$3:$H$4953,5,FALSE),""),"")</f>
        <v/>
      </c>
      <c r="BC604" s="21" t="str">
        <f t="shared" si="71"/>
        <v>[685] = {wayshrines={532,532,532,}, dlcId=DLC_SCRIBES_OF_FATE</v>
      </c>
      <c r="BD604" s="21" t="str">
        <f t="shared" si="72"/>
        <v>, zoneIds={1390,103,103}, veteran=false</v>
      </c>
      <c r="BE604" s="21" t="str">
        <f t="shared" si="73"/>
        <v>, setType=LIBSETS_SETTYPE_DUNGEON</v>
      </c>
      <c r="BF604" s="21" t="str">
        <f t="shared" si="74"/>
        <v>, dropMechanic={LIBSETS_DROP_MECHANIC_GROUP_DUNGEON_BOSS}</v>
      </c>
      <c r="BG604" s="21" t="str">
        <f t="shared" si="75"/>
        <v>}, --Apocryphal Inspiration / Apocryphische Inspiration   [Scrivener's Hall, The Rift, The Rift]</v>
      </c>
    </row>
    <row r="605" spans="1:59" x14ac:dyDescent="0.25">
      <c r="A605" s="106">
        <v>686</v>
      </c>
      <c r="B605" t="s">
        <v>3658</v>
      </c>
      <c r="C605" s="93" t="s">
        <v>3639</v>
      </c>
      <c r="D605" s="3">
        <f t="shared" si="70"/>
        <v>686</v>
      </c>
      <c r="G605" s="8" t="s">
        <v>1477</v>
      </c>
      <c r="I605" t="s">
        <v>91</v>
      </c>
      <c r="J605" t="s">
        <v>91</v>
      </c>
      <c r="K605">
        <v>532</v>
      </c>
      <c r="L605">
        <v>532</v>
      </c>
      <c r="M605">
        <v>532</v>
      </c>
      <c r="O605" s="65" t="s">
        <v>3666</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6" t="s">
        <v>3354</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H605" s="44"/>
      <c r="AK605" s="3" t="str">
        <f>IF(AND(G605&lt;&gt;"LIBSETS_SETTYPE_BATTLEGROUND",G605&lt;&gt;"LIBSETS_SETTYPE_SPECIAL"),IF(AL605&lt;&gt;"",VLOOKUP(AL605,'ESO zone constants'!$D$3:$H$4953,5,FALSE),""),"")</f>
        <v/>
      </c>
      <c r="AM605" s="44"/>
      <c r="AP605" s="3" t="str">
        <f>IF(AND(G605&lt;&gt;"LIBSETS_SETTYPE_BATTLEGROUND",G605&lt;&gt;"LIBSETS_SETTYPE_SPECIAL"),IF(AQ605&lt;&gt;"",VLOOKUP(AQ605,'ESO zone constants'!$D$3:$H$4953,5,FALSE),""),"")</f>
        <v/>
      </c>
      <c r="AR605" s="44"/>
      <c r="AU605" s="3" t="str">
        <f>IF(AND(G605&lt;&gt;"LIBSETS_SETTYPE_BATTLEGROUND",G605&lt;&gt;"LIBSETS_SETTYPE_SPECIAL"),IF(AV605&lt;&gt;"",VLOOKUP(AV605,'ESO zone constants'!$D$3:$H$4953,5,FALSE),""),"")</f>
        <v/>
      </c>
      <c r="BC605" s="21" t="str">
        <f t="shared" si="71"/>
        <v>[686] = {wayshrines={532,532,532,}, dlcId=DLC_SCRIBES_OF_FATE</v>
      </c>
      <c r="BD605" s="21" t="str">
        <f t="shared" si="72"/>
        <v>, zoneIds={1390,103,103}, veteran=false</v>
      </c>
      <c r="BE605" s="21" t="str">
        <f t="shared" si="73"/>
        <v>, setType=LIBSETS_SETTYPE_DUNGEON</v>
      </c>
      <c r="BF605" s="21" t="str">
        <f t="shared" si="74"/>
        <v>, dropMechanic={LIBSETS_DROP_MECHANIC_GROUP_DUNGEON_BOSS}</v>
      </c>
      <c r="BG605" s="21" t="str">
        <f t="shared" si="75"/>
        <v>}, --Abyssal Brace / Abgründiges Wappnen   [Scrivener's Hall, The Rift, The Rift]</v>
      </c>
    </row>
    <row r="606" spans="1:59" x14ac:dyDescent="0.25">
      <c r="A606" s="106">
        <v>687</v>
      </c>
      <c r="B606" t="s">
        <v>3659</v>
      </c>
      <c r="C606" s="93" t="s">
        <v>3640</v>
      </c>
      <c r="D606" s="3">
        <f t="shared" si="70"/>
        <v>687</v>
      </c>
      <c r="G606" s="8" t="s">
        <v>1479</v>
      </c>
      <c r="H606">
        <v>3</v>
      </c>
      <c r="I606" t="s">
        <v>1466</v>
      </c>
      <c r="K606">
        <v>532</v>
      </c>
      <c r="L606">
        <v>532</v>
      </c>
      <c r="M606">
        <v>532</v>
      </c>
      <c r="O606" s="65" t="s">
        <v>3666</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3640</v>
      </c>
      <c r="X606" s="3" t="s">
        <v>3659</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H606" s="44"/>
      <c r="AK606" s="3" t="str">
        <f>IF(AND(G606&lt;&gt;"LIBSETS_SETTYPE_BATTLEGROUND",G606&lt;&gt;"LIBSETS_SETTYPE_SPECIAL"),IF(AL606&lt;&gt;"",VLOOKUP(AL606,'ESO zone constants'!$D$3:$H$4953,5,FALSE),""),"")</f>
        <v/>
      </c>
      <c r="AM606" s="44"/>
      <c r="AP606" s="3" t="str">
        <f>IF(AND(G606&lt;&gt;"LIBSETS_SETTYPE_BATTLEGROUND",G606&lt;&gt;"LIBSETS_SETTYPE_SPECIAL"),IF(AQ606&lt;&gt;"",VLOOKUP(AQ606,'ESO zone constants'!$D$3:$H$4953,5,FALSE),""),"")</f>
        <v/>
      </c>
      <c r="AR606" s="44"/>
      <c r="AU606" s="3" t="str">
        <f>IF(AND(G606&lt;&gt;"LIBSETS_SETTYPE_BATTLEGROUND",G606&lt;&gt;"LIBSETS_SETTYPE_SPECIAL"),IF(AV606&lt;&gt;"",VLOOKUP(AV606,'ESO zone constants'!$D$3:$H$4953,5,FALSE),""),"")</f>
        <v/>
      </c>
      <c r="BC606" s="21" t="str">
        <f t="shared" si="71"/>
        <v>[687] = {wayshrines={532,532,532,}, dlcId=DLC_SCRIBES_OF_FATE</v>
      </c>
      <c r="BD606" s="21" t="str">
        <f t="shared" si="72"/>
        <v>, zoneIds={1390,103,103}, veteran={[EQUIP_TYPE_HEAD]=true, [EQUIP_TYPE_SHOULDERS]=false}</v>
      </c>
      <c r="BE606" s="21" t="str">
        <f t="shared" si="73"/>
        <v>, setType=LIBSETS_SETTYPE_MONSTER, undauntedChestId=3</v>
      </c>
      <c r="BF606" s="21" t="str">
        <f t="shared" si="74"/>
        <v>, dropMechanic={LIBSETS_DROP_MECHANIC_MONSTER_NAME}, dropMechanicDropLocationNames={['en']={'Ozezan the Inferno','','','','','',},['de']={'Ozezan das Inferno','','','','','',},}</v>
      </c>
      <c r="BG606" s="21" t="str">
        <f t="shared" si="75"/>
        <v>}, --Ozezan the Inferno / Ozezan das Inferno   [Scrivener's Hall, The Rift, The Rift]</v>
      </c>
    </row>
    <row r="607" spans="1:59" ht="15.75" x14ac:dyDescent="0.25">
      <c r="A607" s="106">
        <v>688</v>
      </c>
      <c r="B607" t="s">
        <v>3660</v>
      </c>
      <c r="C607" s="105" t="s">
        <v>3670</v>
      </c>
      <c r="D607" s="3">
        <f t="shared" si="70"/>
        <v>688</v>
      </c>
      <c r="G607" s="8" t="s">
        <v>1475</v>
      </c>
      <c r="I607" t="s">
        <v>91</v>
      </c>
      <c r="J607" t="s">
        <v>91</v>
      </c>
      <c r="K607">
        <v>-1</v>
      </c>
      <c r="L607">
        <v>-1</v>
      </c>
      <c r="M607">
        <v>-1</v>
      </c>
      <c r="O607" s="65"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65" t="s">
        <v>3645</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H607" s="44"/>
      <c r="AK607" s="3" t="str">
        <f>IF(AND(G607&lt;&gt;"LIBSETS_SETTYPE_BATTLEGROUND",G607&lt;&gt;"LIBSETS_SETTYPE_SPECIAL"),IF(AL607&lt;&gt;"",VLOOKUP(AL607,'ESO zone constants'!$D$3:$H$4953,5,FALSE),""),"")</f>
        <v/>
      </c>
      <c r="AM607" s="44"/>
      <c r="AP607" s="3" t="str">
        <f>IF(AND(G607&lt;&gt;"LIBSETS_SETTYPE_BATTLEGROUND",G607&lt;&gt;"LIBSETS_SETTYPE_SPECIAL"),IF(AQ607&lt;&gt;"",VLOOKUP(AQ607,'ESO zone constants'!$D$3:$H$4953,5,FALSE),""),"")</f>
        <v/>
      </c>
      <c r="AR607" s="44"/>
      <c r="AU607" s="3" t="str">
        <f>IF(AND(G607&lt;&gt;"LIBSETS_SETTYPE_BATTLEGROUND",G607&lt;&gt;"LIBSETS_SETTYPE_SPECIAL"),IF(AV607&lt;&gt;"",VLOOKUP(AV607,'ESO zone constants'!$D$3:$H$4953,5,FALSE),""),"")</f>
        <v/>
      </c>
      <c r="BC607" s="21" t="str">
        <f t="shared" si="71"/>
        <v>[688] = {wayshrines={-1,-1,-1,}, dlcId=DLC_SCRIBES_OF_FATE</v>
      </c>
      <c r="BD607" s="21" t="str">
        <f t="shared" si="72"/>
        <v>, zoneIds={181}, veteran=false</v>
      </c>
      <c r="BE607" s="21" t="str">
        <f t="shared" si="73"/>
        <v>, setType=LIBSETS_SETTYPE_CYRODIIL</v>
      </c>
      <c r="BF607" s="21" t="str">
        <f t="shared" si="74"/>
        <v>, dropMechanic={LIBSETS_DROP_MECHANIC_MAIL_PVP_REWARDS_FOR_THE_WORTHY}</v>
      </c>
      <c r="BG607" s="21" t="str">
        <f t="shared" si="75"/>
        <v>}, --Snake in the Stars / Schlange inmitten der Sterne   [Cyrodiil]</v>
      </c>
    </row>
    <row r="608" spans="1:59" ht="15.75" x14ac:dyDescent="0.25">
      <c r="A608" s="106">
        <v>689</v>
      </c>
      <c r="B608" t="s">
        <v>3661</v>
      </c>
      <c r="C608" s="105" t="s">
        <v>3671</v>
      </c>
      <c r="D608" s="3">
        <f t="shared" si="70"/>
        <v>689</v>
      </c>
      <c r="G608" s="8" t="s">
        <v>1475</v>
      </c>
      <c r="I608" t="s">
        <v>91</v>
      </c>
      <c r="J608" t="s">
        <v>91</v>
      </c>
      <c r="K608">
        <v>-1</v>
      </c>
      <c r="L608">
        <v>-1</v>
      </c>
      <c r="M608">
        <v>-1</v>
      </c>
      <c r="O608" s="65"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65" t="s">
        <v>3645</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H608" s="44"/>
      <c r="AK608" s="3" t="str">
        <f>IF(AND(G608&lt;&gt;"LIBSETS_SETTYPE_BATTLEGROUND",G608&lt;&gt;"LIBSETS_SETTYPE_SPECIAL"),IF(AL608&lt;&gt;"",VLOOKUP(AL608,'ESO zone constants'!$D$3:$H$4953,5,FALSE),""),"")</f>
        <v/>
      </c>
      <c r="AM608" s="44"/>
      <c r="AP608" s="3" t="str">
        <f>IF(AND(G608&lt;&gt;"LIBSETS_SETTYPE_BATTLEGROUND",G608&lt;&gt;"LIBSETS_SETTYPE_SPECIAL"),IF(AQ608&lt;&gt;"",VLOOKUP(AQ608,'ESO zone constants'!$D$3:$H$4953,5,FALSE),""),"")</f>
        <v/>
      </c>
      <c r="AR608" s="44"/>
      <c r="AU608" s="3" t="str">
        <f>IF(AND(G608&lt;&gt;"LIBSETS_SETTYPE_BATTLEGROUND",G608&lt;&gt;"LIBSETS_SETTYPE_SPECIAL"),IF(AV608&lt;&gt;"",VLOOKUP(AV608,'ESO zone constants'!$D$3:$H$4953,5,FALSE),""),"")</f>
        <v/>
      </c>
      <c r="BC608" s="21" t="str">
        <f t="shared" si="71"/>
        <v>[689] = {wayshrines={-1,-1,-1,}, dlcId=DLC_SCRIBES_OF_FATE</v>
      </c>
      <c r="BD608" s="21" t="str">
        <f t="shared" si="72"/>
        <v>, zoneIds={181}, veteran=false</v>
      </c>
      <c r="BE608" s="21" t="str">
        <f t="shared" si="73"/>
        <v>, setType=LIBSETS_SETTYPE_CYRODIIL</v>
      </c>
      <c r="BF608" s="21" t="str">
        <f t="shared" si="74"/>
        <v>, dropMechanic={LIBSETS_DROP_MECHANIC_MAIL_PVP_REWARDS_FOR_THE_WORTHY}</v>
      </c>
      <c r="BG608" s="21" t="str">
        <f t="shared" si="75"/>
        <v>}, --Shell Splitter / Panzerspalten   [Cyrodiil]</v>
      </c>
    </row>
    <row r="609" spans="1:59" ht="15.75" x14ac:dyDescent="0.25">
      <c r="A609" s="106">
        <v>690</v>
      </c>
      <c r="B609" t="s">
        <v>3662</v>
      </c>
      <c r="C609" s="105" t="s">
        <v>3672</v>
      </c>
      <c r="D609" s="3">
        <f t="shared" si="70"/>
        <v>690</v>
      </c>
      <c r="G609" s="8" t="s">
        <v>1475</v>
      </c>
      <c r="I609" t="s">
        <v>91</v>
      </c>
      <c r="J609" t="s">
        <v>91</v>
      </c>
      <c r="K609">
        <v>-1</v>
      </c>
      <c r="L609">
        <v>-1</v>
      </c>
      <c r="M609">
        <v>-1</v>
      </c>
      <c r="O609" s="65"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65" t="s">
        <v>3645</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H609" s="44"/>
      <c r="AK609" s="3" t="str">
        <f>IF(AND(G609&lt;&gt;"LIBSETS_SETTYPE_BATTLEGROUND",G609&lt;&gt;"LIBSETS_SETTYPE_SPECIAL"),IF(AL609&lt;&gt;"",VLOOKUP(AL609,'ESO zone constants'!$D$3:$H$4953,5,FALSE),""),"")</f>
        <v/>
      </c>
      <c r="AM609" s="44"/>
      <c r="AP609" s="3" t="str">
        <f>IF(AND(G609&lt;&gt;"LIBSETS_SETTYPE_BATTLEGROUND",G609&lt;&gt;"LIBSETS_SETTYPE_SPECIAL"),IF(AQ609&lt;&gt;"",VLOOKUP(AQ609,'ESO zone constants'!$D$3:$H$4953,5,FALSE),""),"")</f>
        <v/>
      </c>
      <c r="AR609" s="44"/>
      <c r="AU609" s="3" t="str">
        <f>IF(AND(G609&lt;&gt;"LIBSETS_SETTYPE_BATTLEGROUND",G609&lt;&gt;"LIBSETS_SETTYPE_SPECIAL"),IF(AV609&lt;&gt;"",VLOOKUP(AV609,'ESO zone constants'!$D$3:$H$4953,5,FALSE),""),"")</f>
        <v/>
      </c>
      <c r="BC609" s="21" t="str">
        <f t="shared" si="71"/>
        <v>[690] = {wayshrines={-1,-1,-1,}, dlcId=DLC_SCRIBES_OF_FATE</v>
      </c>
      <c r="BD609" s="21" t="str">
        <f t="shared" si="72"/>
        <v>, zoneIds={181}, veteran=false</v>
      </c>
      <c r="BE609" s="21" t="str">
        <f t="shared" si="73"/>
        <v>, setType=LIBSETS_SETTYPE_CYRODIIL</v>
      </c>
      <c r="BF609" s="21" t="str">
        <f t="shared" si="74"/>
        <v>, dropMechanic={LIBSETS_DROP_MECHANIC_MAIL_PVP_REWARDS_FOR_THE_WORTHY}</v>
      </c>
      <c r="BG609" s="21" t="str">
        <f t="shared" si="75"/>
        <v>}, --Judgement of Akatosh  / Urteil von Akatosh   [Cyrodiil]</v>
      </c>
    </row>
  </sheetData>
  <autoFilter ref="A2:BG60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17"/>
  <sheetViews>
    <sheetView zoomScale="70" zoomScaleNormal="70" workbookViewId="0">
      <pane xSplit="3" ySplit="2" topLeftCell="D577" activePane="bottomRight" state="frozen"/>
      <selection pane="topRight" activeCell="D1" sqref="D1"/>
      <selection pane="bottomLeft" activeCell="A3" sqref="A3"/>
      <selection pane="bottomRight" activeCell="A618" sqref="A618:XFD62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2" t="s">
        <v>1680</v>
      </c>
      <c r="B1" s="112"/>
      <c r="C1" s="112"/>
      <c r="D1" s="47" t="s">
        <v>1681</v>
      </c>
    </row>
    <row r="2" spans="1:4" x14ac:dyDescent="0.25">
      <c r="A2" s="6" t="s">
        <v>83</v>
      </c>
      <c r="B2" s="7" t="s">
        <v>1678</v>
      </c>
      <c r="C2" s="7" t="s">
        <v>1679</v>
      </c>
      <c r="D2" s="1" t="s">
        <v>1677</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row r="607" spans="1:3" x14ac:dyDescent="0.25">
      <c r="A607" s="5">
        <v>680</v>
      </c>
      <c r="B607" s="8" t="str">
        <f>VLOOKUP(A607,'Sets data'!$A$3:$C$9968,3,FALSE)</f>
        <v>Ritemaster\’s Bond</v>
      </c>
      <c r="C607" s="8" t="str">
        <f>VLOOKUP(A607,'Sets data'!$A$3:$C$9968,2,FALSE)</f>
        <v>Bindung des Ritenmeisters</v>
      </c>
    </row>
    <row r="608" spans="1:3" x14ac:dyDescent="0.25">
      <c r="A608" s="5">
        <v>681</v>
      </c>
      <c r="B608" s="8" t="str">
        <f>VLOOKUP(A608,'Sets data'!$A$3:$C$9968,3,FALSE)</f>
        <v>Nix-Hound\’s Howl</v>
      </c>
      <c r="C608" s="8" t="str">
        <f>VLOOKUP(A608,'Sets data'!$A$3:$C$9968,2,FALSE)</f>
        <v>Nixhund-Heulen</v>
      </c>
    </row>
    <row r="609" spans="1:3" x14ac:dyDescent="0.25">
      <c r="A609" s="5">
        <v>682</v>
      </c>
      <c r="B609" s="8" t="str">
        <f>VLOOKUP(A609,'Sets data'!$A$3:$C$9968,3,FALSE)</f>
        <v>Telvanni Enforcer</v>
      </c>
      <c r="C609" s="8" t="str">
        <f>VLOOKUP(A609,'Sets data'!$A$3:$C$9968,2,FALSE)</f>
        <v>Telvanni-Vollstrecker</v>
      </c>
    </row>
    <row r="610" spans="1:3" x14ac:dyDescent="0.25">
      <c r="A610" s="5">
        <v>683</v>
      </c>
      <c r="B610" s="8" t="str">
        <f>VLOOKUP(A610,'Sets data'!$A$3:$C$9968,3,FALSE)</f>
        <v>Roksa the Warped</v>
      </c>
      <c r="C610" s="8" t="str">
        <f>VLOOKUP(A610,'Sets data'!$A$3:$C$9968,2,FALSE)</f>
        <v>Roksa die Verkrümmte</v>
      </c>
    </row>
    <row r="611" spans="1:3" x14ac:dyDescent="0.25">
      <c r="A611" s="5">
        <v>684</v>
      </c>
      <c r="B611" s="8" t="str">
        <f>VLOOKUP(A611,'Sets data'!$A$3:$C$9968,3,FALSE)</f>
        <v>Runecarver\’s Blaze</v>
      </c>
      <c r="C611" s="8" t="str">
        <f>VLOOKUP(A611,'Sets data'!$A$3:$C$9968,2,FALSE)</f>
        <v>Lodern des Runenschnitzers</v>
      </c>
    </row>
    <row r="612" spans="1:3" x14ac:dyDescent="0.25">
      <c r="A612" s="5">
        <v>685</v>
      </c>
      <c r="B612" s="8" t="str">
        <f>VLOOKUP(A612,'Sets data'!$A$3:$C$9968,3,FALSE)</f>
        <v>Apocryphal Inspiration</v>
      </c>
      <c r="C612" s="8" t="str">
        <f>VLOOKUP(A612,'Sets data'!$A$3:$C$9968,2,FALSE)</f>
        <v>Apocryphische Inspiration</v>
      </c>
    </row>
    <row r="613" spans="1:3" x14ac:dyDescent="0.25">
      <c r="A613" s="5">
        <v>686</v>
      </c>
      <c r="B613" s="8" t="str">
        <f>VLOOKUP(A613,'Sets data'!$A$3:$C$9968,3,FALSE)</f>
        <v>Abyssal Brace</v>
      </c>
      <c r="C613" s="8" t="str">
        <f>VLOOKUP(A613,'Sets data'!$A$3:$C$9968,2,FALSE)</f>
        <v>Abgründiges Wappnen</v>
      </c>
    </row>
    <row r="614" spans="1:3" x14ac:dyDescent="0.25">
      <c r="A614" s="5">
        <v>687</v>
      </c>
      <c r="B614" s="8" t="str">
        <f>VLOOKUP(A614,'Sets data'!$A$3:$C$9968,3,FALSE)</f>
        <v>Ozezan the Inferno</v>
      </c>
      <c r="C614" s="8" t="str">
        <f>VLOOKUP(A614,'Sets data'!$A$3:$C$9968,2,FALSE)</f>
        <v>Ozezan das Inferno</v>
      </c>
    </row>
    <row r="615" spans="1:3" x14ac:dyDescent="0.25">
      <c r="A615" s="5">
        <v>688</v>
      </c>
      <c r="B615" s="8" t="str">
        <f>VLOOKUP(A615,'Sets data'!$A$3:$C$9968,3,FALSE)</f>
        <v>Snake in the Stars</v>
      </c>
      <c r="C615" s="8" t="str">
        <f>VLOOKUP(A615,'Sets data'!$A$3:$C$9968,2,FALSE)</f>
        <v>Schlange inmitten der Sterne</v>
      </c>
    </row>
    <row r="616" spans="1:3" x14ac:dyDescent="0.25">
      <c r="A616" s="5">
        <v>689</v>
      </c>
      <c r="B616" s="8" t="str">
        <f>VLOOKUP(A616,'Sets data'!$A$3:$C$9968,3,FALSE)</f>
        <v>Shell Splitter</v>
      </c>
      <c r="C616" s="8" t="str">
        <f>VLOOKUP(A616,'Sets data'!$A$3:$C$9968,2,FALSE)</f>
        <v>Panzerspalten</v>
      </c>
    </row>
    <row r="617" spans="1:3" x14ac:dyDescent="0.25">
      <c r="A617" s="5">
        <v>690</v>
      </c>
      <c r="B617" s="8" t="str">
        <f>VLOOKUP(A617,'Sets data'!$A$3:$C$9968,3,FALSE)</f>
        <v>Judgement of Akatosh </v>
      </c>
      <c r="C617" s="8" t="str">
        <f>VLOOKUP(A617,'Sets data'!$A$3:$C$9968,2,FALSE)</f>
        <v>Urteil von Akatosh</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13" t="s">
        <v>3675</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4"/>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1711</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1711</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1808</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1808</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1813</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1813</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2503</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2503</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2506</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2506</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8" t="s">
        <v>2726</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8" t="s">
        <v>2726</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8" t="s">
        <v>2727</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8" t="s">
        <v>2727</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3419</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3419</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8" t="s">
        <v>3458</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8" t="s">
        <v>3458</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8" t="s">
        <v>3459</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8" t="s">
        <v>3459</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57" t="s">
        <v>3635</v>
      </c>
      <c r="B123" s="9" t="s">
        <v>91</v>
      </c>
      <c r="C123" s="29" t="s">
        <v>92</v>
      </c>
      <c r="D123" s="99">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57" t="s">
        <v>3635</v>
      </c>
      <c r="B124" s="9" t="s">
        <v>92</v>
      </c>
      <c r="C124" s="29" t="s">
        <v>92</v>
      </c>
      <c r="D124" s="99">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57" t="s">
        <v>3638</v>
      </c>
      <c r="B125" s="9" t="s">
        <v>91</v>
      </c>
      <c r="C125" s="29" t="s">
        <v>92</v>
      </c>
      <c r="D125" s="99">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57" t="s">
        <v>3638</v>
      </c>
      <c r="B126" s="9" t="s">
        <v>92</v>
      </c>
      <c r="C126" s="29" t="s">
        <v>92</v>
      </c>
      <c r="D126" s="99">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38"/>
  <sheetViews>
    <sheetView workbookViewId="0">
      <pane ySplit="2" topLeftCell="A906"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5" t="s">
        <v>3675</v>
      </c>
      <c r="B1" s="115"/>
      <c r="C1" s="115"/>
      <c r="D1" s="115"/>
      <c r="E1" s="115"/>
      <c r="F1" s="115"/>
      <c r="G1" s="115"/>
      <c r="H1" s="115"/>
      <c r="I1" s="115"/>
      <c r="J1" s="115"/>
      <c r="K1" s="115"/>
      <c r="L1" s="115"/>
      <c r="M1" s="115"/>
      <c r="N1" s="115"/>
    </row>
    <row r="2" spans="1:14" x14ac:dyDescent="0.25">
      <c r="A2" s="1" t="s">
        <v>1372</v>
      </c>
      <c r="B2" s="1" t="s">
        <v>1384</v>
      </c>
      <c r="C2" s="1" t="s">
        <v>1492</v>
      </c>
      <c r="D2" s="1" t="s">
        <v>1493</v>
      </c>
      <c r="E2" s="1" t="s">
        <v>1602</v>
      </c>
    </row>
    <row r="3" spans="1:14" x14ac:dyDescent="0.25">
      <c r="A3" s="107">
        <v>2</v>
      </c>
      <c r="B3">
        <v>1</v>
      </c>
      <c r="C3">
        <v>2</v>
      </c>
      <c r="D3" t="s">
        <v>102</v>
      </c>
      <c r="E3" t="str">
        <f>IF(ISNA(MATCH(A3,'ESO zone constants'!$A$3:$A$9952,0)),"","X")</f>
        <v>X</v>
      </c>
    </row>
    <row r="4" spans="1:14" x14ac:dyDescent="0.25">
      <c r="A4" s="107">
        <v>3</v>
      </c>
      <c r="B4">
        <v>2</v>
      </c>
      <c r="C4">
        <v>3</v>
      </c>
      <c r="D4" t="s">
        <v>103</v>
      </c>
      <c r="E4" t="str">
        <f>IF(ISNA(MATCH(A4,'ESO zone constants'!$A$3:$A$9952,0)),"","X")</f>
        <v>X</v>
      </c>
    </row>
    <row r="5" spans="1:14" x14ac:dyDescent="0.25">
      <c r="A5" s="107">
        <v>11</v>
      </c>
      <c r="B5">
        <v>3</v>
      </c>
      <c r="C5">
        <v>347</v>
      </c>
      <c r="D5" t="s">
        <v>47</v>
      </c>
      <c r="E5" t="str">
        <f>IF(ISNA(MATCH(A5,'ESO zone constants'!$A$3:$A$9952,0)),"","X")</f>
        <v>X</v>
      </c>
    </row>
    <row r="6" spans="1:14" x14ac:dyDescent="0.25">
      <c r="A6" s="107">
        <v>19</v>
      </c>
      <c r="B6">
        <v>4</v>
      </c>
      <c r="C6">
        <v>19</v>
      </c>
      <c r="D6" t="s">
        <v>104</v>
      </c>
      <c r="E6" t="str">
        <f>IF(ISNA(MATCH(A6,'ESO zone constants'!$A$3:$A$9952,0)),"","X")</f>
        <v>X</v>
      </c>
    </row>
    <row r="7" spans="1:14" x14ac:dyDescent="0.25">
      <c r="A7" s="107">
        <v>20</v>
      </c>
      <c r="B7">
        <v>5</v>
      </c>
      <c r="C7">
        <v>20</v>
      </c>
      <c r="D7" t="s">
        <v>105</v>
      </c>
      <c r="E7" t="str">
        <f>IF(ISNA(MATCH(A7,'ESO zone constants'!$A$3:$A$9952,0)),"","X")</f>
        <v>X</v>
      </c>
    </row>
    <row r="8" spans="1:14" x14ac:dyDescent="0.25">
      <c r="A8" s="107">
        <v>22</v>
      </c>
      <c r="B8">
        <v>6</v>
      </c>
      <c r="C8">
        <v>104</v>
      </c>
      <c r="D8" t="s">
        <v>68</v>
      </c>
      <c r="E8" t="str">
        <f>IF(ISNA(MATCH(A8,'ESO zone constants'!$A$3:$A$9952,0)),"","X")</f>
        <v>X</v>
      </c>
    </row>
    <row r="9" spans="1:14" x14ac:dyDescent="0.25">
      <c r="A9" s="107">
        <v>31</v>
      </c>
      <c r="B9">
        <v>7</v>
      </c>
      <c r="C9">
        <v>382</v>
      </c>
      <c r="D9" t="s">
        <v>59</v>
      </c>
      <c r="E9" t="str">
        <f>IF(ISNA(MATCH(A9,'ESO zone constants'!$A$3:$A$9952,0)),"","X")</f>
        <v>X</v>
      </c>
    </row>
    <row r="10" spans="1:14" x14ac:dyDescent="0.25">
      <c r="A10" s="107">
        <v>38</v>
      </c>
      <c r="B10">
        <v>8</v>
      </c>
      <c r="C10">
        <v>92</v>
      </c>
      <c r="D10" t="s">
        <v>57</v>
      </c>
      <c r="E10" t="str">
        <f>IF(ISNA(MATCH(A10,'ESO zone constants'!$A$3:$A$9952,0)),"","X")</f>
        <v>X</v>
      </c>
    </row>
    <row r="11" spans="1:14" x14ac:dyDescent="0.25">
      <c r="A11" s="107">
        <v>41</v>
      </c>
      <c r="B11">
        <v>9</v>
      </c>
      <c r="C11">
        <v>41</v>
      </c>
      <c r="D11" t="s">
        <v>106</v>
      </c>
      <c r="E11" t="str">
        <f>IF(ISNA(MATCH(A11,'ESO zone constants'!$A$3:$A$9952,0)),"","X")</f>
        <v>X</v>
      </c>
    </row>
    <row r="12" spans="1:14" x14ac:dyDescent="0.25">
      <c r="A12" s="107">
        <v>57</v>
      </c>
      <c r="B12">
        <v>10</v>
      </c>
      <c r="C12">
        <v>57</v>
      </c>
      <c r="D12" t="s">
        <v>107</v>
      </c>
      <c r="E12" t="str">
        <f>IF(ISNA(MATCH(A12,'ESO zone constants'!$A$3:$A$9952,0)),"","X")</f>
        <v>X</v>
      </c>
    </row>
    <row r="13" spans="1:14" x14ac:dyDescent="0.25">
      <c r="A13" s="107">
        <v>58</v>
      </c>
      <c r="B13">
        <v>11</v>
      </c>
      <c r="C13">
        <v>58</v>
      </c>
      <c r="D13" t="s">
        <v>108</v>
      </c>
      <c r="E13" t="str">
        <f>IF(ISNA(MATCH(A13,'ESO zone constants'!$A$3:$A$9952,0)),"","X")</f>
        <v>X</v>
      </c>
    </row>
    <row r="14" spans="1:14" x14ac:dyDescent="0.25">
      <c r="A14" s="107">
        <v>63</v>
      </c>
      <c r="B14">
        <v>12</v>
      </c>
      <c r="C14">
        <v>57</v>
      </c>
      <c r="D14" t="s">
        <v>61</v>
      </c>
      <c r="E14" t="str">
        <f>IF(ISNA(MATCH(A14,'ESO zone constants'!$A$3:$A$9952,0)),"","X")</f>
        <v>X</v>
      </c>
    </row>
    <row r="15" spans="1:14" x14ac:dyDescent="0.25">
      <c r="A15" s="107">
        <v>64</v>
      </c>
      <c r="B15">
        <v>13</v>
      </c>
      <c r="C15">
        <v>103</v>
      </c>
      <c r="D15" t="s">
        <v>70</v>
      </c>
      <c r="E15" t="str">
        <f>IF(ISNA(MATCH(A15,'ESO zone constants'!$A$3:$A$9952,0)),"","X")</f>
        <v>X</v>
      </c>
    </row>
    <row r="16" spans="1:14" x14ac:dyDescent="0.25">
      <c r="A16" s="107">
        <v>92</v>
      </c>
      <c r="B16">
        <v>14</v>
      </c>
      <c r="C16">
        <v>92</v>
      </c>
      <c r="D16" t="s">
        <v>109</v>
      </c>
      <c r="E16" t="str">
        <f>IF(ISNA(MATCH(A16,'ESO zone constants'!$A$3:$A$9952,0)),"","X")</f>
        <v>X</v>
      </c>
    </row>
    <row r="17" spans="1:5" x14ac:dyDescent="0.25">
      <c r="A17" s="107">
        <v>101</v>
      </c>
      <c r="B17">
        <v>15</v>
      </c>
      <c r="C17">
        <v>101</v>
      </c>
      <c r="D17" t="s">
        <v>110</v>
      </c>
      <c r="E17" t="str">
        <f>IF(ISNA(MATCH(A17,'ESO zone constants'!$A$3:$A$9952,0)),"","X")</f>
        <v>X</v>
      </c>
    </row>
    <row r="18" spans="1:5" x14ac:dyDescent="0.25">
      <c r="A18" s="107">
        <v>103</v>
      </c>
      <c r="B18">
        <v>16</v>
      </c>
      <c r="C18">
        <v>103</v>
      </c>
      <c r="D18" t="s">
        <v>111</v>
      </c>
      <c r="E18" t="str">
        <f>IF(ISNA(MATCH(A18,'ESO zone constants'!$A$3:$A$9952,0)),"","X")</f>
        <v>X</v>
      </c>
    </row>
    <row r="19" spans="1:5" x14ac:dyDescent="0.25">
      <c r="A19" s="107">
        <v>104</v>
      </c>
      <c r="B19">
        <v>17</v>
      </c>
      <c r="C19">
        <v>104</v>
      </c>
      <c r="D19" t="s">
        <v>112</v>
      </c>
      <c r="E19" t="str">
        <f>IF(ISNA(MATCH(A19,'ESO zone constants'!$A$3:$A$9952,0)),"","X")</f>
        <v>X</v>
      </c>
    </row>
    <row r="20" spans="1:5" x14ac:dyDescent="0.25">
      <c r="A20" s="107">
        <v>108</v>
      </c>
      <c r="B20">
        <v>18</v>
      </c>
      <c r="C20">
        <v>108</v>
      </c>
      <c r="D20" t="s">
        <v>113</v>
      </c>
      <c r="E20" t="str">
        <f>IF(ISNA(MATCH(A20,'ESO zone constants'!$A$3:$A$9952,0)),"","X")</f>
        <v>X</v>
      </c>
    </row>
    <row r="21" spans="1:5" x14ac:dyDescent="0.25">
      <c r="A21" s="107">
        <v>117</v>
      </c>
      <c r="B21">
        <v>19</v>
      </c>
      <c r="C21">
        <v>117</v>
      </c>
      <c r="D21" t="s">
        <v>114</v>
      </c>
      <c r="E21" t="str">
        <f>IF(ISNA(MATCH(A21,'ESO zone constants'!$A$3:$A$9952,0)),"","X")</f>
        <v>X</v>
      </c>
    </row>
    <row r="22" spans="1:5" x14ac:dyDescent="0.25">
      <c r="A22" s="107">
        <v>124</v>
      </c>
      <c r="B22">
        <v>20</v>
      </c>
      <c r="C22">
        <v>383</v>
      </c>
      <c r="D22" t="s">
        <v>115</v>
      </c>
      <c r="E22" t="str">
        <f>IF(ISNA(MATCH(A22,'ESO zone constants'!$A$3:$A$9952,0)),"","X")</f>
        <v>X</v>
      </c>
    </row>
    <row r="23" spans="1:5" x14ac:dyDescent="0.25">
      <c r="A23" s="107">
        <v>126</v>
      </c>
      <c r="B23">
        <v>21</v>
      </c>
      <c r="C23">
        <v>383</v>
      </c>
      <c r="D23" t="s">
        <v>43</v>
      </c>
      <c r="E23" t="str">
        <f>IF(ISNA(MATCH(A23,'ESO zone constants'!$A$3:$A$9952,0)),"","X")</f>
        <v>X</v>
      </c>
    </row>
    <row r="24" spans="1:5" x14ac:dyDescent="0.25">
      <c r="A24" s="107">
        <v>130</v>
      </c>
      <c r="B24">
        <v>22</v>
      </c>
      <c r="C24">
        <v>20</v>
      </c>
      <c r="D24" t="s">
        <v>49</v>
      </c>
      <c r="E24" t="str">
        <f>IF(ISNA(MATCH(A24,'ESO zone constants'!$A$3:$A$9952,0)),"","X")</f>
        <v>X</v>
      </c>
    </row>
    <row r="25" spans="1:5" x14ac:dyDescent="0.25">
      <c r="A25" s="107">
        <v>131</v>
      </c>
      <c r="B25">
        <v>23</v>
      </c>
      <c r="C25">
        <v>58</v>
      </c>
      <c r="D25" t="s">
        <v>65</v>
      </c>
      <c r="E25" t="str">
        <f>IF(ISNA(MATCH(A25,'ESO zone constants'!$A$3:$A$9952,0)),"","X")</f>
        <v>X</v>
      </c>
    </row>
    <row r="26" spans="1:5" x14ac:dyDescent="0.25">
      <c r="A26" s="107">
        <v>134</v>
      </c>
      <c r="B26">
        <v>24</v>
      </c>
      <c r="C26">
        <v>117</v>
      </c>
      <c r="D26" t="s">
        <v>116</v>
      </c>
      <c r="E26" t="str">
        <f>IF(ISNA(MATCH(A26,'ESO zone constants'!$A$3:$A$9952,0)),"","X")</f>
        <v>X</v>
      </c>
    </row>
    <row r="27" spans="1:5" x14ac:dyDescent="0.25">
      <c r="A27" s="107">
        <v>137</v>
      </c>
      <c r="B27">
        <v>25</v>
      </c>
      <c r="C27">
        <v>108</v>
      </c>
      <c r="D27" t="s">
        <v>117</v>
      </c>
      <c r="E27" t="str">
        <f>IF(ISNA(MATCH(A27,'ESO zone constants'!$A$3:$A$9952,0)),"","X")</f>
        <v>X</v>
      </c>
    </row>
    <row r="28" spans="1:5" x14ac:dyDescent="0.25">
      <c r="A28" s="107">
        <v>138</v>
      </c>
      <c r="B28">
        <v>26</v>
      </c>
      <c r="C28">
        <v>58</v>
      </c>
      <c r="D28" t="s">
        <v>118</v>
      </c>
      <c r="E28" t="str">
        <f>IF(ISNA(MATCH(A28,'ESO zone constants'!$A$3:$A$9952,0)),"","X")</f>
        <v>X</v>
      </c>
    </row>
    <row r="29" spans="1:5" x14ac:dyDescent="0.25">
      <c r="A29" s="107">
        <v>142</v>
      </c>
      <c r="B29">
        <v>27</v>
      </c>
      <c r="C29">
        <v>19</v>
      </c>
      <c r="D29" t="s">
        <v>119</v>
      </c>
      <c r="E29" t="str">
        <f>IF(ISNA(MATCH(A29,'ESO zone constants'!$A$3:$A$9952,0)),"","X")</f>
        <v>X</v>
      </c>
    </row>
    <row r="30" spans="1:5" x14ac:dyDescent="0.25">
      <c r="A30" s="107">
        <v>144</v>
      </c>
      <c r="B30">
        <v>28</v>
      </c>
      <c r="C30">
        <v>3</v>
      </c>
      <c r="D30" t="s">
        <v>66</v>
      </c>
      <c r="E30" t="str">
        <f>IF(ISNA(MATCH(A30,'ESO zone constants'!$A$3:$A$9952,0)),"","X")</f>
        <v>X</v>
      </c>
    </row>
    <row r="31" spans="1:5" x14ac:dyDescent="0.25">
      <c r="A31" s="107">
        <v>146</v>
      </c>
      <c r="B31">
        <v>29</v>
      </c>
      <c r="C31">
        <v>19</v>
      </c>
      <c r="D31" t="s">
        <v>62</v>
      </c>
      <c r="E31" t="str">
        <f>IF(ISNA(MATCH(A31,'ESO zone constants'!$A$3:$A$9952,0)),"","X")</f>
        <v>X</v>
      </c>
    </row>
    <row r="32" spans="1:5" x14ac:dyDescent="0.25">
      <c r="A32" s="107">
        <v>148</v>
      </c>
      <c r="B32">
        <v>30</v>
      </c>
      <c r="C32">
        <v>117</v>
      </c>
      <c r="D32" t="s">
        <v>60</v>
      </c>
      <c r="E32" t="str">
        <f>IF(ISNA(MATCH(A32,'ESO zone constants'!$A$3:$A$9952,0)),"","X")</f>
        <v>X</v>
      </c>
    </row>
    <row r="33" spans="1:5" x14ac:dyDescent="0.25">
      <c r="A33" s="107">
        <v>159</v>
      </c>
      <c r="B33">
        <v>31</v>
      </c>
      <c r="C33">
        <v>19</v>
      </c>
      <c r="D33" t="s">
        <v>120</v>
      </c>
      <c r="E33" t="str">
        <f>IF(ISNA(MATCH(A33,'ESO zone constants'!$A$3:$A$9952,0)),"","X")</f>
        <v>X</v>
      </c>
    </row>
    <row r="34" spans="1:5" x14ac:dyDescent="0.25">
      <c r="A34" s="107">
        <v>162</v>
      </c>
      <c r="B34">
        <v>32</v>
      </c>
      <c r="C34">
        <v>20</v>
      </c>
      <c r="D34" t="s">
        <v>121</v>
      </c>
      <c r="E34" t="str">
        <f>IF(ISNA(MATCH(A34,'ESO zone constants'!$A$3:$A$9952,0)),"","X")</f>
        <v>X</v>
      </c>
    </row>
    <row r="35" spans="1:5" x14ac:dyDescent="0.25">
      <c r="A35" s="107">
        <v>166</v>
      </c>
      <c r="B35">
        <v>33</v>
      </c>
      <c r="C35">
        <v>3</v>
      </c>
      <c r="D35" t="s">
        <v>122</v>
      </c>
      <c r="E35" t="str">
        <f>IF(ISNA(MATCH(A35,'ESO zone constants'!$A$3:$A$9952,0)),"","X")</f>
        <v>X</v>
      </c>
    </row>
    <row r="36" spans="1:5" x14ac:dyDescent="0.25">
      <c r="A36" s="107">
        <v>168</v>
      </c>
      <c r="B36">
        <v>34</v>
      </c>
      <c r="C36">
        <v>92</v>
      </c>
      <c r="D36" t="s">
        <v>123</v>
      </c>
      <c r="E36" t="str">
        <f>IF(ISNA(MATCH(A36,'ESO zone constants'!$A$3:$A$9952,0)),"","X")</f>
        <v>X</v>
      </c>
    </row>
    <row r="37" spans="1:5" x14ac:dyDescent="0.25">
      <c r="A37" s="107">
        <v>169</v>
      </c>
      <c r="B37">
        <v>35</v>
      </c>
      <c r="C37">
        <v>92</v>
      </c>
      <c r="D37" t="s">
        <v>124</v>
      </c>
      <c r="E37" t="str">
        <f>IF(ISNA(MATCH(A37,'ESO zone constants'!$A$3:$A$9952,0)),"","X")</f>
        <v>X</v>
      </c>
    </row>
    <row r="38" spans="1:5" x14ac:dyDescent="0.25">
      <c r="A38" s="107">
        <v>176</v>
      </c>
      <c r="B38">
        <v>36</v>
      </c>
      <c r="C38">
        <v>108</v>
      </c>
      <c r="D38" t="s">
        <v>50</v>
      </c>
      <c r="E38" t="str">
        <f>IF(ISNA(MATCH(A38,'ESO zone constants'!$A$3:$A$9952,0)),"","X")</f>
        <v>X</v>
      </c>
    </row>
    <row r="39" spans="1:5" x14ac:dyDescent="0.25">
      <c r="A39" s="107">
        <v>181</v>
      </c>
      <c r="B39">
        <v>37</v>
      </c>
      <c r="C39">
        <v>181</v>
      </c>
      <c r="D39" t="s">
        <v>125</v>
      </c>
      <c r="E39" t="str">
        <f>IF(ISNA(MATCH(A39,'ESO zone constants'!$A$3:$A$9952,0)),"","X")</f>
        <v>X</v>
      </c>
    </row>
    <row r="40" spans="1:5" x14ac:dyDescent="0.25">
      <c r="A40" s="107">
        <v>187</v>
      </c>
      <c r="B40">
        <v>38</v>
      </c>
      <c r="C40">
        <v>117</v>
      </c>
      <c r="D40" t="s">
        <v>126</v>
      </c>
      <c r="E40" t="str">
        <f>IF(ISNA(MATCH(A40,'ESO zone constants'!$A$3:$A$9952,0)),"","X")</f>
        <v>X</v>
      </c>
    </row>
    <row r="41" spans="1:5" x14ac:dyDescent="0.25">
      <c r="A41" s="107">
        <v>188</v>
      </c>
      <c r="B41">
        <v>39</v>
      </c>
      <c r="C41">
        <v>57</v>
      </c>
      <c r="D41" t="s">
        <v>127</v>
      </c>
      <c r="E41" t="str">
        <f>IF(ISNA(MATCH(A41,'ESO zone constants'!$A$3:$A$9952,0)),"","X")</f>
        <v>X</v>
      </c>
    </row>
    <row r="42" spans="1:5" x14ac:dyDescent="0.25">
      <c r="A42" s="107">
        <v>189</v>
      </c>
      <c r="B42">
        <v>40</v>
      </c>
      <c r="C42">
        <v>57</v>
      </c>
      <c r="D42" t="s">
        <v>128</v>
      </c>
      <c r="E42" t="str">
        <f>IF(ISNA(MATCH(A42,'ESO zone constants'!$A$3:$A$9952,0)),"","X")</f>
        <v>X</v>
      </c>
    </row>
    <row r="43" spans="1:5" x14ac:dyDescent="0.25">
      <c r="A43" s="107">
        <v>190</v>
      </c>
      <c r="B43">
        <v>41</v>
      </c>
      <c r="C43">
        <v>57</v>
      </c>
      <c r="D43" t="s">
        <v>129</v>
      </c>
      <c r="E43" t="str">
        <f>IF(ISNA(MATCH(A43,'ESO zone constants'!$A$3:$A$9952,0)),"","X")</f>
        <v>X</v>
      </c>
    </row>
    <row r="44" spans="1:5" x14ac:dyDescent="0.25">
      <c r="A44" s="107">
        <v>191</v>
      </c>
      <c r="B44">
        <v>42</v>
      </c>
      <c r="C44">
        <v>41</v>
      </c>
      <c r="D44" t="s">
        <v>130</v>
      </c>
      <c r="E44" t="str">
        <f>IF(ISNA(MATCH(A44,'ESO zone constants'!$A$3:$A$9952,0)),"","X")</f>
        <v>X</v>
      </c>
    </row>
    <row r="45" spans="1:5" x14ac:dyDescent="0.25">
      <c r="A45" s="107">
        <v>192</v>
      </c>
      <c r="B45">
        <v>43</v>
      </c>
      <c r="C45">
        <v>41</v>
      </c>
      <c r="D45" t="s">
        <v>131</v>
      </c>
      <c r="E45" t="str">
        <f>IF(ISNA(MATCH(A45,'ESO zone constants'!$A$3:$A$9952,0)),"","X")</f>
        <v>X</v>
      </c>
    </row>
    <row r="46" spans="1:5" x14ac:dyDescent="0.25">
      <c r="A46" s="107">
        <v>193</v>
      </c>
      <c r="B46">
        <v>44</v>
      </c>
      <c r="C46">
        <v>41</v>
      </c>
      <c r="D46" t="s">
        <v>132</v>
      </c>
      <c r="E46" t="str">
        <f>IF(ISNA(MATCH(A46,'ESO zone constants'!$A$3:$A$9952,0)),"","X")</f>
        <v>X</v>
      </c>
    </row>
    <row r="47" spans="1:5" x14ac:dyDescent="0.25">
      <c r="A47" s="107">
        <v>199</v>
      </c>
      <c r="B47">
        <v>45</v>
      </c>
      <c r="C47">
        <v>199</v>
      </c>
      <c r="D47" t="s">
        <v>133</v>
      </c>
      <c r="E47" t="str">
        <f>IF(ISNA(MATCH(A47,'ESO zone constants'!$A$3:$A$9952,0)),"","X")</f>
        <v>X</v>
      </c>
    </row>
    <row r="48" spans="1:5" x14ac:dyDescent="0.25">
      <c r="A48" s="107">
        <v>200</v>
      </c>
      <c r="B48">
        <v>46</v>
      </c>
      <c r="C48">
        <v>199</v>
      </c>
      <c r="D48" t="s">
        <v>134</v>
      </c>
      <c r="E48" t="str">
        <f>IF(ISNA(MATCH(A48,'ESO zone constants'!$A$3:$A$9952,0)),"","X")</f>
        <v>X</v>
      </c>
    </row>
    <row r="49" spans="1:5" x14ac:dyDescent="0.25">
      <c r="A49" s="107">
        <v>201</v>
      </c>
      <c r="B49">
        <v>47</v>
      </c>
      <c r="C49">
        <v>199</v>
      </c>
      <c r="D49" t="s">
        <v>135</v>
      </c>
      <c r="E49" t="str">
        <f>IF(ISNA(MATCH(A49,'ESO zone constants'!$A$3:$A$9952,0)),"","X")</f>
        <v>X</v>
      </c>
    </row>
    <row r="50" spans="1:5" x14ac:dyDescent="0.25">
      <c r="A50" s="107">
        <v>203</v>
      </c>
      <c r="B50">
        <v>48</v>
      </c>
      <c r="C50">
        <v>267</v>
      </c>
      <c r="D50" t="s">
        <v>136</v>
      </c>
      <c r="E50" t="str">
        <f>IF(ISNA(MATCH(A50,'ESO zone constants'!$A$3:$A$9952,0)),"","X")</f>
        <v>X</v>
      </c>
    </row>
    <row r="51" spans="1:5" x14ac:dyDescent="0.25">
      <c r="A51" s="107">
        <v>207</v>
      </c>
      <c r="B51">
        <v>49</v>
      </c>
      <c r="C51">
        <v>208</v>
      </c>
      <c r="D51" t="s">
        <v>137</v>
      </c>
      <c r="E51" t="str">
        <f>IF(ISNA(MATCH(A51,'ESO zone constants'!$A$3:$A$9952,0)),"","X")</f>
        <v>X</v>
      </c>
    </row>
    <row r="52" spans="1:5" x14ac:dyDescent="0.25">
      <c r="A52" s="107">
        <v>208</v>
      </c>
      <c r="B52">
        <v>50</v>
      </c>
      <c r="C52">
        <v>208</v>
      </c>
      <c r="D52" t="s">
        <v>138</v>
      </c>
      <c r="E52" t="str">
        <f>IF(ISNA(MATCH(A52,'ESO zone constants'!$A$3:$A$9952,0)),"","X")</f>
        <v>X</v>
      </c>
    </row>
    <row r="53" spans="1:5" x14ac:dyDescent="0.25">
      <c r="A53" s="107">
        <v>209</v>
      </c>
      <c r="B53">
        <v>51</v>
      </c>
      <c r="C53">
        <v>208</v>
      </c>
      <c r="D53" t="s">
        <v>139</v>
      </c>
      <c r="E53" t="str">
        <f>IF(ISNA(MATCH(A53,'ESO zone constants'!$A$3:$A$9952,0)),"","X")</f>
        <v>X</v>
      </c>
    </row>
    <row r="54" spans="1:5" x14ac:dyDescent="0.25">
      <c r="A54" s="107">
        <v>212</v>
      </c>
      <c r="B54">
        <v>52</v>
      </c>
      <c r="C54">
        <v>57</v>
      </c>
      <c r="D54" t="s">
        <v>140</v>
      </c>
      <c r="E54" t="str">
        <f>IF(ISNA(MATCH(A54,'ESO zone constants'!$A$3:$A$9952,0)),"","X")</f>
        <v>X</v>
      </c>
    </row>
    <row r="55" spans="1:5" x14ac:dyDescent="0.25">
      <c r="A55" s="107">
        <v>213</v>
      </c>
      <c r="B55">
        <v>53</v>
      </c>
      <c r="C55">
        <v>117</v>
      </c>
      <c r="D55" t="s">
        <v>141</v>
      </c>
      <c r="E55" t="str">
        <f>IF(ISNA(MATCH(A55,'ESO zone constants'!$A$3:$A$9952,0)),"","X")</f>
        <v>X</v>
      </c>
    </row>
    <row r="56" spans="1:5" x14ac:dyDescent="0.25">
      <c r="A56" s="107">
        <v>214</v>
      </c>
      <c r="B56">
        <v>54</v>
      </c>
      <c r="C56">
        <v>117</v>
      </c>
      <c r="D56" t="s">
        <v>142</v>
      </c>
      <c r="E56" t="str">
        <f>IF(ISNA(MATCH(A56,'ESO zone constants'!$A$3:$A$9952,0)),"","X")</f>
        <v>X</v>
      </c>
    </row>
    <row r="57" spans="1:5" x14ac:dyDescent="0.25">
      <c r="A57" s="107">
        <v>215</v>
      </c>
      <c r="B57">
        <v>55</v>
      </c>
      <c r="C57">
        <v>117</v>
      </c>
      <c r="D57" t="s">
        <v>143</v>
      </c>
      <c r="E57" t="str">
        <f>IF(ISNA(MATCH(A57,'ESO zone constants'!$A$3:$A$9952,0)),"","X")</f>
        <v>X</v>
      </c>
    </row>
    <row r="58" spans="1:5" x14ac:dyDescent="0.25">
      <c r="A58" s="107">
        <v>216</v>
      </c>
      <c r="B58">
        <v>56</v>
      </c>
      <c r="C58">
        <v>41</v>
      </c>
      <c r="D58" t="s">
        <v>144</v>
      </c>
      <c r="E58" t="str">
        <f>IF(ISNA(MATCH(A58,'ESO zone constants'!$A$3:$A$9952,0)),"","X")</f>
        <v>X</v>
      </c>
    </row>
    <row r="59" spans="1:5" x14ac:dyDescent="0.25">
      <c r="A59" s="107">
        <v>217</v>
      </c>
      <c r="B59">
        <v>57</v>
      </c>
      <c r="C59">
        <v>199</v>
      </c>
      <c r="D59" t="s">
        <v>145</v>
      </c>
      <c r="E59" t="str">
        <f>IF(ISNA(MATCH(A59,'ESO zone constants'!$A$3:$A$9952,0)),"","X")</f>
        <v>X</v>
      </c>
    </row>
    <row r="60" spans="1:5" x14ac:dyDescent="0.25">
      <c r="A60" s="107">
        <v>218</v>
      </c>
      <c r="B60">
        <v>58</v>
      </c>
      <c r="C60">
        <v>267</v>
      </c>
      <c r="D60" t="s">
        <v>146</v>
      </c>
      <c r="E60" t="str">
        <f>IF(ISNA(MATCH(A60,'ESO zone constants'!$A$3:$A$9952,0)),"","X")</f>
        <v>X</v>
      </c>
    </row>
    <row r="61" spans="1:5" x14ac:dyDescent="0.25">
      <c r="A61" s="107">
        <v>219</v>
      </c>
      <c r="B61">
        <v>59</v>
      </c>
      <c r="C61">
        <v>267</v>
      </c>
      <c r="D61" t="s">
        <v>147</v>
      </c>
      <c r="E61" t="str">
        <f>IF(ISNA(MATCH(A61,'ESO zone constants'!$A$3:$A$9952,0)),"","X")</f>
        <v>X</v>
      </c>
    </row>
    <row r="62" spans="1:5" x14ac:dyDescent="0.25">
      <c r="A62" s="107">
        <v>222</v>
      </c>
      <c r="B62">
        <v>60</v>
      </c>
      <c r="C62">
        <v>3</v>
      </c>
      <c r="D62" t="s">
        <v>148</v>
      </c>
      <c r="E62" t="str">
        <f>IF(ISNA(MATCH(A62,'ESO zone constants'!$A$3:$A$9952,0)),"","X")</f>
        <v>X</v>
      </c>
    </row>
    <row r="63" spans="1:5" x14ac:dyDescent="0.25">
      <c r="A63" s="107">
        <v>223</v>
      </c>
      <c r="B63">
        <v>61</v>
      </c>
      <c r="C63">
        <v>3</v>
      </c>
      <c r="D63" t="s">
        <v>149</v>
      </c>
      <c r="E63" t="str">
        <f>IF(ISNA(MATCH(A63,'ESO zone constants'!$A$3:$A$9952,0)),"","X")</f>
        <v>X</v>
      </c>
    </row>
    <row r="64" spans="1:5" x14ac:dyDescent="0.25">
      <c r="A64" s="107">
        <v>224</v>
      </c>
      <c r="B64">
        <v>62</v>
      </c>
      <c r="C64">
        <v>20</v>
      </c>
      <c r="D64" t="s">
        <v>150</v>
      </c>
      <c r="E64" t="str">
        <f>IF(ISNA(MATCH(A64,'ESO zone constants'!$A$3:$A$9952,0)),"","X")</f>
        <v>X</v>
      </c>
    </row>
    <row r="65" spans="1:5" x14ac:dyDescent="0.25">
      <c r="A65" s="107">
        <v>227</v>
      </c>
      <c r="B65">
        <v>63</v>
      </c>
      <c r="C65">
        <v>92</v>
      </c>
      <c r="D65" t="s">
        <v>3531</v>
      </c>
      <c r="E65" t="str">
        <f>IF(ISNA(MATCH(A65,'ESO zone constants'!$A$3:$A$9952,0)),"","X")</f>
        <v>X</v>
      </c>
    </row>
    <row r="66" spans="1:5" x14ac:dyDescent="0.25">
      <c r="A66" s="107">
        <v>228</v>
      </c>
      <c r="B66">
        <v>64</v>
      </c>
      <c r="C66">
        <v>92</v>
      </c>
      <c r="D66" t="s">
        <v>152</v>
      </c>
      <c r="E66" t="str">
        <f>IF(ISNA(MATCH(A66,'ESO zone constants'!$A$3:$A$9952,0)),"","X")</f>
        <v>X</v>
      </c>
    </row>
    <row r="67" spans="1:5" x14ac:dyDescent="0.25">
      <c r="A67" s="107">
        <v>229</v>
      </c>
      <c r="B67">
        <v>65</v>
      </c>
      <c r="C67">
        <v>92</v>
      </c>
      <c r="D67" t="s">
        <v>153</v>
      </c>
      <c r="E67" t="str">
        <f>IF(ISNA(MATCH(A67,'ESO zone constants'!$A$3:$A$9952,0)),"","X")</f>
        <v>X</v>
      </c>
    </row>
    <row r="68" spans="1:5" x14ac:dyDescent="0.25">
      <c r="A68" s="107">
        <v>231</v>
      </c>
      <c r="B68">
        <v>66</v>
      </c>
      <c r="C68">
        <v>92</v>
      </c>
      <c r="D68" t="s">
        <v>154</v>
      </c>
      <c r="E68" t="str">
        <f>IF(ISNA(MATCH(A68,'ESO zone constants'!$A$3:$A$9952,0)),"","X")</f>
        <v>X</v>
      </c>
    </row>
    <row r="69" spans="1:5" x14ac:dyDescent="0.25">
      <c r="A69" s="107">
        <v>232</v>
      </c>
      <c r="B69">
        <v>67</v>
      </c>
      <c r="C69">
        <v>117</v>
      </c>
      <c r="D69" t="s">
        <v>155</v>
      </c>
      <c r="E69" t="str">
        <f>IF(ISNA(MATCH(A69,'ESO zone constants'!$A$3:$A$9952,0)),"","X")</f>
        <v>X</v>
      </c>
    </row>
    <row r="70" spans="1:5" x14ac:dyDescent="0.25">
      <c r="A70" s="107">
        <v>233</v>
      </c>
      <c r="B70">
        <v>68</v>
      </c>
      <c r="C70">
        <v>117</v>
      </c>
      <c r="D70" t="s">
        <v>156</v>
      </c>
      <c r="E70" t="str">
        <f>IF(ISNA(MATCH(A70,'ESO zone constants'!$A$3:$A$9952,0)),"","X")</f>
        <v>X</v>
      </c>
    </row>
    <row r="71" spans="1:5" x14ac:dyDescent="0.25">
      <c r="A71" s="107">
        <v>234</v>
      </c>
      <c r="B71">
        <v>69</v>
      </c>
      <c r="C71">
        <v>117</v>
      </c>
      <c r="D71" t="s">
        <v>157</v>
      </c>
      <c r="E71" t="str">
        <f>IF(ISNA(MATCH(A71,'ESO zone constants'!$A$3:$A$9952,0)),"","X")</f>
        <v>X</v>
      </c>
    </row>
    <row r="72" spans="1:5" x14ac:dyDescent="0.25">
      <c r="A72" s="107">
        <v>235</v>
      </c>
      <c r="B72">
        <v>70</v>
      </c>
      <c r="C72">
        <v>117</v>
      </c>
      <c r="D72" t="s">
        <v>158</v>
      </c>
      <c r="E72" t="str">
        <f>IF(ISNA(MATCH(A72,'ESO zone constants'!$A$3:$A$9952,0)),"","X")</f>
        <v>X</v>
      </c>
    </row>
    <row r="73" spans="1:5" x14ac:dyDescent="0.25">
      <c r="A73" s="107">
        <v>236</v>
      </c>
      <c r="B73">
        <v>71</v>
      </c>
      <c r="C73">
        <v>117</v>
      </c>
      <c r="D73" t="s">
        <v>159</v>
      </c>
      <c r="E73" t="str">
        <f>IF(ISNA(MATCH(A73,'ESO zone constants'!$A$3:$A$9952,0)),"","X")</f>
        <v>X</v>
      </c>
    </row>
    <row r="74" spans="1:5" x14ac:dyDescent="0.25">
      <c r="A74" s="107">
        <v>237</v>
      </c>
      <c r="B74">
        <v>72</v>
      </c>
      <c r="C74">
        <v>104</v>
      </c>
      <c r="D74" t="s">
        <v>160</v>
      </c>
      <c r="E74" t="str">
        <f>IF(ISNA(MATCH(A74,'ESO zone constants'!$A$3:$A$9952,0)),"","X")</f>
        <v>X</v>
      </c>
    </row>
    <row r="75" spans="1:5" x14ac:dyDescent="0.25">
      <c r="A75" s="107">
        <v>238</v>
      </c>
      <c r="B75">
        <v>73</v>
      </c>
      <c r="C75">
        <v>104</v>
      </c>
      <c r="D75" t="s">
        <v>161</v>
      </c>
      <c r="E75" t="str">
        <f>IF(ISNA(MATCH(A75,'ESO zone constants'!$A$3:$A$9952,0)),"","X")</f>
        <v>X</v>
      </c>
    </row>
    <row r="76" spans="1:5" x14ac:dyDescent="0.25">
      <c r="A76" s="107">
        <v>239</v>
      </c>
      <c r="B76">
        <v>74</v>
      </c>
      <c r="C76">
        <v>104</v>
      </c>
      <c r="D76" t="s">
        <v>162</v>
      </c>
      <c r="E76" t="str">
        <f>IF(ISNA(MATCH(A76,'ESO zone constants'!$A$3:$A$9952,0)),"","X")</f>
        <v>X</v>
      </c>
    </row>
    <row r="77" spans="1:5" x14ac:dyDescent="0.25">
      <c r="A77" s="107">
        <v>241</v>
      </c>
      <c r="B77">
        <v>75</v>
      </c>
      <c r="C77">
        <v>41</v>
      </c>
      <c r="D77" t="s">
        <v>163</v>
      </c>
      <c r="E77" t="str">
        <f>IF(ISNA(MATCH(A77,'ESO zone constants'!$A$3:$A$9952,0)),"","X")</f>
        <v>X</v>
      </c>
    </row>
    <row r="78" spans="1:5" x14ac:dyDescent="0.25">
      <c r="A78" s="107">
        <v>242</v>
      </c>
      <c r="B78">
        <v>76</v>
      </c>
      <c r="C78">
        <v>41</v>
      </c>
      <c r="D78" t="s">
        <v>164</v>
      </c>
      <c r="E78" t="str">
        <f>IF(ISNA(MATCH(A78,'ESO zone constants'!$A$3:$A$9952,0)),"","X")</f>
        <v>X</v>
      </c>
    </row>
    <row r="79" spans="1:5" x14ac:dyDescent="0.25">
      <c r="A79" s="107">
        <v>243</v>
      </c>
      <c r="B79">
        <v>77</v>
      </c>
      <c r="C79">
        <v>41</v>
      </c>
      <c r="D79" t="s">
        <v>165</v>
      </c>
      <c r="E79" t="str">
        <f>IF(ISNA(MATCH(A79,'ESO zone constants'!$A$3:$A$9952,0)),"","X")</f>
        <v>X</v>
      </c>
    </row>
    <row r="80" spans="1:5" x14ac:dyDescent="0.25">
      <c r="A80" s="107">
        <v>245</v>
      </c>
      <c r="B80">
        <v>78</v>
      </c>
      <c r="C80">
        <v>41</v>
      </c>
      <c r="D80" t="s">
        <v>166</v>
      </c>
      <c r="E80" t="str">
        <f>IF(ISNA(MATCH(A80,'ESO zone constants'!$A$3:$A$9952,0)),"","X")</f>
        <v>X</v>
      </c>
    </row>
    <row r="81" spans="1:5" x14ac:dyDescent="0.25">
      <c r="A81" s="107">
        <v>246</v>
      </c>
      <c r="B81">
        <v>79</v>
      </c>
      <c r="C81">
        <v>41</v>
      </c>
      <c r="D81" t="s">
        <v>167</v>
      </c>
      <c r="E81" t="str">
        <f>IF(ISNA(MATCH(A81,'ESO zone constants'!$A$3:$A$9952,0)),"","X")</f>
        <v>X</v>
      </c>
    </row>
    <row r="82" spans="1:5" x14ac:dyDescent="0.25">
      <c r="A82" s="107">
        <v>247</v>
      </c>
      <c r="B82">
        <v>80</v>
      </c>
      <c r="C82">
        <v>41</v>
      </c>
      <c r="D82" t="s">
        <v>168</v>
      </c>
      <c r="E82" t="str">
        <f>IF(ISNA(MATCH(A82,'ESO zone constants'!$A$3:$A$9952,0)),"","X")</f>
        <v>X</v>
      </c>
    </row>
    <row r="83" spans="1:5" x14ac:dyDescent="0.25">
      <c r="A83" s="107">
        <v>248</v>
      </c>
      <c r="B83">
        <v>81</v>
      </c>
      <c r="C83">
        <v>57</v>
      </c>
      <c r="D83" t="s">
        <v>169</v>
      </c>
      <c r="E83" t="str">
        <f>IF(ISNA(MATCH(A83,'ESO zone constants'!$A$3:$A$9952,0)),"","X")</f>
        <v>X</v>
      </c>
    </row>
    <row r="84" spans="1:5" x14ac:dyDescent="0.25">
      <c r="A84" s="107">
        <v>249</v>
      </c>
      <c r="B84">
        <v>82</v>
      </c>
      <c r="C84">
        <v>57</v>
      </c>
      <c r="D84" t="s">
        <v>170</v>
      </c>
      <c r="E84" t="str">
        <f>IF(ISNA(MATCH(A84,'ESO zone constants'!$A$3:$A$9952,0)),"","X")</f>
        <v>X</v>
      </c>
    </row>
    <row r="85" spans="1:5" x14ac:dyDescent="0.25">
      <c r="A85" s="107">
        <v>250</v>
      </c>
      <c r="B85">
        <v>83</v>
      </c>
      <c r="C85">
        <v>57</v>
      </c>
      <c r="D85" t="s">
        <v>171</v>
      </c>
      <c r="E85" t="str">
        <f>IF(ISNA(MATCH(A85,'ESO zone constants'!$A$3:$A$9952,0)),"","X")</f>
        <v>X</v>
      </c>
    </row>
    <row r="86" spans="1:5" x14ac:dyDescent="0.25">
      <c r="A86" s="107">
        <v>252</v>
      </c>
      <c r="B86">
        <v>84</v>
      </c>
      <c r="C86">
        <v>57</v>
      </c>
      <c r="D86" t="s">
        <v>172</v>
      </c>
      <c r="E86" t="str">
        <f>IF(ISNA(MATCH(A86,'ESO zone constants'!$A$3:$A$9952,0)),"","X")</f>
        <v>X</v>
      </c>
    </row>
    <row r="87" spans="1:5" x14ac:dyDescent="0.25">
      <c r="A87" s="107">
        <v>253</v>
      </c>
      <c r="B87">
        <v>85</v>
      </c>
      <c r="C87">
        <v>57</v>
      </c>
      <c r="D87" t="s">
        <v>173</v>
      </c>
      <c r="E87" t="str">
        <f>IF(ISNA(MATCH(A87,'ESO zone constants'!$A$3:$A$9952,0)),"","X")</f>
        <v>X</v>
      </c>
    </row>
    <row r="88" spans="1:5" x14ac:dyDescent="0.25">
      <c r="A88" s="107">
        <v>254</v>
      </c>
      <c r="B88">
        <v>86</v>
      </c>
      <c r="C88">
        <v>57</v>
      </c>
      <c r="D88" t="s">
        <v>174</v>
      </c>
      <c r="E88" t="str">
        <f>IF(ISNA(MATCH(A88,'ESO zone constants'!$A$3:$A$9952,0)),"","X")</f>
        <v>X</v>
      </c>
    </row>
    <row r="89" spans="1:5" x14ac:dyDescent="0.25">
      <c r="A89" s="107">
        <v>255</v>
      </c>
      <c r="B89">
        <v>87</v>
      </c>
      <c r="C89">
        <v>57</v>
      </c>
      <c r="D89" t="s">
        <v>175</v>
      </c>
      <c r="E89" t="str">
        <f>IF(ISNA(MATCH(A89,'ESO zone constants'!$A$3:$A$9952,0)),"","X")</f>
        <v>X</v>
      </c>
    </row>
    <row r="90" spans="1:5" x14ac:dyDescent="0.25">
      <c r="A90" s="107">
        <v>256</v>
      </c>
      <c r="B90">
        <v>88</v>
      </c>
      <c r="C90">
        <v>3</v>
      </c>
      <c r="D90" t="s">
        <v>176</v>
      </c>
      <c r="E90" t="str">
        <f>IF(ISNA(MATCH(A90,'ESO zone constants'!$A$3:$A$9952,0)),"","X")</f>
        <v>X</v>
      </c>
    </row>
    <row r="91" spans="1:5" x14ac:dyDescent="0.25">
      <c r="A91" s="107">
        <v>257</v>
      </c>
      <c r="B91">
        <v>89</v>
      </c>
      <c r="C91">
        <v>103</v>
      </c>
      <c r="D91" t="s">
        <v>177</v>
      </c>
      <c r="E91" t="str">
        <f>IF(ISNA(MATCH(A91,'ESO zone constants'!$A$3:$A$9952,0)),"","X")</f>
        <v>X</v>
      </c>
    </row>
    <row r="92" spans="1:5" x14ac:dyDescent="0.25">
      <c r="A92" s="107">
        <v>258</v>
      </c>
      <c r="B92">
        <v>90</v>
      </c>
      <c r="C92">
        <v>103</v>
      </c>
      <c r="D92" t="s">
        <v>178</v>
      </c>
      <c r="E92" t="str">
        <f>IF(ISNA(MATCH(A92,'ESO zone constants'!$A$3:$A$9952,0)),"","X")</f>
        <v>X</v>
      </c>
    </row>
    <row r="93" spans="1:5" x14ac:dyDescent="0.25">
      <c r="A93" s="107">
        <v>259</v>
      </c>
      <c r="B93">
        <v>91</v>
      </c>
      <c r="C93">
        <v>103</v>
      </c>
      <c r="D93" t="s">
        <v>179</v>
      </c>
      <c r="E93" t="str">
        <f>IF(ISNA(MATCH(A93,'ESO zone constants'!$A$3:$A$9952,0)),"","X")</f>
        <v>X</v>
      </c>
    </row>
    <row r="94" spans="1:5" x14ac:dyDescent="0.25">
      <c r="A94" s="107">
        <v>260</v>
      </c>
      <c r="B94">
        <v>92</v>
      </c>
      <c r="C94">
        <v>101</v>
      </c>
      <c r="D94" t="s">
        <v>180</v>
      </c>
      <c r="E94" t="str">
        <f>IF(ISNA(MATCH(A94,'ESO zone constants'!$A$3:$A$9952,0)),"","X")</f>
        <v>X</v>
      </c>
    </row>
    <row r="95" spans="1:5" x14ac:dyDescent="0.25">
      <c r="A95" s="107">
        <v>261</v>
      </c>
      <c r="B95">
        <v>93</v>
      </c>
      <c r="C95">
        <v>101</v>
      </c>
      <c r="D95" t="s">
        <v>181</v>
      </c>
      <c r="E95" t="str">
        <f>IF(ISNA(MATCH(A95,'ESO zone constants'!$A$3:$A$9952,0)),"","X")</f>
        <v>X</v>
      </c>
    </row>
    <row r="96" spans="1:5" x14ac:dyDescent="0.25">
      <c r="A96" s="107">
        <v>262</v>
      </c>
      <c r="B96">
        <v>94</v>
      </c>
      <c r="C96">
        <v>101</v>
      </c>
      <c r="D96" t="s">
        <v>182</v>
      </c>
      <c r="E96" t="str">
        <f>IF(ISNA(MATCH(A96,'ESO zone constants'!$A$3:$A$9952,0)),"","X")</f>
        <v>X</v>
      </c>
    </row>
    <row r="97" spans="1:5" x14ac:dyDescent="0.25">
      <c r="A97" s="107">
        <v>263</v>
      </c>
      <c r="B97">
        <v>95</v>
      </c>
      <c r="C97">
        <v>101</v>
      </c>
      <c r="D97" t="s">
        <v>183</v>
      </c>
      <c r="E97" t="str">
        <f>IF(ISNA(MATCH(A97,'ESO zone constants'!$A$3:$A$9952,0)),"","X")</f>
        <v>X</v>
      </c>
    </row>
    <row r="98" spans="1:5" x14ac:dyDescent="0.25">
      <c r="A98" s="107">
        <v>264</v>
      </c>
      <c r="B98">
        <v>96</v>
      </c>
      <c r="C98">
        <v>101</v>
      </c>
      <c r="D98" t="s">
        <v>184</v>
      </c>
      <c r="E98" t="str">
        <f>IF(ISNA(MATCH(A98,'ESO zone constants'!$A$3:$A$9952,0)),"","X")</f>
        <v>X</v>
      </c>
    </row>
    <row r="99" spans="1:5" x14ac:dyDescent="0.25">
      <c r="A99" s="107">
        <v>265</v>
      </c>
      <c r="B99">
        <v>97</v>
      </c>
      <c r="C99">
        <v>101</v>
      </c>
      <c r="D99" t="s">
        <v>185</v>
      </c>
      <c r="E99" t="str">
        <f>IF(ISNA(MATCH(A99,'ESO zone constants'!$A$3:$A$9952,0)),"","X")</f>
        <v>X</v>
      </c>
    </row>
    <row r="100" spans="1:5" x14ac:dyDescent="0.25">
      <c r="A100" s="107">
        <v>266</v>
      </c>
      <c r="B100">
        <v>98</v>
      </c>
      <c r="C100">
        <v>101</v>
      </c>
      <c r="D100" t="s">
        <v>186</v>
      </c>
      <c r="E100" t="str">
        <f>IF(ISNA(MATCH(A100,'ESO zone constants'!$A$3:$A$9952,0)),"","X")</f>
        <v>X</v>
      </c>
    </row>
    <row r="101" spans="1:5" x14ac:dyDescent="0.25">
      <c r="A101" s="107">
        <v>267</v>
      </c>
      <c r="B101">
        <v>99</v>
      </c>
      <c r="C101">
        <v>267</v>
      </c>
      <c r="D101" t="s">
        <v>187</v>
      </c>
      <c r="E101" t="str">
        <f>IF(ISNA(MATCH(A101,'ESO zone constants'!$A$3:$A$9952,0)),"","X")</f>
        <v>X</v>
      </c>
    </row>
    <row r="102" spans="1:5" x14ac:dyDescent="0.25">
      <c r="A102" s="107">
        <v>268</v>
      </c>
      <c r="B102">
        <v>100</v>
      </c>
      <c r="C102">
        <v>58</v>
      </c>
      <c r="D102" t="s">
        <v>188</v>
      </c>
      <c r="E102" t="str">
        <f>IF(ISNA(MATCH(A102,'ESO zone constants'!$A$3:$A$9952,0)),"","X")</f>
        <v>X</v>
      </c>
    </row>
    <row r="103" spans="1:5" x14ac:dyDescent="0.25">
      <c r="A103" s="107">
        <v>269</v>
      </c>
      <c r="B103">
        <v>101</v>
      </c>
      <c r="C103">
        <v>58</v>
      </c>
      <c r="D103" t="s">
        <v>189</v>
      </c>
      <c r="E103" t="str">
        <f>IF(ISNA(MATCH(A103,'ESO zone constants'!$A$3:$A$9952,0)),"","X")</f>
        <v>X</v>
      </c>
    </row>
    <row r="104" spans="1:5" x14ac:dyDescent="0.25">
      <c r="A104" s="107">
        <v>270</v>
      </c>
      <c r="B104">
        <v>102</v>
      </c>
      <c r="C104">
        <v>117</v>
      </c>
      <c r="D104" t="s">
        <v>190</v>
      </c>
      <c r="E104" t="str">
        <f>IF(ISNA(MATCH(A104,'ESO zone constants'!$A$3:$A$9952,0)),"","X")</f>
        <v>X</v>
      </c>
    </row>
    <row r="105" spans="1:5" x14ac:dyDescent="0.25">
      <c r="A105" s="107">
        <v>271</v>
      </c>
      <c r="B105">
        <v>103</v>
      </c>
      <c r="C105">
        <v>117</v>
      </c>
      <c r="D105" t="s">
        <v>191</v>
      </c>
      <c r="E105" t="str">
        <f>IF(ISNA(MATCH(A105,'ESO zone constants'!$A$3:$A$9952,0)),"","X")</f>
        <v>X</v>
      </c>
    </row>
    <row r="106" spans="1:5" x14ac:dyDescent="0.25">
      <c r="A106" s="107">
        <v>272</v>
      </c>
      <c r="B106">
        <v>104</v>
      </c>
      <c r="C106">
        <v>117</v>
      </c>
      <c r="D106" t="s">
        <v>192</v>
      </c>
      <c r="E106" t="str">
        <f>IF(ISNA(MATCH(A106,'ESO zone constants'!$A$3:$A$9952,0)),"","X")</f>
        <v>X</v>
      </c>
    </row>
    <row r="107" spans="1:5" x14ac:dyDescent="0.25">
      <c r="A107" s="107">
        <v>273</v>
      </c>
      <c r="B107">
        <v>105</v>
      </c>
      <c r="C107">
        <v>117</v>
      </c>
      <c r="D107" t="s">
        <v>193</v>
      </c>
      <c r="E107" t="str">
        <f>IF(ISNA(MATCH(A107,'ESO zone constants'!$A$3:$A$9952,0)),"","X")</f>
        <v>X</v>
      </c>
    </row>
    <row r="108" spans="1:5" x14ac:dyDescent="0.25">
      <c r="A108" s="107">
        <v>274</v>
      </c>
      <c r="B108">
        <v>106</v>
      </c>
      <c r="C108">
        <v>117</v>
      </c>
      <c r="D108" t="s">
        <v>194</v>
      </c>
      <c r="E108" t="str">
        <f>IF(ISNA(MATCH(A108,'ESO zone constants'!$A$3:$A$9952,0)),"","X")</f>
        <v>X</v>
      </c>
    </row>
    <row r="109" spans="1:5" x14ac:dyDescent="0.25">
      <c r="A109" s="107">
        <v>275</v>
      </c>
      <c r="B109">
        <v>107</v>
      </c>
      <c r="C109">
        <v>117</v>
      </c>
      <c r="D109" t="s">
        <v>195</v>
      </c>
      <c r="E109" t="str">
        <f>IF(ISNA(MATCH(A109,'ESO zone constants'!$A$3:$A$9952,0)),"","X")</f>
        <v>X</v>
      </c>
    </row>
    <row r="110" spans="1:5" x14ac:dyDescent="0.25">
      <c r="A110" s="107">
        <v>279</v>
      </c>
      <c r="B110">
        <v>108</v>
      </c>
      <c r="C110">
        <v>279</v>
      </c>
      <c r="D110" t="s">
        <v>196</v>
      </c>
      <c r="E110" t="str">
        <f>IF(ISNA(MATCH(A110,'ESO zone constants'!$A$3:$A$9952,0)),"","X")</f>
        <v>X</v>
      </c>
    </row>
    <row r="111" spans="1:5" x14ac:dyDescent="0.25">
      <c r="A111" s="107">
        <v>280</v>
      </c>
      <c r="B111">
        <v>109</v>
      </c>
      <c r="C111">
        <v>280</v>
      </c>
      <c r="D111" t="s">
        <v>197</v>
      </c>
      <c r="E111" t="str">
        <f>IF(ISNA(MATCH(A111,'ESO zone constants'!$A$3:$A$9952,0)),"","X")</f>
        <v>X</v>
      </c>
    </row>
    <row r="112" spans="1:5" x14ac:dyDescent="0.25">
      <c r="A112" s="107">
        <v>281</v>
      </c>
      <c r="B112">
        <v>110</v>
      </c>
      <c r="C112">
        <v>281</v>
      </c>
      <c r="D112" t="s">
        <v>198</v>
      </c>
      <c r="E112" t="str">
        <f>IF(ISNA(MATCH(A112,'ESO zone constants'!$A$3:$A$9952,0)),"","X")</f>
        <v>X</v>
      </c>
    </row>
    <row r="113" spans="1:5" x14ac:dyDescent="0.25">
      <c r="A113" s="107">
        <v>283</v>
      </c>
      <c r="B113">
        <v>111</v>
      </c>
      <c r="C113">
        <v>41</v>
      </c>
      <c r="D113" t="s">
        <v>51</v>
      </c>
      <c r="E113" t="str">
        <f>IF(ISNA(MATCH(A113,'ESO zone constants'!$A$3:$A$9952,0)),"","X")</f>
        <v>X</v>
      </c>
    </row>
    <row r="114" spans="1:5" x14ac:dyDescent="0.25">
      <c r="A114" s="107">
        <v>284</v>
      </c>
      <c r="B114">
        <v>112</v>
      </c>
      <c r="C114">
        <v>3</v>
      </c>
      <c r="D114" t="s">
        <v>199</v>
      </c>
      <c r="E114" t="str">
        <f>IF(ISNA(MATCH(A114,'ESO zone constants'!$A$3:$A$9952,0)),"","X")</f>
        <v>X</v>
      </c>
    </row>
    <row r="115" spans="1:5" x14ac:dyDescent="0.25">
      <c r="A115" s="107">
        <v>287</v>
      </c>
      <c r="B115">
        <v>113</v>
      </c>
      <c r="C115">
        <v>41</v>
      </c>
      <c r="D115" t="s">
        <v>200</v>
      </c>
      <c r="E115" t="str">
        <f>IF(ISNA(MATCH(A115,'ESO zone constants'!$A$3:$A$9952,0)),"","X")</f>
        <v>X</v>
      </c>
    </row>
    <row r="116" spans="1:5" x14ac:dyDescent="0.25">
      <c r="A116" s="107">
        <v>288</v>
      </c>
      <c r="B116">
        <v>114</v>
      </c>
      <c r="C116">
        <v>41</v>
      </c>
      <c r="D116" t="s">
        <v>201</v>
      </c>
      <c r="E116" t="str">
        <f>IF(ISNA(MATCH(A116,'ESO zone constants'!$A$3:$A$9952,0)),"","X")</f>
        <v>X</v>
      </c>
    </row>
    <row r="117" spans="1:5" x14ac:dyDescent="0.25">
      <c r="A117" s="107">
        <v>289</v>
      </c>
      <c r="B117">
        <v>115</v>
      </c>
      <c r="C117">
        <v>41</v>
      </c>
      <c r="D117" t="s">
        <v>202</v>
      </c>
      <c r="E117" t="str">
        <f>IF(ISNA(MATCH(A117,'ESO zone constants'!$A$3:$A$9952,0)),"","X")</f>
        <v>X</v>
      </c>
    </row>
    <row r="118" spans="1:5" x14ac:dyDescent="0.25">
      <c r="A118" s="107">
        <v>290</v>
      </c>
      <c r="B118">
        <v>116</v>
      </c>
      <c r="C118">
        <v>41</v>
      </c>
      <c r="D118" t="s">
        <v>203</v>
      </c>
      <c r="E118" t="str">
        <f>IF(ISNA(MATCH(A118,'ESO zone constants'!$A$3:$A$9952,0)),"","X")</f>
        <v>X</v>
      </c>
    </row>
    <row r="119" spans="1:5" x14ac:dyDescent="0.25">
      <c r="A119" s="107">
        <v>291</v>
      </c>
      <c r="B119">
        <v>117</v>
      </c>
      <c r="C119">
        <v>41</v>
      </c>
      <c r="D119" t="s">
        <v>204</v>
      </c>
      <c r="E119" t="str">
        <f>IF(ISNA(MATCH(A119,'ESO zone constants'!$A$3:$A$9952,0)),"","X")</f>
        <v>X</v>
      </c>
    </row>
    <row r="120" spans="1:5" x14ac:dyDescent="0.25">
      <c r="A120" s="107">
        <v>296</v>
      </c>
      <c r="B120">
        <v>118</v>
      </c>
      <c r="C120">
        <v>41</v>
      </c>
      <c r="D120" t="s">
        <v>205</v>
      </c>
      <c r="E120" t="str">
        <f>IF(ISNA(MATCH(A120,'ESO zone constants'!$A$3:$A$9952,0)),"","X")</f>
        <v>X</v>
      </c>
    </row>
    <row r="121" spans="1:5" x14ac:dyDescent="0.25">
      <c r="A121" s="107">
        <v>306</v>
      </c>
      <c r="B121">
        <v>119</v>
      </c>
      <c r="C121">
        <v>57</v>
      </c>
      <c r="D121" t="s">
        <v>206</v>
      </c>
      <c r="E121" t="str">
        <f>IF(ISNA(MATCH(A121,'ESO zone constants'!$A$3:$A$9952,0)),"","X")</f>
        <v>X</v>
      </c>
    </row>
    <row r="122" spans="1:5" x14ac:dyDescent="0.25">
      <c r="A122" s="107">
        <v>308</v>
      </c>
      <c r="B122">
        <v>120</v>
      </c>
      <c r="C122">
        <v>104</v>
      </c>
      <c r="D122" t="s">
        <v>207</v>
      </c>
      <c r="E122" t="str">
        <f>IF(ISNA(MATCH(A122,'ESO zone constants'!$A$3:$A$9952,0)),"","X")</f>
        <v>X</v>
      </c>
    </row>
    <row r="123" spans="1:5" x14ac:dyDescent="0.25">
      <c r="A123" s="107">
        <v>309</v>
      </c>
      <c r="B123">
        <v>121</v>
      </c>
      <c r="C123">
        <v>3</v>
      </c>
      <c r="D123" t="s">
        <v>208</v>
      </c>
      <c r="E123" t="str">
        <f>IF(ISNA(MATCH(A123,'ESO zone constants'!$A$3:$A$9952,0)),"","X")</f>
        <v>X</v>
      </c>
    </row>
    <row r="124" spans="1:5" x14ac:dyDescent="0.25">
      <c r="A124" s="107">
        <v>310</v>
      </c>
      <c r="B124">
        <v>122</v>
      </c>
      <c r="C124">
        <v>3</v>
      </c>
      <c r="D124" t="s">
        <v>209</v>
      </c>
      <c r="E124" t="str">
        <f>IF(ISNA(MATCH(A124,'ESO zone constants'!$A$3:$A$9952,0)),"","X")</f>
        <v>X</v>
      </c>
    </row>
    <row r="125" spans="1:5" x14ac:dyDescent="0.25">
      <c r="A125" s="107">
        <v>311</v>
      </c>
      <c r="B125">
        <v>123</v>
      </c>
      <c r="C125">
        <v>3</v>
      </c>
      <c r="D125" t="s">
        <v>210</v>
      </c>
      <c r="E125" t="str">
        <f>IF(ISNA(MATCH(A125,'ESO zone constants'!$A$3:$A$9952,0)),"","X")</f>
        <v>X</v>
      </c>
    </row>
    <row r="126" spans="1:5" x14ac:dyDescent="0.25">
      <c r="A126" s="107">
        <v>312</v>
      </c>
      <c r="B126">
        <v>124</v>
      </c>
      <c r="C126">
        <v>3</v>
      </c>
      <c r="D126" t="s">
        <v>211</v>
      </c>
      <c r="E126" t="str">
        <f>IF(ISNA(MATCH(A126,'ESO zone constants'!$A$3:$A$9952,0)),"","X")</f>
        <v>X</v>
      </c>
    </row>
    <row r="127" spans="1:5" x14ac:dyDescent="0.25">
      <c r="A127" s="107">
        <v>313</v>
      </c>
      <c r="B127">
        <v>125</v>
      </c>
      <c r="C127">
        <v>3</v>
      </c>
      <c r="D127" t="s">
        <v>212</v>
      </c>
      <c r="E127" t="str">
        <f>IF(ISNA(MATCH(A127,'ESO zone constants'!$A$3:$A$9952,0)),"","X")</f>
        <v>X</v>
      </c>
    </row>
    <row r="128" spans="1:5" x14ac:dyDescent="0.25">
      <c r="A128" s="107">
        <v>314</v>
      </c>
      <c r="B128">
        <v>126</v>
      </c>
      <c r="C128">
        <v>3</v>
      </c>
      <c r="D128" t="s">
        <v>213</v>
      </c>
      <c r="E128" t="str">
        <f>IF(ISNA(MATCH(A128,'ESO zone constants'!$A$3:$A$9952,0)),"","X")</f>
        <v>X</v>
      </c>
    </row>
    <row r="129" spans="1:5" x14ac:dyDescent="0.25">
      <c r="A129" s="107">
        <v>315</v>
      </c>
      <c r="B129">
        <v>127</v>
      </c>
      <c r="C129">
        <v>19</v>
      </c>
      <c r="D129" t="s">
        <v>214</v>
      </c>
      <c r="E129" t="str">
        <f>IF(ISNA(MATCH(A129,'ESO zone constants'!$A$3:$A$9952,0)),"","X")</f>
        <v>X</v>
      </c>
    </row>
    <row r="130" spans="1:5" x14ac:dyDescent="0.25">
      <c r="A130" s="107">
        <v>316</v>
      </c>
      <c r="B130">
        <v>128</v>
      </c>
      <c r="C130">
        <v>19</v>
      </c>
      <c r="D130" t="s">
        <v>215</v>
      </c>
      <c r="E130" t="str">
        <f>IF(ISNA(MATCH(A130,'ESO zone constants'!$A$3:$A$9952,0)),"","X")</f>
        <v>X</v>
      </c>
    </row>
    <row r="131" spans="1:5" x14ac:dyDescent="0.25">
      <c r="A131" s="107">
        <v>317</v>
      </c>
      <c r="B131">
        <v>129</v>
      </c>
      <c r="C131">
        <v>19</v>
      </c>
      <c r="D131" t="s">
        <v>216</v>
      </c>
      <c r="E131" t="str">
        <f>IF(ISNA(MATCH(A131,'ESO zone constants'!$A$3:$A$9952,0)),"","X")</f>
        <v>X</v>
      </c>
    </row>
    <row r="132" spans="1:5" x14ac:dyDescent="0.25">
      <c r="A132" s="107">
        <v>318</v>
      </c>
      <c r="B132">
        <v>130</v>
      </c>
      <c r="C132">
        <v>19</v>
      </c>
      <c r="D132" t="s">
        <v>217</v>
      </c>
      <c r="E132" t="str">
        <f>IF(ISNA(MATCH(A132,'ESO zone constants'!$A$3:$A$9952,0)),"","X")</f>
        <v>X</v>
      </c>
    </row>
    <row r="133" spans="1:5" x14ac:dyDescent="0.25">
      <c r="A133" s="107">
        <v>319</v>
      </c>
      <c r="B133">
        <v>131</v>
      </c>
      <c r="C133">
        <v>19</v>
      </c>
      <c r="D133" t="s">
        <v>218</v>
      </c>
      <c r="E133" t="str">
        <f>IF(ISNA(MATCH(A133,'ESO zone constants'!$A$3:$A$9952,0)),"","X")</f>
        <v>X</v>
      </c>
    </row>
    <row r="134" spans="1:5" x14ac:dyDescent="0.25">
      <c r="A134" s="107">
        <v>320</v>
      </c>
      <c r="B134">
        <v>132</v>
      </c>
      <c r="C134">
        <v>19</v>
      </c>
      <c r="D134" t="s">
        <v>219</v>
      </c>
      <c r="E134" t="str">
        <f>IF(ISNA(MATCH(A134,'ESO zone constants'!$A$3:$A$9952,0)),"","X")</f>
        <v>X</v>
      </c>
    </row>
    <row r="135" spans="1:5" x14ac:dyDescent="0.25">
      <c r="A135" s="107">
        <v>321</v>
      </c>
      <c r="B135">
        <v>133</v>
      </c>
      <c r="C135">
        <v>20</v>
      </c>
      <c r="D135" t="s">
        <v>220</v>
      </c>
      <c r="E135" t="str">
        <f>IF(ISNA(MATCH(A135,'ESO zone constants'!$A$3:$A$9952,0)),"","X")</f>
        <v>X</v>
      </c>
    </row>
    <row r="136" spans="1:5" x14ac:dyDescent="0.25">
      <c r="A136" s="107">
        <v>322</v>
      </c>
      <c r="B136">
        <v>134</v>
      </c>
      <c r="C136">
        <v>20</v>
      </c>
      <c r="D136" t="s">
        <v>221</v>
      </c>
      <c r="E136" t="str">
        <f>IF(ISNA(MATCH(A136,'ESO zone constants'!$A$3:$A$9952,0)),"","X")</f>
        <v>X</v>
      </c>
    </row>
    <row r="137" spans="1:5" x14ac:dyDescent="0.25">
      <c r="A137" s="107">
        <v>323</v>
      </c>
      <c r="B137">
        <v>135</v>
      </c>
      <c r="C137">
        <v>20</v>
      </c>
      <c r="D137" t="s">
        <v>222</v>
      </c>
      <c r="E137" t="str">
        <f>IF(ISNA(MATCH(A137,'ESO zone constants'!$A$3:$A$9952,0)),"","X")</f>
        <v>X</v>
      </c>
    </row>
    <row r="138" spans="1:5" x14ac:dyDescent="0.25">
      <c r="A138" s="107">
        <v>324</v>
      </c>
      <c r="B138">
        <v>136</v>
      </c>
      <c r="C138">
        <v>20</v>
      </c>
      <c r="D138" t="s">
        <v>223</v>
      </c>
      <c r="E138" t="str">
        <f>IF(ISNA(MATCH(A138,'ESO zone constants'!$A$3:$A$9952,0)),"","X")</f>
        <v>X</v>
      </c>
    </row>
    <row r="139" spans="1:5" x14ac:dyDescent="0.25">
      <c r="A139" s="107">
        <v>325</v>
      </c>
      <c r="B139">
        <v>137</v>
      </c>
      <c r="C139">
        <v>20</v>
      </c>
      <c r="D139" t="s">
        <v>224</v>
      </c>
      <c r="E139" t="str">
        <f>IF(ISNA(MATCH(A139,'ESO zone constants'!$A$3:$A$9952,0)),"","X")</f>
        <v>X</v>
      </c>
    </row>
    <row r="140" spans="1:5" x14ac:dyDescent="0.25">
      <c r="A140" s="107">
        <v>326</v>
      </c>
      <c r="B140">
        <v>138</v>
      </c>
      <c r="C140">
        <v>20</v>
      </c>
      <c r="D140" t="s">
        <v>225</v>
      </c>
      <c r="E140" t="str">
        <f>IF(ISNA(MATCH(A140,'ESO zone constants'!$A$3:$A$9952,0)),"","X")</f>
        <v>X</v>
      </c>
    </row>
    <row r="141" spans="1:5" x14ac:dyDescent="0.25">
      <c r="A141" s="107">
        <v>327</v>
      </c>
      <c r="B141">
        <v>139</v>
      </c>
      <c r="C141">
        <v>104</v>
      </c>
      <c r="D141" t="s">
        <v>226</v>
      </c>
      <c r="E141" t="str">
        <f>IF(ISNA(MATCH(A141,'ESO zone constants'!$A$3:$A$9952,0)),"","X")</f>
        <v>X</v>
      </c>
    </row>
    <row r="142" spans="1:5" x14ac:dyDescent="0.25">
      <c r="A142" s="107">
        <v>328</v>
      </c>
      <c r="B142">
        <v>140</v>
      </c>
      <c r="C142">
        <v>104</v>
      </c>
      <c r="D142" t="s">
        <v>227</v>
      </c>
      <c r="E142" t="str">
        <f>IF(ISNA(MATCH(A142,'ESO zone constants'!$A$3:$A$9952,0)),"","X")</f>
        <v>X</v>
      </c>
    </row>
    <row r="143" spans="1:5" x14ac:dyDescent="0.25">
      <c r="A143" s="107">
        <v>329</v>
      </c>
      <c r="B143">
        <v>141</v>
      </c>
      <c r="C143">
        <v>104</v>
      </c>
      <c r="D143" t="s">
        <v>228</v>
      </c>
      <c r="E143" t="str">
        <f>IF(ISNA(MATCH(A143,'ESO zone constants'!$A$3:$A$9952,0)),"","X")</f>
        <v>X</v>
      </c>
    </row>
    <row r="144" spans="1:5" x14ac:dyDescent="0.25">
      <c r="A144" s="107">
        <v>330</v>
      </c>
      <c r="B144">
        <v>142</v>
      </c>
      <c r="C144">
        <v>104</v>
      </c>
      <c r="D144" t="s">
        <v>229</v>
      </c>
      <c r="E144" t="str">
        <f>IF(ISNA(MATCH(A144,'ESO zone constants'!$A$3:$A$9952,0)),"","X")</f>
        <v>X</v>
      </c>
    </row>
    <row r="145" spans="1:5" x14ac:dyDescent="0.25">
      <c r="A145" s="107">
        <v>331</v>
      </c>
      <c r="B145">
        <v>143</v>
      </c>
      <c r="C145">
        <v>104</v>
      </c>
      <c r="D145" t="s">
        <v>230</v>
      </c>
      <c r="E145" t="str">
        <f>IF(ISNA(MATCH(A145,'ESO zone constants'!$A$3:$A$9952,0)),"","X")</f>
        <v>X</v>
      </c>
    </row>
    <row r="146" spans="1:5" x14ac:dyDescent="0.25">
      <c r="A146" s="107">
        <v>332</v>
      </c>
      <c r="B146">
        <v>144</v>
      </c>
      <c r="C146">
        <v>104</v>
      </c>
      <c r="D146" t="s">
        <v>231</v>
      </c>
      <c r="E146" t="str">
        <f>IF(ISNA(MATCH(A146,'ESO zone constants'!$A$3:$A$9952,0)),"","X")</f>
        <v>X</v>
      </c>
    </row>
    <row r="147" spans="1:5" x14ac:dyDescent="0.25">
      <c r="A147" s="107">
        <v>333</v>
      </c>
      <c r="B147">
        <v>145</v>
      </c>
      <c r="C147">
        <v>92</v>
      </c>
      <c r="D147" t="s">
        <v>232</v>
      </c>
      <c r="E147" t="str">
        <f>IF(ISNA(MATCH(A147,'ESO zone constants'!$A$3:$A$9952,0)),"","X")</f>
        <v>X</v>
      </c>
    </row>
    <row r="148" spans="1:5" x14ac:dyDescent="0.25">
      <c r="A148" s="107">
        <v>334</v>
      </c>
      <c r="B148">
        <v>146</v>
      </c>
      <c r="C148">
        <v>92</v>
      </c>
      <c r="D148" t="s">
        <v>233</v>
      </c>
      <c r="E148" t="str">
        <f>IF(ISNA(MATCH(A148,'ESO zone constants'!$A$3:$A$9952,0)),"","X")</f>
        <v>X</v>
      </c>
    </row>
    <row r="149" spans="1:5" x14ac:dyDescent="0.25">
      <c r="A149" s="107">
        <v>335</v>
      </c>
      <c r="B149">
        <v>147</v>
      </c>
      <c r="C149">
        <v>92</v>
      </c>
      <c r="D149" t="s">
        <v>234</v>
      </c>
      <c r="E149" t="str">
        <f>IF(ISNA(MATCH(A149,'ESO zone constants'!$A$3:$A$9952,0)),"","X")</f>
        <v>X</v>
      </c>
    </row>
    <row r="150" spans="1:5" x14ac:dyDescent="0.25">
      <c r="A150" s="107">
        <v>336</v>
      </c>
      <c r="B150">
        <v>148</v>
      </c>
      <c r="C150">
        <v>92</v>
      </c>
      <c r="D150" t="s">
        <v>235</v>
      </c>
      <c r="E150" t="str">
        <f>IF(ISNA(MATCH(A150,'ESO zone constants'!$A$3:$A$9952,0)),"","X")</f>
        <v>X</v>
      </c>
    </row>
    <row r="151" spans="1:5" x14ac:dyDescent="0.25">
      <c r="A151" s="107">
        <v>337</v>
      </c>
      <c r="B151">
        <v>149</v>
      </c>
      <c r="C151">
        <v>92</v>
      </c>
      <c r="D151" t="s">
        <v>236</v>
      </c>
      <c r="E151" t="str">
        <f>IF(ISNA(MATCH(A151,'ESO zone constants'!$A$3:$A$9952,0)),"","X")</f>
        <v>X</v>
      </c>
    </row>
    <row r="152" spans="1:5" x14ac:dyDescent="0.25">
      <c r="A152" s="107">
        <v>338</v>
      </c>
      <c r="B152">
        <v>150</v>
      </c>
      <c r="C152">
        <v>92</v>
      </c>
      <c r="D152" t="s">
        <v>237</v>
      </c>
      <c r="E152" t="str">
        <f>IF(ISNA(MATCH(A152,'ESO zone constants'!$A$3:$A$9952,0)),"","X")</f>
        <v>X</v>
      </c>
    </row>
    <row r="153" spans="1:5" x14ac:dyDescent="0.25">
      <c r="A153" s="107">
        <v>339</v>
      </c>
      <c r="B153">
        <v>151</v>
      </c>
      <c r="C153">
        <v>101</v>
      </c>
      <c r="D153" t="s">
        <v>238</v>
      </c>
      <c r="E153" t="str">
        <f>IF(ISNA(MATCH(A153,'ESO zone constants'!$A$3:$A$9952,0)),"","X")</f>
        <v>X</v>
      </c>
    </row>
    <row r="154" spans="1:5" x14ac:dyDescent="0.25">
      <c r="A154" s="107">
        <v>341</v>
      </c>
      <c r="B154">
        <v>152</v>
      </c>
      <c r="C154">
        <v>103</v>
      </c>
      <c r="D154" t="s">
        <v>239</v>
      </c>
      <c r="E154" t="str">
        <f>IF(ISNA(MATCH(A154,'ESO zone constants'!$A$3:$A$9952,0)),"","X")</f>
        <v>X</v>
      </c>
    </row>
    <row r="155" spans="1:5" x14ac:dyDescent="0.25">
      <c r="A155" s="107">
        <v>346</v>
      </c>
      <c r="B155">
        <v>153</v>
      </c>
      <c r="C155">
        <v>101</v>
      </c>
      <c r="D155" t="s">
        <v>240</v>
      </c>
      <c r="E155" t="str">
        <f>IF(ISNA(MATCH(A155,'ESO zone constants'!$A$3:$A$9952,0)),"","X")</f>
        <v>X</v>
      </c>
    </row>
    <row r="156" spans="1:5" x14ac:dyDescent="0.25">
      <c r="A156" s="107">
        <v>347</v>
      </c>
      <c r="B156">
        <v>154</v>
      </c>
      <c r="C156">
        <v>347</v>
      </c>
      <c r="D156" t="s">
        <v>241</v>
      </c>
      <c r="E156" t="str">
        <f>IF(ISNA(MATCH(A156,'ESO zone constants'!$A$3:$A$9952,0)),"","X")</f>
        <v>X</v>
      </c>
    </row>
    <row r="157" spans="1:5" x14ac:dyDescent="0.25">
      <c r="A157" s="107">
        <v>353</v>
      </c>
      <c r="B157">
        <v>155</v>
      </c>
      <c r="C157">
        <v>101</v>
      </c>
      <c r="D157" t="s">
        <v>242</v>
      </c>
      <c r="E157" t="str">
        <f>IF(ISNA(MATCH(A157,'ESO zone constants'!$A$3:$A$9952,0)),"","X")</f>
        <v>X</v>
      </c>
    </row>
    <row r="158" spans="1:5" x14ac:dyDescent="0.25">
      <c r="A158" s="107">
        <v>354</v>
      </c>
      <c r="B158">
        <v>156</v>
      </c>
      <c r="C158">
        <v>101</v>
      </c>
      <c r="D158" t="s">
        <v>243</v>
      </c>
      <c r="E158" t="str">
        <f>IF(ISNA(MATCH(A158,'ESO zone constants'!$A$3:$A$9952,0)),"","X")</f>
        <v>X</v>
      </c>
    </row>
    <row r="159" spans="1:5" x14ac:dyDescent="0.25">
      <c r="A159" s="107">
        <v>359</v>
      </c>
      <c r="B159">
        <v>157</v>
      </c>
      <c r="C159">
        <v>101</v>
      </c>
      <c r="D159" t="s">
        <v>244</v>
      </c>
      <c r="E159" t="str">
        <f>IF(ISNA(MATCH(A159,'ESO zone constants'!$A$3:$A$9952,0)),"","X")</f>
        <v>X</v>
      </c>
    </row>
    <row r="160" spans="1:5" x14ac:dyDescent="0.25">
      <c r="A160" s="107">
        <v>360</v>
      </c>
      <c r="B160">
        <v>158</v>
      </c>
      <c r="C160">
        <v>101</v>
      </c>
      <c r="D160" t="s">
        <v>245</v>
      </c>
      <c r="E160" t="str">
        <f>IF(ISNA(MATCH(A160,'ESO zone constants'!$A$3:$A$9952,0)),"","X")</f>
        <v>X</v>
      </c>
    </row>
    <row r="161" spans="1:5" x14ac:dyDescent="0.25">
      <c r="A161" s="107">
        <v>361</v>
      </c>
      <c r="B161">
        <v>159</v>
      </c>
      <c r="C161">
        <v>101</v>
      </c>
      <c r="D161" t="s">
        <v>246</v>
      </c>
      <c r="E161" t="str">
        <f>IF(ISNA(MATCH(A161,'ESO zone constants'!$A$3:$A$9952,0)),"","X")</f>
        <v>X</v>
      </c>
    </row>
    <row r="162" spans="1:5" x14ac:dyDescent="0.25">
      <c r="A162" s="107">
        <v>362</v>
      </c>
      <c r="B162">
        <v>160</v>
      </c>
      <c r="C162">
        <v>101</v>
      </c>
      <c r="D162" t="s">
        <v>247</v>
      </c>
      <c r="E162" t="str">
        <f>IF(ISNA(MATCH(A162,'ESO zone constants'!$A$3:$A$9952,0)),"","X")</f>
        <v>X</v>
      </c>
    </row>
    <row r="163" spans="1:5" x14ac:dyDescent="0.25">
      <c r="A163" s="107">
        <v>363</v>
      </c>
      <c r="B163">
        <v>161</v>
      </c>
      <c r="C163">
        <v>101</v>
      </c>
      <c r="D163" t="s">
        <v>248</v>
      </c>
      <c r="E163" t="str">
        <f>IF(ISNA(MATCH(A163,'ESO zone constants'!$A$3:$A$9952,0)),"","X")</f>
        <v>X</v>
      </c>
    </row>
    <row r="164" spans="1:5" x14ac:dyDescent="0.25">
      <c r="A164" s="107">
        <v>364</v>
      </c>
      <c r="B164">
        <v>162</v>
      </c>
      <c r="C164">
        <v>101</v>
      </c>
      <c r="D164" t="s">
        <v>249</v>
      </c>
      <c r="E164" t="str">
        <f>IF(ISNA(MATCH(A164,'ESO zone constants'!$A$3:$A$9952,0)),"","X")</f>
        <v>X</v>
      </c>
    </row>
    <row r="165" spans="1:5" x14ac:dyDescent="0.25">
      <c r="A165" s="107">
        <v>365</v>
      </c>
      <c r="B165">
        <v>163</v>
      </c>
      <c r="C165">
        <v>347</v>
      </c>
      <c r="D165" t="s">
        <v>250</v>
      </c>
      <c r="E165" t="str">
        <f>IF(ISNA(MATCH(A165,'ESO zone constants'!$A$3:$A$9952,0)),"","X")</f>
        <v>X</v>
      </c>
    </row>
    <row r="166" spans="1:5" x14ac:dyDescent="0.25">
      <c r="A166" s="107">
        <v>366</v>
      </c>
      <c r="B166">
        <v>164</v>
      </c>
      <c r="C166">
        <v>347</v>
      </c>
      <c r="D166" t="s">
        <v>251</v>
      </c>
      <c r="E166" t="str">
        <f>IF(ISNA(MATCH(A166,'ESO zone constants'!$A$3:$A$9952,0)),"","X")</f>
        <v>X</v>
      </c>
    </row>
    <row r="167" spans="1:5" x14ac:dyDescent="0.25">
      <c r="A167" s="107">
        <v>367</v>
      </c>
      <c r="B167">
        <v>165</v>
      </c>
      <c r="C167">
        <v>347</v>
      </c>
      <c r="D167" t="s">
        <v>252</v>
      </c>
      <c r="E167" t="str">
        <f>IF(ISNA(MATCH(A167,'ESO zone constants'!$A$3:$A$9952,0)),"","X")</f>
        <v>X</v>
      </c>
    </row>
    <row r="168" spans="1:5" x14ac:dyDescent="0.25">
      <c r="A168" s="107">
        <v>368</v>
      </c>
      <c r="B168">
        <v>166</v>
      </c>
      <c r="C168">
        <v>347</v>
      </c>
      <c r="D168" t="s">
        <v>253</v>
      </c>
      <c r="E168" t="str">
        <f>IF(ISNA(MATCH(A168,'ESO zone constants'!$A$3:$A$9952,0)),"","X")</f>
        <v>X</v>
      </c>
    </row>
    <row r="169" spans="1:5" x14ac:dyDescent="0.25">
      <c r="A169" s="107">
        <v>369</v>
      </c>
      <c r="B169">
        <v>167</v>
      </c>
      <c r="C169">
        <v>347</v>
      </c>
      <c r="D169" t="s">
        <v>254</v>
      </c>
      <c r="E169" t="str">
        <f>IF(ISNA(MATCH(A169,'ESO zone constants'!$A$3:$A$9952,0)),"","X")</f>
        <v>X</v>
      </c>
    </row>
    <row r="170" spans="1:5" x14ac:dyDescent="0.25">
      <c r="A170" s="107">
        <v>370</v>
      </c>
      <c r="B170">
        <v>168</v>
      </c>
      <c r="C170">
        <v>347</v>
      </c>
      <c r="D170" t="s">
        <v>255</v>
      </c>
      <c r="E170" t="str">
        <f>IF(ISNA(MATCH(A170,'ESO zone constants'!$A$3:$A$9952,0)),"","X")</f>
        <v>X</v>
      </c>
    </row>
    <row r="171" spans="1:5" x14ac:dyDescent="0.25">
      <c r="A171" s="107">
        <v>371</v>
      </c>
      <c r="B171">
        <v>169</v>
      </c>
      <c r="C171">
        <v>347</v>
      </c>
      <c r="D171" t="s">
        <v>256</v>
      </c>
      <c r="E171" t="str">
        <f>IF(ISNA(MATCH(A171,'ESO zone constants'!$A$3:$A$9952,0)),"","X")</f>
        <v>X</v>
      </c>
    </row>
    <row r="172" spans="1:5" x14ac:dyDescent="0.25">
      <c r="A172" s="107">
        <v>372</v>
      </c>
      <c r="B172">
        <v>170</v>
      </c>
      <c r="C172">
        <v>347</v>
      </c>
      <c r="D172" t="s">
        <v>257</v>
      </c>
      <c r="E172" t="str">
        <f>IF(ISNA(MATCH(A172,'ESO zone constants'!$A$3:$A$9952,0)),"","X")</f>
        <v>X</v>
      </c>
    </row>
    <row r="173" spans="1:5" x14ac:dyDescent="0.25">
      <c r="A173" s="107">
        <v>374</v>
      </c>
      <c r="B173">
        <v>171</v>
      </c>
      <c r="C173">
        <v>347</v>
      </c>
      <c r="D173" t="s">
        <v>258</v>
      </c>
      <c r="E173" t="str">
        <f>IF(ISNA(MATCH(A173,'ESO zone constants'!$A$3:$A$9952,0)),"","X")</f>
        <v>X</v>
      </c>
    </row>
    <row r="174" spans="1:5" x14ac:dyDescent="0.25">
      <c r="A174" s="107">
        <v>375</v>
      </c>
      <c r="B174">
        <v>172</v>
      </c>
      <c r="C174">
        <v>347</v>
      </c>
      <c r="D174" t="s">
        <v>259</v>
      </c>
      <c r="E174" t="str">
        <f>IF(ISNA(MATCH(A174,'ESO zone constants'!$A$3:$A$9952,0)),"","X")</f>
        <v>X</v>
      </c>
    </row>
    <row r="175" spans="1:5" x14ac:dyDescent="0.25">
      <c r="A175" s="107">
        <v>376</v>
      </c>
      <c r="B175">
        <v>173</v>
      </c>
      <c r="C175">
        <v>347</v>
      </c>
      <c r="D175" t="s">
        <v>260</v>
      </c>
      <c r="E175" t="str">
        <f>IF(ISNA(MATCH(A175,'ESO zone constants'!$A$3:$A$9952,0)),"","X")</f>
        <v>X</v>
      </c>
    </row>
    <row r="176" spans="1:5" x14ac:dyDescent="0.25">
      <c r="A176" s="107">
        <v>377</v>
      </c>
      <c r="B176">
        <v>174</v>
      </c>
      <c r="C176">
        <v>58</v>
      </c>
      <c r="D176" t="s">
        <v>261</v>
      </c>
      <c r="E176" t="str">
        <f>IF(ISNA(MATCH(A176,'ESO zone constants'!$A$3:$A$9952,0)),"","X")</f>
        <v>X</v>
      </c>
    </row>
    <row r="177" spans="1:5" x14ac:dyDescent="0.25">
      <c r="A177" s="107">
        <v>378</v>
      </c>
      <c r="B177">
        <v>175</v>
      </c>
      <c r="C177">
        <v>58</v>
      </c>
      <c r="D177" t="s">
        <v>262</v>
      </c>
      <c r="E177" t="str">
        <f>IF(ISNA(MATCH(A177,'ESO zone constants'!$A$3:$A$9952,0)),"","X")</f>
        <v>X</v>
      </c>
    </row>
    <row r="178" spans="1:5" x14ac:dyDescent="0.25">
      <c r="A178" s="107">
        <v>379</v>
      </c>
      <c r="B178">
        <v>176</v>
      </c>
      <c r="C178">
        <v>58</v>
      </c>
      <c r="D178" t="s">
        <v>263</v>
      </c>
      <c r="E178" t="str">
        <f>IF(ISNA(MATCH(A178,'ESO zone constants'!$A$3:$A$9952,0)),"","X")</f>
        <v>X</v>
      </c>
    </row>
    <row r="179" spans="1:5" x14ac:dyDescent="0.25">
      <c r="A179" s="107">
        <v>380</v>
      </c>
      <c r="B179">
        <v>177</v>
      </c>
      <c r="C179">
        <v>381</v>
      </c>
      <c r="D179" t="s">
        <v>96</v>
      </c>
      <c r="E179" t="str">
        <f>IF(ISNA(MATCH(A179,'ESO zone constants'!$A$3:$A$9952,0)),"","X")</f>
        <v>X</v>
      </c>
    </row>
    <row r="180" spans="1:5" x14ac:dyDescent="0.25">
      <c r="A180" s="107">
        <v>381</v>
      </c>
      <c r="B180">
        <v>178</v>
      </c>
      <c r="C180">
        <v>381</v>
      </c>
      <c r="D180" t="s">
        <v>264</v>
      </c>
      <c r="E180" t="str">
        <f>IF(ISNA(MATCH(A180,'ESO zone constants'!$A$3:$A$9952,0)),"","X")</f>
        <v>X</v>
      </c>
    </row>
    <row r="181" spans="1:5" x14ac:dyDescent="0.25">
      <c r="A181" s="107">
        <v>382</v>
      </c>
      <c r="B181">
        <v>179</v>
      </c>
      <c r="C181">
        <v>382</v>
      </c>
      <c r="D181" t="s">
        <v>265</v>
      </c>
      <c r="E181" t="str">
        <f>IF(ISNA(MATCH(A181,'ESO zone constants'!$A$3:$A$9952,0)),"","X")</f>
        <v>X</v>
      </c>
    </row>
    <row r="182" spans="1:5" x14ac:dyDescent="0.25">
      <c r="A182" s="107">
        <v>383</v>
      </c>
      <c r="B182">
        <v>180</v>
      </c>
      <c r="C182">
        <v>383</v>
      </c>
      <c r="D182" t="s">
        <v>266</v>
      </c>
      <c r="E182" t="str">
        <f>IF(ISNA(MATCH(A182,'ESO zone constants'!$A$3:$A$9952,0)),"","X")</f>
        <v>X</v>
      </c>
    </row>
    <row r="183" spans="1:5" x14ac:dyDescent="0.25">
      <c r="A183" s="107">
        <v>385</v>
      </c>
      <c r="B183">
        <v>181</v>
      </c>
      <c r="C183">
        <v>208</v>
      </c>
      <c r="D183" t="s">
        <v>267</v>
      </c>
      <c r="E183" t="str">
        <f>IF(ISNA(MATCH(A183,'ESO zone constants'!$A$3:$A$9952,0)),"","X")</f>
        <v>X</v>
      </c>
    </row>
    <row r="184" spans="1:5" x14ac:dyDescent="0.25">
      <c r="A184" s="107">
        <v>386</v>
      </c>
      <c r="B184">
        <v>182</v>
      </c>
      <c r="C184">
        <v>41</v>
      </c>
      <c r="D184" t="s">
        <v>268</v>
      </c>
      <c r="E184" t="str">
        <f>IF(ISNA(MATCH(A184,'ESO zone constants'!$A$3:$A$9952,0)),"","X")</f>
        <v>X</v>
      </c>
    </row>
    <row r="185" spans="1:5" x14ac:dyDescent="0.25">
      <c r="A185" s="107">
        <v>387</v>
      </c>
      <c r="B185">
        <v>183</v>
      </c>
      <c r="C185">
        <v>381</v>
      </c>
      <c r="D185" t="s">
        <v>269</v>
      </c>
      <c r="E185" t="str">
        <f>IF(ISNA(MATCH(A185,'ESO zone constants'!$A$3:$A$9952,0)),"","X")</f>
        <v>X</v>
      </c>
    </row>
    <row r="186" spans="1:5" x14ac:dyDescent="0.25">
      <c r="A186" s="107">
        <v>388</v>
      </c>
      <c r="B186">
        <v>184</v>
      </c>
      <c r="C186">
        <v>381</v>
      </c>
      <c r="D186" t="s">
        <v>270</v>
      </c>
      <c r="E186" t="str">
        <f>IF(ISNA(MATCH(A186,'ESO zone constants'!$A$3:$A$9952,0)),"","X")</f>
        <v>X</v>
      </c>
    </row>
    <row r="187" spans="1:5" x14ac:dyDescent="0.25">
      <c r="A187" s="107">
        <v>389</v>
      </c>
      <c r="B187">
        <v>185</v>
      </c>
      <c r="C187">
        <v>383</v>
      </c>
      <c r="D187" t="s">
        <v>271</v>
      </c>
      <c r="E187" t="str">
        <f>IF(ISNA(MATCH(A187,'ESO zone constants'!$A$3:$A$9952,0)),"","X")</f>
        <v>X</v>
      </c>
    </row>
    <row r="188" spans="1:5" x14ac:dyDescent="0.25">
      <c r="A188" s="107">
        <v>390</v>
      </c>
      <c r="B188">
        <v>186</v>
      </c>
      <c r="C188">
        <v>381</v>
      </c>
      <c r="D188" t="s">
        <v>272</v>
      </c>
      <c r="E188" t="str">
        <f>IF(ISNA(MATCH(A188,'ESO zone constants'!$A$3:$A$9952,0)),"","X")</f>
        <v>X</v>
      </c>
    </row>
    <row r="189" spans="1:5" x14ac:dyDescent="0.25">
      <c r="A189" s="107">
        <v>392</v>
      </c>
      <c r="B189">
        <v>187</v>
      </c>
      <c r="C189">
        <v>381</v>
      </c>
      <c r="D189" t="s">
        <v>273</v>
      </c>
      <c r="E189" t="str">
        <f>IF(ISNA(MATCH(A189,'ESO zone constants'!$A$3:$A$9952,0)),"","X")</f>
        <v>X</v>
      </c>
    </row>
    <row r="190" spans="1:5" x14ac:dyDescent="0.25">
      <c r="A190" s="107">
        <v>393</v>
      </c>
      <c r="B190">
        <v>188</v>
      </c>
      <c r="C190">
        <v>381</v>
      </c>
      <c r="D190" t="s">
        <v>274</v>
      </c>
      <c r="E190" t="str">
        <f>IF(ISNA(MATCH(A190,'ESO zone constants'!$A$3:$A$9952,0)),"","X")</f>
        <v>X</v>
      </c>
    </row>
    <row r="191" spans="1:5" x14ac:dyDescent="0.25">
      <c r="A191" s="107">
        <v>394</v>
      </c>
      <c r="B191">
        <v>189</v>
      </c>
      <c r="C191">
        <v>381</v>
      </c>
      <c r="D191" t="s">
        <v>275</v>
      </c>
      <c r="E191" t="str">
        <f>IF(ISNA(MATCH(A191,'ESO zone constants'!$A$3:$A$9952,0)),"","X")</f>
        <v>X</v>
      </c>
    </row>
    <row r="192" spans="1:5" x14ac:dyDescent="0.25">
      <c r="A192" s="107">
        <v>395</v>
      </c>
      <c r="B192">
        <v>190</v>
      </c>
      <c r="C192">
        <v>381</v>
      </c>
      <c r="D192" t="s">
        <v>276</v>
      </c>
      <c r="E192" t="str">
        <f>IF(ISNA(MATCH(A192,'ESO zone constants'!$A$3:$A$9952,0)),"","X")</f>
        <v>X</v>
      </c>
    </row>
    <row r="193" spans="1:5" x14ac:dyDescent="0.25">
      <c r="A193" s="107">
        <v>396</v>
      </c>
      <c r="B193">
        <v>191</v>
      </c>
      <c r="C193">
        <v>381</v>
      </c>
      <c r="D193" t="s">
        <v>277</v>
      </c>
      <c r="E193" t="str">
        <f>IF(ISNA(MATCH(A193,'ESO zone constants'!$A$3:$A$9952,0)),"","X")</f>
        <v>X</v>
      </c>
    </row>
    <row r="194" spans="1:5" x14ac:dyDescent="0.25">
      <c r="A194" s="107">
        <v>397</v>
      </c>
      <c r="B194">
        <v>192</v>
      </c>
      <c r="C194">
        <v>381</v>
      </c>
      <c r="D194" t="s">
        <v>278</v>
      </c>
      <c r="E194" t="str">
        <f>IF(ISNA(MATCH(A194,'ESO zone constants'!$A$3:$A$9952,0)),"","X")</f>
        <v>X</v>
      </c>
    </row>
    <row r="195" spans="1:5" x14ac:dyDescent="0.25">
      <c r="A195" s="107">
        <v>398</v>
      </c>
      <c r="B195">
        <v>193</v>
      </c>
      <c r="C195">
        <v>381</v>
      </c>
      <c r="D195" t="s">
        <v>279</v>
      </c>
      <c r="E195" t="str">
        <f>IF(ISNA(MATCH(A195,'ESO zone constants'!$A$3:$A$9952,0)),"","X")</f>
        <v>X</v>
      </c>
    </row>
    <row r="196" spans="1:5" x14ac:dyDescent="0.25">
      <c r="A196" s="107">
        <v>399</v>
      </c>
      <c r="B196">
        <v>194</v>
      </c>
      <c r="C196">
        <v>381</v>
      </c>
      <c r="D196" t="s">
        <v>280</v>
      </c>
      <c r="E196" t="str">
        <f>IF(ISNA(MATCH(A196,'ESO zone constants'!$A$3:$A$9952,0)),"","X")</f>
        <v>X</v>
      </c>
    </row>
    <row r="197" spans="1:5" x14ac:dyDescent="0.25">
      <c r="A197" s="107">
        <v>400</v>
      </c>
      <c r="B197">
        <v>195</v>
      </c>
      <c r="C197">
        <v>381</v>
      </c>
      <c r="D197" t="s">
        <v>281</v>
      </c>
      <c r="E197" t="str">
        <f>IF(ISNA(MATCH(A197,'ESO zone constants'!$A$3:$A$9952,0)),"","X")</f>
        <v>X</v>
      </c>
    </row>
    <row r="198" spans="1:5" x14ac:dyDescent="0.25">
      <c r="A198" s="107">
        <v>401</v>
      </c>
      <c r="B198">
        <v>196</v>
      </c>
      <c r="C198">
        <v>381</v>
      </c>
      <c r="D198" t="s">
        <v>282</v>
      </c>
      <c r="E198" t="str">
        <f>IF(ISNA(MATCH(A198,'ESO zone constants'!$A$3:$A$9952,0)),"","X")</f>
        <v>X</v>
      </c>
    </row>
    <row r="199" spans="1:5" x14ac:dyDescent="0.25">
      <c r="A199" s="107">
        <v>402</v>
      </c>
      <c r="B199">
        <v>197</v>
      </c>
      <c r="C199">
        <v>103</v>
      </c>
      <c r="D199" t="s">
        <v>283</v>
      </c>
      <c r="E199" t="str">
        <f>IF(ISNA(MATCH(A199,'ESO zone constants'!$A$3:$A$9952,0)),"","X")</f>
        <v>X</v>
      </c>
    </row>
    <row r="200" spans="1:5" x14ac:dyDescent="0.25">
      <c r="A200" s="107">
        <v>403</v>
      </c>
      <c r="B200">
        <v>198</v>
      </c>
      <c r="C200">
        <v>103</v>
      </c>
      <c r="D200" t="s">
        <v>284</v>
      </c>
      <c r="E200" t="str">
        <f>IF(ISNA(MATCH(A200,'ESO zone constants'!$A$3:$A$9952,0)),"","X")</f>
        <v>X</v>
      </c>
    </row>
    <row r="201" spans="1:5" x14ac:dyDescent="0.25">
      <c r="A201" s="107">
        <v>404</v>
      </c>
      <c r="B201">
        <v>199</v>
      </c>
      <c r="C201">
        <v>103</v>
      </c>
      <c r="D201" t="s">
        <v>285</v>
      </c>
      <c r="E201" t="str">
        <f>IF(ISNA(MATCH(A201,'ESO zone constants'!$A$3:$A$9952,0)),"","X")</f>
        <v>X</v>
      </c>
    </row>
    <row r="202" spans="1:5" x14ac:dyDescent="0.25">
      <c r="A202" s="107">
        <v>405</v>
      </c>
      <c r="B202">
        <v>200</v>
      </c>
      <c r="C202">
        <v>57</v>
      </c>
      <c r="D202" t="s">
        <v>286</v>
      </c>
      <c r="E202" t="str">
        <f>IF(ISNA(MATCH(A202,'ESO zone constants'!$A$3:$A$9952,0)),"","X")</f>
        <v>X</v>
      </c>
    </row>
    <row r="203" spans="1:5" x14ac:dyDescent="0.25">
      <c r="A203" s="107">
        <v>406</v>
      </c>
      <c r="B203">
        <v>201</v>
      </c>
      <c r="C203">
        <v>57</v>
      </c>
      <c r="D203" t="s">
        <v>287</v>
      </c>
      <c r="E203" t="str">
        <f>IF(ISNA(MATCH(A203,'ESO zone constants'!$A$3:$A$9952,0)),"","X")</f>
        <v>X</v>
      </c>
    </row>
    <row r="204" spans="1:5" x14ac:dyDescent="0.25">
      <c r="A204" s="107">
        <v>407</v>
      </c>
      <c r="B204">
        <v>202</v>
      </c>
      <c r="C204">
        <v>57</v>
      </c>
      <c r="D204" t="s">
        <v>288</v>
      </c>
      <c r="E204" t="str">
        <f>IF(ISNA(MATCH(A204,'ESO zone constants'!$A$3:$A$9952,0)),"","X")</f>
        <v>X</v>
      </c>
    </row>
    <row r="205" spans="1:5" x14ac:dyDescent="0.25">
      <c r="A205" s="107">
        <v>408</v>
      </c>
      <c r="B205">
        <v>203</v>
      </c>
      <c r="C205">
        <v>57</v>
      </c>
      <c r="D205" t="s">
        <v>289</v>
      </c>
      <c r="E205" t="str">
        <f>IF(ISNA(MATCH(A205,'ESO zone constants'!$A$3:$A$9952,0)),"","X")</f>
        <v>X</v>
      </c>
    </row>
    <row r="206" spans="1:5" x14ac:dyDescent="0.25">
      <c r="A206" s="107">
        <v>409</v>
      </c>
      <c r="B206">
        <v>204</v>
      </c>
      <c r="C206">
        <v>57</v>
      </c>
      <c r="D206" t="s">
        <v>290</v>
      </c>
      <c r="E206" t="str">
        <f>IF(ISNA(MATCH(A206,'ESO zone constants'!$A$3:$A$9952,0)),"","X")</f>
        <v>X</v>
      </c>
    </row>
    <row r="207" spans="1:5" x14ac:dyDescent="0.25">
      <c r="A207" s="107">
        <v>410</v>
      </c>
      <c r="B207">
        <v>205</v>
      </c>
      <c r="C207">
        <v>57</v>
      </c>
      <c r="D207" t="s">
        <v>291</v>
      </c>
      <c r="E207" t="str">
        <f>IF(ISNA(MATCH(A207,'ESO zone constants'!$A$3:$A$9952,0)),"","X")</f>
        <v>X</v>
      </c>
    </row>
    <row r="208" spans="1:5" x14ac:dyDescent="0.25">
      <c r="A208" s="107">
        <v>411</v>
      </c>
      <c r="B208">
        <v>206</v>
      </c>
      <c r="C208">
        <v>58</v>
      </c>
      <c r="D208" t="s">
        <v>292</v>
      </c>
      <c r="E208" t="str">
        <f>IF(ISNA(MATCH(A208,'ESO zone constants'!$A$3:$A$9952,0)),"","X")</f>
        <v>X</v>
      </c>
    </row>
    <row r="209" spans="1:5" x14ac:dyDescent="0.25">
      <c r="A209" s="107">
        <v>412</v>
      </c>
      <c r="B209">
        <v>207</v>
      </c>
      <c r="C209">
        <v>103</v>
      </c>
      <c r="D209" t="s">
        <v>293</v>
      </c>
      <c r="E209" t="str">
        <f>IF(ISNA(MATCH(A209,'ESO zone constants'!$A$3:$A$9952,0)),"","X")</f>
        <v>X</v>
      </c>
    </row>
    <row r="210" spans="1:5" x14ac:dyDescent="0.25">
      <c r="A210" s="107">
        <v>413</v>
      </c>
      <c r="B210">
        <v>208</v>
      </c>
      <c r="C210">
        <v>103</v>
      </c>
      <c r="D210" t="s">
        <v>294</v>
      </c>
      <c r="E210" t="str">
        <f>IF(ISNA(MATCH(A210,'ESO zone constants'!$A$3:$A$9952,0)),"","X")</f>
        <v>X</v>
      </c>
    </row>
    <row r="211" spans="1:5" x14ac:dyDescent="0.25">
      <c r="A211" s="107">
        <v>414</v>
      </c>
      <c r="B211">
        <v>209</v>
      </c>
      <c r="C211">
        <v>103</v>
      </c>
      <c r="D211" t="s">
        <v>295</v>
      </c>
      <c r="E211" t="str">
        <f>IF(ISNA(MATCH(A211,'ESO zone constants'!$A$3:$A$9952,0)),"","X")</f>
        <v>X</v>
      </c>
    </row>
    <row r="212" spans="1:5" x14ac:dyDescent="0.25">
      <c r="A212" s="107">
        <v>415</v>
      </c>
      <c r="B212">
        <v>210</v>
      </c>
      <c r="C212">
        <v>103</v>
      </c>
      <c r="D212" t="s">
        <v>296</v>
      </c>
      <c r="E212" t="str">
        <f>IF(ISNA(MATCH(A212,'ESO zone constants'!$A$3:$A$9952,0)),"","X")</f>
        <v>X</v>
      </c>
    </row>
    <row r="213" spans="1:5" x14ac:dyDescent="0.25">
      <c r="A213" s="107">
        <v>416</v>
      </c>
      <c r="B213">
        <v>211</v>
      </c>
      <c r="C213">
        <v>381</v>
      </c>
      <c r="D213" t="s">
        <v>297</v>
      </c>
      <c r="E213" t="str">
        <f>IF(ISNA(MATCH(A213,'ESO zone constants'!$A$3:$A$9952,0)),"","X")</f>
        <v>X</v>
      </c>
    </row>
    <row r="214" spans="1:5" x14ac:dyDescent="0.25">
      <c r="A214" s="107">
        <v>417</v>
      </c>
      <c r="B214">
        <v>212</v>
      </c>
      <c r="C214">
        <v>347</v>
      </c>
      <c r="D214" t="s">
        <v>298</v>
      </c>
      <c r="E214" t="str">
        <f>IF(ISNA(MATCH(A214,'ESO zone constants'!$A$3:$A$9952,0)),"","X")</f>
        <v>X</v>
      </c>
    </row>
    <row r="215" spans="1:5" x14ac:dyDescent="0.25">
      <c r="A215" s="107">
        <v>418</v>
      </c>
      <c r="B215">
        <v>213</v>
      </c>
      <c r="C215">
        <v>347</v>
      </c>
      <c r="D215" t="s">
        <v>299</v>
      </c>
      <c r="E215" t="str">
        <f>IF(ISNA(MATCH(A215,'ESO zone constants'!$A$3:$A$9952,0)),"","X")</f>
        <v>X</v>
      </c>
    </row>
    <row r="216" spans="1:5" x14ac:dyDescent="0.25">
      <c r="A216" s="107">
        <v>419</v>
      </c>
      <c r="B216">
        <v>214</v>
      </c>
      <c r="C216">
        <v>347</v>
      </c>
      <c r="D216" t="s">
        <v>300</v>
      </c>
      <c r="E216" t="str">
        <f>IF(ISNA(MATCH(A216,'ESO zone constants'!$A$3:$A$9952,0)),"","X")</f>
        <v>X</v>
      </c>
    </row>
    <row r="217" spans="1:5" x14ac:dyDescent="0.25">
      <c r="A217" s="107">
        <v>420</v>
      </c>
      <c r="B217">
        <v>215</v>
      </c>
      <c r="C217">
        <v>347</v>
      </c>
      <c r="D217" t="s">
        <v>301</v>
      </c>
      <c r="E217" t="str">
        <f>IF(ISNA(MATCH(A217,'ESO zone constants'!$A$3:$A$9952,0)),"","X")</f>
        <v>X</v>
      </c>
    </row>
    <row r="218" spans="1:5" x14ac:dyDescent="0.25">
      <c r="A218" s="107">
        <v>421</v>
      </c>
      <c r="B218">
        <v>216</v>
      </c>
      <c r="C218">
        <v>347</v>
      </c>
      <c r="D218" t="s">
        <v>302</v>
      </c>
      <c r="E218" t="str">
        <f>IF(ISNA(MATCH(A218,'ESO zone constants'!$A$3:$A$9952,0)),"","X")</f>
        <v>X</v>
      </c>
    </row>
    <row r="219" spans="1:5" x14ac:dyDescent="0.25">
      <c r="A219" s="107">
        <v>422</v>
      </c>
      <c r="B219">
        <v>217</v>
      </c>
      <c r="C219">
        <v>347</v>
      </c>
      <c r="D219" t="s">
        <v>303</v>
      </c>
      <c r="E219" t="str">
        <f>IF(ISNA(MATCH(A219,'ESO zone constants'!$A$3:$A$9952,0)),"","X")</f>
        <v>X</v>
      </c>
    </row>
    <row r="220" spans="1:5" x14ac:dyDescent="0.25">
      <c r="A220" s="107">
        <v>424</v>
      </c>
      <c r="B220">
        <v>218</v>
      </c>
      <c r="C220">
        <v>3</v>
      </c>
      <c r="D220" t="s">
        <v>304</v>
      </c>
      <c r="E220" t="str">
        <f>IF(ISNA(MATCH(A220,'ESO zone constants'!$A$3:$A$9952,0)),"","X")</f>
        <v>X</v>
      </c>
    </row>
    <row r="221" spans="1:5" x14ac:dyDescent="0.25">
      <c r="A221" s="107">
        <v>425</v>
      </c>
      <c r="B221">
        <v>219</v>
      </c>
      <c r="C221">
        <v>3</v>
      </c>
      <c r="D221" t="s">
        <v>305</v>
      </c>
      <c r="E221" t="str">
        <f>IF(ISNA(MATCH(A221,'ESO zone constants'!$A$3:$A$9952,0)),"","X")</f>
        <v>X</v>
      </c>
    </row>
    <row r="222" spans="1:5" x14ac:dyDescent="0.25">
      <c r="A222" s="107">
        <v>426</v>
      </c>
      <c r="B222">
        <v>220</v>
      </c>
      <c r="C222">
        <v>3</v>
      </c>
      <c r="D222" t="s">
        <v>306</v>
      </c>
      <c r="E222" t="str">
        <f>IF(ISNA(MATCH(A222,'ESO zone constants'!$A$3:$A$9952,0)),"","X")</f>
        <v>X</v>
      </c>
    </row>
    <row r="223" spans="1:5" x14ac:dyDescent="0.25">
      <c r="A223" s="107">
        <v>429</v>
      </c>
      <c r="B223">
        <v>221</v>
      </c>
      <c r="C223">
        <v>3</v>
      </c>
      <c r="D223" t="s">
        <v>307</v>
      </c>
      <c r="E223" t="str">
        <f>IF(ISNA(MATCH(A223,'ESO zone constants'!$A$3:$A$9952,0)),"","X")</f>
        <v>X</v>
      </c>
    </row>
    <row r="224" spans="1:5" x14ac:dyDescent="0.25">
      <c r="A224" s="107">
        <v>430</v>
      </c>
      <c r="B224">
        <v>222</v>
      </c>
      <c r="C224">
        <v>19</v>
      </c>
      <c r="D224" t="s">
        <v>308</v>
      </c>
      <c r="E224" t="str">
        <f>IF(ISNA(MATCH(A224,'ESO zone constants'!$A$3:$A$9952,0)),"","X")</f>
        <v>X</v>
      </c>
    </row>
    <row r="225" spans="1:5" x14ac:dyDescent="0.25">
      <c r="A225" s="107">
        <v>431</v>
      </c>
      <c r="B225">
        <v>223</v>
      </c>
      <c r="C225">
        <v>103</v>
      </c>
      <c r="D225" t="s">
        <v>309</v>
      </c>
      <c r="E225" t="str">
        <f>IF(ISNA(MATCH(A225,'ESO zone constants'!$A$3:$A$9952,0)),"","X")</f>
        <v>X</v>
      </c>
    </row>
    <row r="226" spans="1:5" x14ac:dyDescent="0.25">
      <c r="A226" s="107">
        <v>433</v>
      </c>
      <c r="B226">
        <v>224</v>
      </c>
      <c r="C226">
        <v>383</v>
      </c>
      <c r="D226" t="s">
        <v>310</v>
      </c>
      <c r="E226" t="str">
        <f>IF(ISNA(MATCH(A226,'ESO zone constants'!$A$3:$A$9952,0)),"","X")</f>
        <v>X</v>
      </c>
    </row>
    <row r="227" spans="1:5" x14ac:dyDescent="0.25">
      <c r="A227" s="107">
        <v>434</v>
      </c>
      <c r="B227">
        <v>225</v>
      </c>
      <c r="C227">
        <v>383</v>
      </c>
      <c r="D227" t="s">
        <v>311</v>
      </c>
      <c r="E227" t="str">
        <f>IF(ISNA(MATCH(A227,'ESO zone constants'!$A$3:$A$9952,0)),"","X")</f>
        <v>X</v>
      </c>
    </row>
    <row r="228" spans="1:5" x14ac:dyDescent="0.25">
      <c r="A228" s="107">
        <v>435</v>
      </c>
      <c r="B228">
        <v>226</v>
      </c>
      <c r="C228">
        <v>383</v>
      </c>
      <c r="D228" t="s">
        <v>312</v>
      </c>
      <c r="E228" t="str">
        <f>IF(ISNA(MATCH(A228,'ESO zone constants'!$A$3:$A$9952,0)),"","X")</f>
        <v>X</v>
      </c>
    </row>
    <row r="229" spans="1:5" x14ac:dyDescent="0.25">
      <c r="A229" s="107">
        <v>436</v>
      </c>
      <c r="B229">
        <v>227</v>
      </c>
      <c r="C229">
        <v>383</v>
      </c>
      <c r="D229" t="s">
        <v>313</v>
      </c>
      <c r="E229" t="str">
        <f>IF(ISNA(MATCH(A229,'ESO zone constants'!$A$3:$A$9952,0)),"","X")</f>
        <v>X</v>
      </c>
    </row>
    <row r="230" spans="1:5" x14ac:dyDescent="0.25">
      <c r="A230" s="107">
        <v>437</v>
      </c>
      <c r="B230">
        <v>228</v>
      </c>
      <c r="C230">
        <v>383</v>
      </c>
      <c r="D230" t="s">
        <v>314</v>
      </c>
      <c r="E230" t="str">
        <f>IF(ISNA(MATCH(A230,'ESO zone constants'!$A$3:$A$9952,0)),"","X")</f>
        <v>X</v>
      </c>
    </row>
    <row r="231" spans="1:5" x14ac:dyDescent="0.25">
      <c r="A231" s="107">
        <v>438</v>
      </c>
      <c r="B231">
        <v>229</v>
      </c>
      <c r="C231">
        <v>383</v>
      </c>
      <c r="D231" t="s">
        <v>315</v>
      </c>
      <c r="E231" t="str">
        <f>IF(ISNA(MATCH(A231,'ESO zone constants'!$A$3:$A$9952,0)),"","X")</f>
        <v>X</v>
      </c>
    </row>
    <row r="232" spans="1:5" x14ac:dyDescent="0.25">
      <c r="A232" s="107">
        <v>439</v>
      </c>
      <c r="B232">
        <v>230</v>
      </c>
      <c r="C232">
        <v>383</v>
      </c>
      <c r="D232" t="s">
        <v>316</v>
      </c>
      <c r="E232" t="str">
        <f>IF(ISNA(MATCH(A232,'ESO zone constants'!$A$3:$A$9952,0)),"","X")</f>
        <v>X</v>
      </c>
    </row>
    <row r="233" spans="1:5" x14ac:dyDescent="0.25">
      <c r="A233" s="107">
        <v>440</v>
      </c>
      <c r="B233">
        <v>231</v>
      </c>
      <c r="C233">
        <v>383</v>
      </c>
      <c r="D233" t="s">
        <v>317</v>
      </c>
      <c r="E233" t="str">
        <f>IF(ISNA(MATCH(A233,'ESO zone constants'!$A$3:$A$9952,0)),"","X")</f>
        <v>X</v>
      </c>
    </row>
    <row r="234" spans="1:5" x14ac:dyDescent="0.25">
      <c r="A234" s="107">
        <v>442</v>
      </c>
      <c r="B234">
        <v>232</v>
      </c>
      <c r="C234">
        <v>383</v>
      </c>
      <c r="D234" t="s">
        <v>318</v>
      </c>
      <c r="E234" t="str">
        <f>IF(ISNA(MATCH(A234,'ESO zone constants'!$A$3:$A$9952,0)),"","X")</f>
        <v>X</v>
      </c>
    </row>
    <row r="235" spans="1:5" x14ac:dyDescent="0.25">
      <c r="A235" s="107">
        <v>444</v>
      </c>
      <c r="B235">
        <v>233</v>
      </c>
      <c r="C235">
        <v>383</v>
      </c>
      <c r="D235" t="s">
        <v>319</v>
      </c>
      <c r="E235" t="str">
        <f>IF(ISNA(MATCH(A235,'ESO zone constants'!$A$3:$A$9952,0)),"","X")</f>
        <v>X</v>
      </c>
    </row>
    <row r="236" spans="1:5" x14ac:dyDescent="0.25">
      <c r="A236" s="107">
        <v>447</v>
      </c>
      <c r="B236">
        <v>234</v>
      </c>
      <c r="C236">
        <v>383</v>
      </c>
      <c r="D236" t="s">
        <v>320</v>
      </c>
      <c r="E236" t="str">
        <f>IF(ISNA(MATCH(A236,'ESO zone constants'!$A$3:$A$9952,0)),"","X")</f>
        <v>X</v>
      </c>
    </row>
    <row r="237" spans="1:5" x14ac:dyDescent="0.25">
      <c r="A237" s="107">
        <v>449</v>
      </c>
      <c r="B237">
        <v>235</v>
      </c>
      <c r="C237">
        <v>101</v>
      </c>
      <c r="D237" t="s">
        <v>48</v>
      </c>
      <c r="E237" t="str">
        <f>IF(ISNA(MATCH(A237,'ESO zone constants'!$A$3:$A$9952,0)),"","X")</f>
        <v>X</v>
      </c>
    </row>
    <row r="238" spans="1:5" x14ac:dyDescent="0.25">
      <c r="A238" s="107">
        <v>451</v>
      </c>
      <c r="B238">
        <v>236</v>
      </c>
      <c r="C238">
        <v>382</v>
      </c>
      <c r="D238" t="s">
        <v>321</v>
      </c>
      <c r="E238" t="str">
        <f>IF(ISNA(MATCH(A238,'ESO zone constants'!$A$3:$A$9952,0)),"","X")</f>
        <v>X</v>
      </c>
    </row>
    <row r="239" spans="1:5" x14ac:dyDescent="0.25">
      <c r="A239" s="107">
        <v>452</v>
      </c>
      <c r="B239">
        <v>237</v>
      </c>
      <c r="C239">
        <v>382</v>
      </c>
      <c r="D239" t="s">
        <v>322</v>
      </c>
      <c r="E239" t="str">
        <f>IF(ISNA(MATCH(A239,'ESO zone constants'!$A$3:$A$9952,0)),"","X")</f>
        <v>X</v>
      </c>
    </row>
    <row r="240" spans="1:5" x14ac:dyDescent="0.25">
      <c r="A240" s="107">
        <v>453</v>
      </c>
      <c r="B240">
        <v>238</v>
      </c>
      <c r="C240">
        <v>382</v>
      </c>
      <c r="D240" t="s">
        <v>323</v>
      </c>
      <c r="E240" t="str">
        <f>IF(ISNA(MATCH(A240,'ESO zone constants'!$A$3:$A$9952,0)),"","X")</f>
        <v>X</v>
      </c>
    </row>
    <row r="241" spans="1:5" x14ac:dyDescent="0.25">
      <c r="A241" s="107">
        <v>454</v>
      </c>
      <c r="B241">
        <v>239</v>
      </c>
      <c r="C241">
        <v>382</v>
      </c>
      <c r="D241" t="s">
        <v>324</v>
      </c>
      <c r="E241" t="str">
        <f>IF(ISNA(MATCH(A241,'ESO zone constants'!$A$3:$A$9952,0)),"","X")</f>
        <v>X</v>
      </c>
    </row>
    <row r="242" spans="1:5" x14ac:dyDescent="0.25">
      <c r="A242" s="107">
        <v>455</v>
      </c>
      <c r="B242">
        <v>240</v>
      </c>
      <c r="C242">
        <v>382</v>
      </c>
      <c r="D242" t="s">
        <v>325</v>
      </c>
      <c r="E242" t="str">
        <f>IF(ISNA(MATCH(A242,'ESO zone constants'!$A$3:$A$9952,0)),"","X")</f>
        <v>X</v>
      </c>
    </row>
    <row r="243" spans="1:5" x14ac:dyDescent="0.25">
      <c r="A243" s="107">
        <v>456</v>
      </c>
      <c r="B243">
        <v>241</v>
      </c>
      <c r="C243">
        <v>382</v>
      </c>
      <c r="D243" t="s">
        <v>326</v>
      </c>
      <c r="E243" t="str">
        <f>IF(ISNA(MATCH(A243,'ESO zone constants'!$A$3:$A$9952,0)),"","X")</f>
        <v>X</v>
      </c>
    </row>
    <row r="244" spans="1:5" x14ac:dyDescent="0.25">
      <c r="A244" s="107">
        <v>457</v>
      </c>
      <c r="B244">
        <v>242</v>
      </c>
      <c r="C244">
        <v>382</v>
      </c>
      <c r="D244" t="s">
        <v>327</v>
      </c>
      <c r="E244" t="str">
        <f>IF(ISNA(MATCH(A244,'ESO zone constants'!$A$3:$A$9952,0)),"","X")</f>
        <v>X</v>
      </c>
    </row>
    <row r="245" spans="1:5" x14ac:dyDescent="0.25">
      <c r="A245" s="107">
        <v>458</v>
      </c>
      <c r="B245">
        <v>243</v>
      </c>
      <c r="C245">
        <v>382</v>
      </c>
      <c r="D245" t="s">
        <v>328</v>
      </c>
      <c r="E245" t="str">
        <f>IF(ISNA(MATCH(A245,'ESO zone constants'!$A$3:$A$9952,0)),"","X")</f>
        <v>X</v>
      </c>
    </row>
    <row r="246" spans="1:5" x14ac:dyDescent="0.25">
      <c r="A246" s="107">
        <v>459</v>
      </c>
      <c r="B246">
        <v>244</v>
      </c>
      <c r="C246">
        <v>382</v>
      </c>
      <c r="D246" t="s">
        <v>329</v>
      </c>
      <c r="E246" t="str">
        <f>IF(ISNA(MATCH(A246,'ESO zone constants'!$A$3:$A$9952,0)),"","X")</f>
        <v>X</v>
      </c>
    </row>
    <row r="247" spans="1:5" x14ac:dyDescent="0.25">
      <c r="A247" s="107">
        <v>460</v>
      </c>
      <c r="B247">
        <v>245</v>
      </c>
      <c r="C247">
        <v>382</v>
      </c>
      <c r="D247" t="s">
        <v>330</v>
      </c>
      <c r="E247" t="str">
        <f>IF(ISNA(MATCH(A247,'ESO zone constants'!$A$3:$A$9952,0)),"","X")</f>
        <v>X</v>
      </c>
    </row>
    <row r="248" spans="1:5" x14ac:dyDescent="0.25">
      <c r="A248" s="107">
        <v>461</v>
      </c>
      <c r="B248">
        <v>246</v>
      </c>
      <c r="C248">
        <v>382</v>
      </c>
      <c r="D248" t="s">
        <v>331</v>
      </c>
      <c r="E248" t="str">
        <f>IF(ISNA(MATCH(A248,'ESO zone constants'!$A$3:$A$9952,0)),"","X")</f>
        <v>X</v>
      </c>
    </row>
    <row r="249" spans="1:5" x14ac:dyDescent="0.25">
      <c r="A249" s="107">
        <v>462</v>
      </c>
      <c r="B249">
        <v>247</v>
      </c>
      <c r="C249">
        <v>382</v>
      </c>
      <c r="D249" t="s">
        <v>332</v>
      </c>
      <c r="E249" t="str">
        <f>IF(ISNA(MATCH(A249,'ESO zone constants'!$A$3:$A$9952,0)),"","X")</f>
        <v>X</v>
      </c>
    </row>
    <row r="250" spans="1:5" x14ac:dyDescent="0.25">
      <c r="A250" s="107">
        <v>463</v>
      </c>
      <c r="B250">
        <v>248</v>
      </c>
      <c r="C250">
        <v>382</v>
      </c>
      <c r="D250" t="s">
        <v>333</v>
      </c>
      <c r="E250" t="str">
        <f>IF(ISNA(MATCH(A250,'ESO zone constants'!$A$3:$A$9952,0)),"","X")</f>
        <v>X</v>
      </c>
    </row>
    <row r="251" spans="1:5" x14ac:dyDescent="0.25">
      <c r="A251" s="107">
        <v>464</v>
      </c>
      <c r="B251">
        <v>249</v>
      </c>
      <c r="C251">
        <v>382</v>
      </c>
      <c r="D251" t="s">
        <v>334</v>
      </c>
      <c r="E251" t="str">
        <f>IF(ISNA(MATCH(A251,'ESO zone constants'!$A$3:$A$9952,0)),"","X")</f>
        <v>X</v>
      </c>
    </row>
    <row r="252" spans="1:5" x14ac:dyDescent="0.25">
      <c r="A252" s="107">
        <v>465</v>
      </c>
      <c r="B252">
        <v>250</v>
      </c>
      <c r="C252">
        <v>382</v>
      </c>
      <c r="D252" t="s">
        <v>335</v>
      </c>
      <c r="E252" t="str">
        <f>IF(ISNA(MATCH(A252,'ESO zone constants'!$A$3:$A$9952,0)),"","X")</f>
        <v>X</v>
      </c>
    </row>
    <row r="253" spans="1:5" x14ac:dyDescent="0.25">
      <c r="A253" s="107">
        <v>466</v>
      </c>
      <c r="B253">
        <v>251</v>
      </c>
      <c r="C253">
        <v>382</v>
      </c>
      <c r="D253" t="s">
        <v>336</v>
      </c>
      <c r="E253" t="str">
        <f>IF(ISNA(MATCH(A253,'ESO zone constants'!$A$3:$A$9952,0)),"","X")</f>
        <v>X</v>
      </c>
    </row>
    <row r="254" spans="1:5" x14ac:dyDescent="0.25">
      <c r="A254" s="107">
        <v>467</v>
      </c>
      <c r="B254">
        <v>252</v>
      </c>
      <c r="C254">
        <v>382</v>
      </c>
      <c r="D254" t="s">
        <v>337</v>
      </c>
      <c r="E254" t="str">
        <f>IF(ISNA(MATCH(A254,'ESO zone constants'!$A$3:$A$9952,0)),"","X")</f>
        <v>X</v>
      </c>
    </row>
    <row r="255" spans="1:5" x14ac:dyDescent="0.25">
      <c r="A255" s="107">
        <v>468</v>
      </c>
      <c r="B255">
        <v>253</v>
      </c>
      <c r="C255">
        <v>58</v>
      </c>
      <c r="D255" t="s">
        <v>338</v>
      </c>
      <c r="E255" t="str">
        <f>IF(ISNA(MATCH(A255,'ESO zone constants'!$A$3:$A$9952,0)),"","X")</f>
        <v>X</v>
      </c>
    </row>
    <row r="256" spans="1:5" x14ac:dyDescent="0.25">
      <c r="A256" s="107">
        <v>469</v>
      </c>
      <c r="B256">
        <v>254</v>
      </c>
      <c r="C256">
        <v>58</v>
      </c>
      <c r="D256" t="s">
        <v>339</v>
      </c>
      <c r="E256" t="str">
        <f>IF(ISNA(MATCH(A256,'ESO zone constants'!$A$3:$A$9952,0)),"","X")</f>
        <v>X</v>
      </c>
    </row>
    <row r="257" spans="1:5" x14ac:dyDescent="0.25">
      <c r="A257" s="107">
        <v>470</v>
      </c>
      <c r="B257">
        <v>255</v>
      </c>
      <c r="C257">
        <v>58</v>
      </c>
      <c r="D257" t="s">
        <v>340</v>
      </c>
      <c r="E257" t="str">
        <f>IF(ISNA(MATCH(A257,'ESO zone constants'!$A$3:$A$9952,0)),"","X")</f>
        <v>X</v>
      </c>
    </row>
    <row r="258" spans="1:5" x14ac:dyDescent="0.25">
      <c r="A258" s="107">
        <v>471</v>
      </c>
      <c r="B258">
        <v>256</v>
      </c>
      <c r="C258">
        <v>58</v>
      </c>
      <c r="D258" t="s">
        <v>341</v>
      </c>
      <c r="E258" t="str">
        <f>IF(ISNA(MATCH(A258,'ESO zone constants'!$A$3:$A$9952,0)),"","X")</f>
        <v>X</v>
      </c>
    </row>
    <row r="259" spans="1:5" x14ac:dyDescent="0.25">
      <c r="A259" s="107">
        <v>472</v>
      </c>
      <c r="B259">
        <v>257</v>
      </c>
      <c r="C259">
        <v>58</v>
      </c>
      <c r="D259" t="s">
        <v>342</v>
      </c>
      <c r="E259" t="str">
        <f>IF(ISNA(MATCH(A259,'ESO zone constants'!$A$3:$A$9952,0)),"","X")</f>
        <v>X</v>
      </c>
    </row>
    <row r="260" spans="1:5" x14ac:dyDescent="0.25">
      <c r="A260" s="107">
        <v>473</v>
      </c>
      <c r="B260">
        <v>258</v>
      </c>
      <c r="C260">
        <v>58</v>
      </c>
      <c r="D260" t="s">
        <v>343</v>
      </c>
      <c r="E260" t="str">
        <f>IF(ISNA(MATCH(A260,'ESO zone constants'!$A$3:$A$9952,0)),"","X")</f>
        <v>X</v>
      </c>
    </row>
    <row r="261" spans="1:5" x14ac:dyDescent="0.25">
      <c r="A261" s="107">
        <v>475</v>
      </c>
      <c r="B261">
        <v>259</v>
      </c>
      <c r="C261">
        <v>383</v>
      </c>
      <c r="D261" t="s">
        <v>344</v>
      </c>
      <c r="E261" t="str">
        <f>IF(ISNA(MATCH(A261,'ESO zone constants'!$A$3:$A$9952,0)),"","X")</f>
        <v>X</v>
      </c>
    </row>
    <row r="262" spans="1:5" x14ac:dyDescent="0.25">
      <c r="A262" s="107">
        <v>477</v>
      </c>
      <c r="B262">
        <v>260</v>
      </c>
      <c r="C262">
        <v>383</v>
      </c>
      <c r="D262" t="s">
        <v>345</v>
      </c>
      <c r="E262" t="str">
        <f>IF(ISNA(MATCH(A262,'ESO zone constants'!$A$3:$A$9952,0)),"","X")</f>
        <v>X</v>
      </c>
    </row>
    <row r="263" spans="1:5" x14ac:dyDescent="0.25">
      <c r="A263" s="107">
        <v>478</v>
      </c>
      <c r="B263">
        <v>261</v>
      </c>
      <c r="C263">
        <v>383</v>
      </c>
      <c r="D263" t="s">
        <v>346</v>
      </c>
      <c r="E263" t="str">
        <f>IF(ISNA(MATCH(A263,'ESO zone constants'!$A$3:$A$9952,0)),"","X")</f>
        <v>X</v>
      </c>
    </row>
    <row r="264" spans="1:5" x14ac:dyDescent="0.25">
      <c r="A264" s="107">
        <v>480</v>
      </c>
      <c r="B264">
        <v>262</v>
      </c>
      <c r="C264">
        <v>103</v>
      </c>
      <c r="D264" t="s">
        <v>347</v>
      </c>
      <c r="E264" t="str">
        <f>IF(ISNA(MATCH(A264,'ESO zone constants'!$A$3:$A$9952,0)),"","X")</f>
        <v>X</v>
      </c>
    </row>
    <row r="265" spans="1:5" x14ac:dyDescent="0.25">
      <c r="A265" s="107">
        <v>481</v>
      </c>
      <c r="B265">
        <v>263</v>
      </c>
      <c r="C265">
        <v>103</v>
      </c>
      <c r="D265" t="s">
        <v>348</v>
      </c>
      <c r="E265" t="str">
        <f>IF(ISNA(MATCH(A265,'ESO zone constants'!$A$3:$A$9952,0)),"","X")</f>
        <v>X</v>
      </c>
    </row>
    <row r="266" spans="1:5" x14ac:dyDescent="0.25">
      <c r="A266" s="107">
        <v>482</v>
      </c>
      <c r="B266">
        <v>264</v>
      </c>
      <c r="C266">
        <v>103</v>
      </c>
      <c r="D266" t="s">
        <v>349</v>
      </c>
      <c r="E266" t="str">
        <f>IF(ISNA(MATCH(A266,'ESO zone constants'!$A$3:$A$9952,0)),"","X")</f>
        <v>X</v>
      </c>
    </row>
    <row r="267" spans="1:5" x14ac:dyDescent="0.25">
      <c r="A267" s="107">
        <v>484</v>
      </c>
      <c r="B267">
        <v>265</v>
      </c>
      <c r="C267">
        <v>103</v>
      </c>
      <c r="D267" t="s">
        <v>350</v>
      </c>
      <c r="E267" t="str">
        <f>IF(ISNA(MATCH(A267,'ESO zone constants'!$A$3:$A$9952,0)),"","X")</f>
        <v>X</v>
      </c>
    </row>
    <row r="268" spans="1:5" x14ac:dyDescent="0.25">
      <c r="A268" s="107">
        <v>485</v>
      </c>
      <c r="B268">
        <v>266</v>
      </c>
      <c r="C268">
        <v>103</v>
      </c>
      <c r="D268" t="s">
        <v>351</v>
      </c>
      <c r="E268" t="str">
        <f>IF(ISNA(MATCH(A268,'ESO zone constants'!$A$3:$A$9952,0)),"","X")</f>
        <v>X</v>
      </c>
    </row>
    <row r="269" spans="1:5" x14ac:dyDescent="0.25">
      <c r="A269" s="107">
        <v>486</v>
      </c>
      <c r="B269">
        <v>267</v>
      </c>
      <c r="C269">
        <v>381</v>
      </c>
      <c r="D269" t="s">
        <v>352</v>
      </c>
      <c r="E269" t="str">
        <f>IF(ISNA(MATCH(A269,'ESO zone constants'!$A$3:$A$9952,0)),"","X")</f>
        <v>X</v>
      </c>
    </row>
    <row r="270" spans="1:5" x14ac:dyDescent="0.25">
      <c r="A270" s="107">
        <v>487</v>
      </c>
      <c r="B270">
        <v>268</v>
      </c>
      <c r="C270">
        <v>382</v>
      </c>
      <c r="D270" t="s">
        <v>353</v>
      </c>
      <c r="E270" t="str">
        <f>IF(ISNA(MATCH(A270,'ESO zone constants'!$A$3:$A$9952,0)),"","X")</f>
        <v>X</v>
      </c>
    </row>
    <row r="271" spans="1:5" x14ac:dyDescent="0.25">
      <c r="A271" s="107">
        <v>492</v>
      </c>
      <c r="B271">
        <v>269</v>
      </c>
      <c r="C271">
        <v>41</v>
      </c>
      <c r="D271" t="s">
        <v>354</v>
      </c>
      <c r="E271" t="str">
        <f>IF(ISNA(MATCH(A271,'ESO zone constants'!$A$3:$A$9952,0)),"","X")</f>
        <v>X</v>
      </c>
    </row>
    <row r="272" spans="1:5" x14ac:dyDescent="0.25">
      <c r="A272" s="107">
        <v>493</v>
      </c>
      <c r="B272">
        <v>270</v>
      </c>
      <c r="C272">
        <v>181</v>
      </c>
      <c r="D272" t="s">
        <v>355</v>
      </c>
      <c r="E272" t="str">
        <f>IF(ISNA(MATCH(A272,'ESO zone constants'!$A$3:$A$9952,0)),"","X")</f>
        <v>X</v>
      </c>
    </row>
    <row r="273" spans="1:5" x14ac:dyDescent="0.25">
      <c r="A273" s="107">
        <v>494</v>
      </c>
      <c r="B273">
        <v>271</v>
      </c>
      <c r="C273">
        <v>181</v>
      </c>
      <c r="D273" t="s">
        <v>356</v>
      </c>
      <c r="E273" t="str">
        <f>IF(ISNA(MATCH(A273,'ESO zone constants'!$A$3:$A$9952,0)),"","X")</f>
        <v>X</v>
      </c>
    </row>
    <row r="274" spans="1:5" x14ac:dyDescent="0.25">
      <c r="A274" s="107">
        <v>495</v>
      </c>
      <c r="B274">
        <v>272</v>
      </c>
      <c r="C274">
        <v>181</v>
      </c>
      <c r="D274" t="s">
        <v>357</v>
      </c>
      <c r="E274" t="str">
        <f>IF(ISNA(MATCH(A274,'ESO zone constants'!$A$3:$A$9952,0)),"","X")</f>
        <v>X</v>
      </c>
    </row>
    <row r="275" spans="1:5" x14ac:dyDescent="0.25">
      <c r="A275" s="107">
        <v>496</v>
      </c>
      <c r="B275">
        <v>273</v>
      </c>
      <c r="C275">
        <v>181</v>
      </c>
      <c r="D275" t="s">
        <v>358</v>
      </c>
      <c r="E275" t="str">
        <f>IF(ISNA(MATCH(A275,'ESO zone constants'!$A$3:$A$9952,0)),"","X")</f>
        <v>X</v>
      </c>
    </row>
    <row r="276" spans="1:5" x14ac:dyDescent="0.25">
      <c r="A276" s="107">
        <v>497</v>
      </c>
      <c r="B276">
        <v>274</v>
      </c>
      <c r="C276">
        <v>181</v>
      </c>
      <c r="D276" t="s">
        <v>359</v>
      </c>
      <c r="E276" t="str">
        <f>IF(ISNA(MATCH(A276,'ESO zone constants'!$A$3:$A$9952,0)),"","X")</f>
        <v>X</v>
      </c>
    </row>
    <row r="277" spans="1:5" x14ac:dyDescent="0.25">
      <c r="A277" s="107">
        <v>498</v>
      </c>
      <c r="B277">
        <v>275</v>
      </c>
      <c r="C277">
        <v>181</v>
      </c>
      <c r="D277" t="s">
        <v>360</v>
      </c>
      <c r="E277" t="str">
        <f>IF(ISNA(MATCH(A277,'ESO zone constants'!$A$3:$A$9952,0)),"","X")</f>
        <v>X</v>
      </c>
    </row>
    <row r="278" spans="1:5" x14ac:dyDescent="0.25">
      <c r="A278" s="107">
        <v>499</v>
      </c>
      <c r="B278">
        <v>276</v>
      </c>
      <c r="C278">
        <v>181</v>
      </c>
      <c r="D278" t="s">
        <v>361</v>
      </c>
      <c r="E278" t="str">
        <f>IF(ISNA(MATCH(A278,'ESO zone constants'!$A$3:$A$9952,0)),"","X")</f>
        <v>X</v>
      </c>
    </row>
    <row r="279" spans="1:5" x14ac:dyDescent="0.25">
      <c r="A279" s="107">
        <v>500</v>
      </c>
      <c r="B279">
        <v>277</v>
      </c>
      <c r="C279">
        <v>181</v>
      </c>
      <c r="D279" t="s">
        <v>362</v>
      </c>
      <c r="E279" t="str">
        <f>IF(ISNA(MATCH(A279,'ESO zone constants'!$A$3:$A$9952,0)),"","X")</f>
        <v>X</v>
      </c>
    </row>
    <row r="280" spans="1:5" x14ac:dyDescent="0.25">
      <c r="A280" s="107">
        <v>501</v>
      </c>
      <c r="B280">
        <v>278</v>
      </c>
      <c r="C280">
        <v>181</v>
      </c>
      <c r="D280" t="s">
        <v>363</v>
      </c>
      <c r="E280" t="str">
        <f>IF(ISNA(MATCH(A280,'ESO zone constants'!$A$3:$A$9952,0)),"","X")</f>
        <v>X</v>
      </c>
    </row>
    <row r="281" spans="1:5" x14ac:dyDescent="0.25">
      <c r="A281" s="107">
        <v>502</v>
      </c>
      <c r="B281">
        <v>279</v>
      </c>
      <c r="C281">
        <v>181</v>
      </c>
      <c r="D281" t="s">
        <v>364</v>
      </c>
      <c r="E281" t="str">
        <f>IF(ISNA(MATCH(A281,'ESO zone constants'!$A$3:$A$9952,0)),"","X")</f>
        <v>X</v>
      </c>
    </row>
    <row r="282" spans="1:5" x14ac:dyDescent="0.25">
      <c r="A282" s="107">
        <v>503</v>
      </c>
      <c r="B282">
        <v>280</v>
      </c>
      <c r="C282">
        <v>181</v>
      </c>
      <c r="D282" t="s">
        <v>365</v>
      </c>
      <c r="E282" t="str">
        <f>IF(ISNA(MATCH(A282,'ESO zone constants'!$A$3:$A$9952,0)),"","X")</f>
        <v>X</v>
      </c>
    </row>
    <row r="283" spans="1:5" x14ac:dyDescent="0.25">
      <c r="A283" s="107">
        <v>504</v>
      </c>
      <c r="B283">
        <v>281</v>
      </c>
      <c r="C283">
        <v>181</v>
      </c>
      <c r="D283" t="s">
        <v>366</v>
      </c>
      <c r="E283" t="str">
        <f>IF(ISNA(MATCH(A283,'ESO zone constants'!$A$3:$A$9952,0)),"","X")</f>
        <v>X</v>
      </c>
    </row>
    <row r="284" spans="1:5" x14ac:dyDescent="0.25">
      <c r="A284" s="107">
        <v>505</v>
      </c>
      <c r="B284">
        <v>282</v>
      </c>
      <c r="C284">
        <v>181</v>
      </c>
      <c r="D284" t="s">
        <v>367</v>
      </c>
      <c r="E284" t="str">
        <f>IF(ISNA(MATCH(A284,'ESO zone constants'!$A$3:$A$9952,0)),"","X")</f>
        <v>X</v>
      </c>
    </row>
    <row r="285" spans="1:5" x14ac:dyDescent="0.25">
      <c r="A285" s="107">
        <v>506</v>
      </c>
      <c r="B285">
        <v>283</v>
      </c>
      <c r="C285">
        <v>181</v>
      </c>
      <c r="D285" t="s">
        <v>368</v>
      </c>
      <c r="E285" t="str">
        <f>IF(ISNA(MATCH(A285,'ESO zone constants'!$A$3:$A$9952,0)),"","X")</f>
        <v>X</v>
      </c>
    </row>
    <row r="286" spans="1:5" x14ac:dyDescent="0.25">
      <c r="A286" s="107">
        <v>507</v>
      </c>
      <c r="B286">
        <v>284</v>
      </c>
      <c r="C286">
        <v>181</v>
      </c>
      <c r="D286" t="s">
        <v>369</v>
      </c>
      <c r="E286" t="str">
        <f>IF(ISNA(MATCH(A286,'ESO zone constants'!$A$3:$A$9952,0)),"","X")</f>
        <v>X</v>
      </c>
    </row>
    <row r="287" spans="1:5" x14ac:dyDescent="0.25">
      <c r="A287" s="107">
        <v>508</v>
      </c>
      <c r="B287">
        <v>285</v>
      </c>
      <c r="C287">
        <v>849</v>
      </c>
      <c r="D287" t="s">
        <v>370</v>
      </c>
      <c r="E287" t="str">
        <f>IF(ISNA(MATCH(A287,'ESO zone constants'!$A$3:$A$9952,0)),"","X")</f>
        <v>X</v>
      </c>
    </row>
    <row r="288" spans="1:5" x14ac:dyDescent="0.25">
      <c r="A288" s="107">
        <v>509</v>
      </c>
      <c r="B288">
        <v>286</v>
      </c>
      <c r="C288">
        <v>849</v>
      </c>
      <c r="D288" t="s">
        <v>371</v>
      </c>
      <c r="E288" t="str">
        <f>IF(ISNA(MATCH(A288,'ESO zone constants'!$A$3:$A$9952,0)),"","X")</f>
        <v>X</v>
      </c>
    </row>
    <row r="289" spans="1:5" x14ac:dyDescent="0.25">
      <c r="A289" s="107">
        <v>510</v>
      </c>
      <c r="B289">
        <v>287</v>
      </c>
      <c r="C289">
        <v>849</v>
      </c>
      <c r="D289" t="s">
        <v>372</v>
      </c>
      <c r="E289" t="str">
        <f>IF(ISNA(MATCH(A289,'ESO zone constants'!$A$3:$A$9952,0)),"","X")</f>
        <v>X</v>
      </c>
    </row>
    <row r="290" spans="1:5" x14ac:dyDescent="0.25">
      <c r="A290" s="107">
        <v>511</v>
      </c>
      <c r="B290">
        <v>288</v>
      </c>
      <c r="C290">
        <v>511</v>
      </c>
      <c r="D290" t="s">
        <v>373</v>
      </c>
      <c r="E290" t="str">
        <f>IF(ISNA(MATCH(A290,'ESO zone constants'!$A$3:$A$9952,0)),"","X")</f>
        <v>X</v>
      </c>
    </row>
    <row r="291" spans="1:5" x14ac:dyDescent="0.25">
      <c r="A291" s="107">
        <v>512</v>
      </c>
      <c r="B291">
        <v>289</v>
      </c>
      <c r="C291">
        <v>512</v>
      </c>
      <c r="D291" t="s">
        <v>374</v>
      </c>
      <c r="E291" t="str">
        <f>IF(ISNA(MATCH(A291,'ESO zone constants'!$A$3:$A$9952,0)),"","X")</f>
        <v>X</v>
      </c>
    </row>
    <row r="292" spans="1:5" x14ac:dyDescent="0.25">
      <c r="A292" s="107">
        <v>513</v>
      </c>
      <c r="B292">
        <v>290</v>
      </c>
      <c r="C292">
        <v>513</v>
      </c>
      <c r="D292" t="s">
        <v>375</v>
      </c>
      <c r="E292" t="str">
        <f>IF(ISNA(MATCH(A292,'ESO zone constants'!$A$3:$A$9952,0)),"","X")</f>
        <v>X</v>
      </c>
    </row>
    <row r="293" spans="1:5" x14ac:dyDescent="0.25">
      <c r="A293" s="107">
        <v>514</v>
      </c>
      <c r="B293">
        <v>291</v>
      </c>
      <c r="C293">
        <v>514</v>
      </c>
      <c r="D293" t="s">
        <v>376</v>
      </c>
      <c r="E293" t="str">
        <f>IF(ISNA(MATCH(A293,'ESO zone constants'!$A$3:$A$9952,0)),"","X")</f>
        <v>X</v>
      </c>
    </row>
    <row r="294" spans="1:5" x14ac:dyDescent="0.25">
      <c r="A294" s="107">
        <v>515</v>
      </c>
      <c r="B294">
        <v>292</v>
      </c>
      <c r="C294">
        <v>515</v>
      </c>
      <c r="D294" t="s">
        <v>1497</v>
      </c>
      <c r="E294" t="str">
        <f>IF(ISNA(MATCH(A294,'ESO zone constants'!$A$3:$A$9952,0)),"","X")</f>
        <v>X</v>
      </c>
    </row>
    <row r="295" spans="1:5" x14ac:dyDescent="0.25">
      <c r="A295" s="107">
        <v>516</v>
      </c>
      <c r="B295">
        <v>293</v>
      </c>
      <c r="C295">
        <v>516</v>
      </c>
      <c r="D295" t="s">
        <v>371</v>
      </c>
      <c r="E295" t="str">
        <f>IF(ISNA(MATCH(A295,'ESO zone constants'!$A$3:$A$9952,0)),"","X")</f>
        <v>X</v>
      </c>
    </row>
    <row r="296" spans="1:5" x14ac:dyDescent="0.25">
      <c r="A296" s="107">
        <v>517</v>
      </c>
      <c r="B296">
        <v>294</v>
      </c>
      <c r="C296">
        <v>517</v>
      </c>
      <c r="D296" t="s">
        <v>377</v>
      </c>
      <c r="E296" t="str">
        <f>IF(ISNA(MATCH(A296,'ESO zone constants'!$A$3:$A$9952,0)),"","X")</f>
        <v>X</v>
      </c>
    </row>
    <row r="297" spans="1:5" x14ac:dyDescent="0.25">
      <c r="A297" s="107">
        <v>518</v>
      </c>
      <c r="B297">
        <v>295</v>
      </c>
      <c r="C297">
        <v>518</v>
      </c>
      <c r="D297" t="s">
        <v>377</v>
      </c>
      <c r="E297" t="str">
        <f>IF(ISNA(MATCH(A297,'ESO zone constants'!$A$3:$A$9952,0)),"","X")</f>
        <v>X</v>
      </c>
    </row>
    <row r="298" spans="1:5" x14ac:dyDescent="0.25">
      <c r="A298" s="107">
        <v>525</v>
      </c>
      <c r="B298">
        <v>296</v>
      </c>
      <c r="C298">
        <v>181</v>
      </c>
      <c r="D298" t="s">
        <v>1415</v>
      </c>
      <c r="E298" t="str">
        <f>IF(ISNA(MATCH(A298,'ESO zone constants'!$A$3:$A$9952,0)),"","X")</f>
        <v>X</v>
      </c>
    </row>
    <row r="299" spans="1:5" x14ac:dyDescent="0.25">
      <c r="A299" s="107">
        <v>526</v>
      </c>
      <c r="B299">
        <v>297</v>
      </c>
      <c r="C299">
        <v>382</v>
      </c>
      <c r="D299" t="s">
        <v>378</v>
      </c>
      <c r="E299" t="str">
        <f>IF(ISNA(MATCH(A299,'ESO zone constants'!$A$3:$A$9952,0)),"","X")</f>
        <v>X</v>
      </c>
    </row>
    <row r="300" spans="1:5" x14ac:dyDescent="0.25">
      <c r="A300" s="107">
        <v>527</v>
      </c>
      <c r="B300">
        <v>298</v>
      </c>
      <c r="C300">
        <v>199</v>
      </c>
      <c r="D300" t="s">
        <v>379</v>
      </c>
      <c r="E300" t="str">
        <f>IF(ISNA(MATCH(A300,'ESO zone constants'!$A$3:$A$9952,0)),"","X")</f>
        <v>X</v>
      </c>
    </row>
    <row r="301" spans="1:5" x14ac:dyDescent="0.25">
      <c r="A301" s="107">
        <v>529</v>
      </c>
      <c r="B301">
        <v>299</v>
      </c>
      <c r="C301">
        <v>267</v>
      </c>
      <c r="D301" t="s">
        <v>380</v>
      </c>
      <c r="E301" t="str">
        <f>IF(ISNA(MATCH(A301,'ESO zone constants'!$A$3:$A$9952,0)),"","X")</f>
        <v>X</v>
      </c>
    </row>
    <row r="302" spans="1:5" x14ac:dyDescent="0.25">
      <c r="A302" s="107">
        <v>530</v>
      </c>
      <c r="B302">
        <v>300</v>
      </c>
      <c r="C302">
        <v>347</v>
      </c>
      <c r="D302" t="s">
        <v>381</v>
      </c>
      <c r="E302" t="str">
        <f>IF(ISNA(MATCH(A302,'ESO zone constants'!$A$3:$A$9952,0)),"","X")</f>
        <v>X</v>
      </c>
    </row>
    <row r="303" spans="1:5" x14ac:dyDescent="0.25">
      <c r="A303" s="107">
        <v>531</v>
      </c>
      <c r="B303">
        <v>301</v>
      </c>
      <c r="C303">
        <v>181</v>
      </c>
      <c r="D303" t="s">
        <v>382</v>
      </c>
      <c r="E303" t="str">
        <f>IF(ISNA(MATCH(A303,'ESO zone constants'!$A$3:$A$9952,0)),"","X")</f>
        <v>X</v>
      </c>
    </row>
    <row r="304" spans="1:5" x14ac:dyDescent="0.25">
      <c r="A304" s="107">
        <v>532</v>
      </c>
      <c r="B304">
        <v>302</v>
      </c>
      <c r="C304">
        <v>181</v>
      </c>
      <c r="D304" t="s">
        <v>383</v>
      </c>
      <c r="E304" t="str">
        <f>IF(ISNA(MATCH(A304,'ESO zone constants'!$A$3:$A$9952,0)),"","X")</f>
        <v>X</v>
      </c>
    </row>
    <row r="305" spans="1:5" x14ac:dyDescent="0.25">
      <c r="A305" s="107">
        <v>533</v>
      </c>
      <c r="B305">
        <v>303</v>
      </c>
      <c r="C305">
        <v>181</v>
      </c>
      <c r="D305" t="s">
        <v>384</v>
      </c>
      <c r="E305" t="str">
        <f>IF(ISNA(MATCH(A305,'ESO zone constants'!$A$3:$A$9952,0)),"","X")</f>
        <v>X</v>
      </c>
    </row>
    <row r="306" spans="1:5" x14ac:dyDescent="0.25">
      <c r="A306" s="107">
        <v>534</v>
      </c>
      <c r="B306">
        <v>304</v>
      </c>
      <c r="C306">
        <v>534</v>
      </c>
      <c r="D306" t="s">
        <v>385</v>
      </c>
      <c r="E306" t="str">
        <f>IF(ISNA(MATCH(A306,'ESO zone constants'!$A$3:$A$9952,0)),"","X")</f>
        <v>X</v>
      </c>
    </row>
    <row r="307" spans="1:5" x14ac:dyDescent="0.25">
      <c r="A307" s="107">
        <v>535</v>
      </c>
      <c r="B307">
        <v>305</v>
      </c>
      <c r="C307">
        <v>535</v>
      </c>
      <c r="D307" t="s">
        <v>386</v>
      </c>
      <c r="E307" t="str">
        <f>IF(ISNA(MATCH(A307,'ESO zone constants'!$A$3:$A$9952,0)),"","X")</f>
        <v>X</v>
      </c>
    </row>
    <row r="308" spans="1:5" x14ac:dyDescent="0.25">
      <c r="A308" s="107">
        <v>537</v>
      </c>
      <c r="B308">
        <v>306</v>
      </c>
      <c r="C308">
        <v>537</v>
      </c>
      <c r="D308" t="s">
        <v>387</v>
      </c>
      <c r="E308" t="str">
        <f>IF(ISNA(MATCH(A308,'ESO zone constants'!$A$3:$A$9952,0)),"","X")</f>
        <v>X</v>
      </c>
    </row>
    <row r="309" spans="1:5" x14ac:dyDescent="0.25">
      <c r="A309" s="107">
        <v>539</v>
      </c>
      <c r="B309">
        <v>307</v>
      </c>
      <c r="C309">
        <v>535</v>
      </c>
      <c r="D309" t="s">
        <v>388</v>
      </c>
      <c r="E309" t="str">
        <f>IF(ISNA(MATCH(A309,'ESO zone constants'!$A$3:$A$9952,0)),"","X")</f>
        <v>X</v>
      </c>
    </row>
    <row r="310" spans="1:5" x14ac:dyDescent="0.25">
      <c r="A310" s="107">
        <v>541</v>
      </c>
      <c r="B310">
        <v>308</v>
      </c>
      <c r="C310">
        <v>267</v>
      </c>
      <c r="D310" t="s">
        <v>389</v>
      </c>
      <c r="E310" t="str">
        <f>IF(ISNA(MATCH(A310,'ESO zone constants'!$A$3:$A$9952,0)),"","X")</f>
        <v>X</v>
      </c>
    </row>
    <row r="311" spans="1:5" x14ac:dyDescent="0.25">
      <c r="A311" s="107">
        <v>542</v>
      </c>
      <c r="B311">
        <v>309</v>
      </c>
      <c r="C311">
        <v>208</v>
      </c>
      <c r="D311" t="s">
        <v>390</v>
      </c>
      <c r="E311" t="str">
        <f>IF(ISNA(MATCH(A311,'ESO zone constants'!$A$3:$A$9952,0)),"","X")</f>
        <v>X</v>
      </c>
    </row>
    <row r="312" spans="1:5" x14ac:dyDescent="0.25">
      <c r="A312" s="107">
        <v>543</v>
      </c>
      <c r="B312">
        <v>310</v>
      </c>
      <c r="C312">
        <v>208</v>
      </c>
      <c r="D312" t="s">
        <v>391</v>
      </c>
      <c r="E312" t="str">
        <f>IF(ISNA(MATCH(A312,'ESO zone constants'!$A$3:$A$9952,0)),"","X")</f>
        <v>X</v>
      </c>
    </row>
    <row r="313" spans="1:5" x14ac:dyDescent="0.25">
      <c r="A313" s="107">
        <v>544</v>
      </c>
      <c r="B313">
        <v>311</v>
      </c>
      <c r="C313">
        <v>208</v>
      </c>
      <c r="D313" t="s">
        <v>392</v>
      </c>
      <c r="E313" t="str">
        <f>IF(ISNA(MATCH(A313,'ESO zone constants'!$A$3:$A$9952,0)),"","X")</f>
        <v>X</v>
      </c>
    </row>
    <row r="314" spans="1:5" x14ac:dyDescent="0.25">
      <c r="A314" s="107">
        <v>545</v>
      </c>
      <c r="B314">
        <v>312</v>
      </c>
      <c r="C314">
        <v>19</v>
      </c>
      <c r="D314" t="s">
        <v>393</v>
      </c>
      <c r="E314" t="str">
        <f>IF(ISNA(MATCH(A314,'ESO zone constants'!$A$3:$A$9952,0)),"","X")</f>
        <v>X</v>
      </c>
    </row>
    <row r="315" spans="1:5" x14ac:dyDescent="0.25">
      <c r="A315" s="107">
        <v>546</v>
      </c>
      <c r="B315">
        <v>313</v>
      </c>
      <c r="C315">
        <v>19</v>
      </c>
      <c r="D315" t="s">
        <v>394</v>
      </c>
      <c r="E315" t="str">
        <f>IF(ISNA(MATCH(A315,'ESO zone constants'!$A$3:$A$9952,0)),"","X")</f>
        <v>X</v>
      </c>
    </row>
    <row r="316" spans="1:5" x14ac:dyDescent="0.25">
      <c r="A316" s="107">
        <v>547</v>
      </c>
      <c r="B316">
        <v>314</v>
      </c>
      <c r="C316">
        <v>108</v>
      </c>
      <c r="D316" t="s">
        <v>395</v>
      </c>
      <c r="E316" t="str">
        <f>IF(ISNA(MATCH(A316,'ESO zone constants'!$A$3:$A$9952,0)),"","X")</f>
        <v>X</v>
      </c>
    </row>
    <row r="317" spans="1:5" x14ac:dyDescent="0.25">
      <c r="A317" s="107">
        <v>548</v>
      </c>
      <c r="B317">
        <v>315</v>
      </c>
      <c r="C317">
        <v>108</v>
      </c>
      <c r="D317" t="s">
        <v>396</v>
      </c>
      <c r="E317" t="str">
        <f>IF(ISNA(MATCH(A317,'ESO zone constants'!$A$3:$A$9952,0)),"","X")</f>
        <v>X</v>
      </c>
    </row>
    <row r="318" spans="1:5" x14ac:dyDescent="0.25">
      <c r="A318" s="107">
        <v>549</v>
      </c>
      <c r="B318">
        <v>316</v>
      </c>
      <c r="C318">
        <v>383</v>
      </c>
      <c r="D318" t="s">
        <v>397</v>
      </c>
      <c r="E318" t="str">
        <f>IF(ISNA(MATCH(A318,'ESO zone constants'!$A$3:$A$9952,0)),"","X")</f>
        <v>X</v>
      </c>
    </row>
    <row r="319" spans="1:5" x14ac:dyDescent="0.25">
      <c r="A319" s="107">
        <v>551</v>
      </c>
      <c r="B319">
        <v>317</v>
      </c>
      <c r="C319">
        <v>108</v>
      </c>
      <c r="D319" t="s">
        <v>398</v>
      </c>
      <c r="E319" t="str">
        <f>IF(ISNA(MATCH(A319,'ESO zone constants'!$A$3:$A$9952,0)),"","X")</f>
        <v>X</v>
      </c>
    </row>
    <row r="320" spans="1:5" x14ac:dyDescent="0.25">
      <c r="A320" s="107">
        <v>552</v>
      </c>
      <c r="B320">
        <v>318</v>
      </c>
      <c r="C320">
        <v>108</v>
      </c>
      <c r="D320" t="s">
        <v>399</v>
      </c>
      <c r="E320" t="str">
        <f>IF(ISNA(MATCH(A320,'ESO zone constants'!$A$3:$A$9952,0)),"","X")</f>
        <v>X</v>
      </c>
    </row>
    <row r="321" spans="1:5" x14ac:dyDescent="0.25">
      <c r="A321" s="107">
        <v>553</v>
      </c>
      <c r="B321">
        <v>319</v>
      </c>
      <c r="C321">
        <v>108</v>
      </c>
      <c r="D321" t="s">
        <v>400</v>
      </c>
      <c r="E321" t="str">
        <f>IF(ISNA(MATCH(A321,'ESO zone constants'!$A$3:$A$9952,0)),"","X")</f>
        <v>X</v>
      </c>
    </row>
    <row r="322" spans="1:5" x14ac:dyDescent="0.25">
      <c r="A322" s="107">
        <v>554</v>
      </c>
      <c r="B322">
        <v>320</v>
      </c>
      <c r="C322">
        <v>108</v>
      </c>
      <c r="D322" t="s">
        <v>401</v>
      </c>
      <c r="E322" t="str">
        <f>IF(ISNA(MATCH(A322,'ESO zone constants'!$A$3:$A$9952,0)),"","X")</f>
        <v>X</v>
      </c>
    </row>
    <row r="323" spans="1:5" x14ac:dyDescent="0.25">
      <c r="A323" s="107">
        <v>555</v>
      </c>
      <c r="B323">
        <v>321</v>
      </c>
      <c r="C323">
        <v>108</v>
      </c>
      <c r="D323" t="s">
        <v>402</v>
      </c>
      <c r="E323" t="str">
        <f>IF(ISNA(MATCH(A323,'ESO zone constants'!$A$3:$A$9952,0)),"","X")</f>
        <v>X</v>
      </c>
    </row>
    <row r="324" spans="1:5" x14ac:dyDescent="0.25">
      <c r="A324" s="107">
        <v>556</v>
      </c>
      <c r="B324">
        <v>322</v>
      </c>
      <c r="C324">
        <v>108</v>
      </c>
      <c r="D324" t="s">
        <v>403</v>
      </c>
      <c r="E324" t="str">
        <f>IF(ISNA(MATCH(A324,'ESO zone constants'!$A$3:$A$9952,0)),"","X")</f>
        <v>X</v>
      </c>
    </row>
    <row r="325" spans="1:5" x14ac:dyDescent="0.25">
      <c r="A325" s="107">
        <v>557</v>
      </c>
      <c r="B325">
        <v>323</v>
      </c>
      <c r="C325">
        <v>347</v>
      </c>
      <c r="D325" t="s">
        <v>404</v>
      </c>
      <c r="E325" t="str">
        <f>IF(ISNA(MATCH(A325,'ESO zone constants'!$A$3:$A$9952,0)),"","X")</f>
        <v>X</v>
      </c>
    </row>
    <row r="326" spans="1:5" x14ac:dyDescent="0.25">
      <c r="A326" s="107">
        <v>558</v>
      </c>
      <c r="B326">
        <v>324</v>
      </c>
      <c r="C326">
        <v>108</v>
      </c>
      <c r="D326" t="s">
        <v>405</v>
      </c>
      <c r="E326" t="str">
        <f>IF(ISNA(MATCH(A326,'ESO zone constants'!$A$3:$A$9952,0)),"","X")</f>
        <v>X</v>
      </c>
    </row>
    <row r="327" spans="1:5" x14ac:dyDescent="0.25">
      <c r="A327" s="107">
        <v>559</v>
      </c>
      <c r="B327">
        <v>325</v>
      </c>
      <c r="C327">
        <v>108</v>
      </c>
      <c r="D327" t="s">
        <v>406</v>
      </c>
      <c r="E327" t="str">
        <f>IF(ISNA(MATCH(A327,'ESO zone constants'!$A$3:$A$9952,0)),"","X")</f>
        <v>X</v>
      </c>
    </row>
    <row r="328" spans="1:5" x14ac:dyDescent="0.25">
      <c r="A328" s="107">
        <v>560</v>
      </c>
      <c r="B328">
        <v>326</v>
      </c>
      <c r="C328">
        <v>103</v>
      </c>
      <c r="D328" t="s">
        <v>293</v>
      </c>
      <c r="E328" t="str">
        <f>IF(ISNA(MATCH(A328,'ESO zone constants'!$A$3:$A$9952,0)),"","X")</f>
        <v>X</v>
      </c>
    </row>
    <row r="329" spans="1:5" x14ac:dyDescent="0.25">
      <c r="A329" s="107">
        <v>561</v>
      </c>
      <c r="B329">
        <v>327</v>
      </c>
      <c r="C329">
        <v>108</v>
      </c>
      <c r="D329" t="s">
        <v>407</v>
      </c>
      <c r="E329" t="str">
        <f>IF(ISNA(MATCH(A329,'ESO zone constants'!$A$3:$A$9952,0)),"","X")</f>
        <v>X</v>
      </c>
    </row>
    <row r="330" spans="1:5" x14ac:dyDescent="0.25">
      <c r="A330" s="107">
        <v>562</v>
      </c>
      <c r="B330">
        <v>328</v>
      </c>
      <c r="C330">
        <v>382</v>
      </c>
      <c r="D330" t="s">
        <v>408</v>
      </c>
      <c r="E330" t="str">
        <f>IF(ISNA(MATCH(A330,'ESO zone constants'!$A$3:$A$9952,0)),"","X")</f>
        <v>X</v>
      </c>
    </row>
    <row r="331" spans="1:5" x14ac:dyDescent="0.25">
      <c r="A331" s="107">
        <v>565</v>
      </c>
      <c r="B331">
        <v>329</v>
      </c>
      <c r="C331">
        <v>382</v>
      </c>
      <c r="D331" t="s">
        <v>409</v>
      </c>
      <c r="E331" t="str">
        <f>IF(ISNA(MATCH(A331,'ESO zone constants'!$A$3:$A$9952,0)),"","X")</f>
        <v>X</v>
      </c>
    </row>
    <row r="332" spans="1:5" x14ac:dyDescent="0.25">
      <c r="A332" s="107">
        <v>566</v>
      </c>
      <c r="B332">
        <v>330</v>
      </c>
      <c r="C332">
        <v>3</v>
      </c>
      <c r="D332" t="s">
        <v>410</v>
      </c>
      <c r="E332" t="str">
        <f>IF(ISNA(MATCH(A332,'ESO zone constants'!$A$3:$A$9952,0)),"","X")</f>
        <v>X</v>
      </c>
    </row>
    <row r="333" spans="1:5" x14ac:dyDescent="0.25">
      <c r="A333" s="107">
        <v>567</v>
      </c>
      <c r="B333">
        <v>331</v>
      </c>
      <c r="C333">
        <v>103</v>
      </c>
      <c r="D333" t="s">
        <v>292</v>
      </c>
      <c r="E333" t="str">
        <f>IF(ISNA(MATCH(A333,'ESO zone constants'!$A$3:$A$9952,0)),"","X")</f>
        <v>X</v>
      </c>
    </row>
    <row r="334" spans="1:5" x14ac:dyDescent="0.25">
      <c r="A334" s="107">
        <v>569</v>
      </c>
      <c r="B334">
        <v>332</v>
      </c>
      <c r="C334">
        <v>104</v>
      </c>
      <c r="D334" t="s">
        <v>411</v>
      </c>
      <c r="E334" t="str">
        <f>IF(ISNA(MATCH(A334,'ESO zone constants'!$A$3:$A$9952,0)),"","X")</f>
        <v>X</v>
      </c>
    </row>
    <row r="335" spans="1:5" x14ac:dyDescent="0.25">
      <c r="A335" s="107">
        <v>570</v>
      </c>
      <c r="B335">
        <v>333</v>
      </c>
      <c r="C335">
        <v>104</v>
      </c>
      <c r="D335" t="s">
        <v>412</v>
      </c>
      <c r="E335" t="str">
        <f>IF(ISNA(MATCH(A335,'ESO zone constants'!$A$3:$A$9952,0)),"","X")</f>
        <v>X</v>
      </c>
    </row>
    <row r="336" spans="1:5" x14ac:dyDescent="0.25">
      <c r="A336" s="107">
        <v>571</v>
      </c>
      <c r="B336">
        <v>334</v>
      </c>
      <c r="C336">
        <v>104</v>
      </c>
      <c r="D336" t="s">
        <v>413</v>
      </c>
      <c r="E336" t="str">
        <f>IF(ISNA(MATCH(A336,'ESO zone constants'!$A$3:$A$9952,0)),"","X")</f>
        <v>X</v>
      </c>
    </row>
    <row r="337" spans="1:5" x14ac:dyDescent="0.25">
      <c r="A337" s="107">
        <v>572</v>
      </c>
      <c r="B337">
        <v>335</v>
      </c>
      <c r="C337">
        <v>572</v>
      </c>
      <c r="D337" t="s">
        <v>414</v>
      </c>
      <c r="E337" t="str">
        <f>IF(ISNA(MATCH(A337,'ESO zone constants'!$A$3:$A$9952,0)),"","X")</f>
        <v>X</v>
      </c>
    </row>
    <row r="338" spans="1:5" x14ac:dyDescent="0.25">
      <c r="A338" s="107">
        <v>573</v>
      </c>
      <c r="B338">
        <v>336</v>
      </c>
      <c r="C338">
        <v>199</v>
      </c>
      <c r="D338" t="s">
        <v>415</v>
      </c>
      <c r="E338" t="str">
        <f>IF(ISNA(MATCH(A338,'ESO zone constants'!$A$3:$A$9952,0)),"","X")</f>
        <v>X</v>
      </c>
    </row>
    <row r="339" spans="1:5" x14ac:dyDescent="0.25">
      <c r="A339" s="107">
        <v>574</v>
      </c>
      <c r="B339">
        <v>337</v>
      </c>
      <c r="C339">
        <v>199</v>
      </c>
      <c r="D339" t="s">
        <v>416</v>
      </c>
      <c r="E339" t="str">
        <f>IF(ISNA(MATCH(A339,'ESO zone constants'!$A$3:$A$9952,0)),"","X")</f>
        <v>X</v>
      </c>
    </row>
    <row r="340" spans="1:5" x14ac:dyDescent="0.25">
      <c r="A340" s="107">
        <v>575</v>
      </c>
      <c r="B340">
        <v>338</v>
      </c>
      <c r="C340">
        <v>108</v>
      </c>
      <c r="D340" t="s">
        <v>417</v>
      </c>
      <c r="E340" t="str">
        <f>IF(ISNA(MATCH(A340,'ESO zone constants'!$A$3:$A$9952,0)),"","X")</f>
        <v>X</v>
      </c>
    </row>
    <row r="341" spans="1:5" x14ac:dyDescent="0.25">
      <c r="A341" s="107">
        <v>576</v>
      </c>
      <c r="B341">
        <v>339</v>
      </c>
      <c r="C341">
        <v>108</v>
      </c>
      <c r="D341" t="s">
        <v>418</v>
      </c>
      <c r="E341" t="str">
        <f>IF(ISNA(MATCH(A341,'ESO zone constants'!$A$3:$A$9952,0)),"","X")</f>
        <v>X</v>
      </c>
    </row>
    <row r="342" spans="1:5" x14ac:dyDescent="0.25">
      <c r="A342" s="107">
        <v>577</v>
      </c>
      <c r="B342">
        <v>340</v>
      </c>
      <c r="C342">
        <v>108</v>
      </c>
      <c r="D342" t="s">
        <v>419</v>
      </c>
      <c r="E342" t="str">
        <f>IF(ISNA(MATCH(A342,'ESO zone constants'!$A$3:$A$9952,0)),"","X")</f>
        <v>X</v>
      </c>
    </row>
    <row r="343" spans="1:5" x14ac:dyDescent="0.25">
      <c r="A343" s="107">
        <v>578</v>
      </c>
      <c r="B343">
        <v>341</v>
      </c>
      <c r="C343">
        <v>108</v>
      </c>
      <c r="D343" t="s">
        <v>420</v>
      </c>
      <c r="E343" t="str">
        <f>IF(ISNA(MATCH(A343,'ESO zone constants'!$A$3:$A$9952,0)),"","X")</f>
        <v>X</v>
      </c>
    </row>
    <row r="344" spans="1:5" x14ac:dyDescent="0.25">
      <c r="A344" s="107">
        <v>579</v>
      </c>
      <c r="B344">
        <v>342</v>
      </c>
      <c r="C344">
        <v>108</v>
      </c>
      <c r="D344" t="s">
        <v>421</v>
      </c>
      <c r="E344" t="str">
        <f>IF(ISNA(MATCH(A344,'ESO zone constants'!$A$3:$A$9952,0)),"","X")</f>
        <v>X</v>
      </c>
    </row>
    <row r="345" spans="1:5" x14ac:dyDescent="0.25">
      <c r="A345" s="107">
        <v>580</v>
      </c>
      <c r="B345">
        <v>343</v>
      </c>
      <c r="C345">
        <v>108</v>
      </c>
      <c r="D345" t="s">
        <v>422</v>
      </c>
      <c r="E345" t="str">
        <f>IF(ISNA(MATCH(A345,'ESO zone constants'!$A$3:$A$9952,0)),"","X")</f>
        <v>X</v>
      </c>
    </row>
    <row r="346" spans="1:5" x14ac:dyDescent="0.25">
      <c r="A346" s="107">
        <v>581</v>
      </c>
      <c r="B346">
        <v>344</v>
      </c>
      <c r="C346">
        <v>199</v>
      </c>
      <c r="D346" t="s">
        <v>423</v>
      </c>
      <c r="E346" t="str">
        <f>IF(ISNA(MATCH(A346,'ESO zone constants'!$A$3:$A$9952,0)),"","X")</f>
        <v>X</v>
      </c>
    </row>
    <row r="347" spans="1:5" x14ac:dyDescent="0.25">
      <c r="A347" s="107">
        <v>582</v>
      </c>
      <c r="B347">
        <v>345</v>
      </c>
      <c r="C347">
        <v>381</v>
      </c>
      <c r="D347" t="s">
        <v>424</v>
      </c>
      <c r="E347" t="str">
        <f>IF(ISNA(MATCH(A347,'ESO zone constants'!$A$3:$A$9952,0)),"","X")</f>
        <v>X</v>
      </c>
    </row>
    <row r="348" spans="1:5" x14ac:dyDescent="0.25">
      <c r="A348" s="107">
        <v>584</v>
      </c>
      <c r="B348">
        <v>346</v>
      </c>
      <c r="C348">
        <v>584</v>
      </c>
      <c r="D348" t="s">
        <v>39</v>
      </c>
      <c r="E348" t="str">
        <f>IF(ISNA(MATCH(A348,'ESO zone constants'!$A$3:$A$9952,0)),"","X")</f>
        <v>X</v>
      </c>
    </row>
    <row r="349" spans="1:5" x14ac:dyDescent="0.25">
      <c r="A349" s="107">
        <v>585</v>
      </c>
      <c r="B349">
        <v>347</v>
      </c>
      <c r="C349">
        <v>92</v>
      </c>
      <c r="D349" t="s">
        <v>425</v>
      </c>
      <c r="E349" t="str">
        <f>IF(ISNA(MATCH(A349,'ESO zone constants'!$A$3:$A$9952,0)),"","X")</f>
        <v>X</v>
      </c>
    </row>
    <row r="350" spans="1:5" x14ac:dyDescent="0.25">
      <c r="A350" s="107">
        <v>586</v>
      </c>
      <c r="B350">
        <v>348</v>
      </c>
      <c r="C350">
        <v>586</v>
      </c>
      <c r="D350" t="s">
        <v>426</v>
      </c>
      <c r="E350" t="str">
        <f>IF(ISNA(MATCH(A350,'ESO zone constants'!$A$3:$A$9952,0)),"","X")</f>
        <v>X</v>
      </c>
    </row>
    <row r="351" spans="1:5" x14ac:dyDescent="0.25">
      <c r="A351" s="107">
        <v>587</v>
      </c>
      <c r="B351">
        <v>349</v>
      </c>
      <c r="C351">
        <v>20</v>
      </c>
      <c r="D351" t="s">
        <v>427</v>
      </c>
      <c r="E351" t="str">
        <f>IF(ISNA(MATCH(A351,'ESO zone constants'!$A$3:$A$9952,0)),"","X")</f>
        <v>X</v>
      </c>
    </row>
    <row r="352" spans="1:5" x14ac:dyDescent="0.25">
      <c r="A352" s="107">
        <v>588</v>
      </c>
      <c r="B352">
        <v>350</v>
      </c>
      <c r="C352">
        <v>20</v>
      </c>
      <c r="D352" t="s">
        <v>428</v>
      </c>
      <c r="E352" t="str">
        <f>IF(ISNA(MATCH(A352,'ESO zone constants'!$A$3:$A$9952,0)),"","X")</f>
        <v>X</v>
      </c>
    </row>
    <row r="353" spans="1:5" x14ac:dyDescent="0.25">
      <c r="A353" s="107">
        <v>589</v>
      </c>
      <c r="B353">
        <v>351</v>
      </c>
      <c r="C353">
        <v>20</v>
      </c>
      <c r="D353" t="s">
        <v>429</v>
      </c>
      <c r="E353" t="str">
        <f>IF(ISNA(MATCH(A353,'ESO zone constants'!$A$3:$A$9952,0)),"","X")</f>
        <v>X</v>
      </c>
    </row>
    <row r="354" spans="1:5" x14ac:dyDescent="0.25">
      <c r="A354" s="107">
        <v>590</v>
      </c>
      <c r="B354">
        <v>352</v>
      </c>
      <c r="C354">
        <v>20</v>
      </c>
      <c r="D354" t="s">
        <v>430</v>
      </c>
      <c r="E354" t="str">
        <f>IF(ISNA(MATCH(A354,'ESO zone constants'!$A$3:$A$9952,0)),"","X")</f>
        <v>X</v>
      </c>
    </row>
    <row r="355" spans="1:5" x14ac:dyDescent="0.25">
      <c r="A355" s="107">
        <v>591</v>
      </c>
      <c r="B355">
        <v>353</v>
      </c>
      <c r="C355">
        <v>20</v>
      </c>
      <c r="D355" t="s">
        <v>431</v>
      </c>
      <c r="E355" t="str">
        <f>IF(ISNA(MATCH(A355,'ESO zone constants'!$A$3:$A$9952,0)),"","X")</f>
        <v>X</v>
      </c>
    </row>
    <row r="356" spans="1:5" x14ac:dyDescent="0.25">
      <c r="A356" s="107">
        <v>592</v>
      </c>
      <c r="B356">
        <v>354</v>
      </c>
      <c r="C356">
        <v>20</v>
      </c>
      <c r="D356" t="s">
        <v>432</v>
      </c>
      <c r="E356" t="str">
        <f>IF(ISNA(MATCH(A356,'ESO zone constants'!$A$3:$A$9952,0)),"","X")</f>
        <v>X</v>
      </c>
    </row>
    <row r="357" spans="1:5" x14ac:dyDescent="0.25">
      <c r="A357" s="107">
        <v>593</v>
      </c>
      <c r="B357">
        <v>355</v>
      </c>
      <c r="C357">
        <v>92</v>
      </c>
      <c r="D357" t="s">
        <v>152</v>
      </c>
      <c r="E357" t="str">
        <f>IF(ISNA(MATCH(A357,'ESO zone constants'!$A$3:$A$9952,0)),"","X")</f>
        <v>X</v>
      </c>
    </row>
    <row r="358" spans="1:5" x14ac:dyDescent="0.25">
      <c r="A358" s="107">
        <v>594</v>
      </c>
      <c r="B358">
        <v>356</v>
      </c>
      <c r="C358">
        <v>92</v>
      </c>
      <c r="D358" t="s">
        <v>433</v>
      </c>
      <c r="E358" t="str">
        <f>IF(ISNA(MATCH(A358,'ESO zone constants'!$A$3:$A$9952,0)),"","X")</f>
        <v>X</v>
      </c>
    </row>
    <row r="359" spans="1:5" x14ac:dyDescent="0.25">
      <c r="A359" s="107">
        <v>595</v>
      </c>
      <c r="B359">
        <v>357</v>
      </c>
      <c r="C359">
        <v>208</v>
      </c>
      <c r="D359" t="s">
        <v>434</v>
      </c>
      <c r="E359" t="str">
        <f>IF(ISNA(MATCH(A359,'ESO zone constants'!$A$3:$A$9952,0)),"","X")</f>
        <v>X</v>
      </c>
    </row>
    <row r="360" spans="1:5" x14ac:dyDescent="0.25">
      <c r="A360" s="107">
        <v>596</v>
      </c>
      <c r="B360">
        <v>358</v>
      </c>
      <c r="C360">
        <v>103</v>
      </c>
      <c r="D360" t="s">
        <v>435</v>
      </c>
      <c r="E360" t="str">
        <f>IF(ISNA(MATCH(A360,'ESO zone constants'!$A$3:$A$9952,0)),"","X")</f>
        <v>X</v>
      </c>
    </row>
    <row r="361" spans="1:5" x14ac:dyDescent="0.25">
      <c r="A361" s="107">
        <v>598</v>
      </c>
      <c r="B361">
        <v>359</v>
      </c>
      <c r="C361">
        <v>199</v>
      </c>
      <c r="D361" t="s">
        <v>436</v>
      </c>
      <c r="E361" t="str">
        <f>IF(ISNA(MATCH(A361,'ESO zone constants'!$A$3:$A$9952,0)),"","X")</f>
        <v>X</v>
      </c>
    </row>
    <row r="362" spans="1:5" x14ac:dyDescent="0.25">
      <c r="A362" s="107">
        <v>599</v>
      </c>
      <c r="B362">
        <v>360</v>
      </c>
      <c r="C362">
        <v>572</v>
      </c>
      <c r="D362" t="s">
        <v>437</v>
      </c>
      <c r="E362" t="str">
        <f>IF(ISNA(MATCH(A362,'ESO zone constants'!$A$3:$A$9952,0)),"","X")</f>
        <v>X</v>
      </c>
    </row>
    <row r="363" spans="1:5" x14ac:dyDescent="0.25">
      <c r="A363" s="107">
        <v>600</v>
      </c>
      <c r="B363">
        <v>361</v>
      </c>
      <c r="C363">
        <v>572</v>
      </c>
      <c r="D363" t="s">
        <v>438</v>
      </c>
      <c r="E363" t="str">
        <f>IF(ISNA(MATCH(A363,'ESO zone constants'!$A$3:$A$9952,0)),"","X")</f>
        <v>X</v>
      </c>
    </row>
    <row r="364" spans="1:5" x14ac:dyDescent="0.25">
      <c r="A364" s="107">
        <v>601</v>
      </c>
      <c r="B364">
        <v>362</v>
      </c>
      <c r="C364">
        <v>572</v>
      </c>
      <c r="D364" t="s">
        <v>439</v>
      </c>
      <c r="E364" t="str">
        <f>IF(ISNA(MATCH(A364,'ESO zone constants'!$A$3:$A$9952,0)),"","X")</f>
        <v>X</v>
      </c>
    </row>
    <row r="365" spans="1:5" x14ac:dyDescent="0.25">
      <c r="A365" s="107">
        <v>628</v>
      </c>
      <c r="B365">
        <v>363</v>
      </c>
      <c r="C365">
        <v>20</v>
      </c>
      <c r="D365" t="s">
        <v>428</v>
      </c>
      <c r="E365" t="str">
        <f>IF(ISNA(MATCH(A365,'ESO zone constants'!$A$3:$A$9952,0)),"","X")</f>
        <v>X</v>
      </c>
    </row>
    <row r="366" spans="1:5" x14ac:dyDescent="0.25">
      <c r="A366" s="107">
        <v>632</v>
      </c>
      <c r="B366">
        <v>364</v>
      </c>
      <c r="C366">
        <v>888</v>
      </c>
      <c r="D366" t="s">
        <v>440</v>
      </c>
      <c r="E366" t="str">
        <f>IF(ISNA(MATCH(A366,'ESO zone constants'!$A$3:$A$9952,0)),"","X")</f>
        <v>X</v>
      </c>
    </row>
    <row r="367" spans="1:5" x14ac:dyDescent="0.25">
      <c r="A367" s="107">
        <v>635</v>
      </c>
      <c r="B367">
        <v>365</v>
      </c>
      <c r="C367">
        <v>888</v>
      </c>
      <c r="D367" t="s">
        <v>441</v>
      </c>
      <c r="E367" t="str">
        <f>IF(ISNA(MATCH(A367,'ESO zone constants'!$A$3:$A$9952,0)),"","X")</f>
        <v>X</v>
      </c>
    </row>
    <row r="368" spans="1:5" x14ac:dyDescent="0.25">
      <c r="A368" s="107">
        <v>636</v>
      </c>
      <c r="B368">
        <v>366</v>
      </c>
      <c r="C368">
        <v>888</v>
      </c>
      <c r="D368" t="s">
        <v>442</v>
      </c>
      <c r="E368" t="str">
        <f>IF(ISNA(MATCH(A368,'ESO zone constants'!$A$3:$A$9952,0)),"","X")</f>
        <v>X</v>
      </c>
    </row>
    <row r="369" spans="1:5" x14ac:dyDescent="0.25">
      <c r="A369" s="107">
        <v>637</v>
      </c>
      <c r="B369">
        <v>367</v>
      </c>
      <c r="C369">
        <v>57</v>
      </c>
      <c r="D369" t="s">
        <v>443</v>
      </c>
      <c r="E369" t="str">
        <f>IF(ISNA(MATCH(A369,'ESO zone constants'!$A$3:$A$9952,0)),"","X")</f>
        <v>X</v>
      </c>
    </row>
    <row r="370" spans="1:5" x14ac:dyDescent="0.25">
      <c r="A370" s="107">
        <v>638</v>
      </c>
      <c r="B370">
        <v>368</v>
      </c>
      <c r="C370">
        <v>888</v>
      </c>
      <c r="D370" t="s">
        <v>444</v>
      </c>
      <c r="E370" t="str">
        <f>IF(ISNA(MATCH(A370,'ESO zone constants'!$A$3:$A$9952,0)),"","X")</f>
        <v>X</v>
      </c>
    </row>
    <row r="371" spans="1:5" x14ac:dyDescent="0.25">
      <c r="A371" s="107">
        <v>639</v>
      </c>
      <c r="B371">
        <v>369</v>
      </c>
      <c r="C371">
        <v>888</v>
      </c>
      <c r="D371" t="s">
        <v>445</v>
      </c>
      <c r="E371" t="str">
        <f>IF(ISNA(MATCH(A371,'ESO zone constants'!$A$3:$A$9952,0)),"","X")</f>
        <v>X</v>
      </c>
    </row>
    <row r="372" spans="1:5" x14ac:dyDescent="0.25">
      <c r="A372" s="107">
        <v>640</v>
      </c>
      <c r="B372">
        <v>370</v>
      </c>
      <c r="C372">
        <v>19</v>
      </c>
      <c r="D372" t="s">
        <v>446</v>
      </c>
      <c r="E372" t="str">
        <f>IF(ISNA(MATCH(A372,'ESO zone constants'!$A$3:$A$9952,0)),"","X")</f>
        <v>X</v>
      </c>
    </row>
    <row r="373" spans="1:5" x14ac:dyDescent="0.25">
      <c r="A373" s="107">
        <v>641</v>
      </c>
      <c r="B373">
        <v>371</v>
      </c>
      <c r="C373">
        <v>3</v>
      </c>
      <c r="D373" t="s">
        <v>447</v>
      </c>
      <c r="E373" t="str">
        <f>IF(ISNA(MATCH(A373,'ESO zone constants'!$A$3:$A$9952,0)),"","X")</f>
        <v>X</v>
      </c>
    </row>
    <row r="374" spans="1:5" x14ac:dyDescent="0.25">
      <c r="A374" s="107">
        <v>642</v>
      </c>
      <c r="B374">
        <v>372</v>
      </c>
      <c r="C374">
        <v>642</v>
      </c>
      <c r="D374" t="s">
        <v>138</v>
      </c>
      <c r="E374" t="str">
        <f>IF(ISNA(MATCH(A374,'ESO zone constants'!$A$3:$A$9952,0)),"","X")</f>
        <v>X</v>
      </c>
    </row>
    <row r="375" spans="1:5" x14ac:dyDescent="0.25">
      <c r="A375" s="107">
        <v>643</v>
      </c>
      <c r="B375">
        <v>373</v>
      </c>
      <c r="C375">
        <v>584</v>
      </c>
      <c r="D375" t="s">
        <v>448</v>
      </c>
      <c r="E375" t="str">
        <f>IF(ISNA(MATCH(A375,'ESO zone constants'!$A$3:$A$9952,0)),"","X")</f>
        <v>X</v>
      </c>
    </row>
    <row r="376" spans="1:5" x14ac:dyDescent="0.25">
      <c r="A376" s="107">
        <v>649</v>
      </c>
      <c r="B376">
        <v>374</v>
      </c>
      <c r="C376">
        <v>584</v>
      </c>
      <c r="D376" t="s">
        <v>449</v>
      </c>
      <c r="E376" t="str">
        <f>IF(ISNA(MATCH(A376,'ESO zone constants'!$A$3:$A$9952,0)),"","X")</f>
        <v>X</v>
      </c>
    </row>
    <row r="377" spans="1:5" x14ac:dyDescent="0.25">
      <c r="A377" s="107">
        <v>676</v>
      </c>
      <c r="B377">
        <v>375</v>
      </c>
      <c r="C377">
        <v>816</v>
      </c>
      <c r="D377" t="s">
        <v>450</v>
      </c>
      <c r="E377" t="str">
        <f>IF(ISNA(MATCH(A377,'ESO zone constants'!$A$3:$A$9952,0)),"","X")</f>
        <v>X</v>
      </c>
    </row>
    <row r="378" spans="1:5" x14ac:dyDescent="0.25">
      <c r="A378" s="107">
        <v>677</v>
      </c>
      <c r="B378">
        <v>376</v>
      </c>
      <c r="C378">
        <v>684</v>
      </c>
      <c r="D378" t="s">
        <v>451</v>
      </c>
      <c r="E378" t="str">
        <f>IF(ISNA(MATCH(A378,'ESO zone constants'!$A$3:$A$9952,0)),"","X")</f>
        <v>X</v>
      </c>
    </row>
    <row r="379" spans="1:5" x14ac:dyDescent="0.25">
      <c r="A379" s="107">
        <v>678</v>
      </c>
      <c r="B379">
        <v>377</v>
      </c>
      <c r="C379">
        <v>584</v>
      </c>
      <c r="D379" t="s">
        <v>52</v>
      </c>
      <c r="E379" t="str">
        <f>IF(ISNA(MATCH(A379,'ESO zone constants'!$A$3:$A$9952,0)),"","X")</f>
        <v>X</v>
      </c>
    </row>
    <row r="380" spans="1:5" x14ac:dyDescent="0.25">
      <c r="A380" s="107">
        <v>681</v>
      </c>
      <c r="B380">
        <v>378</v>
      </c>
      <c r="C380">
        <v>108</v>
      </c>
      <c r="D380" t="s">
        <v>71</v>
      </c>
      <c r="E380" t="str">
        <f>IF(ISNA(MATCH(A380,'ESO zone constants'!$A$3:$A$9952,0)),"","X")</f>
        <v>X</v>
      </c>
    </row>
    <row r="381" spans="1:5" x14ac:dyDescent="0.25">
      <c r="A381" s="107">
        <v>684</v>
      </c>
      <c r="B381">
        <v>379</v>
      </c>
      <c r="C381">
        <v>684</v>
      </c>
      <c r="D381" t="s">
        <v>452</v>
      </c>
      <c r="E381" t="str">
        <f>IF(ISNA(MATCH(A381,'ESO zone constants'!$A$3:$A$9952,0)),"","X")</f>
        <v>X</v>
      </c>
    </row>
    <row r="382" spans="1:5" x14ac:dyDescent="0.25">
      <c r="A382" s="107">
        <v>688</v>
      </c>
      <c r="B382">
        <v>380</v>
      </c>
      <c r="C382">
        <v>584</v>
      </c>
      <c r="D382" t="s">
        <v>54</v>
      </c>
      <c r="E382" t="str">
        <f>IF(ISNA(MATCH(A382,'ESO zone constants'!$A$3:$A$9952,0)),"","X")</f>
        <v>X</v>
      </c>
    </row>
    <row r="383" spans="1:5" x14ac:dyDescent="0.25">
      <c r="A383" s="107">
        <v>689</v>
      </c>
      <c r="B383">
        <v>381</v>
      </c>
      <c r="C383">
        <v>684</v>
      </c>
      <c r="D383" t="s">
        <v>453</v>
      </c>
      <c r="E383" t="str">
        <f>IF(ISNA(MATCH(A383,'ESO zone constants'!$A$3:$A$9952,0)),"","X")</f>
        <v>X</v>
      </c>
    </row>
    <row r="384" spans="1:5" x14ac:dyDescent="0.25">
      <c r="A384" s="107">
        <v>691</v>
      </c>
      <c r="B384">
        <v>382</v>
      </c>
      <c r="C384">
        <v>684</v>
      </c>
      <c r="D384" t="s">
        <v>454</v>
      </c>
      <c r="E384" t="str">
        <f>IF(ISNA(MATCH(A384,'ESO zone constants'!$A$3:$A$9952,0)),"","X")</f>
        <v>X</v>
      </c>
    </row>
    <row r="385" spans="1:5" x14ac:dyDescent="0.25">
      <c r="A385" s="107">
        <v>692</v>
      </c>
      <c r="B385">
        <v>383</v>
      </c>
      <c r="C385">
        <v>684</v>
      </c>
      <c r="D385" t="s">
        <v>455</v>
      </c>
      <c r="E385" t="str">
        <f>IF(ISNA(MATCH(A385,'ESO zone constants'!$A$3:$A$9952,0)),"","X")</f>
        <v>X</v>
      </c>
    </row>
    <row r="386" spans="1:5" x14ac:dyDescent="0.25">
      <c r="A386" s="107">
        <v>693</v>
      </c>
      <c r="B386">
        <v>384</v>
      </c>
      <c r="C386">
        <v>684</v>
      </c>
      <c r="D386" t="s">
        <v>456</v>
      </c>
      <c r="E386" t="str">
        <f>IF(ISNA(MATCH(A386,'ESO zone constants'!$A$3:$A$9952,0)),"","X")</f>
        <v>X</v>
      </c>
    </row>
    <row r="387" spans="1:5" x14ac:dyDescent="0.25">
      <c r="A387" s="107">
        <v>694</v>
      </c>
      <c r="B387">
        <v>385</v>
      </c>
      <c r="C387">
        <v>684</v>
      </c>
      <c r="D387" t="s">
        <v>457</v>
      </c>
      <c r="E387" t="str">
        <f>IF(ISNA(MATCH(A387,'ESO zone constants'!$A$3:$A$9952,0)),"","X")</f>
        <v>X</v>
      </c>
    </row>
    <row r="388" spans="1:5" x14ac:dyDescent="0.25">
      <c r="A388" s="107">
        <v>695</v>
      </c>
      <c r="B388">
        <v>386</v>
      </c>
      <c r="C388">
        <v>684</v>
      </c>
      <c r="D388" t="s">
        <v>458</v>
      </c>
      <c r="E388" t="str">
        <f>IF(ISNA(MATCH(A388,'ESO zone constants'!$A$3:$A$9952,0)),"","X")</f>
        <v>X</v>
      </c>
    </row>
    <row r="389" spans="1:5" x14ac:dyDescent="0.25">
      <c r="A389" s="107">
        <v>697</v>
      </c>
      <c r="B389">
        <v>387</v>
      </c>
      <c r="C389">
        <v>684</v>
      </c>
      <c r="D389" t="s">
        <v>459</v>
      </c>
      <c r="E389" t="str">
        <f>IF(ISNA(MATCH(A389,'ESO zone constants'!$A$3:$A$9952,0)),"","X")</f>
        <v>X</v>
      </c>
    </row>
    <row r="390" spans="1:5" x14ac:dyDescent="0.25">
      <c r="A390" s="107">
        <v>698</v>
      </c>
      <c r="B390">
        <v>388</v>
      </c>
      <c r="C390">
        <v>684</v>
      </c>
      <c r="D390" t="s">
        <v>460</v>
      </c>
      <c r="E390" t="str">
        <f>IF(ISNA(MATCH(A390,'ESO zone constants'!$A$3:$A$9952,0)),"","X")</f>
        <v>X</v>
      </c>
    </row>
    <row r="391" spans="1:5" x14ac:dyDescent="0.25">
      <c r="A391" s="107">
        <v>699</v>
      </c>
      <c r="B391">
        <v>389</v>
      </c>
      <c r="C391">
        <v>684</v>
      </c>
      <c r="D391" t="s">
        <v>461</v>
      </c>
      <c r="E391" t="str">
        <f>IF(ISNA(MATCH(A391,'ESO zone constants'!$A$3:$A$9952,0)),"","X")</f>
        <v>X</v>
      </c>
    </row>
    <row r="392" spans="1:5" x14ac:dyDescent="0.25">
      <c r="A392" s="107">
        <v>700</v>
      </c>
      <c r="B392">
        <v>390</v>
      </c>
      <c r="C392">
        <v>684</v>
      </c>
      <c r="D392" t="s">
        <v>462</v>
      </c>
      <c r="E392" t="str">
        <f>IF(ISNA(MATCH(A392,'ESO zone constants'!$A$3:$A$9952,0)),"","X")</f>
        <v>X</v>
      </c>
    </row>
    <row r="393" spans="1:5" x14ac:dyDescent="0.25">
      <c r="A393" s="107">
        <v>701</v>
      </c>
      <c r="B393">
        <v>391</v>
      </c>
      <c r="C393">
        <v>684</v>
      </c>
      <c r="D393" t="s">
        <v>463</v>
      </c>
      <c r="E393" t="str">
        <f>IF(ISNA(MATCH(A393,'ESO zone constants'!$A$3:$A$9952,0)),"","X")</f>
        <v>X</v>
      </c>
    </row>
    <row r="394" spans="1:5" x14ac:dyDescent="0.25">
      <c r="A394" s="107">
        <v>702</v>
      </c>
      <c r="B394">
        <v>392</v>
      </c>
      <c r="C394">
        <v>684</v>
      </c>
      <c r="D394" t="s">
        <v>464</v>
      </c>
      <c r="E394" t="str">
        <f>IF(ISNA(MATCH(A394,'ESO zone constants'!$A$3:$A$9952,0)),"","X")</f>
        <v>X</v>
      </c>
    </row>
    <row r="395" spans="1:5" x14ac:dyDescent="0.25">
      <c r="A395" s="107">
        <v>703</v>
      </c>
      <c r="B395">
        <v>393</v>
      </c>
      <c r="C395">
        <v>684</v>
      </c>
      <c r="D395" t="s">
        <v>465</v>
      </c>
      <c r="E395" t="str">
        <f>IF(ISNA(MATCH(A395,'ESO zone constants'!$A$3:$A$9952,0)),"","X")</f>
        <v>X</v>
      </c>
    </row>
    <row r="396" spans="1:5" x14ac:dyDescent="0.25">
      <c r="A396" s="107">
        <v>704</v>
      </c>
      <c r="B396">
        <v>394</v>
      </c>
      <c r="C396">
        <v>684</v>
      </c>
      <c r="D396" t="s">
        <v>466</v>
      </c>
      <c r="E396" t="str">
        <f>IF(ISNA(MATCH(A396,'ESO zone constants'!$A$3:$A$9952,0)),"","X")</f>
        <v>X</v>
      </c>
    </row>
    <row r="397" spans="1:5" x14ac:dyDescent="0.25">
      <c r="A397" s="107">
        <v>705</v>
      </c>
      <c r="B397">
        <v>395</v>
      </c>
      <c r="C397">
        <v>684</v>
      </c>
      <c r="D397" t="s">
        <v>467</v>
      </c>
      <c r="E397" t="str">
        <f>IF(ISNA(MATCH(A397,'ESO zone constants'!$A$3:$A$9952,0)),"","X")</f>
        <v>X</v>
      </c>
    </row>
    <row r="398" spans="1:5" x14ac:dyDescent="0.25">
      <c r="A398" s="107">
        <v>706</v>
      </c>
      <c r="B398">
        <v>396</v>
      </c>
      <c r="C398">
        <v>684</v>
      </c>
      <c r="D398" t="s">
        <v>468</v>
      </c>
      <c r="E398" t="str">
        <f>IF(ISNA(MATCH(A398,'ESO zone constants'!$A$3:$A$9952,0)),"","X")</f>
        <v>X</v>
      </c>
    </row>
    <row r="399" spans="1:5" x14ac:dyDescent="0.25">
      <c r="A399" s="107">
        <v>707</v>
      </c>
      <c r="B399">
        <v>397</v>
      </c>
      <c r="C399">
        <v>684</v>
      </c>
      <c r="D399" t="s">
        <v>469</v>
      </c>
      <c r="E399" t="str">
        <f>IF(ISNA(MATCH(A399,'ESO zone constants'!$A$3:$A$9952,0)),"","X")</f>
        <v>X</v>
      </c>
    </row>
    <row r="400" spans="1:5" x14ac:dyDescent="0.25">
      <c r="A400" s="107">
        <v>708</v>
      </c>
      <c r="B400">
        <v>398</v>
      </c>
      <c r="C400">
        <v>684</v>
      </c>
      <c r="D400" t="s">
        <v>470</v>
      </c>
      <c r="E400" t="str">
        <f>IF(ISNA(MATCH(A400,'ESO zone constants'!$A$3:$A$9952,0)),"","X")</f>
        <v>X</v>
      </c>
    </row>
    <row r="401" spans="1:5" x14ac:dyDescent="0.25">
      <c r="A401" s="107">
        <v>710</v>
      </c>
      <c r="B401">
        <v>399</v>
      </c>
      <c r="C401">
        <v>684</v>
      </c>
      <c r="D401" t="s">
        <v>471</v>
      </c>
      <c r="E401" t="str">
        <f>IF(ISNA(MATCH(A401,'ESO zone constants'!$A$3:$A$9952,0)),"","X")</f>
        <v>X</v>
      </c>
    </row>
    <row r="402" spans="1:5" x14ac:dyDescent="0.25">
      <c r="A402" s="107">
        <v>711</v>
      </c>
      <c r="B402">
        <v>400</v>
      </c>
      <c r="C402">
        <v>684</v>
      </c>
      <c r="D402" t="s">
        <v>472</v>
      </c>
      <c r="E402" t="str">
        <f>IF(ISNA(MATCH(A402,'ESO zone constants'!$A$3:$A$9952,0)),"","X")</f>
        <v>X</v>
      </c>
    </row>
    <row r="403" spans="1:5" x14ac:dyDescent="0.25">
      <c r="A403" s="107">
        <v>712</v>
      </c>
      <c r="B403">
        <v>401</v>
      </c>
      <c r="C403">
        <v>684</v>
      </c>
      <c r="D403" t="s">
        <v>473</v>
      </c>
      <c r="E403" t="str">
        <f>IF(ISNA(MATCH(A403,'ESO zone constants'!$A$3:$A$9952,0)),"","X")</f>
        <v>X</v>
      </c>
    </row>
    <row r="404" spans="1:5" x14ac:dyDescent="0.25">
      <c r="A404" s="107">
        <v>715</v>
      </c>
      <c r="B404">
        <v>402</v>
      </c>
      <c r="C404">
        <v>684</v>
      </c>
      <c r="D404" t="s">
        <v>474</v>
      </c>
      <c r="E404" t="str">
        <f>IF(ISNA(MATCH(A404,'ESO zone constants'!$A$3:$A$9952,0)),"","X")</f>
        <v>X</v>
      </c>
    </row>
    <row r="405" spans="1:5" x14ac:dyDescent="0.25">
      <c r="A405" s="107">
        <v>719</v>
      </c>
      <c r="B405">
        <v>403</v>
      </c>
      <c r="C405">
        <v>1011</v>
      </c>
      <c r="D405" t="s">
        <v>475</v>
      </c>
      <c r="E405" t="str">
        <f>IF(ISNA(MATCH(A405,'ESO zone constants'!$A$3:$A$9952,0)),"","X")</f>
        <v>X</v>
      </c>
    </row>
    <row r="406" spans="1:5" x14ac:dyDescent="0.25">
      <c r="A406" s="107">
        <v>723</v>
      </c>
      <c r="B406">
        <v>404</v>
      </c>
      <c r="C406">
        <v>199</v>
      </c>
      <c r="D406" t="s">
        <v>423</v>
      </c>
      <c r="E406" t="str">
        <f>IF(ISNA(MATCH(A406,'ESO zone constants'!$A$3:$A$9952,0)),"","X")</f>
        <v>X</v>
      </c>
    </row>
    <row r="407" spans="1:5" x14ac:dyDescent="0.25">
      <c r="A407" s="107">
        <v>724</v>
      </c>
      <c r="B407">
        <v>405</v>
      </c>
      <c r="C407">
        <v>684</v>
      </c>
      <c r="D407" t="s">
        <v>476</v>
      </c>
      <c r="E407" t="str">
        <f>IF(ISNA(MATCH(A407,'ESO zone constants'!$A$3:$A$9952,0)),"","X")</f>
        <v>X</v>
      </c>
    </row>
    <row r="408" spans="1:5" x14ac:dyDescent="0.25">
      <c r="A408" s="107">
        <v>725</v>
      </c>
      <c r="B408">
        <v>406</v>
      </c>
      <c r="C408">
        <v>816</v>
      </c>
      <c r="D408" t="s">
        <v>477</v>
      </c>
      <c r="E408" t="str">
        <f>IF(ISNA(MATCH(A408,'ESO zone constants'!$A$3:$A$9952,0)),"","X")</f>
        <v>X</v>
      </c>
    </row>
    <row r="409" spans="1:5" x14ac:dyDescent="0.25">
      <c r="A409" s="107">
        <v>726</v>
      </c>
      <c r="B409">
        <v>407</v>
      </c>
      <c r="C409">
        <v>726</v>
      </c>
      <c r="D409" t="s">
        <v>80</v>
      </c>
      <c r="E409" t="str">
        <f>IF(ISNA(MATCH(A409,'ESO zone constants'!$A$3:$A$9952,0)),"","X")</f>
        <v>X</v>
      </c>
    </row>
    <row r="410" spans="1:5" x14ac:dyDescent="0.25">
      <c r="A410" s="107">
        <v>745</v>
      </c>
      <c r="B410">
        <v>408</v>
      </c>
      <c r="C410">
        <v>41</v>
      </c>
      <c r="D410" t="s">
        <v>478</v>
      </c>
      <c r="E410" t="str">
        <f>IF(ISNA(MATCH(A410,'ESO zone constants'!$A$3:$A$9952,0)),"","X")</f>
        <v>X</v>
      </c>
    </row>
    <row r="411" spans="1:5" x14ac:dyDescent="0.25">
      <c r="A411" s="107">
        <v>746</v>
      </c>
      <c r="B411">
        <v>409</v>
      </c>
      <c r="C411">
        <v>381</v>
      </c>
      <c r="D411" t="s">
        <v>479</v>
      </c>
      <c r="E411" t="str">
        <f>IF(ISNA(MATCH(A411,'ESO zone constants'!$A$3:$A$9952,0)),"","X")</f>
        <v>X</v>
      </c>
    </row>
    <row r="412" spans="1:5" x14ac:dyDescent="0.25">
      <c r="A412" s="107">
        <v>747</v>
      </c>
      <c r="B412">
        <v>410</v>
      </c>
      <c r="C412">
        <v>383</v>
      </c>
      <c r="D412" t="s">
        <v>480</v>
      </c>
      <c r="E412" t="str">
        <f>IF(ISNA(MATCH(A412,'ESO zone constants'!$A$3:$A$9952,0)),"","X")</f>
        <v>X</v>
      </c>
    </row>
    <row r="413" spans="1:5" x14ac:dyDescent="0.25">
      <c r="A413" s="107">
        <v>748</v>
      </c>
      <c r="B413">
        <v>411</v>
      </c>
      <c r="C413">
        <v>108</v>
      </c>
      <c r="D413" t="s">
        <v>481</v>
      </c>
      <c r="E413" t="str">
        <f>IF(ISNA(MATCH(A413,'ESO zone constants'!$A$3:$A$9952,0)),"","X")</f>
        <v>X</v>
      </c>
    </row>
    <row r="414" spans="1:5" x14ac:dyDescent="0.25">
      <c r="A414" s="107">
        <v>749</v>
      </c>
      <c r="B414">
        <v>412</v>
      </c>
      <c r="C414">
        <v>58</v>
      </c>
      <c r="D414" t="s">
        <v>482</v>
      </c>
      <c r="E414" t="str">
        <f>IF(ISNA(MATCH(A414,'ESO zone constants'!$A$3:$A$9952,0)),"","X")</f>
        <v>X</v>
      </c>
    </row>
    <row r="415" spans="1:5" x14ac:dyDescent="0.25">
      <c r="A415" s="107">
        <v>750</v>
      </c>
      <c r="B415">
        <v>413</v>
      </c>
      <c r="C415">
        <v>382</v>
      </c>
      <c r="D415" t="s">
        <v>483</v>
      </c>
      <c r="E415" t="str">
        <f>IF(ISNA(MATCH(A415,'ESO zone constants'!$A$3:$A$9952,0)),"","X")</f>
        <v>X</v>
      </c>
    </row>
    <row r="416" spans="1:5" x14ac:dyDescent="0.25">
      <c r="A416" s="107">
        <v>751</v>
      </c>
      <c r="B416">
        <v>414</v>
      </c>
      <c r="C416">
        <v>888</v>
      </c>
      <c r="D416" t="s">
        <v>484</v>
      </c>
      <c r="E416" t="str">
        <f>IF(ISNA(MATCH(A416,'ESO zone constants'!$A$3:$A$9952,0)),"","X")</f>
        <v>X</v>
      </c>
    </row>
    <row r="417" spans="1:5" x14ac:dyDescent="0.25">
      <c r="A417" s="107">
        <v>752</v>
      </c>
      <c r="B417">
        <v>415</v>
      </c>
      <c r="C417">
        <v>19</v>
      </c>
      <c r="D417" t="s">
        <v>485</v>
      </c>
      <c r="E417" t="str">
        <f>IF(ISNA(MATCH(A417,'ESO zone constants'!$A$3:$A$9952,0)),"","X")</f>
        <v>X</v>
      </c>
    </row>
    <row r="418" spans="1:5" x14ac:dyDescent="0.25">
      <c r="A418" s="107">
        <v>753</v>
      </c>
      <c r="B418">
        <v>416</v>
      </c>
      <c r="C418">
        <v>3</v>
      </c>
      <c r="D418" t="s">
        <v>486</v>
      </c>
      <c r="E418" t="str">
        <f>IF(ISNA(MATCH(A418,'ESO zone constants'!$A$3:$A$9952,0)),"","X")</f>
        <v>X</v>
      </c>
    </row>
    <row r="419" spans="1:5" x14ac:dyDescent="0.25">
      <c r="A419" s="107">
        <v>754</v>
      </c>
      <c r="B419">
        <v>417</v>
      </c>
      <c r="C419">
        <v>92</v>
      </c>
      <c r="D419" t="s">
        <v>487</v>
      </c>
      <c r="E419" t="str">
        <f>IF(ISNA(MATCH(A419,'ESO zone constants'!$A$3:$A$9952,0)),"","X")</f>
        <v>X</v>
      </c>
    </row>
    <row r="420" spans="1:5" x14ac:dyDescent="0.25">
      <c r="A420" s="107">
        <v>755</v>
      </c>
      <c r="B420">
        <v>418</v>
      </c>
      <c r="C420">
        <v>20</v>
      </c>
      <c r="D420" t="s">
        <v>488</v>
      </c>
      <c r="E420" t="str">
        <f>IF(ISNA(MATCH(A420,'ESO zone constants'!$A$3:$A$9952,0)),"","X")</f>
        <v>X</v>
      </c>
    </row>
    <row r="421" spans="1:5" x14ac:dyDescent="0.25">
      <c r="A421" s="107">
        <v>756</v>
      </c>
      <c r="B421">
        <v>419</v>
      </c>
      <c r="C421">
        <v>104</v>
      </c>
      <c r="D421" t="s">
        <v>489</v>
      </c>
      <c r="E421" t="str">
        <f>IF(ISNA(MATCH(A421,'ESO zone constants'!$A$3:$A$9952,0)),"","X")</f>
        <v>X</v>
      </c>
    </row>
    <row r="422" spans="1:5" x14ac:dyDescent="0.25">
      <c r="A422" s="107">
        <v>757</v>
      </c>
      <c r="B422">
        <v>420</v>
      </c>
      <c r="C422">
        <v>41</v>
      </c>
      <c r="D422" t="s">
        <v>490</v>
      </c>
      <c r="E422" t="str">
        <f>IF(ISNA(MATCH(A422,'ESO zone constants'!$A$3:$A$9952,0)),"","X")</f>
        <v>X</v>
      </c>
    </row>
    <row r="423" spans="1:5" x14ac:dyDescent="0.25">
      <c r="A423" s="107">
        <v>758</v>
      </c>
      <c r="B423">
        <v>421</v>
      </c>
      <c r="C423">
        <v>101</v>
      </c>
      <c r="D423" t="s">
        <v>491</v>
      </c>
      <c r="E423" t="str">
        <f>IF(ISNA(MATCH(A423,'ESO zone constants'!$A$3:$A$9952,0)),"","X")</f>
        <v>X</v>
      </c>
    </row>
    <row r="424" spans="1:5" x14ac:dyDescent="0.25">
      <c r="A424" s="107">
        <v>759</v>
      </c>
      <c r="B424">
        <v>422</v>
      </c>
      <c r="C424">
        <v>117</v>
      </c>
      <c r="D424" t="s">
        <v>492</v>
      </c>
      <c r="E424" t="str">
        <f>IF(ISNA(MATCH(A424,'ESO zone constants'!$A$3:$A$9952,0)),"","X")</f>
        <v>X</v>
      </c>
    </row>
    <row r="425" spans="1:5" x14ac:dyDescent="0.25">
      <c r="A425" s="107">
        <v>760</v>
      </c>
      <c r="B425">
        <v>423</v>
      </c>
      <c r="C425">
        <v>57</v>
      </c>
      <c r="D425" t="s">
        <v>493</v>
      </c>
      <c r="E425" t="str">
        <f>IF(ISNA(MATCH(A425,'ESO zone constants'!$A$3:$A$9952,0)),"","X")</f>
        <v>X</v>
      </c>
    </row>
    <row r="426" spans="1:5" x14ac:dyDescent="0.25">
      <c r="A426" s="107">
        <v>761</v>
      </c>
      <c r="B426">
        <v>424</v>
      </c>
      <c r="C426">
        <v>103</v>
      </c>
      <c r="D426" t="s">
        <v>494</v>
      </c>
      <c r="E426" t="str">
        <f>IF(ISNA(MATCH(A426,'ESO zone constants'!$A$3:$A$9952,0)),"","X")</f>
        <v>X</v>
      </c>
    </row>
    <row r="427" spans="1:5" x14ac:dyDescent="0.25">
      <c r="A427" s="107">
        <v>763</v>
      </c>
      <c r="B427">
        <v>425</v>
      </c>
      <c r="C427">
        <v>816</v>
      </c>
      <c r="D427" t="s">
        <v>495</v>
      </c>
      <c r="E427" t="str">
        <f>IF(ISNA(MATCH(A427,'ESO zone constants'!$A$3:$A$9952,0)),"","X")</f>
        <v>X</v>
      </c>
    </row>
    <row r="428" spans="1:5" x14ac:dyDescent="0.25">
      <c r="A428" s="107">
        <v>764</v>
      </c>
      <c r="B428">
        <v>426</v>
      </c>
      <c r="C428">
        <v>816</v>
      </c>
      <c r="D428" t="s">
        <v>496</v>
      </c>
      <c r="E428" t="str">
        <f>IF(ISNA(MATCH(A428,'ESO zone constants'!$A$3:$A$9952,0)),"","X")</f>
        <v>X</v>
      </c>
    </row>
    <row r="429" spans="1:5" x14ac:dyDescent="0.25">
      <c r="A429" s="107">
        <v>765</v>
      </c>
      <c r="B429">
        <v>427</v>
      </c>
      <c r="C429">
        <v>823</v>
      </c>
      <c r="D429" t="s">
        <v>497</v>
      </c>
      <c r="E429" t="str">
        <f>IF(ISNA(MATCH(A429,'ESO zone constants'!$A$3:$A$9952,0)),"","X")</f>
        <v>X</v>
      </c>
    </row>
    <row r="430" spans="1:5" x14ac:dyDescent="0.25">
      <c r="A430" s="107">
        <v>766</v>
      </c>
      <c r="B430">
        <v>428</v>
      </c>
      <c r="C430">
        <v>823</v>
      </c>
      <c r="D430" t="s">
        <v>498</v>
      </c>
      <c r="E430" t="str">
        <f>IF(ISNA(MATCH(A430,'ESO zone constants'!$A$3:$A$9952,0)),"","X")</f>
        <v>X</v>
      </c>
    </row>
    <row r="431" spans="1:5" x14ac:dyDescent="0.25">
      <c r="A431" s="107">
        <v>767</v>
      </c>
      <c r="B431">
        <v>429</v>
      </c>
      <c r="C431">
        <v>816</v>
      </c>
      <c r="D431" t="s">
        <v>499</v>
      </c>
      <c r="E431" t="str">
        <f>IF(ISNA(MATCH(A431,'ESO zone constants'!$A$3:$A$9952,0)),"","X")</f>
        <v>X</v>
      </c>
    </row>
    <row r="432" spans="1:5" x14ac:dyDescent="0.25">
      <c r="A432" s="107">
        <v>769</v>
      </c>
      <c r="B432">
        <v>430</v>
      </c>
      <c r="C432">
        <v>823</v>
      </c>
      <c r="D432" t="s">
        <v>500</v>
      </c>
      <c r="E432" t="str">
        <f>IF(ISNA(MATCH(A432,'ESO zone constants'!$A$3:$A$9952,0)),"","X")</f>
        <v>X</v>
      </c>
    </row>
    <row r="433" spans="1:5" x14ac:dyDescent="0.25">
      <c r="A433" s="107">
        <v>770</v>
      </c>
      <c r="B433">
        <v>431</v>
      </c>
      <c r="C433">
        <v>816</v>
      </c>
      <c r="D433" t="s">
        <v>501</v>
      </c>
      <c r="E433" t="str">
        <f>IF(ISNA(MATCH(A433,'ESO zone constants'!$A$3:$A$9952,0)),"","X")</f>
        <v>X</v>
      </c>
    </row>
    <row r="434" spans="1:5" x14ac:dyDescent="0.25">
      <c r="A434" s="107">
        <v>771</v>
      </c>
      <c r="B434">
        <v>432</v>
      </c>
      <c r="C434">
        <v>816</v>
      </c>
      <c r="D434" t="s">
        <v>502</v>
      </c>
      <c r="E434" t="str">
        <f>IF(ISNA(MATCH(A434,'ESO zone constants'!$A$3:$A$9952,0)),"","X")</f>
        <v>X</v>
      </c>
    </row>
    <row r="435" spans="1:5" x14ac:dyDescent="0.25">
      <c r="A435" s="107">
        <v>773</v>
      </c>
      <c r="B435">
        <v>433</v>
      </c>
      <c r="C435">
        <v>117</v>
      </c>
      <c r="D435" t="s">
        <v>503</v>
      </c>
      <c r="E435" t="str">
        <f>IF(ISNA(MATCH(A435,'ESO zone constants'!$A$3:$A$9952,0)),"","X")</f>
        <v>X</v>
      </c>
    </row>
    <row r="436" spans="1:5" x14ac:dyDescent="0.25">
      <c r="A436" s="107">
        <v>774</v>
      </c>
      <c r="B436">
        <v>434</v>
      </c>
      <c r="C436">
        <v>1086</v>
      </c>
      <c r="D436" t="s">
        <v>1416</v>
      </c>
      <c r="E436" t="str">
        <f>IF(ISNA(MATCH(A436,'ESO zone constants'!$A$3:$A$9952,0)),"","X")</f>
        <v>X</v>
      </c>
    </row>
    <row r="437" spans="1:5" x14ac:dyDescent="0.25">
      <c r="A437" s="107">
        <v>780</v>
      </c>
      <c r="B437">
        <v>435</v>
      </c>
      <c r="C437">
        <v>684</v>
      </c>
      <c r="D437" t="s">
        <v>504</v>
      </c>
      <c r="E437" t="str">
        <f>IF(ISNA(MATCH(A437,'ESO zone constants'!$A$3:$A$9952,0)),"","X")</f>
        <v>X</v>
      </c>
    </row>
    <row r="438" spans="1:5" x14ac:dyDescent="0.25">
      <c r="A438" s="107">
        <v>808</v>
      </c>
      <c r="B438">
        <v>436</v>
      </c>
      <c r="C438">
        <v>1160</v>
      </c>
      <c r="D438" t="s">
        <v>1718</v>
      </c>
      <c r="E438" t="str">
        <f>IF(ISNA(MATCH(A438,'ESO zone constants'!$A$3:$A$9952,0)),"","X")</f>
        <v>X</v>
      </c>
    </row>
    <row r="439" spans="1:5" x14ac:dyDescent="0.25">
      <c r="A439" s="107">
        <v>809</v>
      </c>
      <c r="B439">
        <v>437</v>
      </c>
      <c r="C439">
        <v>199</v>
      </c>
      <c r="D439" t="s">
        <v>426</v>
      </c>
      <c r="E439" t="str">
        <f>IF(ISNA(MATCH(A439,'ESO zone constants'!$A$3:$A$9952,0)),"","X")</f>
        <v>X</v>
      </c>
    </row>
    <row r="440" spans="1:5" x14ac:dyDescent="0.25">
      <c r="A440" s="107">
        <v>810</v>
      </c>
      <c r="B440">
        <v>438</v>
      </c>
      <c r="C440">
        <v>381</v>
      </c>
      <c r="D440" t="s">
        <v>505</v>
      </c>
      <c r="E440" t="str">
        <f>IF(ISNA(MATCH(A440,'ESO zone constants'!$A$3:$A$9952,0)),"","X")</f>
        <v>X</v>
      </c>
    </row>
    <row r="441" spans="1:5" x14ac:dyDescent="0.25">
      <c r="A441" s="107">
        <v>811</v>
      </c>
      <c r="B441">
        <v>439</v>
      </c>
      <c r="C441">
        <v>535</v>
      </c>
      <c r="D441" t="s">
        <v>506</v>
      </c>
      <c r="E441" t="str">
        <f>IF(ISNA(MATCH(A441,'ESO zone constants'!$A$3:$A$9952,0)),"","X")</f>
        <v>X</v>
      </c>
    </row>
    <row r="442" spans="1:5" x14ac:dyDescent="0.25">
      <c r="A442" s="107">
        <v>814</v>
      </c>
      <c r="B442">
        <v>440</v>
      </c>
      <c r="C442">
        <v>684</v>
      </c>
      <c r="D442" t="s">
        <v>507</v>
      </c>
      <c r="E442" t="str">
        <f>IF(ISNA(MATCH(A442,'ESO zone constants'!$A$3:$A$9952,0)),"","X")</f>
        <v>X</v>
      </c>
    </row>
    <row r="443" spans="1:5" x14ac:dyDescent="0.25">
      <c r="A443" s="107">
        <v>815</v>
      </c>
      <c r="B443">
        <v>441</v>
      </c>
      <c r="C443">
        <v>684</v>
      </c>
      <c r="D443" t="s">
        <v>508</v>
      </c>
      <c r="E443" t="str">
        <f>IF(ISNA(MATCH(A443,'ESO zone constants'!$A$3:$A$9952,0)),"","X")</f>
        <v>X</v>
      </c>
    </row>
    <row r="444" spans="1:5" x14ac:dyDescent="0.25">
      <c r="A444" s="107">
        <v>816</v>
      </c>
      <c r="B444">
        <v>442</v>
      </c>
      <c r="C444">
        <v>816</v>
      </c>
      <c r="D444" t="s">
        <v>509</v>
      </c>
      <c r="E444" t="str">
        <f>IF(ISNA(MATCH(A444,'ESO zone constants'!$A$3:$A$9952,0)),"","X")</f>
        <v>X</v>
      </c>
    </row>
    <row r="445" spans="1:5" x14ac:dyDescent="0.25">
      <c r="A445" s="107">
        <v>817</v>
      </c>
      <c r="B445">
        <v>443</v>
      </c>
      <c r="C445">
        <v>816</v>
      </c>
      <c r="D445" t="s">
        <v>510</v>
      </c>
      <c r="E445" t="str">
        <f>IF(ISNA(MATCH(A445,'ESO zone constants'!$A$3:$A$9952,0)),"","X")</f>
        <v>X</v>
      </c>
    </row>
    <row r="446" spans="1:5" x14ac:dyDescent="0.25">
      <c r="A446" s="107">
        <v>818</v>
      </c>
      <c r="B446">
        <v>444</v>
      </c>
      <c r="C446">
        <v>816</v>
      </c>
      <c r="D446" t="s">
        <v>511</v>
      </c>
      <c r="E446" t="str">
        <f>IF(ISNA(MATCH(A446,'ESO zone constants'!$A$3:$A$9952,0)),"","X")</f>
        <v>X</v>
      </c>
    </row>
    <row r="447" spans="1:5" x14ac:dyDescent="0.25">
      <c r="A447" s="107">
        <v>819</v>
      </c>
      <c r="B447">
        <v>445</v>
      </c>
      <c r="C447">
        <v>816</v>
      </c>
      <c r="D447" t="s">
        <v>512</v>
      </c>
      <c r="E447" t="str">
        <f>IF(ISNA(MATCH(A447,'ESO zone constants'!$A$3:$A$9952,0)),"","X")</f>
        <v>X</v>
      </c>
    </row>
    <row r="448" spans="1:5" x14ac:dyDescent="0.25">
      <c r="A448" s="107">
        <v>820</v>
      </c>
      <c r="B448">
        <v>446</v>
      </c>
      <c r="C448">
        <v>816</v>
      </c>
      <c r="D448" t="s">
        <v>513</v>
      </c>
      <c r="E448" t="str">
        <f>IF(ISNA(MATCH(A448,'ESO zone constants'!$A$3:$A$9952,0)),"","X")</f>
        <v>X</v>
      </c>
    </row>
    <row r="449" spans="1:5" x14ac:dyDescent="0.25">
      <c r="A449" s="107">
        <v>821</v>
      </c>
      <c r="B449">
        <v>447</v>
      </c>
      <c r="C449">
        <v>816</v>
      </c>
      <c r="D449" t="s">
        <v>514</v>
      </c>
      <c r="E449" t="str">
        <f>IF(ISNA(MATCH(A449,'ESO zone constants'!$A$3:$A$9952,0)),"","X")</f>
        <v>X</v>
      </c>
    </row>
    <row r="450" spans="1:5" x14ac:dyDescent="0.25">
      <c r="A450" s="107">
        <v>823</v>
      </c>
      <c r="B450">
        <v>448</v>
      </c>
      <c r="C450">
        <v>823</v>
      </c>
      <c r="D450" t="s">
        <v>515</v>
      </c>
      <c r="E450" t="str">
        <f>IF(ISNA(MATCH(A450,'ESO zone constants'!$A$3:$A$9952,0)),"","X")</f>
        <v>X</v>
      </c>
    </row>
    <row r="451" spans="1:5" x14ac:dyDescent="0.25">
      <c r="A451" s="107">
        <v>824</v>
      </c>
      <c r="B451">
        <v>449</v>
      </c>
      <c r="C451">
        <v>823</v>
      </c>
      <c r="D451" t="s">
        <v>516</v>
      </c>
      <c r="E451" t="str">
        <f>IF(ISNA(MATCH(A451,'ESO zone constants'!$A$3:$A$9952,0)),"","X")</f>
        <v>X</v>
      </c>
    </row>
    <row r="452" spans="1:5" x14ac:dyDescent="0.25">
      <c r="A452" s="107">
        <v>825</v>
      </c>
      <c r="B452">
        <v>450</v>
      </c>
      <c r="C452">
        <v>823</v>
      </c>
      <c r="D452" t="s">
        <v>517</v>
      </c>
      <c r="E452" t="str">
        <f>IF(ISNA(MATCH(A452,'ESO zone constants'!$A$3:$A$9952,0)),"","X")</f>
        <v>X</v>
      </c>
    </row>
    <row r="453" spans="1:5" x14ac:dyDescent="0.25">
      <c r="A453" s="107">
        <v>826</v>
      </c>
      <c r="B453">
        <v>451</v>
      </c>
      <c r="C453">
        <v>823</v>
      </c>
      <c r="D453" t="s">
        <v>518</v>
      </c>
      <c r="E453" t="str">
        <f>IF(ISNA(MATCH(A453,'ESO zone constants'!$A$3:$A$9952,0)),"","X")</f>
        <v>X</v>
      </c>
    </row>
    <row r="454" spans="1:5" x14ac:dyDescent="0.25">
      <c r="A454" s="107">
        <v>827</v>
      </c>
      <c r="B454">
        <v>452</v>
      </c>
      <c r="C454">
        <v>823</v>
      </c>
      <c r="D454" t="s">
        <v>519</v>
      </c>
      <c r="E454" t="str">
        <f>IF(ISNA(MATCH(A454,'ESO zone constants'!$A$3:$A$9952,0)),"","X")</f>
        <v>X</v>
      </c>
    </row>
    <row r="455" spans="1:5" x14ac:dyDescent="0.25">
      <c r="A455" s="107">
        <v>828</v>
      </c>
      <c r="B455">
        <v>453</v>
      </c>
      <c r="C455">
        <v>823</v>
      </c>
      <c r="D455" t="s">
        <v>520</v>
      </c>
      <c r="E455" t="str">
        <f>IF(ISNA(MATCH(A455,'ESO zone constants'!$A$3:$A$9952,0)),"","X")</f>
        <v>X</v>
      </c>
    </row>
    <row r="456" spans="1:5" x14ac:dyDescent="0.25">
      <c r="A456" s="107">
        <v>829</v>
      </c>
      <c r="B456">
        <v>454</v>
      </c>
      <c r="C456">
        <v>823</v>
      </c>
      <c r="D456" t="s">
        <v>521</v>
      </c>
      <c r="E456" t="str">
        <f>IF(ISNA(MATCH(A456,'ESO zone constants'!$A$3:$A$9952,0)),"","X")</f>
        <v>X</v>
      </c>
    </row>
    <row r="457" spans="1:5" x14ac:dyDescent="0.25">
      <c r="A457" s="107">
        <v>831</v>
      </c>
      <c r="B457">
        <v>455</v>
      </c>
      <c r="C457">
        <v>823</v>
      </c>
      <c r="D457" t="s">
        <v>522</v>
      </c>
      <c r="E457" t="str">
        <f>IF(ISNA(MATCH(A457,'ESO zone constants'!$A$3:$A$9952,0)),"","X")</f>
        <v>X</v>
      </c>
    </row>
    <row r="458" spans="1:5" x14ac:dyDescent="0.25">
      <c r="A458" s="107">
        <v>832</v>
      </c>
      <c r="B458">
        <v>456</v>
      </c>
      <c r="C458">
        <v>823</v>
      </c>
      <c r="D458" t="s">
        <v>523</v>
      </c>
      <c r="E458" t="str">
        <f>IF(ISNA(MATCH(A458,'ESO zone constants'!$A$3:$A$9952,0)),"","X")</f>
        <v>X</v>
      </c>
    </row>
    <row r="459" spans="1:5" x14ac:dyDescent="0.25">
      <c r="A459" s="107">
        <v>833</v>
      </c>
      <c r="B459">
        <v>457</v>
      </c>
      <c r="C459">
        <v>823</v>
      </c>
      <c r="D459" t="s">
        <v>524</v>
      </c>
      <c r="E459" t="str">
        <f>IF(ISNA(MATCH(A459,'ESO zone constants'!$A$3:$A$9952,0)),"","X")</f>
        <v>X</v>
      </c>
    </row>
    <row r="460" spans="1:5" x14ac:dyDescent="0.25">
      <c r="A460" s="107">
        <v>834</v>
      </c>
      <c r="B460">
        <v>458</v>
      </c>
      <c r="C460">
        <v>816</v>
      </c>
      <c r="D460" t="s">
        <v>525</v>
      </c>
      <c r="E460" t="str">
        <f>IF(ISNA(MATCH(A460,'ESO zone constants'!$A$3:$A$9952,0)),"","X")</f>
        <v>X</v>
      </c>
    </row>
    <row r="461" spans="1:5" x14ac:dyDescent="0.25">
      <c r="A461" s="107">
        <v>836</v>
      </c>
      <c r="B461">
        <v>459</v>
      </c>
      <c r="C461">
        <v>823</v>
      </c>
      <c r="D461" t="s">
        <v>526</v>
      </c>
      <c r="E461" t="str">
        <f>IF(ISNA(MATCH(A461,'ESO zone constants'!$A$3:$A$9952,0)),"","X")</f>
        <v>X</v>
      </c>
    </row>
    <row r="462" spans="1:5" x14ac:dyDescent="0.25">
      <c r="A462" s="107">
        <v>837</v>
      </c>
      <c r="B462">
        <v>460</v>
      </c>
      <c r="C462">
        <v>823</v>
      </c>
      <c r="D462" t="s">
        <v>527</v>
      </c>
      <c r="E462" t="str">
        <f>IF(ISNA(MATCH(A462,'ESO zone constants'!$A$3:$A$9952,0)),"","X")</f>
        <v>X</v>
      </c>
    </row>
    <row r="463" spans="1:5" x14ac:dyDescent="0.25">
      <c r="A463" s="107">
        <v>841</v>
      </c>
      <c r="B463">
        <v>461</v>
      </c>
      <c r="C463">
        <v>823</v>
      </c>
      <c r="D463" t="s">
        <v>528</v>
      </c>
      <c r="E463" t="str">
        <f>IF(ISNA(MATCH(A463,'ESO zone constants'!$A$3:$A$9952,0)),"","X")</f>
        <v>X</v>
      </c>
    </row>
    <row r="464" spans="1:5" x14ac:dyDescent="0.25">
      <c r="A464" s="107">
        <v>842</v>
      </c>
      <c r="B464">
        <v>462</v>
      </c>
      <c r="C464">
        <v>823</v>
      </c>
      <c r="D464" t="s">
        <v>529</v>
      </c>
      <c r="E464" t="str">
        <f>IF(ISNA(MATCH(A464,'ESO zone constants'!$A$3:$A$9952,0)),"","X")</f>
        <v>X</v>
      </c>
    </row>
    <row r="465" spans="1:5" x14ac:dyDescent="0.25">
      <c r="A465" s="107">
        <v>843</v>
      </c>
      <c r="B465">
        <v>463</v>
      </c>
      <c r="C465">
        <v>117</v>
      </c>
      <c r="D465" t="s">
        <v>53</v>
      </c>
      <c r="E465" t="str">
        <f>IF(ISNA(MATCH(A465,'ESO zone constants'!$A$3:$A$9952,0)),"","X")</f>
        <v>X</v>
      </c>
    </row>
    <row r="466" spans="1:5" x14ac:dyDescent="0.25">
      <c r="A466" s="107">
        <v>844</v>
      </c>
      <c r="B466">
        <v>464</v>
      </c>
      <c r="C466">
        <v>816</v>
      </c>
      <c r="D466" t="s">
        <v>530</v>
      </c>
      <c r="E466" t="str">
        <f>IF(ISNA(MATCH(A466,'ESO zone constants'!$A$3:$A$9952,0)),"","X")</f>
        <v>X</v>
      </c>
    </row>
    <row r="467" spans="1:5" x14ac:dyDescent="0.25">
      <c r="A467" s="107">
        <v>845</v>
      </c>
      <c r="B467">
        <v>465</v>
      </c>
      <c r="C467">
        <v>816</v>
      </c>
      <c r="D467" t="s">
        <v>531</v>
      </c>
      <c r="E467" t="str">
        <f>IF(ISNA(MATCH(A467,'ESO zone constants'!$A$3:$A$9952,0)),"","X")</f>
        <v>X</v>
      </c>
    </row>
    <row r="468" spans="1:5" x14ac:dyDescent="0.25">
      <c r="A468" s="107">
        <v>848</v>
      </c>
      <c r="B468">
        <v>466</v>
      </c>
      <c r="C468">
        <v>117</v>
      </c>
      <c r="D468" t="s">
        <v>72</v>
      </c>
      <c r="E468" t="str">
        <f>IF(ISNA(MATCH(A468,'ESO zone constants'!$A$3:$A$9952,0)),"","X")</f>
        <v>X</v>
      </c>
    </row>
    <row r="469" spans="1:5" x14ac:dyDescent="0.25">
      <c r="A469" s="107">
        <v>849</v>
      </c>
      <c r="B469">
        <v>467</v>
      </c>
      <c r="C469">
        <v>849</v>
      </c>
      <c r="D469" t="s">
        <v>532</v>
      </c>
      <c r="E469" t="str">
        <f>IF(ISNA(MATCH(A469,'ESO zone constants'!$A$3:$A$9952,0)),"","X")</f>
        <v>X</v>
      </c>
    </row>
    <row r="470" spans="1:5" x14ac:dyDescent="0.25">
      <c r="A470" s="107">
        <v>852</v>
      </c>
      <c r="B470">
        <v>468</v>
      </c>
      <c r="C470">
        <v>3</v>
      </c>
      <c r="D470" t="s">
        <v>533</v>
      </c>
      <c r="E470" t="str">
        <f>IF(ISNA(MATCH(A470,'ESO zone constants'!$A$3:$A$9952,0)),"","X")</f>
        <v>X</v>
      </c>
    </row>
    <row r="471" spans="1:5" x14ac:dyDescent="0.25">
      <c r="A471" s="107">
        <v>853</v>
      </c>
      <c r="B471">
        <v>469</v>
      </c>
      <c r="C471">
        <v>20</v>
      </c>
      <c r="D471" t="s">
        <v>534</v>
      </c>
      <c r="E471" t="str">
        <f>IF(ISNA(MATCH(A471,'ESO zone constants'!$A$3:$A$9952,0)),"","X")</f>
        <v>X</v>
      </c>
    </row>
    <row r="472" spans="1:5" x14ac:dyDescent="0.25">
      <c r="A472" s="107">
        <v>854</v>
      </c>
      <c r="B472">
        <v>470</v>
      </c>
      <c r="C472">
        <v>92</v>
      </c>
      <c r="D472" t="s">
        <v>535</v>
      </c>
      <c r="E472" t="str">
        <f>IF(ISNA(MATCH(A472,'ESO zone constants'!$A$3:$A$9952,0)),"","X")</f>
        <v>X</v>
      </c>
    </row>
    <row r="473" spans="1:5" x14ac:dyDescent="0.25">
      <c r="A473" s="107">
        <v>855</v>
      </c>
      <c r="B473">
        <v>471</v>
      </c>
      <c r="C473">
        <v>19</v>
      </c>
      <c r="D473" t="s">
        <v>536</v>
      </c>
      <c r="E473" t="str">
        <f>IF(ISNA(MATCH(A473,'ESO zone constants'!$A$3:$A$9952,0)),"","X")</f>
        <v>X</v>
      </c>
    </row>
    <row r="474" spans="1:5" x14ac:dyDescent="0.25">
      <c r="A474" s="107">
        <v>856</v>
      </c>
      <c r="B474">
        <v>472</v>
      </c>
      <c r="C474">
        <v>92</v>
      </c>
      <c r="D474" t="s">
        <v>537</v>
      </c>
      <c r="E474" t="str">
        <f>IF(ISNA(MATCH(A474,'ESO zone constants'!$A$3:$A$9952,0)),"","X")</f>
        <v>X</v>
      </c>
    </row>
    <row r="475" spans="1:5" x14ac:dyDescent="0.25">
      <c r="A475" s="107">
        <v>857</v>
      </c>
      <c r="B475">
        <v>473</v>
      </c>
      <c r="C475">
        <v>104</v>
      </c>
      <c r="D475" t="s">
        <v>538</v>
      </c>
      <c r="E475" t="str">
        <f>IF(ISNA(MATCH(A475,'ESO zone constants'!$A$3:$A$9952,0)),"","X")</f>
        <v>X</v>
      </c>
    </row>
    <row r="476" spans="1:5" x14ac:dyDescent="0.25">
      <c r="A476" s="107">
        <v>858</v>
      </c>
      <c r="B476">
        <v>474</v>
      </c>
      <c r="C476">
        <v>108</v>
      </c>
      <c r="D476" t="s">
        <v>539</v>
      </c>
      <c r="E476" t="str">
        <f>IF(ISNA(MATCH(A476,'ESO zone constants'!$A$3:$A$9952,0)),"","X")</f>
        <v>X</v>
      </c>
    </row>
    <row r="477" spans="1:5" x14ac:dyDescent="0.25">
      <c r="A477" s="107">
        <v>859</v>
      </c>
      <c r="B477">
        <v>475</v>
      </c>
      <c r="C477">
        <v>58</v>
      </c>
      <c r="D477" t="s">
        <v>540</v>
      </c>
      <c r="E477" t="str">
        <f>IF(ISNA(MATCH(A477,'ESO zone constants'!$A$3:$A$9952,0)),"","X")</f>
        <v>X</v>
      </c>
    </row>
    <row r="478" spans="1:5" x14ac:dyDescent="0.25">
      <c r="A478" s="107">
        <v>860</v>
      </c>
      <c r="B478">
        <v>476</v>
      </c>
      <c r="C478">
        <v>383</v>
      </c>
      <c r="D478" t="s">
        <v>541</v>
      </c>
      <c r="E478" t="str">
        <f>IF(ISNA(MATCH(A478,'ESO zone constants'!$A$3:$A$9952,0)),"","X")</f>
        <v>X</v>
      </c>
    </row>
    <row r="479" spans="1:5" x14ac:dyDescent="0.25">
      <c r="A479" s="107">
        <v>861</v>
      </c>
      <c r="B479">
        <v>477</v>
      </c>
      <c r="C479">
        <v>108</v>
      </c>
      <c r="D479" t="s">
        <v>542</v>
      </c>
      <c r="E479" t="str">
        <f>IF(ISNA(MATCH(A479,'ESO zone constants'!$A$3:$A$9952,0)),"","X")</f>
        <v>X</v>
      </c>
    </row>
    <row r="480" spans="1:5" x14ac:dyDescent="0.25">
      <c r="A480" s="107">
        <v>862</v>
      </c>
      <c r="B480">
        <v>478</v>
      </c>
      <c r="C480">
        <v>382</v>
      </c>
      <c r="D480" t="s">
        <v>543</v>
      </c>
      <c r="E480" t="str">
        <f>IF(ISNA(MATCH(A480,'ESO zone constants'!$A$3:$A$9952,0)),"","X")</f>
        <v>X</v>
      </c>
    </row>
    <row r="481" spans="1:5" x14ac:dyDescent="0.25">
      <c r="A481" s="107">
        <v>863</v>
      </c>
      <c r="B481">
        <v>479</v>
      </c>
      <c r="C481">
        <v>537</v>
      </c>
      <c r="D481" t="s">
        <v>544</v>
      </c>
      <c r="E481" t="str">
        <f>IF(ISNA(MATCH(A481,'ESO zone constants'!$A$3:$A$9952,0)),"","X")</f>
        <v>X</v>
      </c>
    </row>
    <row r="482" spans="1:5" x14ac:dyDescent="0.25">
      <c r="A482" s="107">
        <v>864</v>
      </c>
      <c r="B482">
        <v>480</v>
      </c>
      <c r="C482">
        <v>103</v>
      </c>
      <c r="D482" t="s">
        <v>545</v>
      </c>
      <c r="E482" t="str">
        <f>IF(ISNA(MATCH(A482,'ESO zone constants'!$A$3:$A$9952,0)),"","X")</f>
        <v>X</v>
      </c>
    </row>
    <row r="483" spans="1:5" x14ac:dyDescent="0.25">
      <c r="A483" s="107">
        <v>865</v>
      </c>
      <c r="B483">
        <v>481</v>
      </c>
      <c r="C483">
        <v>101</v>
      </c>
      <c r="D483" t="s">
        <v>546</v>
      </c>
      <c r="E483" t="str">
        <f>IF(ISNA(MATCH(A483,'ESO zone constants'!$A$3:$A$9952,0)),"","X")</f>
        <v>X</v>
      </c>
    </row>
    <row r="484" spans="1:5" x14ac:dyDescent="0.25">
      <c r="A484" s="107">
        <v>866</v>
      </c>
      <c r="B484">
        <v>482</v>
      </c>
      <c r="C484">
        <v>57</v>
      </c>
      <c r="D484" t="s">
        <v>547</v>
      </c>
      <c r="E484" t="str">
        <f>IF(ISNA(MATCH(A484,'ESO zone constants'!$A$3:$A$9952,0)),"","X")</f>
        <v>X</v>
      </c>
    </row>
    <row r="485" spans="1:5" x14ac:dyDescent="0.25">
      <c r="A485" s="107">
        <v>867</v>
      </c>
      <c r="B485">
        <v>483</v>
      </c>
      <c r="C485">
        <v>41</v>
      </c>
      <c r="D485" t="s">
        <v>548</v>
      </c>
      <c r="E485" t="str">
        <f>IF(ISNA(MATCH(A485,'ESO zone constants'!$A$3:$A$9952,0)),"","X")</f>
        <v>X</v>
      </c>
    </row>
    <row r="486" spans="1:5" x14ac:dyDescent="0.25">
      <c r="A486" s="107">
        <v>868</v>
      </c>
      <c r="B486">
        <v>484</v>
      </c>
      <c r="C486">
        <v>281</v>
      </c>
      <c r="D486" t="s">
        <v>549</v>
      </c>
      <c r="E486" t="str">
        <f>IF(ISNA(MATCH(A486,'ESO zone constants'!$A$3:$A$9952,0)),"","X")</f>
        <v>X</v>
      </c>
    </row>
    <row r="487" spans="1:5" x14ac:dyDescent="0.25">
      <c r="A487" s="107">
        <v>869</v>
      </c>
      <c r="B487">
        <v>485</v>
      </c>
      <c r="C487">
        <v>117</v>
      </c>
      <c r="D487" t="s">
        <v>550</v>
      </c>
      <c r="E487" t="str">
        <f>IF(ISNA(MATCH(A487,'ESO zone constants'!$A$3:$A$9952,0)),"","X")</f>
        <v>X</v>
      </c>
    </row>
    <row r="488" spans="1:5" x14ac:dyDescent="0.25">
      <c r="A488" s="107">
        <v>870</v>
      </c>
      <c r="B488">
        <v>486</v>
      </c>
      <c r="C488">
        <v>888</v>
      </c>
      <c r="D488" t="s">
        <v>551</v>
      </c>
      <c r="E488" t="str">
        <f>IF(ISNA(MATCH(A488,'ESO zone constants'!$A$3:$A$9952,0)),"","X")</f>
        <v>X</v>
      </c>
    </row>
    <row r="489" spans="1:5" x14ac:dyDescent="0.25">
      <c r="A489" s="107">
        <v>871</v>
      </c>
      <c r="B489">
        <v>487</v>
      </c>
      <c r="C489">
        <v>58</v>
      </c>
      <c r="D489" t="s">
        <v>552</v>
      </c>
      <c r="E489" t="str">
        <f>IF(ISNA(MATCH(A489,'ESO zone constants'!$A$3:$A$9952,0)),"","X")</f>
        <v>X</v>
      </c>
    </row>
    <row r="490" spans="1:5" x14ac:dyDescent="0.25">
      <c r="A490" s="107">
        <v>872</v>
      </c>
      <c r="B490">
        <v>488</v>
      </c>
      <c r="C490">
        <v>382</v>
      </c>
      <c r="D490" t="s">
        <v>553</v>
      </c>
      <c r="E490" t="str">
        <f>IF(ISNA(MATCH(A490,'ESO zone constants'!$A$3:$A$9952,0)),"","X")</f>
        <v>X</v>
      </c>
    </row>
    <row r="491" spans="1:5" x14ac:dyDescent="0.25">
      <c r="A491" s="107">
        <v>873</v>
      </c>
      <c r="B491">
        <v>489</v>
      </c>
      <c r="C491">
        <v>117</v>
      </c>
      <c r="D491" t="s">
        <v>554</v>
      </c>
      <c r="E491" t="str">
        <f>IF(ISNA(MATCH(A491,'ESO zone constants'!$A$3:$A$9952,0)),"","X")</f>
        <v>X</v>
      </c>
    </row>
    <row r="492" spans="1:5" x14ac:dyDescent="0.25">
      <c r="A492" s="107">
        <v>874</v>
      </c>
      <c r="B492">
        <v>490</v>
      </c>
      <c r="C492">
        <v>57</v>
      </c>
      <c r="D492" t="s">
        <v>555</v>
      </c>
      <c r="E492" t="str">
        <f>IF(ISNA(MATCH(A492,'ESO zone constants'!$A$3:$A$9952,0)),"","X")</f>
        <v>X</v>
      </c>
    </row>
    <row r="493" spans="1:5" x14ac:dyDescent="0.25">
      <c r="A493" s="107">
        <v>875</v>
      </c>
      <c r="B493">
        <v>491</v>
      </c>
      <c r="C493">
        <v>103</v>
      </c>
      <c r="D493" t="s">
        <v>556</v>
      </c>
      <c r="E493" t="str">
        <f>IF(ISNA(MATCH(A493,'ESO zone constants'!$A$3:$A$9952,0)),"","X")</f>
        <v>X</v>
      </c>
    </row>
    <row r="494" spans="1:5" x14ac:dyDescent="0.25">
      <c r="A494" s="107">
        <v>876</v>
      </c>
      <c r="B494">
        <v>492</v>
      </c>
      <c r="C494">
        <v>382</v>
      </c>
      <c r="D494" t="s">
        <v>557</v>
      </c>
      <c r="E494" t="str">
        <f>IF(ISNA(MATCH(A494,'ESO zone constants'!$A$3:$A$9952,0)),"","X")</f>
        <v>X</v>
      </c>
    </row>
    <row r="495" spans="1:5" x14ac:dyDescent="0.25">
      <c r="A495" s="107">
        <v>877</v>
      </c>
      <c r="B495">
        <v>493</v>
      </c>
      <c r="C495">
        <v>383</v>
      </c>
      <c r="D495" t="s">
        <v>558</v>
      </c>
      <c r="E495" t="str">
        <f>IF(ISNA(MATCH(A495,'ESO zone constants'!$A$3:$A$9952,0)),"","X")</f>
        <v>X</v>
      </c>
    </row>
    <row r="496" spans="1:5" x14ac:dyDescent="0.25">
      <c r="A496" s="107">
        <v>878</v>
      </c>
      <c r="B496">
        <v>494</v>
      </c>
      <c r="C496">
        <v>381</v>
      </c>
      <c r="D496" t="s">
        <v>559</v>
      </c>
      <c r="E496" t="str">
        <f>IF(ISNA(MATCH(A496,'ESO zone constants'!$A$3:$A$9952,0)),"","X")</f>
        <v>X</v>
      </c>
    </row>
    <row r="497" spans="1:5" x14ac:dyDescent="0.25">
      <c r="A497" s="107">
        <v>879</v>
      </c>
      <c r="B497">
        <v>495</v>
      </c>
      <c r="C497">
        <v>534</v>
      </c>
      <c r="D497" t="s">
        <v>560</v>
      </c>
      <c r="E497" t="str">
        <f>IF(ISNA(MATCH(A497,'ESO zone constants'!$A$3:$A$9952,0)),"","X")</f>
        <v>X</v>
      </c>
    </row>
    <row r="498" spans="1:5" x14ac:dyDescent="0.25">
      <c r="A498" s="107">
        <v>880</v>
      </c>
      <c r="B498">
        <v>496</v>
      </c>
      <c r="C498">
        <v>92</v>
      </c>
      <c r="D498" t="s">
        <v>561</v>
      </c>
      <c r="E498" t="str">
        <f>IF(ISNA(MATCH(A498,'ESO zone constants'!$A$3:$A$9952,0)),"","X")</f>
        <v>X</v>
      </c>
    </row>
    <row r="499" spans="1:5" x14ac:dyDescent="0.25">
      <c r="A499" s="107">
        <v>881</v>
      </c>
      <c r="B499">
        <v>497</v>
      </c>
      <c r="C499">
        <v>19</v>
      </c>
      <c r="D499" t="s">
        <v>562</v>
      </c>
      <c r="E499" t="str">
        <f>IF(ISNA(MATCH(A499,'ESO zone constants'!$A$3:$A$9952,0)),"","X")</f>
        <v>X</v>
      </c>
    </row>
    <row r="500" spans="1:5" x14ac:dyDescent="0.25">
      <c r="A500" s="107">
        <v>882</v>
      </c>
      <c r="B500">
        <v>498</v>
      </c>
      <c r="C500">
        <v>383</v>
      </c>
      <c r="D500" t="s">
        <v>563</v>
      </c>
      <c r="E500" t="str">
        <f>IF(ISNA(MATCH(A500,'ESO zone constants'!$A$3:$A$9952,0)),"","X")</f>
        <v>X</v>
      </c>
    </row>
    <row r="501" spans="1:5" x14ac:dyDescent="0.25">
      <c r="A501" s="107">
        <v>883</v>
      </c>
      <c r="B501">
        <v>499</v>
      </c>
      <c r="C501">
        <v>888</v>
      </c>
      <c r="D501" t="s">
        <v>564</v>
      </c>
      <c r="E501" t="str">
        <f>IF(ISNA(MATCH(A501,'ESO zone constants'!$A$3:$A$9952,0)),"","X")</f>
        <v>X</v>
      </c>
    </row>
    <row r="502" spans="1:5" x14ac:dyDescent="0.25">
      <c r="A502" s="107">
        <v>888</v>
      </c>
      <c r="B502">
        <v>500</v>
      </c>
      <c r="C502">
        <v>888</v>
      </c>
      <c r="D502" t="s">
        <v>565</v>
      </c>
      <c r="E502" t="str">
        <f>IF(ISNA(MATCH(A502,'ESO zone constants'!$A$3:$A$9952,0)),"","X")</f>
        <v>X</v>
      </c>
    </row>
    <row r="503" spans="1:5" x14ac:dyDescent="0.25">
      <c r="A503" s="107">
        <v>889</v>
      </c>
      <c r="B503">
        <v>501</v>
      </c>
      <c r="C503">
        <v>888</v>
      </c>
      <c r="D503" t="s">
        <v>566</v>
      </c>
      <c r="E503" t="str">
        <f>IF(ISNA(MATCH(A503,'ESO zone constants'!$A$3:$A$9952,0)),"","X")</f>
        <v>X</v>
      </c>
    </row>
    <row r="504" spans="1:5" x14ac:dyDescent="0.25">
      <c r="A504" s="107">
        <v>890</v>
      </c>
      <c r="B504">
        <v>502</v>
      </c>
      <c r="C504">
        <v>888</v>
      </c>
      <c r="D504" t="s">
        <v>567</v>
      </c>
      <c r="E504" t="str">
        <f>IF(ISNA(MATCH(A504,'ESO zone constants'!$A$3:$A$9952,0)),"","X")</f>
        <v>X</v>
      </c>
    </row>
    <row r="505" spans="1:5" x14ac:dyDescent="0.25">
      <c r="A505" s="107">
        <v>891</v>
      </c>
      <c r="B505">
        <v>503</v>
      </c>
      <c r="C505">
        <v>888</v>
      </c>
      <c r="D505" t="s">
        <v>568</v>
      </c>
      <c r="E505" t="str">
        <f>IF(ISNA(MATCH(A505,'ESO zone constants'!$A$3:$A$9952,0)),"","X")</f>
        <v>X</v>
      </c>
    </row>
    <row r="506" spans="1:5" x14ac:dyDescent="0.25">
      <c r="A506" s="107">
        <v>892</v>
      </c>
      <c r="B506">
        <v>504</v>
      </c>
      <c r="C506">
        <v>888</v>
      </c>
      <c r="D506" t="s">
        <v>569</v>
      </c>
      <c r="E506" t="str">
        <f>IF(ISNA(MATCH(A506,'ESO zone constants'!$A$3:$A$9952,0)),"","X")</f>
        <v>X</v>
      </c>
    </row>
    <row r="507" spans="1:5" x14ac:dyDescent="0.25">
      <c r="A507" s="107">
        <v>893</v>
      </c>
      <c r="B507">
        <v>505</v>
      </c>
      <c r="C507">
        <v>888</v>
      </c>
      <c r="D507" t="s">
        <v>570</v>
      </c>
      <c r="E507" t="str">
        <f>IF(ISNA(MATCH(A507,'ESO zone constants'!$A$3:$A$9952,0)),"","X")</f>
        <v>X</v>
      </c>
    </row>
    <row r="508" spans="1:5" x14ac:dyDescent="0.25">
      <c r="A508" s="107">
        <v>894</v>
      </c>
      <c r="B508">
        <v>506</v>
      </c>
      <c r="C508">
        <v>888</v>
      </c>
      <c r="D508" t="s">
        <v>571</v>
      </c>
      <c r="E508" t="str">
        <f>IF(ISNA(MATCH(A508,'ESO zone constants'!$A$3:$A$9952,0)),"","X")</f>
        <v>X</v>
      </c>
    </row>
    <row r="509" spans="1:5" x14ac:dyDescent="0.25">
      <c r="A509" s="107">
        <v>895</v>
      </c>
      <c r="B509">
        <v>507</v>
      </c>
      <c r="C509">
        <v>888</v>
      </c>
      <c r="D509" t="s">
        <v>2434</v>
      </c>
      <c r="E509" t="str">
        <f>IF(ISNA(MATCH(A509,'ESO zone constants'!$A$3:$A$9952,0)),"","X")</f>
        <v>X</v>
      </c>
    </row>
    <row r="510" spans="1:5" x14ac:dyDescent="0.25">
      <c r="A510" s="107">
        <v>896</v>
      </c>
      <c r="B510">
        <v>508</v>
      </c>
      <c r="C510">
        <v>888</v>
      </c>
      <c r="D510" t="s">
        <v>572</v>
      </c>
      <c r="E510" t="str">
        <f>IF(ISNA(MATCH(A510,'ESO zone constants'!$A$3:$A$9952,0)),"","X")</f>
        <v>X</v>
      </c>
    </row>
    <row r="511" spans="1:5" x14ac:dyDescent="0.25">
      <c r="A511" s="107">
        <v>897</v>
      </c>
      <c r="B511">
        <v>509</v>
      </c>
      <c r="C511">
        <v>888</v>
      </c>
      <c r="D511" t="s">
        <v>573</v>
      </c>
      <c r="E511" t="str">
        <f>IF(ISNA(MATCH(A511,'ESO zone constants'!$A$3:$A$9952,0)),"","X")</f>
        <v>X</v>
      </c>
    </row>
    <row r="512" spans="1:5" x14ac:dyDescent="0.25">
      <c r="A512" s="107">
        <v>898</v>
      </c>
      <c r="B512">
        <v>510</v>
      </c>
      <c r="C512">
        <v>888</v>
      </c>
      <c r="D512" t="s">
        <v>574</v>
      </c>
      <c r="E512" t="str">
        <f>IF(ISNA(MATCH(A512,'ESO zone constants'!$A$3:$A$9952,0)),"","X")</f>
        <v>X</v>
      </c>
    </row>
    <row r="513" spans="1:5" x14ac:dyDescent="0.25">
      <c r="A513" s="107">
        <v>899</v>
      </c>
      <c r="B513">
        <v>511</v>
      </c>
      <c r="C513">
        <v>888</v>
      </c>
      <c r="D513" t="s">
        <v>575</v>
      </c>
      <c r="E513" t="str">
        <f>IF(ISNA(MATCH(A513,'ESO zone constants'!$A$3:$A$9952,0)),"","X")</f>
        <v>X</v>
      </c>
    </row>
    <row r="514" spans="1:5" x14ac:dyDescent="0.25">
      <c r="A514" s="107">
        <v>900</v>
      </c>
      <c r="B514">
        <v>512</v>
      </c>
      <c r="C514">
        <v>888</v>
      </c>
      <c r="D514" t="s">
        <v>576</v>
      </c>
      <c r="E514" t="str">
        <f>IF(ISNA(MATCH(A514,'ESO zone constants'!$A$3:$A$9952,0)),"","X")</f>
        <v>X</v>
      </c>
    </row>
    <row r="515" spans="1:5" x14ac:dyDescent="0.25">
      <c r="A515" s="107">
        <v>901</v>
      </c>
      <c r="B515">
        <v>513</v>
      </c>
      <c r="C515">
        <v>888</v>
      </c>
      <c r="D515" t="s">
        <v>577</v>
      </c>
      <c r="E515" t="str">
        <f>IF(ISNA(MATCH(A515,'ESO zone constants'!$A$3:$A$9952,0)),"","X")</f>
        <v>X</v>
      </c>
    </row>
    <row r="516" spans="1:5" x14ac:dyDescent="0.25">
      <c r="A516" s="107">
        <v>902</v>
      </c>
      <c r="B516">
        <v>514</v>
      </c>
      <c r="C516">
        <v>888</v>
      </c>
      <c r="D516" t="s">
        <v>578</v>
      </c>
      <c r="E516" t="str">
        <f>IF(ISNA(MATCH(A516,'ESO zone constants'!$A$3:$A$9952,0)),"","X")</f>
        <v>X</v>
      </c>
    </row>
    <row r="517" spans="1:5" x14ac:dyDescent="0.25">
      <c r="A517" s="107">
        <v>903</v>
      </c>
      <c r="B517">
        <v>515</v>
      </c>
      <c r="C517">
        <v>888</v>
      </c>
      <c r="D517" t="s">
        <v>579</v>
      </c>
      <c r="E517" t="str">
        <f>IF(ISNA(MATCH(A517,'ESO zone constants'!$A$3:$A$9952,0)),"","X")</f>
        <v>X</v>
      </c>
    </row>
    <row r="518" spans="1:5" x14ac:dyDescent="0.25">
      <c r="A518" s="107">
        <v>904</v>
      </c>
      <c r="B518">
        <v>516</v>
      </c>
      <c r="C518">
        <v>888</v>
      </c>
      <c r="D518" t="s">
        <v>580</v>
      </c>
      <c r="E518" t="str">
        <f>IF(ISNA(MATCH(A518,'ESO zone constants'!$A$3:$A$9952,0)),"","X")</f>
        <v>X</v>
      </c>
    </row>
    <row r="519" spans="1:5" x14ac:dyDescent="0.25">
      <c r="A519" s="107">
        <v>905</v>
      </c>
      <c r="B519">
        <v>517</v>
      </c>
      <c r="C519">
        <v>888</v>
      </c>
      <c r="D519" t="s">
        <v>581</v>
      </c>
      <c r="E519" t="str">
        <f>IF(ISNA(MATCH(A519,'ESO zone constants'!$A$3:$A$9952,0)),"","X")</f>
        <v>X</v>
      </c>
    </row>
    <row r="520" spans="1:5" x14ac:dyDescent="0.25">
      <c r="A520" s="107">
        <v>906</v>
      </c>
      <c r="B520">
        <v>518</v>
      </c>
      <c r="C520">
        <v>888</v>
      </c>
      <c r="D520" t="s">
        <v>582</v>
      </c>
      <c r="E520" t="str">
        <f>IF(ISNA(MATCH(A520,'ESO zone constants'!$A$3:$A$9952,0)),"","X")</f>
        <v>X</v>
      </c>
    </row>
    <row r="521" spans="1:5" x14ac:dyDescent="0.25">
      <c r="A521" s="107">
        <v>907</v>
      </c>
      <c r="B521">
        <v>519</v>
      </c>
      <c r="C521">
        <v>888</v>
      </c>
      <c r="D521" t="s">
        <v>2411</v>
      </c>
      <c r="E521" t="str">
        <f>IF(ISNA(MATCH(A521,'ESO zone constants'!$A$3:$A$9952,0)),"","X")</f>
        <v>X</v>
      </c>
    </row>
    <row r="522" spans="1:5" x14ac:dyDescent="0.25">
      <c r="A522" s="107">
        <v>908</v>
      </c>
      <c r="B522">
        <v>520</v>
      </c>
      <c r="C522">
        <v>888</v>
      </c>
      <c r="D522" t="s">
        <v>583</v>
      </c>
      <c r="E522" t="str">
        <f>IF(ISNA(MATCH(A522,'ESO zone constants'!$A$3:$A$9952,0)),"","X")</f>
        <v>X</v>
      </c>
    </row>
    <row r="523" spans="1:5" x14ac:dyDescent="0.25">
      <c r="A523" s="107">
        <v>909</v>
      </c>
      <c r="B523">
        <v>521</v>
      </c>
      <c r="C523">
        <v>888</v>
      </c>
      <c r="D523" t="s">
        <v>584</v>
      </c>
      <c r="E523" t="str">
        <f>IF(ISNA(MATCH(A523,'ESO zone constants'!$A$3:$A$9952,0)),"","X")</f>
        <v>X</v>
      </c>
    </row>
    <row r="524" spans="1:5" x14ac:dyDescent="0.25">
      <c r="A524" s="107">
        <v>910</v>
      </c>
      <c r="B524">
        <v>522</v>
      </c>
      <c r="C524">
        <v>888</v>
      </c>
      <c r="D524" t="s">
        <v>585</v>
      </c>
      <c r="E524" t="str">
        <f>IF(ISNA(MATCH(A524,'ESO zone constants'!$A$3:$A$9952,0)),"","X")</f>
        <v>X</v>
      </c>
    </row>
    <row r="525" spans="1:5" x14ac:dyDescent="0.25">
      <c r="A525" s="107">
        <v>911</v>
      </c>
      <c r="B525">
        <v>523</v>
      </c>
      <c r="C525">
        <v>888</v>
      </c>
      <c r="D525" t="s">
        <v>586</v>
      </c>
      <c r="E525" t="str">
        <f>IF(ISNA(MATCH(A525,'ESO zone constants'!$A$3:$A$9952,0)),"","X")</f>
        <v>X</v>
      </c>
    </row>
    <row r="526" spans="1:5" x14ac:dyDescent="0.25">
      <c r="A526" s="107">
        <v>913</v>
      </c>
      <c r="B526">
        <v>524</v>
      </c>
      <c r="C526">
        <v>888</v>
      </c>
      <c r="D526" t="s">
        <v>587</v>
      </c>
      <c r="E526" t="str">
        <f>IF(ISNA(MATCH(A526,'ESO zone constants'!$A$3:$A$9952,0)),"","X")</f>
        <v>X</v>
      </c>
    </row>
    <row r="527" spans="1:5" x14ac:dyDescent="0.25">
      <c r="A527" s="107">
        <v>914</v>
      </c>
      <c r="B527">
        <v>525</v>
      </c>
      <c r="C527">
        <v>888</v>
      </c>
      <c r="D527" t="s">
        <v>588</v>
      </c>
      <c r="E527" t="str">
        <f>IF(ISNA(MATCH(A527,'ESO zone constants'!$A$3:$A$9952,0)),"","X")</f>
        <v>X</v>
      </c>
    </row>
    <row r="528" spans="1:5" x14ac:dyDescent="0.25">
      <c r="A528" s="107">
        <v>915</v>
      </c>
      <c r="B528">
        <v>526</v>
      </c>
      <c r="C528">
        <v>888</v>
      </c>
      <c r="D528" t="s">
        <v>589</v>
      </c>
      <c r="E528" t="str">
        <f>IF(ISNA(MATCH(A528,'ESO zone constants'!$A$3:$A$9952,0)),"","X")</f>
        <v>X</v>
      </c>
    </row>
    <row r="529" spans="1:5" x14ac:dyDescent="0.25">
      <c r="A529" s="107">
        <v>916</v>
      </c>
      <c r="B529">
        <v>527</v>
      </c>
      <c r="C529">
        <v>888</v>
      </c>
      <c r="D529" t="s">
        <v>590</v>
      </c>
      <c r="E529" t="str">
        <f>IF(ISNA(MATCH(A529,'ESO zone constants'!$A$3:$A$9952,0)),"","X")</f>
        <v>X</v>
      </c>
    </row>
    <row r="530" spans="1:5" x14ac:dyDescent="0.25">
      <c r="A530" s="107">
        <v>917</v>
      </c>
      <c r="B530">
        <v>528</v>
      </c>
      <c r="C530">
        <v>917</v>
      </c>
      <c r="D530" t="s">
        <v>591</v>
      </c>
      <c r="E530" t="str">
        <f>IF(ISNA(MATCH(A530,'ESO zone constants'!$A$3:$A$9952,0)),"","X")</f>
        <v>X</v>
      </c>
    </row>
    <row r="531" spans="1:5" x14ac:dyDescent="0.25">
      <c r="A531" s="107">
        <v>918</v>
      </c>
      <c r="B531">
        <v>529</v>
      </c>
      <c r="C531">
        <v>849</v>
      </c>
      <c r="D531" t="s">
        <v>592</v>
      </c>
      <c r="E531" t="str">
        <f>IF(ISNA(MATCH(A531,'ESO zone constants'!$A$3:$A$9952,0)),"","X")</f>
        <v>X</v>
      </c>
    </row>
    <row r="532" spans="1:5" x14ac:dyDescent="0.25">
      <c r="A532" s="107">
        <v>919</v>
      </c>
      <c r="B532">
        <v>530</v>
      </c>
      <c r="C532">
        <v>849</v>
      </c>
      <c r="D532" t="s">
        <v>593</v>
      </c>
      <c r="E532" t="str">
        <f>IF(ISNA(MATCH(A532,'ESO zone constants'!$A$3:$A$9952,0)),"","X")</f>
        <v>X</v>
      </c>
    </row>
    <row r="533" spans="1:5" x14ac:dyDescent="0.25">
      <c r="A533" s="107">
        <v>920</v>
      </c>
      <c r="B533">
        <v>531</v>
      </c>
      <c r="C533">
        <v>849</v>
      </c>
      <c r="D533" t="s">
        <v>594</v>
      </c>
      <c r="E533" t="str">
        <f>IF(ISNA(MATCH(A533,'ESO zone constants'!$A$3:$A$9952,0)),"","X")</f>
        <v>X</v>
      </c>
    </row>
    <row r="534" spans="1:5" x14ac:dyDescent="0.25">
      <c r="A534" s="107">
        <v>921</v>
      </c>
      <c r="B534">
        <v>532</v>
      </c>
      <c r="C534">
        <v>849</v>
      </c>
      <c r="D534" t="s">
        <v>595</v>
      </c>
      <c r="E534" t="str">
        <f>IF(ISNA(MATCH(A534,'ESO zone constants'!$A$3:$A$9952,0)),"","X")</f>
        <v>X</v>
      </c>
    </row>
    <row r="535" spans="1:5" x14ac:dyDescent="0.25">
      <c r="A535" s="107">
        <v>922</v>
      </c>
      <c r="B535">
        <v>533</v>
      </c>
      <c r="C535">
        <v>849</v>
      </c>
      <c r="D535" t="s">
        <v>596</v>
      </c>
      <c r="E535" t="str">
        <f>IF(ISNA(MATCH(A535,'ESO zone constants'!$A$3:$A$9952,0)),"","X")</f>
        <v>X</v>
      </c>
    </row>
    <row r="536" spans="1:5" x14ac:dyDescent="0.25">
      <c r="A536" s="107">
        <v>923</v>
      </c>
      <c r="B536">
        <v>534</v>
      </c>
      <c r="C536">
        <v>849</v>
      </c>
      <c r="D536" t="s">
        <v>597</v>
      </c>
      <c r="E536" t="str">
        <f>IF(ISNA(MATCH(A536,'ESO zone constants'!$A$3:$A$9952,0)),"","X")</f>
        <v>X</v>
      </c>
    </row>
    <row r="537" spans="1:5" x14ac:dyDescent="0.25">
      <c r="A537" s="107">
        <v>924</v>
      </c>
      <c r="B537">
        <v>535</v>
      </c>
      <c r="C537">
        <v>849</v>
      </c>
      <c r="D537" t="s">
        <v>598</v>
      </c>
      <c r="E537" t="str">
        <f>IF(ISNA(MATCH(A537,'ESO zone constants'!$A$3:$A$9952,0)),"","X")</f>
        <v>X</v>
      </c>
    </row>
    <row r="538" spans="1:5" x14ac:dyDescent="0.25">
      <c r="A538" s="107">
        <v>925</v>
      </c>
      <c r="B538">
        <v>536</v>
      </c>
      <c r="C538">
        <v>849</v>
      </c>
      <c r="D538" t="s">
        <v>599</v>
      </c>
      <c r="E538" t="str">
        <f>IF(ISNA(MATCH(A538,'ESO zone constants'!$A$3:$A$9952,0)),"","X")</f>
        <v>X</v>
      </c>
    </row>
    <row r="539" spans="1:5" x14ac:dyDescent="0.25">
      <c r="A539" s="107">
        <v>926</v>
      </c>
      <c r="B539">
        <v>537</v>
      </c>
      <c r="C539">
        <v>849</v>
      </c>
      <c r="D539" t="s">
        <v>600</v>
      </c>
      <c r="E539" t="str">
        <f>IF(ISNA(MATCH(A539,'ESO zone constants'!$A$3:$A$9952,0)),"","X")</f>
        <v>X</v>
      </c>
    </row>
    <row r="540" spans="1:5" x14ac:dyDescent="0.25">
      <c r="A540" s="107">
        <v>927</v>
      </c>
      <c r="B540">
        <v>538</v>
      </c>
      <c r="C540">
        <v>849</v>
      </c>
      <c r="D540" t="s">
        <v>601</v>
      </c>
      <c r="E540" t="str">
        <f>IF(ISNA(MATCH(A540,'ESO zone constants'!$A$3:$A$9952,0)),"","X")</f>
        <v>X</v>
      </c>
    </row>
    <row r="541" spans="1:5" x14ac:dyDescent="0.25">
      <c r="A541" s="107">
        <v>928</v>
      </c>
      <c r="B541">
        <v>539</v>
      </c>
      <c r="C541">
        <v>849</v>
      </c>
      <c r="D541" t="s">
        <v>602</v>
      </c>
      <c r="E541" t="str">
        <f>IF(ISNA(MATCH(A541,'ESO zone constants'!$A$3:$A$9952,0)),"","X")</f>
        <v>X</v>
      </c>
    </row>
    <row r="542" spans="1:5" x14ac:dyDescent="0.25">
      <c r="A542" s="107">
        <v>929</v>
      </c>
      <c r="B542">
        <v>540</v>
      </c>
      <c r="C542">
        <v>849</v>
      </c>
      <c r="D542" t="s">
        <v>603</v>
      </c>
      <c r="E542" t="str">
        <f>IF(ISNA(MATCH(A542,'ESO zone constants'!$A$3:$A$9952,0)),"","X")</f>
        <v>X</v>
      </c>
    </row>
    <row r="543" spans="1:5" x14ac:dyDescent="0.25">
      <c r="A543" s="107">
        <v>930</v>
      </c>
      <c r="B543">
        <v>541</v>
      </c>
      <c r="C543">
        <v>57</v>
      </c>
      <c r="D543" t="s">
        <v>46</v>
      </c>
      <c r="E543" t="str">
        <f>IF(ISNA(MATCH(A543,'ESO zone constants'!$A$3:$A$9952,0)),"","X")</f>
        <v>X</v>
      </c>
    </row>
    <row r="544" spans="1:5" x14ac:dyDescent="0.25">
      <c r="A544" s="107">
        <v>931</v>
      </c>
      <c r="B544">
        <v>542</v>
      </c>
      <c r="C544">
        <v>383</v>
      </c>
      <c r="D544" t="s">
        <v>56</v>
      </c>
      <c r="E544" t="str">
        <f>IF(ISNA(MATCH(A544,'ESO zone constants'!$A$3:$A$9952,0)),"","X")</f>
        <v>X</v>
      </c>
    </row>
    <row r="545" spans="1:5" x14ac:dyDescent="0.25">
      <c r="A545" s="107">
        <v>932</v>
      </c>
      <c r="B545">
        <v>543</v>
      </c>
      <c r="C545">
        <v>20</v>
      </c>
      <c r="D545" t="s">
        <v>55</v>
      </c>
      <c r="E545" t="str">
        <f>IF(ISNA(MATCH(A545,'ESO zone constants'!$A$3:$A$9952,0)),"","X")</f>
        <v>X</v>
      </c>
    </row>
    <row r="546" spans="1:5" x14ac:dyDescent="0.25">
      <c r="A546" s="107">
        <v>933</v>
      </c>
      <c r="B546">
        <v>544</v>
      </c>
      <c r="C546">
        <v>19</v>
      </c>
      <c r="D546" t="s">
        <v>58</v>
      </c>
      <c r="E546" t="str">
        <f>IF(ISNA(MATCH(A546,'ESO zone constants'!$A$3:$A$9952,0)),"","X")</f>
        <v>X</v>
      </c>
    </row>
    <row r="547" spans="1:5" x14ac:dyDescent="0.25">
      <c r="A547" s="107">
        <v>934</v>
      </c>
      <c r="B547">
        <v>545</v>
      </c>
      <c r="C547">
        <v>41</v>
      </c>
      <c r="D547" t="s">
        <v>63</v>
      </c>
      <c r="E547" t="str">
        <f>IF(ISNA(MATCH(A547,'ESO zone constants'!$A$3:$A$9952,0)),"","X")</f>
        <v>X</v>
      </c>
    </row>
    <row r="548" spans="1:5" x14ac:dyDescent="0.25">
      <c r="A548" s="107">
        <v>935</v>
      </c>
      <c r="B548">
        <v>546</v>
      </c>
      <c r="C548">
        <v>381</v>
      </c>
      <c r="D548" t="s">
        <v>97</v>
      </c>
      <c r="E548" t="str">
        <f>IF(ISNA(MATCH(A548,'ESO zone constants'!$A$3:$A$9952,0)),"","X")</f>
        <v>X</v>
      </c>
    </row>
    <row r="549" spans="1:5" x14ac:dyDescent="0.25">
      <c r="A549" s="107">
        <v>936</v>
      </c>
      <c r="B549">
        <v>547</v>
      </c>
      <c r="C549">
        <v>3</v>
      </c>
      <c r="D549" t="s">
        <v>42</v>
      </c>
      <c r="E549" t="str">
        <f>IF(ISNA(MATCH(A549,'ESO zone constants'!$A$3:$A$9952,0)),"","X")</f>
        <v>X</v>
      </c>
    </row>
    <row r="550" spans="1:5" x14ac:dyDescent="0.25">
      <c r="A550" s="107">
        <v>937</v>
      </c>
      <c r="B550">
        <v>548</v>
      </c>
      <c r="C550">
        <v>57</v>
      </c>
      <c r="D550" t="s">
        <v>604</v>
      </c>
      <c r="E550" t="str">
        <f>IF(ISNA(MATCH(A550,'ESO zone constants'!$A$3:$A$9952,0)),"","X")</f>
        <v>X</v>
      </c>
    </row>
    <row r="551" spans="1:5" x14ac:dyDescent="0.25">
      <c r="A551" s="107">
        <v>938</v>
      </c>
      <c r="B551">
        <v>549</v>
      </c>
      <c r="C551">
        <v>104</v>
      </c>
      <c r="D551" t="s">
        <v>605</v>
      </c>
      <c r="E551" t="str">
        <f>IF(ISNA(MATCH(A551,'ESO zone constants'!$A$3:$A$9952,0)),"","X")</f>
        <v>X</v>
      </c>
    </row>
    <row r="552" spans="1:5" x14ac:dyDescent="0.25">
      <c r="A552" s="107">
        <v>939</v>
      </c>
      <c r="B552">
        <v>550</v>
      </c>
      <c r="C552">
        <v>381</v>
      </c>
      <c r="D552" t="s">
        <v>606</v>
      </c>
      <c r="E552" t="str">
        <f>IF(ISNA(MATCH(A552,'ESO zone constants'!$A$3:$A$9952,0)),"","X")</f>
        <v>X</v>
      </c>
    </row>
    <row r="553" spans="1:5" x14ac:dyDescent="0.25">
      <c r="A553" s="107">
        <v>940</v>
      </c>
      <c r="B553">
        <v>551</v>
      </c>
      <c r="C553">
        <v>381</v>
      </c>
      <c r="D553" t="s">
        <v>607</v>
      </c>
      <c r="E553" t="str">
        <f>IF(ISNA(MATCH(A553,'ESO zone constants'!$A$3:$A$9952,0)),"","X")</f>
        <v>X</v>
      </c>
    </row>
    <row r="554" spans="1:5" x14ac:dyDescent="0.25">
      <c r="A554" s="107">
        <v>941</v>
      </c>
      <c r="B554">
        <v>552</v>
      </c>
      <c r="C554">
        <v>41</v>
      </c>
      <c r="D554" t="s">
        <v>608</v>
      </c>
      <c r="E554" t="str">
        <f>IF(ISNA(MATCH(A554,'ESO zone constants'!$A$3:$A$9952,0)),"","X")</f>
        <v>X</v>
      </c>
    </row>
    <row r="555" spans="1:5" x14ac:dyDescent="0.25">
      <c r="A555" s="107">
        <v>942</v>
      </c>
      <c r="B555">
        <v>553</v>
      </c>
      <c r="C555">
        <v>3</v>
      </c>
      <c r="D555" t="s">
        <v>609</v>
      </c>
      <c r="E555" t="str">
        <f>IF(ISNA(MATCH(A555,'ESO zone constants'!$A$3:$A$9952,0)),"","X")</f>
        <v>X</v>
      </c>
    </row>
    <row r="556" spans="1:5" x14ac:dyDescent="0.25">
      <c r="A556" s="107">
        <v>943</v>
      </c>
      <c r="B556">
        <v>554</v>
      </c>
      <c r="C556">
        <v>3</v>
      </c>
      <c r="D556" t="s">
        <v>610</v>
      </c>
      <c r="E556" t="str">
        <f>IF(ISNA(MATCH(A556,'ESO zone constants'!$A$3:$A$9952,0)),"","X")</f>
        <v>X</v>
      </c>
    </row>
    <row r="557" spans="1:5" x14ac:dyDescent="0.25">
      <c r="A557" s="107">
        <v>944</v>
      </c>
      <c r="B557">
        <v>555</v>
      </c>
      <c r="C557">
        <v>382</v>
      </c>
      <c r="D557" t="s">
        <v>611</v>
      </c>
      <c r="E557" t="str">
        <f>IF(ISNA(MATCH(A557,'ESO zone constants'!$A$3:$A$9952,0)),"","X")</f>
        <v>X</v>
      </c>
    </row>
    <row r="558" spans="1:5" x14ac:dyDescent="0.25">
      <c r="A558" s="107">
        <v>945</v>
      </c>
      <c r="B558">
        <v>556</v>
      </c>
      <c r="C558">
        <v>41</v>
      </c>
      <c r="D558" t="s">
        <v>612</v>
      </c>
      <c r="E558" t="str">
        <f>IF(ISNA(MATCH(A558,'ESO zone constants'!$A$3:$A$9952,0)),"","X")</f>
        <v>X</v>
      </c>
    </row>
    <row r="559" spans="1:5" x14ac:dyDescent="0.25">
      <c r="A559" s="107">
        <v>946</v>
      </c>
      <c r="B559">
        <v>557</v>
      </c>
      <c r="C559">
        <v>849</v>
      </c>
      <c r="D559" t="s">
        <v>613</v>
      </c>
      <c r="E559" t="str">
        <f>IF(ISNA(MATCH(A559,'ESO zone constants'!$A$3:$A$9952,0)),"","X")</f>
        <v>X</v>
      </c>
    </row>
    <row r="560" spans="1:5" x14ac:dyDescent="0.25">
      <c r="A560" s="107">
        <v>947</v>
      </c>
      <c r="B560">
        <v>558</v>
      </c>
      <c r="C560">
        <v>849</v>
      </c>
      <c r="D560" t="s">
        <v>614</v>
      </c>
      <c r="E560" t="str">
        <f>IF(ISNA(MATCH(A560,'ESO zone constants'!$A$3:$A$9952,0)),"","X")</f>
        <v>X</v>
      </c>
    </row>
    <row r="561" spans="1:5" x14ac:dyDescent="0.25">
      <c r="A561" s="107">
        <v>948</v>
      </c>
      <c r="B561">
        <v>559</v>
      </c>
      <c r="C561">
        <v>849</v>
      </c>
      <c r="D561" t="s">
        <v>615</v>
      </c>
      <c r="E561" t="str">
        <f>IF(ISNA(MATCH(A561,'ESO zone constants'!$A$3:$A$9952,0)),"","X")</f>
        <v>X</v>
      </c>
    </row>
    <row r="562" spans="1:5" x14ac:dyDescent="0.25">
      <c r="A562" s="107">
        <v>949</v>
      </c>
      <c r="B562">
        <v>560</v>
      </c>
      <c r="C562">
        <v>849</v>
      </c>
      <c r="D562" t="s">
        <v>616</v>
      </c>
      <c r="E562" t="str">
        <f>IF(ISNA(MATCH(A562,'ESO zone constants'!$A$3:$A$9952,0)),"","X")</f>
        <v>X</v>
      </c>
    </row>
    <row r="563" spans="1:5" x14ac:dyDescent="0.25">
      <c r="A563" s="107">
        <v>950</v>
      </c>
      <c r="B563">
        <v>561</v>
      </c>
      <c r="C563">
        <v>849</v>
      </c>
      <c r="D563" t="s">
        <v>617</v>
      </c>
      <c r="E563" t="str">
        <f>IF(ISNA(MATCH(A563,'ESO zone constants'!$A$3:$A$9952,0)),"","X")</f>
        <v>X</v>
      </c>
    </row>
    <row r="564" spans="1:5" x14ac:dyDescent="0.25">
      <c r="A564" s="107">
        <v>951</v>
      </c>
      <c r="B564">
        <v>562</v>
      </c>
      <c r="C564">
        <v>849</v>
      </c>
      <c r="D564" t="s">
        <v>618</v>
      </c>
      <c r="E564" t="str">
        <f>IF(ISNA(MATCH(A564,'ESO zone constants'!$A$3:$A$9952,0)),"","X")</f>
        <v>X</v>
      </c>
    </row>
    <row r="565" spans="1:5" x14ac:dyDescent="0.25">
      <c r="A565" s="107">
        <v>952</v>
      </c>
      <c r="B565">
        <v>563</v>
      </c>
      <c r="C565">
        <v>849</v>
      </c>
      <c r="D565" t="s">
        <v>619</v>
      </c>
      <c r="E565" t="str">
        <f>IF(ISNA(MATCH(A565,'ESO zone constants'!$A$3:$A$9952,0)),"","X")</f>
        <v>X</v>
      </c>
    </row>
    <row r="566" spans="1:5" x14ac:dyDescent="0.25">
      <c r="A566" s="107">
        <v>953</v>
      </c>
      <c r="B566">
        <v>564</v>
      </c>
      <c r="C566">
        <v>849</v>
      </c>
      <c r="D566" t="s">
        <v>620</v>
      </c>
      <c r="E566" t="str">
        <f>IF(ISNA(MATCH(A566,'ESO zone constants'!$A$3:$A$9952,0)),"","X")</f>
        <v>X</v>
      </c>
    </row>
    <row r="567" spans="1:5" x14ac:dyDescent="0.25">
      <c r="A567" s="107">
        <v>954</v>
      </c>
      <c r="B567">
        <v>565</v>
      </c>
      <c r="C567">
        <v>849</v>
      </c>
      <c r="D567" t="s">
        <v>621</v>
      </c>
      <c r="E567" t="str">
        <f>IF(ISNA(MATCH(A567,'ESO zone constants'!$A$3:$A$9952,0)),"","X")</f>
        <v>X</v>
      </c>
    </row>
    <row r="568" spans="1:5" x14ac:dyDescent="0.25">
      <c r="A568" s="107">
        <v>955</v>
      </c>
      <c r="B568">
        <v>566</v>
      </c>
      <c r="C568">
        <v>849</v>
      </c>
      <c r="D568" t="s">
        <v>622</v>
      </c>
      <c r="E568" t="str">
        <f>IF(ISNA(MATCH(A568,'ESO zone constants'!$A$3:$A$9952,0)),"","X")</f>
        <v>X</v>
      </c>
    </row>
    <row r="569" spans="1:5" x14ac:dyDescent="0.25">
      <c r="A569" s="107">
        <v>956</v>
      </c>
      <c r="B569">
        <v>567</v>
      </c>
      <c r="C569">
        <v>849</v>
      </c>
      <c r="D569" t="s">
        <v>623</v>
      </c>
      <c r="E569" t="str">
        <f>IF(ISNA(MATCH(A569,'ESO zone constants'!$A$3:$A$9952,0)),"","X")</f>
        <v>X</v>
      </c>
    </row>
    <row r="570" spans="1:5" x14ac:dyDescent="0.25">
      <c r="A570" s="107">
        <v>957</v>
      </c>
      <c r="B570">
        <v>568</v>
      </c>
      <c r="C570">
        <v>849</v>
      </c>
      <c r="D570" t="s">
        <v>624</v>
      </c>
      <c r="E570" t="str">
        <f>IF(ISNA(MATCH(A570,'ESO zone constants'!$A$3:$A$9952,0)),"","X")</f>
        <v>X</v>
      </c>
    </row>
    <row r="571" spans="1:5" x14ac:dyDescent="0.25">
      <c r="A571" s="107">
        <v>958</v>
      </c>
      <c r="B571">
        <v>569</v>
      </c>
      <c r="C571">
        <v>849</v>
      </c>
      <c r="D571" t="s">
        <v>625</v>
      </c>
      <c r="E571" t="str">
        <f>IF(ISNA(MATCH(A571,'ESO zone constants'!$A$3:$A$9952,0)),"","X")</f>
        <v>X</v>
      </c>
    </row>
    <row r="572" spans="1:5" x14ac:dyDescent="0.25">
      <c r="A572" s="107">
        <v>959</v>
      </c>
      <c r="B572">
        <v>570</v>
      </c>
      <c r="C572">
        <v>849</v>
      </c>
      <c r="D572" t="s">
        <v>626</v>
      </c>
      <c r="E572" t="str">
        <f>IF(ISNA(MATCH(A572,'ESO zone constants'!$A$3:$A$9952,0)),"","X")</f>
        <v>X</v>
      </c>
    </row>
    <row r="573" spans="1:5" x14ac:dyDescent="0.25">
      <c r="A573" s="107">
        <v>960</v>
      </c>
      <c r="B573">
        <v>571</v>
      </c>
      <c r="C573">
        <v>849</v>
      </c>
      <c r="D573" t="s">
        <v>627</v>
      </c>
      <c r="E573" t="str">
        <f>IF(ISNA(MATCH(A573,'ESO zone constants'!$A$3:$A$9952,0)),"","X")</f>
        <v>X</v>
      </c>
    </row>
    <row r="574" spans="1:5" x14ac:dyDescent="0.25">
      <c r="A574" s="107">
        <v>961</v>
      </c>
      <c r="B574">
        <v>572</v>
      </c>
      <c r="C574">
        <v>849</v>
      </c>
      <c r="D574" t="s">
        <v>628</v>
      </c>
      <c r="E574" t="str">
        <f>IF(ISNA(MATCH(A574,'ESO zone constants'!$A$3:$A$9952,0)),"","X")</f>
        <v>X</v>
      </c>
    </row>
    <row r="575" spans="1:5" x14ac:dyDescent="0.25">
      <c r="A575" s="107">
        <v>962</v>
      </c>
      <c r="B575">
        <v>573</v>
      </c>
      <c r="C575">
        <v>849</v>
      </c>
      <c r="D575" t="s">
        <v>629</v>
      </c>
      <c r="E575" t="str">
        <f>IF(ISNA(MATCH(A575,'ESO zone constants'!$A$3:$A$9952,0)),"","X")</f>
        <v>X</v>
      </c>
    </row>
    <row r="576" spans="1:5" x14ac:dyDescent="0.25">
      <c r="A576" s="107">
        <v>963</v>
      </c>
      <c r="B576">
        <v>574</v>
      </c>
      <c r="C576">
        <v>849</v>
      </c>
      <c r="D576" t="s">
        <v>630</v>
      </c>
      <c r="E576" t="str">
        <f>IF(ISNA(MATCH(A576,'ESO zone constants'!$A$3:$A$9952,0)),"","X")</f>
        <v>X</v>
      </c>
    </row>
    <row r="577" spans="1:5" x14ac:dyDescent="0.25">
      <c r="A577" s="107">
        <v>964</v>
      </c>
      <c r="B577">
        <v>575</v>
      </c>
      <c r="C577">
        <v>849</v>
      </c>
      <c r="D577" t="s">
        <v>631</v>
      </c>
      <c r="E577" t="str">
        <f>IF(ISNA(MATCH(A577,'ESO zone constants'!$A$3:$A$9952,0)),"","X")</f>
        <v>X</v>
      </c>
    </row>
    <row r="578" spans="1:5" x14ac:dyDescent="0.25">
      <c r="A578" s="107">
        <v>965</v>
      </c>
      <c r="B578">
        <v>576</v>
      </c>
      <c r="C578">
        <v>849</v>
      </c>
      <c r="D578" t="s">
        <v>632</v>
      </c>
      <c r="E578" t="str">
        <f>IF(ISNA(MATCH(A578,'ESO zone constants'!$A$3:$A$9952,0)),"","X")</f>
        <v>X</v>
      </c>
    </row>
    <row r="579" spans="1:5" x14ac:dyDescent="0.25">
      <c r="A579" s="107">
        <v>966</v>
      </c>
      <c r="B579">
        <v>577</v>
      </c>
      <c r="C579">
        <v>849</v>
      </c>
      <c r="D579" t="s">
        <v>633</v>
      </c>
      <c r="E579" t="str">
        <f>IF(ISNA(MATCH(A579,'ESO zone constants'!$A$3:$A$9952,0)),"","X")</f>
        <v>X</v>
      </c>
    </row>
    <row r="580" spans="1:5" x14ac:dyDescent="0.25">
      <c r="A580" s="107">
        <v>967</v>
      </c>
      <c r="B580">
        <v>578</v>
      </c>
      <c r="C580">
        <v>849</v>
      </c>
      <c r="D580" t="s">
        <v>634</v>
      </c>
      <c r="E580" t="str">
        <f>IF(ISNA(MATCH(A580,'ESO zone constants'!$A$3:$A$9952,0)),"","X")</f>
        <v>X</v>
      </c>
    </row>
    <row r="581" spans="1:5" x14ac:dyDescent="0.25">
      <c r="A581" s="107">
        <v>968</v>
      </c>
      <c r="B581">
        <v>579</v>
      </c>
      <c r="C581">
        <v>849</v>
      </c>
      <c r="D581" t="s">
        <v>635</v>
      </c>
      <c r="E581" t="str">
        <f>IF(ISNA(MATCH(A581,'ESO zone constants'!$A$3:$A$9952,0)),"","X")</f>
        <v>X</v>
      </c>
    </row>
    <row r="582" spans="1:5" x14ac:dyDescent="0.25">
      <c r="A582" s="107">
        <v>969</v>
      </c>
      <c r="B582">
        <v>580</v>
      </c>
      <c r="C582">
        <v>849</v>
      </c>
      <c r="D582" t="s">
        <v>636</v>
      </c>
      <c r="E582" t="str">
        <f>IF(ISNA(MATCH(A582,'ESO zone constants'!$A$3:$A$9952,0)),"","X")</f>
        <v>X</v>
      </c>
    </row>
    <row r="583" spans="1:5" x14ac:dyDescent="0.25">
      <c r="A583" s="107">
        <v>970</v>
      </c>
      <c r="B583">
        <v>581</v>
      </c>
      <c r="C583">
        <v>849</v>
      </c>
      <c r="D583" t="s">
        <v>637</v>
      </c>
      <c r="E583" t="str">
        <f>IF(ISNA(MATCH(A583,'ESO zone constants'!$A$3:$A$9952,0)),"","X")</f>
        <v>X</v>
      </c>
    </row>
    <row r="584" spans="1:5" x14ac:dyDescent="0.25">
      <c r="A584" s="107">
        <v>971</v>
      </c>
      <c r="B584">
        <v>582</v>
      </c>
      <c r="C584">
        <v>849</v>
      </c>
      <c r="D584" t="s">
        <v>638</v>
      </c>
      <c r="E584" t="str">
        <f>IF(ISNA(MATCH(A584,'ESO zone constants'!$A$3:$A$9952,0)),"","X")</f>
        <v>X</v>
      </c>
    </row>
    <row r="585" spans="1:5" x14ac:dyDescent="0.25">
      <c r="A585" s="107">
        <v>972</v>
      </c>
      <c r="B585">
        <v>583</v>
      </c>
      <c r="C585">
        <v>849</v>
      </c>
      <c r="D585" t="s">
        <v>639</v>
      </c>
      <c r="E585" t="str">
        <f>IF(ISNA(MATCH(A585,'ESO zone constants'!$A$3:$A$9952,0)),"","X")</f>
        <v>X</v>
      </c>
    </row>
    <row r="586" spans="1:5" x14ac:dyDescent="0.25">
      <c r="A586" s="107">
        <v>973</v>
      </c>
      <c r="B586">
        <v>584</v>
      </c>
      <c r="C586">
        <v>888</v>
      </c>
      <c r="D586" t="s">
        <v>45</v>
      </c>
      <c r="E586" t="str">
        <f>IF(ISNA(MATCH(A586,'ESO zone constants'!$A$3:$A$9952,0)),"","X")</f>
        <v>X</v>
      </c>
    </row>
    <row r="587" spans="1:5" x14ac:dyDescent="0.25">
      <c r="A587" s="107">
        <v>974</v>
      </c>
      <c r="B587">
        <v>585</v>
      </c>
      <c r="C587">
        <v>888</v>
      </c>
      <c r="D587" t="s">
        <v>44</v>
      </c>
      <c r="E587" t="str">
        <f>IF(ISNA(MATCH(A587,'ESO zone constants'!$A$3:$A$9952,0)),"","X")</f>
        <v>X</v>
      </c>
    </row>
    <row r="588" spans="1:5" x14ac:dyDescent="0.25">
      <c r="A588" s="107">
        <v>975</v>
      </c>
      <c r="B588">
        <v>586</v>
      </c>
      <c r="C588">
        <v>849</v>
      </c>
      <c r="D588" t="s">
        <v>640</v>
      </c>
      <c r="E588" t="str">
        <f>IF(ISNA(MATCH(A588,'ESO zone constants'!$A$3:$A$9952,0)),"","X")</f>
        <v>X</v>
      </c>
    </row>
    <row r="589" spans="1:5" x14ac:dyDescent="0.25">
      <c r="A589" s="107">
        <v>977</v>
      </c>
      <c r="B589">
        <v>587</v>
      </c>
      <c r="C589">
        <v>849</v>
      </c>
      <c r="D589" t="s">
        <v>641</v>
      </c>
      <c r="E589" t="str">
        <f>IF(ISNA(MATCH(A589,'ESO zone constants'!$A$3:$A$9952,0)),"","X")</f>
        <v>X</v>
      </c>
    </row>
    <row r="590" spans="1:5" x14ac:dyDescent="0.25">
      <c r="A590" s="107">
        <v>979</v>
      </c>
      <c r="B590">
        <v>588</v>
      </c>
      <c r="C590">
        <v>849</v>
      </c>
      <c r="D590" t="s">
        <v>634</v>
      </c>
      <c r="E590" t="str">
        <f>IF(ISNA(MATCH(A590,'ESO zone constants'!$A$3:$A$9952,0)),"","X")</f>
        <v>X</v>
      </c>
    </row>
    <row r="591" spans="1:5" x14ac:dyDescent="0.25">
      <c r="A591" s="107">
        <v>980</v>
      </c>
      <c r="B591">
        <v>589</v>
      </c>
      <c r="C591">
        <v>980</v>
      </c>
      <c r="D591" t="s">
        <v>78</v>
      </c>
      <c r="E591" t="str">
        <f>IF(ISNA(MATCH(A591,'ESO zone constants'!$A$3:$A$9952,0)),"","X")</f>
        <v>X</v>
      </c>
    </row>
    <row r="592" spans="1:5" x14ac:dyDescent="0.25">
      <c r="A592" s="107">
        <v>981</v>
      </c>
      <c r="B592">
        <v>590</v>
      </c>
      <c r="C592">
        <v>980</v>
      </c>
      <c r="D592" t="s">
        <v>642</v>
      </c>
      <c r="E592" t="str">
        <f>IF(ISNA(MATCH(A592,'ESO zone constants'!$A$3:$A$9952,0)),"","X")</f>
        <v>X</v>
      </c>
    </row>
    <row r="593" spans="1:5" x14ac:dyDescent="0.25">
      <c r="A593" s="107">
        <v>982</v>
      </c>
      <c r="B593">
        <v>591</v>
      </c>
      <c r="C593">
        <v>980</v>
      </c>
      <c r="D593" t="s">
        <v>643</v>
      </c>
      <c r="E593" t="str">
        <f>IF(ISNA(MATCH(A593,'ESO zone constants'!$A$3:$A$9952,0)),"","X")</f>
        <v>X</v>
      </c>
    </row>
    <row r="594" spans="1:5" x14ac:dyDescent="0.25">
      <c r="A594" s="107">
        <v>983</v>
      </c>
      <c r="B594">
        <v>592</v>
      </c>
      <c r="C594">
        <v>980</v>
      </c>
      <c r="D594" t="s">
        <v>644</v>
      </c>
      <c r="E594" t="str">
        <f>IF(ISNA(MATCH(A594,'ESO zone constants'!$A$3:$A$9952,0)),"","X")</f>
        <v>X</v>
      </c>
    </row>
    <row r="595" spans="1:5" x14ac:dyDescent="0.25">
      <c r="A595" s="107">
        <v>984</v>
      </c>
      <c r="B595">
        <v>593</v>
      </c>
      <c r="C595">
        <v>980</v>
      </c>
      <c r="D595" t="s">
        <v>645</v>
      </c>
      <c r="E595" t="str">
        <f>IF(ISNA(MATCH(A595,'ESO zone constants'!$A$3:$A$9952,0)),"","X")</f>
        <v>X</v>
      </c>
    </row>
    <row r="596" spans="1:5" x14ac:dyDescent="0.25">
      <c r="A596" s="107">
        <v>985</v>
      </c>
      <c r="B596">
        <v>594</v>
      </c>
      <c r="C596">
        <v>980</v>
      </c>
      <c r="D596" t="s">
        <v>646</v>
      </c>
      <c r="E596" t="str">
        <f>IF(ISNA(MATCH(A596,'ESO zone constants'!$A$3:$A$9952,0)),"","X")</f>
        <v>X</v>
      </c>
    </row>
    <row r="597" spans="1:5" x14ac:dyDescent="0.25">
      <c r="A597" s="107">
        <v>986</v>
      </c>
      <c r="B597">
        <v>595</v>
      </c>
      <c r="C597">
        <v>980</v>
      </c>
      <c r="D597" t="s">
        <v>647</v>
      </c>
      <c r="E597" t="str">
        <f>IF(ISNA(MATCH(A597,'ESO zone constants'!$A$3:$A$9952,0)),"","X")</f>
        <v>X</v>
      </c>
    </row>
    <row r="598" spans="1:5" x14ac:dyDescent="0.25">
      <c r="A598" s="107">
        <v>988</v>
      </c>
      <c r="B598">
        <v>596</v>
      </c>
      <c r="C598">
        <v>980</v>
      </c>
      <c r="D598" t="s">
        <v>648</v>
      </c>
      <c r="E598" t="str">
        <f>IF(ISNA(MATCH(A598,'ESO zone constants'!$A$3:$A$9952,0)),"","X")</f>
        <v>X</v>
      </c>
    </row>
    <row r="599" spans="1:5" x14ac:dyDescent="0.25">
      <c r="A599" s="107">
        <v>989</v>
      </c>
      <c r="B599">
        <v>597</v>
      </c>
      <c r="C599">
        <v>980</v>
      </c>
      <c r="D599" t="s">
        <v>649</v>
      </c>
      <c r="E599" t="str">
        <f>IF(ISNA(MATCH(A599,'ESO zone constants'!$A$3:$A$9952,0)),"","X")</f>
        <v>X</v>
      </c>
    </row>
    <row r="600" spans="1:5" x14ac:dyDescent="0.25">
      <c r="A600" s="107">
        <v>990</v>
      </c>
      <c r="B600">
        <v>598</v>
      </c>
      <c r="C600">
        <v>980</v>
      </c>
      <c r="D600" t="s">
        <v>650</v>
      </c>
      <c r="E600" t="str">
        <f>IF(ISNA(MATCH(A600,'ESO zone constants'!$A$3:$A$9952,0)),"","X")</f>
        <v>X</v>
      </c>
    </row>
    <row r="601" spans="1:5" x14ac:dyDescent="0.25">
      <c r="A601" s="107">
        <v>991</v>
      </c>
      <c r="B601">
        <v>599</v>
      </c>
      <c r="C601">
        <v>980</v>
      </c>
      <c r="D601" t="s">
        <v>651</v>
      </c>
      <c r="E601" t="str">
        <f>IF(ISNA(MATCH(A601,'ESO zone constants'!$A$3:$A$9952,0)),"","X")</f>
        <v>X</v>
      </c>
    </row>
    <row r="602" spans="1:5" x14ac:dyDescent="0.25">
      <c r="A602" s="107">
        <v>992</v>
      </c>
      <c r="B602">
        <v>600</v>
      </c>
      <c r="C602">
        <v>980</v>
      </c>
      <c r="D602" t="s">
        <v>652</v>
      </c>
      <c r="E602" t="str">
        <f>IF(ISNA(MATCH(A602,'ESO zone constants'!$A$3:$A$9952,0)),"","X")</f>
        <v>X</v>
      </c>
    </row>
    <row r="603" spans="1:5" x14ac:dyDescent="0.25">
      <c r="A603" s="107">
        <v>993</v>
      </c>
      <c r="B603">
        <v>601</v>
      </c>
      <c r="C603">
        <v>980</v>
      </c>
      <c r="D603" t="s">
        <v>653</v>
      </c>
      <c r="E603" t="str">
        <f>IF(ISNA(MATCH(A603,'ESO zone constants'!$A$3:$A$9952,0)),"","X")</f>
        <v>X</v>
      </c>
    </row>
    <row r="604" spans="1:5" x14ac:dyDescent="0.25">
      <c r="A604" s="107">
        <v>994</v>
      </c>
      <c r="B604">
        <v>602</v>
      </c>
      <c r="C604">
        <v>849</v>
      </c>
      <c r="D604" t="s">
        <v>654</v>
      </c>
      <c r="E604" t="str">
        <f>IF(ISNA(MATCH(A604,'ESO zone constants'!$A$3:$A$9952,0)),"","X")</f>
        <v>X</v>
      </c>
    </row>
    <row r="605" spans="1:5" x14ac:dyDescent="0.25">
      <c r="A605" s="107">
        <v>995</v>
      </c>
      <c r="B605">
        <v>603</v>
      </c>
      <c r="C605">
        <v>849</v>
      </c>
      <c r="D605" t="s">
        <v>655</v>
      </c>
      <c r="E605" t="str">
        <f>IF(ISNA(MATCH(A605,'ESO zone constants'!$A$3:$A$9952,0)),"","X")</f>
        <v>X</v>
      </c>
    </row>
    <row r="606" spans="1:5" x14ac:dyDescent="0.25">
      <c r="A606" s="107">
        <v>996</v>
      </c>
      <c r="B606">
        <v>604</v>
      </c>
      <c r="C606">
        <v>849</v>
      </c>
      <c r="D606" t="s">
        <v>656</v>
      </c>
      <c r="E606" t="str">
        <f>IF(ISNA(MATCH(A606,'ESO zone constants'!$A$3:$A$9952,0)),"","X")</f>
        <v>X</v>
      </c>
    </row>
    <row r="607" spans="1:5" x14ac:dyDescent="0.25">
      <c r="A607" s="107">
        <v>997</v>
      </c>
      <c r="B607">
        <v>605</v>
      </c>
      <c r="C607">
        <v>849</v>
      </c>
      <c r="D607" t="s">
        <v>657</v>
      </c>
      <c r="E607" t="str">
        <f>IF(ISNA(MATCH(A607,'ESO zone constants'!$A$3:$A$9952,0)),"","X")</f>
        <v>X</v>
      </c>
    </row>
    <row r="608" spans="1:5" x14ac:dyDescent="0.25">
      <c r="A608" s="107">
        <v>998</v>
      </c>
      <c r="B608">
        <v>606</v>
      </c>
      <c r="C608">
        <v>381</v>
      </c>
      <c r="D608" t="s">
        <v>658</v>
      </c>
      <c r="E608" t="str">
        <f>IF(ISNA(MATCH(A608,'ESO zone constants'!$A$3:$A$9952,0)),"","X")</f>
        <v>X</v>
      </c>
    </row>
    <row r="609" spans="1:5" x14ac:dyDescent="0.25">
      <c r="A609" s="107">
        <v>999</v>
      </c>
      <c r="B609">
        <v>607</v>
      </c>
      <c r="C609">
        <v>980</v>
      </c>
      <c r="D609" t="s">
        <v>659</v>
      </c>
      <c r="E609" t="str">
        <f>IF(ISNA(MATCH(A609,'ESO zone constants'!$A$3:$A$9952,0)),"","X")</f>
        <v>X</v>
      </c>
    </row>
    <row r="610" spans="1:5" x14ac:dyDescent="0.25">
      <c r="A610" s="107">
        <v>1000</v>
      </c>
      <c r="B610">
        <v>608</v>
      </c>
      <c r="C610">
        <v>980</v>
      </c>
      <c r="D610" t="s">
        <v>660</v>
      </c>
      <c r="E610" t="str">
        <f>IF(ISNA(MATCH(A610,'ESO zone constants'!$A$3:$A$9952,0)),"","X")</f>
        <v>X</v>
      </c>
    </row>
    <row r="611" spans="1:5" x14ac:dyDescent="0.25">
      <c r="A611" s="107">
        <v>1004</v>
      </c>
      <c r="B611">
        <v>609</v>
      </c>
      <c r="C611">
        <v>980</v>
      </c>
      <c r="D611" t="s">
        <v>661</v>
      </c>
      <c r="E611" t="str">
        <f>IF(ISNA(MATCH(A611,'ESO zone constants'!$A$3:$A$9952,0)),"","X")</f>
        <v>X</v>
      </c>
    </row>
    <row r="612" spans="1:5" x14ac:dyDescent="0.25">
      <c r="A612" s="107">
        <v>1005</v>
      </c>
      <c r="B612">
        <v>610</v>
      </c>
      <c r="C612">
        <v>1005</v>
      </c>
      <c r="D612" t="s">
        <v>662</v>
      </c>
      <c r="E612" t="str">
        <f>IF(ISNA(MATCH(A612,'ESO zone constants'!$A$3:$A$9952,0)),"","X")</f>
        <v>X</v>
      </c>
    </row>
    <row r="613" spans="1:5" x14ac:dyDescent="0.25">
      <c r="A613" s="107">
        <v>1006</v>
      </c>
      <c r="B613">
        <v>611</v>
      </c>
      <c r="C613">
        <v>3</v>
      </c>
      <c r="D613" t="s">
        <v>663</v>
      </c>
      <c r="E613" t="str">
        <f>IF(ISNA(MATCH(A613,'ESO zone constants'!$A$3:$A$9952,0)),"","X")</f>
        <v>X</v>
      </c>
    </row>
    <row r="614" spans="1:5" x14ac:dyDescent="0.25">
      <c r="A614" s="107">
        <v>1007</v>
      </c>
      <c r="B614">
        <v>612</v>
      </c>
      <c r="C614">
        <v>888</v>
      </c>
      <c r="D614" t="s">
        <v>664</v>
      </c>
      <c r="E614" t="str">
        <f>IF(ISNA(MATCH(A614,'ESO zone constants'!$A$3:$A$9952,0)),"","X")</f>
        <v>X</v>
      </c>
    </row>
    <row r="615" spans="1:5" x14ac:dyDescent="0.25">
      <c r="A615" s="107">
        <v>1008</v>
      </c>
      <c r="B615">
        <v>613</v>
      </c>
      <c r="C615">
        <v>347</v>
      </c>
      <c r="D615" t="s">
        <v>665</v>
      </c>
      <c r="E615" t="str">
        <f>IF(ISNA(MATCH(A615,'ESO zone constants'!$A$3:$A$9952,0)),"","X")</f>
        <v>X</v>
      </c>
    </row>
    <row r="616" spans="1:5" x14ac:dyDescent="0.25">
      <c r="A616" s="107">
        <v>1009</v>
      </c>
      <c r="B616">
        <v>614</v>
      </c>
      <c r="C616">
        <v>92</v>
      </c>
      <c r="D616" t="s">
        <v>69</v>
      </c>
      <c r="E616" t="str">
        <f>IF(ISNA(MATCH(A616,'ESO zone constants'!$A$3:$A$9952,0)),"","X")</f>
        <v>X</v>
      </c>
    </row>
    <row r="617" spans="1:5" x14ac:dyDescent="0.25">
      <c r="A617" s="107">
        <v>1010</v>
      </c>
      <c r="B617">
        <v>615</v>
      </c>
      <c r="C617">
        <v>19</v>
      </c>
      <c r="D617" t="s">
        <v>74</v>
      </c>
      <c r="E617" t="str">
        <f>IF(ISNA(MATCH(A617,'ESO zone constants'!$A$3:$A$9952,0)),"","X")</f>
        <v>X</v>
      </c>
    </row>
    <row r="618" spans="1:5" x14ac:dyDescent="0.25">
      <c r="A618" s="107">
        <v>1011</v>
      </c>
      <c r="B618">
        <v>616</v>
      </c>
      <c r="C618">
        <v>1011</v>
      </c>
      <c r="D618" t="s">
        <v>79</v>
      </c>
      <c r="E618" t="str">
        <f>IF(ISNA(MATCH(A618,'ESO zone constants'!$A$3:$A$9952,0)),"","X")</f>
        <v>X</v>
      </c>
    </row>
    <row r="619" spans="1:5" x14ac:dyDescent="0.25">
      <c r="A619" s="107">
        <v>1012</v>
      </c>
      <c r="B619">
        <v>617</v>
      </c>
      <c r="C619">
        <v>381</v>
      </c>
      <c r="D619" t="s">
        <v>666</v>
      </c>
      <c r="E619" t="str">
        <f>IF(ISNA(MATCH(A619,'ESO zone constants'!$A$3:$A$9952,0)),"","X")</f>
        <v>X</v>
      </c>
    </row>
    <row r="620" spans="1:5" x14ac:dyDescent="0.25">
      <c r="A620" s="107">
        <v>1013</v>
      </c>
      <c r="B620">
        <v>618</v>
      </c>
      <c r="C620">
        <v>1011</v>
      </c>
      <c r="D620" t="s">
        <v>667</v>
      </c>
      <c r="E620" t="str">
        <f>IF(ISNA(MATCH(A620,'ESO zone constants'!$A$3:$A$9952,0)),"","X")</f>
        <v>X</v>
      </c>
    </row>
    <row r="621" spans="1:5" x14ac:dyDescent="0.25">
      <c r="A621" s="107">
        <v>1014</v>
      </c>
      <c r="B621">
        <v>619</v>
      </c>
      <c r="C621">
        <v>1011</v>
      </c>
      <c r="D621" t="s">
        <v>668</v>
      </c>
      <c r="E621" t="str">
        <f>IF(ISNA(MATCH(A621,'ESO zone constants'!$A$3:$A$9952,0)),"","X")</f>
        <v>X</v>
      </c>
    </row>
    <row r="622" spans="1:5" x14ac:dyDescent="0.25">
      <c r="A622" s="107">
        <v>1015</v>
      </c>
      <c r="B622">
        <v>620</v>
      </c>
      <c r="C622">
        <v>1011</v>
      </c>
      <c r="D622" t="s">
        <v>669</v>
      </c>
      <c r="E622" t="str">
        <f>IF(ISNA(MATCH(A622,'ESO zone constants'!$A$3:$A$9952,0)),"","X")</f>
        <v>X</v>
      </c>
    </row>
    <row r="623" spans="1:5" x14ac:dyDescent="0.25">
      <c r="A623" s="107">
        <v>1016</v>
      </c>
      <c r="B623">
        <v>621</v>
      </c>
      <c r="C623">
        <v>1011</v>
      </c>
      <c r="D623" t="s">
        <v>670</v>
      </c>
      <c r="E623" t="str">
        <f>IF(ISNA(MATCH(A623,'ESO zone constants'!$A$3:$A$9952,0)),"","X")</f>
        <v>X</v>
      </c>
    </row>
    <row r="624" spans="1:5" x14ac:dyDescent="0.25">
      <c r="A624" s="107">
        <v>1017</v>
      </c>
      <c r="B624">
        <v>622</v>
      </c>
      <c r="C624">
        <v>1011</v>
      </c>
      <c r="D624" t="s">
        <v>671</v>
      </c>
      <c r="E624" t="str">
        <f>IF(ISNA(MATCH(A624,'ESO zone constants'!$A$3:$A$9952,0)),"","X")</f>
        <v>X</v>
      </c>
    </row>
    <row r="625" spans="1:5" x14ac:dyDescent="0.25">
      <c r="A625" s="107">
        <v>1018</v>
      </c>
      <c r="B625">
        <v>623</v>
      </c>
      <c r="C625">
        <v>1011</v>
      </c>
      <c r="D625" t="s">
        <v>672</v>
      </c>
      <c r="E625" t="str">
        <f>IF(ISNA(MATCH(A625,'ESO zone constants'!$A$3:$A$9952,0)),"","X")</f>
        <v>X</v>
      </c>
    </row>
    <row r="626" spans="1:5" x14ac:dyDescent="0.25">
      <c r="A626" s="107">
        <v>1019</v>
      </c>
      <c r="B626">
        <v>624</v>
      </c>
      <c r="C626">
        <v>1011</v>
      </c>
      <c r="D626" t="s">
        <v>673</v>
      </c>
      <c r="E626" t="str">
        <f>IF(ISNA(MATCH(A626,'ESO zone constants'!$A$3:$A$9952,0)),"","X")</f>
        <v>X</v>
      </c>
    </row>
    <row r="627" spans="1:5" x14ac:dyDescent="0.25">
      <c r="A627" s="107">
        <v>1020</v>
      </c>
      <c r="B627">
        <v>625</v>
      </c>
      <c r="C627">
        <v>1011</v>
      </c>
      <c r="D627" t="s">
        <v>674</v>
      </c>
      <c r="E627" t="str">
        <f>IF(ISNA(MATCH(A627,'ESO zone constants'!$A$3:$A$9952,0)),"","X")</f>
        <v>X</v>
      </c>
    </row>
    <row r="628" spans="1:5" x14ac:dyDescent="0.25">
      <c r="A628" s="107">
        <v>1021</v>
      </c>
      <c r="B628">
        <v>626</v>
      </c>
      <c r="C628">
        <v>1011</v>
      </c>
      <c r="D628" t="s">
        <v>675</v>
      </c>
      <c r="E628" t="str">
        <f>IF(ISNA(MATCH(A628,'ESO zone constants'!$A$3:$A$9952,0)),"","X")</f>
        <v>X</v>
      </c>
    </row>
    <row r="629" spans="1:5" x14ac:dyDescent="0.25">
      <c r="A629" s="107">
        <v>1022</v>
      </c>
      <c r="B629">
        <v>627</v>
      </c>
      <c r="C629">
        <v>1011</v>
      </c>
      <c r="D629" t="s">
        <v>676</v>
      </c>
      <c r="E629" t="str">
        <f>IF(ISNA(MATCH(A629,'ESO zone constants'!$A$3:$A$9952,0)),"","X")</f>
        <v>X</v>
      </c>
    </row>
    <row r="630" spans="1:5" x14ac:dyDescent="0.25">
      <c r="A630" s="107">
        <v>1023</v>
      </c>
      <c r="B630">
        <v>628</v>
      </c>
      <c r="C630">
        <v>1011</v>
      </c>
      <c r="D630" t="s">
        <v>677</v>
      </c>
      <c r="E630" t="str">
        <f>IF(ISNA(MATCH(A630,'ESO zone constants'!$A$3:$A$9952,0)),"","X")</f>
        <v>X</v>
      </c>
    </row>
    <row r="631" spans="1:5" x14ac:dyDescent="0.25">
      <c r="A631" s="107">
        <v>1024</v>
      </c>
      <c r="B631">
        <v>629</v>
      </c>
      <c r="C631">
        <v>1011</v>
      </c>
      <c r="D631" t="s">
        <v>678</v>
      </c>
      <c r="E631" t="str">
        <f>IF(ISNA(MATCH(A631,'ESO zone constants'!$A$3:$A$9952,0)),"","X")</f>
        <v>X</v>
      </c>
    </row>
    <row r="632" spans="1:5" x14ac:dyDescent="0.25">
      <c r="A632" s="107">
        <v>1025</v>
      </c>
      <c r="B632">
        <v>630</v>
      </c>
      <c r="C632">
        <v>1011</v>
      </c>
      <c r="D632" t="s">
        <v>679</v>
      </c>
      <c r="E632" t="str">
        <f>IF(ISNA(MATCH(A632,'ESO zone constants'!$A$3:$A$9952,0)),"","X")</f>
        <v>X</v>
      </c>
    </row>
    <row r="633" spans="1:5" x14ac:dyDescent="0.25">
      <c r="A633" s="107">
        <v>1026</v>
      </c>
      <c r="B633">
        <v>631</v>
      </c>
      <c r="C633">
        <v>1011</v>
      </c>
      <c r="D633" t="s">
        <v>680</v>
      </c>
      <c r="E633" t="str">
        <f>IF(ISNA(MATCH(A633,'ESO zone constants'!$A$3:$A$9952,0)),"","X")</f>
        <v>X</v>
      </c>
    </row>
    <row r="634" spans="1:5" x14ac:dyDescent="0.25">
      <c r="A634" s="107">
        <v>1027</v>
      </c>
      <c r="B634">
        <v>632</v>
      </c>
      <c r="C634">
        <v>1011</v>
      </c>
      <c r="D634" t="s">
        <v>681</v>
      </c>
      <c r="E634" t="str">
        <f>IF(ISNA(MATCH(A634,'ESO zone constants'!$A$3:$A$9952,0)),"","X")</f>
        <v>X</v>
      </c>
    </row>
    <row r="635" spans="1:5" x14ac:dyDescent="0.25">
      <c r="A635" s="107">
        <v>1028</v>
      </c>
      <c r="B635">
        <v>633</v>
      </c>
      <c r="C635">
        <v>1011</v>
      </c>
      <c r="D635" t="s">
        <v>682</v>
      </c>
      <c r="E635" t="str">
        <f>IF(ISNA(MATCH(A635,'ESO zone constants'!$A$3:$A$9952,0)),"","X")</f>
        <v>X</v>
      </c>
    </row>
    <row r="636" spans="1:5" x14ac:dyDescent="0.25">
      <c r="A636" s="107">
        <v>1029</v>
      </c>
      <c r="B636">
        <v>634</v>
      </c>
      <c r="C636">
        <v>1011</v>
      </c>
      <c r="D636" t="s">
        <v>683</v>
      </c>
      <c r="E636" t="str">
        <f>IF(ISNA(MATCH(A636,'ESO zone constants'!$A$3:$A$9952,0)),"","X")</f>
        <v>X</v>
      </c>
    </row>
    <row r="637" spans="1:5" x14ac:dyDescent="0.25">
      <c r="A637" s="107">
        <v>1030</v>
      </c>
      <c r="B637">
        <v>635</v>
      </c>
      <c r="C637">
        <v>1011</v>
      </c>
      <c r="D637" t="s">
        <v>684</v>
      </c>
      <c r="E637" t="str">
        <f>IF(ISNA(MATCH(A637,'ESO zone constants'!$A$3:$A$9952,0)),"","X")</f>
        <v>X</v>
      </c>
    </row>
    <row r="638" spans="1:5" x14ac:dyDescent="0.25">
      <c r="A638" s="107">
        <v>1031</v>
      </c>
      <c r="B638">
        <v>636</v>
      </c>
      <c r="C638">
        <v>1011</v>
      </c>
      <c r="D638" t="s">
        <v>685</v>
      </c>
      <c r="E638" t="str">
        <f>IF(ISNA(MATCH(A638,'ESO zone constants'!$A$3:$A$9952,0)),"","X")</f>
        <v>X</v>
      </c>
    </row>
    <row r="639" spans="1:5" x14ac:dyDescent="0.25">
      <c r="A639" s="107">
        <v>1032</v>
      </c>
      <c r="B639">
        <v>637</v>
      </c>
      <c r="C639">
        <v>1011</v>
      </c>
      <c r="D639" t="s">
        <v>686</v>
      </c>
      <c r="E639" t="str">
        <f>IF(ISNA(MATCH(A639,'ESO zone constants'!$A$3:$A$9952,0)),"","X")</f>
        <v>X</v>
      </c>
    </row>
    <row r="640" spans="1:5" x14ac:dyDescent="0.25">
      <c r="A640" s="107">
        <v>1033</v>
      </c>
      <c r="B640">
        <v>638</v>
      </c>
      <c r="C640">
        <v>1011</v>
      </c>
      <c r="D640" t="s">
        <v>687</v>
      </c>
      <c r="E640" t="str">
        <f>IF(ISNA(MATCH(A640,'ESO zone constants'!$A$3:$A$9952,0)),"","X")</f>
        <v>X</v>
      </c>
    </row>
    <row r="641" spans="1:5" x14ac:dyDescent="0.25">
      <c r="A641" s="107">
        <v>1034</v>
      </c>
      <c r="B641">
        <v>639</v>
      </c>
      <c r="C641">
        <v>1011</v>
      </c>
      <c r="D641" t="s">
        <v>688</v>
      </c>
      <c r="E641" t="str">
        <f>IF(ISNA(MATCH(A641,'ESO zone constants'!$A$3:$A$9952,0)),"","X")</f>
        <v>X</v>
      </c>
    </row>
    <row r="642" spans="1:5" x14ac:dyDescent="0.25">
      <c r="A642" s="107">
        <v>1035</v>
      </c>
      <c r="B642">
        <v>640</v>
      </c>
      <c r="C642">
        <v>1011</v>
      </c>
      <c r="D642" t="s">
        <v>666</v>
      </c>
      <c r="E642" t="str">
        <f>IF(ISNA(MATCH(A642,'ESO zone constants'!$A$3:$A$9952,0)),"","X")</f>
        <v>X</v>
      </c>
    </row>
    <row r="643" spans="1:5" x14ac:dyDescent="0.25">
      <c r="A643" s="107">
        <v>1036</v>
      </c>
      <c r="B643">
        <v>641</v>
      </c>
      <c r="C643">
        <v>1011</v>
      </c>
      <c r="D643" t="s">
        <v>689</v>
      </c>
      <c r="E643" t="str">
        <f>IF(ISNA(MATCH(A643,'ESO zone constants'!$A$3:$A$9952,0)),"","X")</f>
        <v>X</v>
      </c>
    </row>
    <row r="644" spans="1:5" x14ac:dyDescent="0.25">
      <c r="A644" s="107">
        <v>1037</v>
      </c>
      <c r="B644">
        <v>642</v>
      </c>
      <c r="C644">
        <v>1011</v>
      </c>
      <c r="D644" t="s">
        <v>690</v>
      </c>
      <c r="E644" t="str">
        <f>IF(ISNA(MATCH(A644,'ESO zone constants'!$A$3:$A$9952,0)),"","X")</f>
        <v>X</v>
      </c>
    </row>
    <row r="645" spans="1:5" x14ac:dyDescent="0.25">
      <c r="A645" s="107">
        <v>1038</v>
      </c>
      <c r="B645">
        <v>643</v>
      </c>
      <c r="C645">
        <v>1011</v>
      </c>
      <c r="D645" t="s">
        <v>691</v>
      </c>
      <c r="E645" t="str">
        <f>IF(ISNA(MATCH(A645,'ESO zone constants'!$A$3:$A$9952,0)),"","X")</f>
        <v>X</v>
      </c>
    </row>
    <row r="646" spans="1:5" x14ac:dyDescent="0.25">
      <c r="A646" s="107">
        <v>1039</v>
      </c>
      <c r="B646">
        <v>644</v>
      </c>
      <c r="C646">
        <v>1011</v>
      </c>
      <c r="D646" t="s">
        <v>692</v>
      </c>
      <c r="E646" t="str">
        <f>IF(ISNA(MATCH(A646,'ESO zone constants'!$A$3:$A$9952,0)),"","X")</f>
        <v>X</v>
      </c>
    </row>
    <row r="647" spans="1:5" x14ac:dyDescent="0.25">
      <c r="A647" s="107">
        <v>1040</v>
      </c>
      <c r="B647">
        <v>645</v>
      </c>
      <c r="C647">
        <v>1011</v>
      </c>
      <c r="D647" t="s">
        <v>659</v>
      </c>
      <c r="E647" t="str">
        <f>IF(ISNA(MATCH(A647,'ESO zone constants'!$A$3:$A$9952,0)),"","X")</f>
        <v>X</v>
      </c>
    </row>
    <row r="648" spans="1:5" x14ac:dyDescent="0.25">
      <c r="A648" s="107">
        <v>1042</v>
      </c>
      <c r="B648">
        <v>646</v>
      </c>
      <c r="C648">
        <v>684</v>
      </c>
      <c r="D648" t="s">
        <v>693</v>
      </c>
      <c r="E648" t="str">
        <f>IF(ISNA(MATCH(A648,'ESO zone constants'!$A$3:$A$9952,0)),"","X")</f>
        <v>X</v>
      </c>
    </row>
    <row r="649" spans="1:5" x14ac:dyDescent="0.25">
      <c r="A649" s="107">
        <v>1043</v>
      </c>
      <c r="B649">
        <v>647</v>
      </c>
      <c r="C649">
        <v>980</v>
      </c>
      <c r="D649" t="s">
        <v>694</v>
      </c>
      <c r="E649" t="str">
        <f>IF(ISNA(MATCH(A649,'ESO zone constants'!$A$3:$A$9952,0)),"","X")</f>
        <v>X</v>
      </c>
    </row>
    <row r="650" spans="1:5" x14ac:dyDescent="0.25">
      <c r="A650" s="107">
        <v>1044</v>
      </c>
      <c r="B650">
        <v>648</v>
      </c>
      <c r="C650">
        <v>823</v>
      </c>
      <c r="D650" t="s">
        <v>695</v>
      </c>
      <c r="E650" t="str">
        <f>IF(ISNA(MATCH(A650,'ESO zone constants'!$A$3:$A$9952,0)),"","X")</f>
        <v>X</v>
      </c>
    </row>
    <row r="651" spans="1:5" x14ac:dyDescent="0.25">
      <c r="A651" s="107">
        <v>1045</v>
      </c>
      <c r="B651">
        <v>649</v>
      </c>
      <c r="C651">
        <v>816</v>
      </c>
      <c r="D651" t="s">
        <v>696</v>
      </c>
      <c r="E651" t="str">
        <f>IF(ISNA(MATCH(A651,'ESO zone constants'!$A$3:$A$9952,0)),"","X")</f>
        <v>X</v>
      </c>
    </row>
    <row r="652" spans="1:5" x14ac:dyDescent="0.25">
      <c r="A652" s="107">
        <v>1046</v>
      </c>
      <c r="B652">
        <v>650</v>
      </c>
      <c r="C652">
        <v>1011</v>
      </c>
      <c r="D652" t="s">
        <v>697</v>
      </c>
      <c r="E652" t="str">
        <f>IF(ISNA(MATCH(A652,'ESO zone constants'!$A$3:$A$9952,0)),"","X")</f>
        <v>X</v>
      </c>
    </row>
    <row r="653" spans="1:5" x14ac:dyDescent="0.25">
      <c r="A653" s="107">
        <v>1047</v>
      </c>
      <c r="B653">
        <v>651</v>
      </c>
      <c r="C653">
        <v>1011</v>
      </c>
      <c r="D653" t="s">
        <v>698</v>
      </c>
      <c r="E653" t="str">
        <f>IF(ISNA(MATCH(A653,'ESO zone constants'!$A$3:$A$9952,0)),"","X")</f>
        <v>X</v>
      </c>
    </row>
    <row r="654" spans="1:5" x14ac:dyDescent="0.25">
      <c r="A654" s="107">
        <v>1048</v>
      </c>
      <c r="B654">
        <v>652</v>
      </c>
      <c r="C654">
        <v>1011</v>
      </c>
      <c r="D654" t="s">
        <v>699</v>
      </c>
      <c r="E654" t="str">
        <f>IF(ISNA(MATCH(A654,'ESO zone constants'!$A$3:$A$9952,0)),"","X")</f>
        <v>X</v>
      </c>
    </row>
    <row r="655" spans="1:5" x14ac:dyDescent="0.25">
      <c r="A655" s="107">
        <v>1051</v>
      </c>
      <c r="B655">
        <v>653</v>
      </c>
      <c r="C655">
        <v>1011</v>
      </c>
      <c r="D655" t="s">
        <v>700</v>
      </c>
      <c r="E655" t="str">
        <f>IF(ISNA(MATCH(A655,'ESO zone constants'!$A$3:$A$9952,0)),"","X")</f>
        <v>X</v>
      </c>
    </row>
    <row r="656" spans="1:5" x14ac:dyDescent="0.25">
      <c r="A656" s="107">
        <v>1052</v>
      </c>
      <c r="B656">
        <v>654</v>
      </c>
      <c r="C656">
        <v>382</v>
      </c>
      <c r="D656" t="s">
        <v>73</v>
      </c>
      <c r="E656" t="str">
        <f>IF(ISNA(MATCH(A656,'ESO zone constants'!$A$3:$A$9952,0)),"","X")</f>
        <v>X</v>
      </c>
    </row>
    <row r="657" spans="1:5" x14ac:dyDescent="0.25">
      <c r="A657" s="107">
        <v>1055</v>
      </c>
      <c r="B657">
        <v>655</v>
      </c>
      <c r="C657">
        <v>108</v>
      </c>
      <c r="D657" t="s">
        <v>41</v>
      </c>
      <c r="E657" t="str">
        <f>IF(ISNA(MATCH(A657,'ESO zone constants'!$A$3:$A$9952,0)),"","X")</f>
        <v>X</v>
      </c>
    </row>
    <row r="658" spans="1:5" x14ac:dyDescent="0.25">
      <c r="A658" s="107">
        <v>1059</v>
      </c>
      <c r="B658">
        <v>656</v>
      </c>
      <c r="C658">
        <v>1011</v>
      </c>
      <c r="D658" t="s">
        <v>702</v>
      </c>
      <c r="E658" t="str">
        <f>IF(ISNA(MATCH(A658,'ESO zone constants'!$A$3:$A$9952,0)),"","X")</f>
        <v>X</v>
      </c>
    </row>
    <row r="659" spans="1:5" x14ac:dyDescent="0.25">
      <c r="A659" s="107">
        <v>1060</v>
      </c>
      <c r="B659">
        <v>657</v>
      </c>
      <c r="C659">
        <v>1011</v>
      </c>
      <c r="D659" t="s">
        <v>703</v>
      </c>
      <c r="E659" t="str">
        <f>IF(ISNA(MATCH(A659,'ESO zone constants'!$A$3:$A$9952,0)),"","X")</f>
        <v>X</v>
      </c>
    </row>
    <row r="660" spans="1:5" x14ac:dyDescent="0.25">
      <c r="A660" s="107">
        <v>1061</v>
      </c>
      <c r="B660">
        <v>658</v>
      </c>
      <c r="C660">
        <v>1011</v>
      </c>
      <c r="D660" t="s">
        <v>704</v>
      </c>
      <c r="E660" t="str">
        <f>IF(ISNA(MATCH(A660,'ESO zone constants'!$A$3:$A$9952,0)),"","X")</f>
        <v>X</v>
      </c>
    </row>
    <row r="661" spans="1:5" x14ac:dyDescent="0.25">
      <c r="A661" s="107">
        <v>1063</v>
      </c>
      <c r="B661">
        <v>659</v>
      </c>
      <c r="C661">
        <v>1027</v>
      </c>
      <c r="D661" t="s">
        <v>706</v>
      </c>
      <c r="E661" t="str">
        <f>IF(ISNA(MATCH(A661,'ESO zone constants'!$A$3:$A$9952,0)),"","X")</f>
        <v>X</v>
      </c>
    </row>
    <row r="662" spans="1:5" x14ac:dyDescent="0.25">
      <c r="A662" s="107">
        <v>1064</v>
      </c>
      <c r="B662">
        <v>660</v>
      </c>
      <c r="C662">
        <v>103</v>
      </c>
      <c r="D662" t="s">
        <v>707</v>
      </c>
      <c r="E662" t="str">
        <f>IF(ISNA(MATCH(A662,'ESO zone constants'!$A$3:$A$9952,0)),"","X")</f>
        <v>X</v>
      </c>
    </row>
    <row r="663" spans="1:5" x14ac:dyDescent="0.25">
      <c r="A663" s="107">
        <v>1065</v>
      </c>
      <c r="B663">
        <v>661</v>
      </c>
      <c r="C663">
        <v>726</v>
      </c>
      <c r="D663" t="s">
        <v>708</v>
      </c>
      <c r="E663" t="str">
        <f>IF(ISNA(MATCH(A663,'ESO zone constants'!$A$3:$A$9952,0)),"","X")</f>
        <v>X</v>
      </c>
    </row>
    <row r="664" spans="1:5" x14ac:dyDescent="0.25">
      <c r="A664" s="107">
        <v>1066</v>
      </c>
      <c r="B664">
        <v>662</v>
      </c>
      <c r="C664">
        <v>726</v>
      </c>
      <c r="D664" t="s">
        <v>709</v>
      </c>
      <c r="E664" t="str">
        <f>IF(ISNA(MATCH(A664,'ESO zone constants'!$A$3:$A$9952,0)),"","X")</f>
        <v>X</v>
      </c>
    </row>
    <row r="665" spans="1:5" x14ac:dyDescent="0.25">
      <c r="A665" s="107">
        <v>1067</v>
      </c>
      <c r="B665">
        <v>663</v>
      </c>
      <c r="C665">
        <v>726</v>
      </c>
      <c r="D665" t="s">
        <v>710</v>
      </c>
      <c r="E665" t="str">
        <f>IF(ISNA(MATCH(A665,'ESO zone constants'!$A$3:$A$9952,0)),"","X")</f>
        <v>X</v>
      </c>
    </row>
    <row r="666" spans="1:5" x14ac:dyDescent="0.25">
      <c r="A666" s="107">
        <v>1068</v>
      </c>
      <c r="B666">
        <v>664</v>
      </c>
      <c r="C666">
        <v>726</v>
      </c>
      <c r="D666" t="s">
        <v>711</v>
      </c>
      <c r="E666" t="str">
        <f>IF(ISNA(MATCH(A666,'ESO zone constants'!$A$3:$A$9952,0)),"","X")</f>
        <v>X</v>
      </c>
    </row>
    <row r="667" spans="1:5" x14ac:dyDescent="0.25">
      <c r="A667" s="107">
        <v>1069</v>
      </c>
      <c r="B667">
        <v>665</v>
      </c>
      <c r="C667">
        <v>726</v>
      </c>
      <c r="D667" t="s">
        <v>712</v>
      </c>
      <c r="E667" t="str">
        <f>IF(ISNA(MATCH(A667,'ESO zone constants'!$A$3:$A$9952,0)),"","X")</f>
        <v>X</v>
      </c>
    </row>
    <row r="668" spans="1:5" x14ac:dyDescent="0.25">
      <c r="A668" s="107">
        <v>1070</v>
      </c>
      <c r="B668">
        <v>666</v>
      </c>
      <c r="C668">
        <v>726</v>
      </c>
      <c r="D668" t="s">
        <v>713</v>
      </c>
      <c r="E668" t="str">
        <f>IF(ISNA(MATCH(A668,'ESO zone constants'!$A$3:$A$9952,0)),"","X")</f>
        <v>X</v>
      </c>
    </row>
    <row r="669" spans="1:5" x14ac:dyDescent="0.25">
      <c r="A669" s="107">
        <v>1071</v>
      </c>
      <c r="B669">
        <v>667</v>
      </c>
      <c r="C669">
        <v>726</v>
      </c>
      <c r="D669" t="s">
        <v>714</v>
      </c>
      <c r="E669" t="str">
        <f>IF(ISNA(MATCH(A669,'ESO zone constants'!$A$3:$A$9952,0)),"","X")</f>
        <v>X</v>
      </c>
    </row>
    <row r="670" spans="1:5" x14ac:dyDescent="0.25">
      <c r="A670" s="107">
        <v>1072</v>
      </c>
      <c r="B670">
        <v>668</v>
      </c>
      <c r="C670">
        <v>117</v>
      </c>
      <c r="D670" t="s">
        <v>715</v>
      </c>
      <c r="E670" t="str">
        <f>IF(ISNA(MATCH(A670,'ESO zone constants'!$A$3:$A$9952,0)),"","X")</f>
        <v>X</v>
      </c>
    </row>
    <row r="671" spans="1:5" x14ac:dyDescent="0.25">
      <c r="A671" s="107">
        <v>1073</v>
      </c>
      <c r="B671">
        <v>669</v>
      </c>
      <c r="C671">
        <v>726</v>
      </c>
      <c r="D671" t="s">
        <v>716</v>
      </c>
      <c r="E671" t="str">
        <f>IF(ISNA(MATCH(A671,'ESO zone constants'!$A$3:$A$9952,0)),"","X")</f>
        <v>X</v>
      </c>
    </row>
    <row r="672" spans="1:5" x14ac:dyDescent="0.25">
      <c r="A672" s="107">
        <v>1074</v>
      </c>
      <c r="B672">
        <v>670</v>
      </c>
      <c r="C672">
        <v>41</v>
      </c>
      <c r="D672" t="s">
        <v>717</v>
      </c>
      <c r="E672" t="str">
        <f>IF(ISNA(MATCH(A672,'ESO zone constants'!$A$3:$A$9952,0)),"","X")</f>
        <v>X</v>
      </c>
    </row>
    <row r="673" spans="1:5" x14ac:dyDescent="0.25">
      <c r="A673" s="107">
        <v>1075</v>
      </c>
      <c r="B673">
        <v>671</v>
      </c>
      <c r="C673">
        <v>381</v>
      </c>
      <c r="D673" t="s">
        <v>717</v>
      </c>
      <c r="E673" t="str">
        <f>IF(ISNA(MATCH(A673,'ESO zone constants'!$A$3:$A$9952,0)),"","X")</f>
        <v>X</v>
      </c>
    </row>
    <row r="674" spans="1:5" x14ac:dyDescent="0.25">
      <c r="A674" s="107">
        <v>1076</v>
      </c>
      <c r="B674">
        <v>672</v>
      </c>
      <c r="C674">
        <v>3</v>
      </c>
      <c r="D674" t="s">
        <v>717</v>
      </c>
      <c r="E674" t="str">
        <f>IF(ISNA(MATCH(A674,'ESO zone constants'!$A$3:$A$9952,0)),"","X")</f>
        <v>X</v>
      </c>
    </row>
    <row r="675" spans="1:5" x14ac:dyDescent="0.25">
      <c r="A675" s="107">
        <v>1077</v>
      </c>
      <c r="B675">
        <v>673</v>
      </c>
      <c r="C675">
        <v>726</v>
      </c>
      <c r="D675" t="s">
        <v>718</v>
      </c>
      <c r="E675" t="str">
        <f>IF(ISNA(MATCH(A675,'ESO zone constants'!$A$3:$A$9952,0)),"","X")</f>
        <v>X</v>
      </c>
    </row>
    <row r="676" spans="1:5" x14ac:dyDescent="0.25">
      <c r="A676" s="107">
        <v>1078</v>
      </c>
      <c r="B676">
        <v>674</v>
      </c>
      <c r="C676">
        <v>726</v>
      </c>
      <c r="D676" t="s">
        <v>719</v>
      </c>
      <c r="E676" t="str">
        <f>IF(ISNA(MATCH(A676,'ESO zone constants'!$A$3:$A$9952,0)),"","X")</f>
        <v>X</v>
      </c>
    </row>
    <row r="677" spans="1:5" x14ac:dyDescent="0.25">
      <c r="A677" s="107">
        <v>1079</v>
      </c>
      <c r="B677">
        <v>675</v>
      </c>
      <c r="C677">
        <v>726</v>
      </c>
      <c r="D677" t="s">
        <v>720</v>
      </c>
      <c r="E677" t="str">
        <f>IF(ISNA(MATCH(A677,'ESO zone constants'!$A$3:$A$9952,0)),"","X")</f>
        <v>X</v>
      </c>
    </row>
    <row r="678" spans="1:5" x14ac:dyDescent="0.25">
      <c r="A678" s="107">
        <v>1080</v>
      </c>
      <c r="B678">
        <v>676</v>
      </c>
      <c r="C678">
        <v>101</v>
      </c>
      <c r="D678" t="s">
        <v>64</v>
      </c>
      <c r="E678" t="str">
        <f>IF(ISNA(MATCH(A678,'ESO zone constants'!$A$3:$A$9952,0)),"","X")</f>
        <v>X</v>
      </c>
    </row>
    <row r="679" spans="1:5" x14ac:dyDescent="0.25">
      <c r="A679" s="107">
        <v>1081</v>
      </c>
      <c r="B679">
        <v>677</v>
      </c>
      <c r="C679">
        <v>823</v>
      </c>
      <c r="D679" t="s">
        <v>67</v>
      </c>
      <c r="E679" t="str">
        <f>IF(ISNA(MATCH(A679,'ESO zone constants'!$A$3:$A$9952,0)),"","X")</f>
        <v>X</v>
      </c>
    </row>
    <row r="680" spans="1:5" x14ac:dyDescent="0.25">
      <c r="A680" s="107">
        <v>1082</v>
      </c>
      <c r="B680">
        <v>678</v>
      </c>
      <c r="C680">
        <v>726</v>
      </c>
      <c r="D680" t="s">
        <v>721</v>
      </c>
      <c r="E680" t="str">
        <f>IF(ISNA(MATCH(A680,'ESO zone constants'!$A$3:$A$9952,0)),"","X")</f>
        <v>X</v>
      </c>
    </row>
    <row r="681" spans="1:5" x14ac:dyDescent="0.25">
      <c r="A681" s="107">
        <v>1083</v>
      </c>
      <c r="B681">
        <v>679</v>
      </c>
      <c r="C681">
        <v>726</v>
      </c>
      <c r="D681" t="s">
        <v>722</v>
      </c>
      <c r="E681" t="str">
        <f>IF(ISNA(MATCH(A681,'ESO zone constants'!$A$3:$A$9952,0)),"","X")</f>
        <v>X</v>
      </c>
    </row>
    <row r="682" spans="1:5" x14ac:dyDescent="0.25">
      <c r="A682" s="107">
        <v>1085</v>
      </c>
      <c r="B682">
        <v>680</v>
      </c>
      <c r="C682">
        <v>1086</v>
      </c>
      <c r="D682" t="s">
        <v>724</v>
      </c>
      <c r="E682" t="str">
        <f>IF(ISNA(MATCH(A682,'ESO zone constants'!$A$3:$A$9952,0)),"","X")</f>
        <v>X</v>
      </c>
    </row>
    <row r="683" spans="1:5" x14ac:dyDescent="0.25">
      <c r="A683" s="107">
        <v>1086</v>
      </c>
      <c r="B683">
        <v>681</v>
      </c>
      <c r="C683">
        <v>1086</v>
      </c>
      <c r="D683" t="s">
        <v>1389</v>
      </c>
      <c r="E683" t="str">
        <f>IF(ISNA(MATCH(A683,'ESO zone constants'!$A$3:$A$9952,0)),"","X")</f>
        <v>X</v>
      </c>
    </row>
    <row r="684" spans="1:5" x14ac:dyDescent="0.25">
      <c r="A684" s="107">
        <v>1088</v>
      </c>
      <c r="B684">
        <v>682</v>
      </c>
      <c r="C684">
        <v>1086</v>
      </c>
      <c r="D684" t="s">
        <v>1417</v>
      </c>
      <c r="E684" t="str">
        <f>IF(ISNA(MATCH(A684,'ESO zone constants'!$A$3:$A$9952,0)),"","X")</f>
        <v>X</v>
      </c>
    </row>
    <row r="685" spans="1:5" x14ac:dyDescent="0.25">
      <c r="A685" s="107">
        <v>1089</v>
      </c>
      <c r="B685">
        <v>683</v>
      </c>
      <c r="C685">
        <v>1086</v>
      </c>
      <c r="D685" t="s">
        <v>1390</v>
      </c>
      <c r="E685" t="str">
        <f>IF(ISNA(MATCH(A685,'ESO zone constants'!$A$3:$A$9952,0)),"","X")</f>
        <v>X</v>
      </c>
    </row>
    <row r="686" spans="1:5" x14ac:dyDescent="0.25">
      <c r="A686" s="107">
        <v>1090</v>
      </c>
      <c r="B686">
        <v>684</v>
      </c>
      <c r="C686">
        <v>1086</v>
      </c>
      <c r="D686" t="s">
        <v>1391</v>
      </c>
      <c r="E686" t="str">
        <f>IF(ISNA(MATCH(A686,'ESO zone constants'!$A$3:$A$9952,0)),"","X")</f>
        <v>X</v>
      </c>
    </row>
    <row r="687" spans="1:5" x14ac:dyDescent="0.25">
      <c r="A687" s="107">
        <v>1091</v>
      </c>
      <c r="B687">
        <v>685</v>
      </c>
      <c r="C687">
        <v>1086</v>
      </c>
      <c r="D687" t="s">
        <v>1392</v>
      </c>
      <c r="E687" t="str">
        <f>IF(ISNA(MATCH(A687,'ESO zone constants'!$A$3:$A$9952,0)),"","X")</f>
        <v>X</v>
      </c>
    </row>
    <row r="688" spans="1:5" x14ac:dyDescent="0.25">
      <c r="A688" s="107">
        <v>1092</v>
      </c>
      <c r="B688">
        <v>686</v>
      </c>
      <c r="C688">
        <v>1086</v>
      </c>
      <c r="D688" t="s">
        <v>1393</v>
      </c>
      <c r="E688" t="str">
        <f>IF(ISNA(MATCH(A688,'ESO zone constants'!$A$3:$A$9952,0)),"","X")</f>
        <v>X</v>
      </c>
    </row>
    <row r="689" spans="1:5" x14ac:dyDescent="0.25">
      <c r="A689" s="107">
        <v>1094</v>
      </c>
      <c r="B689">
        <v>687</v>
      </c>
      <c r="C689">
        <v>1086</v>
      </c>
      <c r="D689" t="s">
        <v>1394</v>
      </c>
      <c r="E689" t="str">
        <f>IF(ISNA(MATCH(A689,'ESO zone constants'!$A$3:$A$9952,0)),"","X")</f>
        <v>X</v>
      </c>
    </row>
    <row r="690" spans="1:5" x14ac:dyDescent="0.25">
      <c r="A690" s="107">
        <v>1095</v>
      </c>
      <c r="B690">
        <v>688</v>
      </c>
      <c r="C690">
        <v>1086</v>
      </c>
      <c r="D690" t="s">
        <v>1395</v>
      </c>
      <c r="E690" t="str">
        <f>IF(ISNA(MATCH(A690,'ESO zone constants'!$A$3:$A$9952,0)),"","X")</f>
        <v>X</v>
      </c>
    </row>
    <row r="691" spans="1:5" x14ac:dyDescent="0.25">
      <c r="A691" s="107">
        <v>1096</v>
      </c>
      <c r="B691">
        <v>689</v>
      </c>
      <c r="C691">
        <v>1086</v>
      </c>
      <c r="D691" t="s">
        <v>1396</v>
      </c>
      <c r="E691" t="str">
        <f>IF(ISNA(MATCH(A691,'ESO zone constants'!$A$3:$A$9952,0)),"","X")</f>
        <v>X</v>
      </c>
    </row>
    <row r="692" spans="1:5" x14ac:dyDescent="0.25">
      <c r="A692" s="107">
        <v>1097</v>
      </c>
      <c r="B692">
        <v>690</v>
      </c>
      <c r="C692">
        <v>1086</v>
      </c>
      <c r="D692" t="s">
        <v>1397</v>
      </c>
      <c r="E692" t="str">
        <f>IF(ISNA(MATCH(A692,'ESO zone constants'!$A$3:$A$9952,0)),"","X")</f>
        <v>X</v>
      </c>
    </row>
    <row r="693" spans="1:5" x14ac:dyDescent="0.25">
      <c r="A693" s="107">
        <v>1098</v>
      </c>
      <c r="B693">
        <v>691</v>
      </c>
      <c r="C693">
        <v>1086</v>
      </c>
      <c r="D693" t="s">
        <v>1398</v>
      </c>
      <c r="E693" t="str">
        <f>IF(ISNA(MATCH(A693,'ESO zone constants'!$A$3:$A$9952,0)),"","X")</f>
        <v>X</v>
      </c>
    </row>
    <row r="694" spans="1:5" x14ac:dyDescent="0.25">
      <c r="A694" s="107">
        <v>1099</v>
      </c>
      <c r="B694">
        <v>692</v>
      </c>
      <c r="C694">
        <v>1086</v>
      </c>
      <c r="D694" t="s">
        <v>1399</v>
      </c>
      <c r="E694" t="str">
        <f>IF(ISNA(MATCH(A694,'ESO zone constants'!$A$3:$A$9952,0)),"","X")</f>
        <v>X</v>
      </c>
    </row>
    <row r="695" spans="1:5" x14ac:dyDescent="0.25">
      <c r="A695" s="107">
        <v>1101</v>
      </c>
      <c r="B695">
        <v>693</v>
      </c>
      <c r="C695">
        <v>1086</v>
      </c>
      <c r="D695" t="s">
        <v>1400</v>
      </c>
      <c r="E695" t="str">
        <f>IF(ISNA(MATCH(A695,'ESO zone constants'!$A$3:$A$9952,0)),"","X")</f>
        <v>X</v>
      </c>
    </row>
    <row r="696" spans="1:5" x14ac:dyDescent="0.25">
      <c r="A696" s="107">
        <v>1102</v>
      </c>
      <c r="B696">
        <v>694</v>
      </c>
      <c r="C696">
        <v>1086</v>
      </c>
      <c r="D696" t="s">
        <v>1401</v>
      </c>
      <c r="E696" t="str">
        <f>IF(ISNA(MATCH(A696,'ESO zone constants'!$A$3:$A$9952,0)),"","X")</f>
        <v>X</v>
      </c>
    </row>
    <row r="697" spans="1:5" x14ac:dyDescent="0.25">
      <c r="A697" s="107">
        <v>1103</v>
      </c>
      <c r="B697">
        <v>695</v>
      </c>
      <c r="C697">
        <v>1086</v>
      </c>
      <c r="D697" t="s">
        <v>1402</v>
      </c>
      <c r="E697" t="str">
        <f>IF(ISNA(MATCH(A697,'ESO zone constants'!$A$3:$A$9952,0)),"","X")</f>
        <v>X</v>
      </c>
    </row>
    <row r="698" spans="1:5" x14ac:dyDescent="0.25">
      <c r="A698" s="107">
        <v>1105</v>
      </c>
      <c r="B698">
        <v>696</v>
      </c>
      <c r="C698">
        <v>1086</v>
      </c>
      <c r="D698" t="s">
        <v>1403</v>
      </c>
      <c r="E698" t="str">
        <f>IF(ISNA(MATCH(A698,'ESO zone constants'!$A$3:$A$9952,0)),"","X")</f>
        <v>X</v>
      </c>
    </row>
    <row r="699" spans="1:5" x14ac:dyDescent="0.25">
      <c r="A699" s="107">
        <v>1106</v>
      </c>
      <c r="B699">
        <v>697</v>
      </c>
      <c r="C699">
        <v>1086</v>
      </c>
      <c r="D699" t="s">
        <v>1404</v>
      </c>
      <c r="E699" t="str">
        <f>IF(ISNA(MATCH(A699,'ESO zone constants'!$A$3:$A$9952,0)),"","X")</f>
        <v>X</v>
      </c>
    </row>
    <row r="700" spans="1:5" x14ac:dyDescent="0.25">
      <c r="A700" s="107">
        <v>1107</v>
      </c>
      <c r="B700">
        <v>698</v>
      </c>
      <c r="C700">
        <v>1107</v>
      </c>
      <c r="D700" t="s">
        <v>726</v>
      </c>
      <c r="E700" t="str">
        <f>IF(ISNA(MATCH(A700,'ESO zone constants'!$A$3:$A$9952,0)),"","X")</f>
        <v>X</v>
      </c>
    </row>
    <row r="701" spans="1:5" x14ac:dyDescent="0.25">
      <c r="A701" s="107">
        <v>1108</v>
      </c>
      <c r="B701">
        <v>699</v>
      </c>
      <c r="C701">
        <v>1108</v>
      </c>
      <c r="D701" t="s">
        <v>725</v>
      </c>
      <c r="E701" t="str">
        <f>IF(ISNA(MATCH(A701,'ESO zone constants'!$A$3:$A$9952,0)),"","X")</f>
        <v>X</v>
      </c>
    </row>
    <row r="702" spans="1:5" x14ac:dyDescent="0.25">
      <c r="A702" s="107">
        <v>1109</v>
      </c>
      <c r="B702">
        <v>700</v>
      </c>
      <c r="C702">
        <v>1109</v>
      </c>
      <c r="D702" t="s">
        <v>723</v>
      </c>
      <c r="E702" t="str">
        <f>IF(ISNA(MATCH(A702,'ESO zone constants'!$A$3:$A$9952,0)),"","X")</f>
        <v>X</v>
      </c>
    </row>
    <row r="703" spans="1:5" x14ac:dyDescent="0.25">
      <c r="A703" s="107">
        <v>1110</v>
      </c>
      <c r="B703">
        <v>701</v>
      </c>
      <c r="C703">
        <v>1086</v>
      </c>
      <c r="D703" t="s">
        <v>1405</v>
      </c>
      <c r="E703" t="str">
        <f>IF(ISNA(MATCH(A703,'ESO zone constants'!$A$3:$A$9952,0)),"","X")</f>
        <v>X</v>
      </c>
    </row>
    <row r="704" spans="1:5" x14ac:dyDescent="0.25">
      <c r="A704" s="107">
        <v>1111</v>
      </c>
      <c r="B704">
        <v>702</v>
      </c>
      <c r="C704">
        <v>1086</v>
      </c>
      <c r="D704" t="s">
        <v>1406</v>
      </c>
      <c r="E704" t="str">
        <f>IF(ISNA(MATCH(A704,'ESO zone constants'!$A$3:$A$9952,0)),"","X")</f>
        <v>X</v>
      </c>
    </row>
    <row r="705" spans="1:5" x14ac:dyDescent="0.25">
      <c r="A705" s="107">
        <v>1112</v>
      </c>
      <c r="B705">
        <v>703</v>
      </c>
      <c r="C705">
        <v>1086</v>
      </c>
      <c r="D705" t="s">
        <v>1407</v>
      </c>
      <c r="E705" t="str">
        <f>IF(ISNA(MATCH(A705,'ESO zone constants'!$A$3:$A$9952,0)),"","X")</f>
        <v>X</v>
      </c>
    </row>
    <row r="706" spans="1:5" x14ac:dyDescent="0.25">
      <c r="A706" s="107">
        <v>1113</v>
      </c>
      <c r="B706">
        <v>704</v>
      </c>
      <c r="C706">
        <v>1086</v>
      </c>
      <c r="D706" t="s">
        <v>1408</v>
      </c>
      <c r="E706" t="str">
        <f>IF(ISNA(MATCH(A706,'ESO zone constants'!$A$3:$A$9952,0)),"","X")</f>
        <v>X</v>
      </c>
    </row>
    <row r="707" spans="1:5" x14ac:dyDescent="0.25">
      <c r="A707" s="107">
        <v>1114</v>
      </c>
      <c r="B707">
        <v>705</v>
      </c>
      <c r="C707">
        <v>1086</v>
      </c>
      <c r="D707" t="s">
        <v>1409</v>
      </c>
      <c r="E707" t="str">
        <f>IF(ISNA(MATCH(A707,'ESO zone constants'!$A$3:$A$9952,0)),"","X")</f>
        <v>X</v>
      </c>
    </row>
    <row r="708" spans="1:5" x14ac:dyDescent="0.25">
      <c r="A708" s="107">
        <v>1115</v>
      </c>
      <c r="B708">
        <v>706</v>
      </c>
      <c r="C708">
        <v>1086</v>
      </c>
      <c r="D708" t="s">
        <v>1410</v>
      </c>
      <c r="E708" t="str">
        <f>IF(ISNA(MATCH(A708,'ESO zone constants'!$A$3:$A$9952,0)),"","X")</f>
        <v>X</v>
      </c>
    </row>
    <row r="709" spans="1:5" x14ac:dyDescent="0.25">
      <c r="A709" s="107">
        <v>1116</v>
      </c>
      <c r="B709">
        <v>707</v>
      </c>
      <c r="C709">
        <v>1116</v>
      </c>
      <c r="D709" t="s">
        <v>1383</v>
      </c>
      <c r="E709" t="str">
        <f>IF(ISNA(MATCH(A709,'ESO zone constants'!$A$3:$A$9952,0)),"","X")</f>
        <v>X</v>
      </c>
    </row>
    <row r="710" spans="1:5" x14ac:dyDescent="0.25">
      <c r="A710" s="107">
        <v>1117</v>
      </c>
      <c r="B710">
        <v>708</v>
      </c>
      <c r="C710">
        <v>1086</v>
      </c>
      <c r="D710" t="s">
        <v>1411</v>
      </c>
      <c r="E710" t="str">
        <f>IF(ISNA(MATCH(A710,'ESO zone constants'!$A$3:$A$9952,0)),"","X")</f>
        <v>X</v>
      </c>
    </row>
    <row r="711" spans="1:5" x14ac:dyDescent="0.25">
      <c r="A711" s="107">
        <v>1118</v>
      </c>
      <c r="B711">
        <v>709</v>
      </c>
      <c r="C711">
        <v>1086</v>
      </c>
      <c r="D711" t="s">
        <v>1412</v>
      </c>
      <c r="E711" t="str">
        <f>IF(ISNA(MATCH(A711,'ESO zone constants'!$A$3:$A$9952,0)),"","X")</f>
        <v>X</v>
      </c>
    </row>
    <row r="712" spans="1:5" x14ac:dyDescent="0.25">
      <c r="A712" s="107">
        <v>1119</v>
      </c>
      <c r="B712">
        <v>710</v>
      </c>
      <c r="C712">
        <v>1086</v>
      </c>
      <c r="D712" t="s">
        <v>1413</v>
      </c>
      <c r="E712" t="str">
        <f>IF(ISNA(MATCH(A712,'ESO zone constants'!$A$3:$A$9952,0)),"","X")</f>
        <v>X</v>
      </c>
    </row>
    <row r="713" spans="1:5" x14ac:dyDescent="0.25">
      <c r="A713" s="107">
        <v>1120</v>
      </c>
      <c r="B713">
        <v>711</v>
      </c>
      <c r="C713">
        <v>1086</v>
      </c>
      <c r="D713" t="s">
        <v>1414</v>
      </c>
      <c r="E713" t="str">
        <f>IF(ISNA(MATCH(A713,'ESO zone constants'!$A$3:$A$9952,0)),"","X")</f>
        <v>X</v>
      </c>
    </row>
    <row r="714" spans="1:5" x14ac:dyDescent="0.25">
      <c r="A714" s="107">
        <v>1121</v>
      </c>
      <c r="B714">
        <v>712</v>
      </c>
      <c r="C714">
        <v>1086</v>
      </c>
      <c r="D714" t="s">
        <v>1345</v>
      </c>
      <c r="E714" t="str">
        <f>IF(ISNA(MATCH(A714,'ESO zone constants'!$A$3:$A$9952,0)),"","X")</f>
        <v>X</v>
      </c>
    </row>
    <row r="715" spans="1:5" x14ac:dyDescent="0.25">
      <c r="A715" s="107">
        <v>1122</v>
      </c>
      <c r="B715">
        <v>713</v>
      </c>
      <c r="C715">
        <v>1086</v>
      </c>
      <c r="D715" t="s">
        <v>1486</v>
      </c>
      <c r="E715" t="str">
        <f>IF(ISNA(MATCH(A715,'ESO zone constants'!$A$3:$A$9952,0)),"","X")</f>
        <v>X</v>
      </c>
    </row>
    <row r="716" spans="1:5" x14ac:dyDescent="0.25">
      <c r="A716" s="107">
        <v>1123</v>
      </c>
      <c r="B716">
        <v>714</v>
      </c>
      <c r="C716">
        <v>383</v>
      </c>
      <c r="D716" t="s">
        <v>1487</v>
      </c>
      <c r="E716" t="str">
        <f>IF(ISNA(MATCH(A716,'ESO zone constants'!$A$3:$A$9952,0)),"","X")</f>
        <v>X</v>
      </c>
    </row>
    <row r="717" spans="1:5" x14ac:dyDescent="0.25">
      <c r="A717" s="107">
        <v>1125</v>
      </c>
      <c r="B717">
        <v>715</v>
      </c>
      <c r="C717">
        <v>101</v>
      </c>
      <c r="D717" t="s">
        <v>701</v>
      </c>
      <c r="E717" t="str">
        <f>IF(ISNA(MATCH(A717,'ESO zone constants'!$A$3:$A$9952,0)),"","X")</f>
        <v>X</v>
      </c>
    </row>
    <row r="718" spans="1:5" x14ac:dyDescent="0.25">
      <c r="A718" s="107">
        <v>1126</v>
      </c>
      <c r="B718">
        <v>716</v>
      </c>
      <c r="C718">
        <v>888</v>
      </c>
      <c r="D718" t="s">
        <v>705</v>
      </c>
      <c r="E718" t="str">
        <f>IF(ISNA(MATCH(A718,'ESO zone constants'!$A$3:$A$9952,0)),"","X")</f>
        <v>X</v>
      </c>
    </row>
    <row r="719" spans="1:5" x14ac:dyDescent="0.25">
      <c r="A719" s="107">
        <v>1128</v>
      </c>
      <c r="B719">
        <v>717</v>
      </c>
      <c r="C719">
        <v>1086</v>
      </c>
      <c r="D719" t="s">
        <v>1385</v>
      </c>
      <c r="E719" t="str">
        <f>IF(ISNA(MATCH(A719,'ESO zone constants'!$A$3:$A$9952,0)),"","X")</f>
        <v>X</v>
      </c>
    </row>
    <row r="720" spans="1:5" x14ac:dyDescent="0.25">
      <c r="A720" s="107">
        <v>1129</v>
      </c>
      <c r="B720">
        <v>718</v>
      </c>
      <c r="C720">
        <v>1086</v>
      </c>
      <c r="D720" t="s">
        <v>1386</v>
      </c>
      <c r="E720" t="str">
        <f>IF(ISNA(MATCH(A720,'ESO zone constants'!$A$3:$A$9952,0)),"","X")</f>
        <v>X</v>
      </c>
    </row>
    <row r="721" spans="1:5" x14ac:dyDescent="0.25">
      <c r="A721" s="107">
        <v>1130</v>
      </c>
      <c r="B721">
        <v>719</v>
      </c>
      <c r="C721">
        <v>1086</v>
      </c>
      <c r="D721" t="s">
        <v>1387</v>
      </c>
      <c r="E721" t="str">
        <f>IF(ISNA(MATCH(A721,'ESO zone constants'!$A$3:$A$9952,0)),"","X")</f>
        <v>X</v>
      </c>
    </row>
    <row r="722" spans="1:5" x14ac:dyDescent="0.25">
      <c r="A722" s="107">
        <v>1133</v>
      </c>
      <c r="B722">
        <v>720</v>
      </c>
      <c r="C722">
        <v>1133</v>
      </c>
      <c r="D722" t="s">
        <v>1587</v>
      </c>
      <c r="E722" t="str">
        <f>IF(ISNA(MATCH(A722,'ESO zone constants'!$A$3:$A$9952,0)),"","X")</f>
        <v>X</v>
      </c>
    </row>
    <row r="723" spans="1:5" x14ac:dyDescent="0.25">
      <c r="A723" s="107">
        <v>1134</v>
      </c>
      <c r="B723">
        <v>721</v>
      </c>
      <c r="C723">
        <v>1133</v>
      </c>
      <c r="D723" t="s">
        <v>1588</v>
      </c>
      <c r="E723" t="str">
        <f>IF(ISNA(MATCH(A723,'ESO zone constants'!$A$3:$A$9952,0)),"","X")</f>
        <v>X</v>
      </c>
    </row>
    <row r="724" spans="1:5" x14ac:dyDescent="0.25">
      <c r="A724" s="107">
        <v>1135</v>
      </c>
      <c r="B724">
        <v>722</v>
      </c>
      <c r="C724">
        <v>1133</v>
      </c>
      <c r="D724" t="s">
        <v>1589</v>
      </c>
      <c r="E724" t="str">
        <f>IF(ISNA(MATCH(A724,'ESO zone constants'!$A$3:$A$9952,0)),"","X")</f>
        <v>X</v>
      </c>
    </row>
    <row r="725" spans="1:5" x14ac:dyDescent="0.25">
      <c r="A725" s="107">
        <v>1136</v>
      </c>
      <c r="B725">
        <v>723</v>
      </c>
      <c r="C725">
        <v>1133</v>
      </c>
      <c r="D725" t="s">
        <v>1590</v>
      </c>
      <c r="E725" t="str">
        <f>IF(ISNA(MATCH(A725,'ESO zone constants'!$A$3:$A$9952,0)),"","X")</f>
        <v>X</v>
      </c>
    </row>
    <row r="726" spans="1:5" x14ac:dyDescent="0.25">
      <c r="A726" s="107">
        <v>1137</v>
      </c>
      <c r="B726">
        <v>724</v>
      </c>
      <c r="C726">
        <v>1133</v>
      </c>
      <c r="D726" t="s">
        <v>1591</v>
      </c>
      <c r="E726" t="str">
        <f>IF(ISNA(MATCH(A726,'ESO zone constants'!$A$3:$A$9952,0)),"","X")</f>
        <v>X</v>
      </c>
    </row>
    <row r="727" spans="1:5" x14ac:dyDescent="0.25">
      <c r="A727" s="107">
        <v>1138</v>
      </c>
      <c r="B727">
        <v>725</v>
      </c>
      <c r="C727">
        <v>1133</v>
      </c>
      <c r="D727" t="s">
        <v>1490</v>
      </c>
      <c r="E727" t="str">
        <f>IF(ISNA(MATCH(A727,'ESO zone constants'!$A$3:$A$9952,0)),"","X")</f>
        <v>X</v>
      </c>
    </row>
    <row r="728" spans="1:5" x14ac:dyDescent="0.25">
      <c r="A728" s="107">
        <v>1139</v>
      </c>
      <c r="B728">
        <v>726</v>
      </c>
      <c r="C728">
        <v>1133</v>
      </c>
      <c r="D728" t="s">
        <v>1592</v>
      </c>
      <c r="E728" t="str">
        <f>IF(ISNA(MATCH(A728,'ESO zone constants'!$A$3:$A$9952,0)),"","X")</f>
        <v>X</v>
      </c>
    </row>
    <row r="729" spans="1:5" x14ac:dyDescent="0.25">
      <c r="A729" s="107">
        <v>1140</v>
      </c>
      <c r="B729">
        <v>727</v>
      </c>
      <c r="C729">
        <v>104</v>
      </c>
      <c r="D729" t="s">
        <v>1494</v>
      </c>
      <c r="E729" t="str">
        <f>IF(ISNA(MATCH(A729,'ESO zone constants'!$A$3:$A$9952,0)),"","X")</f>
        <v>X</v>
      </c>
    </row>
    <row r="730" spans="1:5" x14ac:dyDescent="0.25">
      <c r="A730" s="107">
        <v>1141</v>
      </c>
      <c r="B730">
        <v>728</v>
      </c>
      <c r="C730">
        <v>101</v>
      </c>
      <c r="D730" t="s">
        <v>1500</v>
      </c>
      <c r="E730" t="str">
        <f>IF(ISNA(MATCH(A730,'ESO zone constants'!$A$3:$A$9952,0)),"","X")</f>
        <v>X</v>
      </c>
    </row>
    <row r="731" spans="1:5" x14ac:dyDescent="0.25">
      <c r="A731" s="107">
        <v>1142</v>
      </c>
      <c r="B731">
        <v>729</v>
      </c>
      <c r="C731">
        <v>1142</v>
      </c>
      <c r="D731" t="s">
        <v>416</v>
      </c>
      <c r="E731" t="str">
        <f>IF(ISNA(MATCH(A731,'ESO zone constants'!$A$3:$A$9952,0)),"","X")</f>
        <v>X</v>
      </c>
    </row>
    <row r="732" spans="1:5" x14ac:dyDescent="0.25">
      <c r="A732" s="107">
        <v>1143</v>
      </c>
      <c r="B732">
        <v>730</v>
      </c>
      <c r="C732">
        <v>19</v>
      </c>
      <c r="D732" t="s">
        <v>1495</v>
      </c>
      <c r="E732" t="str">
        <f>IF(ISNA(MATCH(A732,'ESO zone constants'!$A$3:$A$9952,0)),"","X")</f>
        <v>X</v>
      </c>
    </row>
    <row r="733" spans="1:5" x14ac:dyDescent="0.25">
      <c r="A733" s="107">
        <v>1144</v>
      </c>
      <c r="B733">
        <v>731</v>
      </c>
      <c r="C733">
        <v>1144</v>
      </c>
      <c r="D733" t="s">
        <v>1496</v>
      </c>
      <c r="E733" t="str">
        <f>IF(ISNA(MATCH(A733,'ESO zone constants'!$A$3:$A$9952,0)),"","X")</f>
        <v>X</v>
      </c>
    </row>
    <row r="734" spans="1:5" x14ac:dyDescent="0.25">
      <c r="A734" s="107">
        <v>1145</v>
      </c>
      <c r="B734">
        <v>732</v>
      </c>
      <c r="C734">
        <v>1133</v>
      </c>
      <c r="D734" t="s">
        <v>1593</v>
      </c>
      <c r="E734" t="str">
        <f>IF(ISNA(MATCH(A734,'ESO zone constants'!$A$3:$A$9952,0)),"","X")</f>
        <v>X</v>
      </c>
    </row>
    <row r="735" spans="1:5" x14ac:dyDescent="0.25">
      <c r="A735" s="107">
        <v>1146</v>
      </c>
      <c r="B735">
        <v>733</v>
      </c>
      <c r="C735">
        <v>1133</v>
      </c>
      <c r="D735" t="s">
        <v>1594</v>
      </c>
      <c r="E735" t="str">
        <f>IF(ISNA(MATCH(A735,'ESO zone constants'!$A$3:$A$9952,0)),"","X")</f>
        <v>X</v>
      </c>
    </row>
    <row r="736" spans="1:5" x14ac:dyDescent="0.25">
      <c r="A736" s="107">
        <v>1147</v>
      </c>
      <c r="B736">
        <v>734</v>
      </c>
      <c r="C736">
        <v>1133</v>
      </c>
      <c r="D736" t="s">
        <v>1595</v>
      </c>
      <c r="E736" t="str">
        <f>IF(ISNA(MATCH(A736,'ESO zone constants'!$A$3:$A$9952,0)),"","X")</f>
        <v>X</v>
      </c>
    </row>
    <row r="737" spans="1:5" x14ac:dyDescent="0.25">
      <c r="A737" s="107">
        <v>1148</v>
      </c>
      <c r="B737">
        <v>735</v>
      </c>
      <c r="C737">
        <v>1133</v>
      </c>
      <c r="D737" t="s">
        <v>1599</v>
      </c>
      <c r="E737" t="str">
        <f>IF(ISNA(MATCH(A737,'ESO zone constants'!$A$3:$A$9952,0)),"","X")</f>
        <v>X</v>
      </c>
    </row>
    <row r="738" spans="1:5" x14ac:dyDescent="0.25">
      <c r="A738" s="107">
        <v>1149</v>
      </c>
      <c r="B738">
        <v>736</v>
      </c>
      <c r="C738">
        <v>1133</v>
      </c>
      <c r="D738" t="s">
        <v>1596</v>
      </c>
      <c r="E738" t="str">
        <f>IF(ISNA(MATCH(A738,'ESO zone constants'!$A$3:$A$9952,0)),"","X")</f>
        <v>X</v>
      </c>
    </row>
    <row r="739" spans="1:5" x14ac:dyDescent="0.25">
      <c r="A739" s="107">
        <v>1150</v>
      </c>
      <c r="B739">
        <v>737</v>
      </c>
      <c r="C739">
        <v>1133</v>
      </c>
      <c r="D739" t="s">
        <v>1598</v>
      </c>
      <c r="E739" t="str">
        <f>IF(ISNA(MATCH(A739,'ESO zone constants'!$A$3:$A$9952,0)),"","X")</f>
        <v>X</v>
      </c>
    </row>
    <row r="740" spans="1:5" x14ac:dyDescent="0.25">
      <c r="A740" s="107">
        <v>1151</v>
      </c>
      <c r="B740">
        <v>738</v>
      </c>
      <c r="C740">
        <v>1133</v>
      </c>
      <c r="D740" t="s">
        <v>1597</v>
      </c>
      <c r="E740" t="str">
        <f>IF(ISNA(MATCH(A740,'ESO zone constants'!$A$3:$A$9952,0)),"","X")</f>
        <v>X</v>
      </c>
    </row>
    <row r="741" spans="1:5" x14ac:dyDescent="0.25">
      <c r="A741" s="107">
        <v>1152</v>
      </c>
      <c r="B741">
        <v>739</v>
      </c>
      <c r="C741">
        <v>684</v>
      </c>
      <c r="D741" t="s">
        <v>1651</v>
      </c>
      <c r="E741" t="str">
        <f>IF(ISNA(MATCH(A741,'ESO zone constants'!$A$3:$A$9952,0)),"","X")</f>
        <v>X</v>
      </c>
    </row>
    <row r="742" spans="1:5" x14ac:dyDescent="0.25">
      <c r="A742" s="107">
        <v>1153</v>
      </c>
      <c r="B742">
        <v>740</v>
      </c>
      <c r="C742">
        <v>92</v>
      </c>
      <c r="D742" t="s">
        <v>1650</v>
      </c>
      <c r="E742" t="str">
        <f>IF(ISNA(MATCH(A742,'ESO zone constants'!$A$3:$A$9952,0)),"","X")</f>
        <v>X</v>
      </c>
    </row>
    <row r="743" spans="1:5" x14ac:dyDescent="0.25">
      <c r="A743" s="107">
        <v>1154</v>
      </c>
      <c r="B743">
        <v>741</v>
      </c>
      <c r="C743">
        <v>1086</v>
      </c>
      <c r="D743" t="s">
        <v>1498</v>
      </c>
      <c r="E743" t="str">
        <f>IF(ISNA(MATCH(A743,'ESO zone constants'!$A$3:$A$9952,0)),"","X")</f>
        <v>X</v>
      </c>
    </row>
    <row r="744" spans="1:5" x14ac:dyDescent="0.25">
      <c r="A744" s="107">
        <v>1155</v>
      </c>
      <c r="B744">
        <v>742</v>
      </c>
      <c r="C744">
        <v>20</v>
      </c>
      <c r="D744" t="s">
        <v>1499</v>
      </c>
      <c r="E744" t="str">
        <f>IF(ISNA(MATCH(A744,'ESO zone constants'!$A$3:$A$9952,0)),"","X")</f>
        <v>X</v>
      </c>
    </row>
    <row r="745" spans="1:5" x14ac:dyDescent="0.25">
      <c r="A745" s="107">
        <v>1160</v>
      </c>
      <c r="B745">
        <v>743</v>
      </c>
      <c r="C745">
        <v>1160</v>
      </c>
      <c r="D745" t="s">
        <v>1692</v>
      </c>
      <c r="E745" t="str">
        <f>IF(ISNA(MATCH(A745,'ESO zone constants'!$A$3:$A$9952,0)),"","X")</f>
        <v>X</v>
      </c>
    </row>
    <row r="746" spans="1:5" x14ac:dyDescent="0.25">
      <c r="A746" s="107">
        <v>1161</v>
      </c>
      <c r="B746">
        <v>744</v>
      </c>
      <c r="C746">
        <v>1161</v>
      </c>
      <c r="D746" t="s">
        <v>1722</v>
      </c>
      <c r="E746" t="str">
        <f>IF(ISNA(MATCH(A746,'ESO zone constants'!$A$3:$A$9952,0)),"","X")</f>
        <v>X</v>
      </c>
    </row>
    <row r="747" spans="1:5" x14ac:dyDescent="0.25">
      <c r="A747" s="107">
        <v>1165</v>
      </c>
      <c r="B747">
        <v>745</v>
      </c>
      <c r="C747">
        <v>1161</v>
      </c>
      <c r="D747" t="s">
        <v>1693</v>
      </c>
      <c r="E747" t="str">
        <f>IF(ISNA(MATCH(A747,'ESO zone constants'!$A$3:$A$9952,0)),"","X")</f>
        <v>X</v>
      </c>
    </row>
    <row r="748" spans="1:5" x14ac:dyDescent="0.25">
      <c r="A748" s="107">
        <v>1166</v>
      </c>
      <c r="B748">
        <v>746</v>
      </c>
      <c r="C748">
        <v>1160</v>
      </c>
      <c r="D748" t="s">
        <v>1721</v>
      </c>
      <c r="E748" t="str">
        <f>IF(ISNA(MATCH(A748,'ESO zone constants'!$A$3:$A$9952,0)),"","X")</f>
        <v>X</v>
      </c>
    </row>
    <row r="749" spans="1:5" x14ac:dyDescent="0.25">
      <c r="A749" s="107">
        <v>1167</v>
      </c>
      <c r="B749">
        <v>747</v>
      </c>
      <c r="C749">
        <v>1160</v>
      </c>
      <c r="D749" t="s">
        <v>1694</v>
      </c>
      <c r="E749" t="str">
        <f>IF(ISNA(MATCH(A749,'ESO zone constants'!$A$3:$A$9952,0)),"","X")</f>
        <v>X</v>
      </c>
    </row>
    <row r="750" spans="1:5" x14ac:dyDescent="0.25">
      <c r="A750" s="107">
        <v>1168</v>
      </c>
      <c r="B750">
        <v>748</v>
      </c>
      <c r="C750">
        <v>1160</v>
      </c>
      <c r="D750" t="s">
        <v>1720</v>
      </c>
      <c r="E750" t="str">
        <f>IF(ISNA(MATCH(A750,'ESO zone constants'!$A$3:$A$9952,0)),"","X")</f>
        <v>X</v>
      </c>
    </row>
    <row r="751" spans="1:5" x14ac:dyDescent="0.25">
      <c r="A751" s="107">
        <v>1169</v>
      </c>
      <c r="B751">
        <v>749</v>
      </c>
      <c r="C751">
        <v>1160</v>
      </c>
      <c r="D751" t="s">
        <v>1695</v>
      </c>
      <c r="E751" t="str">
        <f>IF(ISNA(MATCH(A751,'ESO zone constants'!$A$3:$A$9952,0)),"","X")</f>
        <v>X</v>
      </c>
    </row>
    <row r="752" spans="1:5" x14ac:dyDescent="0.25">
      <c r="A752" s="107">
        <v>1170</v>
      </c>
      <c r="B752">
        <v>750</v>
      </c>
      <c r="C752">
        <v>1160</v>
      </c>
      <c r="D752" t="s">
        <v>1719</v>
      </c>
      <c r="E752" t="str">
        <f>IF(ISNA(MATCH(A752,'ESO zone constants'!$A$3:$A$9952,0)),"","X")</f>
        <v>X</v>
      </c>
    </row>
    <row r="753" spans="1:5" x14ac:dyDescent="0.25">
      <c r="A753" s="107">
        <v>1171</v>
      </c>
      <c r="B753">
        <v>751</v>
      </c>
      <c r="C753">
        <v>1161</v>
      </c>
      <c r="D753" t="s">
        <v>1696</v>
      </c>
      <c r="E753" t="str">
        <f>IF(ISNA(MATCH(A753,'ESO zone constants'!$A$3:$A$9952,0)),"","X")</f>
        <v>X</v>
      </c>
    </row>
    <row r="754" spans="1:5" x14ac:dyDescent="0.25">
      <c r="A754" s="107">
        <v>1172</v>
      </c>
      <c r="B754">
        <v>752</v>
      </c>
      <c r="C754">
        <v>1161</v>
      </c>
      <c r="D754" t="s">
        <v>1717</v>
      </c>
      <c r="E754" t="str">
        <f>IF(ISNA(MATCH(A754,'ESO zone constants'!$A$3:$A$9952,0)),"","X")</f>
        <v>X</v>
      </c>
    </row>
    <row r="755" spans="1:5" x14ac:dyDescent="0.25">
      <c r="A755" s="107">
        <v>1173</v>
      </c>
      <c r="B755">
        <v>753</v>
      </c>
      <c r="C755">
        <v>1161</v>
      </c>
      <c r="D755" t="s">
        <v>1697</v>
      </c>
      <c r="E755" t="str">
        <f>IF(ISNA(MATCH(A755,'ESO zone constants'!$A$3:$A$9952,0)),"","X")</f>
        <v>X</v>
      </c>
    </row>
    <row r="756" spans="1:5" x14ac:dyDescent="0.25">
      <c r="A756" s="107">
        <v>1174</v>
      </c>
      <c r="B756">
        <v>754</v>
      </c>
      <c r="C756">
        <v>1160</v>
      </c>
      <c r="D756" t="s">
        <v>1698</v>
      </c>
      <c r="E756" t="str">
        <f>IF(ISNA(MATCH(A756,'ESO zone constants'!$A$3:$A$9952,0)),"","X")</f>
        <v>X</v>
      </c>
    </row>
    <row r="757" spans="1:5" x14ac:dyDescent="0.25">
      <c r="A757" s="107">
        <v>1175</v>
      </c>
      <c r="B757">
        <v>755</v>
      </c>
      <c r="C757">
        <v>1175</v>
      </c>
      <c r="D757" t="s">
        <v>1699</v>
      </c>
      <c r="E757" t="str">
        <f>IF(ISNA(MATCH(A757,'ESO zone constants'!$A$3:$A$9952,0)),"","X")</f>
        <v>X</v>
      </c>
    </row>
    <row r="758" spans="1:5" x14ac:dyDescent="0.25">
      <c r="A758" s="107">
        <v>1176</v>
      </c>
      <c r="B758">
        <v>756</v>
      </c>
      <c r="C758">
        <v>1160</v>
      </c>
      <c r="D758" t="s">
        <v>1700</v>
      </c>
      <c r="E758" t="str">
        <f>IF(ISNA(MATCH(A758,'ESO zone constants'!$A$3:$A$9952,0)),"","X")</f>
        <v>X</v>
      </c>
    </row>
    <row r="759" spans="1:5" x14ac:dyDescent="0.25">
      <c r="A759" s="107">
        <v>1177</v>
      </c>
      <c r="B759">
        <v>757</v>
      </c>
      <c r="C759">
        <v>1160</v>
      </c>
      <c r="D759" t="s">
        <v>1701</v>
      </c>
      <c r="E759" t="str">
        <f>IF(ISNA(MATCH(A759,'ESO zone constants'!$A$3:$A$9952,0)),"","X")</f>
        <v>X</v>
      </c>
    </row>
    <row r="760" spans="1:5" x14ac:dyDescent="0.25">
      <c r="A760" s="107">
        <v>1178</v>
      </c>
      <c r="B760">
        <v>758</v>
      </c>
      <c r="C760">
        <v>1160</v>
      </c>
      <c r="D760" t="s">
        <v>1702</v>
      </c>
      <c r="E760" t="str">
        <f>IF(ISNA(MATCH(A760,'ESO zone constants'!$A$3:$A$9952,0)),"","X")</f>
        <v>X</v>
      </c>
    </row>
    <row r="761" spans="1:5" x14ac:dyDescent="0.25">
      <c r="A761" s="107">
        <v>1179</v>
      </c>
      <c r="B761">
        <v>759</v>
      </c>
      <c r="C761">
        <v>1160</v>
      </c>
      <c r="D761" t="s">
        <v>1703</v>
      </c>
      <c r="E761" t="str">
        <f>IF(ISNA(MATCH(A761,'ESO zone constants'!$A$3:$A$9952,0)),"","X")</f>
        <v>X</v>
      </c>
    </row>
    <row r="762" spans="1:5" x14ac:dyDescent="0.25">
      <c r="A762" s="107">
        <v>1180</v>
      </c>
      <c r="B762">
        <v>760</v>
      </c>
      <c r="C762">
        <v>383</v>
      </c>
      <c r="D762" t="s">
        <v>2404</v>
      </c>
      <c r="E762" t="str">
        <f>IF(ISNA(MATCH(A762,'ESO zone constants'!$A$3:$A$9952,0)),"","X")</f>
        <v>X</v>
      </c>
    </row>
    <row r="763" spans="1:5" x14ac:dyDescent="0.25">
      <c r="A763" s="107">
        <v>1181</v>
      </c>
      <c r="B763">
        <v>761</v>
      </c>
      <c r="C763">
        <v>1161</v>
      </c>
      <c r="D763" t="s">
        <v>1704</v>
      </c>
      <c r="E763" t="str">
        <f>IF(ISNA(MATCH(A763,'ESO zone constants'!$A$3:$A$9952,0)),"","X")</f>
        <v>X</v>
      </c>
    </row>
    <row r="764" spans="1:5" x14ac:dyDescent="0.25">
      <c r="A764" s="107">
        <v>1182</v>
      </c>
      <c r="B764">
        <v>762</v>
      </c>
      <c r="C764">
        <v>1160</v>
      </c>
      <c r="D764" t="s">
        <v>1705</v>
      </c>
      <c r="E764" t="str">
        <f>IF(ISNA(MATCH(A764,'ESO zone constants'!$A$3:$A$9952,0)),"","X")</f>
        <v>X</v>
      </c>
    </row>
    <row r="765" spans="1:5" x14ac:dyDescent="0.25">
      <c r="A765" s="107">
        <v>1183</v>
      </c>
      <c r="B765">
        <v>763</v>
      </c>
      <c r="C765">
        <v>1161</v>
      </c>
      <c r="D765" t="s">
        <v>1716</v>
      </c>
      <c r="E765" t="str">
        <f>IF(ISNA(MATCH(A765,'ESO zone constants'!$A$3:$A$9952,0)),"","X")</f>
        <v>X</v>
      </c>
    </row>
    <row r="766" spans="1:5" x14ac:dyDescent="0.25">
      <c r="A766" s="107">
        <v>1184</v>
      </c>
      <c r="B766">
        <v>764</v>
      </c>
      <c r="C766">
        <v>1161</v>
      </c>
      <c r="D766" t="s">
        <v>1706</v>
      </c>
      <c r="E766" t="str">
        <f>IF(ISNA(MATCH(A766,'ESO zone constants'!$A$3:$A$9952,0)),"","X")</f>
        <v>X</v>
      </c>
    </row>
    <row r="767" spans="1:5" x14ac:dyDescent="0.25">
      <c r="A767" s="107">
        <v>1185</v>
      </c>
      <c r="B767">
        <v>765</v>
      </c>
      <c r="C767">
        <v>1160</v>
      </c>
      <c r="D767" t="s">
        <v>1707</v>
      </c>
      <c r="E767" t="str">
        <f>IF(ISNA(MATCH(A767,'ESO zone constants'!$A$3:$A$9952,0)),"","X")</f>
        <v>X</v>
      </c>
    </row>
    <row r="768" spans="1:5" x14ac:dyDescent="0.25">
      <c r="A768" s="107">
        <v>1186</v>
      </c>
      <c r="B768">
        <v>766</v>
      </c>
      <c r="C768">
        <v>1160</v>
      </c>
      <c r="D768" t="s">
        <v>1715</v>
      </c>
      <c r="E768" t="str">
        <f>IF(ISNA(MATCH(A768,'ESO zone constants'!$A$3:$A$9952,0)),"","X")</f>
        <v>X</v>
      </c>
    </row>
    <row r="769" spans="1:5" x14ac:dyDescent="0.25">
      <c r="A769" s="107">
        <v>1187</v>
      </c>
      <c r="B769">
        <v>767</v>
      </c>
      <c r="C769">
        <v>1161</v>
      </c>
      <c r="D769" t="s">
        <v>1708</v>
      </c>
      <c r="E769" t="str">
        <f>IF(ISNA(MATCH(A769,'ESO zone constants'!$A$3:$A$9952,0)),"","X")</f>
        <v>X</v>
      </c>
    </row>
    <row r="770" spans="1:5" x14ac:dyDescent="0.25">
      <c r="A770" s="107">
        <v>1188</v>
      </c>
      <c r="B770">
        <v>768</v>
      </c>
      <c r="C770">
        <v>101</v>
      </c>
      <c r="D770" t="s">
        <v>1709</v>
      </c>
      <c r="E770" t="str">
        <f>IF(ISNA(MATCH(A770,'ESO zone constants'!$A$3:$A$9952,0)),"","X")</f>
        <v>X</v>
      </c>
    </row>
    <row r="771" spans="1:5" x14ac:dyDescent="0.25">
      <c r="A771" s="107">
        <v>1189</v>
      </c>
      <c r="B771">
        <v>769</v>
      </c>
      <c r="C771">
        <v>101</v>
      </c>
      <c r="D771" t="s">
        <v>1709</v>
      </c>
      <c r="E771" t="str">
        <f>IF(ISNA(MATCH(A771,'ESO zone constants'!$A$3:$A$9952,0)),"","X")</f>
        <v>X</v>
      </c>
    </row>
    <row r="772" spans="1:5" x14ac:dyDescent="0.25">
      <c r="A772" s="107">
        <v>1190</v>
      </c>
      <c r="B772">
        <v>770</v>
      </c>
      <c r="C772">
        <v>103</v>
      </c>
      <c r="D772" t="s">
        <v>1665</v>
      </c>
      <c r="E772" t="str">
        <f>IF(ISNA(MATCH(A772,'ESO zone constants'!$A$3:$A$9952,0)),"","X")</f>
        <v>X</v>
      </c>
    </row>
    <row r="773" spans="1:5" x14ac:dyDescent="0.25">
      <c r="A773" s="107">
        <v>1191</v>
      </c>
      <c r="B773">
        <v>771</v>
      </c>
      <c r="C773">
        <v>101</v>
      </c>
      <c r="D773" t="s">
        <v>1664</v>
      </c>
      <c r="E773" t="str">
        <f>IF(ISNA(MATCH(A773,'ESO zone constants'!$A$3:$A$9952,0)),"","X")</f>
        <v>X</v>
      </c>
    </row>
    <row r="774" spans="1:5" x14ac:dyDescent="0.25">
      <c r="A774" s="107">
        <v>1192</v>
      </c>
      <c r="B774">
        <v>772</v>
      </c>
      <c r="C774">
        <v>1133</v>
      </c>
      <c r="D774" t="s">
        <v>1600</v>
      </c>
      <c r="E774" t="str">
        <f>IF(ISNA(MATCH(A774,'ESO zone constants'!$A$3:$A$9952,0)),"","X")</f>
        <v>X</v>
      </c>
    </row>
    <row r="775" spans="1:5" x14ac:dyDescent="0.25">
      <c r="A775" s="107">
        <v>1193</v>
      </c>
      <c r="B775">
        <v>773</v>
      </c>
      <c r="C775">
        <v>1133</v>
      </c>
      <c r="D775" t="s">
        <v>1601</v>
      </c>
      <c r="E775" t="str">
        <f>IF(ISNA(MATCH(A775,'ESO zone constants'!$A$3:$A$9952,0)),"","X")</f>
        <v>X</v>
      </c>
    </row>
    <row r="776" spans="1:5" x14ac:dyDescent="0.25">
      <c r="A776" s="107">
        <v>1195</v>
      </c>
      <c r="B776">
        <v>774</v>
      </c>
      <c r="C776">
        <v>1195</v>
      </c>
      <c r="D776" t="s">
        <v>1710</v>
      </c>
      <c r="E776" t="str">
        <f>IF(ISNA(MATCH(A776,'ESO zone constants'!$A$3:$A$9952,0)),"","X")</f>
        <v>X</v>
      </c>
    </row>
    <row r="777" spans="1:5" x14ac:dyDescent="0.25">
      <c r="A777" s="107">
        <v>1196</v>
      </c>
      <c r="B777">
        <v>775</v>
      </c>
      <c r="C777">
        <v>1160</v>
      </c>
      <c r="D777" t="s">
        <v>1711</v>
      </c>
      <c r="E777" t="str">
        <f>IF(ISNA(MATCH(A777,'ESO zone constants'!$A$3:$A$9952,0)),"","X")</f>
        <v>X</v>
      </c>
    </row>
    <row r="778" spans="1:5" x14ac:dyDescent="0.25">
      <c r="A778" s="107">
        <v>1197</v>
      </c>
      <c r="B778">
        <v>776</v>
      </c>
      <c r="C778">
        <v>1161</v>
      </c>
      <c r="D778" t="s">
        <v>1813</v>
      </c>
      <c r="E778" t="str">
        <f>IF(ISNA(MATCH(A778,'ESO zone constants'!$A$3:$A$9952,0)),"","X")</f>
        <v>X</v>
      </c>
    </row>
    <row r="779" spans="1:5" x14ac:dyDescent="0.25">
      <c r="A779" s="107">
        <v>1199</v>
      </c>
      <c r="B779">
        <v>777</v>
      </c>
      <c r="C779">
        <v>684</v>
      </c>
      <c r="D779" t="s">
        <v>1663</v>
      </c>
      <c r="E779" t="str">
        <f>IF(ISNA(MATCH(A779,'ESO zone constants'!$A$3:$A$9952,0)),"","X")</f>
        <v>X</v>
      </c>
    </row>
    <row r="780" spans="1:5" x14ac:dyDescent="0.25">
      <c r="A780" s="107">
        <v>1200</v>
      </c>
      <c r="B780">
        <v>778</v>
      </c>
      <c r="C780">
        <v>1200</v>
      </c>
      <c r="D780" t="s">
        <v>1662</v>
      </c>
      <c r="E780" t="str">
        <f>IF(ISNA(MATCH(A780,'ESO zone constants'!$A$3:$A$9952,0)),"","X")</f>
        <v>X</v>
      </c>
    </row>
    <row r="781" spans="1:5" x14ac:dyDescent="0.25">
      <c r="A781" s="107">
        <v>1201</v>
      </c>
      <c r="B781">
        <v>779</v>
      </c>
      <c r="C781">
        <v>1160</v>
      </c>
      <c r="D781" t="s">
        <v>1808</v>
      </c>
      <c r="E781" t="str">
        <f>IF(ISNA(MATCH(A781,'ESO zone constants'!$A$3:$A$9952,0)),"","X")</f>
        <v>X</v>
      </c>
    </row>
    <row r="782" spans="1:5" x14ac:dyDescent="0.25">
      <c r="A782" s="107">
        <v>1204</v>
      </c>
      <c r="B782">
        <v>780</v>
      </c>
      <c r="C782">
        <v>1204</v>
      </c>
      <c r="D782" t="s">
        <v>2159</v>
      </c>
      <c r="E782" t="str">
        <f>IF(ISNA(MATCH(A782,'ESO zone constants'!$A$3:$A$9952,0)),"","X")</f>
        <v>X</v>
      </c>
    </row>
    <row r="783" spans="1:5" x14ac:dyDescent="0.25">
      <c r="A783" s="107">
        <v>1205</v>
      </c>
      <c r="B783">
        <v>781</v>
      </c>
      <c r="C783">
        <v>20</v>
      </c>
      <c r="D783" t="s">
        <v>2161</v>
      </c>
      <c r="E783" t="str">
        <f>IF(ISNA(MATCH(A783,'ESO zone constants'!$A$3:$A$9952,0)),"","X")</f>
        <v>X</v>
      </c>
    </row>
    <row r="784" spans="1:5" x14ac:dyDescent="0.25">
      <c r="A784" s="107">
        <v>1206</v>
      </c>
      <c r="B784">
        <v>782</v>
      </c>
      <c r="C784">
        <v>20</v>
      </c>
      <c r="D784" t="s">
        <v>2160</v>
      </c>
      <c r="E784" t="str">
        <f>IF(ISNA(MATCH(A784,'ESO zone constants'!$A$3:$A$9952,0)),"","X")</f>
        <v>X</v>
      </c>
    </row>
    <row r="785" spans="1:5" x14ac:dyDescent="0.25">
      <c r="A785" s="107">
        <v>1207</v>
      </c>
      <c r="B785">
        <v>783</v>
      </c>
      <c r="C785">
        <v>1207</v>
      </c>
      <c r="D785" t="s">
        <v>2220</v>
      </c>
      <c r="E785" t="str">
        <f>IF(ISNA(MATCH(A785,'ESO zone constants'!$A$3:$A$9952,0)),"","X")</f>
        <v>X</v>
      </c>
    </row>
    <row r="786" spans="1:5" x14ac:dyDescent="0.25">
      <c r="A786" s="107">
        <v>1208</v>
      </c>
      <c r="B786">
        <v>784</v>
      </c>
      <c r="C786">
        <v>1208</v>
      </c>
      <c r="D786" t="s">
        <v>2221</v>
      </c>
      <c r="E786" t="str">
        <f>IF(ISNA(MATCH(A786,'ESO zone constants'!$A$3:$A$9952,0)),"","X")</f>
        <v>X</v>
      </c>
    </row>
    <row r="787" spans="1:5" x14ac:dyDescent="0.25">
      <c r="A787" s="107">
        <v>1209</v>
      </c>
      <c r="B787">
        <v>785</v>
      </c>
      <c r="C787">
        <v>1207</v>
      </c>
      <c r="D787" t="s">
        <v>2222</v>
      </c>
      <c r="E787" t="str">
        <f>IF(ISNA(MATCH(A787,'ESO zone constants'!$A$3:$A$9952,0)),"","X")</f>
        <v>X</v>
      </c>
    </row>
    <row r="788" spans="1:5" x14ac:dyDescent="0.25">
      <c r="A788" s="107">
        <v>1210</v>
      </c>
      <c r="B788">
        <v>786</v>
      </c>
      <c r="C788">
        <v>1207</v>
      </c>
      <c r="D788" t="s">
        <v>2223</v>
      </c>
      <c r="E788" t="str">
        <f>IF(ISNA(MATCH(A788,'ESO zone constants'!$A$3:$A$9952,0)),"","X")</f>
        <v>X</v>
      </c>
    </row>
    <row r="789" spans="1:5" x14ac:dyDescent="0.25">
      <c r="A789" s="107">
        <v>1211</v>
      </c>
      <c r="B789">
        <v>787</v>
      </c>
      <c r="C789">
        <v>1207</v>
      </c>
      <c r="D789" t="s">
        <v>2235</v>
      </c>
      <c r="E789" t="str">
        <f>IF(ISNA(MATCH(A789,'ESO zone constants'!$A$3:$A$9952,0)),"","X")</f>
        <v>X</v>
      </c>
    </row>
    <row r="790" spans="1:5" x14ac:dyDescent="0.25">
      <c r="A790" s="107">
        <v>1212</v>
      </c>
      <c r="B790">
        <v>788</v>
      </c>
      <c r="C790">
        <v>1208</v>
      </c>
      <c r="D790" t="s">
        <v>2234</v>
      </c>
      <c r="E790" t="str">
        <f>IF(ISNA(MATCH(A790,'ESO zone constants'!$A$3:$A$9952,0)),"","X")</f>
        <v>X</v>
      </c>
    </row>
    <row r="791" spans="1:5" x14ac:dyDescent="0.25">
      <c r="A791" s="107">
        <v>1213</v>
      </c>
      <c r="B791">
        <v>789</v>
      </c>
      <c r="C791">
        <v>1207</v>
      </c>
      <c r="D791" t="s">
        <v>2410</v>
      </c>
      <c r="E791" t="str">
        <f>IF(ISNA(MATCH(A791,'ESO zone constants'!$A$3:$A$9952,0)),"","X")</f>
        <v>X</v>
      </c>
    </row>
    <row r="792" spans="1:5" x14ac:dyDescent="0.25">
      <c r="A792" s="107">
        <v>1214</v>
      </c>
      <c r="B792">
        <v>790</v>
      </c>
      <c r="C792">
        <v>1207</v>
      </c>
      <c r="D792" t="s">
        <v>2233</v>
      </c>
      <c r="E792" t="str">
        <f>IF(ISNA(MATCH(A792,'ESO zone constants'!$A$3:$A$9952,0)),"","X")</f>
        <v>X</v>
      </c>
    </row>
    <row r="793" spans="1:5" x14ac:dyDescent="0.25">
      <c r="A793" s="107">
        <v>1215</v>
      </c>
      <c r="B793">
        <v>791</v>
      </c>
      <c r="C793">
        <v>1207</v>
      </c>
      <c r="D793" t="s">
        <v>2232</v>
      </c>
      <c r="E793" t="str">
        <f>IF(ISNA(MATCH(A793,'ESO zone constants'!$A$3:$A$9952,0)),"","X")</f>
        <v>X</v>
      </c>
    </row>
    <row r="794" spans="1:5" x14ac:dyDescent="0.25">
      <c r="A794" s="107">
        <v>1216</v>
      </c>
      <c r="B794">
        <v>792</v>
      </c>
      <c r="C794">
        <v>1207</v>
      </c>
      <c r="D794" t="s">
        <v>2231</v>
      </c>
      <c r="E794" t="str">
        <f>IF(ISNA(MATCH(A794,'ESO zone constants'!$A$3:$A$9952,0)),"","X")</f>
        <v>X</v>
      </c>
    </row>
    <row r="795" spans="1:5" x14ac:dyDescent="0.25">
      <c r="A795" s="107">
        <v>1217</v>
      </c>
      <c r="B795">
        <v>793</v>
      </c>
      <c r="C795">
        <v>1208</v>
      </c>
      <c r="D795" t="s">
        <v>2230</v>
      </c>
      <c r="E795" t="str">
        <f>IF(ISNA(MATCH(A795,'ESO zone constants'!$A$3:$A$9952,0)),"","X")</f>
        <v>X</v>
      </c>
    </row>
    <row r="796" spans="1:5" x14ac:dyDescent="0.25">
      <c r="A796" s="107">
        <v>1218</v>
      </c>
      <c r="B796">
        <v>794</v>
      </c>
      <c r="C796">
        <v>1160</v>
      </c>
      <c r="D796" t="s">
        <v>1712</v>
      </c>
      <c r="E796" t="str">
        <f>IF(ISNA(MATCH(A796,'ESO zone constants'!$A$3:$A$9952,0)),"","X")</f>
        <v>X</v>
      </c>
    </row>
    <row r="797" spans="1:5" x14ac:dyDescent="0.25">
      <c r="A797" s="107">
        <v>1219</v>
      </c>
      <c r="B797">
        <v>795</v>
      </c>
      <c r="C797">
        <v>1160</v>
      </c>
      <c r="D797" t="s">
        <v>1713</v>
      </c>
      <c r="E797" t="str">
        <f>IF(ISNA(MATCH(A797,'ESO zone constants'!$A$3:$A$9952,0)),"","X")</f>
        <v>X</v>
      </c>
    </row>
    <row r="798" spans="1:5" x14ac:dyDescent="0.25">
      <c r="A798" s="107">
        <v>1220</v>
      </c>
      <c r="B798">
        <v>796</v>
      </c>
      <c r="C798">
        <v>1161</v>
      </c>
      <c r="D798" t="s">
        <v>1714</v>
      </c>
      <c r="E798" t="str">
        <f>IF(ISNA(MATCH(A798,'ESO zone constants'!$A$3:$A$9952,0)),"","X")</f>
        <v>X</v>
      </c>
    </row>
    <row r="799" spans="1:5" x14ac:dyDescent="0.25">
      <c r="A799" s="107">
        <v>1221</v>
      </c>
      <c r="B799">
        <v>797</v>
      </c>
      <c r="C799">
        <v>1207</v>
      </c>
      <c r="D799" t="s">
        <v>2224</v>
      </c>
      <c r="E799" t="str">
        <f>IF(ISNA(MATCH(A799,'ESO zone constants'!$A$3:$A$9952,0)),"","X")</f>
        <v>X</v>
      </c>
    </row>
    <row r="800" spans="1:5" x14ac:dyDescent="0.25">
      <c r="A800" s="107">
        <v>1222</v>
      </c>
      <c r="B800">
        <v>798</v>
      </c>
      <c r="C800">
        <v>1160</v>
      </c>
      <c r="D800" t="s">
        <v>2225</v>
      </c>
      <c r="E800" t="str">
        <f>IF(ISNA(MATCH(A800,'ESO zone constants'!$A$3:$A$9952,0)),"","X")</f>
        <v>X</v>
      </c>
    </row>
    <row r="801" spans="1:5" x14ac:dyDescent="0.25">
      <c r="A801" s="107">
        <v>1223</v>
      </c>
      <c r="B801">
        <v>799</v>
      </c>
      <c r="C801">
        <v>1207</v>
      </c>
      <c r="D801" t="s">
        <v>2229</v>
      </c>
      <c r="E801" t="str">
        <f>IF(ISNA(MATCH(A801,'ESO zone constants'!$A$3:$A$9952,0)),"","X")</f>
        <v>X</v>
      </c>
    </row>
    <row r="802" spans="1:5" x14ac:dyDescent="0.25">
      <c r="A802" s="107">
        <v>1224</v>
      </c>
      <c r="B802">
        <v>800</v>
      </c>
      <c r="C802">
        <v>1208</v>
      </c>
      <c r="D802" t="s">
        <v>2228</v>
      </c>
      <c r="E802" t="str">
        <f>IF(ISNA(MATCH(A802,'ESO zone constants'!$A$3:$A$9952,0)),"","X")</f>
        <v>X</v>
      </c>
    </row>
    <row r="803" spans="1:5" x14ac:dyDescent="0.25">
      <c r="A803" s="107">
        <v>1225</v>
      </c>
      <c r="B803">
        <v>801</v>
      </c>
      <c r="C803">
        <v>1207</v>
      </c>
      <c r="D803" t="s">
        <v>2227</v>
      </c>
      <c r="E803" t="str">
        <f>IF(ISNA(MATCH(A803,'ESO zone constants'!$A$3:$A$9952,0)),"","X")</f>
        <v>X</v>
      </c>
    </row>
    <row r="804" spans="1:5" x14ac:dyDescent="0.25">
      <c r="A804" s="107">
        <v>1226</v>
      </c>
      <c r="B804">
        <v>802</v>
      </c>
      <c r="C804">
        <v>1207</v>
      </c>
      <c r="D804" t="s">
        <v>2226</v>
      </c>
      <c r="E804" t="str">
        <f>IF(ISNA(MATCH(A804,'ESO zone constants'!$A$3:$A$9952,0)),"","X")</f>
        <v>X</v>
      </c>
    </row>
    <row r="805" spans="1:5" x14ac:dyDescent="0.25">
      <c r="A805" s="107">
        <v>1227</v>
      </c>
      <c r="B805">
        <v>803</v>
      </c>
      <c r="C805">
        <v>1207</v>
      </c>
      <c r="D805" t="s">
        <v>2219</v>
      </c>
      <c r="E805" t="str">
        <f>IF(ISNA(MATCH(A805,'ESO zone constants'!$A$3:$A$9952,0)),"","X")</f>
        <v>X</v>
      </c>
    </row>
    <row r="806" spans="1:5" x14ac:dyDescent="0.25">
      <c r="A806" s="107">
        <v>1228</v>
      </c>
      <c r="B806">
        <v>804</v>
      </c>
      <c r="C806">
        <v>823</v>
      </c>
      <c r="D806" t="s">
        <v>2402</v>
      </c>
      <c r="E806" t="str">
        <f>IF(ISNA(MATCH(A806,'ESO zone constants'!$A$3:$A$9952,0)),"","X")</f>
        <v>X</v>
      </c>
    </row>
    <row r="807" spans="1:5" x14ac:dyDescent="0.25">
      <c r="A807" s="107">
        <v>1229</v>
      </c>
      <c r="B807">
        <v>805</v>
      </c>
      <c r="C807">
        <v>57</v>
      </c>
      <c r="D807" t="s">
        <v>2403</v>
      </c>
      <c r="E807" t="str">
        <f>IF(ISNA(MATCH(A807,'ESO zone constants'!$A$3:$A$9952,0)),"","X")</f>
        <v>X</v>
      </c>
    </row>
    <row r="808" spans="1:5" x14ac:dyDescent="0.25">
      <c r="A808" s="107">
        <v>1233</v>
      </c>
      <c r="B808">
        <v>806</v>
      </c>
      <c r="C808">
        <v>1160</v>
      </c>
      <c r="D808" t="s">
        <v>2157</v>
      </c>
      <c r="E808" t="str">
        <f>IF(ISNA(MATCH(A808,'ESO zone constants'!$A$3:$A$9952,0)),"","X")</f>
        <v>X</v>
      </c>
    </row>
    <row r="809" spans="1:5" x14ac:dyDescent="0.25">
      <c r="A809" s="107">
        <v>1234</v>
      </c>
      <c r="B809">
        <v>807</v>
      </c>
      <c r="C809">
        <v>1160</v>
      </c>
      <c r="D809" t="s">
        <v>2158</v>
      </c>
      <c r="E809" t="str">
        <f>IF(ISNA(MATCH(A809,'ESO zone constants'!$A$3:$A$9952,0)),"","X")</f>
        <v>X</v>
      </c>
    </row>
    <row r="810" spans="1:5" x14ac:dyDescent="0.25">
      <c r="A810" s="107">
        <v>1235</v>
      </c>
      <c r="B810">
        <v>808</v>
      </c>
      <c r="C810">
        <v>383</v>
      </c>
      <c r="D810" t="s">
        <v>2405</v>
      </c>
      <c r="E810" t="str">
        <f>IF(ISNA(MATCH(A810,'ESO zone constants'!$A$3:$A$9952,0)),"","X")</f>
        <v>X</v>
      </c>
    </row>
    <row r="811" spans="1:5" x14ac:dyDescent="0.25">
      <c r="A811" s="107">
        <v>1236</v>
      </c>
      <c r="B811">
        <v>809</v>
      </c>
      <c r="C811">
        <v>383</v>
      </c>
      <c r="D811" t="s">
        <v>448</v>
      </c>
      <c r="E811" t="str">
        <f>IF(ISNA(MATCH(A811,'ESO zone constants'!$A$3:$A$9952,0)),"","X")</f>
        <v>X</v>
      </c>
    </row>
    <row r="812" spans="1:5" x14ac:dyDescent="0.25">
      <c r="A812" s="107">
        <v>1237</v>
      </c>
      <c r="B812">
        <v>810</v>
      </c>
      <c r="C812">
        <v>383</v>
      </c>
      <c r="D812" t="s">
        <v>2409</v>
      </c>
      <c r="E812" t="str">
        <f>IF(ISNA(MATCH(A812,'ESO zone constants'!$A$3:$A$9952,0)),"","X")</f>
        <v>X</v>
      </c>
    </row>
    <row r="813" spans="1:5" x14ac:dyDescent="0.25">
      <c r="A813" s="107">
        <v>1238</v>
      </c>
      <c r="B813">
        <v>811</v>
      </c>
      <c r="C813">
        <v>1261</v>
      </c>
      <c r="D813" t="s">
        <v>2435</v>
      </c>
      <c r="E813" t="str">
        <f>IF(ISNA(MATCH(A813,'ESO zone constants'!$A$3:$A$9952,0)),"","X")</f>
        <v>X</v>
      </c>
    </row>
    <row r="814" spans="1:5" x14ac:dyDescent="0.25">
      <c r="A814" s="107">
        <v>1239</v>
      </c>
      <c r="B814">
        <v>812</v>
      </c>
      <c r="C814">
        <v>1261</v>
      </c>
      <c r="D814" t="s">
        <v>2432</v>
      </c>
      <c r="E814" t="str">
        <f>IF(ISNA(MATCH(A814,'ESO zone constants'!$A$3:$A$9952,0)),"","X")</f>
        <v>X</v>
      </c>
    </row>
    <row r="815" spans="1:5" x14ac:dyDescent="0.25">
      <c r="A815" s="107">
        <v>1240</v>
      </c>
      <c r="B815">
        <v>813</v>
      </c>
      <c r="C815">
        <v>1261</v>
      </c>
      <c r="D815" t="s">
        <v>2436</v>
      </c>
      <c r="E815" t="str">
        <f>IF(ISNA(MATCH(A815,'ESO zone constants'!$A$3:$A$9952,0)),"","X")</f>
        <v>X</v>
      </c>
    </row>
    <row r="816" spans="1:5" x14ac:dyDescent="0.25">
      <c r="A816" s="107">
        <v>1241</v>
      </c>
      <c r="B816">
        <v>814</v>
      </c>
      <c r="C816">
        <v>1261</v>
      </c>
      <c r="D816" t="s">
        <v>2437</v>
      </c>
      <c r="E816" t="str">
        <f>IF(ISNA(MATCH(A816,'ESO zone constants'!$A$3:$A$9952,0)),"","X")</f>
        <v>X</v>
      </c>
    </row>
    <row r="817" spans="1:5" x14ac:dyDescent="0.25">
      <c r="A817" s="107">
        <v>1242</v>
      </c>
      <c r="B817">
        <v>815</v>
      </c>
      <c r="C817">
        <v>1261</v>
      </c>
      <c r="D817" t="s">
        <v>2438</v>
      </c>
      <c r="E817" t="str">
        <f>IF(ISNA(MATCH(A817,'ESO zone constants'!$A$3:$A$9952,0)),"","X")</f>
        <v>X</v>
      </c>
    </row>
    <row r="818" spans="1:5" x14ac:dyDescent="0.25">
      <c r="A818" s="107">
        <v>1243</v>
      </c>
      <c r="B818">
        <v>816</v>
      </c>
      <c r="C818">
        <v>1261</v>
      </c>
      <c r="D818" t="s">
        <v>2439</v>
      </c>
      <c r="E818" t="str">
        <f>IF(ISNA(MATCH(A818,'ESO zone constants'!$A$3:$A$9952,0)),"","X")</f>
        <v>X</v>
      </c>
    </row>
    <row r="819" spans="1:5" x14ac:dyDescent="0.25">
      <c r="A819" s="107">
        <v>1244</v>
      </c>
      <c r="B819">
        <v>817</v>
      </c>
      <c r="C819">
        <v>1261</v>
      </c>
      <c r="D819" t="s">
        <v>2440</v>
      </c>
      <c r="E819" t="str">
        <f>IF(ISNA(MATCH(A819,'ESO zone constants'!$A$3:$A$9952,0)),"","X")</f>
        <v>X</v>
      </c>
    </row>
    <row r="820" spans="1:5" x14ac:dyDescent="0.25">
      <c r="A820" s="107">
        <v>1245</v>
      </c>
      <c r="B820">
        <v>818</v>
      </c>
      <c r="C820">
        <v>1261</v>
      </c>
      <c r="D820" t="s">
        <v>2441</v>
      </c>
      <c r="E820" t="str">
        <f>IF(ISNA(MATCH(A820,'ESO zone constants'!$A$3:$A$9952,0)),"","X")</f>
        <v>X</v>
      </c>
    </row>
    <row r="821" spans="1:5" x14ac:dyDescent="0.25">
      <c r="A821" s="107">
        <v>1246</v>
      </c>
      <c r="B821">
        <v>819</v>
      </c>
      <c r="C821">
        <v>1261</v>
      </c>
      <c r="D821" t="s">
        <v>2442</v>
      </c>
      <c r="E821" t="str">
        <f>IF(ISNA(MATCH(A821,'ESO zone constants'!$A$3:$A$9952,0)),"","X")</f>
        <v>X</v>
      </c>
    </row>
    <row r="822" spans="1:5" x14ac:dyDescent="0.25">
      <c r="A822" s="107">
        <v>1247</v>
      </c>
      <c r="B822">
        <v>820</v>
      </c>
      <c r="C822">
        <v>1261</v>
      </c>
      <c r="D822" t="s">
        <v>2433</v>
      </c>
      <c r="E822" t="str">
        <f>IF(ISNA(MATCH(A822,'ESO zone constants'!$A$3:$A$9952,0)),"","X")</f>
        <v>X</v>
      </c>
    </row>
    <row r="823" spans="1:5" x14ac:dyDescent="0.25">
      <c r="A823" s="107">
        <v>1248</v>
      </c>
      <c r="B823">
        <v>821</v>
      </c>
      <c r="C823">
        <v>1261</v>
      </c>
      <c r="D823" t="s">
        <v>2443</v>
      </c>
      <c r="E823" t="str">
        <f>IF(ISNA(MATCH(A823,'ESO zone constants'!$A$3:$A$9952,0)),"","X")</f>
        <v>X</v>
      </c>
    </row>
    <row r="824" spans="1:5" x14ac:dyDescent="0.25">
      <c r="A824" s="107">
        <v>1249</v>
      </c>
      <c r="B824">
        <v>822</v>
      </c>
      <c r="C824">
        <v>1261</v>
      </c>
      <c r="D824" t="s">
        <v>2444</v>
      </c>
      <c r="E824" t="str">
        <f>IF(ISNA(MATCH(A824,'ESO zone constants'!$A$3:$A$9952,0)),"","X")</f>
        <v>X</v>
      </c>
    </row>
    <row r="825" spans="1:5" x14ac:dyDescent="0.25">
      <c r="A825" s="107">
        <v>1250</v>
      </c>
      <c r="B825">
        <v>823</v>
      </c>
      <c r="C825">
        <v>1261</v>
      </c>
      <c r="D825" t="s">
        <v>2445</v>
      </c>
      <c r="E825" t="str">
        <f>IF(ISNA(MATCH(A825,'ESO zone constants'!$A$3:$A$9952,0)),"","X")</f>
        <v>X</v>
      </c>
    </row>
    <row r="826" spans="1:5" x14ac:dyDescent="0.25">
      <c r="A826" s="107">
        <v>1251</v>
      </c>
      <c r="B826">
        <v>824</v>
      </c>
      <c r="C826">
        <v>1261</v>
      </c>
      <c r="D826" t="s">
        <v>2446</v>
      </c>
      <c r="E826" t="str">
        <f>IF(ISNA(MATCH(A826,'ESO zone constants'!$A$3:$A$9952,0)),"","X")</f>
        <v>X</v>
      </c>
    </row>
    <row r="827" spans="1:5" x14ac:dyDescent="0.25">
      <c r="A827" s="107">
        <v>1252</v>
      </c>
      <c r="B827">
        <v>825</v>
      </c>
      <c r="C827">
        <v>1261</v>
      </c>
      <c r="D827" t="s">
        <v>2447</v>
      </c>
      <c r="E827" t="str">
        <f>IF(ISNA(MATCH(A827,'ESO zone constants'!$A$3:$A$9952,0)),"","X")</f>
        <v>X</v>
      </c>
    </row>
    <row r="828" spans="1:5" x14ac:dyDescent="0.25">
      <c r="A828" s="107">
        <v>1253</v>
      </c>
      <c r="B828">
        <v>826</v>
      </c>
      <c r="C828">
        <v>1261</v>
      </c>
      <c r="D828" t="s">
        <v>2448</v>
      </c>
      <c r="E828" t="str">
        <f>IF(ISNA(MATCH(A828,'ESO zone constants'!$A$3:$A$9952,0)),"","X")</f>
        <v>X</v>
      </c>
    </row>
    <row r="829" spans="1:5" x14ac:dyDescent="0.25">
      <c r="A829" s="107">
        <v>1254</v>
      </c>
      <c r="B829">
        <v>827</v>
      </c>
      <c r="C829">
        <v>1261</v>
      </c>
      <c r="D829" t="s">
        <v>2428</v>
      </c>
      <c r="E829" t="str">
        <f>IF(ISNA(MATCH(A829,'ESO zone constants'!$A$3:$A$9952,0)),"","X")</f>
        <v>X</v>
      </c>
    </row>
    <row r="830" spans="1:5" x14ac:dyDescent="0.25">
      <c r="A830" s="107">
        <v>1255</v>
      </c>
      <c r="B830">
        <v>828</v>
      </c>
      <c r="C830">
        <v>1261</v>
      </c>
      <c r="D830" t="s">
        <v>2449</v>
      </c>
      <c r="E830" t="str">
        <f>IF(ISNA(MATCH(A830,'ESO zone constants'!$A$3:$A$9952,0)),"","X")</f>
        <v>X</v>
      </c>
    </row>
    <row r="831" spans="1:5" x14ac:dyDescent="0.25">
      <c r="A831" s="107">
        <v>1256</v>
      </c>
      <c r="B831">
        <v>829</v>
      </c>
      <c r="C831">
        <v>1261</v>
      </c>
      <c r="D831" t="s">
        <v>2450</v>
      </c>
      <c r="E831" t="str">
        <f>IF(ISNA(MATCH(A831,'ESO zone constants'!$A$3:$A$9952,0)),"","X")</f>
        <v>X</v>
      </c>
    </row>
    <row r="832" spans="1:5" x14ac:dyDescent="0.25">
      <c r="A832" s="107">
        <v>1257</v>
      </c>
      <c r="B832">
        <v>830</v>
      </c>
      <c r="C832">
        <v>1261</v>
      </c>
      <c r="D832" t="s">
        <v>2431</v>
      </c>
      <c r="E832" t="str">
        <f>IF(ISNA(MATCH(A832,'ESO zone constants'!$A$3:$A$9952,0)),"","X")</f>
        <v>X</v>
      </c>
    </row>
    <row r="833" spans="1:5" x14ac:dyDescent="0.25">
      <c r="A833" s="107">
        <v>1258</v>
      </c>
      <c r="B833">
        <v>831</v>
      </c>
      <c r="C833">
        <v>1261</v>
      </c>
      <c r="D833" t="s">
        <v>2430</v>
      </c>
      <c r="E833" t="str">
        <f>IF(ISNA(MATCH(A833,'ESO zone constants'!$A$3:$A$9952,0)),"","X")</f>
        <v>X</v>
      </c>
    </row>
    <row r="834" spans="1:5" x14ac:dyDescent="0.25">
      <c r="A834" s="107">
        <v>1259</v>
      </c>
      <c r="B834">
        <v>832</v>
      </c>
      <c r="C834">
        <v>1261</v>
      </c>
      <c r="D834" t="s">
        <v>2451</v>
      </c>
      <c r="E834" t="str">
        <f>IF(ISNA(MATCH(A834,'ESO zone constants'!$A$3:$A$9952,0)),"","X")</f>
        <v>X</v>
      </c>
    </row>
    <row r="835" spans="1:5" x14ac:dyDescent="0.25">
      <c r="A835" s="107">
        <v>1260</v>
      </c>
      <c r="B835">
        <v>833</v>
      </c>
      <c r="C835">
        <v>1261</v>
      </c>
      <c r="D835" t="s">
        <v>2452</v>
      </c>
      <c r="E835" t="str">
        <f>IF(ISNA(MATCH(A835,'ESO zone constants'!$A$3:$A$9952,0)),"","X")</f>
        <v>X</v>
      </c>
    </row>
    <row r="836" spans="1:5" x14ac:dyDescent="0.25">
      <c r="A836" s="107">
        <v>1261</v>
      </c>
      <c r="B836">
        <v>834</v>
      </c>
      <c r="C836">
        <v>1261</v>
      </c>
      <c r="D836" t="s">
        <v>2396</v>
      </c>
      <c r="E836" t="str">
        <f>IF(ISNA(MATCH(A836,'ESO zone constants'!$A$3:$A$9952,0)),"","X")</f>
        <v>X</v>
      </c>
    </row>
    <row r="837" spans="1:5" ht="15" customHeight="1" x14ac:dyDescent="0.25">
      <c r="A837" s="107">
        <v>1262</v>
      </c>
      <c r="B837">
        <v>835</v>
      </c>
      <c r="C837">
        <v>19</v>
      </c>
      <c r="D837" t="s">
        <v>2408</v>
      </c>
      <c r="E837" t="str">
        <f>IF(ISNA(MATCH(A837,'ESO zone constants'!$A$3:$A$9952,0)),"","X")</f>
        <v>X</v>
      </c>
    </row>
    <row r="838" spans="1:5" x14ac:dyDescent="0.25">
      <c r="A838" s="107">
        <v>1263</v>
      </c>
      <c r="B838">
        <v>836</v>
      </c>
      <c r="C838">
        <v>1261</v>
      </c>
      <c r="D838" t="s">
        <v>2453</v>
      </c>
      <c r="E838" t="str">
        <f>IF(ISNA(MATCH(A838,'ESO zone constants'!$A$3:$A$9952,0)),"","X")</f>
        <v>X</v>
      </c>
    </row>
    <row r="839" spans="1:5" ht="15" customHeight="1" x14ac:dyDescent="0.25">
      <c r="A839" s="107">
        <v>1264</v>
      </c>
      <c r="B839">
        <v>837</v>
      </c>
      <c r="C839">
        <v>1264</v>
      </c>
      <c r="D839" t="s">
        <v>2218</v>
      </c>
      <c r="E839" t="str">
        <f>IF(ISNA(MATCH(A839,'ESO zone constants'!$A$3:$A$9952,0)),"","X")</f>
        <v>X</v>
      </c>
    </row>
    <row r="840" spans="1:5" ht="15" customHeight="1" x14ac:dyDescent="0.25">
      <c r="A840" s="107">
        <v>1265</v>
      </c>
      <c r="B840">
        <v>838</v>
      </c>
      <c r="C840">
        <v>1160</v>
      </c>
      <c r="D840" t="s">
        <v>2217</v>
      </c>
      <c r="E840" t="str">
        <f>IF(ISNA(MATCH(A840,'ESO zone constants'!$A$3:$A$9952,0)),"","X")</f>
        <v>X</v>
      </c>
    </row>
    <row r="841" spans="1:5" x14ac:dyDescent="0.25">
      <c r="A841" s="107">
        <v>1266</v>
      </c>
      <c r="B841">
        <v>839</v>
      </c>
      <c r="C841">
        <v>1261</v>
      </c>
      <c r="D841" t="s">
        <v>2429</v>
      </c>
      <c r="E841" t="str">
        <f>IF(ISNA(MATCH(A841,'ESO zone constants'!$A$3:$A$9952,0)),"","X")</f>
        <v>X</v>
      </c>
    </row>
    <row r="842" spans="1:5" ht="15" customHeight="1" x14ac:dyDescent="0.25">
      <c r="A842" s="107">
        <v>1267</v>
      </c>
      <c r="B842">
        <v>840</v>
      </c>
      <c r="C842">
        <v>3</v>
      </c>
      <c r="D842" t="s">
        <v>2506</v>
      </c>
      <c r="E842" t="str">
        <f>IF(ISNA(MATCH(A842,'ESO zone constants'!$A$3:$A$9952,0)),"","X")</f>
        <v>X</v>
      </c>
    </row>
    <row r="843" spans="1:5" ht="15" customHeight="1" x14ac:dyDescent="0.25">
      <c r="A843" s="107">
        <v>1268</v>
      </c>
      <c r="B843">
        <v>841</v>
      </c>
      <c r="C843">
        <v>1261</v>
      </c>
      <c r="D843" t="s">
        <v>2511</v>
      </c>
      <c r="E843" t="str">
        <f>IF(ISNA(MATCH(A843,'ESO zone constants'!$A$3:$A$9952,0)),"","X")</f>
        <v>X</v>
      </c>
    </row>
    <row r="844" spans="1:5" x14ac:dyDescent="0.25">
      <c r="A844" s="107">
        <v>1270</v>
      </c>
      <c r="B844">
        <v>842</v>
      </c>
      <c r="C844">
        <v>849</v>
      </c>
      <c r="D844" t="s">
        <v>2407</v>
      </c>
      <c r="E844" t="str">
        <f>IF(ISNA(MATCH(A844,'ESO zone constants'!$A$3:$A$9952,0)),"","X")</f>
        <v>X</v>
      </c>
    </row>
    <row r="845" spans="1:5" x14ac:dyDescent="0.25">
      <c r="A845" s="107">
        <v>1271</v>
      </c>
      <c r="B845">
        <v>843</v>
      </c>
      <c r="C845">
        <v>823</v>
      </c>
      <c r="D845" t="s">
        <v>2406</v>
      </c>
      <c r="E845" t="str">
        <f>IF(ISNA(MATCH(A845,'ESO zone constants'!$A$3:$A$9952,0)),"","X")</f>
        <v>X</v>
      </c>
    </row>
    <row r="846" spans="1:5" x14ac:dyDescent="0.25">
      <c r="A846" s="107">
        <v>1272</v>
      </c>
      <c r="B846">
        <v>844</v>
      </c>
      <c r="C846">
        <v>1261</v>
      </c>
      <c r="D846" t="s">
        <v>2739</v>
      </c>
      <c r="E846" t="str">
        <f>IF(ISNA(MATCH(A846,'ESO zone constants'!$A$3:$A$9952,0)),"","X")</f>
        <v>X</v>
      </c>
    </row>
    <row r="847" spans="1:5" x14ac:dyDescent="0.25">
      <c r="A847" s="107">
        <v>1274</v>
      </c>
      <c r="B847">
        <v>845</v>
      </c>
      <c r="C847">
        <v>3</v>
      </c>
      <c r="D847" t="s">
        <v>2515</v>
      </c>
      <c r="E847" t="str">
        <f>IF(ISNA(MATCH(A847,'ESO zone constants'!$A$3:$A$9952,0)),"","X")</f>
        <v>X</v>
      </c>
    </row>
    <row r="848" spans="1:5" x14ac:dyDescent="0.25">
      <c r="A848" s="107">
        <v>1275</v>
      </c>
      <c r="B848">
        <v>846</v>
      </c>
      <c r="C848">
        <v>1261</v>
      </c>
      <c r="D848" t="s">
        <v>2455</v>
      </c>
      <c r="E848" t="str">
        <f>IF(ISNA(MATCH(A848,'ESO zone constants'!$A$3:$A$9952,0)),"","X")</f>
        <v>X</v>
      </c>
    </row>
    <row r="849" spans="1:5" x14ac:dyDescent="0.25">
      <c r="A849" s="107">
        <v>1276</v>
      </c>
      <c r="B849">
        <v>847</v>
      </c>
      <c r="C849">
        <v>1261</v>
      </c>
      <c r="D849" t="s">
        <v>2456</v>
      </c>
      <c r="E849" t="str">
        <f>IF(ISNA(MATCH(A849,'ESO zone constants'!$A$3:$A$9952,0)),"","X")</f>
        <v>X</v>
      </c>
    </row>
    <row r="850" spans="1:5" x14ac:dyDescent="0.25">
      <c r="A850" s="107">
        <v>1277</v>
      </c>
      <c r="B850">
        <v>848</v>
      </c>
      <c r="C850">
        <v>1261</v>
      </c>
      <c r="D850" t="s">
        <v>2427</v>
      </c>
      <c r="E850" t="str">
        <f>IF(ISNA(MATCH(A850,'ESO zone constants'!$A$3:$A$9952,0)),"","X")</f>
        <v>X</v>
      </c>
    </row>
    <row r="851" spans="1:5" x14ac:dyDescent="0.25">
      <c r="A851" s="107">
        <v>1278</v>
      </c>
      <c r="B851">
        <v>849</v>
      </c>
      <c r="C851">
        <v>108</v>
      </c>
      <c r="D851" t="s">
        <v>2514</v>
      </c>
      <c r="E851" t="str">
        <f>IF(ISNA(MATCH(A851,'ESO zone constants'!$A$3:$A$9952,0)),"","X")</f>
        <v>X</v>
      </c>
    </row>
    <row r="852" spans="1:5" x14ac:dyDescent="0.25">
      <c r="A852" s="107">
        <v>1279</v>
      </c>
      <c r="B852">
        <v>850</v>
      </c>
      <c r="C852">
        <v>108</v>
      </c>
      <c r="D852" t="s">
        <v>2513</v>
      </c>
      <c r="E852" t="str">
        <f>IF(ISNA(MATCH(A852,'ESO zone constants'!$A$3:$A$9952,0)),"","X")</f>
        <v>X</v>
      </c>
    </row>
    <row r="853" spans="1:5" x14ac:dyDescent="0.25">
      <c r="A853" s="107">
        <v>1280</v>
      </c>
      <c r="B853">
        <v>851</v>
      </c>
      <c r="C853">
        <v>108</v>
      </c>
      <c r="D853" t="s">
        <v>2516</v>
      </c>
      <c r="E853" t="str">
        <f>IF(ISNA(MATCH(A853,'ESO zone constants'!$A$3:$A$9952,0)),"","X")</f>
        <v>X</v>
      </c>
    </row>
    <row r="854" spans="1:5" x14ac:dyDescent="0.25">
      <c r="A854" s="107">
        <v>1281</v>
      </c>
      <c r="B854">
        <v>852</v>
      </c>
      <c r="C854">
        <v>108</v>
      </c>
      <c r="D854" t="s">
        <v>2516</v>
      </c>
      <c r="E854" t="str">
        <f>IF(ISNA(MATCH(A854,'ESO zone constants'!$A$3:$A$9952,0)),"","X")</f>
        <v>X</v>
      </c>
    </row>
    <row r="855" spans="1:5" x14ac:dyDescent="0.25">
      <c r="A855" s="107">
        <v>1282</v>
      </c>
      <c r="B855">
        <v>853</v>
      </c>
      <c r="C855">
        <v>1282</v>
      </c>
      <c r="D855" t="s">
        <v>2690</v>
      </c>
      <c r="E855" t="str">
        <f>IF(ISNA(MATCH(A855,'ESO zone constants'!$A$3:$A$9952,0)),"","X")</f>
        <v>X</v>
      </c>
    </row>
    <row r="856" spans="1:5" x14ac:dyDescent="0.25">
      <c r="A856" s="107">
        <v>1283</v>
      </c>
      <c r="B856">
        <v>854</v>
      </c>
      <c r="C856">
        <v>1282</v>
      </c>
      <c r="D856" t="s">
        <v>2691</v>
      </c>
      <c r="E856" t="str">
        <f>IF(ISNA(MATCH(A856,'ESO zone constants'!$A$3:$A$9952,0)),"","X")</f>
        <v>X</v>
      </c>
    </row>
    <row r="857" spans="1:5" x14ac:dyDescent="0.25">
      <c r="A857" s="107">
        <v>1284</v>
      </c>
      <c r="B857">
        <v>855</v>
      </c>
      <c r="C857">
        <v>1282</v>
      </c>
      <c r="D857" t="s">
        <v>2707</v>
      </c>
      <c r="E857" t="str">
        <f>IF(ISNA(MATCH(A857,'ESO zone constants'!$A$3:$A$9952,0)),"","X")</f>
        <v>X</v>
      </c>
    </row>
    <row r="858" spans="1:5" x14ac:dyDescent="0.25">
      <c r="A858" s="107">
        <v>1285</v>
      </c>
      <c r="B858">
        <v>856</v>
      </c>
      <c r="C858">
        <v>1286</v>
      </c>
      <c r="D858" t="s">
        <v>2706</v>
      </c>
      <c r="E858" t="str">
        <f>IF(ISNA(MATCH(A858,'ESO zone constants'!$A$3:$A$9952,0)),"","X")</f>
        <v>X</v>
      </c>
    </row>
    <row r="859" spans="1:5" x14ac:dyDescent="0.25">
      <c r="A859" s="107">
        <v>1286</v>
      </c>
      <c r="B859">
        <v>857</v>
      </c>
      <c r="C859">
        <v>1286</v>
      </c>
      <c r="D859" t="s">
        <v>2454</v>
      </c>
      <c r="E859" t="str">
        <f>IF(ISNA(MATCH(A859,'ESO zone constants'!$A$3:$A$9952,0)),"","X")</f>
        <v>X</v>
      </c>
    </row>
    <row r="860" spans="1:5" x14ac:dyDescent="0.25">
      <c r="A860" s="107">
        <v>1287</v>
      </c>
      <c r="B860">
        <v>858</v>
      </c>
      <c r="C860">
        <v>1286</v>
      </c>
      <c r="D860" t="s">
        <v>2705</v>
      </c>
      <c r="E860" t="str">
        <f>IF(ISNA(MATCH(A860,'ESO zone constants'!$A$3:$A$9952,0)),"","X")</f>
        <v>X</v>
      </c>
    </row>
    <row r="861" spans="1:5" x14ac:dyDescent="0.25">
      <c r="A861" s="107">
        <v>1289</v>
      </c>
      <c r="B861">
        <v>859</v>
      </c>
      <c r="C861">
        <v>1286</v>
      </c>
      <c r="D861" t="s">
        <v>2703</v>
      </c>
      <c r="E861" t="str">
        <f>IF(ISNA(MATCH(A861,'ESO zone constants'!$A$3:$A$9952,0)),"","X")</f>
        <v>X</v>
      </c>
    </row>
    <row r="862" spans="1:5" x14ac:dyDescent="0.25">
      <c r="A862" s="107">
        <v>1290</v>
      </c>
      <c r="B862">
        <v>860</v>
      </c>
      <c r="C862">
        <v>1286</v>
      </c>
      <c r="D862" t="s">
        <v>2702</v>
      </c>
      <c r="E862" t="str">
        <f>IF(ISNA(MATCH(A862,'ESO zone constants'!$A$3:$A$9952,0)),"","X")</f>
        <v>X</v>
      </c>
    </row>
    <row r="863" spans="1:5" x14ac:dyDescent="0.25">
      <c r="A863" s="107">
        <v>1291</v>
      </c>
      <c r="B863">
        <v>861</v>
      </c>
      <c r="C863">
        <v>1286</v>
      </c>
      <c r="D863" t="s">
        <v>2701</v>
      </c>
      <c r="E863" t="str">
        <f>IF(ISNA(MATCH(A863,'ESO zone constants'!$A$3:$A$9952,0)),"","X")</f>
        <v>X</v>
      </c>
    </row>
    <row r="864" spans="1:5" x14ac:dyDescent="0.25">
      <c r="A864" s="107">
        <v>1292</v>
      </c>
      <c r="B864">
        <v>862</v>
      </c>
      <c r="C864">
        <v>1286</v>
      </c>
      <c r="D864" t="s">
        <v>2700</v>
      </c>
      <c r="E864" t="str">
        <f>IF(ISNA(MATCH(A864,'ESO zone constants'!$A$3:$A$9952,0)),"","X")</f>
        <v>X</v>
      </c>
    </row>
    <row r="865" spans="1:5" x14ac:dyDescent="0.25">
      <c r="A865" s="107">
        <v>1293</v>
      </c>
      <c r="B865">
        <v>863</v>
      </c>
      <c r="C865">
        <v>1282</v>
      </c>
      <c r="D865" t="s">
        <v>2699</v>
      </c>
      <c r="E865" t="str">
        <f>IF(ISNA(MATCH(A865,'ESO zone constants'!$A$3:$A$9952,0)),"","X")</f>
        <v>X</v>
      </c>
    </row>
    <row r="866" spans="1:5" x14ac:dyDescent="0.25">
      <c r="A866" s="107">
        <v>1294</v>
      </c>
      <c r="B866">
        <v>864</v>
      </c>
      <c r="C866">
        <v>1286</v>
      </c>
      <c r="D866" t="s">
        <v>2698</v>
      </c>
      <c r="E866" t="str">
        <f>IF(ISNA(MATCH(A866,'ESO zone constants'!$A$3:$A$9952,0)),"","X")</f>
        <v>X</v>
      </c>
    </row>
    <row r="867" spans="1:5" x14ac:dyDescent="0.25">
      <c r="A867" s="107">
        <v>1295</v>
      </c>
      <c r="B867">
        <v>865</v>
      </c>
      <c r="C867">
        <v>1286</v>
      </c>
      <c r="D867" t="s">
        <v>2697</v>
      </c>
      <c r="E867" t="str">
        <f>IF(ISNA(MATCH(A867,'ESO zone constants'!$A$3:$A$9952,0)),"","X")</f>
        <v>X</v>
      </c>
    </row>
    <row r="868" spans="1:5" x14ac:dyDescent="0.25">
      <c r="A868" s="107">
        <v>1296</v>
      </c>
      <c r="B868">
        <v>866</v>
      </c>
      <c r="C868">
        <v>1286</v>
      </c>
      <c r="D868" t="s">
        <v>2696</v>
      </c>
      <c r="E868" t="str">
        <f>IF(ISNA(MATCH(A868,'ESO zone constants'!$A$3:$A$9952,0)),"","X")</f>
        <v>X</v>
      </c>
    </row>
    <row r="869" spans="1:5" x14ac:dyDescent="0.25">
      <c r="A869" s="107">
        <v>1297</v>
      </c>
      <c r="B869">
        <v>867</v>
      </c>
      <c r="C869">
        <v>1286</v>
      </c>
      <c r="D869" t="s">
        <v>2740</v>
      </c>
      <c r="E869" t="str">
        <f>IF(ISNA(MATCH(A869,'ESO zone constants'!$A$3:$A$9952,0)),"","X")</f>
        <v>X</v>
      </c>
    </row>
    <row r="870" spans="1:5" x14ac:dyDescent="0.25">
      <c r="A870" s="107">
        <v>1298</v>
      </c>
      <c r="B870">
        <v>868</v>
      </c>
      <c r="C870">
        <v>1286</v>
      </c>
      <c r="D870" t="s">
        <v>2695</v>
      </c>
      <c r="E870" t="str">
        <f>IF(ISNA(MATCH(A870,'ESO zone constants'!$A$3:$A$9952,0)),"","X")</f>
        <v>X</v>
      </c>
    </row>
    <row r="871" spans="1:5" x14ac:dyDescent="0.25">
      <c r="A871" s="107">
        <v>1300</v>
      </c>
      <c r="B871">
        <v>869</v>
      </c>
      <c r="C871">
        <v>1286</v>
      </c>
      <c r="D871" t="s">
        <v>2694</v>
      </c>
      <c r="E871" t="str">
        <f>IF(ISNA(MATCH(A871,'ESO zone constants'!$A$3:$A$9952,0)),"","X")</f>
        <v>X</v>
      </c>
    </row>
    <row r="872" spans="1:5" x14ac:dyDescent="0.25">
      <c r="A872" s="107">
        <v>1301</v>
      </c>
      <c r="B872">
        <v>870</v>
      </c>
      <c r="C872">
        <v>1011</v>
      </c>
      <c r="D872" t="s">
        <v>2726</v>
      </c>
      <c r="E872" t="str">
        <f>IF(ISNA(MATCH(A872,'ESO zone constants'!$A$3:$A$9952,0)),"","X")</f>
        <v>X</v>
      </c>
    </row>
    <row r="873" spans="1:5" x14ac:dyDescent="0.25">
      <c r="A873" s="107">
        <v>1302</v>
      </c>
      <c r="B873">
        <v>871</v>
      </c>
      <c r="C873">
        <v>20</v>
      </c>
      <c r="D873" t="s">
        <v>2738</v>
      </c>
      <c r="E873" t="str">
        <f>IF(ISNA(MATCH(A873,'ESO zone constants'!$A$3:$A$9952,0)),"","X")</f>
        <v>X</v>
      </c>
    </row>
    <row r="874" spans="1:5" x14ac:dyDescent="0.25">
      <c r="A874" s="107">
        <v>1304</v>
      </c>
      <c r="B874">
        <v>872</v>
      </c>
      <c r="C874">
        <v>1282</v>
      </c>
      <c r="D874" t="s">
        <v>2693</v>
      </c>
      <c r="E874" t="str">
        <f>IF(ISNA(MATCH(A874,'ESO zone constants'!$A$3:$A$9952,0)),"","X")</f>
        <v>X</v>
      </c>
    </row>
    <row r="875" spans="1:5" x14ac:dyDescent="0.25">
      <c r="A875" s="107">
        <v>1306</v>
      </c>
      <c r="B875">
        <v>873</v>
      </c>
      <c r="C875">
        <v>58</v>
      </c>
      <c r="D875" t="s">
        <v>2512</v>
      </c>
      <c r="E875" t="str">
        <f>IF(ISNA(MATCH(A875,'ESO zone constants'!$A$3:$A$9952,0)),"","X")</f>
        <v>X</v>
      </c>
    </row>
    <row r="876" spans="1:5" x14ac:dyDescent="0.25">
      <c r="A876" s="107">
        <v>1307</v>
      </c>
      <c r="B876">
        <v>874</v>
      </c>
      <c r="C876">
        <v>1261</v>
      </c>
      <c r="D876" t="s">
        <v>2517</v>
      </c>
      <c r="E876" t="str">
        <f>IF(ISNA(MATCH(A876,'ESO zone constants'!$A$3:$A$9952,0)),"","X")</f>
        <v>X</v>
      </c>
    </row>
    <row r="877" spans="1:5" x14ac:dyDescent="0.25">
      <c r="A877" s="107">
        <v>1310</v>
      </c>
      <c r="B877">
        <v>875</v>
      </c>
      <c r="C877">
        <v>1286</v>
      </c>
      <c r="D877" t="s">
        <v>2739</v>
      </c>
      <c r="E877" t="str">
        <f>IF(ISNA(MATCH(A877,'ESO zone constants'!$A$3:$A$9952,0)),"","X")</f>
        <v>X</v>
      </c>
    </row>
    <row r="878" spans="1:5" x14ac:dyDescent="0.25">
      <c r="A878" s="107">
        <v>1311</v>
      </c>
      <c r="B878">
        <v>876</v>
      </c>
      <c r="C878">
        <v>849</v>
      </c>
      <c r="D878" t="s">
        <v>2741</v>
      </c>
      <c r="E878" t="str">
        <f>IF(ISNA(MATCH(A878,'ESO zone constants'!$A$3:$A$9952,0)),"","X")</f>
        <v>X</v>
      </c>
    </row>
    <row r="879" spans="1:5" x14ac:dyDescent="0.25">
      <c r="A879" s="107">
        <v>1312</v>
      </c>
      <c r="B879">
        <v>877</v>
      </c>
      <c r="C879">
        <v>849</v>
      </c>
      <c r="D879" t="s">
        <v>2744</v>
      </c>
      <c r="E879" t="str">
        <f>IF(ISNA(MATCH(A879,'ESO zone constants'!$A$3:$A$9952,0)),"","X")</f>
        <v>X</v>
      </c>
    </row>
    <row r="880" spans="1:5" x14ac:dyDescent="0.25">
      <c r="A880" s="107">
        <v>1313</v>
      </c>
      <c r="B880">
        <v>878</v>
      </c>
      <c r="C880">
        <v>1318</v>
      </c>
      <c r="D880" t="s">
        <v>3439</v>
      </c>
      <c r="E880" t="str">
        <f>IF(ISNA(MATCH(A880,'ESO zone constants'!$A$3:$A$9952,0)),"","X")</f>
        <v>X</v>
      </c>
    </row>
    <row r="881" spans="1:5" x14ac:dyDescent="0.25">
      <c r="A881" s="107">
        <v>1314</v>
      </c>
      <c r="B881">
        <v>879</v>
      </c>
      <c r="C881">
        <v>3</v>
      </c>
      <c r="D881" t="s">
        <v>2743</v>
      </c>
      <c r="E881" t="str">
        <f>IF(ISNA(MATCH(A881,'ESO zone constants'!$A$3:$A$9952,0)),"","X")</f>
        <v>X</v>
      </c>
    </row>
    <row r="882" spans="1:5" x14ac:dyDescent="0.25">
      <c r="A882" s="107">
        <v>1315</v>
      </c>
      <c r="B882">
        <v>880</v>
      </c>
      <c r="C882">
        <v>1318</v>
      </c>
      <c r="D882" t="s">
        <v>3438</v>
      </c>
      <c r="E882" t="str">
        <f>IF(ISNA(MATCH(A882,'ESO zone constants'!$A$3:$A$9952,0)),"","X")</f>
        <v>X</v>
      </c>
    </row>
    <row r="883" spans="1:5" x14ac:dyDescent="0.25">
      <c r="A883" s="107">
        <v>1316</v>
      </c>
      <c r="B883">
        <v>881</v>
      </c>
      <c r="C883">
        <v>1318</v>
      </c>
      <c r="D883" t="s">
        <v>3421</v>
      </c>
      <c r="E883" t="str">
        <f>IF(ISNA(MATCH(A883,'ESO zone constants'!$A$3:$A$9952,0)),"","X")</f>
        <v>X</v>
      </c>
    </row>
    <row r="884" spans="1:5" x14ac:dyDescent="0.25">
      <c r="A884" s="107">
        <v>1317</v>
      </c>
      <c r="B884">
        <v>882</v>
      </c>
      <c r="C884">
        <v>1318</v>
      </c>
      <c r="D884" t="s">
        <v>3414</v>
      </c>
      <c r="E884" t="str">
        <f>IF(ISNA(MATCH(A884,'ESO zone constants'!$A$3:$A$9952,0)),"","X")</f>
        <v>X</v>
      </c>
    </row>
    <row r="885" spans="1:5" x14ac:dyDescent="0.25">
      <c r="A885" s="107">
        <v>1318</v>
      </c>
      <c r="B885">
        <v>883</v>
      </c>
      <c r="C885">
        <v>1318</v>
      </c>
      <c r="D885" t="s">
        <v>3397</v>
      </c>
      <c r="E885" t="str">
        <f>IF(ISNA(MATCH(A885,'ESO zone constants'!$A$3:$A$9952,0)),"","X")</f>
        <v>X</v>
      </c>
    </row>
    <row r="886" spans="1:5" x14ac:dyDescent="0.25">
      <c r="A886" s="107">
        <v>1319</v>
      </c>
      <c r="B886">
        <v>884</v>
      </c>
      <c r="C886">
        <v>1318</v>
      </c>
      <c r="D886" t="s">
        <v>3422</v>
      </c>
      <c r="E886" t="str">
        <f>IF(ISNA(MATCH(A886,'ESO zone constants'!$A$3:$A$9952,0)),"","X")</f>
        <v>X</v>
      </c>
    </row>
    <row r="887" spans="1:5" x14ac:dyDescent="0.25">
      <c r="A887" s="107">
        <v>1320</v>
      </c>
      <c r="B887">
        <v>885</v>
      </c>
      <c r="C887">
        <v>1318</v>
      </c>
      <c r="D887" t="s">
        <v>3437</v>
      </c>
      <c r="E887" t="str">
        <f>IF(ISNA(MATCH(A887,'ESO zone constants'!$A$3:$A$9952,0)),"","X")</f>
        <v>X</v>
      </c>
    </row>
    <row r="888" spans="1:5" x14ac:dyDescent="0.25">
      <c r="A888" s="107">
        <v>1321</v>
      </c>
      <c r="B888">
        <v>886</v>
      </c>
      <c r="C888">
        <v>1318</v>
      </c>
      <c r="D888" t="s">
        <v>3423</v>
      </c>
      <c r="E888" t="str">
        <f>IF(ISNA(MATCH(A888,'ESO zone constants'!$A$3:$A$9952,0)),"","X")</f>
        <v>X</v>
      </c>
    </row>
    <row r="889" spans="1:5" x14ac:dyDescent="0.25">
      <c r="A889" s="107">
        <v>1322</v>
      </c>
      <c r="B889">
        <v>887</v>
      </c>
      <c r="C889">
        <v>1318</v>
      </c>
      <c r="D889" t="s">
        <v>3424</v>
      </c>
      <c r="E889" t="str">
        <f>IF(ISNA(MATCH(A889,'ESO zone constants'!$A$3:$A$9952,0)),"","X")</f>
        <v>X</v>
      </c>
    </row>
    <row r="890" spans="1:5" x14ac:dyDescent="0.25">
      <c r="A890" s="107">
        <v>1324</v>
      </c>
      <c r="B890">
        <v>888</v>
      </c>
      <c r="C890">
        <v>1318</v>
      </c>
      <c r="D890" t="s">
        <v>3425</v>
      </c>
      <c r="E890" t="str">
        <f>IF(ISNA(MATCH(A890,'ESO zone constants'!$A$3:$A$9952,0)),"","X")</f>
        <v>X</v>
      </c>
    </row>
    <row r="891" spans="1:5" x14ac:dyDescent="0.25">
      <c r="A891" s="107">
        <v>1326</v>
      </c>
      <c r="B891">
        <v>889</v>
      </c>
      <c r="C891">
        <v>1318</v>
      </c>
      <c r="D891" t="s">
        <v>3426</v>
      </c>
      <c r="E891" t="str">
        <f>IF(ISNA(MATCH(A891,'ESO zone constants'!$A$3:$A$9952,0)),"","X")</f>
        <v>X</v>
      </c>
    </row>
    <row r="892" spans="1:5" x14ac:dyDescent="0.25">
      <c r="A892" s="107">
        <v>1327</v>
      </c>
      <c r="B892">
        <v>890</v>
      </c>
      <c r="C892">
        <v>1318</v>
      </c>
      <c r="D892" t="s">
        <v>1710</v>
      </c>
      <c r="E892" t="str">
        <f>IF(ISNA(MATCH(A892,'ESO zone constants'!$A$3:$A$9952,0)),"","X")</f>
        <v>X</v>
      </c>
    </row>
    <row r="893" spans="1:5" x14ac:dyDescent="0.25">
      <c r="A893" s="107">
        <v>1328</v>
      </c>
      <c r="B893">
        <v>891</v>
      </c>
      <c r="C893">
        <v>1318</v>
      </c>
      <c r="D893" t="s">
        <v>3427</v>
      </c>
      <c r="E893" t="str">
        <f>IF(ISNA(MATCH(A893,'ESO zone constants'!$A$3:$A$9952,0)),"","X")</f>
        <v>X</v>
      </c>
    </row>
    <row r="894" spans="1:5" x14ac:dyDescent="0.25">
      <c r="A894" s="107">
        <v>1329</v>
      </c>
      <c r="B894">
        <v>892</v>
      </c>
      <c r="C894">
        <v>1318</v>
      </c>
      <c r="D894" t="s">
        <v>3426</v>
      </c>
      <c r="E894" t="str">
        <f>IF(ISNA(MATCH(A894,'ESO zone constants'!$A$3:$A$9952,0)),"","X")</f>
        <v>X</v>
      </c>
    </row>
    <row r="895" spans="1:5" x14ac:dyDescent="0.25">
      <c r="A895" s="107">
        <v>1330</v>
      </c>
      <c r="B895">
        <v>893</v>
      </c>
      <c r="C895">
        <v>1318</v>
      </c>
      <c r="D895" t="s">
        <v>3436</v>
      </c>
      <c r="E895" t="str">
        <f>IF(ISNA(MATCH(A895,'ESO zone constants'!$A$3:$A$9952,0)),"","X")</f>
        <v>X</v>
      </c>
    </row>
    <row r="896" spans="1:5" x14ac:dyDescent="0.25">
      <c r="A896" s="107">
        <v>1331</v>
      </c>
      <c r="B896">
        <v>894</v>
      </c>
      <c r="C896">
        <v>1318</v>
      </c>
      <c r="D896" t="s">
        <v>3428</v>
      </c>
      <c r="E896" t="str">
        <f>IF(ISNA(MATCH(A896,'ESO zone constants'!$A$3:$A$9952,0)),"","X")</f>
        <v>X</v>
      </c>
    </row>
    <row r="897" spans="1:5" x14ac:dyDescent="0.25">
      <c r="A897" s="107">
        <v>1332</v>
      </c>
      <c r="B897">
        <v>895</v>
      </c>
      <c r="C897">
        <v>1318</v>
      </c>
      <c r="D897" t="s">
        <v>3435</v>
      </c>
      <c r="E897" t="str">
        <f>IF(ISNA(MATCH(A897,'ESO zone constants'!$A$3:$A$9952,0)),"","X")</f>
        <v>X</v>
      </c>
    </row>
    <row r="898" spans="1:5" x14ac:dyDescent="0.25">
      <c r="A898" s="107">
        <v>1333</v>
      </c>
      <c r="B898">
        <v>896</v>
      </c>
      <c r="C898">
        <v>1318</v>
      </c>
      <c r="D898" t="s">
        <v>3434</v>
      </c>
      <c r="E898" t="str">
        <f>IF(ISNA(MATCH(A898,'ESO zone constants'!$A$3:$A$9952,0)),"","X")</f>
        <v>X</v>
      </c>
    </row>
    <row r="899" spans="1:5" x14ac:dyDescent="0.25">
      <c r="A899" s="107">
        <v>1334</v>
      </c>
      <c r="B899">
        <v>897</v>
      </c>
      <c r="C899">
        <v>1318</v>
      </c>
      <c r="D899" t="s">
        <v>3433</v>
      </c>
      <c r="E899" t="str">
        <f>IF(ISNA(MATCH(A899,'ESO zone constants'!$A$3:$A$9952,0)),"","X")</f>
        <v>X</v>
      </c>
    </row>
    <row r="900" spans="1:5" x14ac:dyDescent="0.25">
      <c r="A900" s="107">
        <v>1335</v>
      </c>
      <c r="B900">
        <v>898</v>
      </c>
      <c r="C900">
        <v>1318</v>
      </c>
      <c r="D900" t="s">
        <v>3432</v>
      </c>
      <c r="E900" t="str">
        <f>IF(ISNA(MATCH(A900,'ESO zone constants'!$A$3:$A$9952,0)),"","X")</f>
        <v>X</v>
      </c>
    </row>
    <row r="901" spans="1:5" x14ac:dyDescent="0.25">
      <c r="A901" s="107">
        <v>1336</v>
      </c>
      <c r="B901">
        <v>899</v>
      </c>
      <c r="C901">
        <v>1318</v>
      </c>
      <c r="D901" t="s">
        <v>3431</v>
      </c>
      <c r="E901" t="str">
        <f>IF(ISNA(MATCH(A901,'ESO zone constants'!$A$3:$A$9952,0)),"","X")</f>
        <v>X</v>
      </c>
    </row>
    <row r="902" spans="1:5" x14ac:dyDescent="0.25">
      <c r="A902" s="107">
        <v>1337</v>
      </c>
      <c r="B902">
        <v>900</v>
      </c>
      <c r="C902">
        <v>1318</v>
      </c>
      <c r="D902" t="s">
        <v>3430</v>
      </c>
      <c r="E902" t="str">
        <f>IF(ISNA(MATCH(A902,'ESO zone constants'!$A$3:$A$9952,0)),"","X")</f>
        <v>X</v>
      </c>
    </row>
    <row r="903" spans="1:5" x14ac:dyDescent="0.25">
      <c r="A903" s="107">
        <v>1338</v>
      </c>
      <c r="B903">
        <v>901</v>
      </c>
      <c r="C903">
        <v>1318</v>
      </c>
      <c r="D903" t="s">
        <v>3429</v>
      </c>
      <c r="E903" t="str">
        <f>IF(ISNA(MATCH(A903,'ESO zone constants'!$A$3:$A$9952,0)),"","X")</f>
        <v>X</v>
      </c>
    </row>
    <row r="904" spans="1:5" x14ac:dyDescent="0.25">
      <c r="A904" s="107">
        <v>1342</v>
      </c>
      <c r="B904">
        <v>902</v>
      </c>
      <c r="C904">
        <v>1282</v>
      </c>
      <c r="D904" t="s">
        <v>2688</v>
      </c>
      <c r="E904" t="str">
        <f>IF(ISNA(MATCH(A904,'ESO zone constants'!$A$3:$A$9952,0)),"","X")</f>
        <v>X</v>
      </c>
    </row>
    <row r="905" spans="1:5" x14ac:dyDescent="0.25">
      <c r="A905" s="107">
        <v>1343</v>
      </c>
      <c r="B905">
        <v>903</v>
      </c>
      <c r="C905">
        <v>1286</v>
      </c>
      <c r="D905" t="s">
        <v>2689</v>
      </c>
      <c r="E905" t="str">
        <f>IF(ISNA(MATCH(A905,'ESO zone constants'!$A$3:$A$9952,0)),"","X")</f>
        <v>X</v>
      </c>
    </row>
    <row r="906" spans="1:5" x14ac:dyDescent="0.25">
      <c r="A906" s="107">
        <v>1344</v>
      </c>
      <c r="B906">
        <v>904</v>
      </c>
      <c r="C906">
        <v>1318</v>
      </c>
      <c r="D906" t="s">
        <v>3419</v>
      </c>
      <c r="E906" t="str">
        <f>IF(ISNA(MATCH(A906,'ESO zone constants'!$A$3:$A$9952,0)),"","X")</f>
        <v>X</v>
      </c>
    </row>
    <row r="907" spans="1:5" x14ac:dyDescent="0.25">
      <c r="A907" s="107">
        <v>1345</v>
      </c>
      <c r="B907">
        <v>905</v>
      </c>
      <c r="C907">
        <v>535</v>
      </c>
      <c r="D907" t="s">
        <v>2742</v>
      </c>
      <c r="E907" t="str">
        <f>IF(ISNA(MATCH(A907,'ESO zone constants'!$A$3:$A$9952,0)),"","X")</f>
        <v>X</v>
      </c>
    </row>
    <row r="908" spans="1:5" x14ac:dyDescent="0.25">
      <c r="A908" s="107">
        <v>1360</v>
      </c>
      <c r="B908">
        <v>906</v>
      </c>
      <c r="C908">
        <v>1318</v>
      </c>
      <c r="D908" t="s">
        <v>3458</v>
      </c>
      <c r="E908" t="str">
        <f>IF(ISNA(MATCH(A908,'ESO zone constants'!$A$3:$A$9952,0)),"","X")</f>
        <v>X</v>
      </c>
    </row>
    <row r="909" spans="1:5" x14ac:dyDescent="0.25">
      <c r="A909" s="107">
        <v>1361</v>
      </c>
      <c r="B909">
        <v>907</v>
      </c>
      <c r="C909">
        <v>1318</v>
      </c>
      <c r="D909" t="s">
        <v>3459</v>
      </c>
      <c r="E909" t="str">
        <f>IF(ISNA(MATCH(A909,'ESO zone constants'!$A$3:$A$9952,0)),"","X")</f>
        <v>X</v>
      </c>
    </row>
    <row r="910" spans="1:5" x14ac:dyDescent="0.25">
      <c r="A910" s="107">
        <v>1363</v>
      </c>
      <c r="B910">
        <v>908</v>
      </c>
      <c r="C910">
        <v>1318</v>
      </c>
      <c r="D910" t="s">
        <v>3418</v>
      </c>
      <c r="E910" t="str">
        <f>IF(ISNA(MATCH(A910,'ESO zone constants'!$A$3:$A$9952,0)),"","X")</f>
        <v>X</v>
      </c>
    </row>
    <row r="911" spans="1:5" x14ac:dyDescent="0.25">
      <c r="A911" s="107">
        <v>1364</v>
      </c>
      <c r="B911">
        <v>909</v>
      </c>
      <c r="C911">
        <v>1318</v>
      </c>
      <c r="D911" t="s">
        <v>3417</v>
      </c>
      <c r="E911" t="str">
        <f>IF(ISNA(MATCH(A911,'ESO zone constants'!$A$3:$A$9952,0)),"","X")</f>
        <v>X</v>
      </c>
    </row>
    <row r="912" spans="1:5" x14ac:dyDescent="0.25">
      <c r="A912" s="107">
        <v>1365</v>
      </c>
      <c r="B912">
        <v>910</v>
      </c>
      <c r="C912">
        <v>3</v>
      </c>
      <c r="D912" t="s">
        <v>3484</v>
      </c>
      <c r="E912" t="str">
        <f>IF(ISNA(MATCH(A912,'ESO zone constants'!$A$3:$A$9952,0)),"","X")</f>
        <v>X</v>
      </c>
    </row>
    <row r="913" spans="1:5" x14ac:dyDescent="0.25">
      <c r="A913" s="107">
        <v>1366</v>
      </c>
      <c r="B913">
        <v>911</v>
      </c>
      <c r="C913">
        <v>92</v>
      </c>
      <c r="D913" t="s">
        <v>3483</v>
      </c>
      <c r="E913" t="str">
        <f>IF(ISNA(MATCH(A913,'ESO zone constants'!$A$3:$A$9952,0)),"","X")</f>
        <v>X</v>
      </c>
    </row>
    <row r="914" spans="1:5" x14ac:dyDescent="0.25">
      <c r="A914" s="107">
        <v>1367</v>
      </c>
      <c r="B914">
        <v>912</v>
      </c>
      <c r="C914">
        <v>1383</v>
      </c>
      <c r="D914" t="s">
        <v>3532</v>
      </c>
      <c r="E914" t="str">
        <f>IF(ISNA(MATCH(A914,'ESO zone constants'!$A$3:$A$9952,0)),"","X")</f>
        <v>X</v>
      </c>
    </row>
    <row r="915" spans="1:5" x14ac:dyDescent="0.25">
      <c r="A915" s="107">
        <v>1368</v>
      </c>
      <c r="B915">
        <v>913</v>
      </c>
      <c r="C915">
        <v>1383</v>
      </c>
      <c r="D915" t="s">
        <v>3533</v>
      </c>
      <c r="E915" t="str">
        <f>IF(ISNA(MATCH(A915,'ESO zone constants'!$A$3:$A$9952,0)),"","X")</f>
        <v>X</v>
      </c>
    </row>
    <row r="916" spans="1:5" x14ac:dyDescent="0.25">
      <c r="A916" s="107">
        <v>1369</v>
      </c>
      <c r="B916">
        <v>914</v>
      </c>
      <c r="C916">
        <v>1383</v>
      </c>
      <c r="D916" t="s">
        <v>3534</v>
      </c>
      <c r="E916" t="str">
        <f>IF(ISNA(MATCH(A916,'ESO zone constants'!$A$3:$A$9952,0)),"","X")</f>
        <v>X</v>
      </c>
    </row>
    <row r="917" spans="1:5" x14ac:dyDescent="0.25">
      <c r="A917" s="107">
        <v>1370</v>
      </c>
      <c r="B917">
        <v>915</v>
      </c>
      <c r="C917">
        <v>1383</v>
      </c>
      <c r="D917" t="s">
        <v>3550</v>
      </c>
      <c r="E917" t="str">
        <f>IF(ISNA(MATCH(A917,'ESO zone constants'!$A$3:$A$9952,0)),"","X")</f>
        <v>X</v>
      </c>
    </row>
    <row r="918" spans="1:5" x14ac:dyDescent="0.25">
      <c r="A918" s="107">
        <v>1371</v>
      </c>
      <c r="B918">
        <v>916</v>
      </c>
      <c r="C918">
        <v>1383</v>
      </c>
      <c r="D918" t="s">
        <v>3549</v>
      </c>
      <c r="E918" t="str">
        <f>IF(ISNA(MATCH(A918,'ESO zone constants'!$A$3:$A$9952,0)),"","X")</f>
        <v>X</v>
      </c>
    </row>
    <row r="919" spans="1:5" x14ac:dyDescent="0.25">
      <c r="A919" s="107">
        <v>1372</v>
      </c>
      <c r="B919">
        <v>917</v>
      </c>
      <c r="C919">
        <v>1383</v>
      </c>
      <c r="D919" t="s">
        <v>3535</v>
      </c>
      <c r="E919" t="str">
        <f>IF(ISNA(MATCH(A919,'ESO zone constants'!$A$3:$A$9952,0)),"","X")</f>
        <v>X</v>
      </c>
    </row>
    <row r="920" spans="1:5" x14ac:dyDescent="0.25">
      <c r="A920" s="107">
        <v>1373</v>
      </c>
      <c r="B920">
        <v>918</v>
      </c>
      <c r="C920">
        <v>1383</v>
      </c>
      <c r="D920" t="s">
        <v>3536</v>
      </c>
      <c r="E920" t="str">
        <f>IF(ISNA(MATCH(A920,'ESO zone constants'!$A$3:$A$9952,0)),"","X")</f>
        <v>X</v>
      </c>
    </row>
    <row r="921" spans="1:5" x14ac:dyDescent="0.25">
      <c r="A921" s="107">
        <v>1374</v>
      </c>
      <c r="B921">
        <v>919</v>
      </c>
      <c r="C921">
        <v>1383</v>
      </c>
      <c r="D921" t="s">
        <v>3537</v>
      </c>
      <c r="E921" t="str">
        <f>IF(ISNA(MATCH(A921,'ESO zone constants'!$A$3:$A$9952,0)),"","X")</f>
        <v>X</v>
      </c>
    </row>
    <row r="922" spans="1:5" x14ac:dyDescent="0.25">
      <c r="A922" s="107">
        <v>1375</v>
      </c>
      <c r="B922">
        <v>920</v>
      </c>
      <c r="C922">
        <v>1383</v>
      </c>
      <c r="D922" t="s">
        <v>3538</v>
      </c>
      <c r="E922" t="str">
        <f>IF(ISNA(MATCH(A922,'ESO zone constants'!$A$3:$A$9952,0)),"","X")</f>
        <v>X</v>
      </c>
    </row>
    <row r="923" spans="1:5" x14ac:dyDescent="0.25">
      <c r="A923" s="107">
        <v>1376</v>
      </c>
      <c r="B923">
        <v>921</v>
      </c>
      <c r="C923">
        <v>1383</v>
      </c>
      <c r="D923" t="s">
        <v>3539</v>
      </c>
      <c r="E923" t="str">
        <f>IF(ISNA(MATCH(A923,'ESO zone constants'!$A$3:$A$9952,0)),"","X")</f>
        <v>X</v>
      </c>
    </row>
    <row r="924" spans="1:5" x14ac:dyDescent="0.25">
      <c r="A924" s="107">
        <v>1377</v>
      </c>
      <c r="B924">
        <v>922</v>
      </c>
      <c r="C924">
        <v>1383</v>
      </c>
      <c r="D924" t="s">
        <v>3548</v>
      </c>
      <c r="E924" t="str">
        <f>IF(ISNA(MATCH(A924,'ESO zone constants'!$A$3:$A$9952,0)),"","X")</f>
        <v>X</v>
      </c>
    </row>
    <row r="925" spans="1:5" x14ac:dyDescent="0.25">
      <c r="A925" s="107">
        <v>1378</v>
      </c>
      <c r="B925">
        <v>923</v>
      </c>
      <c r="C925">
        <v>1383</v>
      </c>
      <c r="D925" t="s">
        <v>3547</v>
      </c>
      <c r="E925" t="str">
        <f>IF(ISNA(MATCH(A925,'ESO zone constants'!$A$3:$A$9952,0)),"","X")</f>
        <v>X</v>
      </c>
    </row>
    <row r="926" spans="1:5" x14ac:dyDescent="0.25">
      <c r="A926" s="107">
        <v>1379</v>
      </c>
      <c r="B926">
        <v>924</v>
      </c>
      <c r="C926">
        <v>1383</v>
      </c>
      <c r="D926" t="s">
        <v>3540</v>
      </c>
      <c r="E926" t="str">
        <f>IF(ISNA(MATCH(A926,'ESO zone constants'!$A$3:$A$9952,0)),"","X")</f>
        <v>X</v>
      </c>
    </row>
    <row r="927" spans="1:5" x14ac:dyDescent="0.25">
      <c r="A927" s="107">
        <v>1380</v>
      </c>
      <c r="B927">
        <v>925</v>
      </c>
      <c r="C927">
        <v>1383</v>
      </c>
      <c r="D927" t="s">
        <v>3541</v>
      </c>
      <c r="E927" t="str">
        <f>IF(ISNA(MATCH(A927,'ESO zone constants'!$A$3:$A$9952,0)),"","X")</f>
        <v>X</v>
      </c>
    </row>
    <row r="928" spans="1:5" x14ac:dyDescent="0.25">
      <c r="A928" s="107">
        <v>1381</v>
      </c>
      <c r="B928">
        <v>926</v>
      </c>
      <c r="C928">
        <v>1383</v>
      </c>
      <c r="D928" t="s">
        <v>3542</v>
      </c>
      <c r="E928" t="str">
        <f>IF(ISNA(MATCH(A928,'ESO zone constants'!$A$3:$A$9952,0)),"","X")</f>
        <v>X</v>
      </c>
    </row>
    <row r="929" spans="1:5" x14ac:dyDescent="0.25">
      <c r="A929" s="107">
        <v>1382</v>
      </c>
      <c r="B929">
        <v>927</v>
      </c>
      <c r="C929">
        <v>1383</v>
      </c>
      <c r="D929" t="s">
        <v>3663</v>
      </c>
      <c r="E929" t="str">
        <f>IF(ISNA(MATCH(A929,'ESO zone constants'!$A$3:$A$9952,0)),"","X")</f>
        <v>X</v>
      </c>
    </row>
    <row r="930" spans="1:5" x14ac:dyDescent="0.25">
      <c r="A930" s="107">
        <v>1383</v>
      </c>
      <c r="B930">
        <v>928</v>
      </c>
      <c r="C930">
        <v>1383</v>
      </c>
      <c r="D930" t="s">
        <v>3546</v>
      </c>
      <c r="E930" t="str">
        <f>IF(ISNA(MATCH(A930,'ESO zone constants'!$A$3:$A$9952,0)),"","X")</f>
        <v>X</v>
      </c>
    </row>
    <row r="931" spans="1:5" x14ac:dyDescent="0.25">
      <c r="A931" s="107">
        <v>1385</v>
      </c>
      <c r="B931">
        <v>929</v>
      </c>
      <c r="C931">
        <v>1383</v>
      </c>
      <c r="D931" t="s">
        <v>3545</v>
      </c>
      <c r="E931" t="str">
        <f>IF(ISNA(MATCH(A931,'ESO zone constants'!$A$3:$A$9952,0)),"","X")</f>
        <v>X</v>
      </c>
    </row>
    <row r="932" spans="1:5" x14ac:dyDescent="0.25">
      <c r="A932" s="107">
        <v>1386</v>
      </c>
      <c r="B932">
        <v>930</v>
      </c>
      <c r="C932">
        <v>1383</v>
      </c>
      <c r="D932" t="s">
        <v>3535</v>
      </c>
      <c r="E932" t="str">
        <f>IF(ISNA(MATCH(A932,'ESO zone constants'!$A$3:$A$9952,0)),"","X")</f>
        <v>X</v>
      </c>
    </row>
    <row r="933" spans="1:5" x14ac:dyDescent="0.25">
      <c r="A933" s="107">
        <v>1387</v>
      </c>
      <c r="B933">
        <v>931</v>
      </c>
      <c r="C933">
        <v>1383</v>
      </c>
      <c r="D933" t="s">
        <v>3544</v>
      </c>
      <c r="E933" t="str">
        <f>IF(ISNA(MATCH(A933,'ESO zone constants'!$A$3:$A$9952,0)),"","X")</f>
        <v>X</v>
      </c>
    </row>
    <row r="934" spans="1:5" x14ac:dyDescent="0.25">
      <c r="A934" s="107">
        <v>1389</v>
      </c>
      <c r="B934">
        <v>932</v>
      </c>
      <c r="C934">
        <v>41</v>
      </c>
      <c r="D934" t="s">
        <v>3635</v>
      </c>
      <c r="E934" t="str">
        <f>IF(ISNA(MATCH(A934,'ESO zone constants'!$A$3:$A$9952,0)),"","X")</f>
        <v>X</v>
      </c>
    </row>
    <row r="935" spans="1:5" x14ac:dyDescent="0.25">
      <c r="A935" s="107">
        <v>1390</v>
      </c>
      <c r="B935">
        <v>933</v>
      </c>
      <c r="C935">
        <v>103</v>
      </c>
      <c r="D935" t="s">
        <v>3666</v>
      </c>
      <c r="E935" t="str">
        <f>IF(ISNA(MATCH(A935,'ESO zone constants'!$A$3:$A$9952,0)),"","X")</f>
        <v>X</v>
      </c>
    </row>
    <row r="936" spans="1:5" x14ac:dyDescent="0.25">
      <c r="A936" s="107">
        <v>1391</v>
      </c>
      <c r="B936">
        <v>934</v>
      </c>
      <c r="C936">
        <v>537</v>
      </c>
      <c r="D936" t="s">
        <v>3665</v>
      </c>
      <c r="E936" t="str">
        <f>IF(ISNA(MATCH(A936,'ESO zone constants'!$A$3:$A$9952,0)),"","X")</f>
        <v>X</v>
      </c>
    </row>
    <row r="937" spans="1:5" x14ac:dyDescent="0.25">
      <c r="A937" s="107">
        <v>1392</v>
      </c>
      <c r="B937">
        <v>935</v>
      </c>
      <c r="C937">
        <v>537</v>
      </c>
      <c r="D937" t="s">
        <v>3664</v>
      </c>
      <c r="E937" t="str">
        <f>IF(ISNA(MATCH(A937,'ESO zone constants'!$A$3:$A$9952,0)),"","X")</f>
        <v>X</v>
      </c>
    </row>
    <row r="938" spans="1:5" x14ac:dyDescent="0.25">
      <c r="A938" s="107">
        <v>1432</v>
      </c>
      <c r="B938">
        <v>936</v>
      </c>
      <c r="C938">
        <v>1432</v>
      </c>
      <c r="D938" t="s">
        <v>3651</v>
      </c>
      <c r="E938" t="str">
        <f>IF(ISNA(MATCH(A938,'ESO zone constants'!$A$3:$A$9952,0)),"","X")</f>
        <v>X</v>
      </c>
    </row>
  </sheetData>
  <autoFilter ref="A2:E934" xr:uid="{41491B4A-A56B-46BB-9301-6772C5A6F6C3}">
    <sortState xmlns:xlrd2="http://schemas.microsoft.com/office/spreadsheetml/2017/richdata2" ref="A3:E938">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41"/>
  <sheetViews>
    <sheetView workbookViewId="0">
      <pane xSplit="3" ySplit="2" topLeftCell="D3" activePane="bottomRight" state="frozen"/>
      <selection pane="topRight" activeCell="D1" sqref="D1"/>
      <selection pane="bottomLeft" activeCell="A2" sqref="A2"/>
      <selection pane="bottomRight" activeCell="A2" sqref="A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6" t="s">
        <v>3674</v>
      </c>
      <c r="B1" s="116"/>
      <c r="C1" s="116"/>
      <c r="D1" s="116"/>
      <c r="E1" s="116"/>
      <c r="F1" s="116"/>
      <c r="G1" s="116"/>
      <c r="H1" s="116"/>
      <c r="I1" s="116"/>
      <c r="J1" s="116"/>
      <c r="K1" s="116"/>
      <c r="L1" s="117"/>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2237</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1718</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1692</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1722</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1693</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1721</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1694</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1720</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1695</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1719</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1696</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1717</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1697</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1698</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1699</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1700</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1701</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1702</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1703</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2404</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1704</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1705</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1716</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1706</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1707</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1715</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1708</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1709</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1709</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1710</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1711</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1813</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1808</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2159</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2161</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2160</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2220</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2221</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2222</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2223</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6">
        <v>1211</v>
      </c>
      <c r="B790" s="45">
        <v>787</v>
      </c>
      <c r="C790" s="45">
        <v>1207</v>
      </c>
      <c r="D790" s="3" t="s">
        <v>2235</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2234</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6">
        <v>1213</v>
      </c>
      <c r="B792" s="45">
        <v>789</v>
      </c>
      <c r="C792" s="45">
        <v>1207</v>
      </c>
      <c r="D792" s="3" t="s">
        <v>2410</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2233</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2232</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3" t="s">
        <v>2231</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2230</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1712</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1713</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1714</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2224</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2225</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2229</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2228</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2227</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2226</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2219</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2" customFormat="1" x14ac:dyDescent="0.25">
      <c r="A807" s="12">
        <v>1228</v>
      </c>
      <c r="B807" s="5">
        <v>804</v>
      </c>
      <c r="C807" s="5">
        <v>823</v>
      </c>
      <c r="D807" s="3" t="s">
        <v>2402</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2" customFormat="1" x14ac:dyDescent="0.25">
      <c r="A808" s="12">
        <v>1229</v>
      </c>
      <c r="B808" s="5">
        <v>805</v>
      </c>
      <c r="C808" s="5">
        <v>57</v>
      </c>
      <c r="D808" s="3" t="s">
        <v>2403</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2157</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2158</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2405</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2409</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2435</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2432</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2436</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2437</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2438</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2439</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2440</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2441</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2442</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2433</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2443</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2444</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2445</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2446</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2447</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2448</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2428</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2449</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2450</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2431</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2430</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2451</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2452</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2396</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2408</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2453</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2218</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2217</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2429</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2506</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2511</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2407</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3" t="s">
        <v>2406</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3366</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2515</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2455</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2456</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2427</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2514</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2513</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2516</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2516</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2690</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2691</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2707</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2706</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2454</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2705</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2704</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2703</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2702</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2701</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2700</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2699</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2698</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2697</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2696</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2692</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2695</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2694</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2726</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2738</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2693</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2512</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2517</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2454</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2741</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2744</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3439</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2743</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3438</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3421</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3414</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3397</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3422</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3437</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3423</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3424</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3425</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3426</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1710</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3427</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3426</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3436</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3428</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3435</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3434</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3433</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3432</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3431</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3430</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3429</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2688</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2689</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3419</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2742</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1360</v>
      </c>
      <c r="B910" s="12"/>
      <c r="C910" s="12"/>
      <c r="D910" s="3" t="s">
        <v>3458</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constants'!$A$4:$B$1012,2,FALSE)</f>
        <v>DLC_LOST_DEPTHS</v>
      </c>
      <c r="L910" s="3" t="str">
        <f>VLOOKUP(J910,'LibSets constants'!$A$4:$C$1012,3,FALSE)</f>
        <v>Lost Depths</v>
      </c>
    </row>
    <row r="911" spans="1:12" x14ac:dyDescent="0.25">
      <c r="A911" s="12">
        <v>1361</v>
      </c>
      <c r="B911" s="12"/>
      <c r="C911" s="12"/>
      <c r="D911" s="3" t="s">
        <v>3459</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constants'!$A$4:$B$1012,2,FALSE)</f>
        <v>DLC_LOST_DEPTHS</v>
      </c>
      <c r="L911" s="3" t="str">
        <f>VLOOKUP(J911,'LibSets constants'!$A$4:$C$1012,3,FALSE)</f>
        <v>Lost Depths</v>
      </c>
    </row>
    <row r="912" spans="1:12" x14ac:dyDescent="0.25">
      <c r="A912" s="12">
        <v>1363</v>
      </c>
      <c r="B912" s="12">
        <v>908</v>
      </c>
      <c r="C912" s="12">
        <v>1318</v>
      </c>
      <c r="D912" s="3" t="s">
        <v>3418</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constants'!$A$4:$B$1012,2,FALSE)</f>
        <v>DLC_LOST_DEPTHS</v>
      </c>
      <c r="L912" s="3" t="str">
        <f>VLOOKUP(J912,'LibSets constants'!$A$4:$C$1012,3,FALSE)</f>
        <v>Lost Depths</v>
      </c>
    </row>
    <row r="913" spans="1:12" x14ac:dyDescent="0.25">
      <c r="A913" s="12">
        <v>1364</v>
      </c>
      <c r="B913" s="12">
        <v>909</v>
      </c>
      <c r="C913" s="12">
        <v>1318</v>
      </c>
      <c r="D913" s="3" t="s">
        <v>3417</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constants'!$A$4:$B$1012,2,FALSE)</f>
        <v>DLC_LOST_DEPTHS</v>
      </c>
      <c r="L913" s="3" t="str">
        <f>VLOOKUP(J913,'LibSets constants'!$A$4:$C$1012,3,FALSE)</f>
        <v>Lost Depths</v>
      </c>
    </row>
    <row r="914" spans="1:12" x14ac:dyDescent="0.25">
      <c r="A914" s="12">
        <v>1365</v>
      </c>
      <c r="B914" s="12">
        <v>910</v>
      </c>
      <c r="C914" s="12">
        <v>3</v>
      </c>
      <c r="D914" s="3" t="s">
        <v>3484</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constants'!$A$4:$B$1012,2,FALSE)</f>
        <v>DLC_LOST_DEPTHS</v>
      </c>
      <c r="L914" s="3" t="str">
        <f>VLOOKUP(J914,'LibSets constants'!$A$4:$C$1012,3,FALSE)</f>
        <v>Lost Depths</v>
      </c>
    </row>
    <row r="915" spans="1:12" x14ac:dyDescent="0.25">
      <c r="A915" s="12">
        <v>1366</v>
      </c>
      <c r="B915" s="12">
        <v>911</v>
      </c>
      <c r="C915" s="12">
        <v>92</v>
      </c>
      <c r="D915" s="3" t="s">
        <v>3483</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constants'!$A$4:$B$1012,2,FALSE)</f>
        <v>DLC_LOST_DEPTHS</v>
      </c>
      <c r="L915" s="3" t="str">
        <f>VLOOKUP(J915,'LibSets constants'!$A$4:$C$1012,3,FALSE)</f>
        <v>Lost Depths</v>
      </c>
    </row>
    <row r="916" spans="1:12" x14ac:dyDescent="0.25">
      <c r="A916" s="12">
        <v>1346</v>
      </c>
      <c r="B916" s="12">
        <v>906</v>
      </c>
      <c r="C916" s="12">
        <v>1383</v>
      </c>
      <c r="D916" s="3" t="s">
        <v>3551</v>
      </c>
      <c r="E916" s="3" t="str">
        <f t="array" ref="E916">IF(OR(EXACT(A916,'ESO Dungeon constants'!$D$3:$D$987)),"X","")</f>
        <v/>
      </c>
      <c r="F916" s="3" t="str">
        <f t="shared" ref="F916:F941" si="60">IF(EXACT(A916,C916),"X","")</f>
        <v/>
      </c>
      <c r="G916" s="3" t="str">
        <f t="shared" ref="G916:G932" si="61">IF(A916&lt;&gt;C916,VLOOKUP(C916,$A$3:$D$9952,4,FALSE),"")</f>
        <v>Galen</v>
      </c>
      <c r="H916" s="17">
        <f t="shared" ref="H916:H932" si="62">A916</f>
        <v>1346</v>
      </c>
      <c r="I916" s="17">
        <f t="shared" ref="I916:I932" si="63">C916</f>
        <v>1383</v>
      </c>
      <c r="J916">
        <v>28</v>
      </c>
      <c r="K916" s="3" t="str">
        <f>VLOOKUP(J916,'LibSets constants'!$A$4:$B$1012,2,FALSE)</f>
        <v>DLC_FIRESONG</v>
      </c>
      <c r="L916" s="3" t="str">
        <f>VLOOKUP(J916,'LibSets constants'!$A$4:$C$1012,3,FALSE)</f>
        <v>Firesong</v>
      </c>
    </row>
    <row r="917" spans="1:12" x14ac:dyDescent="0.25">
      <c r="A917" s="12">
        <v>1367</v>
      </c>
      <c r="B917" s="12">
        <v>913</v>
      </c>
      <c r="C917" s="12">
        <v>1383</v>
      </c>
      <c r="D917" s="3" t="s">
        <v>3532</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3533</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3534</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3550</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3549</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3535</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3536</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3537</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3538</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3539</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3548</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3547</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3540</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3541</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3542</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3543</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3546</v>
      </c>
      <c r="E933" s="3" t="str">
        <f t="array" ref="E933">IF(OR(EXACT(A933,'ESO Dungeon constants'!$D$3:$D$987)),"X","")</f>
        <v/>
      </c>
      <c r="F933" s="3" t="str">
        <f t="shared" si="60"/>
        <v>X</v>
      </c>
      <c r="G933" s="3" t="str">
        <f t="shared" ref="G933:G941" si="64">IF(A933&lt;&gt;C933,VLOOKUP(C933,$A$3:$D$9952,4,FALSE),"")</f>
        <v/>
      </c>
      <c r="H933" s="17">
        <f t="shared" ref="H933:H941" si="65">A933</f>
        <v>1383</v>
      </c>
      <c r="I933" s="17">
        <f t="shared" ref="I933:I941" si="66">C933</f>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3545</v>
      </c>
      <c r="E934" s="3" t="str">
        <f t="array" ref="E934">IF(OR(EXACT(A934,'ESO Dungeon constants'!$D$3:$D$987)),"X","")</f>
        <v/>
      </c>
      <c r="F934" s="3" t="str">
        <f t="shared" si="60"/>
        <v/>
      </c>
      <c r="G934" s="3" t="str">
        <f t="shared" si="64"/>
        <v>Galen</v>
      </c>
      <c r="H934" s="17">
        <f t="shared" si="65"/>
        <v>1385</v>
      </c>
      <c r="I934" s="17">
        <f t="shared" si="66"/>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3535</v>
      </c>
      <c r="E935" s="3" t="str">
        <f t="array" ref="E935">IF(OR(EXACT(A935,'ESO Dungeon constants'!$D$3:$D$987)),"X","")</f>
        <v/>
      </c>
      <c r="F935" s="3" t="str">
        <f t="shared" si="60"/>
        <v/>
      </c>
      <c r="G935" s="3" t="str">
        <f t="shared" si="64"/>
        <v>Galen</v>
      </c>
      <c r="H935" s="17">
        <f t="shared" si="65"/>
        <v>1386</v>
      </c>
      <c r="I935" s="17">
        <f t="shared" si="66"/>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3544</v>
      </c>
      <c r="E936" s="3" t="str">
        <f t="array" ref="E936">IF(OR(EXACT(A936,'ESO Dungeon constants'!$D$3:$D$987)),"X","")</f>
        <v/>
      </c>
      <c r="F936" s="3" t="str">
        <f t="shared" si="60"/>
        <v/>
      </c>
      <c r="G936" s="3" t="str">
        <f t="shared" si="64"/>
        <v>Galen</v>
      </c>
      <c r="H936" s="17">
        <f t="shared" si="65"/>
        <v>1387</v>
      </c>
      <c r="I936" s="17">
        <f t="shared" si="66"/>
        <v>1383</v>
      </c>
      <c r="J936">
        <v>28</v>
      </c>
      <c r="K936" s="3" t="str">
        <f>VLOOKUP(J936,'LibSets constants'!$A$4:$B$1012,2,FALSE)</f>
        <v>DLC_FIRESONG</v>
      </c>
      <c r="L936" s="3" t="str">
        <f>VLOOKUP(J936,'LibSets constants'!$A$4:$C$1012,3,FALSE)</f>
        <v>Firesong</v>
      </c>
    </row>
    <row r="937" spans="1:12" x14ac:dyDescent="0.25">
      <c r="A937" s="108">
        <v>1389</v>
      </c>
      <c r="B937" s="57">
        <v>932</v>
      </c>
      <c r="C937" s="57">
        <v>41</v>
      </c>
      <c r="D937" s="3" t="s">
        <v>3635</v>
      </c>
      <c r="E937" s="3" t="str">
        <f t="array" ref="E937">IF(OR(EXACT(A937,'ESO Dungeon constants'!$D$3:$D$987)),"X","")</f>
        <v>X</v>
      </c>
      <c r="F937" s="3" t="str">
        <f t="shared" si="60"/>
        <v/>
      </c>
      <c r="G937" s="3" t="str">
        <f t="shared" si="64"/>
        <v>Stonefalls</v>
      </c>
      <c r="H937" s="17">
        <f t="shared" si="65"/>
        <v>1389</v>
      </c>
      <c r="I937" s="17">
        <f t="shared" si="66"/>
        <v>41</v>
      </c>
      <c r="J937">
        <v>29</v>
      </c>
      <c r="K937" s="3" t="str">
        <f>VLOOKUP(J937,'LibSets constants'!$A$4:$B$1012,2,FALSE)</f>
        <v>DLC_SCRIBES_OF_FATE</v>
      </c>
      <c r="L937" s="3" t="str">
        <f>VLOOKUP(J937,'LibSets constants'!$A$4:$C$1012,3,FALSE)</f>
        <v>Scribes of Fate</v>
      </c>
    </row>
    <row r="938" spans="1:12" x14ac:dyDescent="0.25">
      <c r="A938" s="108">
        <v>1390</v>
      </c>
      <c r="B938" s="57">
        <v>933</v>
      </c>
      <c r="C938" s="57">
        <v>103</v>
      </c>
      <c r="D938" s="3" t="s">
        <v>3666</v>
      </c>
      <c r="E938" s="3" t="str">
        <f t="array" ref="E938">IF(OR(EXACT(A938,'ESO Dungeon constants'!$D$3:$D$987)),"X","")</f>
        <v>X</v>
      </c>
      <c r="F938" s="3" t="str">
        <f t="shared" si="60"/>
        <v/>
      </c>
      <c r="G938" s="3" t="str">
        <f t="shared" si="64"/>
        <v>The Rift</v>
      </c>
      <c r="H938" s="17">
        <f t="shared" si="65"/>
        <v>1390</v>
      </c>
      <c r="I938" s="17">
        <f t="shared" si="66"/>
        <v>103</v>
      </c>
      <c r="J938">
        <v>29</v>
      </c>
      <c r="K938" s="3" t="str">
        <f>VLOOKUP(J938,'LibSets constants'!$A$4:$B$1012,2,FALSE)</f>
        <v>DLC_SCRIBES_OF_FATE</v>
      </c>
      <c r="L938" s="3" t="str">
        <f>VLOOKUP(J938,'LibSets constants'!$A$4:$C$1012,3,FALSE)</f>
        <v>Scribes of Fate</v>
      </c>
    </row>
    <row r="939" spans="1:12" x14ac:dyDescent="0.25">
      <c r="A939" s="108">
        <v>1391</v>
      </c>
      <c r="B939" s="57">
        <v>934</v>
      </c>
      <c r="C939" s="57">
        <v>537</v>
      </c>
      <c r="D939" s="3" t="s">
        <v>3665</v>
      </c>
      <c r="E939" s="3" t="str">
        <f t="array" ref="E939">IF(OR(EXACT(A939,'ESO Dungeon constants'!$D$3:$D$987)),"X","")</f>
        <v/>
      </c>
      <c r="F939" s="3" t="str">
        <f t="shared" si="60"/>
        <v/>
      </c>
      <c r="G939" s="3" t="str">
        <f t="shared" si="64"/>
        <v>Khenarthi's Roost</v>
      </c>
      <c r="H939" s="17">
        <f t="shared" si="65"/>
        <v>1391</v>
      </c>
      <c r="I939" s="17">
        <f t="shared" si="66"/>
        <v>537</v>
      </c>
      <c r="J939">
        <v>29</v>
      </c>
      <c r="K939" s="3" t="str">
        <f>VLOOKUP(J939,'LibSets constants'!$A$4:$B$1012,2,FALSE)</f>
        <v>DLC_SCRIBES_OF_FATE</v>
      </c>
      <c r="L939" s="3" t="str">
        <f>VLOOKUP(J939,'LibSets constants'!$A$4:$C$1012,3,FALSE)</f>
        <v>Scribes of Fate</v>
      </c>
    </row>
    <row r="940" spans="1:12" x14ac:dyDescent="0.25">
      <c r="A940" s="108">
        <v>1392</v>
      </c>
      <c r="B940" s="57">
        <v>935</v>
      </c>
      <c r="C940" s="57">
        <v>537</v>
      </c>
      <c r="D940" s="3" t="s">
        <v>3664</v>
      </c>
      <c r="E940" s="3" t="str">
        <f t="array" ref="E940">IF(OR(EXACT(A940,'ESO Dungeon constants'!$D$3:$D$987)),"X","")</f>
        <v/>
      </c>
      <c r="F940" s="3" t="str">
        <f t="shared" si="60"/>
        <v/>
      </c>
      <c r="G940" s="3" t="str">
        <f t="shared" si="64"/>
        <v>Khenarthi's Roost</v>
      </c>
      <c r="H940" s="17">
        <f t="shared" si="65"/>
        <v>1392</v>
      </c>
      <c r="I940" s="17">
        <f t="shared" si="66"/>
        <v>537</v>
      </c>
      <c r="J940">
        <v>29</v>
      </c>
      <c r="K940" s="3" t="str">
        <f>VLOOKUP(J940,'LibSets constants'!$A$4:$B$1012,2,FALSE)</f>
        <v>DLC_SCRIBES_OF_FATE</v>
      </c>
      <c r="L940" s="3" t="str">
        <f>VLOOKUP(J940,'LibSets constants'!$A$4:$C$1012,3,FALSE)</f>
        <v>Scribes of Fate</v>
      </c>
    </row>
    <row r="941" spans="1:12" x14ac:dyDescent="0.25">
      <c r="A941" s="108">
        <v>1432</v>
      </c>
      <c r="B941" s="57">
        <v>936</v>
      </c>
      <c r="C941" s="57">
        <v>1432</v>
      </c>
      <c r="D941" s="3" t="s">
        <v>3651</v>
      </c>
      <c r="E941" s="3" t="str">
        <f t="array" ref="E941">IF(OR(EXACT(A941,'ESO Dungeon constants'!$D$3:$D$987)),"X","")</f>
        <v/>
      </c>
      <c r="F941" s="3" t="str">
        <f t="shared" si="60"/>
        <v>X</v>
      </c>
      <c r="G941" s="3" t="str">
        <f t="shared" si="64"/>
        <v/>
      </c>
      <c r="H941" s="17">
        <f t="shared" si="65"/>
        <v>1432</v>
      </c>
      <c r="I941" s="17">
        <f t="shared" si="66"/>
        <v>1432</v>
      </c>
      <c r="J941">
        <v>29</v>
      </c>
      <c r="K941" s="3" t="str">
        <f>VLOOKUP(J941,'LibSets constants'!$A$4:$B$1012,2,FALSE)</f>
        <v>DLC_SCRIBES_OF_FATE</v>
      </c>
      <c r="L941" s="3" t="str">
        <f>VLOOKUP(J941,'LibSets constants'!$A$4:$C$1012,3,FALSE)</f>
        <v>Scribes of Fate</v>
      </c>
    </row>
  </sheetData>
  <autoFilter ref="A2:L941"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1" sqref="C1"/>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3675</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1692</v>
      </c>
      <c r="D38" s="5">
        <v>1160</v>
      </c>
      <c r="E38" s="3" t="str">
        <f>VLOOKUP(D38,'ESO zone constants'!$A$3:$D$9999,4,FALSE)</f>
        <v>Western Skyrim</v>
      </c>
      <c r="F38" s="3">
        <f>VLOOKUP(D38,'ESO zone constants'!$A$3:$B$9999,2,FALSE)</f>
        <v>743</v>
      </c>
      <c r="G38"/>
    </row>
    <row r="39" spans="1:7" x14ac:dyDescent="0.25">
      <c r="A39" s="12">
        <v>1747</v>
      </c>
      <c r="B39" s="5">
        <v>39</v>
      </c>
      <c r="C39" s="5" t="s">
        <v>1722</v>
      </c>
      <c r="D39" s="5">
        <v>1161</v>
      </c>
      <c r="E39" s="3" t="str">
        <f>VLOOKUP(D39,'ESO zone constants'!$A$3:$D$9999,4,FALSE)</f>
        <v>Blackreach: Greymoor Caverns</v>
      </c>
      <c r="F39" s="3">
        <f>VLOOKUP(D39,'ESO zone constants'!$A$3:$B$9999,2,FALSE)</f>
        <v>744</v>
      </c>
      <c r="G39"/>
    </row>
    <row r="40" spans="1:7" x14ac:dyDescent="0.25">
      <c r="A40" s="12">
        <v>1814</v>
      </c>
      <c r="B40" s="5">
        <v>42</v>
      </c>
      <c r="C40" s="5" t="s">
        <v>2220</v>
      </c>
      <c r="D40" s="5">
        <v>1207</v>
      </c>
      <c r="E40" s="3" t="str">
        <f>VLOOKUP(D40,'ESO zone constants'!$A$3:$D$9999,4,FALSE)</f>
        <v>The Reach</v>
      </c>
      <c r="F40" s="3">
        <f>VLOOKUP(D40,'ESO zone constants'!$A$3:$B$9999,2,FALSE)</f>
        <v>783</v>
      </c>
      <c r="G40"/>
    </row>
    <row r="41" spans="1:7" x14ac:dyDescent="0.25">
      <c r="A41" s="12">
        <v>1850</v>
      </c>
      <c r="B41" s="5">
        <v>41</v>
      </c>
      <c r="C41" s="5" t="s">
        <v>2221</v>
      </c>
      <c r="D41" s="5">
        <v>1208</v>
      </c>
      <c r="E41" s="3" t="str">
        <f>VLOOKUP(D41,'ESO zone constants'!$A$3:$D$9999,4,FALSE)</f>
        <v>Blackreach: Arkthzand Cavern</v>
      </c>
      <c r="F41" s="3">
        <f>VLOOKUP(D41,'ESO zone constants'!$A$3:$B$9999,2,FALSE)</f>
        <v>784</v>
      </c>
      <c r="G41"/>
    </row>
    <row r="42" spans="1:7" x14ac:dyDescent="0.25">
      <c r="A42" s="12">
        <v>1887</v>
      </c>
      <c r="B42" s="5">
        <v>43</v>
      </c>
      <c r="C42" s="5" t="s">
        <v>2396</v>
      </c>
      <c r="D42" s="5">
        <v>1261</v>
      </c>
      <c r="E42" s="3" t="str">
        <f>VLOOKUP(D42,'ESO zone constants'!$A$3:$D$9999,4,FALSE)</f>
        <v>Blackwood</v>
      </c>
      <c r="F42" s="3">
        <f>VLOOKUP(D42,'ESO zone constants'!$A$3:$B$9999,2,FALSE)</f>
        <v>834</v>
      </c>
      <c r="G42"/>
    </row>
    <row r="43" spans="1:7" x14ac:dyDescent="0.25">
      <c r="A43" s="12">
        <v>2021</v>
      </c>
      <c r="B43" s="5">
        <v>45</v>
      </c>
      <c r="C43" s="5" t="s">
        <v>2454</v>
      </c>
      <c r="D43" s="5">
        <v>1286</v>
      </c>
      <c r="E43" s="3" t="str">
        <f>VLOOKUP(D43,'ESO zone constants'!$A$3:$D$9999,4,FALSE)</f>
        <v>The Deadlands</v>
      </c>
      <c r="F43" s="3">
        <f>VLOOKUP(D43,'ESO zone constants'!$A$3:$B$9999,2,FALSE)</f>
        <v>857</v>
      </c>
      <c r="G43"/>
    </row>
    <row r="44" spans="1:7" x14ac:dyDescent="0.25">
      <c r="A44" s="12">
        <v>2035</v>
      </c>
      <c r="B44" s="5">
        <v>47</v>
      </c>
      <c r="C44" s="5" t="s">
        <v>3485</v>
      </c>
      <c r="D44" s="5">
        <v>1282</v>
      </c>
      <c r="E44" s="3" t="str">
        <f>VLOOKUP(D44,'ESO zone constants'!$A$3:$D$9999,4,FALSE)</f>
        <v>Fargrave</v>
      </c>
      <c r="F44" s="3">
        <f>VLOOKUP(D44,'ESO zone constants'!$A$3:$B$9999,2,FALSE)</f>
        <v>853</v>
      </c>
      <c r="G44"/>
    </row>
    <row r="45" spans="1:7" x14ac:dyDescent="0.25">
      <c r="A45" s="12">
        <v>2114</v>
      </c>
      <c r="B45" s="5">
        <v>46</v>
      </c>
      <c r="C45" s="5" t="s">
        <v>3420</v>
      </c>
      <c r="D45" s="5">
        <v>1318</v>
      </c>
      <c r="E45" s="3" t="str">
        <f>VLOOKUP(D45,'ESO zone constants'!$A$3:$D$9999,4,FALSE)</f>
        <v>High Isle</v>
      </c>
      <c r="F45" s="3">
        <f>VLOOKUP(D45,'ESO zone constants'!$A$3:$B$9999,2,FALSE)</f>
        <v>883</v>
      </c>
      <c r="G45"/>
    </row>
    <row r="46" spans="1:7" x14ac:dyDescent="0.25">
      <c r="A46" s="12">
        <v>2119</v>
      </c>
      <c r="B46" s="5">
        <v>44</v>
      </c>
      <c r="C46" s="5" t="s">
        <v>2690</v>
      </c>
      <c r="D46" s="5">
        <v>1283</v>
      </c>
      <c r="E46" s="3" t="str">
        <f>VLOOKUP(D46,'ESO zone constants'!$A$3:$D$9999,4,FALSE)</f>
        <v>The Shambles</v>
      </c>
      <c r="F46" s="3">
        <f>VLOOKUP(D46,'ESO zone constants'!$A$3:$B$9999,2,FALSE)</f>
        <v>854</v>
      </c>
    </row>
    <row r="47" spans="1:7" x14ac:dyDescent="0.25">
      <c r="A47" s="12">
        <v>2212</v>
      </c>
      <c r="B47" s="5">
        <v>48</v>
      </c>
      <c r="C47" s="5" t="s">
        <v>3552</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05"/>
  <sheetViews>
    <sheetView zoomScale="85" zoomScaleNormal="85" workbookViewId="0">
      <pane ySplit="2" topLeftCell="A471" activePane="bottomLeft" state="frozen"/>
      <selection pane="bottomLeft" activeCell="I19" sqref="I1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3675</v>
      </c>
      <c r="E1" s="57" t="s">
        <v>3490</v>
      </c>
      <c r="J1" s="30"/>
      <c r="K1" s="3"/>
      <c r="L1" s="3"/>
      <c r="M1" s="3"/>
      <c r="N1" s="3"/>
    </row>
    <row r="2" spans="1:14" x14ac:dyDescent="0.25">
      <c r="A2" s="58" t="s">
        <v>1723</v>
      </c>
      <c r="B2" s="1" t="s">
        <v>1724</v>
      </c>
      <c r="C2" s="1" t="s">
        <v>1725</v>
      </c>
      <c r="D2" s="1" t="s">
        <v>1726</v>
      </c>
      <c r="E2" s="1" t="s">
        <v>1728</v>
      </c>
      <c r="F2" s="1" t="s">
        <v>1727</v>
      </c>
      <c r="G2" s="1" t="s">
        <v>1729</v>
      </c>
      <c r="H2" s="1" t="s">
        <v>1730</v>
      </c>
      <c r="I2" s="1" t="s">
        <v>3257</v>
      </c>
      <c r="J2" s="30" t="s">
        <v>2414</v>
      </c>
      <c r="K2" s="3" t="s">
        <v>1723</v>
      </c>
      <c r="L2" s="3" t="s">
        <v>1372</v>
      </c>
      <c r="M2" s="3" t="s">
        <v>1369</v>
      </c>
      <c r="N2" s="3" t="s">
        <v>99</v>
      </c>
    </row>
    <row r="3" spans="1:14" x14ac:dyDescent="0.25">
      <c r="A3" s="77">
        <v>1</v>
      </c>
      <c r="B3">
        <v>2</v>
      </c>
      <c r="C3">
        <v>1</v>
      </c>
      <c r="D3" t="s">
        <v>103</v>
      </c>
      <c r="E3">
        <v>2</v>
      </c>
      <c r="F3">
        <v>3</v>
      </c>
      <c r="G3" t="s">
        <v>103</v>
      </c>
      <c r="H3">
        <v>1</v>
      </c>
      <c r="I3" t="s">
        <v>2808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2809</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2810</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2811</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2812</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2813</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2814</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2815</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2315</v>
      </c>
      <c r="E11">
        <v>5</v>
      </c>
      <c r="F11">
        <v>20</v>
      </c>
      <c r="G11" t="s">
        <v>2315</v>
      </c>
      <c r="H11">
        <v>1</v>
      </c>
      <c r="I11" t="s">
        <v>2816</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2315</v>
      </c>
      <c r="E12">
        <v>5</v>
      </c>
      <c r="F12">
        <v>20</v>
      </c>
      <c r="G12" t="s">
        <v>2315</v>
      </c>
      <c r="H12">
        <v>1</v>
      </c>
      <c r="I12" t="s">
        <v>2817</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2315</v>
      </c>
      <c r="E13">
        <v>5</v>
      </c>
      <c r="F13">
        <v>20</v>
      </c>
      <c r="G13" t="s">
        <v>2315</v>
      </c>
      <c r="H13">
        <v>1</v>
      </c>
      <c r="I13" t="s">
        <v>2818</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2315</v>
      </c>
      <c r="E14">
        <v>5</v>
      </c>
      <c r="F14">
        <v>20</v>
      </c>
      <c r="G14" t="s">
        <v>2315</v>
      </c>
      <c r="H14">
        <v>1</v>
      </c>
      <c r="I14" t="s">
        <v>2819</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2315</v>
      </c>
      <c r="E15">
        <v>5</v>
      </c>
      <c r="F15">
        <v>20</v>
      </c>
      <c r="G15" t="s">
        <v>2315</v>
      </c>
      <c r="H15">
        <v>1</v>
      </c>
      <c r="I15" t="s">
        <v>2820</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1828</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1829</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1830</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1831</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1832</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1833</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2821</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2299</v>
      </c>
      <c r="E23">
        <v>180</v>
      </c>
      <c r="F23">
        <v>383</v>
      </c>
      <c r="G23" t="s">
        <v>2299</v>
      </c>
      <c r="H23">
        <v>1</v>
      </c>
      <c r="I23" t="s">
        <v>2822</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1836</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1837</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2823</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2824</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2825</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2826</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2827</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3250</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2828</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1845</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2829</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2830</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2831</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2832</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2833</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2834</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2835</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2836</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2837</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2320</v>
      </c>
      <c r="E43">
        <v>9</v>
      </c>
      <c r="F43">
        <v>41</v>
      </c>
      <c r="G43" t="s">
        <v>2320</v>
      </c>
      <c r="H43">
        <v>1</v>
      </c>
      <c r="I43" t="s">
        <v>2838</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3251</v>
      </c>
      <c r="E44">
        <v>17</v>
      </c>
      <c r="F44">
        <v>104</v>
      </c>
      <c r="G44" t="s">
        <v>2314</v>
      </c>
      <c r="H44">
        <v>1</v>
      </c>
      <c r="I44" t="s">
        <v>2839</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3251</v>
      </c>
      <c r="E45">
        <v>17</v>
      </c>
      <c r="F45">
        <v>104</v>
      </c>
      <c r="G45" t="s">
        <v>2314</v>
      </c>
      <c r="H45">
        <v>1</v>
      </c>
      <c r="I45" t="s">
        <v>2840</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3251</v>
      </c>
      <c r="E46">
        <v>17</v>
      </c>
      <c r="F46">
        <v>104</v>
      </c>
      <c r="G46" t="s">
        <v>2314</v>
      </c>
      <c r="H46">
        <v>1</v>
      </c>
      <c r="I46" t="s">
        <v>2841</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3251</v>
      </c>
      <c r="E47">
        <v>17</v>
      </c>
      <c r="F47">
        <v>104</v>
      </c>
      <c r="G47" t="s">
        <v>2314</v>
      </c>
      <c r="H47">
        <v>1</v>
      </c>
      <c r="I47" t="s">
        <v>2842</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3251</v>
      </c>
      <c r="E48">
        <v>17</v>
      </c>
      <c r="F48">
        <v>104</v>
      </c>
      <c r="G48" t="s">
        <v>2314</v>
      </c>
      <c r="H48">
        <v>1</v>
      </c>
      <c r="I48" t="s">
        <v>2843</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2319</v>
      </c>
      <c r="E49">
        <v>19</v>
      </c>
      <c r="F49">
        <v>117</v>
      </c>
      <c r="G49" t="s">
        <v>2319</v>
      </c>
      <c r="H49">
        <v>1</v>
      </c>
      <c r="I49" t="s">
        <v>2844</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2319</v>
      </c>
      <c r="E50">
        <v>19</v>
      </c>
      <c r="F50">
        <v>117</v>
      </c>
      <c r="G50" t="s">
        <v>2319</v>
      </c>
      <c r="H50">
        <v>1</v>
      </c>
      <c r="I50" t="s">
        <v>2845</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2319</v>
      </c>
      <c r="E51">
        <v>19</v>
      </c>
      <c r="F51">
        <v>117</v>
      </c>
      <c r="G51" t="s">
        <v>2319</v>
      </c>
      <c r="H51">
        <v>1</v>
      </c>
      <c r="I51" t="s">
        <v>2846</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2319</v>
      </c>
      <c r="E52">
        <v>19</v>
      </c>
      <c r="F52">
        <v>117</v>
      </c>
      <c r="G52" t="s">
        <v>2319</v>
      </c>
      <c r="H52">
        <v>1</v>
      </c>
      <c r="I52" t="s">
        <v>2847</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2319</v>
      </c>
      <c r="E53">
        <v>19</v>
      </c>
      <c r="F53">
        <v>117</v>
      </c>
      <c r="G53" t="s">
        <v>2319</v>
      </c>
      <c r="H53">
        <v>1</v>
      </c>
      <c r="I53" t="s">
        <v>2848</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2319</v>
      </c>
      <c r="E54">
        <v>19</v>
      </c>
      <c r="F54">
        <v>117</v>
      </c>
      <c r="G54" t="s">
        <v>2319</v>
      </c>
      <c r="H54">
        <v>1</v>
      </c>
      <c r="I54" t="s">
        <v>2849</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2319</v>
      </c>
      <c r="E55">
        <v>19</v>
      </c>
      <c r="F55">
        <v>117</v>
      </c>
      <c r="G55" t="s">
        <v>2319</v>
      </c>
      <c r="H55">
        <v>1</v>
      </c>
      <c r="I55" t="s">
        <v>2850</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2315</v>
      </c>
      <c r="E56">
        <v>5</v>
      </c>
      <c r="F56">
        <v>20</v>
      </c>
      <c r="G56" t="s">
        <v>2315</v>
      </c>
      <c r="H56">
        <v>1</v>
      </c>
      <c r="I56" t="s">
        <v>2851</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3251</v>
      </c>
      <c r="E57">
        <v>17</v>
      </c>
      <c r="F57">
        <v>104</v>
      </c>
      <c r="G57" t="s">
        <v>2314</v>
      </c>
      <c r="H57">
        <v>1</v>
      </c>
      <c r="I57" t="s">
        <v>2852</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3251</v>
      </c>
      <c r="E58">
        <v>17</v>
      </c>
      <c r="F58">
        <v>104</v>
      </c>
      <c r="G58" t="s">
        <v>2314</v>
      </c>
      <c r="H58">
        <v>1</v>
      </c>
      <c r="I58" t="s">
        <v>2853</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3251</v>
      </c>
      <c r="E59">
        <v>17</v>
      </c>
      <c r="F59">
        <v>104</v>
      </c>
      <c r="G59" t="s">
        <v>2314</v>
      </c>
      <c r="H59">
        <v>1</v>
      </c>
      <c r="I59" t="s">
        <v>2854</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3251</v>
      </c>
      <c r="E60">
        <v>17</v>
      </c>
      <c r="F60">
        <v>104</v>
      </c>
      <c r="G60" t="s">
        <v>2314</v>
      </c>
      <c r="H60">
        <v>1</v>
      </c>
      <c r="I60" t="s">
        <v>2855</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3251</v>
      </c>
      <c r="E61">
        <v>17</v>
      </c>
      <c r="F61">
        <v>104</v>
      </c>
      <c r="G61" t="s">
        <v>2314</v>
      </c>
      <c r="H61">
        <v>1</v>
      </c>
      <c r="I61" t="s">
        <v>2856</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2857</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2858</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2859</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2320</v>
      </c>
      <c r="E65">
        <v>9</v>
      </c>
      <c r="F65">
        <v>41</v>
      </c>
      <c r="G65" t="s">
        <v>2320</v>
      </c>
      <c r="H65">
        <v>1</v>
      </c>
      <c r="I65" t="s">
        <v>2860</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2320</v>
      </c>
      <c r="E66">
        <v>9</v>
      </c>
      <c r="F66">
        <v>41</v>
      </c>
      <c r="G66" t="s">
        <v>2320</v>
      </c>
      <c r="H66">
        <v>1</v>
      </c>
      <c r="I66" t="s">
        <v>2861</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2320</v>
      </c>
      <c r="E67">
        <v>9</v>
      </c>
      <c r="F67">
        <v>41</v>
      </c>
      <c r="G67" t="s">
        <v>2320</v>
      </c>
      <c r="H67">
        <v>1</v>
      </c>
      <c r="I67" t="s">
        <v>2862</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2320</v>
      </c>
      <c r="E68">
        <v>9</v>
      </c>
      <c r="F68">
        <v>41</v>
      </c>
      <c r="G68" t="s">
        <v>2320</v>
      </c>
      <c r="H68">
        <v>1</v>
      </c>
      <c r="I68" t="s">
        <v>2863</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2320</v>
      </c>
      <c r="E69">
        <v>9</v>
      </c>
      <c r="F69">
        <v>41</v>
      </c>
      <c r="G69" t="s">
        <v>2320</v>
      </c>
      <c r="H69">
        <v>1</v>
      </c>
      <c r="I69" t="s">
        <v>2864</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2320</v>
      </c>
      <c r="E70">
        <v>9</v>
      </c>
      <c r="F70">
        <v>41</v>
      </c>
      <c r="G70" t="s">
        <v>2320</v>
      </c>
      <c r="H70">
        <v>1</v>
      </c>
      <c r="I70" t="s">
        <v>2865</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2320</v>
      </c>
      <c r="E71">
        <v>9</v>
      </c>
      <c r="F71">
        <v>41</v>
      </c>
      <c r="G71" t="s">
        <v>2320</v>
      </c>
      <c r="H71">
        <v>1</v>
      </c>
      <c r="I71" t="s">
        <v>2866</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2320</v>
      </c>
      <c r="E72">
        <v>9</v>
      </c>
      <c r="F72">
        <v>41</v>
      </c>
      <c r="G72" t="s">
        <v>2320</v>
      </c>
      <c r="H72">
        <v>1</v>
      </c>
      <c r="I72" t="s">
        <v>2867</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2320</v>
      </c>
      <c r="E73">
        <v>9</v>
      </c>
      <c r="F73">
        <v>41</v>
      </c>
      <c r="G73" t="s">
        <v>2320</v>
      </c>
      <c r="H73">
        <v>1</v>
      </c>
      <c r="I73" t="s">
        <v>2868</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2320</v>
      </c>
      <c r="E74">
        <v>9</v>
      </c>
      <c r="F74">
        <v>41</v>
      </c>
      <c r="G74" t="s">
        <v>2320</v>
      </c>
      <c r="H74">
        <v>1</v>
      </c>
      <c r="I74" t="s">
        <v>2869</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2320</v>
      </c>
      <c r="E75">
        <v>9</v>
      </c>
      <c r="F75">
        <v>41</v>
      </c>
      <c r="G75" t="s">
        <v>2320</v>
      </c>
      <c r="H75">
        <v>1</v>
      </c>
      <c r="I75" t="s">
        <v>2870</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2320</v>
      </c>
      <c r="E76">
        <v>9</v>
      </c>
      <c r="F76">
        <v>41</v>
      </c>
      <c r="G76" t="s">
        <v>2320</v>
      </c>
      <c r="H76">
        <v>1</v>
      </c>
      <c r="I76" t="s">
        <v>2871</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2319</v>
      </c>
      <c r="E77">
        <v>19</v>
      </c>
      <c r="F77">
        <v>117</v>
      </c>
      <c r="G77" t="s">
        <v>2319</v>
      </c>
      <c r="H77">
        <v>1</v>
      </c>
      <c r="I77" t="s">
        <v>2872</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2873</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2874</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2875</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2315</v>
      </c>
      <c r="E81">
        <v>5</v>
      </c>
      <c r="F81">
        <v>20</v>
      </c>
      <c r="G81" t="s">
        <v>2315</v>
      </c>
      <c r="H81">
        <v>1</v>
      </c>
      <c r="I81" t="s">
        <v>2876</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2315</v>
      </c>
      <c r="E82">
        <v>5</v>
      </c>
      <c r="F82">
        <v>20</v>
      </c>
      <c r="G82" t="s">
        <v>2315</v>
      </c>
      <c r="H82">
        <v>1</v>
      </c>
      <c r="I82" t="s">
        <v>2877</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2315</v>
      </c>
      <c r="E83">
        <v>5</v>
      </c>
      <c r="F83">
        <v>20</v>
      </c>
      <c r="G83" t="s">
        <v>2315</v>
      </c>
      <c r="H83">
        <v>1</v>
      </c>
      <c r="I83" t="s">
        <v>2878</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2319</v>
      </c>
      <c r="E84">
        <v>19</v>
      </c>
      <c r="F84">
        <v>117</v>
      </c>
      <c r="G84" t="s">
        <v>2319</v>
      </c>
      <c r="H84">
        <v>1</v>
      </c>
      <c r="I84" t="s">
        <v>2879</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2315</v>
      </c>
      <c r="E85">
        <v>5</v>
      </c>
      <c r="F85">
        <v>20</v>
      </c>
      <c r="G85" t="s">
        <v>2315</v>
      </c>
      <c r="H85">
        <v>1</v>
      </c>
      <c r="I85" t="s">
        <v>2880</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2317</v>
      </c>
      <c r="E86">
        <v>15</v>
      </c>
      <c r="F86">
        <v>101</v>
      </c>
      <c r="G86" t="s">
        <v>2317</v>
      </c>
      <c r="H86">
        <v>1</v>
      </c>
      <c r="I86" t="s">
        <v>3326</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2317</v>
      </c>
      <c r="E87">
        <v>15</v>
      </c>
      <c r="F87">
        <v>101</v>
      </c>
      <c r="G87" t="s">
        <v>2317</v>
      </c>
      <c r="H87">
        <v>1</v>
      </c>
      <c r="I87" t="s">
        <v>3323</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2317</v>
      </c>
      <c r="E88">
        <v>15</v>
      </c>
      <c r="F88">
        <v>101</v>
      </c>
      <c r="G88" t="s">
        <v>2317</v>
      </c>
      <c r="H88">
        <v>1</v>
      </c>
      <c r="I88" t="s">
        <v>3328</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2317</v>
      </c>
      <c r="E89">
        <v>15</v>
      </c>
      <c r="F89">
        <v>101</v>
      </c>
      <c r="G89" t="s">
        <v>2317</v>
      </c>
      <c r="H89">
        <v>1</v>
      </c>
      <c r="I89" t="s">
        <v>3329</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2317</v>
      </c>
      <c r="E90">
        <v>15</v>
      </c>
      <c r="F90">
        <v>101</v>
      </c>
      <c r="G90" t="s">
        <v>2317</v>
      </c>
      <c r="H90">
        <v>1</v>
      </c>
      <c r="I90" t="s">
        <v>3330</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2317</v>
      </c>
      <c r="E91">
        <v>15</v>
      </c>
      <c r="F91">
        <v>101</v>
      </c>
      <c r="G91" t="s">
        <v>2317</v>
      </c>
      <c r="H91">
        <v>1</v>
      </c>
      <c r="I91" t="s">
        <v>3325</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2317</v>
      </c>
      <c r="E92">
        <v>15</v>
      </c>
      <c r="F92">
        <v>101</v>
      </c>
      <c r="G92" t="s">
        <v>2317</v>
      </c>
      <c r="H92">
        <v>1</v>
      </c>
      <c r="I92" t="s">
        <v>3332</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2317</v>
      </c>
      <c r="E93">
        <v>15</v>
      </c>
      <c r="F93">
        <v>101</v>
      </c>
      <c r="G93" t="s">
        <v>2317</v>
      </c>
      <c r="H93">
        <v>1</v>
      </c>
      <c r="I93" t="s">
        <v>3333</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2317</v>
      </c>
      <c r="E94">
        <v>15</v>
      </c>
      <c r="F94">
        <v>101</v>
      </c>
      <c r="G94" t="s">
        <v>2317</v>
      </c>
      <c r="H94">
        <v>1</v>
      </c>
      <c r="I94" t="s">
        <v>3334</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5">
        <v>96</v>
      </c>
      <c r="B95">
        <v>13</v>
      </c>
      <c r="C95">
        <v>61</v>
      </c>
      <c r="D95" t="s">
        <v>2317</v>
      </c>
      <c r="E95">
        <v>15</v>
      </c>
      <c r="F95">
        <v>101</v>
      </c>
      <c r="G95" t="s">
        <v>2317</v>
      </c>
      <c r="H95">
        <v>1</v>
      </c>
      <c r="I95" t="s">
        <v>3319</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2317</v>
      </c>
      <c r="E96">
        <v>15</v>
      </c>
      <c r="F96">
        <v>101</v>
      </c>
      <c r="G96" t="s">
        <v>2317</v>
      </c>
      <c r="H96">
        <v>1</v>
      </c>
      <c r="I96" t="s">
        <v>3320</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2320</v>
      </c>
      <c r="E97">
        <v>9</v>
      </c>
      <c r="F97">
        <v>41</v>
      </c>
      <c r="G97" t="s">
        <v>2320</v>
      </c>
      <c r="H97">
        <v>6</v>
      </c>
      <c r="I97" t="s">
        <v>2881</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2882</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2883</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3252</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2884</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2885</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2886</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2887</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2888</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2889</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2320</v>
      </c>
      <c r="E107">
        <v>9</v>
      </c>
      <c r="F107">
        <v>41</v>
      </c>
      <c r="G107" t="s">
        <v>2320</v>
      </c>
      <c r="H107">
        <v>1</v>
      </c>
      <c r="I107" t="s">
        <v>2890</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2318</v>
      </c>
      <c r="E108">
        <v>16</v>
      </c>
      <c r="F108">
        <v>103</v>
      </c>
      <c r="G108" t="s">
        <v>2318</v>
      </c>
      <c r="H108">
        <v>1</v>
      </c>
      <c r="I108" t="s">
        <v>2891</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2318</v>
      </c>
      <c r="E109">
        <v>16</v>
      </c>
      <c r="F109">
        <v>103</v>
      </c>
      <c r="G109" t="s">
        <v>2318</v>
      </c>
      <c r="H109">
        <v>1</v>
      </c>
      <c r="I109" t="s">
        <v>2892</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2318</v>
      </c>
      <c r="E110">
        <v>16</v>
      </c>
      <c r="F110">
        <v>103</v>
      </c>
      <c r="G110" t="s">
        <v>2318</v>
      </c>
      <c r="H110">
        <v>1</v>
      </c>
      <c r="I110" t="s">
        <v>2893</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2318</v>
      </c>
      <c r="E111">
        <v>16</v>
      </c>
      <c r="F111">
        <v>103</v>
      </c>
      <c r="G111" t="s">
        <v>2318</v>
      </c>
      <c r="H111">
        <v>1</v>
      </c>
      <c r="I111" t="s">
        <v>2894</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2318</v>
      </c>
      <c r="E112">
        <v>16</v>
      </c>
      <c r="F112">
        <v>103</v>
      </c>
      <c r="G112" t="s">
        <v>2318</v>
      </c>
      <c r="H112">
        <v>1</v>
      </c>
      <c r="I112" t="s">
        <v>2895</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2318</v>
      </c>
      <c r="E113">
        <v>16</v>
      </c>
      <c r="F113">
        <v>103</v>
      </c>
      <c r="G113" t="s">
        <v>2318</v>
      </c>
      <c r="H113">
        <v>1</v>
      </c>
      <c r="I113" t="s">
        <v>2896</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2318</v>
      </c>
      <c r="E114">
        <v>16</v>
      </c>
      <c r="F114">
        <v>103</v>
      </c>
      <c r="G114" t="s">
        <v>2318</v>
      </c>
      <c r="H114">
        <v>1</v>
      </c>
      <c r="I114" t="s">
        <v>2897</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2318</v>
      </c>
      <c r="E115">
        <v>16</v>
      </c>
      <c r="F115">
        <v>103</v>
      </c>
      <c r="G115" t="s">
        <v>2318</v>
      </c>
      <c r="H115">
        <v>1</v>
      </c>
      <c r="I115" t="s">
        <v>2898</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2318</v>
      </c>
      <c r="E116">
        <v>16</v>
      </c>
      <c r="F116">
        <v>103</v>
      </c>
      <c r="G116" t="s">
        <v>2318</v>
      </c>
      <c r="H116">
        <v>1</v>
      </c>
      <c r="I116" t="s">
        <v>2899</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2318</v>
      </c>
      <c r="E117">
        <v>16</v>
      </c>
      <c r="F117">
        <v>103</v>
      </c>
      <c r="G117" t="s">
        <v>2318</v>
      </c>
      <c r="H117">
        <v>1</v>
      </c>
      <c r="I117" t="s">
        <v>2900</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2318</v>
      </c>
      <c r="E118">
        <v>16</v>
      </c>
      <c r="F118">
        <v>103</v>
      </c>
      <c r="G118" t="s">
        <v>2318</v>
      </c>
      <c r="H118">
        <v>1</v>
      </c>
      <c r="I118" t="s">
        <v>2901</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2318</v>
      </c>
      <c r="E119">
        <v>16</v>
      </c>
      <c r="F119">
        <v>103</v>
      </c>
      <c r="G119" t="s">
        <v>2318</v>
      </c>
      <c r="H119">
        <v>1</v>
      </c>
      <c r="I119" t="s">
        <v>2902</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2903</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2904</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2905</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2906</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2907</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2908</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2909</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2377</v>
      </c>
      <c r="E127">
        <v>154</v>
      </c>
      <c r="F127">
        <v>347</v>
      </c>
      <c r="G127" t="s">
        <v>2377</v>
      </c>
      <c r="H127">
        <v>1</v>
      </c>
      <c r="I127" t="s">
        <v>2910</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2377</v>
      </c>
      <c r="E128">
        <v>154</v>
      </c>
      <c r="F128">
        <v>347</v>
      </c>
      <c r="G128" t="s">
        <v>2377</v>
      </c>
      <c r="H128">
        <v>1</v>
      </c>
      <c r="I128" t="s">
        <v>2911</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2377</v>
      </c>
      <c r="E129">
        <v>154</v>
      </c>
      <c r="F129">
        <v>347</v>
      </c>
      <c r="G129" t="s">
        <v>2377</v>
      </c>
      <c r="H129">
        <v>1</v>
      </c>
      <c r="I129" t="s">
        <v>2912</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2377</v>
      </c>
      <c r="E130">
        <v>154</v>
      </c>
      <c r="F130">
        <v>347</v>
      </c>
      <c r="G130" t="s">
        <v>2377</v>
      </c>
      <c r="H130">
        <v>1</v>
      </c>
      <c r="I130" t="s">
        <v>2913</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2377</v>
      </c>
      <c r="E131">
        <v>154</v>
      </c>
      <c r="F131">
        <v>347</v>
      </c>
      <c r="G131" t="s">
        <v>2377</v>
      </c>
      <c r="H131">
        <v>1</v>
      </c>
      <c r="I131" t="s">
        <v>2914</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2377</v>
      </c>
      <c r="E132">
        <v>154</v>
      </c>
      <c r="F132">
        <v>347</v>
      </c>
      <c r="G132" t="s">
        <v>2377</v>
      </c>
      <c r="H132">
        <v>1</v>
      </c>
      <c r="I132" t="s">
        <v>2915</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2377</v>
      </c>
      <c r="E133">
        <v>154</v>
      </c>
      <c r="F133">
        <v>347</v>
      </c>
      <c r="G133" t="s">
        <v>2377</v>
      </c>
      <c r="H133">
        <v>1</v>
      </c>
      <c r="I133" t="s">
        <v>2916</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2377</v>
      </c>
      <c r="E134">
        <v>154</v>
      </c>
      <c r="F134">
        <v>347</v>
      </c>
      <c r="G134" t="s">
        <v>2377</v>
      </c>
      <c r="H134">
        <v>1</v>
      </c>
      <c r="I134" t="s">
        <v>2917</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2377</v>
      </c>
      <c r="E135">
        <v>154</v>
      </c>
      <c r="F135">
        <v>347</v>
      </c>
      <c r="G135" t="s">
        <v>2377</v>
      </c>
      <c r="H135">
        <v>1</v>
      </c>
      <c r="I135" t="s">
        <v>2918</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3251</v>
      </c>
      <c r="E136">
        <v>17</v>
      </c>
      <c r="F136">
        <v>104</v>
      </c>
      <c r="G136" t="s">
        <v>2314</v>
      </c>
      <c r="H136">
        <v>1</v>
      </c>
      <c r="I136" t="s">
        <v>2919</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2920</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2377</v>
      </c>
      <c r="E138">
        <v>154</v>
      </c>
      <c r="F138">
        <v>347</v>
      </c>
      <c r="G138" t="s">
        <v>2377</v>
      </c>
      <c r="H138">
        <v>1</v>
      </c>
      <c r="I138" t="s">
        <v>2921</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2377</v>
      </c>
      <c r="E139">
        <v>154</v>
      </c>
      <c r="F139">
        <v>347</v>
      </c>
      <c r="G139" t="s">
        <v>2377</v>
      </c>
      <c r="H139">
        <v>1</v>
      </c>
      <c r="I139" t="s">
        <v>2922</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2923</v>
      </c>
      <c r="E140">
        <v>306</v>
      </c>
      <c r="F140">
        <v>537</v>
      </c>
      <c r="G140" t="s">
        <v>2923</v>
      </c>
      <c r="H140">
        <v>1</v>
      </c>
      <c r="I140" t="s">
        <v>2924</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2923</v>
      </c>
      <c r="E141">
        <v>306</v>
      </c>
      <c r="F141">
        <v>537</v>
      </c>
      <c r="G141" t="s">
        <v>2923</v>
      </c>
      <c r="H141">
        <v>1</v>
      </c>
      <c r="I141" t="s">
        <v>2925</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2301</v>
      </c>
      <c r="E142">
        <v>18</v>
      </c>
      <c r="F142">
        <v>108</v>
      </c>
      <c r="G142" t="s">
        <v>2301</v>
      </c>
      <c r="H142">
        <v>1</v>
      </c>
      <c r="I142" t="s">
        <v>2926</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2302</v>
      </c>
      <c r="E143">
        <v>179</v>
      </c>
      <c r="F143">
        <v>382</v>
      </c>
      <c r="G143" t="s">
        <v>2302</v>
      </c>
      <c r="H143">
        <v>1</v>
      </c>
      <c r="I143" t="s">
        <v>2927</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2377</v>
      </c>
      <c r="E144">
        <v>154</v>
      </c>
      <c r="F144">
        <v>347</v>
      </c>
      <c r="G144" t="s">
        <v>2377</v>
      </c>
      <c r="H144">
        <v>1</v>
      </c>
      <c r="I144" t="s">
        <v>2928</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2377</v>
      </c>
      <c r="E145">
        <v>154</v>
      </c>
      <c r="F145">
        <v>347</v>
      </c>
      <c r="G145" t="s">
        <v>2377</v>
      </c>
      <c r="H145">
        <v>1</v>
      </c>
      <c r="I145" t="s">
        <v>2929</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2301</v>
      </c>
      <c r="E146">
        <v>18</v>
      </c>
      <c r="F146">
        <v>108</v>
      </c>
      <c r="G146" t="s">
        <v>2301</v>
      </c>
      <c r="H146">
        <v>1</v>
      </c>
      <c r="I146" t="s">
        <v>2930</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2301</v>
      </c>
      <c r="E147">
        <v>18</v>
      </c>
      <c r="F147">
        <v>108</v>
      </c>
      <c r="G147" t="s">
        <v>2301</v>
      </c>
      <c r="H147">
        <v>1</v>
      </c>
      <c r="I147" t="s">
        <v>2931</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2301</v>
      </c>
      <c r="E148">
        <v>18</v>
      </c>
      <c r="F148">
        <v>108</v>
      </c>
      <c r="G148" t="s">
        <v>2301</v>
      </c>
      <c r="H148">
        <v>1</v>
      </c>
      <c r="I148" t="s">
        <v>2932</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2301</v>
      </c>
      <c r="E149">
        <v>18</v>
      </c>
      <c r="F149">
        <v>108</v>
      </c>
      <c r="G149" t="s">
        <v>2301</v>
      </c>
      <c r="H149">
        <v>1</v>
      </c>
      <c r="I149" t="s">
        <v>2933</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2301</v>
      </c>
      <c r="E150">
        <v>18</v>
      </c>
      <c r="F150">
        <v>108</v>
      </c>
      <c r="G150" t="s">
        <v>2301</v>
      </c>
      <c r="H150">
        <v>1</v>
      </c>
      <c r="I150" t="s">
        <v>2934</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2301</v>
      </c>
      <c r="E151">
        <v>18</v>
      </c>
      <c r="F151">
        <v>108</v>
      </c>
      <c r="G151" t="s">
        <v>2301</v>
      </c>
      <c r="H151">
        <v>1</v>
      </c>
      <c r="I151" t="s">
        <v>2935</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2301</v>
      </c>
      <c r="E152">
        <v>18</v>
      </c>
      <c r="F152">
        <v>108</v>
      </c>
      <c r="G152" t="s">
        <v>2301</v>
      </c>
      <c r="H152">
        <v>1</v>
      </c>
      <c r="I152" t="s">
        <v>2936</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2301</v>
      </c>
      <c r="E153">
        <v>18</v>
      </c>
      <c r="F153">
        <v>108</v>
      </c>
      <c r="G153" t="s">
        <v>2301</v>
      </c>
      <c r="H153">
        <v>1</v>
      </c>
      <c r="I153" t="s">
        <v>2937</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3251</v>
      </c>
      <c r="E154">
        <v>17</v>
      </c>
      <c r="F154">
        <v>104</v>
      </c>
      <c r="G154" t="s">
        <v>2314</v>
      </c>
      <c r="H154">
        <v>1</v>
      </c>
      <c r="I154" t="s">
        <v>2938</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2302</v>
      </c>
      <c r="E155">
        <v>179</v>
      </c>
      <c r="F155">
        <v>382</v>
      </c>
      <c r="G155" t="s">
        <v>2302</v>
      </c>
      <c r="H155">
        <v>1</v>
      </c>
      <c r="I155" t="s">
        <v>2939</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2302</v>
      </c>
      <c r="E156">
        <v>179</v>
      </c>
      <c r="F156">
        <v>382</v>
      </c>
      <c r="G156" t="s">
        <v>2302</v>
      </c>
      <c r="H156">
        <v>1</v>
      </c>
      <c r="I156" t="s">
        <v>2940</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2302</v>
      </c>
      <c r="E157">
        <v>179</v>
      </c>
      <c r="F157">
        <v>382</v>
      </c>
      <c r="G157" t="s">
        <v>2302</v>
      </c>
      <c r="H157">
        <v>1</v>
      </c>
      <c r="I157" t="s">
        <v>2941</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2302</v>
      </c>
      <c r="E158">
        <v>179</v>
      </c>
      <c r="F158">
        <v>382</v>
      </c>
      <c r="G158" t="s">
        <v>2302</v>
      </c>
      <c r="H158">
        <v>1</v>
      </c>
      <c r="I158" t="s">
        <v>2942</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2302</v>
      </c>
      <c r="E159">
        <v>179</v>
      </c>
      <c r="F159">
        <v>382</v>
      </c>
      <c r="G159" t="s">
        <v>2302</v>
      </c>
      <c r="H159">
        <v>1</v>
      </c>
      <c r="I159" t="s">
        <v>2943</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2302</v>
      </c>
      <c r="E160">
        <v>179</v>
      </c>
      <c r="F160">
        <v>382</v>
      </c>
      <c r="G160" t="s">
        <v>2302</v>
      </c>
      <c r="H160">
        <v>1</v>
      </c>
      <c r="I160" t="s">
        <v>2944</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2302</v>
      </c>
      <c r="E161">
        <v>179</v>
      </c>
      <c r="F161">
        <v>382</v>
      </c>
      <c r="G161" t="s">
        <v>2302</v>
      </c>
      <c r="H161">
        <v>1</v>
      </c>
      <c r="I161" t="s">
        <v>3253</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2302</v>
      </c>
      <c r="E162">
        <v>179</v>
      </c>
      <c r="F162">
        <v>382</v>
      </c>
      <c r="G162" t="s">
        <v>2302</v>
      </c>
      <c r="H162">
        <v>1</v>
      </c>
      <c r="I162" t="s">
        <v>3254</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2299</v>
      </c>
      <c r="E163">
        <v>180</v>
      </c>
      <c r="F163">
        <v>383</v>
      </c>
      <c r="G163" t="s">
        <v>2299</v>
      </c>
      <c r="H163">
        <v>1</v>
      </c>
      <c r="I163" t="s">
        <v>2945</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2299</v>
      </c>
      <c r="E164">
        <v>180</v>
      </c>
      <c r="F164">
        <v>383</v>
      </c>
      <c r="G164" t="s">
        <v>2299</v>
      </c>
      <c r="H164">
        <v>1</v>
      </c>
      <c r="I164" t="s">
        <v>2946</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2299</v>
      </c>
      <c r="E165">
        <v>180</v>
      </c>
      <c r="F165">
        <v>383</v>
      </c>
      <c r="G165" t="s">
        <v>2299</v>
      </c>
      <c r="H165">
        <v>1</v>
      </c>
      <c r="I165" t="s">
        <v>2947</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2299</v>
      </c>
      <c r="E166">
        <v>180</v>
      </c>
      <c r="F166">
        <v>383</v>
      </c>
      <c r="G166" t="s">
        <v>2299</v>
      </c>
      <c r="H166">
        <v>1</v>
      </c>
      <c r="I166" t="s">
        <v>2948</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2299</v>
      </c>
      <c r="E167">
        <v>180</v>
      </c>
      <c r="F167">
        <v>383</v>
      </c>
      <c r="G167" t="s">
        <v>2299</v>
      </c>
      <c r="H167">
        <v>1</v>
      </c>
      <c r="I167" t="s">
        <v>2949</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2299</v>
      </c>
      <c r="E168">
        <v>180</v>
      </c>
      <c r="F168">
        <v>383</v>
      </c>
      <c r="G168" t="s">
        <v>2299</v>
      </c>
      <c r="H168">
        <v>1</v>
      </c>
      <c r="I168" t="s">
        <v>2950</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2951</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2319</v>
      </c>
      <c r="E170">
        <v>19</v>
      </c>
      <c r="F170">
        <v>117</v>
      </c>
      <c r="G170" t="s">
        <v>2319</v>
      </c>
      <c r="H170">
        <v>1</v>
      </c>
      <c r="I170" t="s">
        <v>2952</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3249</v>
      </c>
      <c r="E171">
        <v>109</v>
      </c>
      <c r="F171">
        <v>280</v>
      </c>
      <c r="G171" t="s">
        <v>3249</v>
      </c>
      <c r="H171">
        <v>1</v>
      </c>
      <c r="I171" t="s">
        <v>3249</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2953</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2954</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2955</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2956</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2957</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2958</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2959</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2960</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2961</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2962</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2963</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2377</v>
      </c>
      <c r="E183">
        <v>154</v>
      </c>
      <c r="F183">
        <v>347</v>
      </c>
      <c r="G183" t="s">
        <v>2377</v>
      </c>
      <c r="H183">
        <v>6</v>
      </c>
      <c r="I183" t="s">
        <v>2964</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2302</v>
      </c>
      <c r="E184">
        <v>179</v>
      </c>
      <c r="F184">
        <v>382</v>
      </c>
      <c r="G184" t="s">
        <v>2302</v>
      </c>
      <c r="H184">
        <v>6</v>
      </c>
      <c r="I184" t="s">
        <v>2965</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2966</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2318</v>
      </c>
      <c r="E186">
        <v>16</v>
      </c>
      <c r="F186">
        <v>103</v>
      </c>
      <c r="G186" t="s">
        <v>2318</v>
      </c>
      <c r="H186">
        <v>6</v>
      </c>
      <c r="I186" t="s">
        <v>2967</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2968</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2315</v>
      </c>
      <c r="E189">
        <v>5</v>
      </c>
      <c r="F189">
        <v>20</v>
      </c>
      <c r="G189" t="s">
        <v>2315</v>
      </c>
      <c r="H189">
        <v>6</v>
      </c>
      <c r="I189" t="s">
        <v>2969</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2299</v>
      </c>
      <c r="E190">
        <v>180</v>
      </c>
      <c r="F190">
        <v>383</v>
      </c>
      <c r="G190" t="s">
        <v>2299</v>
      </c>
      <c r="H190">
        <v>6</v>
      </c>
      <c r="I190" t="s">
        <v>2970</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2319</v>
      </c>
      <c r="E191">
        <v>19</v>
      </c>
      <c r="F191">
        <v>117</v>
      </c>
      <c r="G191" t="s">
        <v>2319</v>
      </c>
      <c r="H191">
        <v>6</v>
      </c>
      <c r="I191" t="s">
        <v>2971</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2972</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2973</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2317</v>
      </c>
      <c r="E194">
        <v>15</v>
      </c>
      <c r="F194">
        <v>101</v>
      </c>
      <c r="G194" t="s">
        <v>2317</v>
      </c>
      <c r="H194">
        <v>6</v>
      </c>
      <c r="I194" t="s">
        <v>3322</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3251</v>
      </c>
      <c r="E195">
        <v>17</v>
      </c>
      <c r="F195">
        <v>104</v>
      </c>
      <c r="G195" t="s">
        <v>2314</v>
      </c>
      <c r="H195">
        <v>6</v>
      </c>
      <c r="I195" t="s">
        <v>2974</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2301</v>
      </c>
      <c r="E196">
        <v>18</v>
      </c>
      <c r="F196">
        <v>108</v>
      </c>
      <c r="G196" t="s">
        <v>2301</v>
      </c>
      <c r="H196">
        <v>6</v>
      </c>
      <c r="I196" t="s">
        <v>2975</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2976</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2977</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2978</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2979</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2980</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2981</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2982</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2983</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2984</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2299</v>
      </c>
      <c r="E206">
        <v>180</v>
      </c>
      <c r="F206">
        <v>383</v>
      </c>
      <c r="G206" t="s">
        <v>2299</v>
      </c>
      <c r="H206">
        <v>1</v>
      </c>
      <c r="I206" t="s">
        <v>2985</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2315</v>
      </c>
      <c r="E207">
        <v>5</v>
      </c>
      <c r="F207">
        <v>20</v>
      </c>
      <c r="G207" t="s">
        <v>2315</v>
      </c>
      <c r="H207">
        <v>1</v>
      </c>
      <c r="I207" t="s">
        <v>2986</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2987</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2987</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2320</v>
      </c>
      <c r="E210">
        <v>9</v>
      </c>
      <c r="F210">
        <v>41</v>
      </c>
      <c r="G210" t="s">
        <v>2320</v>
      </c>
      <c r="H210">
        <v>1</v>
      </c>
      <c r="I210" t="s">
        <v>2987</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2299</v>
      </c>
      <c r="E211">
        <v>180</v>
      </c>
      <c r="F211">
        <v>383</v>
      </c>
      <c r="G211" t="s">
        <v>2299</v>
      </c>
      <c r="H211">
        <v>1</v>
      </c>
      <c r="I211" t="s">
        <v>2988</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2299</v>
      </c>
      <c r="E212">
        <v>180</v>
      </c>
      <c r="F212">
        <v>383</v>
      </c>
      <c r="G212" t="s">
        <v>2299</v>
      </c>
      <c r="H212">
        <v>1</v>
      </c>
      <c r="I212" t="s">
        <v>2989</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2990</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2024</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2025</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2026</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2027</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2028</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2029</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2030</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2031</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2032</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2033</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2034</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2035</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2036</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2037</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2991</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2992</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2993</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2994</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2995</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2996</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2997</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2998</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2999</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3000</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3001</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3002</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3003</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3003</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2322</v>
      </c>
      <c r="E242">
        <v>448</v>
      </c>
      <c r="F242">
        <v>823</v>
      </c>
      <c r="G242" t="s">
        <v>3004</v>
      </c>
      <c r="H242">
        <v>1</v>
      </c>
      <c r="I242" t="s">
        <v>3005</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2322</v>
      </c>
      <c r="E243">
        <v>448</v>
      </c>
      <c r="F243">
        <v>823</v>
      </c>
      <c r="G243" t="s">
        <v>3004</v>
      </c>
      <c r="H243">
        <v>1</v>
      </c>
      <c r="I243" t="s">
        <v>3006</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2322</v>
      </c>
      <c r="E244">
        <v>448</v>
      </c>
      <c r="F244">
        <v>823</v>
      </c>
      <c r="G244" t="s">
        <v>3004</v>
      </c>
      <c r="H244">
        <v>1</v>
      </c>
      <c r="I244" t="s">
        <v>3007</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2322</v>
      </c>
      <c r="E245">
        <v>448</v>
      </c>
      <c r="F245">
        <v>823</v>
      </c>
      <c r="G245" t="s">
        <v>3004</v>
      </c>
      <c r="H245">
        <v>1</v>
      </c>
      <c r="I245" t="s">
        <v>3008</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2323</v>
      </c>
      <c r="E246">
        <v>442</v>
      </c>
      <c r="F246">
        <v>816</v>
      </c>
      <c r="G246" t="s">
        <v>2323</v>
      </c>
      <c r="H246">
        <v>1</v>
      </c>
      <c r="I246" t="s">
        <v>3009</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2323</v>
      </c>
      <c r="E247">
        <v>442</v>
      </c>
      <c r="F247">
        <v>816</v>
      </c>
      <c r="G247" t="s">
        <v>2323</v>
      </c>
      <c r="H247">
        <v>1</v>
      </c>
      <c r="I247" t="s">
        <v>3010</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2323</v>
      </c>
      <c r="E248">
        <v>442</v>
      </c>
      <c r="F248">
        <v>816</v>
      </c>
      <c r="G248" t="s">
        <v>2323</v>
      </c>
      <c r="H248">
        <v>1</v>
      </c>
      <c r="I248" t="s">
        <v>3011</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2302</v>
      </c>
      <c r="E249">
        <v>179</v>
      </c>
      <c r="F249">
        <v>382</v>
      </c>
      <c r="G249" t="s">
        <v>2302</v>
      </c>
      <c r="H249">
        <v>3</v>
      </c>
      <c r="I249" t="s">
        <v>3012</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2319</v>
      </c>
      <c r="E250">
        <v>19</v>
      </c>
      <c r="F250">
        <v>117</v>
      </c>
      <c r="G250" t="s">
        <v>2319</v>
      </c>
      <c r="H250">
        <v>6</v>
      </c>
      <c r="I250" t="s">
        <v>3013</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2319</v>
      </c>
      <c r="E251">
        <v>19</v>
      </c>
      <c r="F251">
        <v>117</v>
      </c>
      <c r="G251" t="s">
        <v>2319</v>
      </c>
      <c r="H251">
        <v>6</v>
      </c>
      <c r="I251" t="s">
        <v>3014</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3015</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3016</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2299</v>
      </c>
      <c r="E255">
        <v>180</v>
      </c>
      <c r="F255">
        <v>383</v>
      </c>
      <c r="G255" t="s">
        <v>2299</v>
      </c>
      <c r="H255">
        <v>6</v>
      </c>
      <c r="I255" t="s">
        <v>3017</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2320</v>
      </c>
      <c r="E256">
        <v>9</v>
      </c>
      <c r="F256">
        <v>41</v>
      </c>
      <c r="G256" t="s">
        <v>2320</v>
      </c>
      <c r="H256">
        <v>6</v>
      </c>
      <c r="I256" t="s">
        <v>3018</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3019</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2301</v>
      </c>
      <c r="E258">
        <v>18</v>
      </c>
      <c r="F258">
        <v>108</v>
      </c>
      <c r="G258" t="s">
        <v>2301</v>
      </c>
      <c r="H258">
        <v>6</v>
      </c>
      <c r="I258" t="s">
        <v>3020</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2315</v>
      </c>
      <c r="E259">
        <v>5</v>
      </c>
      <c r="F259">
        <v>20</v>
      </c>
      <c r="G259" t="s">
        <v>2315</v>
      </c>
      <c r="H259">
        <v>6</v>
      </c>
      <c r="I259" t="s">
        <v>3021</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3022</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3023</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3255</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3024</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3025</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3026</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3027</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3028</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3029</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3030</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3031</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3032</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3033</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3251</v>
      </c>
      <c r="E274">
        <v>17</v>
      </c>
      <c r="F274">
        <v>104</v>
      </c>
      <c r="G274" t="s">
        <v>2314</v>
      </c>
      <c r="H274">
        <v>7</v>
      </c>
      <c r="I274" t="s">
        <v>3034</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3035</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3036</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3037</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2320</v>
      </c>
      <c r="E278">
        <v>9</v>
      </c>
      <c r="F278">
        <v>41</v>
      </c>
      <c r="G278" t="s">
        <v>2320</v>
      </c>
      <c r="H278">
        <v>7</v>
      </c>
      <c r="I278" t="s">
        <v>3038</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2302</v>
      </c>
      <c r="E279">
        <v>179</v>
      </c>
      <c r="F279">
        <v>382</v>
      </c>
      <c r="G279" t="s">
        <v>2302</v>
      </c>
      <c r="H279">
        <v>7</v>
      </c>
      <c r="I279" t="s">
        <v>3039</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3040</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2320</v>
      </c>
      <c r="E281">
        <v>9</v>
      </c>
      <c r="F281">
        <v>41</v>
      </c>
      <c r="G281" t="s">
        <v>2320</v>
      </c>
      <c r="H281">
        <v>7</v>
      </c>
      <c r="I281" t="s">
        <v>3041</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3042</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3043</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2299</v>
      </c>
      <c r="E284">
        <v>180</v>
      </c>
      <c r="F284">
        <v>383</v>
      </c>
      <c r="G284" t="s">
        <v>2299</v>
      </c>
      <c r="H284">
        <v>7</v>
      </c>
      <c r="I284" t="s">
        <v>3044</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3256</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2320</v>
      </c>
      <c r="E286">
        <v>9</v>
      </c>
      <c r="F286">
        <v>41</v>
      </c>
      <c r="G286" t="s">
        <v>2320</v>
      </c>
      <c r="H286">
        <v>7</v>
      </c>
      <c r="I286" t="s">
        <v>3045</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3046</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2923</v>
      </c>
      <c r="E288">
        <v>306</v>
      </c>
      <c r="F288">
        <v>537</v>
      </c>
      <c r="G288" t="s">
        <v>2923</v>
      </c>
      <c r="H288">
        <v>7</v>
      </c>
      <c r="I288" t="s">
        <v>3047</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2318</v>
      </c>
      <c r="E289">
        <v>16</v>
      </c>
      <c r="F289">
        <v>103</v>
      </c>
      <c r="G289" t="s">
        <v>2318</v>
      </c>
      <c r="H289">
        <v>7</v>
      </c>
      <c r="I289" t="s">
        <v>3048</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3049</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2301</v>
      </c>
      <c r="E291">
        <v>18</v>
      </c>
      <c r="F291">
        <v>108</v>
      </c>
      <c r="G291" t="s">
        <v>2301</v>
      </c>
      <c r="H291">
        <v>7</v>
      </c>
      <c r="I291" t="s">
        <v>3050</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2319</v>
      </c>
      <c r="E292">
        <v>19</v>
      </c>
      <c r="F292">
        <v>117</v>
      </c>
      <c r="G292" t="s">
        <v>2319</v>
      </c>
      <c r="H292">
        <v>7</v>
      </c>
      <c r="I292" t="s">
        <v>3051</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2301</v>
      </c>
      <c r="E293">
        <v>18</v>
      </c>
      <c r="F293">
        <v>108</v>
      </c>
      <c r="G293" t="s">
        <v>2301</v>
      </c>
      <c r="H293">
        <v>7</v>
      </c>
      <c r="I293" t="s">
        <v>3052</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2315</v>
      </c>
      <c r="E294">
        <v>5</v>
      </c>
      <c r="F294">
        <v>20</v>
      </c>
      <c r="G294" t="s">
        <v>2315</v>
      </c>
      <c r="H294">
        <v>7</v>
      </c>
      <c r="I294" t="s">
        <v>3053</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3054</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2302</v>
      </c>
      <c r="E297">
        <v>179</v>
      </c>
      <c r="F297">
        <v>382</v>
      </c>
      <c r="G297" t="s">
        <v>2302</v>
      </c>
      <c r="H297">
        <v>7</v>
      </c>
      <c r="I297" t="s">
        <v>3055</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2317</v>
      </c>
      <c r="E298">
        <v>15</v>
      </c>
      <c r="F298">
        <v>101</v>
      </c>
      <c r="G298" t="s">
        <v>2317</v>
      </c>
      <c r="H298">
        <v>7</v>
      </c>
      <c r="I298" t="s">
        <v>3327</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3056</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3251</v>
      </c>
      <c r="E300">
        <v>17</v>
      </c>
      <c r="F300">
        <v>104</v>
      </c>
      <c r="G300" t="s">
        <v>2314</v>
      </c>
      <c r="H300">
        <v>7</v>
      </c>
      <c r="I300" t="s">
        <v>3057</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3058</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2319</v>
      </c>
      <c r="E302">
        <v>19</v>
      </c>
      <c r="F302">
        <v>117</v>
      </c>
      <c r="G302" t="s">
        <v>2319</v>
      </c>
      <c r="H302">
        <v>7</v>
      </c>
      <c r="I302" t="s">
        <v>3059</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2299</v>
      </c>
      <c r="E303">
        <v>180</v>
      </c>
      <c r="F303">
        <v>383</v>
      </c>
      <c r="G303" t="s">
        <v>2299</v>
      </c>
      <c r="H303">
        <v>7</v>
      </c>
      <c r="I303" t="s">
        <v>3060</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2302</v>
      </c>
      <c r="E305">
        <v>179</v>
      </c>
      <c r="F305">
        <v>382</v>
      </c>
      <c r="G305" t="s">
        <v>2302</v>
      </c>
      <c r="H305">
        <v>7</v>
      </c>
      <c r="I305" t="s">
        <v>3061</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2302</v>
      </c>
      <c r="E306">
        <v>179</v>
      </c>
      <c r="F306">
        <v>382</v>
      </c>
      <c r="G306" t="s">
        <v>2302</v>
      </c>
      <c r="H306">
        <v>7</v>
      </c>
      <c r="I306" t="s">
        <v>3062</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2318</v>
      </c>
      <c r="E307">
        <v>16</v>
      </c>
      <c r="F307">
        <v>103</v>
      </c>
      <c r="G307" t="s">
        <v>2318</v>
      </c>
      <c r="H307">
        <v>7</v>
      </c>
      <c r="I307" t="s">
        <v>3063</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3064</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3065</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2299</v>
      </c>
      <c r="E310">
        <v>180</v>
      </c>
      <c r="F310">
        <v>383</v>
      </c>
      <c r="G310" t="s">
        <v>2299</v>
      </c>
      <c r="H310">
        <v>7</v>
      </c>
      <c r="I310" t="s">
        <v>3066</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2080</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3067</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3068</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3069</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3070</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2085</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3071</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3072</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3073</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2326</v>
      </c>
      <c r="E322">
        <v>589</v>
      </c>
      <c r="F322">
        <v>980</v>
      </c>
      <c r="G322" t="s">
        <v>3074</v>
      </c>
      <c r="H322">
        <v>1</v>
      </c>
      <c r="I322" t="s">
        <v>3075</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2326</v>
      </c>
      <c r="E323">
        <v>589</v>
      </c>
      <c r="F323">
        <v>980</v>
      </c>
      <c r="G323" t="s">
        <v>3074</v>
      </c>
      <c r="H323">
        <v>1</v>
      </c>
      <c r="I323" t="s">
        <v>3076</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2326</v>
      </c>
      <c r="E324">
        <v>589</v>
      </c>
      <c r="F324">
        <v>980</v>
      </c>
      <c r="G324" t="s">
        <v>3074</v>
      </c>
      <c r="H324">
        <v>1</v>
      </c>
      <c r="I324" t="s">
        <v>3077</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2326</v>
      </c>
      <c r="E325">
        <v>589</v>
      </c>
      <c r="F325">
        <v>980</v>
      </c>
      <c r="G325" t="s">
        <v>3074</v>
      </c>
      <c r="H325">
        <v>1</v>
      </c>
      <c r="I325" t="s">
        <v>3078</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3079</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3080</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2322</v>
      </c>
      <c r="E328">
        <v>448</v>
      </c>
      <c r="F328">
        <v>823</v>
      </c>
      <c r="G328" t="s">
        <v>3004</v>
      </c>
      <c r="H328">
        <v>7</v>
      </c>
      <c r="I328" t="s">
        <v>3081</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2377</v>
      </c>
      <c r="E329">
        <v>154</v>
      </c>
      <c r="F329">
        <v>347</v>
      </c>
      <c r="G329" t="s">
        <v>2377</v>
      </c>
      <c r="H329">
        <v>7</v>
      </c>
      <c r="I329" t="s">
        <v>3082</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2326</v>
      </c>
      <c r="E331">
        <v>589</v>
      </c>
      <c r="F331">
        <v>980</v>
      </c>
      <c r="G331" t="s">
        <v>3074</v>
      </c>
      <c r="H331">
        <v>3</v>
      </c>
      <c r="I331" t="s">
        <v>3083</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2326</v>
      </c>
      <c r="E332">
        <v>589</v>
      </c>
      <c r="F332">
        <v>980</v>
      </c>
      <c r="G332" t="s">
        <v>3074</v>
      </c>
      <c r="H332">
        <v>7</v>
      </c>
      <c r="I332" t="s">
        <v>3084</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3085</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2325</v>
      </c>
      <c r="E334">
        <v>616</v>
      </c>
      <c r="F334">
        <v>1011</v>
      </c>
      <c r="G334" t="s">
        <v>2325</v>
      </c>
      <c r="H334">
        <v>1</v>
      </c>
      <c r="I334" t="s">
        <v>3086</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2325</v>
      </c>
      <c r="E335">
        <v>616</v>
      </c>
      <c r="F335">
        <v>1011</v>
      </c>
      <c r="G335" t="s">
        <v>2325</v>
      </c>
      <c r="H335">
        <v>1</v>
      </c>
      <c r="I335" t="s">
        <v>3087</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2325</v>
      </c>
      <c r="E336">
        <v>616</v>
      </c>
      <c r="F336">
        <v>1011</v>
      </c>
      <c r="G336" t="s">
        <v>2325</v>
      </c>
      <c r="H336">
        <v>1</v>
      </c>
      <c r="I336" t="s">
        <v>3088</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2325</v>
      </c>
      <c r="E337">
        <v>616</v>
      </c>
      <c r="F337">
        <v>1011</v>
      </c>
      <c r="G337" t="s">
        <v>2325</v>
      </c>
      <c r="H337">
        <v>1</v>
      </c>
      <c r="I337" t="s">
        <v>3089</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2325</v>
      </c>
      <c r="E338">
        <v>616</v>
      </c>
      <c r="F338">
        <v>1011</v>
      </c>
      <c r="G338" t="s">
        <v>2325</v>
      </c>
      <c r="H338">
        <v>1</v>
      </c>
      <c r="I338" t="s">
        <v>3090</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2325</v>
      </c>
      <c r="E339">
        <v>616</v>
      </c>
      <c r="F339">
        <v>1011</v>
      </c>
      <c r="G339" t="s">
        <v>2325</v>
      </c>
      <c r="H339">
        <v>1</v>
      </c>
      <c r="I339" t="s">
        <v>3091</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2325</v>
      </c>
      <c r="E340">
        <v>616</v>
      </c>
      <c r="F340">
        <v>1011</v>
      </c>
      <c r="G340" t="s">
        <v>2325</v>
      </c>
      <c r="H340">
        <v>1</v>
      </c>
      <c r="I340" t="s">
        <v>3092</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2325</v>
      </c>
      <c r="E341">
        <v>616</v>
      </c>
      <c r="F341">
        <v>1011</v>
      </c>
      <c r="G341" t="s">
        <v>2325</v>
      </c>
      <c r="H341">
        <v>1</v>
      </c>
      <c r="I341" t="s">
        <v>3093</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2325</v>
      </c>
      <c r="E342">
        <v>616</v>
      </c>
      <c r="F342">
        <v>1011</v>
      </c>
      <c r="G342" t="s">
        <v>2325</v>
      </c>
      <c r="H342">
        <v>1</v>
      </c>
      <c r="I342" t="s">
        <v>3094</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2325</v>
      </c>
      <c r="E343">
        <v>616</v>
      </c>
      <c r="F343">
        <v>1011</v>
      </c>
      <c r="G343" t="s">
        <v>2325</v>
      </c>
      <c r="H343">
        <v>1</v>
      </c>
      <c r="I343" t="s">
        <v>3095</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2325</v>
      </c>
      <c r="E344">
        <v>616</v>
      </c>
      <c r="F344">
        <v>1011</v>
      </c>
      <c r="G344" t="s">
        <v>2325</v>
      </c>
      <c r="H344">
        <v>1</v>
      </c>
      <c r="I344" t="s">
        <v>3096</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3097</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2323</v>
      </c>
      <c r="E346">
        <v>442</v>
      </c>
      <c r="F346">
        <v>816</v>
      </c>
      <c r="G346" t="s">
        <v>2323</v>
      </c>
      <c r="H346">
        <v>7</v>
      </c>
      <c r="I346" t="s">
        <v>3098</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2322</v>
      </c>
      <c r="E347">
        <v>448</v>
      </c>
      <c r="F347">
        <v>823</v>
      </c>
      <c r="G347" t="s">
        <v>3004</v>
      </c>
      <c r="H347">
        <v>7</v>
      </c>
      <c r="I347" t="s">
        <v>3099</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2325</v>
      </c>
      <c r="E349">
        <v>616</v>
      </c>
      <c r="F349">
        <v>1011</v>
      </c>
      <c r="G349" t="s">
        <v>2325</v>
      </c>
      <c r="H349">
        <v>3</v>
      </c>
      <c r="I349" t="s">
        <v>3100</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2325</v>
      </c>
      <c r="E350">
        <v>616</v>
      </c>
      <c r="F350">
        <v>1011</v>
      </c>
      <c r="G350" t="s">
        <v>2325</v>
      </c>
      <c r="H350">
        <v>1</v>
      </c>
      <c r="I350" t="s">
        <v>3101</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2325</v>
      </c>
      <c r="E351">
        <v>616</v>
      </c>
      <c r="F351">
        <v>1011</v>
      </c>
      <c r="G351" t="s">
        <v>2325</v>
      </c>
      <c r="H351">
        <v>7</v>
      </c>
      <c r="I351" t="s">
        <v>3102</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2325</v>
      </c>
      <c r="E352">
        <v>616</v>
      </c>
      <c r="F352">
        <v>1011</v>
      </c>
      <c r="G352" t="s">
        <v>2325</v>
      </c>
      <c r="H352">
        <v>7</v>
      </c>
      <c r="I352" t="s">
        <v>3103</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2325</v>
      </c>
      <c r="E353">
        <v>616</v>
      </c>
      <c r="F353">
        <v>1011</v>
      </c>
      <c r="G353" t="s">
        <v>2325</v>
      </c>
      <c r="H353">
        <v>7</v>
      </c>
      <c r="I353" t="s">
        <v>3104</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2325</v>
      </c>
      <c r="E354">
        <v>616</v>
      </c>
      <c r="F354">
        <v>1011</v>
      </c>
      <c r="G354" t="s">
        <v>2325</v>
      </c>
      <c r="H354">
        <v>1</v>
      </c>
      <c r="I354" t="s">
        <v>3105</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2301</v>
      </c>
      <c r="E355">
        <v>18</v>
      </c>
      <c r="F355">
        <v>108</v>
      </c>
      <c r="G355" t="s">
        <v>2301</v>
      </c>
      <c r="H355">
        <v>6</v>
      </c>
      <c r="I355" t="s">
        <v>3106</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2302</v>
      </c>
      <c r="E356">
        <v>179</v>
      </c>
      <c r="F356">
        <v>382</v>
      </c>
      <c r="G356" t="s">
        <v>2302</v>
      </c>
      <c r="H356">
        <v>6</v>
      </c>
      <c r="I356" t="s">
        <v>3107</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2318</v>
      </c>
      <c r="E357">
        <v>16</v>
      </c>
      <c r="F357">
        <v>103</v>
      </c>
      <c r="G357" t="s">
        <v>2318</v>
      </c>
      <c r="H357">
        <v>7</v>
      </c>
      <c r="I357" t="s">
        <v>3108</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3109</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2328</v>
      </c>
      <c r="E359">
        <v>407</v>
      </c>
      <c r="F359">
        <v>726</v>
      </c>
      <c r="G359" t="s">
        <v>2328</v>
      </c>
      <c r="H359">
        <v>1</v>
      </c>
      <c r="I359" t="s">
        <v>3110</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2328</v>
      </c>
      <c r="E360">
        <v>407</v>
      </c>
      <c r="F360">
        <v>726</v>
      </c>
      <c r="G360" t="s">
        <v>2328</v>
      </c>
      <c r="H360">
        <v>1</v>
      </c>
      <c r="I360" t="s">
        <v>3111</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2328</v>
      </c>
      <c r="E361">
        <v>407</v>
      </c>
      <c r="F361">
        <v>726</v>
      </c>
      <c r="G361" t="s">
        <v>2328</v>
      </c>
      <c r="H361">
        <v>1</v>
      </c>
      <c r="I361" t="s">
        <v>3112</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2328</v>
      </c>
      <c r="E362">
        <v>407</v>
      </c>
      <c r="F362">
        <v>726</v>
      </c>
      <c r="G362" t="s">
        <v>2328</v>
      </c>
      <c r="H362">
        <v>1</v>
      </c>
      <c r="I362" t="s">
        <v>3113</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2328</v>
      </c>
      <c r="E363">
        <v>407</v>
      </c>
      <c r="F363">
        <v>726</v>
      </c>
      <c r="G363" t="s">
        <v>2328</v>
      </c>
      <c r="H363">
        <v>6</v>
      </c>
      <c r="I363" t="s">
        <v>3114</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2328</v>
      </c>
      <c r="E364">
        <v>407</v>
      </c>
      <c r="F364">
        <v>726</v>
      </c>
      <c r="G364" t="s">
        <v>2328</v>
      </c>
      <c r="H364">
        <v>1</v>
      </c>
      <c r="I364" t="s">
        <v>3115</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2317</v>
      </c>
      <c r="E365">
        <v>15</v>
      </c>
      <c r="F365">
        <v>101</v>
      </c>
      <c r="G365" t="s">
        <v>2317</v>
      </c>
      <c r="H365">
        <v>7</v>
      </c>
      <c r="I365" t="s">
        <v>3331</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3116</v>
      </c>
      <c r="E366">
        <v>681</v>
      </c>
      <c r="F366">
        <v>1086</v>
      </c>
      <c r="G366" t="s">
        <v>3116</v>
      </c>
      <c r="H366">
        <v>1</v>
      </c>
      <c r="I366" t="s">
        <v>3117</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3116</v>
      </c>
      <c r="E367">
        <v>681</v>
      </c>
      <c r="F367">
        <v>1086</v>
      </c>
      <c r="G367" t="s">
        <v>3116</v>
      </c>
      <c r="H367">
        <v>1</v>
      </c>
      <c r="I367" t="s">
        <v>3118</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3116</v>
      </c>
      <c r="E368">
        <v>681</v>
      </c>
      <c r="F368">
        <v>1086</v>
      </c>
      <c r="G368" t="s">
        <v>3116</v>
      </c>
      <c r="H368">
        <v>1</v>
      </c>
      <c r="I368" t="s">
        <v>3119</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3116</v>
      </c>
      <c r="E369">
        <v>681</v>
      </c>
      <c r="F369">
        <v>1086</v>
      </c>
      <c r="G369" t="s">
        <v>3116</v>
      </c>
      <c r="H369">
        <v>1</v>
      </c>
      <c r="I369" t="s">
        <v>3120</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3116</v>
      </c>
      <c r="E370">
        <v>681</v>
      </c>
      <c r="F370">
        <v>1086</v>
      </c>
      <c r="G370" t="s">
        <v>3116</v>
      </c>
      <c r="H370">
        <v>1</v>
      </c>
      <c r="I370" t="s">
        <v>3121</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3116</v>
      </c>
      <c r="E371">
        <v>681</v>
      </c>
      <c r="F371">
        <v>1086</v>
      </c>
      <c r="G371" t="s">
        <v>3116</v>
      </c>
      <c r="H371">
        <v>1</v>
      </c>
      <c r="I371" t="s">
        <v>3122</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2328</v>
      </c>
      <c r="E372">
        <v>407</v>
      </c>
      <c r="F372">
        <v>726</v>
      </c>
      <c r="G372" t="s">
        <v>2328</v>
      </c>
      <c r="H372">
        <v>7</v>
      </c>
      <c r="I372" t="s">
        <v>3123</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2317</v>
      </c>
      <c r="E373">
        <v>15</v>
      </c>
      <c r="F373">
        <v>101</v>
      </c>
      <c r="G373" t="s">
        <v>2317</v>
      </c>
      <c r="H373">
        <v>6</v>
      </c>
      <c r="I373" t="s">
        <v>3324</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2322</v>
      </c>
      <c r="E374">
        <v>448</v>
      </c>
      <c r="F374">
        <v>823</v>
      </c>
      <c r="G374" t="s">
        <v>3004</v>
      </c>
      <c r="H374">
        <v>6</v>
      </c>
      <c r="I374" t="s">
        <v>3124</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3116</v>
      </c>
      <c r="E375">
        <v>681</v>
      </c>
      <c r="F375">
        <v>1086</v>
      </c>
      <c r="G375" t="s">
        <v>3116</v>
      </c>
      <c r="H375">
        <v>6</v>
      </c>
      <c r="I375" t="s">
        <v>3125</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2317</v>
      </c>
      <c r="E376">
        <v>15</v>
      </c>
      <c r="F376">
        <v>101</v>
      </c>
      <c r="G376" t="s">
        <v>2317</v>
      </c>
      <c r="H376">
        <v>7</v>
      </c>
      <c r="I376" t="s">
        <v>3321</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3116</v>
      </c>
      <c r="E378">
        <v>681</v>
      </c>
      <c r="F378">
        <v>1086</v>
      </c>
      <c r="G378" t="s">
        <v>3116</v>
      </c>
      <c r="H378">
        <v>7</v>
      </c>
      <c r="I378" t="s">
        <v>3126</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3116</v>
      </c>
      <c r="E379">
        <v>681</v>
      </c>
      <c r="F379">
        <v>1086</v>
      </c>
      <c r="G379" t="s">
        <v>3116</v>
      </c>
      <c r="H379">
        <v>1</v>
      </c>
      <c r="I379" t="s">
        <v>3127</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2299</v>
      </c>
      <c r="E380">
        <v>180</v>
      </c>
      <c r="F380">
        <v>383</v>
      </c>
      <c r="G380" t="s">
        <v>2299</v>
      </c>
      <c r="H380">
        <v>6</v>
      </c>
      <c r="I380" t="s">
        <v>3128</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3116</v>
      </c>
      <c r="E381">
        <v>681</v>
      </c>
      <c r="F381">
        <v>1086</v>
      </c>
      <c r="G381" t="s">
        <v>3116</v>
      </c>
      <c r="H381">
        <v>3</v>
      </c>
      <c r="I381" t="s">
        <v>3129</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3116</v>
      </c>
      <c r="E382">
        <v>681</v>
      </c>
      <c r="F382">
        <v>1086</v>
      </c>
      <c r="G382" t="s">
        <v>3116</v>
      </c>
      <c r="H382">
        <v>7</v>
      </c>
      <c r="I382" t="s">
        <v>3130</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3116</v>
      </c>
      <c r="E383">
        <v>681</v>
      </c>
      <c r="F383">
        <v>1086</v>
      </c>
      <c r="G383" t="s">
        <v>3116</v>
      </c>
      <c r="H383">
        <v>7</v>
      </c>
      <c r="I383" t="s">
        <v>3131</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3132</v>
      </c>
      <c r="E384">
        <v>720</v>
      </c>
      <c r="F384">
        <v>1133</v>
      </c>
      <c r="G384" t="s">
        <v>3132</v>
      </c>
      <c r="H384">
        <v>1</v>
      </c>
      <c r="I384" t="s">
        <v>3133</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3132</v>
      </c>
      <c r="E385">
        <v>720</v>
      </c>
      <c r="F385">
        <v>1133</v>
      </c>
      <c r="G385" t="s">
        <v>3132</v>
      </c>
      <c r="H385">
        <v>1</v>
      </c>
      <c r="I385" t="s">
        <v>3134</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3132</v>
      </c>
      <c r="E386">
        <v>720</v>
      </c>
      <c r="F386">
        <v>1133</v>
      </c>
      <c r="G386" t="s">
        <v>3132</v>
      </c>
      <c r="H386">
        <v>1</v>
      </c>
      <c r="I386" t="s">
        <v>3135</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3132</v>
      </c>
      <c r="E387">
        <v>720</v>
      </c>
      <c r="F387">
        <v>1133</v>
      </c>
      <c r="G387" t="s">
        <v>3132</v>
      </c>
      <c r="H387">
        <v>1</v>
      </c>
      <c r="I387" t="s">
        <v>3136</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3132</v>
      </c>
      <c r="E388">
        <v>720</v>
      </c>
      <c r="F388">
        <v>1133</v>
      </c>
      <c r="G388" t="s">
        <v>3132</v>
      </c>
      <c r="H388">
        <v>1</v>
      </c>
      <c r="I388" t="s">
        <v>3137</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2315</v>
      </c>
      <c r="E389">
        <v>5</v>
      </c>
      <c r="F389">
        <v>20</v>
      </c>
      <c r="G389" t="s">
        <v>2315</v>
      </c>
      <c r="H389">
        <v>7</v>
      </c>
      <c r="I389" t="s">
        <v>3138</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3116</v>
      </c>
      <c r="E390">
        <v>681</v>
      </c>
      <c r="F390">
        <v>1086</v>
      </c>
      <c r="G390" t="s">
        <v>3116</v>
      </c>
      <c r="H390">
        <v>7</v>
      </c>
      <c r="I390" t="s">
        <v>3139</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3140</v>
      </c>
      <c r="E391">
        <v>4294967296</v>
      </c>
      <c r="F391">
        <v>1161</v>
      </c>
      <c r="H391">
        <v>1</v>
      </c>
      <c r="I391" t="s">
        <v>3141</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3140</v>
      </c>
      <c r="E392">
        <v>4294967296</v>
      </c>
      <c r="F392">
        <v>1161</v>
      </c>
      <c r="H392">
        <v>1</v>
      </c>
      <c r="I392" t="s">
        <v>3142</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3140</v>
      </c>
      <c r="E393">
        <v>4294967296</v>
      </c>
      <c r="F393">
        <v>1161</v>
      </c>
      <c r="H393">
        <v>1</v>
      </c>
      <c r="I393" t="s">
        <v>3143</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3140</v>
      </c>
      <c r="E394">
        <v>4294967296</v>
      </c>
      <c r="F394">
        <v>1161</v>
      </c>
      <c r="H394">
        <v>1</v>
      </c>
      <c r="I394" t="s">
        <v>3144</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3145</v>
      </c>
      <c r="E395">
        <v>743</v>
      </c>
      <c r="F395">
        <v>1160</v>
      </c>
      <c r="G395" t="s">
        <v>3145</v>
      </c>
      <c r="H395">
        <v>1</v>
      </c>
      <c r="I395" t="s">
        <v>3146</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3145</v>
      </c>
      <c r="E396">
        <v>743</v>
      </c>
      <c r="F396">
        <v>1160</v>
      </c>
      <c r="G396" t="s">
        <v>3145</v>
      </c>
      <c r="H396">
        <v>1</v>
      </c>
      <c r="I396" t="s">
        <v>3147</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3145</v>
      </c>
      <c r="E397">
        <v>743</v>
      </c>
      <c r="F397">
        <v>1160</v>
      </c>
      <c r="G397" t="s">
        <v>3145</v>
      </c>
      <c r="H397">
        <v>1</v>
      </c>
      <c r="I397" t="s">
        <v>3148</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3145</v>
      </c>
      <c r="E398">
        <v>743</v>
      </c>
      <c r="F398">
        <v>1160</v>
      </c>
      <c r="G398" t="s">
        <v>3145</v>
      </c>
      <c r="H398">
        <v>1</v>
      </c>
      <c r="I398" t="s">
        <v>3149</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3145</v>
      </c>
      <c r="E399">
        <v>743</v>
      </c>
      <c r="F399">
        <v>1160</v>
      </c>
      <c r="G399" t="s">
        <v>3145</v>
      </c>
      <c r="H399">
        <v>1</v>
      </c>
      <c r="I399" t="s">
        <v>3150</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3145</v>
      </c>
      <c r="E400">
        <v>743</v>
      </c>
      <c r="F400">
        <v>1160</v>
      </c>
      <c r="G400" t="s">
        <v>3145</v>
      </c>
      <c r="H400">
        <v>1</v>
      </c>
      <c r="I400" t="s">
        <v>3151</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3145</v>
      </c>
      <c r="E401">
        <v>743</v>
      </c>
      <c r="F401">
        <v>1160</v>
      </c>
      <c r="G401" t="s">
        <v>3145</v>
      </c>
      <c r="H401">
        <v>1</v>
      </c>
      <c r="I401" t="s">
        <v>3152</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3132</v>
      </c>
      <c r="E402">
        <v>720</v>
      </c>
      <c r="F402">
        <v>1133</v>
      </c>
      <c r="G402" t="s">
        <v>3132</v>
      </c>
      <c r="H402">
        <v>7</v>
      </c>
      <c r="I402" t="s">
        <v>3153</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3132</v>
      </c>
      <c r="E403">
        <v>720</v>
      </c>
      <c r="F403">
        <v>1133</v>
      </c>
      <c r="G403" t="s">
        <v>3132</v>
      </c>
      <c r="H403">
        <v>7</v>
      </c>
      <c r="I403" t="s">
        <v>3154</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3155</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3156</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3145</v>
      </c>
      <c r="E406">
        <v>743</v>
      </c>
      <c r="F406">
        <v>1160</v>
      </c>
      <c r="G406" t="s">
        <v>3145</v>
      </c>
      <c r="H406">
        <v>1</v>
      </c>
      <c r="I406" t="s">
        <v>3157</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3158</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3159</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3145</v>
      </c>
      <c r="E409">
        <v>743</v>
      </c>
      <c r="F409">
        <v>1160</v>
      </c>
      <c r="G409" t="s">
        <v>3145</v>
      </c>
      <c r="H409">
        <v>1</v>
      </c>
      <c r="I409" t="s">
        <v>3160</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3140</v>
      </c>
      <c r="E410">
        <v>4294967296</v>
      </c>
      <c r="F410">
        <v>1161</v>
      </c>
      <c r="H410">
        <v>1</v>
      </c>
      <c r="I410" t="s">
        <v>3161</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3140</v>
      </c>
      <c r="E411">
        <v>4294967296</v>
      </c>
      <c r="F411">
        <v>1161</v>
      </c>
      <c r="H411">
        <v>1</v>
      </c>
      <c r="I411" t="s">
        <v>3162</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3140</v>
      </c>
      <c r="E412">
        <v>4294967296</v>
      </c>
      <c r="F412">
        <v>1161</v>
      </c>
      <c r="H412">
        <v>1</v>
      </c>
      <c r="I412" t="s">
        <v>3163</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3140</v>
      </c>
      <c r="E413">
        <v>4294967296</v>
      </c>
      <c r="F413">
        <v>1161</v>
      </c>
      <c r="H413">
        <v>1</v>
      </c>
      <c r="I413" t="s">
        <v>3164</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3145</v>
      </c>
      <c r="E414">
        <v>743</v>
      </c>
      <c r="F414">
        <v>1160</v>
      </c>
      <c r="G414" t="s">
        <v>3145</v>
      </c>
      <c r="H414">
        <v>3</v>
      </c>
      <c r="I414" t="s">
        <v>3165</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3140</v>
      </c>
      <c r="E415">
        <v>4294967296</v>
      </c>
      <c r="F415">
        <v>1161</v>
      </c>
      <c r="H415">
        <v>6</v>
      </c>
      <c r="I415" t="s">
        <v>3166</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3145</v>
      </c>
      <c r="E416">
        <v>743</v>
      </c>
      <c r="F416">
        <v>1160</v>
      </c>
      <c r="G416" t="s">
        <v>3145</v>
      </c>
      <c r="H416">
        <v>6</v>
      </c>
      <c r="I416" t="s">
        <v>3167</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2322</v>
      </c>
      <c r="E417">
        <v>448</v>
      </c>
      <c r="F417">
        <v>823</v>
      </c>
      <c r="G417" t="s">
        <v>3004</v>
      </c>
      <c r="H417">
        <v>6</v>
      </c>
      <c r="I417" t="s">
        <v>3168</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3145</v>
      </c>
      <c r="E418">
        <v>743</v>
      </c>
      <c r="F418">
        <v>1160</v>
      </c>
      <c r="G418" t="s">
        <v>3145</v>
      </c>
      <c r="H418">
        <v>7</v>
      </c>
      <c r="I418" t="s">
        <v>3169</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3145</v>
      </c>
      <c r="E419">
        <v>743</v>
      </c>
      <c r="F419">
        <v>1160</v>
      </c>
      <c r="G419" t="s">
        <v>3145</v>
      </c>
      <c r="H419">
        <v>7</v>
      </c>
      <c r="I419" t="s">
        <v>3170</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3140</v>
      </c>
      <c r="E420">
        <v>4294967296</v>
      </c>
      <c r="F420">
        <v>1161</v>
      </c>
      <c r="H420">
        <v>7</v>
      </c>
      <c r="I420" t="s">
        <v>3171</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2321</v>
      </c>
      <c r="E421">
        <v>783</v>
      </c>
      <c r="F421">
        <v>1207</v>
      </c>
      <c r="G421" t="s">
        <v>2321</v>
      </c>
      <c r="H421">
        <v>1</v>
      </c>
      <c r="I421" t="s">
        <v>3172</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2321</v>
      </c>
      <c r="E422">
        <v>783</v>
      </c>
      <c r="F422">
        <v>1207</v>
      </c>
      <c r="G422" t="s">
        <v>2321</v>
      </c>
      <c r="H422">
        <v>1</v>
      </c>
      <c r="I422" t="s">
        <v>3173</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2321</v>
      </c>
      <c r="E423">
        <v>783</v>
      </c>
      <c r="F423">
        <v>1207</v>
      </c>
      <c r="G423" t="s">
        <v>2321</v>
      </c>
      <c r="H423">
        <v>1</v>
      </c>
      <c r="I423" t="s">
        <v>3174</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2321</v>
      </c>
      <c r="E424">
        <v>783</v>
      </c>
      <c r="F424">
        <v>1207</v>
      </c>
      <c r="G424" t="s">
        <v>2321</v>
      </c>
      <c r="H424">
        <v>1</v>
      </c>
      <c r="I424" t="s">
        <v>3175</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2321</v>
      </c>
      <c r="E425">
        <v>783</v>
      </c>
      <c r="F425">
        <v>1207</v>
      </c>
      <c r="G425" t="s">
        <v>2321</v>
      </c>
      <c r="H425">
        <v>1</v>
      </c>
      <c r="I425" t="s">
        <v>3176</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3140</v>
      </c>
      <c r="E426">
        <v>4294967296</v>
      </c>
      <c r="F426">
        <v>1161</v>
      </c>
      <c r="H426">
        <v>1</v>
      </c>
      <c r="I426" t="s">
        <v>3177</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2321</v>
      </c>
      <c r="E427">
        <v>783</v>
      </c>
      <c r="F427">
        <v>1207</v>
      </c>
      <c r="G427" t="s">
        <v>2321</v>
      </c>
      <c r="H427">
        <v>1</v>
      </c>
      <c r="I427" t="s">
        <v>3178</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3140</v>
      </c>
      <c r="E428">
        <v>4294967296</v>
      </c>
      <c r="F428">
        <v>1161</v>
      </c>
      <c r="H428">
        <v>1</v>
      </c>
      <c r="I428" t="s">
        <v>3179</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2321</v>
      </c>
      <c r="E429">
        <v>783</v>
      </c>
      <c r="F429">
        <v>1207</v>
      </c>
      <c r="G429" t="s">
        <v>2321</v>
      </c>
      <c r="H429">
        <v>1</v>
      </c>
      <c r="I429" t="s">
        <v>3180</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3145</v>
      </c>
      <c r="E430">
        <v>743</v>
      </c>
      <c r="F430">
        <v>1160</v>
      </c>
      <c r="G430" t="s">
        <v>3145</v>
      </c>
      <c r="H430">
        <v>1</v>
      </c>
      <c r="I430" t="s">
        <v>3181</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3145</v>
      </c>
      <c r="E431">
        <v>743</v>
      </c>
      <c r="F431">
        <v>1160</v>
      </c>
      <c r="G431" t="s">
        <v>3145</v>
      </c>
      <c r="H431">
        <v>1</v>
      </c>
      <c r="I431" t="s">
        <v>3182</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3145</v>
      </c>
      <c r="E432">
        <v>743</v>
      </c>
      <c r="F432">
        <v>1160</v>
      </c>
      <c r="G432" t="s">
        <v>3145</v>
      </c>
      <c r="H432">
        <v>7</v>
      </c>
      <c r="I432" t="s">
        <v>3183</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3145</v>
      </c>
      <c r="E433">
        <v>743</v>
      </c>
      <c r="F433">
        <v>1160</v>
      </c>
      <c r="G433" t="s">
        <v>3145</v>
      </c>
      <c r="H433">
        <v>7</v>
      </c>
      <c r="I433" t="s">
        <v>3184</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3185</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3145</v>
      </c>
      <c r="E435">
        <v>743</v>
      </c>
      <c r="F435">
        <v>1160</v>
      </c>
      <c r="G435" t="s">
        <v>3145</v>
      </c>
      <c r="H435">
        <v>7</v>
      </c>
      <c r="I435" t="s">
        <v>3186</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2321</v>
      </c>
      <c r="E436">
        <v>783</v>
      </c>
      <c r="F436">
        <v>1207</v>
      </c>
      <c r="G436" t="s">
        <v>2321</v>
      </c>
      <c r="H436">
        <v>7</v>
      </c>
      <c r="I436" t="s">
        <v>3187</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2321</v>
      </c>
      <c r="E437">
        <v>783</v>
      </c>
      <c r="F437">
        <v>1207</v>
      </c>
      <c r="G437" t="s">
        <v>2321</v>
      </c>
      <c r="H437">
        <v>0</v>
      </c>
      <c r="I437" t="s">
        <v>3188</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3189</v>
      </c>
      <c r="E438">
        <v>834</v>
      </c>
      <c r="F438">
        <v>1261</v>
      </c>
      <c r="G438" t="s">
        <v>3189</v>
      </c>
      <c r="H438">
        <v>1</v>
      </c>
      <c r="I438" t="s">
        <v>3190</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3189</v>
      </c>
      <c r="E439">
        <v>834</v>
      </c>
      <c r="F439">
        <v>1261</v>
      </c>
      <c r="G439" t="s">
        <v>3189</v>
      </c>
      <c r="H439">
        <v>1</v>
      </c>
      <c r="I439" t="s">
        <v>3191</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3189</v>
      </c>
      <c r="E440">
        <v>834</v>
      </c>
      <c r="F440">
        <v>1261</v>
      </c>
      <c r="G440" t="s">
        <v>3189</v>
      </c>
      <c r="H440">
        <v>1</v>
      </c>
      <c r="I440" t="s">
        <v>3192</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3189</v>
      </c>
      <c r="E441">
        <v>834</v>
      </c>
      <c r="F441">
        <v>1261</v>
      </c>
      <c r="G441" t="s">
        <v>3189</v>
      </c>
      <c r="H441">
        <v>1</v>
      </c>
      <c r="I441" t="s">
        <v>3193</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3189</v>
      </c>
      <c r="E442">
        <v>834</v>
      </c>
      <c r="F442">
        <v>1261</v>
      </c>
      <c r="G442" t="s">
        <v>3189</v>
      </c>
      <c r="H442">
        <v>1</v>
      </c>
      <c r="I442" t="s">
        <v>3194</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3189</v>
      </c>
      <c r="E443">
        <v>834</v>
      </c>
      <c r="F443">
        <v>1261</v>
      </c>
      <c r="G443" t="s">
        <v>3189</v>
      </c>
      <c r="H443">
        <v>1</v>
      </c>
      <c r="I443" t="s">
        <v>3195</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3189</v>
      </c>
      <c r="E444">
        <v>834</v>
      </c>
      <c r="F444">
        <v>1261</v>
      </c>
      <c r="G444" t="s">
        <v>3189</v>
      </c>
      <c r="H444">
        <v>1</v>
      </c>
      <c r="I444" t="s">
        <v>3196</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3197</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2322</v>
      </c>
      <c r="E446">
        <v>448</v>
      </c>
      <c r="F446">
        <v>823</v>
      </c>
      <c r="G446" t="s">
        <v>3004</v>
      </c>
      <c r="H446">
        <v>7</v>
      </c>
      <c r="I446" t="s">
        <v>3198</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3189</v>
      </c>
      <c r="E447">
        <v>834</v>
      </c>
      <c r="F447">
        <v>1261</v>
      </c>
      <c r="G447" t="s">
        <v>3189</v>
      </c>
      <c r="H447">
        <v>1</v>
      </c>
      <c r="I447" t="s">
        <v>3199</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3189</v>
      </c>
      <c r="E448">
        <v>834</v>
      </c>
      <c r="F448">
        <v>1261</v>
      </c>
      <c r="G448" t="s">
        <v>3189</v>
      </c>
      <c r="H448">
        <v>3</v>
      </c>
      <c r="I448" t="s">
        <v>3200</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3189</v>
      </c>
      <c r="E449">
        <v>834</v>
      </c>
      <c r="F449">
        <v>1261</v>
      </c>
      <c r="G449" t="s">
        <v>3189</v>
      </c>
      <c r="H449">
        <v>6</v>
      </c>
      <c r="I449" t="s">
        <v>3201</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3202</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3189</v>
      </c>
      <c r="E451">
        <v>834</v>
      </c>
      <c r="F451">
        <v>1261</v>
      </c>
      <c r="G451" t="s">
        <v>3189</v>
      </c>
      <c r="H451">
        <v>7</v>
      </c>
      <c r="I451" t="s">
        <v>3203</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3189</v>
      </c>
      <c r="E452">
        <v>834</v>
      </c>
      <c r="F452">
        <v>1261</v>
      </c>
      <c r="G452" t="s">
        <v>3189</v>
      </c>
      <c r="H452">
        <v>7</v>
      </c>
      <c r="I452" t="s">
        <v>3204</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3189</v>
      </c>
      <c r="E453">
        <v>834</v>
      </c>
      <c r="F453">
        <v>1261</v>
      </c>
      <c r="G453" t="s">
        <v>3189</v>
      </c>
      <c r="H453">
        <v>7</v>
      </c>
      <c r="I453" t="s">
        <v>3205</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3206</v>
      </c>
      <c r="E454">
        <v>857</v>
      </c>
      <c r="F454">
        <v>1286</v>
      </c>
      <c r="G454" t="s">
        <v>3206</v>
      </c>
      <c r="H454">
        <v>1</v>
      </c>
      <c r="I454" t="s">
        <v>3207</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3206</v>
      </c>
      <c r="E455">
        <v>857</v>
      </c>
      <c r="F455">
        <v>1286</v>
      </c>
      <c r="G455" t="s">
        <v>3206</v>
      </c>
      <c r="H455">
        <v>1</v>
      </c>
      <c r="I455" t="s">
        <v>3208</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3206</v>
      </c>
      <c r="E456">
        <v>857</v>
      </c>
      <c r="F456">
        <v>1286</v>
      </c>
      <c r="G456" t="s">
        <v>3206</v>
      </c>
      <c r="H456">
        <v>1</v>
      </c>
      <c r="I456" t="s">
        <v>3209</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3206</v>
      </c>
      <c r="E457">
        <v>857</v>
      </c>
      <c r="F457">
        <v>1286</v>
      </c>
      <c r="G457" t="s">
        <v>3206</v>
      </c>
      <c r="H457">
        <v>1</v>
      </c>
      <c r="I457" t="s">
        <v>3210</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3206</v>
      </c>
      <c r="E458">
        <v>857</v>
      </c>
      <c r="F458">
        <v>1286</v>
      </c>
      <c r="G458" t="s">
        <v>3206</v>
      </c>
      <c r="H458">
        <v>1</v>
      </c>
      <c r="I458" t="s">
        <v>3211</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3189</v>
      </c>
      <c r="E459">
        <v>834</v>
      </c>
      <c r="F459">
        <v>1261</v>
      </c>
      <c r="G459" t="s">
        <v>3189</v>
      </c>
      <c r="H459">
        <v>1</v>
      </c>
      <c r="I459" t="s">
        <v>3212</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3189</v>
      </c>
      <c r="E460">
        <v>834</v>
      </c>
      <c r="F460">
        <v>1261</v>
      </c>
      <c r="G460" t="s">
        <v>3189</v>
      </c>
      <c r="H460">
        <v>1</v>
      </c>
      <c r="I460" t="s">
        <v>3213</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3189</v>
      </c>
      <c r="E461">
        <v>834</v>
      </c>
      <c r="F461">
        <v>1261</v>
      </c>
      <c r="G461" t="s">
        <v>3189</v>
      </c>
      <c r="H461">
        <v>1</v>
      </c>
      <c r="I461" t="s">
        <v>3214</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3189</v>
      </c>
      <c r="E462">
        <v>834</v>
      </c>
      <c r="F462">
        <v>1261</v>
      </c>
      <c r="G462" t="s">
        <v>3189</v>
      </c>
      <c r="H462">
        <v>1</v>
      </c>
      <c r="I462" t="s">
        <v>3215</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3216</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3189</v>
      </c>
      <c r="E464">
        <v>834</v>
      </c>
      <c r="F464">
        <v>1261</v>
      </c>
      <c r="G464" t="s">
        <v>3189</v>
      </c>
      <c r="H464">
        <v>7</v>
      </c>
      <c r="I464" t="s">
        <v>3217</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2708</v>
      </c>
      <c r="E465">
        <v>854</v>
      </c>
      <c r="F465">
        <v>1283</v>
      </c>
      <c r="G465" t="s">
        <v>2709</v>
      </c>
      <c r="H465">
        <v>1</v>
      </c>
      <c r="I465" t="s">
        <v>2711</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2708</v>
      </c>
      <c r="E466">
        <v>854</v>
      </c>
      <c r="F466">
        <v>1283</v>
      </c>
      <c r="G466" t="s">
        <v>2709</v>
      </c>
      <c r="H466">
        <v>1</v>
      </c>
      <c r="I466" t="s">
        <v>3218</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3206</v>
      </c>
      <c r="E467">
        <v>857</v>
      </c>
      <c r="F467">
        <v>1286</v>
      </c>
      <c r="G467" t="s">
        <v>3206</v>
      </c>
      <c r="H467">
        <v>1</v>
      </c>
      <c r="I467" t="s">
        <v>3219</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3206</v>
      </c>
      <c r="E468">
        <v>857</v>
      </c>
      <c r="F468">
        <v>1286</v>
      </c>
      <c r="G468" t="s">
        <v>3206</v>
      </c>
      <c r="H468">
        <v>1</v>
      </c>
      <c r="I468" t="s">
        <v>3220</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2708</v>
      </c>
      <c r="E469">
        <v>854</v>
      </c>
      <c r="F469">
        <v>1283</v>
      </c>
      <c r="G469" t="s">
        <v>2709</v>
      </c>
      <c r="H469">
        <v>1</v>
      </c>
      <c r="I469" t="s">
        <v>2710</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3206</v>
      </c>
      <c r="E470">
        <v>857</v>
      </c>
      <c r="F470">
        <v>1286</v>
      </c>
      <c r="G470" t="s">
        <v>3206</v>
      </c>
      <c r="H470">
        <v>1</v>
      </c>
      <c r="I470" t="s">
        <v>3221</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2708</v>
      </c>
      <c r="E471">
        <v>854</v>
      </c>
      <c r="F471">
        <v>1283</v>
      </c>
      <c r="G471" t="s">
        <v>2709</v>
      </c>
      <c r="H471">
        <v>7</v>
      </c>
      <c r="I471" t="s">
        <v>2712</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3206</v>
      </c>
      <c r="E472">
        <v>857</v>
      </c>
      <c r="F472">
        <v>1286</v>
      </c>
      <c r="G472" t="s">
        <v>3206</v>
      </c>
      <c r="H472">
        <v>7</v>
      </c>
      <c r="I472" t="s">
        <v>3222</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2325</v>
      </c>
      <c r="E473">
        <v>616</v>
      </c>
      <c r="F473">
        <v>1011</v>
      </c>
      <c r="G473" t="s">
        <v>2325</v>
      </c>
      <c r="H473">
        <v>6</v>
      </c>
      <c r="I473" t="s">
        <v>3223</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2315</v>
      </c>
      <c r="E474">
        <v>5</v>
      </c>
      <c r="F474">
        <v>20</v>
      </c>
      <c r="G474" t="s">
        <v>2315</v>
      </c>
      <c r="H474">
        <v>6</v>
      </c>
      <c r="I474" t="s">
        <v>3224</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3225</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01">
        <v>501</v>
      </c>
      <c r="B476">
        <v>46</v>
      </c>
      <c r="C476">
        <v>2114</v>
      </c>
      <c r="D476" t="s">
        <v>3488</v>
      </c>
      <c r="E476">
        <v>883</v>
      </c>
      <c r="F476">
        <v>1318</v>
      </c>
      <c r="G476" t="s">
        <v>3377</v>
      </c>
      <c r="H476">
        <v>1</v>
      </c>
      <c r="I476" t="s">
        <v>3386</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x14ac:dyDescent="0.25">
      <c r="A477" s="101">
        <v>502</v>
      </c>
      <c r="B477">
        <v>46</v>
      </c>
      <c r="C477">
        <v>2114</v>
      </c>
      <c r="D477" t="s">
        <v>3488</v>
      </c>
      <c r="E477">
        <v>883</v>
      </c>
      <c r="F477">
        <v>1318</v>
      </c>
      <c r="G477" t="s">
        <v>3377</v>
      </c>
      <c r="H477">
        <v>1</v>
      </c>
      <c r="I477" t="s">
        <v>3387</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x14ac:dyDescent="0.25">
      <c r="A478" s="101">
        <v>503</v>
      </c>
      <c r="B478">
        <v>46</v>
      </c>
      <c r="C478">
        <v>2114</v>
      </c>
      <c r="D478" t="s">
        <v>3488</v>
      </c>
      <c r="E478">
        <v>883</v>
      </c>
      <c r="F478">
        <v>1318</v>
      </c>
      <c r="G478" t="s">
        <v>3377</v>
      </c>
      <c r="H478">
        <v>1</v>
      </c>
      <c r="I478" t="s">
        <v>3388</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x14ac:dyDescent="0.25">
      <c r="A479" s="101">
        <v>504</v>
      </c>
      <c r="B479">
        <v>46</v>
      </c>
      <c r="C479">
        <v>2114</v>
      </c>
      <c r="D479" t="s">
        <v>3488</v>
      </c>
      <c r="E479">
        <v>883</v>
      </c>
      <c r="F479">
        <v>1318</v>
      </c>
      <c r="G479" t="s">
        <v>3377</v>
      </c>
      <c r="H479">
        <v>1</v>
      </c>
      <c r="I479" t="s">
        <v>3389</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x14ac:dyDescent="0.25">
      <c r="A480" s="101">
        <v>505</v>
      </c>
      <c r="B480">
        <v>46</v>
      </c>
      <c r="C480">
        <v>2114</v>
      </c>
      <c r="D480" t="s">
        <v>3488</v>
      </c>
      <c r="E480">
        <v>883</v>
      </c>
      <c r="F480">
        <v>1318</v>
      </c>
      <c r="G480" t="s">
        <v>3377</v>
      </c>
      <c r="H480">
        <v>1</v>
      </c>
      <c r="I480" t="s">
        <v>3390</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x14ac:dyDescent="0.25">
      <c r="A481" s="101">
        <v>506</v>
      </c>
      <c r="B481">
        <v>46</v>
      </c>
      <c r="C481">
        <v>2114</v>
      </c>
      <c r="D481" t="s">
        <v>3488</v>
      </c>
      <c r="E481">
        <v>883</v>
      </c>
      <c r="F481">
        <v>1318</v>
      </c>
      <c r="G481" t="s">
        <v>3377</v>
      </c>
      <c r="H481">
        <v>1</v>
      </c>
      <c r="I481" t="s">
        <v>3391</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x14ac:dyDescent="0.25">
      <c r="A482" s="101">
        <v>507</v>
      </c>
      <c r="B482">
        <v>46</v>
      </c>
      <c r="C482">
        <v>2114</v>
      </c>
      <c r="D482" t="s">
        <v>3488</v>
      </c>
      <c r="E482">
        <v>883</v>
      </c>
      <c r="F482">
        <v>1318</v>
      </c>
      <c r="G482" t="s">
        <v>3377</v>
      </c>
      <c r="H482">
        <v>1</v>
      </c>
      <c r="I482" t="s">
        <v>3392</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x14ac:dyDescent="0.25">
      <c r="A483" s="101">
        <v>508</v>
      </c>
      <c r="B483">
        <v>46</v>
      </c>
      <c r="C483">
        <v>2114</v>
      </c>
      <c r="D483" t="s">
        <v>3488</v>
      </c>
      <c r="E483">
        <v>883</v>
      </c>
      <c r="F483">
        <v>1318</v>
      </c>
      <c r="G483" t="s">
        <v>3377</v>
      </c>
      <c r="H483">
        <v>1</v>
      </c>
      <c r="I483" t="s">
        <v>3393</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x14ac:dyDescent="0.25">
      <c r="A484" s="101">
        <v>509</v>
      </c>
      <c r="B484">
        <v>46</v>
      </c>
      <c r="C484">
        <v>2114</v>
      </c>
      <c r="D484" t="s">
        <v>3488</v>
      </c>
      <c r="E484">
        <v>883</v>
      </c>
      <c r="F484">
        <v>1318</v>
      </c>
      <c r="G484" t="s">
        <v>3377</v>
      </c>
      <c r="H484">
        <v>1</v>
      </c>
      <c r="I484" t="s">
        <v>3394</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x14ac:dyDescent="0.25">
      <c r="A485" s="101">
        <v>510</v>
      </c>
      <c r="B485">
        <v>46</v>
      </c>
      <c r="C485">
        <v>2114</v>
      </c>
      <c r="D485" t="s">
        <v>3488</v>
      </c>
      <c r="E485">
        <v>883</v>
      </c>
      <c r="F485">
        <v>1318</v>
      </c>
      <c r="G485" t="s">
        <v>3377</v>
      </c>
      <c r="H485">
        <v>1</v>
      </c>
      <c r="I485" t="s">
        <v>3395</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x14ac:dyDescent="0.25">
      <c r="A486" s="101">
        <v>511</v>
      </c>
      <c r="B486">
        <v>46</v>
      </c>
      <c r="C486">
        <v>2114</v>
      </c>
      <c r="D486" t="s">
        <v>3488</v>
      </c>
      <c r="E486">
        <v>883</v>
      </c>
      <c r="F486">
        <v>1318</v>
      </c>
      <c r="G486" t="s">
        <v>3377</v>
      </c>
      <c r="H486">
        <v>1</v>
      </c>
      <c r="I486" t="s">
        <v>3396</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x14ac:dyDescent="0.25">
      <c r="A487" s="101">
        <v>512</v>
      </c>
      <c r="B487">
        <v>46</v>
      </c>
      <c r="C487">
        <v>2114</v>
      </c>
      <c r="D487" t="s">
        <v>3488</v>
      </c>
      <c r="E487">
        <v>883</v>
      </c>
      <c r="F487">
        <v>1318</v>
      </c>
      <c r="G487" t="s">
        <v>3377</v>
      </c>
      <c r="H487">
        <v>1</v>
      </c>
      <c r="I487" t="s">
        <v>3378</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x14ac:dyDescent="0.25">
      <c r="A488" s="101">
        <v>513</v>
      </c>
      <c r="B488">
        <v>46</v>
      </c>
      <c r="C488">
        <v>2114</v>
      </c>
      <c r="D488" t="s">
        <v>3488</v>
      </c>
      <c r="E488">
        <v>883</v>
      </c>
      <c r="F488">
        <v>1318</v>
      </c>
      <c r="G488" t="s">
        <v>3377</v>
      </c>
      <c r="H488">
        <v>1</v>
      </c>
      <c r="I488" t="s">
        <v>3379</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x14ac:dyDescent="0.25">
      <c r="A489" s="101">
        <v>517</v>
      </c>
      <c r="B489">
        <v>46</v>
      </c>
      <c r="C489">
        <v>2114</v>
      </c>
      <c r="D489" t="s">
        <v>3488</v>
      </c>
      <c r="E489">
        <v>883</v>
      </c>
      <c r="F489">
        <v>1318</v>
      </c>
      <c r="G489" t="s">
        <v>3377</v>
      </c>
      <c r="H489">
        <v>0</v>
      </c>
      <c r="I489" t="s">
        <v>3380</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x14ac:dyDescent="0.25">
      <c r="A490" s="101">
        <v>518</v>
      </c>
      <c r="B490">
        <v>46</v>
      </c>
      <c r="C490">
        <v>2114</v>
      </c>
      <c r="D490" t="s">
        <v>3488</v>
      </c>
      <c r="E490">
        <v>883</v>
      </c>
      <c r="F490">
        <v>1318</v>
      </c>
      <c r="G490" t="s">
        <v>3377</v>
      </c>
      <c r="H490">
        <v>1</v>
      </c>
      <c r="I490" t="s">
        <v>3381</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x14ac:dyDescent="0.25">
      <c r="A491" s="101">
        <v>519</v>
      </c>
      <c r="B491">
        <v>46</v>
      </c>
      <c r="C491">
        <v>2114</v>
      </c>
      <c r="D491" t="s">
        <v>3488</v>
      </c>
      <c r="E491">
        <v>883</v>
      </c>
      <c r="F491">
        <v>1318</v>
      </c>
      <c r="G491" t="s">
        <v>3377</v>
      </c>
      <c r="H491">
        <v>1</v>
      </c>
      <c r="I491" t="s">
        <v>3382</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x14ac:dyDescent="0.25">
      <c r="A492" s="101">
        <v>520</v>
      </c>
      <c r="B492">
        <v>46</v>
      </c>
      <c r="C492">
        <v>2114</v>
      </c>
      <c r="D492" t="s">
        <v>3488</v>
      </c>
      <c r="E492">
        <v>883</v>
      </c>
      <c r="F492">
        <v>1318</v>
      </c>
      <c r="G492" t="s">
        <v>3377</v>
      </c>
      <c r="H492">
        <v>6</v>
      </c>
      <c r="I492" t="s">
        <v>3489</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x14ac:dyDescent="0.25">
      <c r="A493" s="101">
        <v>521</v>
      </c>
      <c r="B493">
        <v>46</v>
      </c>
      <c r="C493">
        <v>2114</v>
      </c>
      <c r="D493" t="s">
        <v>3488</v>
      </c>
      <c r="E493">
        <v>883</v>
      </c>
      <c r="F493">
        <v>1318</v>
      </c>
      <c r="G493" t="s">
        <v>3377</v>
      </c>
      <c r="H493">
        <v>6</v>
      </c>
      <c r="I493" t="s">
        <v>3482</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x14ac:dyDescent="0.25">
      <c r="A494" s="101">
        <v>522</v>
      </c>
      <c r="B494">
        <v>46</v>
      </c>
      <c r="C494">
        <v>2114</v>
      </c>
      <c r="D494" t="s">
        <v>3488</v>
      </c>
      <c r="E494">
        <v>883</v>
      </c>
      <c r="F494">
        <v>1318</v>
      </c>
      <c r="G494" t="s">
        <v>3377</v>
      </c>
      <c r="H494">
        <v>7</v>
      </c>
      <c r="I494" t="s">
        <v>3384</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x14ac:dyDescent="0.25">
      <c r="A495" s="101">
        <v>523</v>
      </c>
      <c r="B495">
        <v>46</v>
      </c>
      <c r="C495">
        <v>2114</v>
      </c>
      <c r="D495" t="s">
        <v>3488</v>
      </c>
      <c r="E495">
        <v>883</v>
      </c>
      <c r="F495">
        <v>1318</v>
      </c>
      <c r="G495" t="s">
        <v>3377</v>
      </c>
      <c r="H495">
        <v>7</v>
      </c>
      <c r="I495" t="s">
        <v>3385</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3552</v>
      </c>
      <c r="E496">
        <v>929</v>
      </c>
      <c r="F496">
        <v>1383</v>
      </c>
      <c r="G496" t="s">
        <v>3546</v>
      </c>
      <c r="H496">
        <v>1</v>
      </c>
      <c r="I496" t="s">
        <v>3563</v>
      </c>
      <c r="J496" s="30" t="str">
        <f t="shared" ref="J496:J505"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3552</v>
      </c>
      <c r="E497">
        <v>929</v>
      </c>
      <c r="F497">
        <v>1383</v>
      </c>
      <c r="G497" t="s">
        <v>3546</v>
      </c>
      <c r="H497">
        <v>1</v>
      </c>
      <c r="I497" t="s">
        <v>3564</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3552</v>
      </c>
      <c r="E498">
        <v>929</v>
      </c>
      <c r="F498">
        <v>1383</v>
      </c>
      <c r="G498" t="s">
        <v>3546</v>
      </c>
      <c r="H498">
        <v>1</v>
      </c>
      <c r="I498" t="s">
        <v>3565</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3552</v>
      </c>
      <c r="E499">
        <v>929</v>
      </c>
      <c r="F499">
        <v>1383</v>
      </c>
      <c r="G499" t="s">
        <v>3546</v>
      </c>
      <c r="H499">
        <v>1</v>
      </c>
      <c r="I499" t="s">
        <v>3566</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3552</v>
      </c>
      <c r="E500">
        <v>929</v>
      </c>
      <c r="F500">
        <v>1383</v>
      </c>
      <c r="G500" t="s">
        <v>3546</v>
      </c>
      <c r="H500">
        <v>1</v>
      </c>
      <c r="I500" t="s">
        <v>3560</v>
      </c>
      <c r="J500" s="30" t="str">
        <f t="shared" si="31"/>
        <v>[528]=1383,</v>
      </c>
      <c r="K500" s="3">
        <f t="shared" si="32"/>
        <v>528</v>
      </c>
      <c r="L500" s="3">
        <f t="shared" si="33"/>
        <v>1383</v>
      </c>
      <c r="M500" s="8" t="str">
        <f>VLOOKUP(A500,'ESO wayshrine names'!$A$3:$B$9991,2,)</f>
        <v>Y'ffre's Path Wayshrine</v>
      </c>
      <c r="N500" s="3" t="str">
        <f>VLOOKUP(F500,'ESO zone constants'!$A$3:$D$9999,4,FALSE)</f>
        <v>Galen</v>
      </c>
    </row>
    <row r="501" spans="1:14" x14ac:dyDescent="0.25">
      <c r="A501" s="77">
        <v>529</v>
      </c>
      <c r="B501">
        <v>48</v>
      </c>
      <c r="C501">
        <v>2212</v>
      </c>
      <c r="D501" t="s">
        <v>3552</v>
      </c>
      <c r="E501">
        <v>929</v>
      </c>
      <c r="F501">
        <v>1383</v>
      </c>
      <c r="G501" t="s">
        <v>3546</v>
      </c>
      <c r="H501">
        <v>1</v>
      </c>
      <c r="I501" t="s">
        <v>3561</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3552</v>
      </c>
      <c r="E502">
        <v>929</v>
      </c>
      <c r="F502">
        <v>1383</v>
      </c>
      <c r="G502" t="s">
        <v>3546</v>
      </c>
      <c r="H502">
        <v>1</v>
      </c>
      <c r="I502" t="s">
        <v>3562</v>
      </c>
      <c r="J502" s="30" t="str">
        <f t="shared" si="31"/>
        <v>[530]=1383,</v>
      </c>
      <c r="K502" s="3">
        <f t="shared" si="32"/>
        <v>530</v>
      </c>
      <c r="L502" s="3">
        <f t="shared" si="33"/>
        <v>1383</v>
      </c>
      <c r="M502" s="8" t="str">
        <f>VLOOKUP(A502,'ESO wayshrine names'!$A$3:$B$9991,2,)</f>
        <v>Eastern Shores Wayshrine</v>
      </c>
      <c r="N502" s="3" t="str">
        <f>VLOOKUP(F502,'ESO zone constants'!$A$3:$D$9999,4,FALSE)</f>
        <v>Galen</v>
      </c>
    </row>
    <row r="503" spans="1:14" x14ac:dyDescent="0.25">
      <c r="A503" s="107">
        <v>531</v>
      </c>
      <c r="B503">
        <v>11</v>
      </c>
      <c r="C503">
        <v>7</v>
      </c>
      <c r="D503" t="s">
        <v>106</v>
      </c>
      <c r="E503">
        <v>9</v>
      </c>
      <c r="F503">
        <v>41</v>
      </c>
      <c r="G503" t="s">
        <v>106</v>
      </c>
      <c r="H503">
        <v>6</v>
      </c>
      <c r="I503" t="s">
        <v>3667</v>
      </c>
      <c r="J503" s="30" t="str">
        <f t="shared" si="31"/>
        <v>[531]=41,</v>
      </c>
      <c r="K503" s="3">
        <f t="shared" ref="K503:K505" si="34">A503</f>
        <v>531</v>
      </c>
      <c r="L503" s="3">
        <f t="shared" ref="L503:L505" si="35">F503</f>
        <v>41</v>
      </c>
      <c r="M503" s="8" t="str">
        <f>VLOOKUP(A503,'ESO wayshrine names'!$A$3:$B$9991,2,)</f>
        <v>Dungeon: Bal Sunnar</v>
      </c>
      <c r="N503" s="3" t="str">
        <f>VLOOKUP(F503,'ESO zone constants'!$A$3:$D$9999,4,FALSE)</f>
        <v>Stonefalls</v>
      </c>
    </row>
    <row r="504" spans="1:14" x14ac:dyDescent="0.25">
      <c r="A504" s="107">
        <v>532</v>
      </c>
      <c r="B504">
        <v>12</v>
      </c>
      <c r="C504">
        <v>125</v>
      </c>
      <c r="D504" t="s">
        <v>111</v>
      </c>
      <c r="E504">
        <v>16</v>
      </c>
      <c r="F504">
        <v>103</v>
      </c>
      <c r="G504" t="s">
        <v>111</v>
      </c>
      <c r="H504">
        <v>6</v>
      </c>
      <c r="I504" t="s">
        <v>3668</v>
      </c>
      <c r="J504" s="30" t="str">
        <f t="shared" si="31"/>
        <v>[532]=103,</v>
      </c>
      <c r="K504" s="3">
        <f t="shared" si="34"/>
        <v>532</v>
      </c>
      <c r="L504" s="3">
        <f t="shared" si="35"/>
        <v>103</v>
      </c>
      <c r="M504" s="8" t="str">
        <f>VLOOKUP(A504,'ESO wayshrine names'!$A$3:$B$9991,2,)</f>
        <v>Dungeon: Scrivener's Hall</v>
      </c>
      <c r="N504" s="3" t="str">
        <f>VLOOKUP(F504,'ESO zone constants'!$A$3:$D$9999,4,FALSE)</f>
        <v>The Rift</v>
      </c>
    </row>
    <row r="505" spans="1:14" s="57" customFormat="1" x14ac:dyDescent="0.25">
      <c r="A505" s="108">
        <v>533</v>
      </c>
      <c r="J505" s="109" t="str">
        <f t="shared" si="31"/>
        <v/>
      </c>
      <c r="K505" s="99">
        <f t="shared" si="34"/>
        <v>533</v>
      </c>
      <c r="L505" s="99">
        <f t="shared" si="35"/>
        <v>0</v>
      </c>
      <c r="M505" s="110" t="str">
        <f>VLOOKUP(A505,'ESO wayshrine names'!$A$3:$B$9991,2,)</f>
        <v>Fogbreak Lighthouse</v>
      </c>
      <c r="N505" s="99" t="str">
        <f>VLOOKUP(F505,'ESO zone constants'!$A$3:$D$9999,4,FALSE)</f>
        <v>Tamriel Map</v>
      </c>
    </row>
  </sheetData>
  <autoFilter ref="A2:N502"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6"/>
  <sheetViews>
    <sheetView workbookViewId="0">
      <pane xSplit="1" ySplit="2" topLeftCell="B335" activePane="bottomRight" state="frozen"/>
      <selection pane="topRight" activeCell="B1" sqref="B1"/>
      <selection pane="bottomLeft" activeCell="A2" sqref="A2"/>
      <selection pane="bottomRight" activeCell="B352" sqref="B352"/>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3647</v>
      </c>
      <c r="C1" s="55"/>
      <c r="D1" s="55"/>
      <c r="E1" s="55"/>
      <c r="F1" s="55"/>
      <c r="G1" s="55"/>
      <c r="H1" s="55"/>
      <c r="I1" s="55"/>
      <c r="J1" s="55"/>
      <c r="K1" s="55"/>
      <c r="L1" s="55"/>
    </row>
    <row r="2" spans="1:12" s="1" customFormat="1" x14ac:dyDescent="0.25">
      <c r="A2" s="5" t="s">
        <v>1388</v>
      </c>
      <c r="B2" s="1" t="s">
        <v>82</v>
      </c>
    </row>
    <row r="3" spans="1:12" x14ac:dyDescent="0.25">
      <c r="A3" s="107">
        <v>1</v>
      </c>
      <c r="B3" t="s">
        <v>1815</v>
      </c>
    </row>
    <row r="4" spans="1:12" x14ac:dyDescent="0.25">
      <c r="A4" s="107">
        <v>2</v>
      </c>
      <c r="B4" t="s">
        <v>1816</v>
      </c>
    </row>
    <row r="5" spans="1:12" x14ac:dyDescent="0.25">
      <c r="A5" s="107">
        <v>3</v>
      </c>
      <c r="B5" t="s">
        <v>1817</v>
      </c>
    </row>
    <row r="6" spans="1:12" x14ac:dyDescent="0.25">
      <c r="A6" s="107">
        <v>4</v>
      </c>
      <c r="B6" t="s">
        <v>1818</v>
      </c>
    </row>
    <row r="7" spans="1:12" x14ac:dyDescent="0.25">
      <c r="A7" s="107">
        <v>5</v>
      </c>
      <c r="B7" t="s">
        <v>1819</v>
      </c>
    </row>
    <row r="8" spans="1:12" x14ac:dyDescent="0.25">
      <c r="A8" s="107">
        <v>6</v>
      </c>
      <c r="B8" t="s">
        <v>1820</v>
      </c>
    </row>
    <row r="9" spans="1:12" x14ac:dyDescent="0.25">
      <c r="A9" s="107">
        <v>7</v>
      </c>
      <c r="B9" t="s">
        <v>1821</v>
      </c>
    </row>
    <row r="10" spans="1:12" x14ac:dyDescent="0.25">
      <c r="A10" s="107">
        <v>8</v>
      </c>
      <c r="B10" t="s">
        <v>1822</v>
      </c>
    </row>
    <row r="11" spans="1:12" x14ac:dyDescent="0.25">
      <c r="A11" s="107">
        <v>9</v>
      </c>
      <c r="B11" t="s">
        <v>1823</v>
      </c>
    </row>
    <row r="12" spans="1:12" x14ac:dyDescent="0.25">
      <c r="A12" s="107">
        <v>10</v>
      </c>
      <c r="B12" t="s">
        <v>1824</v>
      </c>
    </row>
    <row r="13" spans="1:12" x14ac:dyDescent="0.25">
      <c r="A13" s="107">
        <v>11</v>
      </c>
      <c r="B13" t="s">
        <v>1825</v>
      </c>
    </row>
    <row r="14" spans="1:12" x14ac:dyDescent="0.25">
      <c r="A14" s="107">
        <v>12</v>
      </c>
      <c r="B14" t="s">
        <v>1826</v>
      </c>
    </row>
    <row r="15" spans="1:12" x14ac:dyDescent="0.25">
      <c r="A15" s="107">
        <v>13</v>
      </c>
      <c r="B15" t="s">
        <v>1827</v>
      </c>
    </row>
    <row r="16" spans="1:12" x14ac:dyDescent="0.25">
      <c r="A16" s="107">
        <v>14</v>
      </c>
      <c r="B16" t="s">
        <v>1828</v>
      </c>
    </row>
    <row r="17" spans="1:2" x14ac:dyDescent="0.25">
      <c r="A17" s="107">
        <v>15</v>
      </c>
      <c r="B17" t="s">
        <v>1829</v>
      </c>
    </row>
    <row r="18" spans="1:2" x14ac:dyDescent="0.25">
      <c r="A18" s="107">
        <v>16</v>
      </c>
      <c r="B18" t="s">
        <v>1830</v>
      </c>
    </row>
    <row r="19" spans="1:2" x14ac:dyDescent="0.25">
      <c r="A19" s="107">
        <v>17</v>
      </c>
      <c r="B19" t="s">
        <v>1831</v>
      </c>
    </row>
    <row r="20" spans="1:2" x14ac:dyDescent="0.25">
      <c r="A20" s="107">
        <v>18</v>
      </c>
      <c r="B20" t="s">
        <v>1832</v>
      </c>
    </row>
    <row r="21" spans="1:2" x14ac:dyDescent="0.25">
      <c r="A21" s="107">
        <v>19</v>
      </c>
      <c r="B21" t="s">
        <v>1833</v>
      </c>
    </row>
    <row r="22" spans="1:2" x14ac:dyDescent="0.25">
      <c r="A22" s="107">
        <v>20</v>
      </c>
      <c r="B22" t="s">
        <v>1834</v>
      </c>
    </row>
    <row r="23" spans="1:2" x14ac:dyDescent="0.25">
      <c r="A23" s="107">
        <v>21</v>
      </c>
      <c r="B23" t="s">
        <v>1835</v>
      </c>
    </row>
    <row r="24" spans="1:2" x14ac:dyDescent="0.25">
      <c r="A24" s="107">
        <v>22</v>
      </c>
      <c r="B24" t="s">
        <v>1836</v>
      </c>
    </row>
    <row r="25" spans="1:2" x14ac:dyDescent="0.25">
      <c r="A25" s="107">
        <v>23</v>
      </c>
      <c r="B25" t="s">
        <v>1837</v>
      </c>
    </row>
    <row r="26" spans="1:2" x14ac:dyDescent="0.25">
      <c r="A26" s="107">
        <v>24</v>
      </c>
      <c r="B26" t="s">
        <v>1838</v>
      </c>
    </row>
    <row r="27" spans="1:2" x14ac:dyDescent="0.25">
      <c r="A27" s="107">
        <v>25</v>
      </c>
      <c r="B27" t="s">
        <v>1839</v>
      </c>
    </row>
    <row r="28" spans="1:2" x14ac:dyDescent="0.25">
      <c r="A28" s="107">
        <v>26</v>
      </c>
      <c r="B28" t="s">
        <v>1840</v>
      </c>
    </row>
    <row r="29" spans="1:2" x14ac:dyDescent="0.25">
      <c r="A29" s="107">
        <v>27</v>
      </c>
      <c r="B29" t="s">
        <v>1841</v>
      </c>
    </row>
    <row r="30" spans="1:2" x14ac:dyDescent="0.25">
      <c r="A30" s="107">
        <v>28</v>
      </c>
      <c r="B30" t="s">
        <v>1842</v>
      </c>
    </row>
    <row r="31" spans="1:2" x14ac:dyDescent="0.25">
      <c r="A31" s="107">
        <v>29</v>
      </c>
      <c r="B31" t="s">
        <v>1843</v>
      </c>
    </row>
    <row r="32" spans="1:2" x14ac:dyDescent="0.25">
      <c r="A32" s="107">
        <v>30</v>
      </c>
      <c r="B32" t="s">
        <v>1844</v>
      </c>
    </row>
    <row r="33" spans="1:2" x14ac:dyDescent="0.25">
      <c r="A33" s="107">
        <v>31</v>
      </c>
      <c r="B33" t="s">
        <v>1845</v>
      </c>
    </row>
    <row r="34" spans="1:2" x14ac:dyDescent="0.25">
      <c r="A34" s="107">
        <v>32</v>
      </c>
      <c r="B34" t="s">
        <v>1846</v>
      </c>
    </row>
    <row r="35" spans="1:2" x14ac:dyDescent="0.25">
      <c r="A35" s="107">
        <v>33</v>
      </c>
      <c r="B35" t="s">
        <v>1847</v>
      </c>
    </row>
    <row r="36" spans="1:2" x14ac:dyDescent="0.25">
      <c r="A36" s="107">
        <v>34</v>
      </c>
      <c r="B36" t="s">
        <v>1848</v>
      </c>
    </row>
    <row r="37" spans="1:2" x14ac:dyDescent="0.25">
      <c r="A37" s="107">
        <v>35</v>
      </c>
      <c r="B37" t="s">
        <v>1849</v>
      </c>
    </row>
    <row r="38" spans="1:2" x14ac:dyDescent="0.25">
      <c r="A38" s="107">
        <v>36</v>
      </c>
      <c r="B38" t="s">
        <v>1850</v>
      </c>
    </row>
    <row r="39" spans="1:2" x14ac:dyDescent="0.25">
      <c r="A39" s="107">
        <v>37</v>
      </c>
      <c r="B39" t="s">
        <v>1851</v>
      </c>
    </row>
    <row r="40" spans="1:2" x14ac:dyDescent="0.25">
      <c r="A40" s="107">
        <v>38</v>
      </c>
      <c r="B40" t="s">
        <v>1852</v>
      </c>
    </row>
    <row r="41" spans="1:2" x14ac:dyDescent="0.25">
      <c r="A41" s="107">
        <v>39</v>
      </c>
      <c r="B41" t="s">
        <v>1853</v>
      </c>
    </row>
    <row r="42" spans="1:2" x14ac:dyDescent="0.25">
      <c r="A42" s="107">
        <v>40</v>
      </c>
      <c r="B42" t="s">
        <v>1854</v>
      </c>
    </row>
    <row r="43" spans="1:2" x14ac:dyDescent="0.25">
      <c r="A43" s="107">
        <v>41</v>
      </c>
      <c r="B43" t="s">
        <v>1855</v>
      </c>
    </row>
    <row r="44" spans="1:2" x14ac:dyDescent="0.25">
      <c r="A44" s="107">
        <v>42</v>
      </c>
      <c r="B44" t="s">
        <v>1856</v>
      </c>
    </row>
    <row r="45" spans="1:2" x14ac:dyDescent="0.25">
      <c r="A45" s="107">
        <v>43</v>
      </c>
      <c r="B45" t="s">
        <v>1857</v>
      </c>
    </row>
    <row r="46" spans="1:2" x14ac:dyDescent="0.25">
      <c r="A46" s="107">
        <v>44</v>
      </c>
      <c r="B46" t="s">
        <v>1858</v>
      </c>
    </row>
    <row r="47" spans="1:2" x14ac:dyDescent="0.25">
      <c r="A47" s="107">
        <v>45</v>
      </c>
      <c r="B47" t="s">
        <v>1859</v>
      </c>
    </row>
    <row r="48" spans="1:2" x14ac:dyDescent="0.25">
      <c r="A48" s="107">
        <v>46</v>
      </c>
      <c r="B48" t="s">
        <v>1860</v>
      </c>
    </row>
    <row r="49" spans="1:2" x14ac:dyDescent="0.25">
      <c r="A49" s="107">
        <v>47</v>
      </c>
      <c r="B49" t="s">
        <v>1861</v>
      </c>
    </row>
    <row r="50" spans="1:2" x14ac:dyDescent="0.25">
      <c r="A50" s="107">
        <v>48</v>
      </c>
      <c r="B50" t="s">
        <v>1862</v>
      </c>
    </row>
    <row r="51" spans="1:2" x14ac:dyDescent="0.25">
      <c r="A51" s="107">
        <v>49</v>
      </c>
      <c r="B51" t="s">
        <v>1863</v>
      </c>
    </row>
    <row r="52" spans="1:2" x14ac:dyDescent="0.25">
      <c r="A52" s="107">
        <v>50</v>
      </c>
      <c r="B52" t="s">
        <v>1864</v>
      </c>
    </row>
    <row r="53" spans="1:2" x14ac:dyDescent="0.25">
      <c r="A53" s="107">
        <v>51</v>
      </c>
      <c r="B53" t="s">
        <v>1865</v>
      </c>
    </row>
    <row r="54" spans="1:2" x14ac:dyDescent="0.25">
      <c r="A54" s="107">
        <v>52</v>
      </c>
      <c r="B54" t="s">
        <v>1866</v>
      </c>
    </row>
    <row r="55" spans="1:2" x14ac:dyDescent="0.25">
      <c r="A55" s="107">
        <v>53</v>
      </c>
      <c r="B55" t="s">
        <v>1867</v>
      </c>
    </row>
    <row r="56" spans="1:2" x14ac:dyDescent="0.25">
      <c r="A56" s="107">
        <v>54</v>
      </c>
    </row>
    <row r="57" spans="1:2" x14ac:dyDescent="0.25">
      <c r="A57" s="107">
        <v>55</v>
      </c>
      <c r="B57" t="s">
        <v>1868</v>
      </c>
    </row>
    <row r="58" spans="1:2" x14ac:dyDescent="0.25">
      <c r="A58" s="107">
        <v>56</v>
      </c>
      <c r="B58" t="s">
        <v>1869</v>
      </c>
    </row>
    <row r="59" spans="1:2" x14ac:dyDescent="0.25">
      <c r="A59" s="107">
        <v>57</v>
      </c>
      <c r="B59" t="s">
        <v>1870</v>
      </c>
    </row>
    <row r="60" spans="1:2" x14ac:dyDescent="0.25">
      <c r="A60" s="107">
        <v>58</v>
      </c>
      <c r="B60" t="s">
        <v>1871</v>
      </c>
    </row>
    <row r="61" spans="1:2" x14ac:dyDescent="0.25">
      <c r="A61" s="107">
        <v>59</v>
      </c>
      <c r="B61" t="s">
        <v>1872</v>
      </c>
    </row>
    <row r="62" spans="1:2" x14ac:dyDescent="0.25">
      <c r="A62" s="107">
        <v>60</v>
      </c>
      <c r="B62" t="s">
        <v>1873</v>
      </c>
    </row>
    <row r="63" spans="1:2" x14ac:dyDescent="0.25">
      <c r="A63" s="107">
        <v>61</v>
      </c>
      <c r="B63" t="s">
        <v>1874</v>
      </c>
    </row>
    <row r="64" spans="1:2" x14ac:dyDescent="0.25">
      <c r="A64" s="107">
        <v>62</v>
      </c>
      <c r="B64" t="s">
        <v>1875</v>
      </c>
    </row>
    <row r="65" spans="1:2" x14ac:dyDescent="0.25">
      <c r="A65" s="107">
        <v>63</v>
      </c>
      <c r="B65" t="s">
        <v>1876</v>
      </c>
    </row>
    <row r="66" spans="1:2" x14ac:dyDescent="0.25">
      <c r="A66" s="107">
        <v>64</v>
      </c>
      <c r="B66" t="s">
        <v>1877</v>
      </c>
    </row>
    <row r="67" spans="1:2" x14ac:dyDescent="0.25">
      <c r="A67" s="107">
        <v>65</v>
      </c>
      <c r="B67" t="s">
        <v>1878</v>
      </c>
    </row>
    <row r="68" spans="1:2" x14ac:dyDescent="0.25">
      <c r="A68" s="107">
        <v>66</v>
      </c>
      <c r="B68" t="s">
        <v>1879</v>
      </c>
    </row>
    <row r="69" spans="1:2" x14ac:dyDescent="0.25">
      <c r="A69" s="107">
        <v>67</v>
      </c>
      <c r="B69" t="s">
        <v>1880</v>
      </c>
    </row>
    <row r="70" spans="1:2" x14ac:dyDescent="0.25">
      <c r="A70" s="107">
        <v>68</v>
      </c>
      <c r="B70" t="s">
        <v>1881</v>
      </c>
    </row>
    <row r="71" spans="1:2" x14ac:dyDescent="0.25">
      <c r="A71" s="107">
        <v>69</v>
      </c>
      <c r="B71" t="s">
        <v>1882</v>
      </c>
    </row>
    <row r="72" spans="1:2" x14ac:dyDescent="0.25">
      <c r="A72" s="107">
        <v>70</v>
      </c>
    </row>
    <row r="73" spans="1:2" x14ac:dyDescent="0.25">
      <c r="A73" s="107">
        <v>71</v>
      </c>
      <c r="B73" t="s">
        <v>1883</v>
      </c>
    </row>
    <row r="74" spans="1:2" x14ac:dyDescent="0.25">
      <c r="A74" s="107">
        <v>72</v>
      </c>
      <c r="B74" t="s">
        <v>1884</v>
      </c>
    </row>
    <row r="75" spans="1:2" x14ac:dyDescent="0.25">
      <c r="A75" s="107">
        <v>73</v>
      </c>
      <c r="B75" t="s">
        <v>1885</v>
      </c>
    </row>
    <row r="76" spans="1:2" x14ac:dyDescent="0.25">
      <c r="A76" s="107">
        <v>74</v>
      </c>
      <c r="B76" t="s">
        <v>1886</v>
      </c>
    </row>
    <row r="77" spans="1:2" x14ac:dyDescent="0.25">
      <c r="A77" s="107">
        <v>75</v>
      </c>
      <c r="B77" t="s">
        <v>1887</v>
      </c>
    </row>
    <row r="78" spans="1:2" x14ac:dyDescent="0.25">
      <c r="A78" s="107">
        <v>76</v>
      </c>
      <c r="B78" t="s">
        <v>1888</v>
      </c>
    </row>
    <row r="79" spans="1:2" x14ac:dyDescent="0.25">
      <c r="A79" s="107">
        <v>77</v>
      </c>
      <c r="B79" t="s">
        <v>1889</v>
      </c>
    </row>
    <row r="80" spans="1:2" x14ac:dyDescent="0.25">
      <c r="A80" s="107">
        <v>78</v>
      </c>
      <c r="B80" t="s">
        <v>1890</v>
      </c>
    </row>
    <row r="81" spans="1:2" x14ac:dyDescent="0.25">
      <c r="A81" s="107">
        <v>79</v>
      </c>
      <c r="B81" t="s">
        <v>1891</v>
      </c>
    </row>
    <row r="82" spans="1:2" x14ac:dyDescent="0.25">
      <c r="A82" s="107">
        <v>80</v>
      </c>
      <c r="B82" t="s">
        <v>1892</v>
      </c>
    </row>
    <row r="83" spans="1:2" x14ac:dyDescent="0.25">
      <c r="A83" s="107">
        <v>81</v>
      </c>
      <c r="B83" t="s">
        <v>1893</v>
      </c>
    </row>
    <row r="84" spans="1:2" x14ac:dyDescent="0.25">
      <c r="A84" s="107">
        <v>82</v>
      </c>
      <c r="B84" t="s">
        <v>1894</v>
      </c>
    </row>
    <row r="85" spans="1:2" x14ac:dyDescent="0.25">
      <c r="A85" s="107">
        <v>83</v>
      </c>
      <c r="B85" t="s">
        <v>1895</v>
      </c>
    </row>
    <row r="86" spans="1:2" x14ac:dyDescent="0.25">
      <c r="A86" s="107">
        <v>84</v>
      </c>
      <c r="B86" t="s">
        <v>1896</v>
      </c>
    </row>
    <row r="87" spans="1:2" x14ac:dyDescent="0.25">
      <c r="A87" s="107">
        <v>85</v>
      </c>
      <c r="B87" t="s">
        <v>1897</v>
      </c>
    </row>
    <row r="88" spans="1:2" x14ac:dyDescent="0.25">
      <c r="A88" s="107">
        <v>86</v>
      </c>
      <c r="B88" t="s">
        <v>1898</v>
      </c>
    </row>
    <row r="89" spans="1:2" x14ac:dyDescent="0.25">
      <c r="A89" s="107">
        <v>87</v>
      </c>
      <c r="B89" t="s">
        <v>1899</v>
      </c>
    </row>
    <row r="90" spans="1:2" x14ac:dyDescent="0.25">
      <c r="A90" s="107">
        <v>88</v>
      </c>
      <c r="B90" t="s">
        <v>1900</v>
      </c>
    </row>
    <row r="91" spans="1:2" x14ac:dyDescent="0.25">
      <c r="A91" s="107">
        <v>89</v>
      </c>
      <c r="B91" t="s">
        <v>1901</v>
      </c>
    </row>
    <row r="92" spans="1:2" x14ac:dyDescent="0.25">
      <c r="A92" s="107">
        <v>90</v>
      </c>
      <c r="B92" t="s">
        <v>1902</v>
      </c>
    </row>
    <row r="93" spans="1:2" x14ac:dyDescent="0.25">
      <c r="A93" s="107">
        <v>91</v>
      </c>
      <c r="B93" t="s">
        <v>1903</v>
      </c>
    </row>
    <row r="94" spans="1:2" x14ac:dyDescent="0.25">
      <c r="A94" s="107">
        <v>92</v>
      </c>
      <c r="B94" t="s">
        <v>1904</v>
      </c>
    </row>
    <row r="95" spans="1:2" x14ac:dyDescent="0.25">
      <c r="A95" s="107">
        <v>93</v>
      </c>
      <c r="B95" t="s">
        <v>1905</v>
      </c>
    </row>
    <row r="96" spans="1:2" x14ac:dyDescent="0.25">
      <c r="A96" s="107">
        <v>94</v>
      </c>
      <c r="B96" t="s">
        <v>1906</v>
      </c>
    </row>
    <row r="97" spans="1:2" x14ac:dyDescent="0.25">
      <c r="A97" s="107">
        <v>95</v>
      </c>
      <c r="B97" t="s">
        <v>1907</v>
      </c>
    </row>
    <row r="98" spans="1:2" x14ac:dyDescent="0.25">
      <c r="A98" s="107">
        <v>96</v>
      </c>
      <c r="B98" t="s">
        <v>1908</v>
      </c>
    </row>
    <row r="99" spans="1:2" x14ac:dyDescent="0.25">
      <c r="A99" s="107">
        <v>97</v>
      </c>
      <c r="B99" t="s">
        <v>1909</v>
      </c>
    </row>
    <row r="100" spans="1:2" x14ac:dyDescent="0.25">
      <c r="A100" s="107">
        <v>98</v>
      </c>
      <c r="B100" t="s">
        <v>1910</v>
      </c>
    </row>
    <row r="101" spans="1:2" x14ac:dyDescent="0.25">
      <c r="A101" s="107">
        <v>99</v>
      </c>
      <c r="B101" t="s">
        <v>1911</v>
      </c>
    </row>
    <row r="102" spans="1:2" x14ac:dyDescent="0.25">
      <c r="A102" s="107">
        <v>100</v>
      </c>
      <c r="B102" t="s">
        <v>1912</v>
      </c>
    </row>
    <row r="103" spans="1:2" x14ac:dyDescent="0.25">
      <c r="A103" s="107">
        <v>101</v>
      </c>
      <c r="B103" t="s">
        <v>1913</v>
      </c>
    </row>
    <row r="104" spans="1:2" x14ac:dyDescent="0.25">
      <c r="A104" s="107">
        <v>102</v>
      </c>
      <c r="B104" t="s">
        <v>1914</v>
      </c>
    </row>
    <row r="105" spans="1:2" x14ac:dyDescent="0.25">
      <c r="A105" s="107">
        <v>103</v>
      </c>
      <c r="B105" t="s">
        <v>1915</v>
      </c>
    </row>
    <row r="106" spans="1:2" x14ac:dyDescent="0.25">
      <c r="A106" s="107">
        <v>104</v>
      </c>
      <c r="B106" t="s">
        <v>1916</v>
      </c>
    </row>
    <row r="107" spans="1:2" x14ac:dyDescent="0.25">
      <c r="A107" s="107">
        <v>105</v>
      </c>
      <c r="B107" t="s">
        <v>1917</v>
      </c>
    </row>
    <row r="108" spans="1:2" x14ac:dyDescent="0.25">
      <c r="A108" s="107">
        <v>106</v>
      </c>
      <c r="B108" t="s">
        <v>1918</v>
      </c>
    </row>
    <row r="109" spans="1:2" x14ac:dyDescent="0.25">
      <c r="A109" s="107">
        <v>107</v>
      </c>
      <c r="B109" t="s">
        <v>1919</v>
      </c>
    </row>
    <row r="110" spans="1:2" x14ac:dyDescent="0.25">
      <c r="A110" s="107">
        <v>108</v>
      </c>
      <c r="B110" t="s">
        <v>1920</v>
      </c>
    </row>
    <row r="111" spans="1:2" x14ac:dyDescent="0.25">
      <c r="A111" s="107">
        <v>109</v>
      </c>
      <c r="B111" t="s">
        <v>1921</v>
      </c>
    </row>
    <row r="112" spans="1:2" x14ac:dyDescent="0.25">
      <c r="A112" s="107">
        <v>110</v>
      </c>
      <c r="B112" t="s">
        <v>1922</v>
      </c>
    </row>
    <row r="113" spans="1:2" x14ac:dyDescent="0.25">
      <c r="A113" s="107">
        <v>111</v>
      </c>
      <c r="B113" t="s">
        <v>1923</v>
      </c>
    </row>
    <row r="114" spans="1:2" x14ac:dyDescent="0.25">
      <c r="A114" s="107">
        <v>112</v>
      </c>
      <c r="B114" t="s">
        <v>1924</v>
      </c>
    </row>
    <row r="115" spans="1:2" x14ac:dyDescent="0.25">
      <c r="A115" s="107">
        <v>113</v>
      </c>
      <c r="B115" t="s">
        <v>1925</v>
      </c>
    </row>
    <row r="116" spans="1:2" x14ac:dyDescent="0.25">
      <c r="A116" s="107">
        <v>114</v>
      </c>
      <c r="B116" t="s">
        <v>1926</v>
      </c>
    </row>
    <row r="117" spans="1:2" x14ac:dyDescent="0.25">
      <c r="A117" s="107">
        <v>115</v>
      </c>
      <c r="B117" t="s">
        <v>1927</v>
      </c>
    </row>
    <row r="118" spans="1:2" x14ac:dyDescent="0.25">
      <c r="A118" s="107">
        <v>116</v>
      </c>
      <c r="B118" t="s">
        <v>1928</v>
      </c>
    </row>
    <row r="119" spans="1:2" x14ac:dyDescent="0.25">
      <c r="A119" s="107">
        <v>117</v>
      </c>
      <c r="B119" t="s">
        <v>1929</v>
      </c>
    </row>
    <row r="120" spans="1:2" x14ac:dyDescent="0.25">
      <c r="A120" s="107">
        <v>118</v>
      </c>
      <c r="B120" t="s">
        <v>1930</v>
      </c>
    </row>
    <row r="121" spans="1:2" x14ac:dyDescent="0.25">
      <c r="A121" s="107">
        <v>119</v>
      </c>
      <c r="B121" t="s">
        <v>1931</v>
      </c>
    </row>
    <row r="122" spans="1:2" x14ac:dyDescent="0.25">
      <c r="A122" s="107">
        <v>120</v>
      </c>
      <c r="B122" t="s">
        <v>1932</v>
      </c>
    </row>
    <row r="123" spans="1:2" x14ac:dyDescent="0.25">
      <c r="A123" s="107">
        <v>121</v>
      </c>
      <c r="B123" t="s">
        <v>1933</v>
      </c>
    </row>
    <row r="124" spans="1:2" x14ac:dyDescent="0.25">
      <c r="A124" s="107">
        <v>122</v>
      </c>
      <c r="B124" t="s">
        <v>1934</v>
      </c>
    </row>
    <row r="125" spans="1:2" x14ac:dyDescent="0.25">
      <c r="A125" s="107">
        <v>123</v>
      </c>
      <c r="B125" t="s">
        <v>1935</v>
      </c>
    </row>
    <row r="126" spans="1:2" x14ac:dyDescent="0.25">
      <c r="A126" s="107">
        <v>124</v>
      </c>
      <c r="B126" t="s">
        <v>1936</v>
      </c>
    </row>
    <row r="127" spans="1:2" x14ac:dyDescent="0.25">
      <c r="A127" s="107">
        <v>125</v>
      </c>
      <c r="B127" t="s">
        <v>1937</v>
      </c>
    </row>
    <row r="128" spans="1:2" x14ac:dyDescent="0.25">
      <c r="A128" s="107">
        <v>126</v>
      </c>
      <c r="B128" t="s">
        <v>1938</v>
      </c>
    </row>
    <row r="129" spans="1:2" x14ac:dyDescent="0.25">
      <c r="A129" s="107">
        <v>127</v>
      </c>
      <c r="B129" t="s">
        <v>1939</v>
      </c>
    </row>
    <row r="130" spans="1:2" x14ac:dyDescent="0.25">
      <c r="A130" s="107">
        <v>128</v>
      </c>
      <c r="B130" t="s">
        <v>1940</v>
      </c>
    </row>
    <row r="131" spans="1:2" x14ac:dyDescent="0.25">
      <c r="A131" s="107">
        <v>129</v>
      </c>
      <c r="B131" t="s">
        <v>1941</v>
      </c>
    </row>
    <row r="132" spans="1:2" x14ac:dyDescent="0.25">
      <c r="A132" s="107">
        <v>130</v>
      </c>
      <c r="B132" t="s">
        <v>1942</v>
      </c>
    </row>
    <row r="133" spans="1:2" x14ac:dyDescent="0.25">
      <c r="A133" s="107">
        <v>131</v>
      </c>
      <c r="B133" t="s">
        <v>1943</v>
      </c>
    </row>
    <row r="134" spans="1:2" x14ac:dyDescent="0.25">
      <c r="A134" s="107">
        <v>132</v>
      </c>
      <c r="B134" t="s">
        <v>1944</v>
      </c>
    </row>
    <row r="135" spans="1:2" x14ac:dyDescent="0.25">
      <c r="A135" s="107">
        <v>133</v>
      </c>
      <c r="B135" t="s">
        <v>1945</v>
      </c>
    </row>
    <row r="136" spans="1:2" x14ac:dyDescent="0.25">
      <c r="A136" s="107">
        <v>134</v>
      </c>
      <c r="B136" t="s">
        <v>1946</v>
      </c>
    </row>
    <row r="137" spans="1:2" x14ac:dyDescent="0.25">
      <c r="A137" s="107">
        <v>135</v>
      </c>
      <c r="B137" t="s">
        <v>1947</v>
      </c>
    </row>
    <row r="138" spans="1:2" x14ac:dyDescent="0.25">
      <c r="A138" s="107">
        <v>136</v>
      </c>
      <c r="B138" t="s">
        <v>1948</v>
      </c>
    </row>
    <row r="139" spans="1:2" x14ac:dyDescent="0.25">
      <c r="A139" s="107">
        <v>137</v>
      </c>
      <c r="B139" t="s">
        <v>1949</v>
      </c>
    </row>
    <row r="140" spans="1:2" x14ac:dyDescent="0.25">
      <c r="A140" s="107">
        <v>138</v>
      </c>
      <c r="B140" t="s">
        <v>1950</v>
      </c>
    </row>
    <row r="141" spans="1:2" x14ac:dyDescent="0.25">
      <c r="A141" s="107">
        <v>139</v>
      </c>
      <c r="B141" t="s">
        <v>1951</v>
      </c>
    </row>
    <row r="142" spans="1:2" x14ac:dyDescent="0.25">
      <c r="A142" s="107">
        <v>140</v>
      </c>
      <c r="B142" t="s">
        <v>1952</v>
      </c>
    </row>
    <row r="143" spans="1:2" x14ac:dyDescent="0.25">
      <c r="A143" s="107">
        <v>141</v>
      </c>
      <c r="B143" t="s">
        <v>1953</v>
      </c>
    </row>
    <row r="144" spans="1:2" x14ac:dyDescent="0.25">
      <c r="A144" s="107">
        <v>142</v>
      </c>
      <c r="B144" t="s">
        <v>1954</v>
      </c>
    </row>
    <row r="145" spans="1:2" x14ac:dyDescent="0.25">
      <c r="A145" s="107">
        <v>143</v>
      </c>
      <c r="B145" t="s">
        <v>1955</v>
      </c>
    </row>
    <row r="146" spans="1:2" x14ac:dyDescent="0.25">
      <c r="A146" s="107">
        <v>144</v>
      </c>
      <c r="B146" t="s">
        <v>1956</v>
      </c>
    </row>
    <row r="147" spans="1:2" x14ac:dyDescent="0.25">
      <c r="A147" s="107">
        <v>145</v>
      </c>
      <c r="B147" t="s">
        <v>1957</v>
      </c>
    </row>
    <row r="148" spans="1:2" x14ac:dyDescent="0.25">
      <c r="A148" s="107">
        <v>146</v>
      </c>
      <c r="B148" t="s">
        <v>1958</v>
      </c>
    </row>
    <row r="149" spans="1:2" x14ac:dyDescent="0.25">
      <c r="A149" s="107">
        <v>147</v>
      </c>
      <c r="B149" t="s">
        <v>1959</v>
      </c>
    </row>
    <row r="150" spans="1:2" x14ac:dyDescent="0.25">
      <c r="A150" s="107">
        <v>148</v>
      </c>
      <c r="B150" t="s">
        <v>1960</v>
      </c>
    </row>
    <row r="151" spans="1:2" x14ac:dyDescent="0.25">
      <c r="A151" s="107">
        <v>149</v>
      </c>
      <c r="B151" t="s">
        <v>1961</v>
      </c>
    </row>
    <row r="152" spans="1:2" x14ac:dyDescent="0.25">
      <c r="A152" s="107">
        <v>150</v>
      </c>
      <c r="B152" t="s">
        <v>1962</v>
      </c>
    </row>
    <row r="153" spans="1:2" x14ac:dyDescent="0.25">
      <c r="A153" s="107">
        <v>151</v>
      </c>
      <c r="B153" t="s">
        <v>1963</v>
      </c>
    </row>
    <row r="154" spans="1:2" x14ac:dyDescent="0.25">
      <c r="A154" s="107">
        <v>152</v>
      </c>
      <c r="B154" t="s">
        <v>1964</v>
      </c>
    </row>
    <row r="155" spans="1:2" x14ac:dyDescent="0.25">
      <c r="A155" s="107">
        <v>153</v>
      </c>
      <c r="B155" t="s">
        <v>1965</v>
      </c>
    </row>
    <row r="156" spans="1:2" x14ac:dyDescent="0.25">
      <c r="A156" s="107">
        <v>154</v>
      </c>
      <c r="B156" t="s">
        <v>1966</v>
      </c>
    </row>
    <row r="157" spans="1:2" x14ac:dyDescent="0.25">
      <c r="A157" s="107">
        <v>155</v>
      </c>
      <c r="B157" t="s">
        <v>1967</v>
      </c>
    </row>
    <row r="158" spans="1:2" x14ac:dyDescent="0.25">
      <c r="A158" s="107">
        <v>156</v>
      </c>
      <c r="B158" t="s">
        <v>1968</v>
      </c>
    </row>
    <row r="159" spans="1:2" x14ac:dyDescent="0.25">
      <c r="A159" s="107">
        <v>157</v>
      </c>
      <c r="B159" t="s">
        <v>1969</v>
      </c>
    </row>
    <row r="160" spans="1:2" x14ac:dyDescent="0.25">
      <c r="A160" s="107">
        <v>158</v>
      </c>
      <c r="B160" t="s">
        <v>1970</v>
      </c>
    </row>
    <row r="161" spans="1:2" x14ac:dyDescent="0.25">
      <c r="A161" s="107">
        <v>159</v>
      </c>
      <c r="B161" t="s">
        <v>1971</v>
      </c>
    </row>
    <row r="162" spans="1:2" x14ac:dyDescent="0.25">
      <c r="A162" s="107">
        <v>160</v>
      </c>
      <c r="B162" t="s">
        <v>1972</v>
      </c>
    </row>
    <row r="163" spans="1:2" x14ac:dyDescent="0.25">
      <c r="A163" s="107">
        <v>161</v>
      </c>
      <c r="B163" t="s">
        <v>1973</v>
      </c>
    </row>
    <row r="164" spans="1:2" x14ac:dyDescent="0.25">
      <c r="A164" s="107">
        <v>162</v>
      </c>
      <c r="B164" t="s">
        <v>1974</v>
      </c>
    </row>
    <row r="165" spans="1:2" x14ac:dyDescent="0.25">
      <c r="A165" s="107">
        <v>163</v>
      </c>
      <c r="B165" t="s">
        <v>1975</v>
      </c>
    </row>
    <row r="166" spans="1:2" x14ac:dyDescent="0.25">
      <c r="A166" s="107">
        <v>164</v>
      </c>
      <c r="B166" t="s">
        <v>1976</v>
      </c>
    </row>
    <row r="167" spans="1:2" x14ac:dyDescent="0.25">
      <c r="A167" s="107">
        <v>165</v>
      </c>
      <c r="B167" t="s">
        <v>1977</v>
      </c>
    </row>
    <row r="168" spans="1:2" x14ac:dyDescent="0.25">
      <c r="A168" s="107">
        <v>166</v>
      </c>
      <c r="B168" t="s">
        <v>1978</v>
      </c>
    </row>
    <row r="169" spans="1:2" x14ac:dyDescent="0.25">
      <c r="A169" s="107">
        <v>167</v>
      </c>
      <c r="B169" t="s">
        <v>1979</v>
      </c>
    </row>
    <row r="170" spans="1:2" x14ac:dyDescent="0.25">
      <c r="A170" s="107">
        <v>168</v>
      </c>
      <c r="B170" t="s">
        <v>1980</v>
      </c>
    </row>
    <row r="171" spans="1:2" x14ac:dyDescent="0.25">
      <c r="A171" s="107">
        <v>169</v>
      </c>
      <c r="B171" t="s">
        <v>1981</v>
      </c>
    </row>
    <row r="172" spans="1:2" x14ac:dyDescent="0.25">
      <c r="A172" s="107">
        <v>170</v>
      </c>
      <c r="B172" t="s">
        <v>1982</v>
      </c>
    </row>
    <row r="173" spans="1:2" x14ac:dyDescent="0.25">
      <c r="A173" s="107">
        <v>171</v>
      </c>
      <c r="B173" t="s">
        <v>1983</v>
      </c>
    </row>
    <row r="174" spans="1:2" x14ac:dyDescent="0.25">
      <c r="A174" s="107">
        <v>172</v>
      </c>
      <c r="B174" t="s">
        <v>1984</v>
      </c>
    </row>
    <row r="175" spans="1:2" x14ac:dyDescent="0.25">
      <c r="A175" s="107">
        <v>173</v>
      </c>
      <c r="B175" t="s">
        <v>1985</v>
      </c>
    </row>
    <row r="176" spans="1:2" x14ac:dyDescent="0.25">
      <c r="A176" s="107">
        <v>174</v>
      </c>
      <c r="B176" t="s">
        <v>1986</v>
      </c>
    </row>
    <row r="177" spans="1:2" x14ac:dyDescent="0.25">
      <c r="A177" s="107">
        <v>175</v>
      </c>
      <c r="B177" t="s">
        <v>1987</v>
      </c>
    </row>
    <row r="178" spans="1:2" x14ac:dyDescent="0.25">
      <c r="A178" s="107">
        <v>176</v>
      </c>
      <c r="B178" t="s">
        <v>1988</v>
      </c>
    </row>
    <row r="179" spans="1:2" x14ac:dyDescent="0.25">
      <c r="A179" s="107">
        <v>177</v>
      </c>
      <c r="B179" t="s">
        <v>1989</v>
      </c>
    </row>
    <row r="180" spans="1:2" x14ac:dyDescent="0.25">
      <c r="A180" s="107">
        <v>178</v>
      </c>
      <c r="B180" t="s">
        <v>1990</v>
      </c>
    </row>
    <row r="181" spans="1:2" x14ac:dyDescent="0.25">
      <c r="A181" s="107">
        <v>179</v>
      </c>
      <c r="B181" t="s">
        <v>1991</v>
      </c>
    </row>
    <row r="182" spans="1:2" x14ac:dyDescent="0.25">
      <c r="A182" s="107">
        <v>180</v>
      </c>
      <c r="B182" t="s">
        <v>1992</v>
      </c>
    </row>
    <row r="183" spans="1:2" x14ac:dyDescent="0.25">
      <c r="A183" s="107">
        <v>181</v>
      </c>
      <c r="B183" t="s">
        <v>1993</v>
      </c>
    </row>
    <row r="184" spans="1:2" x14ac:dyDescent="0.25">
      <c r="A184" s="107">
        <v>182</v>
      </c>
      <c r="B184" t="s">
        <v>1994</v>
      </c>
    </row>
    <row r="185" spans="1:2" x14ac:dyDescent="0.25">
      <c r="A185" s="107">
        <v>183</v>
      </c>
      <c r="B185" t="s">
        <v>1995</v>
      </c>
    </row>
    <row r="186" spans="1:2" x14ac:dyDescent="0.25">
      <c r="A186" s="107">
        <v>184</v>
      </c>
      <c r="B186" t="s">
        <v>1996</v>
      </c>
    </row>
    <row r="187" spans="1:2" x14ac:dyDescent="0.25">
      <c r="A187" s="107">
        <v>185</v>
      </c>
      <c r="B187" t="s">
        <v>1997</v>
      </c>
    </row>
    <row r="188" spans="1:2" x14ac:dyDescent="0.25">
      <c r="A188" s="107">
        <v>186</v>
      </c>
      <c r="B188" t="s">
        <v>1998</v>
      </c>
    </row>
    <row r="189" spans="1:2" x14ac:dyDescent="0.25">
      <c r="A189" s="107">
        <v>187</v>
      </c>
      <c r="B189" t="s">
        <v>1999</v>
      </c>
    </row>
    <row r="190" spans="1:2" x14ac:dyDescent="0.25">
      <c r="A190" s="107">
        <v>188</v>
      </c>
      <c r="B190" t="s">
        <v>2000</v>
      </c>
    </row>
    <row r="191" spans="1:2" x14ac:dyDescent="0.25">
      <c r="A191" s="107">
        <v>189</v>
      </c>
      <c r="B191" t="s">
        <v>2001</v>
      </c>
    </row>
    <row r="192" spans="1:2" x14ac:dyDescent="0.25">
      <c r="A192" s="107">
        <v>190</v>
      </c>
      <c r="B192" t="s">
        <v>2002</v>
      </c>
    </row>
    <row r="193" spans="1:2" x14ac:dyDescent="0.25">
      <c r="A193" s="107">
        <v>191</v>
      </c>
      <c r="B193" t="s">
        <v>2003</v>
      </c>
    </row>
    <row r="194" spans="1:2" x14ac:dyDescent="0.25">
      <c r="A194" s="107">
        <v>192</v>
      </c>
      <c r="B194" t="s">
        <v>2004</v>
      </c>
    </row>
    <row r="195" spans="1:2" x14ac:dyDescent="0.25">
      <c r="A195" s="107">
        <v>193</v>
      </c>
      <c r="B195" t="s">
        <v>2005</v>
      </c>
    </row>
    <row r="196" spans="1:2" x14ac:dyDescent="0.25">
      <c r="A196" s="107">
        <v>194</v>
      </c>
      <c r="B196" t="s">
        <v>2006</v>
      </c>
    </row>
    <row r="197" spans="1:2" x14ac:dyDescent="0.25">
      <c r="A197" s="107">
        <v>195</v>
      </c>
      <c r="B197" t="s">
        <v>2007</v>
      </c>
    </row>
    <row r="198" spans="1:2" x14ac:dyDescent="0.25">
      <c r="A198" s="107">
        <v>196</v>
      </c>
      <c r="B198" t="s">
        <v>2008</v>
      </c>
    </row>
    <row r="199" spans="1:2" x14ac:dyDescent="0.25">
      <c r="A199" s="107">
        <v>197</v>
      </c>
      <c r="B199" t="s">
        <v>2009</v>
      </c>
    </row>
    <row r="200" spans="1:2" x14ac:dyDescent="0.25">
      <c r="A200" s="107">
        <v>198</v>
      </c>
      <c r="B200" t="s">
        <v>2010</v>
      </c>
    </row>
    <row r="201" spans="1:2" x14ac:dyDescent="0.25">
      <c r="A201" s="107">
        <v>199</v>
      </c>
      <c r="B201" t="s">
        <v>2011</v>
      </c>
    </row>
    <row r="202" spans="1:2" x14ac:dyDescent="0.25">
      <c r="A202" s="107">
        <v>200</v>
      </c>
      <c r="B202" t="s">
        <v>2012</v>
      </c>
    </row>
    <row r="203" spans="1:2" x14ac:dyDescent="0.25">
      <c r="A203" s="107">
        <v>201</v>
      </c>
      <c r="B203" t="s">
        <v>2013</v>
      </c>
    </row>
    <row r="204" spans="1:2" x14ac:dyDescent="0.25">
      <c r="A204" s="107">
        <v>202</v>
      </c>
      <c r="B204" t="s">
        <v>2014</v>
      </c>
    </row>
    <row r="205" spans="1:2" x14ac:dyDescent="0.25">
      <c r="A205" s="107">
        <v>203</v>
      </c>
      <c r="B205" t="s">
        <v>2015</v>
      </c>
    </row>
    <row r="206" spans="1:2" x14ac:dyDescent="0.25">
      <c r="A206" s="107">
        <v>204</v>
      </c>
      <c r="B206" t="s">
        <v>2016</v>
      </c>
    </row>
    <row r="207" spans="1:2" x14ac:dyDescent="0.25">
      <c r="A207" s="107">
        <v>205</v>
      </c>
      <c r="B207" t="s">
        <v>2017</v>
      </c>
    </row>
    <row r="208" spans="1:2" x14ac:dyDescent="0.25">
      <c r="A208" s="107">
        <v>206</v>
      </c>
      <c r="B208" t="s">
        <v>2018</v>
      </c>
    </row>
    <row r="209" spans="1:2" x14ac:dyDescent="0.25">
      <c r="A209" s="107">
        <v>207</v>
      </c>
      <c r="B209" t="s">
        <v>2019</v>
      </c>
    </row>
    <row r="210" spans="1:2" x14ac:dyDescent="0.25">
      <c r="A210" s="107">
        <v>208</v>
      </c>
      <c r="B210" t="s">
        <v>2020</v>
      </c>
    </row>
    <row r="211" spans="1:2" x14ac:dyDescent="0.25">
      <c r="A211" s="107">
        <v>209</v>
      </c>
    </row>
    <row r="212" spans="1:2" x14ac:dyDescent="0.25">
      <c r="A212" s="107">
        <v>210</v>
      </c>
      <c r="B212" t="s">
        <v>133</v>
      </c>
    </row>
    <row r="213" spans="1:2" x14ac:dyDescent="0.25">
      <c r="A213" s="107">
        <v>211</v>
      </c>
      <c r="B213" t="s">
        <v>133</v>
      </c>
    </row>
    <row r="214" spans="1:2" x14ac:dyDescent="0.25">
      <c r="A214" s="107">
        <v>212</v>
      </c>
      <c r="B214" t="s">
        <v>133</v>
      </c>
    </row>
    <row r="215" spans="1:2" x14ac:dyDescent="0.25">
      <c r="A215" s="107">
        <v>213</v>
      </c>
      <c r="B215" t="s">
        <v>2021</v>
      </c>
    </row>
    <row r="216" spans="1:2" x14ac:dyDescent="0.25">
      <c r="A216" s="107">
        <v>214</v>
      </c>
      <c r="B216" t="s">
        <v>2022</v>
      </c>
    </row>
    <row r="217" spans="1:2" x14ac:dyDescent="0.25">
      <c r="A217" s="107">
        <v>215</v>
      </c>
      <c r="B217" t="s">
        <v>187</v>
      </c>
    </row>
    <row r="218" spans="1:2" x14ac:dyDescent="0.25">
      <c r="A218" s="107">
        <v>216</v>
      </c>
      <c r="B218" t="s">
        <v>2023</v>
      </c>
    </row>
    <row r="219" spans="1:2" x14ac:dyDescent="0.25">
      <c r="A219" s="107">
        <v>217</v>
      </c>
      <c r="B219" t="s">
        <v>2024</v>
      </c>
    </row>
    <row r="220" spans="1:2" x14ac:dyDescent="0.25">
      <c r="A220" s="107">
        <v>218</v>
      </c>
      <c r="B220" t="s">
        <v>2025</v>
      </c>
    </row>
    <row r="221" spans="1:2" x14ac:dyDescent="0.25">
      <c r="A221" s="107">
        <v>219</v>
      </c>
      <c r="B221" t="s">
        <v>2026</v>
      </c>
    </row>
    <row r="222" spans="1:2" x14ac:dyDescent="0.25">
      <c r="A222" s="107">
        <v>220</v>
      </c>
      <c r="B222" t="s">
        <v>2027</v>
      </c>
    </row>
    <row r="223" spans="1:2" x14ac:dyDescent="0.25">
      <c r="A223" s="107">
        <v>221</v>
      </c>
      <c r="B223" t="s">
        <v>138</v>
      </c>
    </row>
    <row r="224" spans="1:2" x14ac:dyDescent="0.25">
      <c r="A224" s="107">
        <v>222</v>
      </c>
    </row>
    <row r="225" spans="1:2" x14ac:dyDescent="0.25">
      <c r="A225" s="107">
        <v>223</v>
      </c>
    </row>
    <row r="226" spans="1:2" x14ac:dyDescent="0.25">
      <c r="A226" s="107">
        <v>224</v>
      </c>
    </row>
    <row r="227" spans="1:2" x14ac:dyDescent="0.25">
      <c r="A227" s="107">
        <v>225</v>
      </c>
      <c r="B227" t="s">
        <v>2028</v>
      </c>
    </row>
    <row r="228" spans="1:2" x14ac:dyDescent="0.25">
      <c r="A228" s="107">
        <v>226</v>
      </c>
      <c r="B228" t="s">
        <v>2029</v>
      </c>
    </row>
    <row r="229" spans="1:2" x14ac:dyDescent="0.25">
      <c r="A229" s="107">
        <v>227</v>
      </c>
      <c r="B229" t="s">
        <v>2030</v>
      </c>
    </row>
    <row r="230" spans="1:2" x14ac:dyDescent="0.25">
      <c r="A230" s="107">
        <v>228</v>
      </c>
    </row>
    <row r="231" spans="1:2" x14ac:dyDescent="0.25">
      <c r="A231" s="107">
        <v>229</v>
      </c>
      <c r="B231" t="s">
        <v>2031</v>
      </c>
    </row>
    <row r="232" spans="1:2" x14ac:dyDescent="0.25">
      <c r="A232" s="107">
        <v>230</v>
      </c>
      <c r="B232" t="s">
        <v>2032</v>
      </c>
    </row>
    <row r="233" spans="1:2" x14ac:dyDescent="0.25">
      <c r="A233" s="107">
        <v>231</v>
      </c>
      <c r="B233" t="s">
        <v>2033</v>
      </c>
    </row>
    <row r="234" spans="1:2" x14ac:dyDescent="0.25">
      <c r="A234" s="107">
        <v>232</v>
      </c>
      <c r="B234" t="s">
        <v>2034</v>
      </c>
    </row>
    <row r="235" spans="1:2" x14ac:dyDescent="0.25">
      <c r="A235" s="107">
        <v>233</v>
      </c>
      <c r="B235" t="s">
        <v>2035</v>
      </c>
    </row>
    <row r="236" spans="1:2" x14ac:dyDescent="0.25">
      <c r="A236" s="107">
        <v>234</v>
      </c>
      <c r="B236" t="s">
        <v>2036</v>
      </c>
    </row>
    <row r="237" spans="1:2" x14ac:dyDescent="0.25">
      <c r="A237" s="107">
        <v>235</v>
      </c>
      <c r="B237" t="s">
        <v>2037</v>
      </c>
    </row>
    <row r="238" spans="1:2" x14ac:dyDescent="0.25">
      <c r="A238" s="107">
        <v>236</v>
      </c>
      <c r="B238" t="s">
        <v>2038</v>
      </c>
    </row>
    <row r="239" spans="1:2" x14ac:dyDescent="0.25">
      <c r="A239" s="107">
        <v>237</v>
      </c>
      <c r="B239" t="s">
        <v>2039</v>
      </c>
    </row>
    <row r="240" spans="1:2" x14ac:dyDescent="0.25">
      <c r="A240" s="107">
        <v>238</v>
      </c>
      <c r="B240" t="s">
        <v>2040</v>
      </c>
    </row>
    <row r="241" spans="1:2" x14ac:dyDescent="0.25">
      <c r="A241" s="107">
        <v>239</v>
      </c>
      <c r="B241" t="s">
        <v>2041</v>
      </c>
    </row>
    <row r="242" spans="1:2" x14ac:dyDescent="0.25">
      <c r="A242" s="107">
        <v>240</v>
      </c>
      <c r="B242" t="s">
        <v>2042</v>
      </c>
    </row>
    <row r="243" spans="1:2" x14ac:dyDescent="0.25">
      <c r="A243" s="107">
        <v>241</v>
      </c>
      <c r="B243" t="s">
        <v>2043</v>
      </c>
    </row>
    <row r="244" spans="1:2" x14ac:dyDescent="0.25">
      <c r="A244" s="107">
        <v>242</v>
      </c>
      <c r="B244" t="s">
        <v>2044</v>
      </c>
    </row>
    <row r="245" spans="1:2" x14ac:dyDescent="0.25">
      <c r="A245" s="107">
        <v>243</v>
      </c>
      <c r="B245" t="s">
        <v>2045</v>
      </c>
    </row>
    <row r="246" spans="1:2" x14ac:dyDescent="0.25">
      <c r="A246" s="107">
        <v>244</v>
      </c>
      <c r="B246" t="s">
        <v>2046</v>
      </c>
    </row>
    <row r="247" spans="1:2" x14ac:dyDescent="0.25">
      <c r="A247" s="107">
        <v>245</v>
      </c>
      <c r="B247" t="s">
        <v>2047</v>
      </c>
    </row>
    <row r="248" spans="1:2" x14ac:dyDescent="0.25">
      <c r="A248" s="107">
        <v>246</v>
      </c>
      <c r="B248" t="s">
        <v>2048</v>
      </c>
    </row>
    <row r="249" spans="1:2" x14ac:dyDescent="0.25">
      <c r="A249" s="107">
        <v>247</v>
      </c>
      <c r="B249" t="s">
        <v>2049</v>
      </c>
    </row>
    <row r="250" spans="1:2" x14ac:dyDescent="0.25">
      <c r="A250" s="107">
        <v>248</v>
      </c>
    </row>
    <row r="251" spans="1:2" x14ac:dyDescent="0.25">
      <c r="A251" s="107">
        <v>249</v>
      </c>
      <c r="B251" t="s">
        <v>451</v>
      </c>
    </row>
    <row r="252" spans="1:2" x14ac:dyDescent="0.25">
      <c r="A252" s="107">
        <v>250</v>
      </c>
      <c r="B252" t="s">
        <v>451</v>
      </c>
    </row>
    <row r="253" spans="1:2" x14ac:dyDescent="0.25">
      <c r="A253" s="107">
        <v>251</v>
      </c>
      <c r="B253" t="s">
        <v>2050</v>
      </c>
    </row>
    <row r="254" spans="1:2" x14ac:dyDescent="0.25">
      <c r="A254" s="107">
        <v>252</v>
      </c>
      <c r="B254" t="s">
        <v>2051</v>
      </c>
    </row>
    <row r="255" spans="1:2" x14ac:dyDescent="0.25">
      <c r="A255" s="107">
        <v>253</v>
      </c>
      <c r="B255" t="s">
        <v>2052</v>
      </c>
    </row>
    <row r="256" spans="1:2" x14ac:dyDescent="0.25">
      <c r="A256" s="107">
        <v>254</v>
      </c>
      <c r="B256" t="s">
        <v>2053</v>
      </c>
    </row>
    <row r="257" spans="1:2" x14ac:dyDescent="0.25">
      <c r="A257" s="107">
        <v>255</v>
      </c>
      <c r="B257" t="s">
        <v>2054</v>
      </c>
    </row>
    <row r="258" spans="1:2" x14ac:dyDescent="0.25">
      <c r="A258" s="107">
        <v>256</v>
      </c>
      <c r="B258" t="s">
        <v>2055</v>
      </c>
    </row>
    <row r="259" spans="1:2" x14ac:dyDescent="0.25">
      <c r="A259" s="107">
        <v>257</v>
      </c>
      <c r="B259" t="s">
        <v>2056</v>
      </c>
    </row>
    <row r="260" spans="1:2" x14ac:dyDescent="0.25">
      <c r="A260" s="107">
        <v>258</v>
      </c>
      <c r="B260" t="s">
        <v>2057</v>
      </c>
    </row>
    <row r="261" spans="1:2" x14ac:dyDescent="0.25">
      <c r="A261" s="107">
        <v>259</v>
      </c>
    </row>
    <row r="262" spans="1:2" x14ac:dyDescent="0.25">
      <c r="A262" s="107">
        <v>260</v>
      </c>
      <c r="B262" t="s">
        <v>2058</v>
      </c>
    </row>
    <row r="263" spans="1:2" x14ac:dyDescent="0.25">
      <c r="A263" s="107">
        <v>261</v>
      </c>
      <c r="B263" t="s">
        <v>2059</v>
      </c>
    </row>
    <row r="264" spans="1:2" x14ac:dyDescent="0.25">
      <c r="A264" s="107">
        <v>262</v>
      </c>
      <c r="B264" t="s">
        <v>2060</v>
      </c>
    </row>
    <row r="265" spans="1:2" x14ac:dyDescent="0.25">
      <c r="A265" s="107">
        <v>263</v>
      </c>
      <c r="B265" t="s">
        <v>2061</v>
      </c>
    </row>
    <row r="266" spans="1:2" x14ac:dyDescent="0.25">
      <c r="A266" s="107">
        <v>264</v>
      </c>
      <c r="B266" t="s">
        <v>2062</v>
      </c>
    </row>
    <row r="267" spans="1:2" x14ac:dyDescent="0.25">
      <c r="A267" s="107">
        <v>265</v>
      </c>
      <c r="B267" t="s">
        <v>2063</v>
      </c>
    </row>
    <row r="268" spans="1:2" x14ac:dyDescent="0.25">
      <c r="A268" s="107">
        <v>266</v>
      </c>
      <c r="B268" t="s">
        <v>2064</v>
      </c>
    </row>
    <row r="269" spans="1:2" x14ac:dyDescent="0.25">
      <c r="A269" s="107">
        <v>267</v>
      </c>
      <c r="B269" t="s">
        <v>2065</v>
      </c>
    </row>
    <row r="270" spans="1:2" x14ac:dyDescent="0.25">
      <c r="A270" s="107">
        <v>268</v>
      </c>
      <c r="B270" t="s">
        <v>2066</v>
      </c>
    </row>
    <row r="271" spans="1:2" x14ac:dyDescent="0.25">
      <c r="A271" s="107">
        <v>269</v>
      </c>
      <c r="B271" t="s">
        <v>2067</v>
      </c>
    </row>
    <row r="272" spans="1:2" x14ac:dyDescent="0.25">
      <c r="A272" s="107">
        <v>270</v>
      </c>
      <c r="B272" t="s">
        <v>441</v>
      </c>
    </row>
    <row r="273" spans="1:2" x14ac:dyDescent="0.25">
      <c r="A273" s="107">
        <v>271</v>
      </c>
    </row>
    <row r="274" spans="1:2" x14ac:dyDescent="0.25">
      <c r="A274" s="107">
        <v>272</v>
      </c>
      <c r="B274" t="s">
        <v>2068</v>
      </c>
    </row>
    <row r="275" spans="1:2" x14ac:dyDescent="0.25">
      <c r="A275" s="107">
        <v>273</v>
      </c>
      <c r="B275" t="s">
        <v>2069</v>
      </c>
    </row>
    <row r="276" spans="1:2" x14ac:dyDescent="0.25">
      <c r="A276" s="107">
        <v>274</v>
      </c>
      <c r="B276" t="s">
        <v>2070</v>
      </c>
    </row>
    <row r="277" spans="1:2" x14ac:dyDescent="0.25">
      <c r="A277" s="107">
        <v>275</v>
      </c>
      <c r="B277" t="s">
        <v>2071</v>
      </c>
    </row>
    <row r="278" spans="1:2" x14ac:dyDescent="0.25">
      <c r="A278" s="107">
        <v>276</v>
      </c>
      <c r="B278" t="s">
        <v>2072</v>
      </c>
    </row>
    <row r="279" spans="1:2" x14ac:dyDescent="0.25">
      <c r="A279" s="107">
        <v>277</v>
      </c>
      <c r="B279" t="s">
        <v>2073</v>
      </c>
    </row>
    <row r="280" spans="1:2" x14ac:dyDescent="0.25">
      <c r="A280" s="107">
        <v>278</v>
      </c>
      <c r="B280" t="s">
        <v>2074</v>
      </c>
    </row>
    <row r="281" spans="1:2" x14ac:dyDescent="0.25">
      <c r="A281" s="107">
        <v>279</v>
      </c>
      <c r="B281" t="s">
        <v>2075</v>
      </c>
    </row>
    <row r="282" spans="1:2" x14ac:dyDescent="0.25">
      <c r="A282" s="107">
        <v>280</v>
      </c>
      <c r="B282" t="s">
        <v>2076</v>
      </c>
    </row>
    <row r="283" spans="1:2" x14ac:dyDescent="0.25">
      <c r="A283" s="107">
        <v>281</v>
      </c>
      <c r="B283" t="s">
        <v>2077</v>
      </c>
    </row>
    <row r="284" spans="1:2" x14ac:dyDescent="0.25">
      <c r="A284" s="107">
        <v>282</v>
      </c>
      <c r="B284" t="s">
        <v>2078</v>
      </c>
    </row>
    <row r="285" spans="1:2" x14ac:dyDescent="0.25">
      <c r="A285" s="107">
        <v>283</v>
      </c>
    </row>
    <row r="286" spans="1:2" x14ac:dyDescent="0.25">
      <c r="A286" s="107">
        <v>284</v>
      </c>
      <c r="B286" t="s">
        <v>2079</v>
      </c>
    </row>
    <row r="287" spans="1:2" x14ac:dyDescent="0.25">
      <c r="A287" s="107">
        <v>285</v>
      </c>
      <c r="B287" t="s">
        <v>606</v>
      </c>
    </row>
    <row r="288" spans="1:2" x14ac:dyDescent="0.25">
      <c r="A288" s="107">
        <v>286</v>
      </c>
      <c r="B288" t="s">
        <v>605</v>
      </c>
    </row>
    <row r="289" spans="1:2" x14ac:dyDescent="0.25">
      <c r="A289" s="107">
        <v>287</v>
      </c>
      <c r="B289" t="s">
        <v>604</v>
      </c>
    </row>
    <row r="290" spans="1:2" x14ac:dyDescent="0.25">
      <c r="A290" s="107">
        <v>288</v>
      </c>
      <c r="B290" t="s">
        <v>607</v>
      </c>
    </row>
    <row r="291" spans="1:2" x14ac:dyDescent="0.25">
      <c r="A291" s="107">
        <v>289</v>
      </c>
      <c r="B291" t="s">
        <v>609</v>
      </c>
    </row>
    <row r="292" spans="1:2" x14ac:dyDescent="0.25">
      <c r="A292" s="107">
        <v>290</v>
      </c>
      <c r="B292" t="s">
        <v>608</v>
      </c>
    </row>
    <row r="293" spans="1:2" x14ac:dyDescent="0.25">
      <c r="A293" s="107">
        <v>291</v>
      </c>
      <c r="B293" t="s">
        <v>611</v>
      </c>
    </row>
    <row r="294" spans="1:2" x14ac:dyDescent="0.25">
      <c r="A294" s="107">
        <v>292</v>
      </c>
      <c r="B294" t="s">
        <v>610</v>
      </c>
    </row>
    <row r="295" spans="1:2" x14ac:dyDescent="0.25">
      <c r="A295" s="107">
        <v>293</v>
      </c>
      <c r="B295" t="s">
        <v>612</v>
      </c>
    </row>
    <row r="296" spans="1:2" x14ac:dyDescent="0.25">
      <c r="A296" s="107">
        <v>294</v>
      </c>
      <c r="B296" t="s">
        <v>540</v>
      </c>
    </row>
    <row r="297" spans="1:2" x14ac:dyDescent="0.25">
      <c r="A297" s="107">
        <v>295</v>
      </c>
      <c r="B297" t="s">
        <v>549</v>
      </c>
    </row>
    <row r="298" spans="1:2" x14ac:dyDescent="0.25">
      <c r="A298" s="107">
        <v>296</v>
      </c>
      <c r="B298" t="s">
        <v>541</v>
      </c>
    </row>
    <row r="299" spans="1:2" x14ac:dyDescent="0.25">
      <c r="A299" s="107">
        <v>297</v>
      </c>
      <c r="B299" t="s">
        <v>533</v>
      </c>
    </row>
    <row r="300" spans="1:2" x14ac:dyDescent="0.25">
      <c r="A300" s="107">
        <v>298</v>
      </c>
      <c r="B300" t="s">
        <v>548</v>
      </c>
    </row>
    <row r="301" spans="1:2" x14ac:dyDescent="0.25">
      <c r="A301" s="107">
        <v>299</v>
      </c>
      <c r="B301" t="s">
        <v>552</v>
      </c>
    </row>
    <row r="302" spans="1:2" x14ac:dyDescent="0.25">
      <c r="A302" s="107">
        <v>300</v>
      </c>
      <c r="B302" t="s">
        <v>544</v>
      </c>
    </row>
    <row r="303" spans="1:2" x14ac:dyDescent="0.25">
      <c r="A303" s="107">
        <v>301</v>
      </c>
      <c r="B303" t="s">
        <v>545</v>
      </c>
    </row>
    <row r="304" spans="1:2" x14ac:dyDescent="0.25">
      <c r="A304" s="107">
        <v>302</v>
      </c>
      <c r="B304" t="s">
        <v>536</v>
      </c>
    </row>
    <row r="305" spans="1:2" x14ac:dyDescent="0.25">
      <c r="A305" s="107">
        <v>303</v>
      </c>
      <c r="B305" t="s">
        <v>537</v>
      </c>
    </row>
    <row r="306" spans="1:2" x14ac:dyDescent="0.25">
      <c r="A306" s="107">
        <v>304</v>
      </c>
      <c r="B306" t="s">
        <v>539</v>
      </c>
    </row>
    <row r="307" spans="1:2" x14ac:dyDescent="0.25">
      <c r="A307" s="107">
        <v>305</v>
      </c>
      <c r="B307" t="s">
        <v>550</v>
      </c>
    </row>
    <row r="308" spans="1:2" x14ac:dyDescent="0.25">
      <c r="A308" s="107">
        <v>306</v>
      </c>
      <c r="B308" t="s">
        <v>542</v>
      </c>
    </row>
    <row r="309" spans="1:2" x14ac:dyDescent="0.25">
      <c r="A309" s="107">
        <v>307</v>
      </c>
      <c r="B309" t="s">
        <v>534</v>
      </c>
    </row>
    <row r="310" spans="1:2" x14ac:dyDescent="0.25">
      <c r="A310" s="107">
        <v>308</v>
      </c>
    </row>
    <row r="311" spans="1:2" x14ac:dyDescent="0.25">
      <c r="A311" s="107">
        <v>309</v>
      </c>
      <c r="B311" t="s">
        <v>547</v>
      </c>
    </row>
    <row r="312" spans="1:2" x14ac:dyDescent="0.25">
      <c r="A312" s="107">
        <v>310</v>
      </c>
      <c r="B312" t="s">
        <v>551</v>
      </c>
    </row>
    <row r="313" spans="1:2" x14ac:dyDescent="0.25">
      <c r="A313" s="107">
        <v>311</v>
      </c>
      <c r="B313" t="s">
        <v>543</v>
      </c>
    </row>
    <row r="314" spans="1:2" x14ac:dyDescent="0.25">
      <c r="A314" s="107">
        <v>312</v>
      </c>
      <c r="B314" t="s">
        <v>546</v>
      </c>
    </row>
    <row r="315" spans="1:2" x14ac:dyDescent="0.25">
      <c r="A315" s="107">
        <v>313</v>
      </c>
      <c r="B315" t="s">
        <v>535</v>
      </c>
    </row>
    <row r="316" spans="1:2" x14ac:dyDescent="0.25">
      <c r="A316" s="107">
        <v>314</v>
      </c>
      <c r="B316" t="s">
        <v>538</v>
      </c>
    </row>
    <row r="317" spans="1:2" x14ac:dyDescent="0.25">
      <c r="A317" s="107">
        <v>315</v>
      </c>
      <c r="B317" t="s">
        <v>559</v>
      </c>
    </row>
    <row r="318" spans="1:2" x14ac:dyDescent="0.25">
      <c r="A318" s="107">
        <v>316</v>
      </c>
      <c r="B318" t="s">
        <v>554</v>
      </c>
    </row>
    <row r="319" spans="1:2" x14ac:dyDescent="0.25">
      <c r="A319" s="107">
        <v>317</v>
      </c>
      <c r="B319" t="s">
        <v>558</v>
      </c>
    </row>
    <row r="320" spans="1:2" x14ac:dyDescent="0.25">
      <c r="A320" s="107">
        <v>318</v>
      </c>
      <c r="B320" t="s">
        <v>562</v>
      </c>
    </row>
    <row r="321" spans="1:2" x14ac:dyDescent="0.25">
      <c r="A321" s="107">
        <v>319</v>
      </c>
      <c r="B321" t="s">
        <v>555</v>
      </c>
    </row>
    <row r="322" spans="1:2" x14ac:dyDescent="0.25">
      <c r="A322" s="107">
        <v>320</v>
      </c>
      <c r="B322" t="s">
        <v>553</v>
      </c>
    </row>
    <row r="323" spans="1:2" x14ac:dyDescent="0.25">
      <c r="A323" s="107">
        <v>321</v>
      </c>
      <c r="B323" t="s">
        <v>557</v>
      </c>
    </row>
    <row r="324" spans="1:2" x14ac:dyDescent="0.25">
      <c r="A324" s="107">
        <v>322</v>
      </c>
      <c r="B324" t="s">
        <v>556</v>
      </c>
    </row>
    <row r="325" spans="1:2" x14ac:dyDescent="0.25">
      <c r="A325" s="107">
        <v>323</v>
      </c>
      <c r="B325" t="s">
        <v>561</v>
      </c>
    </row>
    <row r="326" spans="1:2" x14ac:dyDescent="0.25">
      <c r="A326" s="107">
        <v>324</v>
      </c>
      <c r="B326" t="s">
        <v>560</v>
      </c>
    </row>
    <row r="327" spans="1:2" x14ac:dyDescent="0.25">
      <c r="A327" s="107">
        <v>325</v>
      </c>
      <c r="B327" t="s">
        <v>563</v>
      </c>
    </row>
    <row r="328" spans="1:2" x14ac:dyDescent="0.25">
      <c r="A328" s="107">
        <v>326</v>
      </c>
      <c r="B328" t="s">
        <v>2080</v>
      </c>
    </row>
    <row r="329" spans="1:2" x14ac:dyDescent="0.25">
      <c r="A329" s="107">
        <v>327</v>
      </c>
      <c r="B329" t="s">
        <v>564</v>
      </c>
    </row>
    <row r="330" spans="1:2" x14ac:dyDescent="0.25">
      <c r="A330" s="107">
        <v>328</v>
      </c>
      <c r="B330" t="s">
        <v>2081</v>
      </c>
    </row>
    <row r="331" spans="1:2" x14ac:dyDescent="0.25">
      <c r="A331" s="107">
        <v>329</v>
      </c>
      <c r="B331" t="s">
        <v>2082</v>
      </c>
    </row>
    <row r="332" spans="1:2" x14ac:dyDescent="0.25">
      <c r="A332" s="107">
        <v>330</v>
      </c>
      <c r="B332" t="s">
        <v>2083</v>
      </c>
    </row>
    <row r="333" spans="1:2" x14ac:dyDescent="0.25">
      <c r="A333" s="107">
        <v>331</v>
      </c>
      <c r="B333" t="s">
        <v>2084</v>
      </c>
    </row>
    <row r="334" spans="1:2" x14ac:dyDescent="0.25">
      <c r="A334" s="107">
        <v>332</v>
      </c>
      <c r="B334" t="s">
        <v>2085</v>
      </c>
    </row>
    <row r="335" spans="1:2" x14ac:dyDescent="0.25">
      <c r="A335" s="107">
        <v>333</v>
      </c>
      <c r="B335" t="s">
        <v>654</v>
      </c>
    </row>
    <row r="336" spans="1:2" x14ac:dyDescent="0.25">
      <c r="A336" s="107">
        <v>334</v>
      </c>
      <c r="B336" t="s">
        <v>655</v>
      </c>
    </row>
    <row r="337" spans="1:2" x14ac:dyDescent="0.25">
      <c r="A337" s="107">
        <v>335</v>
      </c>
      <c r="B337" t="s">
        <v>657</v>
      </c>
    </row>
    <row r="338" spans="1:2" x14ac:dyDescent="0.25">
      <c r="A338" s="107">
        <v>336</v>
      </c>
      <c r="B338" t="s">
        <v>656</v>
      </c>
    </row>
    <row r="339" spans="1:2" x14ac:dyDescent="0.25">
      <c r="A339" s="107">
        <v>337</v>
      </c>
      <c r="B339" t="s">
        <v>2086</v>
      </c>
    </row>
    <row r="340" spans="1:2" x14ac:dyDescent="0.25">
      <c r="A340" s="107">
        <v>338</v>
      </c>
      <c r="B340" t="s">
        <v>2087</v>
      </c>
    </row>
    <row r="341" spans="1:2" x14ac:dyDescent="0.25">
      <c r="A341" s="107">
        <v>339</v>
      </c>
      <c r="B341" t="s">
        <v>2088</v>
      </c>
    </row>
    <row r="342" spans="1:2" x14ac:dyDescent="0.25">
      <c r="A342" s="107">
        <v>340</v>
      </c>
      <c r="B342" t="s">
        <v>2089</v>
      </c>
    </row>
    <row r="343" spans="1:2" x14ac:dyDescent="0.25">
      <c r="A343" s="107">
        <v>341</v>
      </c>
      <c r="B343" t="s">
        <v>2090</v>
      </c>
    </row>
    <row r="344" spans="1:2" x14ac:dyDescent="0.25">
      <c r="A344" s="107">
        <v>342</v>
      </c>
      <c r="B344" t="s">
        <v>663</v>
      </c>
    </row>
    <row r="345" spans="1:2" x14ac:dyDescent="0.25">
      <c r="A345" s="107">
        <v>343</v>
      </c>
      <c r="B345" t="s">
        <v>662</v>
      </c>
    </row>
    <row r="346" spans="1:2" x14ac:dyDescent="0.25">
      <c r="A346" s="107">
        <v>344</v>
      </c>
      <c r="B346" t="s">
        <v>665</v>
      </c>
    </row>
    <row r="347" spans="1:2" x14ac:dyDescent="0.25">
      <c r="A347" s="107">
        <v>345</v>
      </c>
      <c r="B347" t="s">
        <v>664</v>
      </c>
    </row>
    <row r="348" spans="1:2" x14ac:dyDescent="0.25">
      <c r="A348" s="107">
        <v>346</v>
      </c>
      <c r="B348" t="s">
        <v>2091</v>
      </c>
    </row>
    <row r="349" spans="1:2" x14ac:dyDescent="0.25">
      <c r="A349" s="107">
        <v>347</v>
      </c>
      <c r="B349" t="s">
        <v>694</v>
      </c>
    </row>
    <row r="350" spans="1:2" x14ac:dyDescent="0.25">
      <c r="A350" s="107">
        <v>348</v>
      </c>
      <c r="B350" t="s">
        <v>693</v>
      </c>
    </row>
    <row r="351" spans="1:2" x14ac:dyDescent="0.25">
      <c r="A351" s="107">
        <v>349</v>
      </c>
      <c r="B351" t="s">
        <v>2092</v>
      </c>
    </row>
    <row r="352" spans="1:2" x14ac:dyDescent="0.25">
      <c r="A352" s="107">
        <v>350</v>
      </c>
      <c r="B352" t="s">
        <v>2093</v>
      </c>
    </row>
    <row r="353" spans="1:2" x14ac:dyDescent="0.25">
      <c r="A353" s="107">
        <v>351</v>
      </c>
      <c r="B353" t="s">
        <v>2094</v>
      </c>
    </row>
    <row r="354" spans="1:2" x14ac:dyDescent="0.25">
      <c r="A354" s="107">
        <v>352</v>
      </c>
      <c r="B354" t="s">
        <v>2095</v>
      </c>
    </row>
    <row r="355" spans="1:2" x14ac:dyDescent="0.25">
      <c r="A355" s="107">
        <v>353</v>
      </c>
      <c r="B355" t="s">
        <v>2096</v>
      </c>
    </row>
    <row r="356" spans="1:2" x14ac:dyDescent="0.25">
      <c r="A356" s="107">
        <v>354</v>
      </c>
      <c r="B356" t="s">
        <v>2097</v>
      </c>
    </row>
    <row r="357" spans="1:2" x14ac:dyDescent="0.25">
      <c r="A357" s="107">
        <v>355</v>
      </c>
      <c r="B357" t="s">
        <v>2098</v>
      </c>
    </row>
    <row r="358" spans="1:2" x14ac:dyDescent="0.25">
      <c r="A358" s="107">
        <v>356</v>
      </c>
      <c r="B358" t="s">
        <v>2099</v>
      </c>
    </row>
    <row r="359" spans="1:2" x14ac:dyDescent="0.25">
      <c r="A359" s="107">
        <v>357</v>
      </c>
      <c r="B359" t="s">
        <v>2100</v>
      </c>
    </row>
    <row r="360" spans="1:2" x14ac:dyDescent="0.25">
      <c r="A360" s="107">
        <v>358</v>
      </c>
      <c r="B360" t="s">
        <v>2101</v>
      </c>
    </row>
    <row r="361" spans="1:2" x14ac:dyDescent="0.25">
      <c r="A361" s="107">
        <v>359</v>
      </c>
      <c r="B361" t="s">
        <v>2102</v>
      </c>
    </row>
    <row r="362" spans="1:2" x14ac:dyDescent="0.25">
      <c r="A362" s="107">
        <v>360</v>
      </c>
      <c r="B362" t="s">
        <v>2103</v>
      </c>
    </row>
    <row r="363" spans="1:2" x14ac:dyDescent="0.25">
      <c r="A363" s="107">
        <v>361</v>
      </c>
      <c r="B363" t="s">
        <v>696</v>
      </c>
    </row>
    <row r="364" spans="1:2" x14ac:dyDescent="0.25">
      <c r="A364" s="107">
        <v>362</v>
      </c>
      <c r="B364" t="s">
        <v>695</v>
      </c>
    </row>
    <row r="365" spans="1:2" x14ac:dyDescent="0.25">
      <c r="A365" s="107">
        <v>363</v>
      </c>
      <c r="B365" t="s">
        <v>2104</v>
      </c>
    </row>
    <row r="366" spans="1:2" x14ac:dyDescent="0.25">
      <c r="A366" s="107">
        <v>364</v>
      </c>
      <c r="B366" t="s">
        <v>2105</v>
      </c>
    </row>
    <row r="367" spans="1:2" x14ac:dyDescent="0.25">
      <c r="A367" s="107">
        <v>365</v>
      </c>
      <c r="B367" t="s">
        <v>2106</v>
      </c>
    </row>
    <row r="368" spans="1:2" x14ac:dyDescent="0.25">
      <c r="A368" s="107">
        <v>366</v>
      </c>
      <c r="B368" t="s">
        <v>702</v>
      </c>
    </row>
    <row r="369" spans="1:2" x14ac:dyDescent="0.25">
      <c r="A369" s="107">
        <v>367</v>
      </c>
      <c r="B369" t="s">
        <v>703</v>
      </c>
    </row>
    <row r="370" spans="1:2" x14ac:dyDescent="0.25">
      <c r="A370" s="107">
        <v>368</v>
      </c>
      <c r="B370" t="s">
        <v>704</v>
      </c>
    </row>
    <row r="371" spans="1:2" x14ac:dyDescent="0.25">
      <c r="A371" s="107">
        <v>369</v>
      </c>
      <c r="B371" t="s">
        <v>2107</v>
      </c>
    </row>
    <row r="372" spans="1:2" x14ac:dyDescent="0.25">
      <c r="A372" s="107">
        <v>370</v>
      </c>
      <c r="B372" t="s">
        <v>2108</v>
      </c>
    </row>
    <row r="373" spans="1:2" x14ac:dyDescent="0.25">
      <c r="A373" s="107">
        <v>371</v>
      </c>
      <c r="B373" t="s">
        <v>2109</v>
      </c>
    </row>
    <row r="374" spans="1:2" x14ac:dyDescent="0.25">
      <c r="A374" s="107">
        <v>372</v>
      </c>
      <c r="B374" t="s">
        <v>707</v>
      </c>
    </row>
    <row r="375" spans="1:2" x14ac:dyDescent="0.25">
      <c r="A375" s="107">
        <v>373</v>
      </c>
      <c r="B375" t="s">
        <v>706</v>
      </c>
    </row>
    <row r="376" spans="1:2" x14ac:dyDescent="0.25">
      <c r="A376" s="107">
        <v>374</v>
      </c>
      <c r="B376" t="s">
        <v>2110</v>
      </c>
    </row>
    <row r="377" spans="1:2" x14ac:dyDescent="0.25">
      <c r="A377" s="107">
        <v>375</v>
      </c>
      <c r="B377" t="s">
        <v>2111</v>
      </c>
    </row>
    <row r="378" spans="1:2" x14ac:dyDescent="0.25">
      <c r="A378" s="107">
        <v>376</v>
      </c>
      <c r="B378" t="s">
        <v>2112</v>
      </c>
    </row>
    <row r="379" spans="1:2" x14ac:dyDescent="0.25">
      <c r="A379" s="107">
        <v>377</v>
      </c>
      <c r="B379" t="s">
        <v>2113</v>
      </c>
    </row>
    <row r="380" spans="1:2" x14ac:dyDescent="0.25">
      <c r="A380" s="107">
        <v>378</v>
      </c>
      <c r="B380" t="s">
        <v>721</v>
      </c>
    </row>
    <row r="381" spans="1:2" x14ac:dyDescent="0.25">
      <c r="A381" s="107">
        <v>379</v>
      </c>
      <c r="B381" t="s">
        <v>2114</v>
      </c>
    </row>
    <row r="382" spans="1:2" x14ac:dyDescent="0.25">
      <c r="A382" s="107">
        <v>380</v>
      </c>
      <c r="B382" t="s">
        <v>723</v>
      </c>
    </row>
    <row r="383" spans="1:2" x14ac:dyDescent="0.25">
      <c r="A383" s="107">
        <v>381</v>
      </c>
      <c r="B383" t="s">
        <v>2115</v>
      </c>
    </row>
    <row r="384" spans="1:2" x14ac:dyDescent="0.25">
      <c r="A384" s="107">
        <v>382</v>
      </c>
      <c r="B384" t="s">
        <v>2116</v>
      </c>
    </row>
    <row r="385" spans="1:2" x14ac:dyDescent="0.25">
      <c r="A385" s="107">
        <v>383</v>
      </c>
      <c r="B385" t="s">
        <v>2117</v>
      </c>
    </row>
    <row r="386" spans="1:2" x14ac:dyDescent="0.25">
      <c r="A386" s="107">
        <v>384</v>
      </c>
      <c r="B386" t="s">
        <v>2118</v>
      </c>
    </row>
    <row r="387" spans="1:2" x14ac:dyDescent="0.25">
      <c r="A387" s="107">
        <v>385</v>
      </c>
    </row>
    <row r="388" spans="1:2" x14ac:dyDescent="0.25">
      <c r="A388" s="107">
        <v>386</v>
      </c>
      <c r="B388" t="s">
        <v>2119</v>
      </c>
    </row>
    <row r="389" spans="1:2" x14ac:dyDescent="0.25">
      <c r="A389" s="107">
        <v>387</v>
      </c>
      <c r="B389" t="s">
        <v>2120</v>
      </c>
    </row>
    <row r="390" spans="1:2" x14ac:dyDescent="0.25">
      <c r="A390" s="107">
        <v>388</v>
      </c>
      <c r="B390" t="s">
        <v>725</v>
      </c>
    </row>
    <row r="391" spans="1:2" x14ac:dyDescent="0.25">
      <c r="A391" s="107">
        <v>389</v>
      </c>
      <c r="B391" t="s">
        <v>2121</v>
      </c>
    </row>
    <row r="392" spans="1:2" x14ac:dyDescent="0.25">
      <c r="A392" s="107">
        <v>390</v>
      </c>
      <c r="B392" t="s">
        <v>2122</v>
      </c>
    </row>
    <row r="393" spans="1:2" x14ac:dyDescent="0.25">
      <c r="A393" s="107">
        <v>391</v>
      </c>
      <c r="B393" t="s">
        <v>2123</v>
      </c>
    </row>
    <row r="394" spans="1:2" x14ac:dyDescent="0.25">
      <c r="A394" s="107">
        <v>392</v>
      </c>
      <c r="B394" t="s">
        <v>701</v>
      </c>
    </row>
    <row r="395" spans="1:2" x14ac:dyDescent="0.25">
      <c r="A395" s="107">
        <v>393</v>
      </c>
    </row>
    <row r="396" spans="1:2" x14ac:dyDescent="0.25">
      <c r="A396" s="107">
        <v>394</v>
      </c>
    </row>
    <row r="397" spans="1:2" x14ac:dyDescent="0.25">
      <c r="A397" s="107">
        <v>395</v>
      </c>
      <c r="B397" t="s">
        <v>705</v>
      </c>
    </row>
    <row r="398" spans="1:2" x14ac:dyDescent="0.25">
      <c r="A398" s="107">
        <v>396</v>
      </c>
      <c r="B398" t="s">
        <v>1385</v>
      </c>
    </row>
    <row r="399" spans="1:2" x14ac:dyDescent="0.25">
      <c r="A399" s="107">
        <v>397</v>
      </c>
      <c r="B399" t="s">
        <v>2124</v>
      </c>
    </row>
    <row r="400" spans="1:2" x14ac:dyDescent="0.25">
      <c r="A400" s="107">
        <v>398</v>
      </c>
      <c r="B400" t="s">
        <v>2125</v>
      </c>
    </row>
    <row r="401" spans="1:2" x14ac:dyDescent="0.25">
      <c r="A401" s="107">
        <v>399</v>
      </c>
      <c r="B401" t="s">
        <v>2126</v>
      </c>
    </row>
    <row r="402" spans="1:2" x14ac:dyDescent="0.25">
      <c r="A402" s="107">
        <v>400</v>
      </c>
      <c r="B402" t="s">
        <v>1386</v>
      </c>
    </row>
    <row r="403" spans="1:2" x14ac:dyDescent="0.25">
      <c r="A403" s="107">
        <v>401</v>
      </c>
      <c r="B403" t="s">
        <v>1387</v>
      </c>
    </row>
    <row r="404" spans="1:2" x14ac:dyDescent="0.25">
      <c r="A404" s="107">
        <v>402</v>
      </c>
      <c r="B404" t="s">
        <v>2127</v>
      </c>
    </row>
    <row r="405" spans="1:2" x14ac:dyDescent="0.25">
      <c r="A405" s="107">
        <v>403</v>
      </c>
      <c r="B405" t="s">
        <v>2128</v>
      </c>
    </row>
    <row r="406" spans="1:2" x14ac:dyDescent="0.25">
      <c r="A406" s="107">
        <v>404</v>
      </c>
      <c r="B406" t="s">
        <v>2129</v>
      </c>
    </row>
    <row r="407" spans="1:2" x14ac:dyDescent="0.25">
      <c r="A407" s="107">
        <v>405</v>
      </c>
      <c r="B407" t="s">
        <v>2130</v>
      </c>
    </row>
    <row r="408" spans="1:2" x14ac:dyDescent="0.25">
      <c r="A408" s="107">
        <v>406</v>
      </c>
      <c r="B408" t="s">
        <v>2131</v>
      </c>
    </row>
    <row r="409" spans="1:2" x14ac:dyDescent="0.25">
      <c r="A409" s="107">
        <v>407</v>
      </c>
      <c r="B409" t="s">
        <v>2132</v>
      </c>
    </row>
    <row r="410" spans="1:2" x14ac:dyDescent="0.25">
      <c r="A410" s="107">
        <v>408</v>
      </c>
    </row>
    <row r="411" spans="1:2" x14ac:dyDescent="0.25">
      <c r="A411" s="107">
        <v>409</v>
      </c>
      <c r="B411" t="s">
        <v>1499</v>
      </c>
    </row>
    <row r="412" spans="1:2" x14ac:dyDescent="0.25">
      <c r="A412" s="107">
        <v>410</v>
      </c>
      <c r="B412" t="s">
        <v>1498</v>
      </c>
    </row>
    <row r="413" spans="1:2" x14ac:dyDescent="0.25">
      <c r="A413" s="107">
        <v>411</v>
      </c>
      <c r="B413" t="s">
        <v>2133</v>
      </c>
    </row>
    <row r="414" spans="1:2" x14ac:dyDescent="0.25">
      <c r="A414" s="107">
        <v>412</v>
      </c>
      <c r="B414" t="s">
        <v>2134</v>
      </c>
    </row>
    <row r="415" spans="1:2" x14ac:dyDescent="0.25">
      <c r="A415" s="107">
        <v>413</v>
      </c>
      <c r="B415" t="s">
        <v>2135</v>
      </c>
    </row>
    <row r="416" spans="1:2" x14ac:dyDescent="0.25">
      <c r="A416" s="107">
        <v>414</v>
      </c>
      <c r="B416" t="s">
        <v>2136</v>
      </c>
    </row>
    <row r="417" spans="1:2" x14ac:dyDescent="0.25">
      <c r="A417" s="107">
        <v>415</v>
      </c>
      <c r="B417" t="s">
        <v>2137</v>
      </c>
    </row>
    <row r="418" spans="1:2" x14ac:dyDescent="0.25">
      <c r="A418" s="107">
        <v>416</v>
      </c>
      <c r="B418" t="s">
        <v>2138</v>
      </c>
    </row>
    <row r="419" spans="1:2" x14ac:dyDescent="0.25">
      <c r="A419" s="107">
        <v>417</v>
      </c>
      <c r="B419" t="s">
        <v>2139</v>
      </c>
    </row>
    <row r="420" spans="1:2" x14ac:dyDescent="0.25">
      <c r="A420" s="107">
        <v>418</v>
      </c>
      <c r="B420" t="s">
        <v>2140</v>
      </c>
    </row>
    <row r="421" spans="1:2" x14ac:dyDescent="0.25">
      <c r="A421" s="107">
        <v>419</v>
      </c>
      <c r="B421" t="s">
        <v>2141</v>
      </c>
    </row>
    <row r="422" spans="1:2" x14ac:dyDescent="0.25">
      <c r="A422" s="107">
        <v>420</v>
      </c>
      <c r="B422" t="s">
        <v>2142</v>
      </c>
    </row>
    <row r="423" spans="1:2" x14ac:dyDescent="0.25">
      <c r="A423" s="107">
        <v>421</v>
      </c>
      <c r="B423" t="s">
        <v>2143</v>
      </c>
    </row>
    <row r="424" spans="1:2" x14ac:dyDescent="0.25">
      <c r="A424" s="107">
        <v>422</v>
      </c>
      <c r="B424" t="s">
        <v>1600</v>
      </c>
    </row>
    <row r="425" spans="1:2" x14ac:dyDescent="0.25">
      <c r="A425" s="107">
        <v>423</v>
      </c>
      <c r="B425" t="s">
        <v>1601</v>
      </c>
    </row>
    <row r="426" spans="1:2" x14ac:dyDescent="0.25">
      <c r="A426" s="107">
        <v>424</v>
      </c>
      <c r="B426" t="s">
        <v>2144</v>
      </c>
    </row>
    <row r="427" spans="1:2" x14ac:dyDescent="0.25">
      <c r="A427" s="107">
        <v>425</v>
      </c>
      <c r="B427" t="s">
        <v>2145</v>
      </c>
    </row>
    <row r="428" spans="1:2" x14ac:dyDescent="0.25">
      <c r="A428" s="107">
        <v>426</v>
      </c>
      <c r="B428" t="s">
        <v>2146</v>
      </c>
    </row>
    <row r="429" spans="1:2" x14ac:dyDescent="0.25">
      <c r="A429" s="107">
        <v>427</v>
      </c>
      <c r="B429" t="s">
        <v>1662</v>
      </c>
    </row>
    <row r="430" spans="1:2" x14ac:dyDescent="0.25">
      <c r="A430" s="107">
        <v>428</v>
      </c>
      <c r="B430" t="s">
        <v>1663</v>
      </c>
    </row>
    <row r="431" spans="1:2" x14ac:dyDescent="0.25">
      <c r="A431" s="107">
        <v>429</v>
      </c>
      <c r="B431" t="s">
        <v>2147</v>
      </c>
    </row>
    <row r="432" spans="1:2" x14ac:dyDescent="0.25">
      <c r="A432" s="107">
        <v>430</v>
      </c>
      <c r="B432" t="s">
        <v>2148</v>
      </c>
    </row>
    <row r="433" spans="1:2" x14ac:dyDescent="0.25">
      <c r="A433" s="107">
        <v>431</v>
      </c>
      <c r="B433" t="s">
        <v>2149</v>
      </c>
    </row>
    <row r="434" spans="1:2" x14ac:dyDescent="0.25">
      <c r="A434" s="107">
        <v>432</v>
      </c>
      <c r="B434" t="s">
        <v>2150</v>
      </c>
    </row>
    <row r="435" spans="1:2" x14ac:dyDescent="0.25">
      <c r="A435" s="107">
        <v>433</v>
      </c>
      <c r="B435" t="s">
        <v>2151</v>
      </c>
    </row>
    <row r="436" spans="1:2" x14ac:dyDescent="0.25">
      <c r="A436" s="107">
        <v>434</v>
      </c>
      <c r="B436" t="s">
        <v>2152</v>
      </c>
    </row>
    <row r="437" spans="1:2" x14ac:dyDescent="0.25">
      <c r="A437" s="107">
        <v>435</v>
      </c>
      <c r="B437" t="s">
        <v>2153</v>
      </c>
    </row>
    <row r="438" spans="1:2" x14ac:dyDescent="0.25">
      <c r="A438" s="107">
        <v>436</v>
      </c>
      <c r="B438" t="s">
        <v>2154</v>
      </c>
    </row>
    <row r="439" spans="1:2" x14ac:dyDescent="0.25">
      <c r="A439" s="107">
        <v>437</v>
      </c>
      <c r="B439" t="s">
        <v>2413</v>
      </c>
    </row>
    <row r="440" spans="1:2" x14ac:dyDescent="0.25">
      <c r="A440" s="107">
        <v>438</v>
      </c>
      <c r="B440" t="s">
        <v>1712</v>
      </c>
    </row>
    <row r="441" spans="1:2" x14ac:dyDescent="0.25">
      <c r="A441" s="107">
        <v>439</v>
      </c>
      <c r="B441" t="s">
        <v>1713</v>
      </c>
    </row>
    <row r="442" spans="1:2" x14ac:dyDescent="0.25">
      <c r="A442" s="107">
        <v>440</v>
      </c>
      <c r="B442" t="s">
        <v>1714</v>
      </c>
    </row>
    <row r="443" spans="1:2" x14ac:dyDescent="0.25">
      <c r="A443" s="107">
        <v>441</v>
      </c>
      <c r="B443" t="s">
        <v>2208</v>
      </c>
    </row>
    <row r="444" spans="1:2" x14ac:dyDescent="0.25">
      <c r="A444" s="107">
        <v>442</v>
      </c>
      <c r="B444" t="s">
        <v>2209</v>
      </c>
    </row>
    <row r="445" spans="1:2" x14ac:dyDescent="0.25">
      <c r="A445" s="107">
        <v>443</v>
      </c>
      <c r="B445" t="s">
        <v>2210</v>
      </c>
    </row>
    <row r="446" spans="1:2" x14ac:dyDescent="0.25">
      <c r="A446" s="107">
        <v>444</v>
      </c>
      <c r="B446" t="s">
        <v>2211</v>
      </c>
    </row>
    <row r="447" spans="1:2" x14ac:dyDescent="0.25">
      <c r="A447" s="107">
        <v>445</v>
      </c>
      <c r="B447" t="s">
        <v>2212</v>
      </c>
    </row>
    <row r="448" spans="1:2" x14ac:dyDescent="0.25">
      <c r="A448" s="107">
        <v>446</v>
      </c>
      <c r="B448" t="s">
        <v>2213</v>
      </c>
    </row>
    <row r="449" spans="1:2" x14ac:dyDescent="0.25">
      <c r="A449" s="107">
        <v>447</v>
      </c>
      <c r="B449" t="s">
        <v>2214</v>
      </c>
    </row>
    <row r="450" spans="1:2" x14ac:dyDescent="0.25">
      <c r="A450" s="107">
        <v>448</v>
      </c>
      <c r="B450" t="s">
        <v>2215</v>
      </c>
    </row>
    <row r="451" spans="1:2" x14ac:dyDescent="0.25">
      <c r="A451" s="107">
        <v>449</v>
      </c>
      <c r="B451" t="s">
        <v>2216</v>
      </c>
    </row>
    <row r="452" spans="1:2" x14ac:dyDescent="0.25">
      <c r="A452" s="107">
        <v>450</v>
      </c>
      <c r="B452" t="s">
        <v>2155</v>
      </c>
    </row>
    <row r="453" spans="1:2" x14ac:dyDescent="0.25">
      <c r="A453" s="107">
        <v>451</v>
      </c>
      <c r="B453" t="s">
        <v>2156</v>
      </c>
    </row>
    <row r="454" spans="1:2" x14ac:dyDescent="0.25">
      <c r="A454" s="107">
        <v>452</v>
      </c>
      <c r="B454" t="s">
        <v>2157</v>
      </c>
    </row>
    <row r="455" spans="1:2" x14ac:dyDescent="0.25">
      <c r="A455" s="107">
        <v>453</v>
      </c>
      <c r="B455" t="s">
        <v>2158</v>
      </c>
    </row>
    <row r="456" spans="1:2" x14ac:dyDescent="0.25">
      <c r="A456" s="107">
        <v>454</v>
      </c>
      <c r="B456" t="s">
        <v>2412</v>
      </c>
    </row>
    <row r="457" spans="1:2" x14ac:dyDescent="0.25">
      <c r="A457" s="107">
        <v>455</v>
      </c>
      <c r="B457" t="s">
        <v>2217</v>
      </c>
    </row>
    <row r="458" spans="1:2" x14ac:dyDescent="0.25">
      <c r="A458" s="107">
        <v>456</v>
      </c>
      <c r="B458" t="s">
        <v>2218</v>
      </c>
    </row>
    <row r="459" spans="1:2" x14ac:dyDescent="0.25">
      <c r="A459" s="107">
        <v>457</v>
      </c>
      <c r="B459" t="s">
        <v>2219</v>
      </c>
    </row>
    <row r="460" spans="1:2" x14ac:dyDescent="0.25">
      <c r="A460" s="107">
        <v>458</v>
      </c>
      <c r="B460" t="s">
        <v>2460</v>
      </c>
    </row>
    <row r="461" spans="1:2" x14ac:dyDescent="0.25">
      <c r="A461" s="107">
        <v>459</v>
      </c>
      <c r="B461" t="s">
        <v>2461</v>
      </c>
    </row>
    <row r="462" spans="1:2" x14ac:dyDescent="0.25">
      <c r="A462" s="107">
        <v>460</v>
      </c>
      <c r="B462" t="s">
        <v>2462</v>
      </c>
    </row>
    <row r="463" spans="1:2" x14ac:dyDescent="0.25">
      <c r="A463" s="107">
        <v>461</v>
      </c>
      <c r="B463" t="s">
        <v>2463</v>
      </c>
    </row>
    <row r="464" spans="1:2" x14ac:dyDescent="0.25">
      <c r="A464" s="107">
        <v>462</v>
      </c>
      <c r="B464" t="s">
        <v>2464</v>
      </c>
    </row>
    <row r="465" spans="1:3" x14ac:dyDescent="0.25">
      <c r="A465" s="107">
        <v>463</v>
      </c>
      <c r="B465" t="s">
        <v>2465</v>
      </c>
    </row>
    <row r="466" spans="1:3" x14ac:dyDescent="0.25">
      <c r="A466" s="107">
        <v>464</v>
      </c>
      <c r="B466" t="s">
        <v>2457</v>
      </c>
    </row>
    <row r="467" spans="1:3" x14ac:dyDescent="0.25">
      <c r="A467" s="107">
        <v>465</v>
      </c>
      <c r="B467" t="s">
        <v>2407</v>
      </c>
    </row>
    <row r="468" spans="1:3" x14ac:dyDescent="0.25">
      <c r="A468" s="107">
        <v>466</v>
      </c>
      <c r="B468" t="s">
        <v>2406</v>
      </c>
    </row>
    <row r="469" spans="1:3" x14ac:dyDescent="0.25">
      <c r="A469" s="107">
        <v>467</v>
      </c>
      <c r="B469" t="s">
        <v>2458</v>
      </c>
    </row>
    <row r="470" spans="1:3" x14ac:dyDescent="0.25">
      <c r="A470" s="107">
        <v>468</v>
      </c>
      <c r="B470" t="s">
        <v>2459</v>
      </c>
    </row>
    <row r="471" spans="1:3" x14ac:dyDescent="0.25">
      <c r="A471" s="107">
        <v>469</v>
      </c>
      <c r="B471" t="s">
        <v>2518</v>
      </c>
    </row>
    <row r="472" spans="1:3" x14ac:dyDescent="0.25">
      <c r="A472" s="107">
        <v>470</v>
      </c>
      <c r="B472" t="s">
        <v>2519</v>
      </c>
    </row>
    <row r="473" spans="1:3" x14ac:dyDescent="0.25">
      <c r="A473" s="107">
        <v>471</v>
      </c>
      <c r="B473" t="s">
        <v>2455</v>
      </c>
    </row>
    <row r="474" spans="1:3" x14ac:dyDescent="0.25">
      <c r="A474" s="107">
        <v>472</v>
      </c>
      <c r="B474" t="s">
        <v>2456</v>
      </c>
      <c r="C474" s="77"/>
    </row>
    <row r="475" spans="1:3" x14ac:dyDescent="0.25">
      <c r="A475" s="107">
        <v>473</v>
      </c>
      <c r="B475" t="s">
        <v>2427</v>
      </c>
      <c r="C475" s="77"/>
    </row>
    <row r="476" spans="1:3" x14ac:dyDescent="0.25">
      <c r="A476" s="107">
        <v>474</v>
      </c>
      <c r="C476" s="77"/>
    </row>
    <row r="477" spans="1:3" x14ac:dyDescent="0.25">
      <c r="A477" s="107">
        <v>475</v>
      </c>
      <c r="C477" s="77"/>
    </row>
    <row r="478" spans="1:3" x14ac:dyDescent="0.25">
      <c r="A478" s="107">
        <v>476</v>
      </c>
      <c r="B478" t="s">
        <v>2677</v>
      </c>
      <c r="C478" s="78"/>
    </row>
    <row r="479" spans="1:3" x14ac:dyDescent="0.25">
      <c r="A479" s="107">
        <v>477</v>
      </c>
      <c r="B479" t="s">
        <v>2678</v>
      </c>
      <c r="C479" s="79"/>
    </row>
    <row r="480" spans="1:3" x14ac:dyDescent="0.25">
      <c r="A480" s="107">
        <v>478</v>
      </c>
      <c r="B480" t="s">
        <v>2679</v>
      </c>
      <c r="C480" s="79"/>
    </row>
    <row r="481" spans="1:3" x14ac:dyDescent="0.25">
      <c r="A481" s="107">
        <v>479</v>
      </c>
      <c r="B481" t="s">
        <v>2680</v>
      </c>
      <c r="C481" s="79"/>
    </row>
    <row r="482" spans="1:3" x14ac:dyDescent="0.25">
      <c r="A482" s="107">
        <v>480</v>
      </c>
      <c r="B482" t="s">
        <v>2681</v>
      </c>
      <c r="C482" s="79"/>
    </row>
    <row r="483" spans="1:3" x14ac:dyDescent="0.25">
      <c r="A483" s="107">
        <v>481</v>
      </c>
      <c r="B483" t="s">
        <v>2520</v>
      </c>
      <c r="C483" s="79"/>
    </row>
    <row r="484" spans="1:3" x14ac:dyDescent="0.25">
      <c r="A484" s="107">
        <v>482</v>
      </c>
      <c r="B484" t="s">
        <v>2521</v>
      </c>
      <c r="C484" s="79"/>
    </row>
    <row r="485" spans="1:3" x14ac:dyDescent="0.25">
      <c r="A485" s="107">
        <v>483</v>
      </c>
      <c r="B485" t="s">
        <v>2522</v>
      </c>
      <c r="C485" s="79"/>
    </row>
    <row r="486" spans="1:3" x14ac:dyDescent="0.25">
      <c r="A486" s="107">
        <v>484</v>
      </c>
      <c r="B486" t="s">
        <v>2523</v>
      </c>
    </row>
    <row r="487" spans="1:3" x14ac:dyDescent="0.25">
      <c r="A487" s="107">
        <v>485</v>
      </c>
      <c r="B487" t="s">
        <v>2512</v>
      </c>
    </row>
    <row r="488" spans="1:3" x14ac:dyDescent="0.25">
      <c r="A488" s="107">
        <v>486</v>
      </c>
      <c r="B488" t="s">
        <v>2517</v>
      </c>
    </row>
    <row r="489" spans="1:3" x14ac:dyDescent="0.25">
      <c r="A489" s="107">
        <v>487</v>
      </c>
      <c r="B489" t="s">
        <v>2682</v>
      </c>
    </row>
    <row r="490" spans="1:3" x14ac:dyDescent="0.25">
      <c r="A490" s="107">
        <v>488</v>
      </c>
      <c r="B490" t="s">
        <v>3400</v>
      </c>
    </row>
    <row r="491" spans="1:3" x14ac:dyDescent="0.25">
      <c r="A491" s="107">
        <v>489</v>
      </c>
      <c r="B491" t="s">
        <v>2683</v>
      </c>
    </row>
    <row r="492" spans="1:3" x14ac:dyDescent="0.25">
      <c r="A492" s="107">
        <v>490</v>
      </c>
      <c r="B492" t="s">
        <v>2684</v>
      </c>
    </row>
    <row r="493" spans="1:3" x14ac:dyDescent="0.25">
      <c r="A493" s="107">
        <v>491</v>
      </c>
      <c r="B493" t="s">
        <v>2685</v>
      </c>
    </row>
    <row r="494" spans="1:3" x14ac:dyDescent="0.25">
      <c r="A494" s="107">
        <v>492</v>
      </c>
    </row>
    <row r="495" spans="1:3" x14ac:dyDescent="0.25">
      <c r="A495" s="107">
        <v>493</v>
      </c>
      <c r="B495" t="s">
        <v>2686</v>
      </c>
    </row>
    <row r="496" spans="1:3" x14ac:dyDescent="0.25">
      <c r="A496" s="107">
        <v>494</v>
      </c>
      <c r="B496" t="s">
        <v>2687</v>
      </c>
    </row>
    <row r="497" spans="1:2" x14ac:dyDescent="0.25">
      <c r="A497" s="107">
        <v>495</v>
      </c>
      <c r="B497" t="s">
        <v>2688</v>
      </c>
    </row>
    <row r="498" spans="1:2" x14ac:dyDescent="0.25">
      <c r="A498" s="107">
        <v>496</v>
      </c>
      <c r="B498" t="s">
        <v>2689</v>
      </c>
    </row>
    <row r="499" spans="1:2" x14ac:dyDescent="0.25">
      <c r="A499" s="107">
        <v>497</v>
      </c>
      <c r="B499" t="s">
        <v>2746</v>
      </c>
    </row>
    <row r="500" spans="1:2" x14ac:dyDescent="0.25">
      <c r="A500" s="107">
        <v>498</v>
      </c>
      <c r="B500" t="s">
        <v>2747</v>
      </c>
    </row>
    <row r="501" spans="1:2" x14ac:dyDescent="0.25">
      <c r="A501" s="107">
        <v>499</v>
      </c>
      <c r="B501" t="s">
        <v>2742</v>
      </c>
    </row>
    <row r="502" spans="1:2" x14ac:dyDescent="0.25">
      <c r="A502" s="107">
        <v>500</v>
      </c>
    </row>
    <row r="503" spans="1:2" x14ac:dyDescent="0.25">
      <c r="A503" s="107">
        <v>501</v>
      </c>
      <c r="B503" t="s">
        <v>3401</v>
      </c>
    </row>
    <row r="504" spans="1:2" x14ac:dyDescent="0.25">
      <c r="A504" s="107">
        <v>502</v>
      </c>
      <c r="B504" t="s">
        <v>3402</v>
      </c>
    </row>
    <row r="505" spans="1:2" x14ac:dyDescent="0.25">
      <c r="A505" s="107">
        <v>503</v>
      </c>
      <c r="B505" t="s">
        <v>3403</v>
      </c>
    </row>
    <row r="506" spans="1:2" x14ac:dyDescent="0.25">
      <c r="A506" s="107">
        <v>504</v>
      </c>
      <c r="B506" t="s">
        <v>3404</v>
      </c>
    </row>
    <row r="507" spans="1:2" x14ac:dyDescent="0.25">
      <c r="A507" s="107">
        <v>505</v>
      </c>
      <c r="B507" t="s">
        <v>3405</v>
      </c>
    </row>
    <row r="508" spans="1:2" x14ac:dyDescent="0.25">
      <c r="A508" s="107">
        <v>506</v>
      </c>
      <c r="B508" t="s">
        <v>3406</v>
      </c>
    </row>
    <row r="509" spans="1:2" x14ac:dyDescent="0.25">
      <c r="A509" s="107">
        <v>507</v>
      </c>
      <c r="B509" t="s">
        <v>3407</v>
      </c>
    </row>
    <row r="510" spans="1:2" x14ac:dyDescent="0.25">
      <c r="A510" s="107">
        <v>508</v>
      </c>
      <c r="B510" t="s">
        <v>3408</v>
      </c>
    </row>
    <row r="511" spans="1:2" x14ac:dyDescent="0.25">
      <c r="A511" s="107">
        <v>509</v>
      </c>
      <c r="B511" t="s">
        <v>3409</v>
      </c>
    </row>
    <row r="512" spans="1:2" x14ac:dyDescent="0.25">
      <c r="A512" s="107">
        <v>510</v>
      </c>
      <c r="B512" t="s">
        <v>3410</v>
      </c>
    </row>
    <row r="513" spans="1:2" x14ac:dyDescent="0.25">
      <c r="A513" s="107">
        <v>511</v>
      </c>
      <c r="B513" t="s">
        <v>3411</v>
      </c>
    </row>
    <row r="514" spans="1:2" x14ac:dyDescent="0.25">
      <c r="A514" s="107">
        <v>512</v>
      </c>
      <c r="B514" t="s">
        <v>3412</v>
      </c>
    </row>
    <row r="515" spans="1:2" x14ac:dyDescent="0.25">
      <c r="A515" s="107">
        <v>513</v>
      </c>
      <c r="B515" t="s">
        <v>3413</v>
      </c>
    </row>
    <row r="516" spans="1:2" x14ac:dyDescent="0.25">
      <c r="A516" s="107">
        <v>514</v>
      </c>
    </row>
    <row r="517" spans="1:2" x14ac:dyDescent="0.25">
      <c r="A517" s="107">
        <v>515</v>
      </c>
    </row>
    <row r="518" spans="1:2" x14ac:dyDescent="0.25">
      <c r="A518" s="107">
        <v>516</v>
      </c>
    </row>
    <row r="519" spans="1:2" x14ac:dyDescent="0.25">
      <c r="A519" s="107">
        <v>517</v>
      </c>
      <c r="B519" t="s">
        <v>3414</v>
      </c>
    </row>
    <row r="520" spans="1:2" x14ac:dyDescent="0.25">
      <c r="A520" s="107">
        <v>518</v>
      </c>
      <c r="B520" t="s">
        <v>3415</v>
      </c>
    </row>
    <row r="521" spans="1:2" x14ac:dyDescent="0.25">
      <c r="A521" s="107">
        <v>519</v>
      </c>
      <c r="B521" t="s">
        <v>3416</v>
      </c>
    </row>
    <row r="522" spans="1:2" x14ac:dyDescent="0.25">
      <c r="A522" s="107">
        <v>520</v>
      </c>
      <c r="B522" t="s">
        <v>3486</v>
      </c>
    </row>
    <row r="523" spans="1:2" x14ac:dyDescent="0.25">
      <c r="A523" s="107">
        <v>521</v>
      </c>
      <c r="B523" t="s">
        <v>3487</v>
      </c>
    </row>
    <row r="524" spans="1:2" x14ac:dyDescent="0.25">
      <c r="A524" s="107">
        <v>522</v>
      </c>
      <c r="B524" t="s">
        <v>3417</v>
      </c>
    </row>
    <row r="525" spans="1:2" x14ac:dyDescent="0.25">
      <c r="A525" s="107">
        <v>523</v>
      </c>
      <c r="B525" t="s">
        <v>3418</v>
      </c>
    </row>
    <row r="526" spans="1:2" x14ac:dyDescent="0.25">
      <c r="A526" s="107">
        <v>524</v>
      </c>
      <c r="B526" t="s">
        <v>3553</v>
      </c>
    </row>
    <row r="527" spans="1:2" x14ac:dyDescent="0.25">
      <c r="A527" s="107">
        <v>525</v>
      </c>
      <c r="B527" t="s">
        <v>3554</v>
      </c>
    </row>
    <row r="528" spans="1:2" x14ac:dyDescent="0.25">
      <c r="A528" s="107">
        <v>526</v>
      </c>
      <c r="B528" t="s">
        <v>3555</v>
      </c>
    </row>
    <row r="529" spans="1:2" x14ac:dyDescent="0.25">
      <c r="A529" s="107">
        <v>527</v>
      </c>
      <c r="B529" t="s">
        <v>3556</v>
      </c>
    </row>
    <row r="530" spans="1:2" x14ac:dyDescent="0.25">
      <c r="A530" s="107">
        <v>528</v>
      </c>
      <c r="B530" t="s">
        <v>3648</v>
      </c>
    </row>
    <row r="531" spans="1:2" x14ac:dyDescent="0.25">
      <c r="A531" s="107">
        <v>529</v>
      </c>
      <c r="B531" t="s">
        <v>3557</v>
      </c>
    </row>
    <row r="532" spans="1:2" x14ac:dyDescent="0.25">
      <c r="A532" s="107">
        <v>530</v>
      </c>
      <c r="B532" t="s">
        <v>3558</v>
      </c>
    </row>
    <row r="533" spans="1:2" x14ac:dyDescent="0.25">
      <c r="A533" s="107">
        <v>531</v>
      </c>
      <c r="B533" t="s">
        <v>3649</v>
      </c>
    </row>
    <row r="534" spans="1:2" x14ac:dyDescent="0.25">
      <c r="A534" s="107">
        <v>532</v>
      </c>
      <c r="B534" t="s">
        <v>3650</v>
      </c>
    </row>
    <row r="535" spans="1:2" x14ac:dyDescent="0.25">
      <c r="A535" s="107">
        <v>533</v>
      </c>
      <c r="B535" t="s">
        <v>3651</v>
      </c>
    </row>
    <row r="536" spans="1:2" x14ac:dyDescent="0.25">
      <c r="A536" s="107">
        <v>534</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6"/>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8" t="s">
        <v>3676</v>
      </c>
      <c r="B1" s="118"/>
      <c r="C1" s="118"/>
      <c r="D1" s="118"/>
      <c r="E1" s="118"/>
      <c r="F1" s="118"/>
      <c r="G1" s="118"/>
      <c r="H1" s="118"/>
      <c r="I1" s="118"/>
    </row>
    <row r="2" spans="1:10" ht="75" x14ac:dyDescent="0.25">
      <c r="A2" s="1" t="s">
        <v>2296</v>
      </c>
      <c r="B2" s="1" t="s">
        <v>2297</v>
      </c>
      <c r="C2" s="1" t="s">
        <v>2298</v>
      </c>
      <c r="D2" s="11" t="s">
        <v>2394</v>
      </c>
      <c r="E2" s="1" t="s">
        <v>2303</v>
      </c>
      <c r="F2" s="1" t="s">
        <v>2304</v>
      </c>
      <c r="G2" s="1" t="s">
        <v>2331</v>
      </c>
      <c r="H2" s="1" t="s">
        <v>2381</v>
      </c>
      <c r="I2" s="1" t="s">
        <v>2382</v>
      </c>
      <c r="J2" s="74" t="s">
        <v>2384</v>
      </c>
    </row>
    <row r="3" spans="1:10" x14ac:dyDescent="0.25">
      <c r="A3">
        <v>1</v>
      </c>
      <c r="B3">
        <v>1</v>
      </c>
      <c r="C3" t="str">
        <f t="shared" ref="C3:C21" si="0">IF(A3=B3,"X","")</f>
        <v>X</v>
      </c>
      <c r="D3" s="73"/>
      <c r="E3" t="s">
        <v>2300</v>
      </c>
      <c r="F3" t="s">
        <v>2300</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2299</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2301</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2302</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2385</v>
      </c>
      <c r="F9" t="s">
        <v>2305</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2386</v>
      </c>
      <c r="F15" t="s">
        <v>2306</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2318</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2319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2387</v>
      </c>
      <c r="F21" t="s">
        <v>2307</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3372</v>
      </c>
      <c r="F26" t="s">
        <v>3371</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3364</v>
      </c>
      <c r="F27" t="s">
        <v>3365</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2328</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3373</v>
      </c>
      <c r="F31" t="s">
        <v>3374</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3375</v>
      </c>
      <c r="F32" t="s">
        <v>3376</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2396</v>
      </c>
      <c r="F33" t="s">
        <v>3189</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3367</v>
      </c>
      <c r="E34" t="s">
        <v>3368</v>
      </c>
      <c r="F34" t="s">
        <v>3369</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v>1383</v>
      </c>
      <c r="E35" t="s">
        <v>3546</v>
      </c>
      <c r="F35" t="s">
        <v>3546</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2388</v>
      </c>
      <c r="F36" t="s">
        <v>2308</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2343</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2339</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2333</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2342</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2336</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2330</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2329</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2332</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2338</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2340</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2341</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2337</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2334</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2335</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2389</v>
      </c>
      <c r="F53" t="s">
        <v>2309</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2348</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2360</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2361</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2356</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2344</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2346</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2352</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2349</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2353</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2355</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2358</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2347</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2350</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2354</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2345</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2359</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1808</v>
      </c>
      <c r="F70" t="s">
        <v>2351</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1813</v>
      </c>
      <c r="F71" t="s">
        <v>2357</v>
      </c>
      <c r="G71" t="str">
        <f t="shared" ref="G71:G106" si="17">IF(OR(A71=5,A71=6,),"X","")</f>
        <v>X</v>
      </c>
      <c r="H71" t="str">
        <f t="shared" ref="H71:H106" si="18">IF(OR(A71=7,),"X","")</f>
        <v/>
      </c>
      <c r="I71" t="str">
        <f t="shared" ref="I71:I106" si="19">IF(OR(A71=8,),"X","")</f>
        <v/>
      </c>
      <c r="J71" s="30" t="str">
        <f t="shared" ref="J71:J106"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2402</v>
      </c>
      <c r="F72" t="s">
        <v>2421</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2403</v>
      </c>
      <c r="F73" t="s">
        <v>2422</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2503</v>
      </c>
      <c r="F74" t="s">
        <v>2503</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2506</v>
      </c>
      <c r="F75" t="s">
        <v>3370</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2726</v>
      </c>
      <c r="F76" t="s">
        <v>2726</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2738</v>
      </c>
      <c r="G77" t="str">
        <f t="shared" ref="G77:G81"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3458</v>
      </c>
      <c r="F78" s="37"/>
      <c r="G78" t="str">
        <f t="shared" si="25"/>
        <v>X</v>
      </c>
      <c r="H78" t="str">
        <f t="shared" ref="H78:H81" si="28">IF(OR(A78=7,),"X","")</f>
        <v/>
      </c>
      <c r="I78" t="str">
        <f t="shared" ref="I78:I81"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3459</v>
      </c>
      <c r="F79" s="37"/>
      <c r="G79" t="str">
        <f t="shared" si="25"/>
        <v>X</v>
      </c>
      <c r="H79" t="str">
        <f t="shared" si="28"/>
        <v/>
      </c>
      <c r="I79" t="str">
        <f t="shared" si="29"/>
        <v/>
      </c>
      <c r="J79" s="30" t="str">
        <f t="shared" si="20"/>
        <v>{ parentCategory=6, category=103, zoneIds={1361}, isDungeon=true},--Graven Deep</v>
      </c>
    </row>
    <row r="80" spans="1:10" x14ac:dyDescent="0.25">
      <c r="A80" s="37">
        <v>6</v>
      </c>
      <c r="B80" s="37">
        <v>105</v>
      </c>
      <c r="C80" s="37"/>
      <c r="D80" s="37">
        <f>VLOOKUP(E80,'ESO zone constants'!$D$3:$H$10001,5,FALSE)</f>
        <v>1389</v>
      </c>
      <c r="E80" s="57" t="s">
        <v>3635</v>
      </c>
      <c r="F80" s="37" t="s">
        <v>3635</v>
      </c>
      <c r="G80" t="str">
        <f t="shared" si="25"/>
        <v>X</v>
      </c>
      <c r="H80" t="str">
        <f t="shared" si="28"/>
        <v/>
      </c>
      <c r="I80" t="str">
        <f t="shared" si="29"/>
        <v/>
      </c>
      <c r="J80" s="30" t="str">
        <f t="shared" si="20"/>
        <v>{ parentCategory=6, category=105, zoneIds={1389}, isDungeon=true},--Bal Sunnar</v>
      </c>
    </row>
    <row r="81" spans="1:10" x14ac:dyDescent="0.25">
      <c r="A81" s="37">
        <v>6</v>
      </c>
      <c r="B81" s="37">
        <v>106</v>
      </c>
      <c r="C81" s="37"/>
      <c r="D81" s="37">
        <f>VLOOKUP(E81,'ESO zone constants'!$D$3:$H$10001,5,FALSE)</f>
        <v>1390</v>
      </c>
      <c r="E81" s="57" t="s">
        <v>3666</v>
      </c>
      <c r="F81" s="37" t="s">
        <v>3669</v>
      </c>
      <c r="G81" t="str">
        <f t="shared" si="25"/>
        <v>X</v>
      </c>
      <c r="H81" t="str">
        <f t="shared" si="28"/>
        <v/>
      </c>
      <c r="I81" t="str">
        <f t="shared" si="29"/>
        <v/>
      </c>
      <c r="J81" s="30" t="str">
        <f t="shared" si="20"/>
        <v>{ parentCategory=6, category=106, zoneIds={1390}, isDungeon=true},--Scrivener's Hall</v>
      </c>
    </row>
    <row r="82" spans="1:10" x14ac:dyDescent="0.25">
      <c r="A82">
        <v>7</v>
      </c>
      <c r="B82">
        <v>7</v>
      </c>
      <c r="C82" t="str">
        <f>IF(A82=B82,"X","")</f>
        <v>X</v>
      </c>
      <c r="D82" s="73" t="e">
        <f>VLOOKUP(E82,'ESO zone constants'!$D$3:$H$10001,5,FALSE)</f>
        <v>#N/A</v>
      </c>
      <c r="E82" t="s">
        <v>2390</v>
      </c>
      <c r="F82" t="s">
        <v>2310</v>
      </c>
      <c r="G82" t="str">
        <f t="shared" si="17"/>
        <v/>
      </c>
      <c r="H82" t="str">
        <f t="shared" si="18"/>
        <v>X</v>
      </c>
      <c r="I82" t="str">
        <f t="shared" si="19"/>
        <v/>
      </c>
      <c r="J82" s="30" t="str">
        <f t="shared" si="20"/>
        <v>--Trials</v>
      </c>
    </row>
    <row r="83" spans="1:10" x14ac:dyDescent="0.25">
      <c r="A83">
        <v>7</v>
      </c>
      <c r="B83">
        <v>71</v>
      </c>
      <c r="D83">
        <f>VLOOKUP(E83,'ESO zone constants'!$D$3:$H$10001,5,FALSE)</f>
        <v>638</v>
      </c>
      <c r="E83" t="s">
        <v>444</v>
      </c>
      <c r="F83" t="s">
        <v>2363</v>
      </c>
      <c r="G83" t="str">
        <f t="shared" si="17"/>
        <v/>
      </c>
      <c r="H83" t="str">
        <f t="shared" si="18"/>
        <v>X</v>
      </c>
      <c r="I83" t="str">
        <f t="shared" si="19"/>
        <v/>
      </c>
      <c r="J83" s="30" t="str">
        <f t="shared" si="20"/>
        <v>{ parentCategory=7, category=71, zoneIds={638}, isTrial=true},--Aetherian Archive</v>
      </c>
    </row>
    <row r="84" spans="1:10" x14ac:dyDescent="0.25">
      <c r="A84">
        <v>7</v>
      </c>
      <c r="B84">
        <v>72</v>
      </c>
      <c r="D84">
        <f>VLOOKUP(E84,'ESO zone constants'!$D$3:$H$10001,5,FALSE)</f>
        <v>636</v>
      </c>
      <c r="E84" t="s">
        <v>442</v>
      </c>
      <c r="F84" t="s">
        <v>2369</v>
      </c>
      <c r="G84" t="str">
        <f t="shared" si="17"/>
        <v/>
      </c>
      <c r="H84" t="str">
        <f t="shared" si="18"/>
        <v>X</v>
      </c>
      <c r="I84" t="str">
        <f t="shared" si="19"/>
        <v/>
      </c>
      <c r="J84" s="30" t="str">
        <f t="shared" si="20"/>
        <v>{ parentCategory=7, category=72, zoneIds={636}, isTrial=true},--Hel Ra Citadel</v>
      </c>
    </row>
    <row r="85" spans="1:10" x14ac:dyDescent="0.25">
      <c r="A85">
        <v>7</v>
      </c>
      <c r="B85">
        <v>73</v>
      </c>
      <c r="D85">
        <f>VLOOKUP(E85,'ESO zone constants'!$D$3:$H$10001,5,FALSE)</f>
        <v>639</v>
      </c>
      <c r="E85" t="s">
        <v>445</v>
      </c>
      <c r="F85" t="s">
        <v>445</v>
      </c>
      <c r="G85" t="str">
        <f t="shared" si="17"/>
        <v/>
      </c>
      <c r="H85" t="str">
        <f t="shared" si="18"/>
        <v>X</v>
      </c>
      <c r="I85" t="str">
        <f t="shared" si="19"/>
        <v/>
      </c>
      <c r="J85" s="30" t="str">
        <f t="shared" si="20"/>
        <v>{ parentCategory=7, category=73, zoneIds={639}, isTrial=true},--Sanctum Ophidia</v>
      </c>
    </row>
    <row r="86" spans="1:10" x14ac:dyDescent="0.25">
      <c r="A86">
        <v>7</v>
      </c>
      <c r="B86">
        <v>74</v>
      </c>
      <c r="D86">
        <f>VLOOKUP(E86,'ESO zone constants'!$D$3:$H$10001,5,FALSE)</f>
        <v>725</v>
      </c>
      <c r="E86" t="s">
        <v>477</v>
      </c>
      <c r="F86" t="s">
        <v>2366</v>
      </c>
      <c r="G86" t="str">
        <f t="shared" si="17"/>
        <v/>
      </c>
      <c r="H86" t="str">
        <f t="shared" si="18"/>
        <v>X</v>
      </c>
      <c r="I86" t="str">
        <f t="shared" si="19"/>
        <v/>
      </c>
      <c r="J86" s="30" t="str">
        <f t="shared" si="20"/>
        <v>{ parentCategory=7, category=74, zoneIds={725}, isTrial=true},--Maw of Lorkhaj</v>
      </c>
    </row>
    <row r="87" spans="1:10" x14ac:dyDescent="0.25">
      <c r="A87">
        <v>7</v>
      </c>
      <c r="B87">
        <v>75</v>
      </c>
      <c r="D87">
        <f>VLOOKUP(E87,'ESO zone constants'!$D$3:$H$10001,5,FALSE)</f>
        <v>975</v>
      </c>
      <c r="E87" t="s">
        <v>640</v>
      </c>
      <c r="F87" t="s">
        <v>2364</v>
      </c>
      <c r="G87" t="str">
        <f t="shared" si="17"/>
        <v/>
      </c>
      <c r="H87" t="str">
        <f t="shared" si="18"/>
        <v>X</v>
      </c>
      <c r="I87" t="str">
        <f t="shared" si="19"/>
        <v/>
      </c>
      <c r="J87" s="30" t="str">
        <f t="shared" si="20"/>
        <v>{ parentCategory=7, category=75, zoneIds={975}, isTrial=true},--Halls of Fabrication</v>
      </c>
    </row>
    <row r="88" spans="1:10" x14ac:dyDescent="0.25">
      <c r="A88">
        <v>7</v>
      </c>
      <c r="B88">
        <v>76</v>
      </c>
      <c r="D88">
        <f>VLOOKUP(E88,'ESO zone constants'!$D$3:$H$10001,5,FALSE)</f>
        <v>1000</v>
      </c>
      <c r="E88" t="s">
        <v>660</v>
      </c>
      <c r="F88" t="s">
        <v>2362</v>
      </c>
      <c r="G88" t="str">
        <f t="shared" si="17"/>
        <v/>
      </c>
      <c r="H88" t="str">
        <f t="shared" si="18"/>
        <v>X</v>
      </c>
      <c r="I88" t="str">
        <f t="shared" si="19"/>
        <v/>
      </c>
      <c r="J88" s="30" t="str">
        <f t="shared" si="20"/>
        <v>{ parentCategory=7, category=76, zoneIds={1000}, isTrial=true},--Asylum Sanctorium</v>
      </c>
    </row>
    <row r="89" spans="1:10" x14ac:dyDescent="0.25">
      <c r="A89">
        <v>7</v>
      </c>
      <c r="B89">
        <v>77</v>
      </c>
      <c r="D89">
        <f>VLOOKUP(E89,'ESO zone constants'!$D$3:$H$10001,5,FALSE)</f>
        <v>1051</v>
      </c>
      <c r="E89" t="s">
        <v>700</v>
      </c>
      <c r="F89" t="s">
        <v>2368</v>
      </c>
      <c r="G89" t="str">
        <f t="shared" si="17"/>
        <v/>
      </c>
      <c r="H89" t="str">
        <f t="shared" si="18"/>
        <v>X</v>
      </c>
      <c r="I89" t="str">
        <f t="shared" si="19"/>
        <v/>
      </c>
      <c r="J89" s="30" t="str">
        <f t="shared" si="20"/>
        <v>{ parentCategory=7, category=77, zoneIds={1051}, isTrial=true},--Cloudrest</v>
      </c>
    </row>
    <row r="90" spans="1:10" x14ac:dyDescent="0.25">
      <c r="A90">
        <v>7</v>
      </c>
      <c r="B90">
        <v>78</v>
      </c>
      <c r="D90">
        <f>VLOOKUP(E90,'ESO zone constants'!$D$3:$H$10001,5,FALSE)</f>
        <v>1121</v>
      </c>
      <c r="E90" t="s">
        <v>1345</v>
      </c>
      <c r="F90" t="s">
        <v>2367</v>
      </c>
      <c r="G90" t="str">
        <f t="shared" si="17"/>
        <v/>
      </c>
      <c r="H90" t="str">
        <f t="shared" si="18"/>
        <v>X</v>
      </c>
      <c r="I90" t="str">
        <f t="shared" si="19"/>
        <v/>
      </c>
      <c r="J90" s="30" t="str">
        <f t="shared" si="20"/>
        <v>{ parentCategory=7, category=78, zoneIds={1121}, isTrial=true},--Sunspire</v>
      </c>
    </row>
    <row r="91" spans="1:10" x14ac:dyDescent="0.25">
      <c r="A91">
        <v>7</v>
      </c>
      <c r="B91">
        <v>79</v>
      </c>
      <c r="D91">
        <f>VLOOKUP(E91,'ESO zone constants'!$D$3:$H$10001,5,FALSE)</f>
        <v>1196</v>
      </c>
      <c r="E91" t="s">
        <v>1711</v>
      </c>
      <c r="F91" t="s">
        <v>2365</v>
      </c>
      <c r="G91" t="str">
        <f t="shared" si="17"/>
        <v/>
      </c>
      <c r="H91" t="str">
        <f t="shared" si="18"/>
        <v>X</v>
      </c>
      <c r="I91" t="str">
        <f t="shared" si="19"/>
        <v/>
      </c>
      <c r="J91" s="30" t="str">
        <f t="shared" si="20"/>
        <v>{ parentCategory=7, category=79, zoneIds={1196}, isTrial=true},--Kyne's Aegis</v>
      </c>
    </row>
    <row r="92" spans="1:10" x14ac:dyDescent="0.25">
      <c r="A92">
        <v>7</v>
      </c>
      <c r="B92">
        <v>101</v>
      </c>
      <c r="D92">
        <f>VLOOKUP(E92,'ESO zone constants'!$D$3:$H$10001,5,FALSE)</f>
        <v>1344</v>
      </c>
      <c r="E92" t="s">
        <v>3419</v>
      </c>
      <c r="F92" t="s">
        <v>3399</v>
      </c>
      <c r="H92" t="str">
        <f t="shared" si="18"/>
        <v>X</v>
      </c>
      <c r="J92" s="30" t="str">
        <f t="shared" si="20"/>
        <v>{ parentCategory=7, category=101, zoneIds={1344}, isTrial=true},--Dreadsail Reef</v>
      </c>
    </row>
    <row r="93" spans="1:10" x14ac:dyDescent="0.25">
      <c r="A93">
        <v>8</v>
      </c>
      <c r="B93">
        <v>8</v>
      </c>
      <c r="C93" t="str">
        <f>IF(A93=B93,"X","")</f>
        <v>X</v>
      </c>
      <c r="D93" s="73" t="e">
        <f>VLOOKUP(E93,'ESO zone constants'!$D$3:$H$10001,5,FALSE)</f>
        <v>#N/A</v>
      </c>
      <c r="E93" t="s">
        <v>2391</v>
      </c>
      <c r="F93" t="s">
        <v>2311</v>
      </c>
      <c r="G93" t="str">
        <f t="shared" si="17"/>
        <v/>
      </c>
      <c r="H93" t="str">
        <f t="shared" si="18"/>
        <v/>
      </c>
      <c r="I93" t="str">
        <f t="shared" si="19"/>
        <v>X</v>
      </c>
      <c r="J93" s="30" t="str">
        <f t="shared" si="20"/>
        <v>--Arenas</v>
      </c>
    </row>
    <row r="94" spans="1:10" x14ac:dyDescent="0.25">
      <c r="A94">
        <v>8</v>
      </c>
      <c r="B94">
        <v>80</v>
      </c>
      <c r="D94">
        <f>VLOOKUP(E94,'ESO zone constants'!$D$3:$H$10001,5,FALSE)</f>
        <v>635</v>
      </c>
      <c r="E94" t="s">
        <v>441</v>
      </c>
      <c r="F94" t="s">
        <v>2370</v>
      </c>
      <c r="G94" t="str">
        <f t="shared" si="17"/>
        <v/>
      </c>
      <c r="H94" t="str">
        <f t="shared" si="18"/>
        <v/>
      </c>
      <c r="I94" t="str">
        <f t="shared" si="19"/>
        <v>X</v>
      </c>
      <c r="J94" s="30" t="str">
        <f t="shared" si="20"/>
        <v>{ parentCategory=8, category=80, zoneIds={635}, isArena=true},--Dragonstar Arena</v>
      </c>
    </row>
    <row r="95" spans="1:10" x14ac:dyDescent="0.25">
      <c r="A95">
        <v>8</v>
      </c>
      <c r="B95">
        <v>81</v>
      </c>
      <c r="D95">
        <f>VLOOKUP(E95,'ESO zone constants'!$D$3:$H$10001,5,FALSE)</f>
        <v>677</v>
      </c>
      <c r="E95" t="s">
        <v>451</v>
      </c>
      <c r="F95" t="s">
        <v>2372</v>
      </c>
      <c r="G95" t="str">
        <f t="shared" si="17"/>
        <v/>
      </c>
      <c r="H95" t="str">
        <f t="shared" si="18"/>
        <v/>
      </c>
      <c r="I95" t="str">
        <f t="shared" si="19"/>
        <v>X</v>
      </c>
      <c r="J95" s="30" t="str">
        <f t="shared" si="20"/>
        <v>{ parentCategory=8, category=81, zoneIds={677}, isArena=true},--Maelstrom Arena</v>
      </c>
    </row>
    <row r="96" spans="1:10" x14ac:dyDescent="0.25">
      <c r="A96">
        <v>8</v>
      </c>
      <c r="B96">
        <v>82</v>
      </c>
      <c r="D96">
        <f>VLOOKUP(E96,'ESO zone constants'!$D$3:$H$10001,5,FALSE)</f>
        <v>1082</v>
      </c>
      <c r="E96" t="s">
        <v>721</v>
      </c>
      <c r="F96" t="s">
        <v>2373</v>
      </c>
      <c r="G96" t="str">
        <f t="shared" si="17"/>
        <v/>
      </c>
      <c r="H96" t="str">
        <f t="shared" si="18"/>
        <v/>
      </c>
      <c r="I96" t="str">
        <f t="shared" si="19"/>
        <v>X</v>
      </c>
      <c r="J96" s="30" t="str">
        <f t="shared" si="20"/>
        <v>{ parentCategory=8, category=82, zoneIds={1082}, isArena=true},--Blackrose Prison</v>
      </c>
    </row>
    <row r="97" spans="1:10" x14ac:dyDescent="0.25">
      <c r="A97">
        <v>8</v>
      </c>
      <c r="B97">
        <v>90</v>
      </c>
      <c r="D97">
        <f>VLOOKUP(E97,'ESO zone constants'!$D$3:$H$10001,5,FALSE)</f>
        <v>1227</v>
      </c>
      <c r="E97" t="s">
        <v>2219</v>
      </c>
      <c r="F97" t="s">
        <v>2371</v>
      </c>
      <c r="G97" t="str">
        <f t="shared" si="17"/>
        <v/>
      </c>
      <c r="H97" t="str">
        <f t="shared" si="18"/>
        <v/>
      </c>
      <c r="I97" t="str">
        <f t="shared" si="19"/>
        <v>X</v>
      </c>
      <c r="J97" s="30" t="str">
        <f t="shared" si="20"/>
        <v>{ parentCategory=8, category=90, zoneIds={1227}, isArena=true},--Vateshran Hollows</v>
      </c>
    </row>
    <row r="98" spans="1:10" x14ac:dyDescent="0.25">
      <c r="A98">
        <v>9</v>
      </c>
      <c r="B98">
        <v>9</v>
      </c>
      <c r="C98" t="str">
        <f>IF(A98=B98,"X","")</f>
        <v>X</v>
      </c>
      <c r="D98" s="73" t="e">
        <f>VLOOKUP(E98,'ESO zone constants'!$D$3:$H$10001,5,FALSE)</f>
        <v>#N/A</v>
      </c>
      <c r="E98" t="s">
        <v>2312</v>
      </c>
      <c r="F98" t="s">
        <v>2312</v>
      </c>
      <c r="G98" t="str">
        <f t="shared" si="17"/>
        <v/>
      </c>
      <c r="H98" t="str">
        <f t="shared" si="18"/>
        <v/>
      </c>
      <c r="I98" t="str">
        <f t="shared" si="19"/>
        <v/>
      </c>
      <c r="J98" s="30" t="str">
        <f t="shared" si="20"/>
        <v>--PVP</v>
      </c>
    </row>
    <row r="99" spans="1:10" x14ac:dyDescent="0.25">
      <c r="A99">
        <v>9</v>
      </c>
      <c r="B99">
        <v>83</v>
      </c>
      <c r="D99">
        <f>VLOOKUP(E99,'ESO zone constants'!$D$3:$H$10001,5,FALSE)</f>
        <v>181</v>
      </c>
      <c r="E99" t="s">
        <v>125</v>
      </c>
      <c r="F99" t="s">
        <v>125</v>
      </c>
      <c r="G99" t="str">
        <f t="shared" si="17"/>
        <v/>
      </c>
      <c r="H99" t="str">
        <f t="shared" si="18"/>
        <v/>
      </c>
      <c r="I99" t="str">
        <f t="shared" si="19"/>
        <v/>
      </c>
      <c r="J99" s="30" t="str">
        <f t="shared" si="20"/>
        <v>{ parentCategory=9, category=83, zoneIds={181}},--Cyrodiil</v>
      </c>
    </row>
    <row r="100" spans="1:10" x14ac:dyDescent="0.25">
      <c r="A100">
        <v>9</v>
      </c>
      <c r="B100">
        <v>84</v>
      </c>
      <c r="D100">
        <f>VLOOKUP(E100,'ESO zone constants'!$D$3:$H$10001,5,FALSE)</f>
        <v>584</v>
      </c>
      <c r="E100" t="s">
        <v>39</v>
      </c>
      <c r="F100" t="s">
        <v>2374</v>
      </c>
      <c r="G100" t="str">
        <f t="shared" si="17"/>
        <v/>
      </c>
      <c r="H100" t="str">
        <f t="shared" si="18"/>
        <v/>
      </c>
      <c r="I100" t="str">
        <f t="shared" si="19"/>
        <v/>
      </c>
      <c r="J100" s="30" t="str">
        <f t="shared" si="20"/>
        <v>{ parentCategory=9, category=84, zoneIds={584}},--Imperial City</v>
      </c>
    </row>
    <row r="101" spans="1:10" x14ac:dyDescent="0.25">
      <c r="A101">
        <v>9</v>
      </c>
      <c r="B101">
        <v>85</v>
      </c>
      <c r="E101" t="s">
        <v>2383</v>
      </c>
      <c r="F101" t="s">
        <v>2375</v>
      </c>
      <c r="G101" t="str">
        <f t="shared" si="17"/>
        <v/>
      </c>
      <c r="H101" t="str">
        <f t="shared" si="18"/>
        <v/>
      </c>
      <c r="I101" t="str">
        <f t="shared" si="19"/>
        <v/>
      </c>
      <c r="J101" s="30" t="str">
        <f t="shared" si="20"/>
        <v>{ parentCategory=9, category=85},--Battlegrounds</v>
      </c>
    </row>
    <row r="102" spans="1:10" x14ac:dyDescent="0.25">
      <c r="A102">
        <v>10</v>
      </c>
      <c r="B102">
        <v>10</v>
      </c>
      <c r="C102" t="str">
        <f>IF(A102=B102,"X","")</f>
        <v>X</v>
      </c>
      <c r="D102" s="73" t="e">
        <f>VLOOKUP(E102,'ESO zone constants'!$D$3:$H$10001,5,FALSE)</f>
        <v>#N/A</v>
      </c>
      <c r="E102" t="s">
        <v>2392</v>
      </c>
      <c r="F102" t="s">
        <v>2313</v>
      </c>
      <c r="G102" t="str">
        <f t="shared" si="17"/>
        <v/>
      </c>
      <c r="H102" t="str">
        <f t="shared" si="18"/>
        <v/>
      </c>
      <c r="I102" t="str">
        <f t="shared" si="19"/>
        <v/>
      </c>
      <c r="J102" s="30" t="str">
        <f t="shared" si="20"/>
        <v>--Miscellaneous</v>
      </c>
    </row>
    <row r="103" spans="1:10" x14ac:dyDescent="0.25">
      <c r="A103">
        <v>10</v>
      </c>
      <c r="B103">
        <v>26</v>
      </c>
      <c r="E103" t="s">
        <v>2393</v>
      </c>
      <c r="F103" t="s">
        <v>2379</v>
      </c>
      <c r="G103" t="str">
        <f t="shared" si="17"/>
        <v/>
      </c>
      <c r="H103" t="str">
        <f t="shared" si="18"/>
        <v/>
      </c>
      <c r="I103" t="str">
        <f t="shared" si="19"/>
        <v/>
      </c>
      <c r="J103" s="30" t="str">
        <f t="shared" si="20"/>
        <v>{ parentCategory=10, category=26},--Beginner zones</v>
      </c>
    </row>
    <row r="104" spans="1:10" x14ac:dyDescent="0.25">
      <c r="A104">
        <v>10</v>
      </c>
      <c r="B104">
        <v>27</v>
      </c>
      <c r="D104">
        <f>VLOOKUP(E104,'ESO zone constants'!$D$3:$H$10001,5,FALSE)</f>
        <v>347</v>
      </c>
      <c r="E104" t="s">
        <v>241</v>
      </c>
      <c r="F104" t="s">
        <v>2377</v>
      </c>
      <c r="G104" t="str">
        <f t="shared" si="17"/>
        <v/>
      </c>
      <c r="H104" t="str">
        <f t="shared" si="18"/>
        <v/>
      </c>
      <c r="I104" t="str">
        <f t="shared" si="19"/>
        <v/>
      </c>
      <c r="J104" s="30" t="str">
        <f t="shared" si="20"/>
        <v>{ parentCategory=10, category=27, zoneIds={347}},--Coldharbour</v>
      </c>
    </row>
    <row r="105" spans="1:10" x14ac:dyDescent="0.25">
      <c r="A105">
        <v>10</v>
      </c>
      <c r="B105">
        <v>28</v>
      </c>
      <c r="D105">
        <f>VLOOKUP(E105,'ESO zone constants'!$D$3:$H$10001,5,FALSE)</f>
        <v>888</v>
      </c>
      <c r="E105" t="s">
        <v>565</v>
      </c>
      <c r="F105" t="s">
        <v>2378</v>
      </c>
      <c r="G105" t="str">
        <f t="shared" si="17"/>
        <v/>
      </c>
      <c r="H105" t="str">
        <f t="shared" si="18"/>
        <v/>
      </c>
      <c r="I105" t="str">
        <f t="shared" si="19"/>
        <v/>
      </c>
      <c r="J105" s="30" t="str">
        <f t="shared" si="20"/>
        <v>{ parentCategory=10, category=28, zoneIds={888}},--Craglorn</v>
      </c>
    </row>
    <row r="106" spans="1:10" x14ac:dyDescent="0.25">
      <c r="A106">
        <v>10</v>
      </c>
      <c r="B106">
        <v>86</v>
      </c>
      <c r="E106" t="s">
        <v>1801</v>
      </c>
      <c r="F106" t="s">
        <v>2376</v>
      </c>
      <c r="G106" t="str">
        <f t="shared" si="17"/>
        <v/>
      </c>
      <c r="H106" t="str">
        <f t="shared" si="18"/>
        <v/>
      </c>
      <c r="I106" t="str">
        <f t="shared" si="19"/>
        <v/>
      </c>
      <c r="J106" s="30" t="str">
        <f t="shared" si="20"/>
        <v>{ parentCategory=10, category=86},--Antiquities</v>
      </c>
    </row>
  </sheetData>
  <autoFilter ref="A2:F2" xr:uid="{F87FCCB0-B4BF-449A-9B99-12262D434E94}"/>
  <sortState xmlns:xlrd2="http://schemas.microsoft.com/office/spreadsheetml/2017/richdata2" ref="A3:H106">
    <sortCondition ref="A3:A106"/>
    <sortCondition ref="B3:B106"/>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3" customFormat="1" ht="35.25" customHeight="1" x14ac:dyDescent="0.25">
      <c r="A1" s="119" t="s">
        <v>2745</v>
      </c>
    </row>
    <row r="2" spans="1:10" s="86" customFormat="1" ht="21" customHeight="1" x14ac:dyDescent="0.25">
      <c r="A2" s="87" t="s">
        <v>3226</v>
      </c>
      <c r="B2" s="87" t="s">
        <v>3227</v>
      </c>
      <c r="C2" s="87" t="s">
        <v>3228</v>
      </c>
      <c r="D2" s="87" t="s">
        <v>3229</v>
      </c>
      <c r="E2" s="87" t="s">
        <v>3230</v>
      </c>
      <c r="F2" s="87" t="s">
        <v>3231</v>
      </c>
      <c r="G2" s="87" t="s">
        <v>3232</v>
      </c>
      <c r="H2" s="87" t="s">
        <v>3233</v>
      </c>
      <c r="I2" s="87" t="s">
        <v>3234</v>
      </c>
      <c r="J2" s="87"/>
    </row>
    <row r="3" spans="1:10" x14ac:dyDescent="0.25">
      <c r="A3" s="77">
        <v>1</v>
      </c>
      <c r="B3">
        <v>2</v>
      </c>
      <c r="C3">
        <v>1</v>
      </c>
      <c r="D3" t="s">
        <v>103</v>
      </c>
      <c r="E3">
        <v>2</v>
      </c>
      <c r="F3">
        <v>3</v>
      </c>
      <c r="G3" t="s">
        <v>103</v>
      </c>
      <c r="H3">
        <v>1</v>
      </c>
      <c r="I3" t="s">
        <v>2808</v>
      </c>
    </row>
    <row r="4" spans="1:10" x14ac:dyDescent="0.25">
      <c r="A4" s="77">
        <v>2</v>
      </c>
      <c r="B4">
        <v>2</v>
      </c>
      <c r="C4">
        <v>1</v>
      </c>
      <c r="D4" t="s">
        <v>103</v>
      </c>
      <c r="E4">
        <v>2</v>
      </c>
      <c r="F4">
        <v>3</v>
      </c>
      <c r="G4" t="s">
        <v>103</v>
      </c>
      <c r="H4">
        <v>1</v>
      </c>
      <c r="I4" t="s">
        <v>2809</v>
      </c>
    </row>
    <row r="5" spans="1:10" x14ac:dyDescent="0.25">
      <c r="A5" s="77">
        <v>3</v>
      </c>
      <c r="B5">
        <v>2</v>
      </c>
      <c r="C5">
        <v>1</v>
      </c>
      <c r="D5" t="s">
        <v>103</v>
      </c>
      <c r="E5">
        <v>2</v>
      </c>
      <c r="F5">
        <v>3</v>
      </c>
      <c r="G5" t="s">
        <v>103</v>
      </c>
      <c r="H5">
        <v>1</v>
      </c>
      <c r="I5" t="s">
        <v>2810</v>
      </c>
    </row>
    <row r="6" spans="1:10" x14ac:dyDescent="0.25">
      <c r="A6" s="77">
        <v>4</v>
      </c>
      <c r="B6">
        <v>2</v>
      </c>
      <c r="C6">
        <v>1</v>
      </c>
      <c r="D6" t="s">
        <v>103</v>
      </c>
      <c r="E6">
        <v>2</v>
      </c>
      <c r="F6">
        <v>3</v>
      </c>
      <c r="G6" t="s">
        <v>103</v>
      </c>
      <c r="H6">
        <v>1</v>
      </c>
      <c r="I6" t="s">
        <v>2811</v>
      </c>
    </row>
    <row r="7" spans="1:10" x14ac:dyDescent="0.25">
      <c r="A7" s="77">
        <v>5</v>
      </c>
      <c r="B7">
        <v>2</v>
      </c>
      <c r="C7">
        <v>1</v>
      </c>
      <c r="D7" t="s">
        <v>103</v>
      </c>
      <c r="E7">
        <v>2</v>
      </c>
      <c r="F7">
        <v>3</v>
      </c>
      <c r="G7" t="s">
        <v>103</v>
      </c>
      <c r="H7">
        <v>1</v>
      </c>
      <c r="I7" t="s">
        <v>2812</v>
      </c>
    </row>
    <row r="8" spans="1:10" x14ac:dyDescent="0.25">
      <c r="A8" s="77">
        <v>6</v>
      </c>
      <c r="B8">
        <v>2</v>
      </c>
      <c r="C8">
        <v>1</v>
      </c>
      <c r="D8" t="s">
        <v>103</v>
      </c>
      <c r="E8">
        <v>2</v>
      </c>
      <c r="F8">
        <v>3</v>
      </c>
      <c r="G8" t="s">
        <v>103</v>
      </c>
      <c r="H8">
        <v>1</v>
      </c>
      <c r="I8" t="s">
        <v>2813</v>
      </c>
    </row>
    <row r="9" spans="1:10" x14ac:dyDescent="0.25">
      <c r="A9" s="77">
        <v>7</v>
      </c>
      <c r="B9">
        <v>2</v>
      </c>
      <c r="C9">
        <v>1</v>
      </c>
      <c r="D9" t="s">
        <v>103</v>
      </c>
      <c r="E9">
        <v>2</v>
      </c>
      <c r="F9">
        <v>3</v>
      </c>
      <c r="G9" t="s">
        <v>103</v>
      </c>
      <c r="H9">
        <v>1</v>
      </c>
      <c r="I9" t="s">
        <v>2814</v>
      </c>
    </row>
    <row r="10" spans="1:10" x14ac:dyDescent="0.25">
      <c r="A10" s="77">
        <v>8</v>
      </c>
      <c r="B10">
        <v>2</v>
      </c>
      <c r="C10">
        <v>1</v>
      </c>
      <c r="D10" t="s">
        <v>103</v>
      </c>
      <c r="E10">
        <v>2</v>
      </c>
      <c r="F10">
        <v>3</v>
      </c>
      <c r="G10" t="s">
        <v>103</v>
      </c>
      <c r="H10">
        <v>1</v>
      </c>
      <c r="I10" t="s">
        <v>2815</v>
      </c>
    </row>
    <row r="11" spans="1:10" x14ac:dyDescent="0.25">
      <c r="A11" s="77">
        <v>9</v>
      </c>
      <c r="B11">
        <v>3</v>
      </c>
      <c r="C11">
        <v>10</v>
      </c>
      <c r="D11" t="s">
        <v>2315</v>
      </c>
      <c r="E11">
        <v>5</v>
      </c>
      <c r="F11">
        <v>20</v>
      </c>
      <c r="G11" t="s">
        <v>2315</v>
      </c>
      <c r="H11">
        <v>1</v>
      </c>
      <c r="I11" t="s">
        <v>2816</v>
      </c>
    </row>
    <row r="12" spans="1:10" x14ac:dyDescent="0.25">
      <c r="A12" s="77">
        <v>10</v>
      </c>
      <c r="B12">
        <v>3</v>
      </c>
      <c r="C12">
        <v>10</v>
      </c>
      <c r="D12" t="s">
        <v>2315</v>
      </c>
      <c r="E12">
        <v>5</v>
      </c>
      <c r="F12">
        <v>20</v>
      </c>
      <c r="G12" t="s">
        <v>2315</v>
      </c>
      <c r="H12">
        <v>1</v>
      </c>
      <c r="I12" t="s">
        <v>2817</v>
      </c>
    </row>
    <row r="13" spans="1:10" x14ac:dyDescent="0.25">
      <c r="A13" s="77">
        <v>11</v>
      </c>
      <c r="B13">
        <v>3</v>
      </c>
      <c r="C13">
        <v>10</v>
      </c>
      <c r="D13" t="s">
        <v>2315</v>
      </c>
      <c r="E13">
        <v>5</v>
      </c>
      <c r="F13">
        <v>20</v>
      </c>
      <c r="G13" t="s">
        <v>2315</v>
      </c>
      <c r="H13">
        <v>1</v>
      </c>
      <c r="I13" t="s">
        <v>2818</v>
      </c>
    </row>
    <row r="14" spans="1:10" x14ac:dyDescent="0.25">
      <c r="A14" s="77">
        <v>12</v>
      </c>
      <c r="B14">
        <v>3</v>
      </c>
      <c r="C14">
        <v>10</v>
      </c>
      <c r="D14" t="s">
        <v>2315</v>
      </c>
      <c r="E14">
        <v>5</v>
      </c>
      <c r="F14">
        <v>20</v>
      </c>
      <c r="G14" t="s">
        <v>2315</v>
      </c>
      <c r="H14">
        <v>1</v>
      </c>
      <c r="I14" t="s">
        <v>2819</v>
      </c>
    </row>
    <row r="15" spans="1:10" x14ac:dyDescent="0.25">
      <c r="A15" s="77">
        <v>13</v>
      </c>
      <c r="B15">
        <v>3</v>
      </c>
      <c r="C15">
        <v>10</v>
      </c>
      <c r="D15" t="s">
        <v>2315</v>
      </c>
      <c r="E15">
        <v>5</v>
      </c>
      <c r="F15">
        <v>20</v>
      </c>
      <c r="G15" t="s">
        <v>2315</v>
      </c>
      <c r="H15">
        <v>1</v>
      </c>
      <c r="I15" t="s">
        <v>2820</v>
      </c>
    </row>
    <row r="16" spans="1:10" x14ac:dyDescent="0.25">
      <c r="A16" s="77">
        <v>14</v>
      </c>
      <c r="B16">
        <v>4</v>
      </c>
      <c r="C16">
        <v>12</v>
      </c>
      <c r="D16" t="s">
        <v>104</v>
      </c>
      <c r="E16">
        <v>4</v>
      </c>
      <c r="F16">
        <v>19</v>
      </c>
      <c r="G16" t="s">
        <v>104</v>
      </c>
      <c r="H16">
        <v>1</v>
      </c>
      <c r="I16" t="s">
        <v>1828</v>
      </c>
    </row>
    <row r="17" spans="1:9" x14ac:dyDescent="0.25">
      <c r="A17" s="77">
        <v>15</v>
      </c>
      <c r="B17">
        <v>4</v>
      </c>
      <c r="C17">
        <v>12</v>
      </c>
      <c r="D17" t="s">
        <v>104</v>
      </c>
      <c r="E17">
        <v>4</v>
      </c>
      <c r="F17">
        <v>19</v>
      </c>
      <c r="G17" t="s">
        <v>104</v>
      </c>
      <c r="H17">
        <v>1</v>
      </c>
      <c r="I17" t="s">
        <v>1829</v>
      </c>
    </row>
    <row r="18" spans="1:9" x14ac:dyDescent="0.25">
      <c r="A18" s="77">
        <v>16</v>
      </c>
      <c r="B18">
        <v>4</v>
      </c>
      <c r="C18">
        <v>12</v>
      </c>
      <c r="D18" t="s">
        <v>104</v>
      </c>
      <c r="E18">
        <v>4</v>
      </c>
      <c r="F18">
        <v>19</v>
      </c>
      <c r="G18" t="s">
        <v>104</v>
      </c>
      <c r="H18">
        <v>1</v>
      </c>
      <c r="I18" t="s">
        <v>1830</v>
      </c>
    </row>
    <row r="19" spans="1:9" x14ac:dyDescent="0.25">
      <c r="A19" s="77">
        <v>17</v>
      </c>
      <c r="B19">
        <v>4</v>
      </c>
      <c r="C19">
        <v>12</v>
      </c>
      <c r="D19" t="s">
        <v>104</v>
      </c>
      <c r="E19">
        <v>4</v>
      </c>
      <c r="F19">
        <v>19</v>
      </c>
      <c r="G19" t="s">
        <v>104</v>
      </c>
      <c r="H19">
        <v>1</v>
      </c>
      <c r="I19" t="s">
        <v>1831</v>
      </c>
    </row>
    <row r="20" spans="1:9" x14ac:dyDescent="0.25">
      <c r="A20" s="77">
        <v>18</v>
      </c>
      <c r="B20">
        <v>4</v>
      </c>
      <c r="C20">
        <v>12</v>
      </c>
      <c r="D20" t="s">
        <v>104</v>
      </c>
      <c r="E20">
        <v>4</v>
      </c>
      <c r="F20">
        <v>19</v>
      </c>
      <c r="G20" t="s">
        <v>104</v>
      </c>
      <c r="H20">
        <v>1</v>
      </c>
      <c r="I20" t="s">
        <v>1832</v>
      </c>
    </row>
    <row r="21" spans="1:9" x14ac:dyDescent="0.25">
      <c r="A21" s="77">
        <v>19</v>
      </c>
      <c r="B21">
        <v>4</v>
      </c>
      <c r="C21">
        <v>12</v>
      </c>
      <c r="D21" t="s">
        <v>104</v>
      </c>
      <c r="E21">
        <v>4</v>
      </c>
      <c r="F21">
        <v>19</v>
      </c>
      <c r="G21" t="s">
        <v>104</v>
      </c>
      <c r="H21">
        <v>1</v>
      </c>
      <c r="I21" t="s">
        <v>1833</v>
      </c>
    </row>
    <row r="22" spans="1:9" x14ac:dyDescent="0.25">
      <c r="A22" s="77">
        <v>20</v>
      </c>
      <c r="B22">
        <v>2</v>
      </c>
      <c r="C22">
        <v>1</v>
      </c>
      <c r="D22" t="s">
        <v>103</v>
      </c>
      <c r="E22">
        <v>2</v>
      </c>
      <c r="F22">
        <v>3</v>
      </c>
      <c r="G22" t="s">
        <v>103</v>
      </c>
      <c r="H22">
        <v>1</v>
      </c>
      <c r="I22" t="s">
        <v>2821</v>
      </c>
    </row>
    <row r="23" spans="1:9" x14ac:dyDescent="0.25">
      <c r="A23" s="77">
        <v>21</v>
      </c>
      <c r="B23">
        <v>7</v>
      </c>
      <c r="C23">
        <v>9</v>
      </c>
      <c r="D23" t="s">
        <v>2299</v>
      </c>
      <c r="E23">
        <v>180</v>
      </c>
      <c r="F23">
        <v>383</v>
      </c>
      <c r="G23" t="s">
        <v>2299</v>
      </c>
      <c r="H23">
        <v>1</v>
      </c>
      <c r="I23" t="s">
        <v>2822</v>
      </c>
    </row>
    <row r="24" spans="1:9" x14ac:dyDescent="0.25">
      <c r="A24" s="77">
        <v>22</v>
      </c>
      <c r="B24">
        <v>4</v>
      </c>
      <c r="C24">
        <v>12</v>
      </c>
      <c r="D24" t="s">
        <v>104</v>
      </c>
      <c r="E24">
        <v>4</v>
      </c>
      <c r="F24">
        <v>19</v>
      </c>
      <c r="G24" t="s">
        <v>104</v>
      </c>
      <c r="H24">
        <v>1</v>
      </c>
      <c r="I24" t="s">
        <v>1836</v>
      </c>
    </row>
    <row r="25" spans="1:9" x14ac:dyDescent="0.25">
      <c r="A25" s="77">
        <v>23</v>
      </c>
      <c r="B25">
        <v>4</v>
      </c>
      <c r="C25">
        <v>12</v>
      </c>
      <c r="D25" t="s">
        <v>104</v>
      </c>
      <c r="E25">
        <v>4</v>
      </c>
      <c r="F25">
        <v>19</v>
      </c>
      <c r="G25" t="s">
        <v>104</v>
      </c>
      <c r="H25">
        <v>1</v>
      </c>
      <c r="I25" t="s">
        <v>1837</v>
      </c>
    </row>
    <row r="26" spans="1:9" x14ac:dyDescent="0.25">
      <c r="A26" s="77">
        <v>24</v>
      </c>
      <c r="B26">
        <v>10</v>
      </c>
      <c r="C26">
        <v>13</v>
      </c>
      <c r="D26" t="s">
        <v>107</v>
      </c>
      <c r="E26">
        <v>10</v>
      </c>
      <c r="F26">
        <v>57</v>
      </c>
      <c r="G26" t="s">
        <v>107</v>
      </c>
      <c r="H26">
        <v>1</v>
      </c>
      <c r="I26" t="s">
        <v>2823</v>
      </c>
    </row>
    <row r="27" spans="1:9" x14ac:dyDescent="0.25">
      <c r="A27" s="77">
        <v>25</v>
      </c>
      <c r="B27">
        <v>10</v>
      </c>
      <c r="C27">
        <v>13</v>
      </c>
      <c r="D27" t="s">
        <v>107</v>
      </c>
      <c r="E27">
        <v>10</v>
      </c>
      <c r="F27">
        <v>57</v>
      </c>
      <c r="G27" t="s">
        <v>107</v>
      </c>
      <c r="H27">
        <v>1</v>
      </c>
      <c r="I27" t="s">
        <v>2824</v>
      </c>
    </row>
    <row r="28" spans="1:9" x14ac:dyDescent="0.25">
      <c r="A28" s="77">
        <v>26</v>
      </c>
      <c r="B28">
        <v>10</v>
      </c>
      <c r="C28">
        <v>13</v>
      </c>
      <c r="D28" t="s">
        <v>107</v>
      </c>
      <c r="E28">
        <v>10</v>
      </c>
      <c r="F28">
        <v>57</v>
      </c>
      <c r="G28" t="s">
        <v>107</v>
      </c>
      <c r="H28">
        <v>1</v>
      </c>
      <c r="I28" t="s">
        <v>2825</v>
      </c>
    </row>
    <row r="29" spans="1:9" x14ac:dyDescent="0.25">
      <c r="A29" s="77">
        <v>27</v>
      </c>
      <c r="B29">
        <v>10</v>
      </c>
      <c r="C29">
        <v>13</v>
      </c>
      <c r="D29" t="s">
        <v>107</v>
      </c>
      <c r="E29">
        <v>10</v>
      </c>
      <c r="F29">
        <v>57</v>
      </c>
      <c r="G29" t="s">
        <v>107</v>
      </c>
      <c r="H29">
        <v>1</v>
      </c>
      <c r="I29" t="s">
        <v>2826</v>
      </c>
    </row>
    <row r="30" spans="1:9" x14ac:dyDescent="0.25">
      <c r="A30" s="77">
        <v>28</v>
      </c>
      <c r="B30">
        <v>10</v>
      </c>
      <c r="C30">
        <v>13</v>
      </c>
      <c r="D30" t="s">
        <v>107</v>
      </c>
      <c r="E30">
        <v>10</v>
      </c>
      <c r="F30">
        <v>57</v>
      </c>
      <c r="G30" t="s">
        <v>107</v>
      </c>
      <c r="H30">
        <v>1</v>
      </c>
      <c r="I30" t="s">
        <v>2827</v>
      </c>
    </row>
    <row r="31" spans="1:9" x14ac:dyDescent="0.25">
      <c r="A31" s="77">
        <v>29</v>
      </c>
      <c r="B31">
        <v>10</v>
      </c>
      <c r="C31">
        <v>13</v>
      </c>
      <c r="D31" t="s">
        <v>107</v>
      </c>
      <c r="E31">
        <v>10</v>
      </c>
      <c r="F31">
        <v>57</v>
      </c>
      <c r="G31" t="s">
        <v>107</v>
      </c>
      <c r="H31">
        <v>1</v>
      </c>
      <c r="I31" t="s">
        <v>3250</v>
      </c>
    </row>
    <row r="32" spans="1:9" x14ac:dyDescent="0.25">
      <c r="A32" s="78">
        <v>30</v>
      </c>
      <c r="B32">
        <v>10</v>
      </c>
      <c r="C32">
        <v>13</v>
      </c>
      <c r="D32" t="s">
        <v>107</v>
      </c>
      <c r="E32">
        <v>10</v>
      </c>
      <c r="F32">
        <v>57</v>
      </c>
      <c r="G32" t="s">
        <v>107</v>
      </c>
      <c r="H32">
        <v>1</v>
      </c>
      <c r="I32" t="s">
        <v>2828</v>
      </c>
    </row>
    <row r="33" spans="1:9" x14ac:dyDescent="0.25">
      <c r="A33" s="77">
        <v>31</v>
      </c>
      <c r="B33">
        <v>4</v>
      </c>
      <c r="C33">
        <v>12</v>
      </c>
      <c r="D33" t="s">
        <v>104</v>
      </c>
      <c r="E33">
        <v>4</v>
      </c>
      <c r="F33">
        <v>19</v>
      </c>
      <c r="G33" t="s">
        <v>104</v>
      </c>
      <c r="H33">
        <v>1</v>
      </c>
      <c r="I33" t="s">
        <v>1845</v>
      </c>
    </row>
    <row r="34" spans="1:9" x14ac:dyDescent="0.25">
      <c r="A34" s="78">
        <v>32</v>
      </c>
      <c r="B34">
        <v>10</v>
      </c>
      <c r="C34">
        <v>13</v>
      </c>
      <c r="D34" t="s">
        <v>107</v>
      </c>
      <c r="E34">
        <v>10</v>
      </c>
      <c r="F34">
        <v>57</v>
      </c>
      <c r="G34" t="s">
        <v>107</v>
      </c>
      <c r="H34">
        <v>1</v>
      </c>
      <c r="I34" t="s">
        <v>2829</v>
      </c>
    </row>
    <row r="35" spans="1:9" x14ac:dyDescent="0.25">
      <c r="A35" s="78">
        <v>33</v>
      </c>
      <c r="B35">
        <v>6</v>
      </c>
      <c r="C35">
        <v>20</v>
      </c>
      <c r="D35" t="s">
        <v>109</v>
      </c>
      <c r="E35">
        <v>14</v>
      </c>
      <c r="F35">
        <v>92</v>
      </c>
      <c r="G35" t="s">
        <v>109</v>
      </c>
      <c r="H35">
        <v>1</v>
      </c>
      <c r="I35" t="s">
        <v>2830</v>
      </c>
    </row>
    <row r="36" spans="1:9" x14ac:dyDescent="0.25">
      <c r="A36" s="78">
        <v>34</v>
      </c>
      <c r="B36">
        <v>6</v>
      </c>
      <c r="C36">
        <v>20</v>
      </c>
      <c r="D36" t="s">
        <v>109</v>
      </c>
      <c r="E36">
        <v>14</v>
      </c>
      <c r="F36">
        <v>92</v>
      </c>
      <c r="G36" t="s">
        <v>109</v>
      </c>
      <c r="H36">
        <v>1</v>
      </c>
      <c r="I36" t="s">
        <v>2831</v>
      </c>
    </row>
    <row r="37" spans="1:9" x14ac:dyDescent="0.25">
      <c r="A37" s="78">
        <v>35</v>
      </c>
      <c r="B37">
        <v>6</v>
      </c>
      <c r="C37">
        <v>20</v>
      </c>
      <c r="D37" t="s">
        <v>109</v>
      </c>
      <c r="E37">
        <v>14</v>
      </c>
      <c r="F37">
        <v>92</v>
      </c>
      <c r="G37" t="s">
        <v>109</v>
      </c>
      <c r="H37">
        <v>1</v>
      </c>
      <c r="I37" t="s">
        <v>2832</v>
      </c>
    </row>
    <row r="38" spans="1:9" x14ac:dyDescent="0.25">
      <c r="A38" s="78">
        <v>36</v>
      </c>
      <c r="B38">
        <v>6</v>
      </c>
      <c r="C38">
        <v>20</v>
      </c>
      <c r="D38" t="s">
        <v>109</v>
      </c>
      <c r="E38">
        <v>14</v>
      </c>
      <c r="F38">
        <v>92</v>
      </c>
      <c r="G38" t="s">
        <v>109</v>
      </c>
      <c r="H38">
        <v>1</v>
      </c>
      <c r="I38" t="s">
        <v>2833</v>
      </c>
    </row>
    <row r="39" spans="1:9" x14ac:dyDescent="0.25">
      <c r="A39" s="78">
        <v>37</v>
      </c>
      <c r="B39">
        <v>6</v>
      </c>
      <c r="C39">
        <v>20</v>
      </c>
      <c r="D39" t="s">
        <v>109</v>
      </c>
      <c r="E39">
        <v>14</v>
      </c>
      <c r="F39">
        <v>92</v>
      </c>
      <c r="G39" t="s">
        <v>109</v>
      </c>
      <c r="H39">
        <v>1</v>
      </c>
      <c r="I39" t="s">
        <v>2834</v>
      </c>
    </row>
    <row r="40" spans="1:9" x14ac:dyDescent="0.25">
      <c r="A40" s="78">
        <v>38</v>
      </c>
      <c r="B40">
        <v>6</v>
      </c>
      <c r="C40">
        <v>20</v>
      </c>
      <c r="D40" t="s">
        <v>109</v>
      </c>
      <c r="E40">
        <v>14</v>
      </c>
      <c r="F40">
        <v>92</v>
      </c>
      <c r="G40" t="s">
        <v>109</v>
      </c>
      <c r="H40">
        <v>1</v>
      </c>
      <c r="I40" t="s">
        <v>2835</v>
      </c>
    </row>
    <row r="41" spans="1:9" x14ac:dyDescent="0.25">
      <c r="A41" s="78">
        <v>39</v>
      </c>
      <c r="B41">
        <v>6</v>
      </c>
      <c r="C41">
        <v>20</v>
      </c>
      <c r="D41" t="s">
        <v>109</v>
      </c>
      <c r="E41">
        <v>14</v>
      </c>
      <c r="F41">
        <v>92</v>
      </c>
      <c r="G41" t="s">
        <v>109</v>
      </c>
      <c r="H41">
        <v>1</v>
      </c>
      <c r="I41" t="s">
        <v>2836</v>
      </c>
    </row>
    <row r="42" spans="1:9" x14ac:dyDescent="0.25">
      <c r="A42" s="78">
        <v>40</v>
      </c>
      <c r="B42">
        <v>6</v>
      </c>
      <c r="C42">
        <v>20</v>
      </c>
      <c r="D42" t="s">
        <v>109</v>
      </c>
      <c r="E42">
        <v>14</v>
      </c>
      <c r="F42">
        <v>92</v>
      </c>
      <c r="G42" t="s">
        <v>109</v>
      </c>
      <c r="H42">
        <v>1</v>
      </c>
      <c r="I42" t="s">
        <v>2837</v>
      </c>
    </row>
    <row r="43" spans="1:9" x14ac:dyDescent="0.25">
      <c r="A43" s="78">
        <v>41</v>
      </c>
      <c r="B43">
        <v>11</v>
      </c>
      <c r="C43">
        <v>7</v>
      </c>
      <c r="D43" t="s">
        <v>2320</v>
      </c>
      <c r="E43">
        <v>9</v>
      </c>
      <c r="F43">
        <v>41</v>
      </c>
      <c r="G43" t="s">
        <v>2320</v>
      </c>
      <c r="H43">
        <v>1</v>
      </c>
      <c r="I43" t="s">
        <v>2838</v>
      </c>
    </row>
    <row r="44" spans="1:9" x14ac:dyDescent="0.25">
      <c r="A44" s="78">
        <v>42</v>
      </c>
      <c r="B44">
        <v>5</v>
      </c>
      <c r="C44">
        <v>30</v>
      </c>
      <c r="D44" t="s">
        <v>3251</v>
      </c>
      <c r="E44">
        <v>17</v>
      </c>
      <c r="F44">
        <v>104</v>
      </c>
      <c r="G44" t="s">
        <v>2314</v>
      </c>
      <c r="H44">
        <v>1</v>
      </c>
      <c r="I44" t="s">
        <v>2839</v>
      </c>
    </row>
    <row r="45" spans="1:9" x14ac:dyDescent="0.25">
      <c r="A45" s="78">
        <v>43</v>
      </c>
      <c r="B45">
        <v>5</v>
      </c>
      <c r="C45">
        <v>30</v>
      </c>
      <c r="D45" t="s">
        <v>3251</v>
      </c>
      <c r="E45">
        <v>17</v>
      </c>
      <c r="F45">
        <v>104</v>
      </c>
      <c r="G45" t="s">
        <v>2314</v>
      </c>
      <c r="H45">
        <v>1</v>
      </c>
      <c r="I45" t="s">
        <v>2840</v>
      </c>
    </row>
    <row r="46" spans="1:9" x14ac:dyDescent="0.25">
      <c r="A46" s="78">
        <v>44</v>
      </c>
      <c r="B46">
        <v>5</v>
      </c>
      <c r="C46">
        <v>30</v>
      </c>
      <c r="D46" t="s">
        <v>3251</v>
      </c>
      <c r="E46">
        <v>17</v>
      </c>
      <c r="F46">
        <v>104</v>
      </c>
      <c r="G46" t="s">
        <v>2314</v>
      </c>
      <c r="H46">
        <v>1</v>
      </c>
      <c r="I46" t="s">
        <v>2841</v>
      </c>
    </row>
    <row r="47" spans="1:9" x14ac:dyDescent="0.25">
      <c r="A47" s="78">
        <v>45</v>
      </c>
      <c r="B47">
        <v>5</v>
      </c>
      <c r="C47">
        <v>30</v>
      </c>
      <c r="D47" t="s">
        <v>3251</v>
      </c>
      <c r="E47">
        <v>17</v>
      </c>
      <c r="F47">
        <v>104</v>
      </c>
      <c r="G47" t="s">
        <v>2314</v>
      </c>
      <c r="H47">
        <v>1</v>
      </c>
      <c r="I47" t="s">
        <v>2842</v>
      </c>
    </row>
    <row r="48" spans="1:9" x14ac:dyDescent="0.25">
      <c r="A48" s="78">
        <v>46</v>
      </c>
      <c r="B48">
        <v>5</v>
      </c>
      <c r="C48">
        <v>30</v>
      </c>
      <c r="D48" t="s">
        <v>3251</v>
      </c>
      <c r="E48">
        <v>17</v>
      </c>
      <c r="F48">
        <v>104</v>
      </c>
      <c r="G48" t="s">
        <v>2314</v>
      </c>
      <c r="H48">
        <v>1</v>
      </c>
      <c r="I48" t="s">
        <v>2843</v>
      </c>
    </row>
    <row r="49" spans="1:9" x14ac:dyDescent="0.25">
      <c r="A49" s="78">
        <v>47</v>
      </c>
      <c r="B49">
        <v>9</v>
      </c>
      <c r="C49">
        <v>26</v>
      </c>
      <c r="D49" t="s">
        <v>2319</v>
      </c>
      <c r="E49">
        <v>19</v>
      </c>
      <c r="F49">
        <v>117</v>
      </c>
      <c r="G49" t="s">
        <v>2319</v>
      </c>
      <c r="H49">
        <v>1</v>
      </c>
      <c r="I49" t="s">
        <v>2844</v>
      </c>
    </row>
    <row r="50" spans="1:9" x14ac:dyDescent="0.25">
      <c r="A50" s="78">
        <v>48</v>
      </c>
      <c r="B50">
        <v>9</v>
      </c>
      <c r="C50">
        <v>26</v>
      </c>
      <c r="D50" t="s">
        <v>2319</v>
      </c>
      <c r="E50">
        <v>19</v>
      </c>
      <c r="F50">
        <v>117</v>
      </c>
      <c r="G50" t="s">
        <v>2319</v>
      </c>
      <c r="H50">
        <v>1</v>
      </c>
      <c r="I50" t="s">
        <v>2845</v>
      </c>
    </row>
    <row r="51" spans="1:9" x14ac:dyDescent="0.25">
      <c r="A51" s="78">
        <v>49</v>
      </c>
      <c r="B51">
        <v>9</v>
      </c>
      <c r="C51">
        <v>26</v>
      </c>
      <c r="D51" t="s">
        <v>2319</v>
      </c>
      <c r="E51">
        <v>19</v>
      </c>
      <c r="F51">
        <v>117</v>
      </c>
      <c r="G51" t="s">
        <v>2319</v>
      </c>
      <c r="H51">
        <v>1</v>
      </c>
      <c r="I51" t="s">
        <v>2846</v>
      </c>
    </row>
    <row r="52" spans="1:9" x14ac:dyDescent="0.25">
      <c r="A52" s="78">
        <v>50</v>
      </c>
      <c r="B52">
        <v>9</v>
      </c>
      <c r="C52">
        <v>26</v>
      </c>
      <c r="D52" t="s">
        <v>2319</v>
      </c>
      <c r="E52">
        <v>19</v>
      </c>
      <c r="F52">
        <v>117</v>
      </c>
      <c r="G52" t="s">
        <v>2319</v>
      </c>
      <c r="H52">
        <v>1</v>
      </c>
      <c r="I52" t="s">
        <v>2847</v>
      </c>
    </row>
    <row r="53" spans="1:9" x14ac:dyDescent="0.25">
      <c r="A53" s="78">
        <v>51</v>
      </c>
      <c r="B53">
        <v>9</v>
      </c>
      <c r="C53">
        <v>26</v>
      </c>
      <c r="D53" t="s">
        <v>2319</v>
      </c>
      <c r="E53">
        <v>19</v>
      </c>
      <c r="F53">
        <v>117</v>
      </c>
      <c r="G53" t="s">
        <v>2319</v>
      </c>
      <c r="H53">
        <v>1</v>
      </c>
      <c r="I53" t="s">
        <v>2848</v>
      </c>
    </row>
    <row r="54" spans="1:9" x14ac:dyDescent="0.25">
      <c r="A54" s="78">
        <v>52</v>
      </c>
      <c r="B54">
        <v>9</v>
      </c>
      <c r="C54">
        <v>26</v>
      </c>
      <c r="D54" t="s">
        <v>2319</v>
      </c>
      <c r="E54">
        <v>19</v>
      </c>
      <c r="F54">
        <v>117</v>
      </c>
      <c r="G54" t="s">
        <v>2319</v>
      </c>
      <c r="H54">
        <v>1</v>
      </c>
      <c r="I54" t="s">
        <v>2849</v>
      </c>
    </row>
    <row r="55" spans="1:9" x14ac:dyDescent="0.25">
      <c r="A55" s="78">
        <v>53</v>
      </c>
      <c r="B55">
        <v>9</v>
      </c>
      <c r="C55">
        <v>26</v>
      </c>
      <c r="D55" t="s">
        <v>2319</v>
      </c>
      <c r="E55">
        <v>19</v>
      </c>
      <c r="F55">
        <v>117</v>
      </c>
      <c r="G55" t="s">
        <v>2319</v>
      </c>
      <c r="H55">
        <v>1</v>
      </c>
      <c r="I55" t="s">
        <v>2850</v>
      </c>
    </row>
    <row r="56" spans="1:9" x14ac:dyDescent="0.25">
      <c r="A56" s="78">
        <v>55</v>
      </c>
      <c r="B56">
        <v>3</v>
      </c>
      <c r="C56">
        <v>10</v>
      </c>
      <c r="D56" t="s">
        <v>2315</v>
      </c>
      <c r="E56">
        <v>5</v>
      </c>
      <c r="F56">
        <v>20</v>
      </c>
      <c r="G56" t="s">
        <v>2315</v>
      </c>
      <c r="H56">
        <v>1</v>
      </c>
      <c r="I56" t="s">
        <v>2851</v>
      </c>
    </row>
    <row r="57" spans="1:9" x14ac:dyDescent="0.25">
      <c r="A57" s="78">
        <v>57</v>
      </c>
      <c r="B57">
        <v>5</v>
      </c>
      <c r="C57">
        <v>30</v>
      </c>
      <c r="D57" t="s">
        <v>3251</v>
      </c>
      <c r="E57">
        <v>17</v>
      </c>
      <c r="F57">
        <v>104</v>
      </c>
      <c r="G57" t="s">
        <v>2314</v>
      </c>
      <c r="H57">
        <v>1</v>
      </c>
      <c r="I57" t="s">
        <v>2852</v>
      </c>
    </row>
    <row r="58" spans="1:9" x14ac:dyDescent="0.25">
      <c r="A58" s="78">
        <v>58</v>
      </c>
      <c r="B58">
        <v>5</v>
      </c>
      <c r="C58">
        <v>30</v>
      </c>
      <c r="D58" t="s">
        <v>3251</v>
      </c>
      <c r="E58">
        <v>17</v>
      </c>
      <c r="F58">
        <v>104</v>
      </c>
      <c r="G58" t="s">
        <v>2314</v>
      </c>
      <c r="H58">
        <v>1</v>
      </c>
      <c r="I58" t="s">
        <v>2853</v>
      </c>
    </row>
    <row r="59" spans="1:9" x14ac:dyDescent="0.25">
      <c r="A59" s="78">
        <v>59</v>
      </c>
      <c r="B59">
        <v>5</v>
      </c>
      <c r="C59">
        <v>30</v>
      </c>
      <c r="D59" t="s">
        <v>3251</v>
      </c>
      <c r="E59">
        <v>17</v>
      </c>
      <c r="F59">
        <v>104</v>
      </c>
      <c r="G59" t="s">
        <v>2314</v>
      </c>
      <c r="H59">
        <v>1</v>
      </c>
      <c r="I59" t="s">
        <v>2854</v>
      </c>
    </row>
    <row r="60" spans="1:9" x14ac:dyDescent="0.25">
      <c r="A60" s="78">
        <v>60</v>
      </c>
      <c r="B60">
        <v>5</v>
      </c>
      <c r="C60">
        <v>30</v>
      </c>
      <c r="D60" t="s">
        <v>3251</v>
      </c>
      <c r="E60">
        <v>17</v>
      </c>
      <c r="F60">
        <v>104</v>
      </c>
      <c r="G60" t="s">
        <v>2314</v>
      </c>
      <c r="H60">
        <v>1</v>
      </c>
      <c r="I60" t="s">
        <v>2855</v>
      </c>
    </row>
    <row r="61" spans="1:9" x14ac:dyDescent="0.25">
      <c r="A61" s="78">
        <v>61</v>
      </c>
      <c r="B61">
        <v>5</v>
      </c>
      <c r="C61">
        <v>30</v>
      </c>
      <c r="D61" t="s">
        <v>3251</v>
      </c>
      <c r="E61">
        <v>17</v>
      </c>
      <c r="F61">
        <v>104</v>
      </c>
      <c r="G61" t="s">
        <v>2314</v>
      </c>
      <c r="H61">
        <v>1</v>
      </c>
      <c r="I61" t="s">
        <v>2856</v>
      </c>
    </row>
    <row r="62" spans="1:9" x14ac:dyDescent="0.25">
      <c r="A62" s="78">
        <v>62</v>
      </c>
      <c r="B62">
        <v>2</v>
      </c>
      <c r="C62">
        <v>1</v>
      </c>
      <c r="D62" t="s">
        <v>103</v>
      </c>
      <c r="E62">
        <v>2</v>
      </c>
      <c r="F62">
        <v>3</v>
      </c>
      <c r="G62" t="s">
        <v>103</v>
      </c>
      <c r="H62">
        <v>1</v>
      </c>
      <c r="I62" t="s">
        <v>2857</v>
      </c>
    </row>
    <row r="63" spans="1:9" x14ac:dyDescent="0.25">
      <c r="A63" s="78">
        <v>63</v>
      </c>
      <c r="B63">
        <v>6</v>
      </c>
      <c r="C63">
        <v>20</v>
      </c>
      <c r="D63" t="s">
        <v>109</v>
      </c>
      <c r="E63">
        <v>14</v>
      </c>
      <c r="F63">
        <v>92</v>
      </c>
      <c r="G63" t="s">
        <v>109</v>
      </c>
      <c r="H63">
        <v>1</v>
      </c>
      <c r="I63" t="s">
        <v>2858</v>
      </c>
    </row>
    <row r="64" spans="1:9" x14ac:dyDescent="0.25">
      <c r="A64" s="78">
        <v>64</v>
      </c>
      <c r="B64">
        <v>2</v>
      </c>
      <c r="C64">
        <v>1</v>
      </c>
      <c r="D64" t="s">
        <v>103</v>
      </c>
      <c r="E64">
        <v>2</v>
      </c>
      <c r="F64">
        <v>3</v>
      </c>
      <c r="G64" t="s">
        <v>103</v>
      </c>
      <c r="H64">
        <v>1</v>
      </c>
      <c r="I64" t="s">
        <v>2859</v>
      </c>
    </row>
    <row r="65" spans="1:9" x14ac:dyDescent="0.25">
      <c r="A65" s="78">
        <v>65</v>
      </c>
      <c r="B65">
        <v>11</v>
      </c>
      <c r="C65">
        <v>7</v>
      </c>
      <c r="D65" t="s">
        <v>2320</v>
      </c>
      <c r="E65">
        <v>9</v>
      </c>
      <c r="F65">
        <v>41</v>
      </c>
      <c r="G65" t="s">
        <v>2320</v>
      </c>
      <c r="H65">
        <v>1</v>
      </c>
      <c r="I65" t="s">
        <v>2860</v>
      </c>
    </row>
    <row r="66" spans="1:9" x14ac:dyDescent="0.25">
      <c r="A66" s="78">
        <v>66</v>
      </c>
      <c r="B66">
        <v>11</v>
      </c>
      <c r="C66">
        <v>7</v>
      </c>
      <c r="D66" t="s">
        <v>2320</v>
      </c>
      <c r="E66">
        <v>9</v>
      </c>
      <c r="F66">
        <v>41</v>
      </c>
      <c r="G66" t="s">
        <v>2320</v>
      </c>
      <c r="H66">
        <v>1</v>
      </c>
      <c r="I66" t="s">
        <v>2861</v>
      </c>
    </row>
    <row r="67" spans="1:9" x14ac:dyDescent="0.25">
      <c r="A67" s="78">
        <v>67</v>
      </c>
      <c r="B67">
        <v>11</v>
      </c>
      <c r="C67">
        <v>7</v>
      </c>
      <c r="D67" t="s">
        <v>2320</v>
      </c>
      <c r="E67">
        <v>9</v>
      </c>
      <c r="F67">
        <v>41</v>
      </c>
      <c r="G67" t="s">
        <v>2320</v>
      </c>
      <c r="H67">
        <v>1</v>
      </c>
      <c r="I67" t="s">
        <v>2862</v>
      </c>
    </row>
    <row r="68" spans="1:9" x14ac:dyDescent="0.25">
      <c r="A68" s="78">
        <v>68</v>
      </c>
      <c r="B68">
        <v>11</v>
      </c>
      <c r="C68">
        <v>7</v>
      </c>
      <c r="D68" t="s">
        <v>2320</v>
      </c>
      <c r="E68">
        <v>9</v>
      </c>
      <c r="F68">
        <v>41</v>
      </c>
      <c r="G68" t="s">
        <v>2320</v>
      </c>
      <c r="H68">
        <v>1</v>
      </c>
      <c r="I68" t="s">
        <v>2863</v>
      </c>
    </row>
    <row r="69" spans="1:9" x14ac:dyDescent="0.25">
      <c r="A69" s="78">
        <v>69</v>
      </c>
      <c r="B69">
        <v>11</v>
      </c>
      <c r="C69">
        <v>7</v>
      </c>
      <c r="D69" t="s">
        <v>2320</v>
      </c>
      <c r="E69">
        <v>9</v>
      </c>
      <c r="F69">
        <v>41</v>
      </c>
      <c r="G69" t="s">
        <v>2320</v>
      </c>
      <c r="H69">
        <v>1</v>
      </c>
      <c r="I69" t="s">
        <v>2864</v>
      </c>
    </row>
    <row r="70" spans="1:9" x14ac:dyDescent="0.25">
      <c r="A70" s="78">
        <v>71</v>
      </c>
      <c r="B70">
        <v>11</v>
      </c>
      <c r="C70">
        <v>7</v>
      </c>
      <c r="D70" t="s">
        <v>2320</v>
      </c>
      <c r="E70">
        <v>9</v>
      </c>
      <c r="F70">
        <v>41</v>
      </c>
      <c r="G70" t="s">
        <v>2320</v>
      </c>
      <c r="H70">
        <v>1</v>
      </c>
      <c r="I70" t="s">
        <v>2865</v>
      </c>
    </row>
    <row r="71" spans="1:9" x14ac:dyDescent="0.25">
      <c r="A71" s="78">
        <v>72</v>
      </c>
      <c r="B71">
        <v>11</v>
      </c>
      <c r="C71">
        <v>7</v>
      </c>
      <c r="D71" t="s">
        <v>2320</v>
      </c>
      <c r="E71">
        <v>9</v>
      </c>
      <c r="F71">
        <v>41</v>
      </c>
      <c r="G71" t="s">
        <v>2320</v>
      </c>
      <c r="H71">
        <v>1</v>
      </c>
      <c r="I71" t="s">
        <v>2866</v>
      </c>
    </row>
    <row r="72" spans="1:9" x14ac:dyDescent="0.25">
      <c r="A72" s="78">
        <v>73</v>
      </c>
      <c r="B72">
        <v>11</v>
      </c>
      <c r="C72">
        <v>7</v>
      </c>
      <c r="D72" t="s">
        <v>2320</v>
      </c>
      <c r="E72">
        <v>9</v>
      </c>
      <c r="F72">
        <v>41</v>
      </c>
      <c r="G72" t="s">
        <v>2320</v>
      </c>
      <c r="H72">
        <v>1</v>
      </c>
      <c r="I72" t="s">
        <v>2867</v>
      </c>
    </row>
    <row r="73" spans="1:9" x14ac:dyDescent="0.25">
      <c r="A73" s="78">
        <v>74</v>
      </c>
      <c r="B73">
        <v>11</v>
      </c>
      <c r="C73">
        <v>7</v>
      </c>
      <c r="D73" t="s">
        <v>2320</v>
      </c>
      <c r="E73">
        <v>9</v>
      </c>
      <c r="F73">
        <v>41</v>
      </c>
      <c r="G73" t="s">
        <v>2320</v>
      </c>
      <c r="H73">
        <v>1</v>
      </c>
      <c r="I73" t="s">
        <v>2868</v>
      </c>
    </row>
    <row r="74" spans="1:9" x14ac:dyDescent="0.25">
      <c r="A74" s="78">
        <v>75</v>
      </c>
      <c r="B74">
        <v>11</v>
      </c>
      <c r="C74">
        <v>7</v>
      </c>
      <c r="D74" t="s">
        <v>2320</v>
      </c>
      <c r="E74">
        <v>9</v>
      </c>
      <c r="F74">
        <v>41</v>
      </c>
      <c r="G74" t="s">
        <v>2320</v>
      </c>
      <c r="H74">
        <v>1</v>
      </c>
      <c r="I74" t="s">
        <v>2869</v>
      </c>
    </row>
    <row r="75" spans="1:9" x14ac:dyDescent="0.25">
      <c r="A75" s="78">
        <v>76</v>
      </c>
      <c r="B75">
        <v>11</v>
      </c>
      <c r="C75">
        <v>7</v>
      </c>
      <c r="D75" t="s">
        <v>2320</v>
      </c>
      <c r="E75">
        <v>9</v>
      </c>
      <c r="F75">
        <v>41</v>
      </c>
      <c r="G75" t="s">
        <v>2320</v>
      </c>
      <c r="H75">
        <v>1</v>
      </c>
      <c r="I75" t="s">
        <v>2870</v>
      </c>
    </row>
    <row r="76" spans="1:9" x14ac:dyDescent="0.25">
      <c r="A76" s="78">
        <v>77</v>
      </c>
      <c r="B76">
        <v>11</v>
      </c>
      <c r="C76">
        <v>7</v>
      </c>
      <c r="D76" t="s">
        <v>2320</v>
      </c>
      <c r="E76">
        <v>9</v>
      </c>
      <c r="F76">
        <v>41</v>
      </c>
      <c r="G76" t="s">
        <v>2320</v>
      </c>
      <c r="H76">
        <v>1</v>
      </c>
      <c r="I76" t="s">
        <v>2871</v>
      </c>
    </row>
    <row r="77" spans="1:9" x14ac:dyDescent="0.25">
      <c r="A77" s="78">
        <v>78</v>
      </c>
      <c r="B77">
        <v>9</v>
      </c>
      <c r="C77">
        <v>26</v>
      </c>
      <c r="D77" t="s">
        <v>2319</v>
      </c>
      <c r="E77">
        <v>19</v>
      </c>
      <c r="F77">
        <v>117</v>
      </c>
      <c r="G77" t="s">
        <v>2319</v>
      </c>
      <c r="H77">
        <v>1</v>
      </c>
      <c r="I77" t="s">
        <v>2872</v>
      </c>
    </row>
    <row r="78" spans="1:9" x14ac:dyDescent="0.25">
      <c r="A78" s="78">
        <v>79</v>
      </c>
      <c r="B78">
        <v>10</v>
      </c>
      <c r="C78">
        <v>13</v>
      </c>
      <c r="D78" t="s">
        <v>107</v>
      </c>
      <c r="E78">
        <v>10</v>
      </c>
      <c r="F78">
        <v>57</v>
      </c>
      <c r="G78" t="s">
        <v>107</v>
      </c>
      <c r="H78">
        <v>1</v>
      </c>
      <c r="I78" t="s">
        <v>2873</v>
      </c>
    </row>
    <row r="79" spans="1:9" x14ac:dyDescent="0.25">
      <c r="A79" s="78">
        <v>80</v>
      </c>
      <c r="B79">
        <v>10</v>
      </c>
      <c r="C79">
        <v>13</v>
      </c>
      <c r="D79" t="s">
        <v>107</v>
      </c>
      <c r="E79">
        <v>10</v>
      </c>
      <c r="F79">
        <v>57</v>
      </c>
      <c r="G79" t="s">
        <v>107</v>
      </c>
      <c r="H79">
        <v>1</v>
      </c>
      <c r="I79" t="s">
        <v>2874</v>
      </c>
    </row>
    <row r="80" spans="1:9" x14ac:dyDescent="0.25">
      <c r="A80" s="78">
        <v>81</v>
      </c>
      <c r="B80">
        <v>10</v>
      </c>
      <c r="C80">
        <v>13</v>
      </c>
      <c r="D80" t="s">
        <v>107</v>
      </c>
      <c r="E80">
        <v>10</v>
      </c>
      <c r="F80">
        <v>57</v>
      </c>
      <c r="G80" t="s">
        <v>107</v>
      </c>
      <c r="H80">
        <v>1</v>
      </c>
      <c r="I80" t="s">
        <v>2875</v>
      </c>
    </row>
    <row r="81" spans="1:9" x14ac:dyDescent="0.25">
      <c r="A81" s="78">
        <v>82</v>
      </c>
      <c r="B81">
        <v>3</v>
      </c>
      <c r="C81">
        <v>10</v>
      </c>
      <c r="D81" t="s">
        <v>2315</v>
      </c>
      <c r="E81">
        <v>5</v>
      </c>
      <c r="F81">
        <v>20</v>
      </c>
      <c r="G81" t="s">
        <v>2315</v>
      </c>
      <c r="H81">
        <v>1</v>
      </c>
      <c r="I81" t="s">
        <v>2876</v>
      </c>
    </row>
    <row r="82" spans="1:9" x14ac:dyDescent="0.25">
      <c r="A82" s="78">
        <v>83</v>
      </c>
      <c r="B82">
        <v>3</v>
      </c>
      <c r="C82">
        <v>10</v>
      </c>
      <c r="D82" t="s">
        <v>2315</v>
      </c>
      <c r="E82">
        <v>5</v>
      </c>
      <c r="F82">
        <v>20</v>
      </c>
      <c r="G82" t="s">
        <v>2315</v>
      </c>
      <c r="H82">
        <v>1</v>
      </c>
      <c r="I82" t="s">
        <v>2877</v>
      </c>
    </row>
    <row r="83" spans="1:9" x14ac:dyDescent="0.25">
      <c r="A83" s="78">
        <v>84</v>
      </c>
      <c r="B83">
        <v>3</v>
      </c>
      <c r="C83">
        <v>10</v>
      </c>
      <c r="D83" t="s">
        <v>2315</v>
      </c>
      <c r="E83">
        <v>5</v>
      </c>
      <c r="F83">
        <v>20</v>
      </c>
      <c r="G83" t="s">
        <v>2315</v>
      </c>
      <c r="H83">
        <v>1</v>
      </c>
      <c r="I83" t="s">
        <v>2878</v>
      </c>
    </row>
    <row r="84" spans="1:9" x14ac:dyDescent="0.25">
      <c r="A84" s="78">
        <v>85</v>
      </c>
      <c r="B84">
        <v>9</v>
      </c>
      <c r="C84">
        <v>26</v>
      </c>
      <c r="D84" t="s">
        <v>2319</v>
      </c>
      <c r="E84">
        <v>19</v>
      </c>
      <c r="F84">
        <v>117</v>
      </c>
      <c r="G84" t="s">
        <v>2319</v>
      </c>
      <c r="H84">
        <v>1</v>
      </c>
      <c r="I84" t="s">
        <v>2879</v>
      </c>
    </row>
    <row r="85" spans="1:9" x14ac:dyDescent="0.25">
      <c r="A85" s="78">
        <v>86</v>
      </c>
      <c r="B85">
        <v>3</v>
      </c>
      <c r="C85">
        <v>10</v>
      </c>
      <c r="D85" t="s">
        <v>2315</v>
      </c>
      <c r="E85">
        <v>5</v>
      </c>
      <c r="F85">
        <v>20</v>
      </c>
      <c r="G85" t="s">
        <v>2315</v>
      </c>
      <c r="H85">
        <v>1</v>
      </c>
      <c r="I85" t="s">
        <v>2880</v>
      </c>
    </row>
    <row r="86" spans="1:9" x14ac:dyDescent="0.25">
      <c r="A86" s="78">
        <v>87</v>
      </c>
      <c r="B86">
        <v>13</v>
      </c>
      <c r="C86">
        <v>61</v>
      </c>
      <c r="D86" t="s">
        <v>2317</v>
      </c>
      <c r="E86">
        <v>15</v>
      </c>
      <c r="F86">
        <v>101</v>
      </c>
      <c r="G86" t="s">
        <v>2317</v>
      </c>
      <c r="H86">
        <v>1</v>
      </c>
      <c r="I86" t="s">
        <v>3326</v>
      </c>
    </row>
    <row r="87" spans="1:9" x14ac:dyDescent="0.25">
      <c r="A87" s="78">
        <v>88</v>
      </c>
      <c r="B87">
        <v>13</v>
      </c>
      <c r="C87">
        <v>61</v>
      </c>
      <c r="D87" t="s">
        <v>2317</v>
      </c>
      <c r="E87">
        <v>15</v>
      </c>
      <c r="F87">
        <v>101</v>
      </c>
      <c r="G87" t="s">
        <v>2317</v>
      </c>
      <c r="H87">
        <v>1</v>
      </c>
      <c r="I87" t="s">
        <v>3323</v>
      </c>
    </row>
    <row r="88" spans="1:9" x14ac:dyDescent="0.25">
      <c r="A88" s="78">
        <v>89</v>
      </c>
      <c r="B88">
        <v>13</v>
      </c>
      <c r="C88">
        <v>61</v>
      </c>
      <c r="D88" t="s">
        <v>2317</v>
      </c>
      <c r="E88">
        <v>15</v>
      </c>
      <c r="F88">
        <v>101</v>
      </c>
      <c r="G88" t="s">
        <v>2317</v>
      </c>
      <c r="H88">
        <v>1</v>
      </c>
      <c r="I88" t="s">
        <v>3328</v>
      </c>
    </row>
    <row r="89" spans="1:9" x14ac:dyDescent="0.25">
      <c r="A89" s="78">
        <v>90</v>
      </c>
      <c r="B89">
        <v>13</v>
      </c>
      <c r="C89">
        <v>61</v>
      </c>
      <c r="D89" t="s">
        <v>2317</v>
      </c>
      <c r="E89">
        <v>15</v>
      </c>
      <c r="F89">
        <v>101</v>
      </c>
      <c r="G89" t="s">
        <v>2317</v>
      </c>
      <c r="H89">
        <v>1</v>
      </c>
      <c r="I89" t="s">
        <v>3329</v>
      </c>
    </row>
    <row r="90" spans="1:9" x14ac:dyDescent="0.25">
      <c r="A90" s="78">
        <v>91</v>
      </c>
      <c r="B90">
        <v>13</v>
      </c>
      <c r="C90">
        <v>61</v>
      </c>
      <c r="D90" t="s">
        <v>2317</v>
      </c>
      <c r="E90">
        <v>15</v>
      </c>
      <c r="F90">
        <v>101</v>
      </c>
      <c r="G90" t="s">
        <v>2317</v>
      </c>
      <c r="H90">
        <v>1</v>
      </c>
      <c r="I90" t="s">
        <v>3330</v>
      </c>
    </row>
    <row r="91" spans="1:9" x14ac:dyDescent="0.25">
      <c r="A91" s="78">
        <v>92</v>
      </c>
      <c r="B91">
        <v>13</v>
      </c>
      <c r="C91">
        <v>61</v>
      </c>
      <c r="D91" t="s">
        <v>2317</v>
      </c>
      <c r="E91">
        <v>15</v>
      </c>
      <c r="F91">
        <v>101</v>
      </c>
      <c r="G91" t="s">
        <v>2317</v>
      </c>
      <c r="H91">
        <v>1</v>
      </c>
      <c r="I91" t="s">
        <v>3325</v>
      </c>
    </row>
    <row r="92" spans="1:9" x14ac:dyDescent="0.25">
      <c r="A92" s="78">
        <v>93</v>
      </c>
      <c r="B92">
        <v>13</v>
      </c>
      <c r="C92">
        <v>61</v>
      </c>
      <c r="D92" t="s">
        <v>2317</v>
      </c>
      <c r="E92">
        <v>15</v>
      </c>
      <c r="F92">
        <v>101</v>
      </c>
      <c r="G92" t="s">
        <v>2317</v>
      </c>
      <c r="H92">
        <v>1</v>
      </c>
      <c r="I92" t="s">
        <v>3332</v>
      </c>
    </row>
    <row r="93" spans="1:9" x14ac:dyDescent="0.25">
      <c r="A93" s="78">
        <v>94</v>
      </c>
      <c r="B93">
        <v>13</v>
      </c>
      <c r="C93">
        <v>61</v>
      </c>
      <c r="D93" t="s">
        <v>2317</v>
      </c>
      <c r="E93">
        <v>15</v>
      </c>
      <c r="F93">
        <v>101</v>
      </c>
      <c r="G93" t="s">
        <v>2317</v>
      </c>
      <c r="H93">
        <v>1</v>
      </c>
      <c r="I93" t="s">
        <v>3333</v>
      </c>
    </row>
    <row r="94" spans="1:9" x14ac:dyDescent="0.25">
      <c r="A94" s="78">
        <v>95</v>
      </c>
      <c r="B94">
        <v>13</v>
      </c>
      <c r="C94">
        <v>61</v>
      </c>
      <c r="D94" t="s">
        <v>2317</v>
      </c>
      <c r="E94">
        <v>15</v>
      </c>
      <c r="F94">
        <v>101</v>
      </c>
      <c r="G94" t="s">
        <v>2317</v>
      </c>
      <c r="H94">
        <v>1</v>
      </c>
      <c r="I94" t="s">
        <v>3334</v>
      </c>
    </row>
    <row r="95" spans="1:9" x14ac:dyDescent="0.25">
      <c r="A95" s="95">
        <v>96</v>
      </c>
      <c r="B95">
        <v>13</v>
      </c>
      <c r="C95">
        <v>61</v>
      </c>
      <c r="D95" t="s">
        <v>2317</v>
      </c>
      <c r="E95">
        <v>15</v>
      </c>
      <c r="F95">
        <v>101</v>
      </c>
      <c r="G95" t="s">
        <v>2317</v>
      </c>
      <c r="H95">
        <v>1</v>
      </c>
      <c r="I95" t="s">
        <v>3319</v>
      </c>
    </row>
    <row r="96" spans="1:9" x14ac:dyDescent="0.25">
      <c r="A96" s="78">
        <v>97</v>
      </c>
      <c r="B96">
        <v>13</v>
      </c>
      <c r="C96">
        <v>61</v>
      </c>
      <c r="D96" t="s">
        <v>2317</v>
      </c>
      <c r="E96">
        <v>15</v>
      </c>
      <c r="F96">
        <v>101</v>
      </c>
      <c r="G96" t="s">
        <v>2317</v>
      </c>
      <c r="H96">
        <v>1</v>
      </c>
      <c r="I96" t="s">
        <v>3320</v>
      </c>
    </row>
    <row r="97" spans="1:9" x14ac:dyDescent="0.25">
      <c r="A97" s="78">
        <v>98</v>
      </c>
      <c r="B97">
        <v>11</v>
      </c>
      <c r="C97">
        <v>7</v>
      </c>
      <c r="D97" t="s">
        <v>2320</v>
      </c>
      <c r="E97">
        <v>9</v>
      </c>
      <c r="F97">
        <v>41</v>
      </c>
      <c r="G97" t="s">
        <v>2320</v>
      </c>
      <c r="H97">
        <v>6</v>
      </c>
      <c r="I97" t="s">
        <v>2881</v>
      </c>
    </row>
    <row r="98" spans="1:9" x14ac:dyDescent="0.25">
      <c r="A98" s="78">
        <v>99</v>
      </c>
      <c r="B98">
        <v>8</v>
      </c>
      <c r="C98">
        <v>22</v>
      </c>
      <c r="D98" t="s">
        <v>108</v>
      </c>
      <c r="E98">
        <v>11</v>
      </c>
      <c r="F98">
        <v>58</v>
      </c>
      <c r="G98" t="s">
        <v>108</v>
      </c>
      <c r="H98">
        <v>1</v>
      </c>
      <c r="I98" t="s">
        <v>2882</v>
      </c>
    </row>
    <row r="99" spans="1:9" x14ac:dyDescent="0.25">
      <c r="A99" s="78">
        <v>100</v>
      </c>
      <c r="B99">
        <v>8</v>
      </c>
      <c r="C99">
        <v>22</v>
      </c>
      <c r="D99" t="s">
        <v>108</v>
      </c>
      <c r="E99">
        <v>11</v>
      </c>
      <c r="F99">
        <v>58</v>
      </c>
      <c r="G99" t="s">
        <v>108</v>
      </c>
      <c r="H99">
        <v>1</v>
      </c>
      <c r="I99" t="s">
        <v>2883</v>
      </c>
    </row>
    <row r="100" spans="1:9" x14ac:dyDescent="0.25">
      <c r="A100" s="78">
        <v>101</v>
      </c>
      <c r="B100">
        <v>8</v>
      </c>
      <c r="C100">
        <v>22</v>
      </c>
      <c r="D100" t="s">
        <v>108</v>
      </c>
      <c r="E100">
        <v>11</v>
      </c>
      <c r="F100">
        <v>58</v>
      </c>
      <c r="G100" t="s">
        <v>108</v>
      </c>
      <c r="H100">
        <v>1</v>
      </c>
      <c r="I100" t="s">
        <v>3252</v>
      </c>
    </row>
    <row r="101" spans="1:9" x14ac:dyDescent="0.25">
      <c r="A101" s="79">
        <v>102</v>
      </c>
      <c r="B101">
        <v>8</v>
      </c>
      <c r="C101">
        <v>22</v>
      </c>
      <c r="D101" t="s">
        <v>108</v>
      </c>
      <c r="E101">
        <v>11</v>
      </c>
      <c r="F101">
        <v>58</v>
      </c>
      <c r="G101" t="s">
        <v>108</v>
      </c>
      <c r="H101">
        <v>1</v>
      </c>
      <c r="I101" t="s">
        <v>2884</v>
      </c>
    </row>
    <row r="102" spans="1:9" x14ac:dyDescent="0.25">
      <c r="A102" s="79">
        <v>103</v>
      </c>
      <c r="B102">
        <v>8</v>
      </c>
      <c r="C102">
        <v>22</v>
      </c>
      <c r="D102" t="s">
        <v>108</v>
      </c>
      <c r="E102">
        <v>11</v>
      </c>
      <c r="F102">
        <v>58</v>
      </c>
      <c r="G102" t="s">
        <v>108</v>
      </c>
      <c r="H102">
        <v>1</v>
      </c>
      <c r="I102" t="s">
        <v>2885</v>
      </c>
    </row>
    <row r="103" spans="1:9" x14ac:dyDescent="0.25">
      <c r="A103" s="79">
        <v>104</v>
      </c>
      <c r="B103">
        <v>8</v>
      </c>
      <c r="C103">
        <v>22</v>
      </c>
      <c r="D103" t="s">
        <v>108</v>
      </c>
      <c r="E103">
        <v>11</v>
      </c>
      <c r="F103">
        <v>58</v>
      </c>
      <c r="G103" t="s">
        <v>108</v>
      </c>
      <c r="H103">
        <v>1</v>
      </c>
      <c r="I103" t="s">
        <v>2886</v>
      </c>
    </row>
    <row r="104" spans="1:9" x14ac:dyDescent="0.25">
      <c r="A104" s="79">
        <v>105</v>
      </c>
      <c r="B104">
        <v>8</v>
      </c>
      <c r="C104">
        <v>22</v>
      </c>
      <c r="D104" t="s">
        <v>108</v>
      </c>
      <c r="E104">
        <v>11</v>
      </c>
      <c r="F104">
        <v>58</v>
      </c>
      <c r="G104" t="s">
        <v>108</v>
      </c>
      <c r="H104">
        <v>1</v>
      </c>
      <c r="I104" t="s">
        <v>2887</v>
      </c>
    </row>
    <row r="105" spans="1:9" x14ac:dyDescent="0.25">
      <c r="A105" s="79">
        <v>106</v>
      </c>
      <c r="B105">
        <v>8</v>
      </c>
      <c r="C105">
        <v>22</v>
      </c>
      <c r="D105" t="s">
        <v>108</v>
      </c>
      <c r="E105">
        <v>11</v>
      </c>
      <c r="F105">
        <v>58</v>
      </c>
      <c r="G105" t="s">
        <v>108</v>
      </c>
      <c r="H105">
        <v>1</v>
      </c>
      <c r="I105" t="s">
        <v>2888</v>
      </c>
    </row>
    <row r="106" spans="1:9" x14ac:dyDescent="0.25">
      <c r="A106" s="79">
        <v>107</v>
      </c>
      <c r="B106">
        <v>8</v>
      </c>
      <c r="C106">
        <v>22</v>
      </c>
      <c r="D106" t="s">
        <v>108</v>
      </c>
      <c r="E106">
        <v>11</v>
      </c>
      <c r="F106">
        <v>58</v>
      </c>
      <c r="G106" t="s">
        <v>108</v>
      </c>
      <c r="H106">
        <v>1</v>
      </c>
      <c r="I106" t="s">
        <v>2889</v>
      </c>
    </row>
    <row r="107" spans="1:9" x14ac:dyDescent="0.25">
      <c r="A107" s="79">
        <v>108</v>
      </c>
      <c r="B107">
        <v>11</v>
      </c>
      <c r="C107">
        <v>7</v>
      </c>
      <c r="D107" t="s">
        <v>2320</v>
      </c>
      <c r="E107">
        <v>9</v>
      </c>
      <c r="F107">
        <v>41</v>
      </c>
      <c r="G107" t="s">
        <v>2320</v>
      </c>
      <c r="H107">
        <v>1</v>
      </c>
      <c r="I107" t="s">
        <v>2890</v>
      </c>
    </row>
    <row r="108" spans="1:9" x14ac:dyDescent="0.25">
      <c r="A108" s="79">
        <v>109</v>
      </c>
      <c r="B108">
        <v>12</v>
      </c>
      <c r="C108">
        <v>125</v>
      </c>
      <c r="D108" t="s">
        <v>2318</v>
      </c>
      <c r="E108">
        <v>16</v>
      </c>
      <c r="F108">
        <v>103</v>
      </c>
      <c r="G108" t="s">
        <v>2318</v>
      </c>
      <c r="H108">
        <v>1</v>
      </c>
      <c r="I108" t="s">
        <v>2891</v>
      </c>
    </row>
    <row r="109" spans="1:9" x14ac:dyDescent="0.25">
      <c r="A109" s="79">
        <v>110</v>
      </c>
      <c r="B109">
        <v>12</v>
      </c>
      <c r="C109">
        <v>125</v>
      </c>
      <c r="D109" t="s">
        <v>2318</v>
      </c>
      <c r="E109">
        <v>16</v>
      </c>
      <c r="F109">
        <v>103</v>
      </c>
      <c r="G109" t="s">
        <v>2318</v>
      </c>
      <c r="H109">
        <v>1</v>
      </c>
      <c r="I109" t="s">
        <v>2892</v>
      </c>
    </row>
    <row r="110" spans="1:9" x14ac:dyDescent="0.25">
      <c r="A110" s="79">
        <v>111</v>
      </c>
      <c r="B110">
        <v>12</v>
      </c>
      <c r="C110">
        <v>125</v>
      </c>
      <c r="D110" t="s">
        <v>2318</v>
      </c>
      <c r="E110">
        <v>16</v>
      </c>
      <c r="F110">
        <v>103</v>
      </c>
      <c r="G110" t="s">
        <v>2318</v>
      </c>
      <c r="H110">
        <v>1</v>
      </c>
      <c r="I110" t="s">
        <v>2893</v>
      </c>
    </row>
    <row r="111" spans="1:9" x14ac:dyDescent="0.25">
      <c r="A111" s="79">
        <v>112</v>
      </c>
      <c r="B111">
        <v>12</v>
      </c>
      <c r="C111">
        <v>125</v>
      </c>
      <c r="D111" t="s">
        <v>2318</v>
      </c>
      <c r="E111">
        <v>16</v>
      </c>
      <c r="F111">
        <v>103</v>
      </c>
      <c r="G111" t="s">
        <v>2318</v>
      </c>
      <c r="H111">
        <v>1</v>
      </c>
      <c r="I111" t="s">
        <v>2894</v>
      </c>
    </row>
    <row r="112" spans="1:9" x14ac:dyDescent="0.25">
      <c r="A112" s="79">
        <v>113</v>
      </c>
      <c r="B112">
        <v>12</v>
      </c>
      <c r="C112">
        <v>125</v>
      </c>
      <c r="D112" t="s">
        <v>2318</v>
      </c>
      <c r="E112">
        <v>16</v>
      </c>
      <c r="F112">
        <v>103</v>
      </c>
      <c r="G112" t="s">
        <v>2318</v>
      </c>
      <c r="H112">
        <v>1</v>
      </c>
      <c r="I112" t="s">
        <v>2895</v>
      </c>
    </row>
    <row r="113" spans="1:9" x14ac:dyDescent="0.25">
      <c r="A113" s="79">
        <v>114</v>
      </c>
      <c r="B113">
        <v>12</v>
      </c>
      <c r="C113">
        <v>125</v>
      </c>
      <c r="D113" t="s">
        <v>2318</v>
      </c>
      <c r="E113">
        <v>16</v>
      </c>
      <c r="F113">
        <v>103</v>
      </c>
      <c r="G113" t="s">
        <v>2318</v>
      </c>
      <c r="H113">
        <v>1</v>
      </c>
      <c r="I113" t="s">
        <v>2896</v>
      </c>
    </row>
    <row r="114" spans="1:9" x14ac:dyDescent="0.25">
      <c r="A114" s="79">
        <v>115</v>
      </c>
      <c r="B114">
        <v>12</v>
      </c>
      <c r="C114">
        <v>125</v>
      </c>
      <c r="D114" t="s">
        <v>2318</v>
      </c>
      <c r="E114">
        <v>16</v>
      </c>
      <c r="F114">
        <v>103</v>
      </c>
      <c r="G114" t="s">
        <v>2318</v>
      </c>
      <c r="H114">
        <v>1</v>
      </c>
      <c r="I114" t="s">
        <v>2897</v>
      </c>
    </row>
    <row r="115" spans="1:9" x14ac:dyDescent="0.25">
      <c r="A115" s="79">
        <v>116</v>
      </c>
      <c r="B115">
        <v>12</v>
      </c>
      <c r="C115">
        <v>125</v>
      </c>
      <c r="D115" t="s">
        <v>2318</v>
      </c>
      <c r="E115">
        <v>16</v>
      </c>
      <c r="F115">
        <v>103</v>
      </c>
      <c r="G115" t="s">
        <v>2318</v>
      </c>
      <c r="H115">
        <v>1</v>
      </c>
      <c r="I115" t="s">
        <v>2898</v>
      </c>
    </row>
    <row r="116" spans="1:9" x14ac:dyDescent="0.25">
      <c r="A116" s="79">
        <v>117</v>
      </c>
      <c r="B116">
        <v>12</v>
      </c>
      <c r="C116">
        <v>125</v>
      </c>
      <c r="D116" t="s">
        <v>2318</v>
      </c>
      <c r="E116">
        <v>16</v>
      </c>
      <c r="F116">
        <v>103</v>
      </c>
      <c r="G116" t="s">
        <v>2318</v>
      </c>
      <c r="H116">
        <v>1</v>
      </c>
      <c r="I116" t="s">
        <v>2899</v>
      </c>
    </row>
    <row r="117" spans="1:9" x14ac:dyDescent="0.25">
      <c r="A117" s="79">
        <v>118</v>
      </c>
      <c r="B117">
        <v>12</v>
      </c>
      <c r="C117">
        <v>125</v>
      </c>
      <c r="D117" t="s">
        <v>2318</v>
      </c>
      <c r="E117">
        <v>16</v>
      </c>
      <c r="F117">
        <v>103</v>
      </c>
      <c r="G117" t="s">
        <v>2318</v>
      </c>
      <c r="H117">
        <v>1</v>
      </c>
      <c r="I117" t="s">
        <v>2900</v>
      </c>
    </row>
    <row r="118" spans="1:9" x14ac:dyDescent="0.25">
      <c r="A118" s="79">
        <v>119</v>
      </c>
      <c r="B118">
        <v>12</v>
      </c>
      <c r="C118">
        <v>125</v>
      </c>
      <c r="D118" t="s">
        <v>2318</v>
      </c>
      <c r="E118">
        <v>16</v>
      </c>
      <c r="F118">
        <v>103</v>
      </c>
      <c r="G118" t="s">
        <v>2318</v>
      </c>
      <c r="H118">
        <v>1</v>
      </c>
      <c r="I118" t="s">
        <v>2901</v>
      </c>
    </row>
    <row r="119" spans="1:9" x14ac:dyDescent="0.25">
      <c r="A119" s="79">
        <v>120</v>
      </c>
      <c r="B119">
        <v>12</v>
      </c>
      <c r="C119">
        <v>125</v>
      </c>
      <c r="D119" t="s">
        <v>2318</v>
      </c>
      <c r="E119">
        <v>16</v>
      </c>
      <c r="F119">
        <v>103</v>
      </c>
      <c r="G119" t="s">
        <v>2318</v>
      </c>
      <c r="H119">
        <v>1</v>
      </c>
      <c r="I119" t="s">
        <v>2902</v>
      </c>
    </row>
    <row r="120" spans="1:9" x14ac:dyDescent="0.25">
      <c r="A120" s="79">
        <v>121</v>
      </c>
      <c r="B120">
        <v>15</v>
      </c>
      <c r="C120">
        <v>143</v>
      </c>
      <c r="D120" t="s">
        <v>264</v>
      </c>
      <c r="E120">
        <v>178</v>
      </c>
      <c r="F120">
        <v>381</v>
      </c>
      <c r="G120" t="s">
        <v>264</v>
      </c>
      <c r="H120">
        <v>1</v>
      </c>
      <c r="I120" t="s">
        <v>2903</v>
      </c>
    </row>
    <row r="121" spans="1:9" x14ac:dyDescent="0.25">
      <c r="A121" s="79">
        <v>122</v>
      </c>
      <c r="B121">
        <v>15</v>
      </c>
      <c r="C121">
        <v>143</v>
      </c>
      <c r="D121" t="s">
        <v>264</v>
      </c>
      <c r="E121">
        <v>178</v>
      </c>
      <c r="F121">
        <v>381</v>
      </c>
      <c r="G121" t="s">
        <v>264</v>
      </c>
      <c r="H121">
        <v>1</v>
      </c>
      <c r="I121" t="s">
        <v>2904</v>
      </c>
    </row>
    <row r="122" spans="1:9" x14ac:dyDescent="0.25">
      <c r="A122" s="79">
        <v>123</v>
      </c>
      <c r="B122">
        <v>15</v>
      </c>
      <c r="C122">
        <v>143</v>
      </c>
      <c r="D122" t="s">
        <v>264</v>
      </c>
      <c r="E122">
        <v>178</v>
      </c>
      <c r="F122">
        <v>381</v>
      </c>
      <c r="G122" t="s">
        <v>264</v>
      </c>
      <c r="H122">
        <v>1</v>
      </c>
      <c r="I122" t="s">
        <v>2905</v>
      </c>
    </row>
    <row r="123" spans="1:9" x14ac:dyDescent="0.25">
      <c r="A123" s="79">
        <v>124</v>
      </c>
      <c r="B123">
        <v>15</v>
      </c>
      <c r="C123">
        <v>143</v>
      </c>
      <c r="D123" t="s">
        <v>264</v>
      </c>
      <c r="E123">
        <v>178</v>
      </c>
      <c r="F123">
        <v>381</v>
      </c>
      <c r="G123" t="s">
        <v>264</v>
      </c>
      <c r="H123">
        <v>1</v>
      </c>
      <c r="I123" t="s">
        <v>2906</v>
      </c>
    </row>
    <row r="124" spans="1:9" x14ac:dyDescent="0.25">
      <c r="A124" s="79">
        <v>125</v>
      </c>
      <c r="B124">
        <v>18</v>
      </c>
      <c r="C124">
        <v>75</v>
      </c>
      <c r="D124" t="s">
        <v>198</v>
      </c>
      <c r="E124">
        <v>110</v>
      </c>
      <c r="F124">
        <v>281</v>
      </c>
      <c r="G124" t="s">
        <v>198</v>
      </c>
      <c r="H124">
        <v>1</v>
      </c>
      <c r="I124" t="s">
        <v>2907</v>
      </c>
    </row>
    <row r="125" spans="1:9" x14ac:dyDescent="0.25">
      <c r="A125" s="79">
        <v>126</v>
      </c>
      <c r="B125">
        <v>18</v>
      </c>
      <c r="C125">
        <v>75</v>
      </c>
      <c r="D125" t="s">
        <v>198</v>
      </c>
      <c r="E125">
        <v>110</v>
      </c>
      <c r="F125">
        <v>281</v>
      </c>
      <c r="G125" t="s">
        <v>198</v>
      </c>
      <c r="H125">
        <v>1</v>
      </c>
      <c r="I125" t="s">
        <v>2908</v>
      </c>
    </row>
    <row r="126" spans="1:9" x14ac:dyDescent="0.25">
      <c r="A126" s="79">
        <v>127</v>
      </c>
      <c r="B126">
        <v>15</v>
      </c>
      <c r="C126">
        <v>143</v>
      </c>
      <c r="D126" t="s">
        <v>264</v>
      </c>
      <c r="E126">
        <v>178</v>
      </c>
      <c r="F126">
        <v>381</v>
      </c>
      <c r="G126" t="s">
        <v>264</v>
      </c>
      <c r="H126">
        <v>1</v>
      </c>
      <c r="I126" t="s">
        <v>2909</v>
      </c>
    </row>
    <row r="127" spans="1:9" x14ac:dyDescent="0.25">
      <c r="A127" s="79">
        <v>128</v>
      </c>
      <c r="B127">
        <v>23</v>
      </c>
      <c r="C127">
        <v>255</v>
      </c>
      <c r="D127" t="s">
        <v>2377</v>
      </c>
      <c r="E127">
        <v>154</v>
      </c>
      <c r="F127">
        <v>347</v>
      </c>
      <c r="G127" t="s">
        <v>2377</v>
      </c>
      <c r="H127">
        <v>1</v>
      </c>
      <c r="I127" t="s">
        <v>2910</v>
      </c>
    </row>
    <row r="128" spans="1:9" x14ac:dyDescent="0.25">
      <c r="A128" s="79">
        <v>129</v>
      </c>
      <c r="B128">
        <v>23</v>
      </c>
      <c r="C128">
        <v>255</v>
      </c>
      <c r="D128" t="s">
        <v>2377</v>
      </c>
      <c r="E128">
        <v>154</v>
      </c>
      <c r="F128">
        <v>347</v>
      </c>
      <c r="G128" t="s">
        <v>2377</v>
      </c>
      <c r="H128">
        <v>1</v>
      </c>
      <c r="I128" t="s">
        <v>2911</v>
      </c>
    </row>
    <row r="129" spans="1:9" x14ac:dyDescent="0.25">
      <c r="A129" s="79">
        <v>130</v>
      </c>
      <c r="B129">
        <v>23</v>
      </c>
      <c r="C129">
        <v>255</v>
      </c>
      <c r="D129" t="s">
        <v>2377</v>
      </c>
      <c r="E129">
        <v>154</v>
      </c>
      <c r="F129">
        <v>347</v>
      </c>
      <c r="G129" t="s">
        <v>2377</v>
      </c>
      <c r="H129">
        <v>1</v>
      </c>
      <c r="I129" t="s">
        <v>2912</v>
      </c>
    </row>
    <row r="130" spans="1:9" x14ac:dyDescent="0.25">
      <c r="A130" s="79">
        <v>131</v>
      </c>
      <c r="B130">
        <v>23</v>
      </c>
      <c r="C130">
        <v>255</v>
      </c>
      <c r="D130" t="s">
        <v>2377</v>
      </c>
      <c r="E130">
        <v>154</v>
      </c>
      <c r="F130">
        <v>347</v>
      </c>
      <c r="G130" t="s">
        <v>2377</v>
      </c>
      <c r="H130">
        <v>1</v>
      </c>
      <c r="I130" t="s">
        <v>2913</v>
      </c>
    </row>
    <row r="131" spans="1:9" x14ac:dyDescent="0.25">
      <c r="A131" s="79">
        <v>132</v>
      </c>
      <c r="B131">
        <v>23</v>
      </c>
      <c r="C131">
        <v>255</v>
      </c>
      <c r="D131" t="s">
        <v>2377</v>
      </c>
      <c r="E131">
        <v>154</v>
      </c>
      <c r="F131">
        <v>347</v>
      </c>
      <c r="G131" t="s">
        <v>2377</v>
      </c>
      <c r="H131">
        <v>1</v>
      </c>
      <c r="I131" t="s">
        <v>2914</v>
      </c>
    </row>
    <row r="132" spans="1:9" x14ac:dyDescent="0.25">
      <c r="A132" s="79">
        <v>133</v>
      </c>
      <c r="B132">
        <v>23</v>
      </c>
      <c r="C132">
        <v>255</v>
      </c>
      <c r="D132" t="s">
        <v>2377</v>
      </c>
      <c r="E132">
        <v>154</v>
      </c>
      <c r="F132">
        <v>347</v>
      </c>
      <c r="G132" t="s">
        <v>2377</v>
      </c>
      <c r="H132">
        <v>1</v>
      </c>
      <c r="I132" t="s">
        <v>2915</v>
      </c>
    </row>
    <row r="133" spans="1:9" x14ac:dyDescent="0.25">
      <c r="A133" s="79">
        <v>134</v>
      </c>
      <c r="B133">
        <v>23</v>
      </c>
      <c r="C133">
        <v>255</v>
      </c>
      <c r="D133" t="s">
        <v>2377</v>
      </c>
      <c r="E133">
        <v>154</v>
      </c>
      <c r="F133">
        <v>347</v>
      </c>
      <c r="G133" t="s">
        <v>2377</v>
      </c>
      <c r="H133">
        <v>1</v>
      </c>
      <c r="I133" t="s">
        <v>2916</v>
      </c>
    </row>
    <row r="134" spans="1:9" x14ac:dyDescent="0.25">
      <c r="A134" s="79">
        <v>135</v>
      </c>
      <c r="B134">
        <v>23</v>
      </c>
      <c r="C134">
        <v>255</v>
      </c>
      <c r="D134" t="s">
        <v>2377</v>
      </c>
      <c r="E134">
        <v>154</v>
      </c>
      <c r="F134">
        <v>347</v>
      </c>
      <c r="G134" t="s">
        <v>2377</v>
      </c>
      <c r="H134">
        <v>1</v>
      </c>
      <c r="I134" t="s">
        <v>2917</v>
      </c>
    </row>
    <row r="135" spans="1:9" x14ac:dyDescent="0.25">
      <c r="A135" s="79">
        <v>136</v>
      </c>
      <c r="B135">
        <v>23</v>
      </c>
      <c r="C135">
        <v>255</v>
      </c>
      <c r="D135" t="s">
        <v>2377</v>
      </c>
      <c r="E135">
        <v>154</v>
      </c>
      <c r="F135">
        <v>347</v>
      </c>
      <c r="G135" t="s">
        <v>2377</v>
      </c>
      <c r="H135">
        <v>1</v>
      </c>
      <c r="I135" t="s">
        <v>2918</v>
      </c>
    </row>
    <row r="136" spans="1:9" x14ac:dyDescent="0.25">
      <c r="A136" s="79">
        <v>137</v>
      </c>
      <c r="B136">
        <v>5</v>
      </c>
      <c r="C136">
        <v>30</v>
      </c>
      <c r="D136" t="s">
        <v>3251</v>
      </c>
      <c r="E136">
        <v>17</v>
      </c>
      <c r="F136">
        <v>104</v>
      </c>
      <c r="G136" t="s">
        <v>2314</v>
      </c>
      <c r="H136">
        <v>1</v>
      </c>
      <c r="I136" t="s">
        <v>2919</v>
      </c>
    </row>
    <row r="137" spans="1:9" x14ac:dyDescent="0.25">
      <c r="A137" s="79">
        <v>138</v>
      </c>
      <c r="B137">
        <v>19</v>
      </c>
      <c r="C137">
        <v>201</v>
      </c>
      <c r="D137" t="s">
        <v>385</v>
      </c>
      <c r="E137">
        <v>304</v>
      </c>
      <c r="F137">
        <v>534</v>
      </c>
      <c r="G137" t="s">
        <v>385</v>
      </c>
      <c r="H137">
        <v>1</v>
      </c>
      <c r="I137" t="s">
        <v>2920</v>
      </c>
    </row>
    <row r="138" spans="1:9" x14ac:dyDescent="0.25">
      <c r="A138" s="79">
        <v>139</v>
      </c>
      <c r="B138">
        <v>23</v>
      </c>
      <c r="C138">
        <v>255</v>
      </c>
      <c r="D138" t="s">
        <v>2377</v>
      </c>
      <c r="E138">
        <v>154</v>
      </c>
      <c r="F138">
        <v>347</v>
      </c>
      <c r="G138" t="s">
        <v>2377</v>
      </c>
      <c r="H138">
        <v>1</v>
      </c>
      <c r="I138" t="s">
        <v>2921</v>
      </c>
    </row>
    <row r="139" spans="1:9" x14ac:dyDescent="0.25">
      <c r="A139" s="79">
        <v>140</v>
      </c>
      <c r="B139">
        <v>23</v>
      </c>
      <c r="C139">
        <v>255</v>
      </c>
      <c r="D139" t="s">
        <v>2377</v>
      </c>
      <c r="E139">
        <v>154</v>
      </c>
      <c r="F139">
        <v>347</v>
      </c>
      <c r="G139" t="s">
        <v>2377</v>
      </c>
      <c r="H139">
        <v>1</v>
      </c>
      <c r="I139" t="s">
        <v>2922</v>
      </c>
    </row>
    <row r="140" spans="1:9" x14ac:dyDescent="0.25">
      <c r="A140" s="79">
        <v>141</v>
      </c>
      <c r="B140">
        <v>21</v>
      </c>
      <c r="C140">
        <v>258</v>
      </c>
      <c r="D140" t="s">
        <v>2923</v>
      </c>
      <c r="E140">
        <v>306</v>
      </c>
      <c r="F140">
        <v>537</v>
      </c>
      <c r="G140" t="s">
        <v>2923</v>
      </c>
      <c r="H140">
        <v>1</v>
      </c>
      <c r="I140" t="s">
        <v>2924</v>
      </c>
    </row>
    <row r="141" spans="1:9" x14ac:dyDescent="0.25">
      <c r="A141" s="79">
        <v>142</v>
      </c>
      <c r="B141">
        <v>21</v>
      </c>
      <c r="C141">
        <v>258</v>
      </c>
      <c r="D141" t="s">
        <v>2923</v>
      </c>
      <c r="E141">
        <v>306</v>
      </c>
      <c r="F141">
        <v>537</v>
      </c>
      <c r="G141" t="s">
        <v>2923</v>
      </c>
      <c r="H141">
        <v>1</v>
      </c>
      <c r="I141" t="s">
        <v>2925</v>
      </c>
    </row>
    <row r="142" spans="1:9" x14ac:dyDescent="0.25">
      <c r="A142" s="79">
        <v>143</v>
      </c>
      <c r="B142">
        <v>16</v>
      </c>
      <c r="C142">
        <v>300</v>
      </c>
      <c r="D142" t="s">
        <v>2301</v>
      </c>
      <c r="E142">
        <v>18</v>
      </c>
      <c r="F142">
        <v>108</v>
      </c>
      <c r="G142" t="s">
        <v>2301</v>
      </c>
      <c r="H142">
        <v>1</v>
      </c>
      <c r="I142" t="s">
        <v>2926</v>
      </c>
    </row>
    <row r="143" spans="1:9" x14ac:dyDescent="0.25">
      <c r="A143" s="79">
        <v>144</v>
      </c>
      <c r="B143">
        <v>17</v>
      </c>
      <c r="C143">
        <v>256</v>
      </c>
      <c r="D143" t="s">
        <v>2302</v>
      </c>
      <c r="E143">
        <v>179</v>
      </c>
      <c r="F143">
        <v>382</v>
      </c>
      <c r="G143" t="s">
        <v>2302</v>
      </c>
      <c r="H143">
        <v>1</v>
      </c>
      <c r="I143" t="s">
        <v>2927</v>
      </c>
    </row>
    <row r="144" spans="1:9" x14ac:dyDescent="0.25">
      <c r="A144" s="79">
        <v>145</v>
      </c>
      <c r="B144">
        <v>23</v>
      </c>
      <c r="C144">
        <v>255</v>
      </c>
      <c r="D144" t="s">
        <v>2377</v>
      </c>
      <c r="E144">
        <v>154</v>
      </c>
      <c r="F144">
        <v>347</v>
      </c>
      <c r="G144" t="s">
        <v>2377</v>
      </c>
      <c r="H144">
        <v>1</v>
      </c>
      <c r="I144" t="s">
        <v>2928</v>
      </c>
    </row>
    <row r="145" spans="1:9" x14ac:dyDescent="0.25">
      <c r="A145" s="79">
        <v>146</v>
      </c>
      <c r="B145">
        <v>23</v>
      </c>
      <c r="C145">
        <v>255</v>
      </c>
      <c r="D145" t="s">
        <v>2377</v>
      </c>
      <c r="E145">
        <v>154</v>
      </c>
      <c r="F145">
        <v>347</v>
      </c>
      <c r="G145" t="s">
        <v>2377</v>
      </c>
      <c r="H145">
        <v>1</v>
      </c>
      <c r="I145" t="s">
        <v>2929</v>
      </c>
    </row>
    <row r="146" spans="1:9" x14ac:dyDescent="0.25">
      <c r="A146" s="79">
        <v>147</v>
      </c>
      <c r="B146">
        <v>16</v>
      </c>
      <c r="C146">
        <v>300</v>
      </c>
      <c r="D146" t="s">
        <v>2301</v>
      </c>
      <c r="E146">
        <v>18</v>
      </c>
      <c r="F146">
        <v>108</v>
      </c>
      <c r="G146" t="s">
        <v>2301</v>
      </c>
      <c r="H146">
        <v>1</v>
      </c>
      <c r="I146" t="s">
        <v>2930</v>
      </c>
    </row>
    <row r="147" spans="1:9" x14ac:dyDescent="0.25">
      <c r="A147" s="79">
        <v>148</v>
      </c>
      <c r="B147">
        <v>16</v>
      </c>
      <c r="C147">
        <v>300</v>
      </c>
      <c r="D147" t="s">
        <v>2301</v>
      </c>
      <c r="E147">
        <v>18</v>
      </c>
      <c r="F147">
        <v>108</v>
      </c>
      <c r="G147" t="s">
        <v>2301</v>
      </c>
      <c r="H147">
        <v>1</v>
      </c>
      <c r="I147" t="s">
        <v>2931</v>
      </c>
    </row>
    <row r="148" spans="1:9" x14ac:dyDescent="0.25">
      <c r="A148" s="79">
        <v>149</v>
      </c>
      <c r="B148">
        <v>16</v>
      </c>
      <c r="C148">
        <v>300</v>
      </c>
      <c r="D148" t="s">
        <v>2301</v>
      </c>
      <c r="E148">
        <v>18</v>
      </c>
      <c r="F148">
        <v>108</v>
      </c>
      <c r="G148" t="s">
        <v>2301</v>
      </c>
      <c r="H148">
        <v>1</v>
      </c>
      <c r="I148" t="s">
        <v>2932</v>
      </c>
    </row>
    <row r="149" spans="1:9" x14ac:dyDescent="0.25">
      <c r="A149" s="79">
        <v>150</v>
      </c>
      <c r="B149">
        <v>16</v>
      </c>
      <c r="C149">
        <v>300</v>
      </c>
      <c r="D149" t="s">
        <v>2301</v>
      </c>
      <c r="E149">
        <v>18</v>
      </c>
      <c r="F149">
        <v>108</v>
      </c>
      <c r="G149" t="s">
        <v>2301</v>
      </c>
      <c r="H149">
        <v>1</v>
      </c>
      <c r="I149" t="s">
        <v>2933</v>
      </c>
    </row>
    <row r="150" spans="1:9" x14ac:dyDescent="0.25">
      <c r="A150" s="79">
        <v>151</v>
      </c>
      <c r="B150">
        <v>16</v>
      </c>
      <c r="C150">
        <v>300</v>
      </c>
      <c r="D150" t="s">
        <v>2301</v>
      </c>
      <c r="E150">
        <v>18</v>
      </c>
      <c r="F150">
        <v>108</v>
      </c>
      <c r="G150" t="s">
        <v>2301</v>
      </c>
      <c r="H150">
        <v>1</v>
      </c>
      <c r="I150" t="s">
        <v>2934</v>
      </c>
    </row>
    <row r="151" spans="1:9" x14ac:dyDescent="0.25">
      <c r="A151" s="79">
        <v>152</v>
      </c>
      <c r="B151">
        <v>16</v>
      </c>
      <c r="C151">
        <v>300</v>
      </c>
      <c r="D151" t="s">
        <v>2301</v>
      </c>
      <c r="E151">
        <v>18</v>
      </c>
      <c r="F151">
        <v>108</v>
      </c>
      <c r="G151" t="s">
        <v>2301</v>
      </c>
      <c r="H151">
        <v>1</v>
      </c>
      <c r="I151" t="s">
        <v>2935</v>
      </c>
    </row>
    <row r="152" spans="1:9" x14ac:dyDescent="0.25">
      <c r="A152" s="79">
        <v>153</v>
      </c>
      <c r="B152">
        <v>16</v>
      </c>
      <c r="C152">
        <v>300</v>
      </c>
      <c r="D152" t="s">
        <v>2301</v>
      </c>
      <c r="E152">
        <v>18</v>
      </c>
      <c r="F152">
        <v>108</v>
      </c>
      <c r="G152" t="s">
        <v>2301</v>
      </c>
      <c r="H152">
        <v>1</v>
      </c>
      <c r="I152" t="s">
        <v>2936</v>
      </c>
    </row>
    <row r="153" spans="1:9" x14ac:dyDescent="0.25">
      <c r="A153" s="79">
        <v>154</v>
      </c>
      <c r="B153">
        <v>16</v>
      </c>
      <c r="C153">
        <v>300</v>
      </c>
      <c r="D153" t="s">
        <v>2301</v>
      </c>
      <c r="E153">
        <v>18</v>
      </c>
      <c r="F153">
        <v>108</v>
      </c>
      <c r="G153" t="s">
        <v>2301</v>
      </c>
      <c r="H153">
        <v>1</v>
      </c>
      <c r="I153" t="s">
        <v>2937</v>
      </c>
    </row>
    <row r="154" spans="1:9" x14ac:dyDescent="0.25">
      <c r="A154" s="79">
        <v>155</v>
      </c>
      <c r="B154">
        <v>5</v>
      </c>
      <c r="C154">
        <v>30</v>
      </c>
      <c r="D154" t="s">
        <v>3251</v>
      </c>
      <c r="E154">
        <v>17</v>
      </c>
      <c r="F154">
        <v>104</v>
      </c>
      <c r="G154" t="s">
        <v>2314</v>
      </c>
      <c r="H154">
        <v>1</v>
      </c>
      <c r="I154" t="s">
        <v>2938</v>
      </c>
    </row>
    <row r="155" spans="1:9" x14ac:dyDescent="0.25">
      <c r="A155" s="79">
        <v>156</v>
      </c>
      <c r="B155">
        <v>17</v>
      </c>
      <c r="C155">
        <v>256</v>
      </c>
      <c r="D155" t="s">
        <v>2302</v>
      </c>
      <c r="E155">
        <v>179</v>
      </c>
      <c r="F155">
        <v>382</v>
      </c>
      <c r="G155" t="s">
        <v>2302</v>
      </c>
      <c r="H155">
        <v>1</v>
      </c>
      <c r="I155" t="s">
        <v>2939</v>
      </c>
    </row>
    <row r="156" spans="1:9" x14ac:dyDescent="0.25">
      <c r="A156" s="79">
        <v>157</v>
      </c>
      <c r="B156">
        <v>17</v>
      </c>
      <c r="C156">
        <v>256</v>
      </c>
      <c r="D156" t="s">
        <v>2302</v>
      </c>
      <c r="E156">
        <v>179</v>
      </c>
      <c r="F156">
        <v>382</v>
      </c>
      <c r="G156" t="s">
        <v>2302</v>
      </c>
      <c r="H156">
        <v>1</v>
      </c>
      <c r="I156" t="s">
        <v>2940</v>
      </c>
    </row>
    <row r="157" spans="1:9" x14ac:dyDescent="0.25">
      <c r="A157" s="79">
        <v>158</v>
      </c>
      <c r="B157">
        <v>17</v>
      </c>
      <c r="C157">
        <v>256</v>
      </c>
      <c r="D157" t="s">
        <v>2302</v>
      </c>
      <c r="E157">
        <v>179</v>
      </c>
      <c r="F157">
        <v>382</v>
      </c>
      <c r="G157" t="s">
        <v>2302</v>
      </c>
      <c r="H157">
        <v>1</v>
      </c>
      <c r="I157" t="s">
        <v>2941</v>
      </c>
    </row>
    <row r="158" spans="1:9" x14ac:dyDescent="0.25">
      <c r="A158" s="79">
        <v>159</v>
      </c>
      <c r="B158">
        <v>17</v>
      </c>
      <c r="C158">
        <v>256</v>
      </c>
      <c r="D158" t="s">
        <v>2302</v>
      </c>
      <c r="E158">
        <v>179</v>
      </c>
      <c r="F158">
        <v>382</v>
      </c>
      <c r="G158" t="s">
        <v>2302</v>
      </c>
      <c r="H158">
        <v>1</v>
      </c>
      <c r="I158" t="s">
        <v>2942</v>
      </c>
    </row>
    <row r="159" spans="1:9" x14ac:dyDescent="0.25">
      <c r="A159" s="79">
        <v>160</v>
      </c>
      <c r="B159">
        <v>17</v>
      </c>
      <c r="C159">
        <v>256</v>
      </c>
      <c r="D159" t="s">
        <v>2302</v>
      </c>
      <c r="E159">
        <v>179</v>
      </c>
      <c r="F159">
        <v>382</v>
      </c>
      <c r="G159" t="s">
        <v>2302</v>
      </c>
      <c r="H159">
        <v>1</v>
      </c>
      <c r="I159" t="s">
        <v>2943</v>
      </c>
    </row>
    <row r="160" spans="1:9" x14ac:dyDescent="0.25">
      <c r="A160" s="79">
        <v>161</v>
      </c>
      <c r="B160">
        <v>17</v>
      </c>
      <c r="C160">
        <v>256</v>
      </c>
      <c r="D160" t="s">
        <v>2302</v>
      </c>
      <c r="E160">
        <v>179</v>
      </c>
      <c r="F160">
        <v>382</v>
      </c>
      <c r="G160" t="s">
        <v>2302</v>
      </c>
      <c r="H160">
        <v>1</v>
      </c>
      <c r="I160" t="s">
        <v>2944</v>
      </c>
    </row>
    <row r="161" spans="1:9" x14ac:dyDescent="0.25">
      <c r="A161" s="79">
        <v>162</v>
      </c>
      <c r="B161">
        <v>17</v>
      </c>
      <c r="C161">
        <v>256</v>
      </c>
      <c r="D161" t="s">
        <v>2302</v>
      </c>
      <c r="E161">
        <v>179</v>
      </c>
      <c r="F161">
        <v>382</v>
      </c>
      <c r="G161" t="s">
        <v>2302</v>
      </c>
      <c r="H161">
        <v>1</v>
      </c>
      <c r="I161" t="s">
        <v>3253</v>
      </c>
    </row>
    <row r="162" spans="1:9" x14ac:dyDescent="0.25">
      <c r="A162" s="78">
        <v>163</v>
      </c>
      <c r="B162">
        <v>17</v>
      </c>
      <c r="C162">
        <v>256</v>
      </c>
      <c r="D162" t="s">
        <v>2302</v>
      </c>
      <c r="E162">
        <v>179</v>
      </c>
      <c r="F162">
        <v>382</v>
      </c>
      <c r="G162" t="s">
        <v>2302</v>
      </c>
      <c r="H162">
        <v>1</v>
      </c>
      <c r="I162" t="s">
        <v>3254</v>
      </c>
    </row>
    <row r="163" spans="1:9" x14ac:dyDescent="0.25">
      <c r="A163" s="79">
        <v>164</v>
      </c>
      <c r="B163">
        <v>7</v>
      </c>
      <c r="C163">
        <v>9</v>
      </c>
      <c r="D163" t="s">
        <v>2299</v>
      </c>
      <c r="E163">
        <v>180</v>
      </c>
      <c r="F163">
        <v>383</v>
      </c>
      <c r="G163" t="s">
        <v>2299</v>
      </c>
      <c r="H163">
        <v>1</v>
      </c>
      <c r="I163" t="s">
        <v>2945</v>
      </c>
    </row>
    <row r="164" spans="1:9" x14ac:dyDescent="0.25">
      <c r="A164" s="79">
        <v>165</v>
      </c>
      <c r="B164">
        <v>7</v>
      </c>
      <c r="C164">
        <v>9</v>
      </c>
      <c r="D164" t="s">
        <v>2299</v>
      </c>
      <c r="E164">
        <v>180</v>
      </c>
      <c r="F164">
        <v>383</v>
      </c>
      <c r="G164" t="s">
        <v>2299</v>
      </c>
      <c r="H164">
        <v>1</v>
      </c>
      <c r="I164" t="s">
        <v>2946</v>
      </c>
    </row>
    <row r="165" spans="1:9" x14ac:dyDescent="0.25">
      <c r="A165" s="79">
        <v>166</v>
      </c>
      <c r="B165">
        <v>7</v>
      </c>
      <c r="C165">
        <v>9</v>
      </c>
      <c r="D165" t="s">
        <v>2299</v>
      </c>
      <c r="E165">
        <v>180</v>
      </c>
      <c r="F165">
        <v>383</v>
      </c>
      <c r="G165" t="s">
        <v>2299</v>
      </c>
      <c r="H165">
        <v>1</v>
      </c>
      <c r="I165" t="s">
        <v>2947</v>
      </c>
    </row>
    <row r="166" spans="1:9" x14ac:dyDescent="0.25">
      <c r="A166" s="79">
        <v>167</v>
      </c>
      <c r="B166">
        <v>7</v>
      </c>
      <c r="C166">
        <v>9</v>
      </c>
      <c r="D166" t="s">
        <v>2299</v>
      </c>
      <c r="E166">
        <v>180</v>
      </c>
      <c r="F166">
        <v>383</v>
      </c>
      <c r="G166" t="s">
        <v>2299</v>
      </c>
      <c r="H166">
        <v>1</v>
      </c>
      <c r="I166" t="s">
        <v>2948</v>
      </c>
    </row>
    <row r="167" spans="1:9" x14ac:dyDescent="0.25">
      <c r="A167" s="79">
        <v>168</v>
      </c>
      <c r="B167">
        <v>7</v>
      </c>
      <c r="C167">
        <v>9</v>
      </c>
      <c r="D167" t="s">
        <v>2299</v>
      </c>
      <c r="E167">
        <v>180</v>
      </c>
      <c r="F167">
        <v>383</v>
      </c>
      <c r="G167" t="s">
        <v>2299</v>
      </c>
      <c r="H167">
        <v>1</v>
      </c>
      <c r="I167" t="s">
        <v>2949</v>
      </c>
    </row>
    <row r="168" spans="1:9" x14ac:dyDescent="0.25">
      <c r="A168" s="79">
        <v>169</v>
      </c>
      <c r="B168">
        <v>7</v>
      </c>
      <c r="C168">
        <v>9</v>
      </c>
      <c r="D168" t="s">
        <v>2299</v>
      </c>
      <c r="E168">
        <v>180</v>
      </c>
      <c r="F168">
        <v>383</v>
      </c>
      <c r="G168" t="s">
        <v>2299</v>
      </c>
      <c r="H168">
        <v>1</v>
      </c>
      <c r="I168" t="s">
        <v>2950</v>
      </c>
    </row>
    <row r="169" spans="1:9" x14ac:dyDescent="0.25">
      <c r="A169" s="79">
        <v>170</v>
      </c>
      <c r="B169">
        <v>14</v>
      </c>
      <c r="C169">
        <v>16</v>
      </c>
      <c r="D169" t="s">
        <v>125</v>
      </c>
      <c r="E169">
        <v>37</v>
      </c>
      <c r="F169">
        <v>181</v>
      </c>
      <c r="G169" t="s">
        <v>125</v>
      </c>
      <c r="H169">
        <v>1</v>
      </c>
      <c r="I169" t="s">
        <v>2951</v>
      </c>
    </row>
    <row r="170" spans="1:9" x14ac:dyDescent="0.25">
      <c r="A170" s="79">
        <v>171</v>
      </c>
      <c r="B170">
        <v>9</v>
      </c>
      <c r="C170">
        <v>26</v>
      </c>
      <c r="D170" t="s">
        <v>2319</v>
      </c>
      <c r="E170">
        <v>19</v>
      </c>
      <c r="F170">
        <v>117</v>
      </c>
      <c r="G170" t="s">
        <v>2319</v>
      </c>
      <c r="H170">
        <v>1</v>
      </c>
      <c r="I170" t="s">
        <v>2952</v>
      </c>
    </row>
    <row r="171" spans="1:9" x14ac:dyDescent="0.25">
      <c r="A171" s="78">
        <v>172</v>
      </c>
      <c r="B171">
        <v>22</v>
      </c>
      <c r="C171">
        <v>74</v>
      </c>
      <c r="D171" t="s">
        <v>3249</v>
      </c>
      <c r="E171">
        <v>109</v>
      </c>
      <c r="F171">
        <v>280</v>
      </c>
      <c r="G171" t="s">
        <v>3249</v>
      </c>
      <c r="H171">
        <v>1</v>
      </c>
      <c r="I171" t="s">
        <v>3249</v>
      </c>
    </row>
    <row r="172" spans="1:9" x14ac:dyDescent="0.25">
      <c r="A172" s="79">
        <v>173</v>
      </c>
      <c r="B172">
        <v>18</v>
      </c>
      <c r="C172">
        <v>75</v>
      </c>
      <c r="D172" t="s">
        <v>198</v>
      </c>
      <c r="E172">
        <v>110</v>
      </c>
      <c r="F172">
        <v>281</v>
      </c>
      <c r="G172" t="s">
        <v>198</v>
      </c>
      <c r="H172">
        <v>1</v>
      </c>
      <c r="I172" t="s">
        <v>2953</v>
      </c>
    </row>
    <row r="173" spans="1:9" x14ac:dyDescent="0.25">
      <c r="A173" s="79">
        <v>174</v>
      </c>
      <c r="B173">
        <v>15</v>
      </c>
      <c r="C173">
        <v>143</v>
      </c>
      <c r="D173" t="s">
        <v>264</v>
      </c>
      <c r="E173">
        <v>178</v>
      </c>
      <c r="F173">
        <v>381</v>
      </c>
      <c r="G173" t="s">
        <v>264</v>
      </c>
      <c r="H173">
        <v>1</v>
      </c>
      <c r="I173" t="s">
        <v>2954</v>
      </c>
    </row>
    <row r="174" spans="1:9" x14ac:dyDescent="0.25">
      <c r="A174" s="79">
        <v>175</v>
      </c>
      <c r="B174">
        <v>15</v>
      </c>
      <c r="C174">
        <v>143</v>
      </c>
      <c r="D174" t="s">
        <v>264</v>
      </c>
      <c r="E174">
        <v>178</v>
      </c>
      <c r="F174">
        <v>381</v>
      </c>
      <c r="G174" t="s">
        <v>264</v>
      </c>
      <c r="H174">
        <v>1</v>
      </c>
      <c r="I174" t="s">
        <v>2955</v>
      </c>
    </row>
    <row r="175" spans="1:9" x14ac:dyDescent="0.25">
      <c r="A175" s="79">
        <v>176</v>
      </c>
      <c r="B175">
        <v>15</v>
      </c>
      <c r="C175">
        <v>143</v>
      </c>
      <c r="D175" t="s">
        <v>264</v>
      </c>
      <c r="E175">
        <v>178</v>
      </c>
      <c r="F175">
        <v>381</v>
      </c>
      <c r="G175" t="s">
        <v>264</v>
      </c>
      <c r="H175">
        <v>1</v>
      </c>
      <c r="I175" t="s">
        <v>2956</v>
      </c>
    </row>
    <row r="176" spans="1:9" x14ac:dyDescent="0.25">
      <c r="A176" s="79">
        <v>177</v>
      </c>
      <c r="B176">
        <v>15</v>
      </c>
      <c r="C176">
        <v>143</v>
      </c>
      <c r="D176" t="s">
        <v>264</v>
      </c>
      <c r="E176">
        <v>178</v>
      </c>
      <c r="F176">
        <v>381</v>
      </c>
      <c r="G176" t="s">
        <v>264</v>
      </c>
      <c r="H176">
        <v>1</v>
      </c>
      <c r="I176" t="s">
        <v>2957</v>
      </c>
    </row>
    <row r="177" spans="1:9" x14ac:dyDescent="0.25">
      <c r="A177" s="79">
        <v>178</v>
      </c>
      <c r="B177">
        <v>15</v>
      </c>
      <c r="C177">
        <v>143</v>
      </c>
      <c r="D177" t="s">
        <v>264</v>
      </c>
      <c r="E177">
        <v>178</v>
      </c>
      <c r="F177">
        <v>381</v>
      </c>
      <c r="G177" t="s">
        <v>264</v>
      </c>
      <c r="H177">
        <v>1</v>
      </c>
      <c r="I177" t="s">
        <v>2958</v>
      </c>
    </row>
    <row r="178" spans="1:9" x14ac:dyDescent="0.25">
      <c r="A178" s="79">
        <v>179</v>
      </c>
      <c r="B178">
        <v>19</v>
      </c>
      <c r="C178">
        <v>201</v>
      </c>
      <c r="D178" t="s">
        <v>385</v>
      </c>
      <c r="E178">
        <v>304</v>
      </c>
      <c r="F178">
        <v>534</v>
      </c>
      <c r="G178" t="s">
        <v>385</v>
      </c>
      <c r="H178">
        <v>1</v>
      </c>
      <c r="I178" t="s">
        <v>2959</v>
      </c>
    </row>
    <row r="179" spans="1:9" x14ac:dyDescent="0.25">
      <c r="A179" s="79">
        <v>180</v>
      </c>
      <c r="B179">
        <v>19</v>
      </c>
      <c r="C179">
        <v>201</v>
      </c>
      <c r="D179" t="s">
        <v>385</v>
      </c>
      <c r="E179">
        <v>304</v>
      </c>
      <c r="F179">
        <v>534</v>
      </c>
      <c r="G179" t="s">
        <v>385</v>
      </c>
      <c r="H179">
        <v>1</v>
      </c>
      <c r="I179" t="s">
        <v>2960</v>
      </c>
    </row>
    <row r="180" spans="1:9" x14ac:dyDescent="0.25">
      <c r="A180" s="79">
        <v>181</v>
      </c>
      <c r="B180">
        <v>20</v>
      </c>
      <c r="C180">
        <v>227</v>
      </c>
      <c r="D180" t="s">
        <v>386</v>
      </c>
      <c r="E180">
        <v>305</v>
      </c>
      <c r="F180">
        <v>535</v>
      </c>
      <c r="G180" t="s">
        <v>386</v>
      </c>
      <c r="H180">
        <v>1</v>
      </c>
      <c r="I180" t="s">
        <v>2961</v>
      </c>
    </row>
    <row r="181" spans="1:9" x14ac:dyDescent="0.25">
      <c r="A181" s="79">
        <v>182</v>
      </c>
      <c r="B181">
        <v>20</v>
      </c>
      <c r="C181">
        <v>227</v>
      </c>
      <c r="D181" t="s">
        <v>386</v>
      </c>
      <c r="E181">
        <v>305</v>
      </c>
      <c r="F181">
        <v>535</v>
      </c>
      <c r="G181" t="s">
        <v>386</v>
      </c>
      <c r="H181">
        <v>1</v>
      </c>
      <c r="I181" t="s">
        <v>2962</v>
      </c>
    </row>
    <row r="182" spans="1:9" x14ac:dyDescent="0.25">
      <c r="A182" s="79">
        <v>183</v>
      </c>
      <c r="B182">
        <v>20</v>
      </c>
      <c r="C182">
        <v>227</v>
      </c>
      <c r="D182" t="s">
        <v>386</v>
      </c>
      <c r="E182">
        <v>305</v>
      </c>
      <c r="F182">
        <v>535</v>
      </c>
      <c r="G182" t="s">
        <v>386</v>
      </c>
      <c r="H182">
        <v>1</v>
      </c>
      <c r="I182" t="s">
        <v>2963</v>
      </c>
    </row>
    <row r="183" spans="1:9" x14ac:dyDescent="0.25">
      <c r="A183" s="79">
        <v>184</v>
      </c>
      <c r="B183">
        <v>23</v>
      </c>
      <c r="C183">
        <v>255</v>
      </c>
      <c r="D183" t="s">
        <v>2377</v>
      </c>
      <c r="E183">
        <v>154</v>
      </c>
      <c r="F183">
        <v>347</v>
      </c>
      <c r="G183" t="s">
        <v>2377</v>
      </c>
      <c r="H183">
        <v>6</v>
      </c>
      <c r="I183" t="s">
        <v>2964</v>
      </c>
    </row>
    <row r="184" spans="1:9" x14ac:dyDescent="0.25">
      <c r="A184" s="79">
        <v>185</v>
      </c>
      <c r="B184">
        <v>17</v>
      </c>
      <c r="C184">
        <v>256</v>
      </c>
      <c r="D184" t="s">
        <v>2302</v>
      </c>
      <c r="E184">
        <v>179</v>
      </c>
      <c r="F184">
        <v>382</v>
      </c>
      <c r="G184" t="s">
        <v>2302</v>
      </c>
      <c r="H184">
        <v>6</v>
      </c>
      <c r="I184" t="s">
        <v>2965</v>
      </c>
    </row>
    <row r="185" spans="1:9" x14ac:dyDescent="0.25">
      <c r="A185" s="79">
        <v>186</v>
      </c>
      <c r="B185">
        <v>6</v>
      </c>
      <c r="C185">
        <v>20</v>
      </c>
      <c r="D185" t="s">
        <v>109</v>
      </c>
      <c r="E185">
        <v>14</v>
      </c>
      <c r="F185">
        <v>92</v>
      </c>
      <c r="G185" t="s">
        <v>109</v>
      </c>
      <c r="H185">
        <v>6</v>
      </c>
      <c r="I185" t="s">
        <v>2966</v>
      </c>
    </row>
    <row r="186" spans="1:9" x14ac:dyDescent="0.25">
      <c r="A186" s="79">
        <v>187</v>
      </c>
      <c r="B186">
        <v>12</v>
      </c>
      <c r="C186">
        <v>125</v>
      </c>
      <c r="D186" t="s">
        <v>2318</v>
      </c>
      <c r="E186">
        <v>16</v>
      </c>
      <c r="F186">
        <v>103</v>
      </c>
      <c r="G186" t="s">
        <v>2318</v>
      </c>
      <c r="H186">
        <v>6</v>
      </c>
      <c r="I186" t="s">
        <v>2967</v>
      </c>
    </row>
    <row r="187" spans="1:9" x14ac:dyDescent="0.25">
      <c r="A187" s="79">
        <v>188</v>
      </c>
      <c r="B187">
        <v>8</v>
      </c>
      <c r="C187">
        <v>22</v>
      </c>
      <c r="D187" t="s">
        <v>108</v>
      </c>
      <c r="E187">
        <v>11</v>
      </c>
      <c r="F187">
        <v>58</v>
      </c>
      <c r="G187" t="s">
        <v>108</v>
      </c>
      <c r="H187">
        <v>6</v>
      </c>
      <c r="I187" t="s">
        <v>2968</v>
      </c>
    </row>
    <row r="188" spans="1:9" x14ac:dyDescent="0.25">
      <c r="A188" s="79">
        <v>190</v>
      </c>
      <c r="B188">
        <v>3</v>
      </c>
      <c r="C188">
        <v>10</v>
      </c>
      <c r="D188" t="s">
        <v>2315</v>
      </c>
      <c r="E188">
        <v>5</v>
      </c>
      <c r="F188">
        <v>20</v>
      </c>
      <c r="G188" t="s">
        <v>2315</v>
      </c>
      <c r="H188">
        <v>6</v>
      </c>
      <c r="I188" t="s">
        <v>2969</v>
      </c>
    </row>
    <row r="189" spans="1:9" x14ac:dyDescent="0.25">
      <c r="A189" s="79">
        <v>191</v>
      </c>
      <c r="B189">
        <v>7</v>
      </c>
      <c r="C189">
        <v>9</v>
      </c>
      <c r="D189" t="s">
        <v>2299</v>
      </c>
      <c r="E189">
        <v>180</v>
      </c>
      <c r="F189">
        <v>383</v>
      </c>
      <c r="G189" t="s">
        <v>2299</v>
      </c>
      <c r="H189">
        <v>6</v>
      </c>
      <c r="I189" t="s">
        <v>2970</v>
      </c>
    </row>
    <row r="190" spans="1:9" x14ac:dyDescent="0.25">
      <c r="A190" s="79">
        <v>192</v>
      </c>
      <c r="B190">
        <v>9</v>
      </c>
      <c r="C190">
        <v>26</v>
      </c>
      <c r="D190" t="s">
        <v>2319</v>
      </c>
      <c r="E190">
        <v>19</v>
      </c>
      <c r="F190">
        <v>117</v>
      </c>
      <c r="G190" t="s">
        <v>2319</v>
      </c>
      <c r="H190">
        <v>6</v>
      </c>
      <c r="I190" t="s">
        <v>2971</v>
      </c>
    </row>
    <row r="191" spans="1:9" x14ac:dyDescent="0.25">
      <c r="A191" s="79">
        <v>193</v>
      </c>
      <c r="B191">
        <v>2</v>
      </c>
      <c r="C191">
        <v>1</v>
      </c>
      <c r="D191" t="s">
        <v>103</v>
      </c>
      <c r="E191">
        <v>2</v>
      </c>
      <c r="F191">
        <v>3</v>
      </c>
      <c r="G191" t="s">
        <v>103</v>
      </c>
      <c r="H191">
        <v>6</v>
      </c>
      <c r="I191" t="s">
        <v>2972</v>
      </c>
    </row>
    <row r="192" spans="1:9" x14ac:dyDescent="0.25">
      <c r="A192" s="79">
        <v>194</v>
      </c>
      <c r="B192">
        <v>15</v>
      </c>
      <c r="C192">
        <v>143</v>
      </c>
      <c r="D192" t="s">
        <v>264</v>
      </c>
      <c r="E192">
        <v>178</v>
      </c>
      <c r="F192">
        <v>381</v>
      </c>
      <c r="G192" t="s">
        <v>264</v>
      </c>
      <c r="H192">
        <v>6</v>
      </c>
      <c r="I192" t="s">
        <v>2973</v>
      </c>
    </row>
    <row r="193" spans="1:9" x14ac:dyDescent="0.25">
      <c r="A193" s="78">
        <v>195</v>
      </c>
      <c r="B193">
        <v>13</v>
      </c>
      <c r="C193">
        <v>61</v>
      </c>
      <c r="D193" t="s">
        <v>2317</v>
      </c>
      <c r="E193">
        <v>15</v>
      </c>
      <c r="F193">
        <v>101</v>
      </c>
      <c r="G193" t="s">
        <v>2317</v>
      </c>
      <c r="H193">
        <v>6</v>
      </c>
      <c r="I193" t="s">
        <v>3322</v>
      </c>
    </row>
    <row r="194" spans="1:9" x14ac:dyDescent="0.25">
      <c r="A194" s="79">
        <v>196</v>
      </c>
      <c r="B194">
        <v>5</v>
      </c>
      <c r="C194">
        <v>30</v>
      </c>
      <c r="D194" t="s">
        <v>3251</v>
      </c>
      <c r="E194">
        <v>17</v>
      </c>
      <c r="F194">
        <v>104</v>
      </c>
      <c r="G194" t="s">
        <v>2314</v>
      </c>
      <c r="H194">
        <v>6</v>
      </c>
      <c r="I194" t="s">
        <v>2974</v>
      </c>
    </row>
    <row r="195" spans="1:9" x14ac:dyDescent="0.25">
      <c r="A195" s="79">
        <v>197</v>
      </c>
      <c r="B195">
        <v>16</v>
      </c>
      <c r="C195">
        <v>300</v>
      </c>
      <c r="D195" t="s">
        <v>2301</v>
      </c>
      <c r="E195">
        <v>18</v>
      </c>
      <c r="F195">
        <v>108</v>
      </c>
      <c r="G195" t="s">
        <v>2301</v>
      </c>
      <c r="H195">
        <v>6</v>
      </c>
      <c r="I195" t="s">
        <v>2975</v>
      </c>
    </row>
    <row r="196" spans="1:9" x14ac:dyDescent="0.25">
      <c r="A196" s="79">
        <v>198</v>
      </c>
      <c r="B196">
        <v>10</v>
      </c>
      <c r="C196">
        <v>13</v>
      </c>
      <c r="D196" t="s">
        <v>107</v>
      </c>
      <c r="E196">
        <v>10</v>
      </c>
      <c r="F196">
        <v>57</v>
      </c>
      <c r="G196" t="s">
        <v>107</v>
      </c>
      <c r="H196">
        <v>6</v>
      </c>
      <c r="I196" t="s">
        <v>2976</v>
      </c>
    </row>
    <row r="197" spans="1:9" x14ac:dyDescent="0.25">
      <c r="A197" s="79">
        <v>199</v>
      </c>
      <c r="B197">
        <v>14</v>
      </c>
      <c r="C197">
        <v>16</v>
      </c>
      <c r="D197" t="s">
        <v>125</v>
      </c>
      <c r="E197">
        <v>37</v>
      </c>
      <c r="F197">
        <v>181</v>
      </c>
      <c r="G197" t="s">
        <v>125</v>
      </c>
      <c r="H197">
        <v>1</v>
      </c>
      <c r="I197" t="s">
        <v>2977</v>
      </c>
    </row>
    <row r="198" spans="1:9" x14ac:dyDescent="0.25">
      <c r="A198" s="79">
        <v>200</v>
      </c>
      <c r="B198">
        <v>14</v>
      </c>
      <c r="C198">
        <v>16</v>
      </c>
      <c r="D198" t="s">
        <v>125</v>
      </c>
      <c r="E198">
        <v>37</v>
      </c>
      <c r="F198">
        <v>181</v>
      </c>
      <c r="G198" t="s">
        <v>125</v>
      </c>
      <c r="H198">
        <v>1</v>
      </c>
      <c r="I198" t="s">
        <v>2978</v>
      </c>
    </row>
    <row r="199" spans="1:9" x14ac:dyDescent="0.25">
      <c r="A199" s="79">
        <v>201</v>
      </c>
      <c r="B199">
        <v>14</v>
      </c>
      <c r="C199">
        <v>16</v>
      </c>
      <c r="D199" t="s">
        <v>125</v>
      </c>
      <c r="E199">
        <v>37</v>
      </c>
      <c r="F199">
        <v>181</v>
      </c>
      <c r="G199" t="s">
        <v>125</v>
      </c>
      <c r="H199">
        <v>1</v>
      </c>
      <c r="I199" t="s">
        <v>2979</v>
      </c>
    </row>
    <row r="200" spans="1:9" x14ac:dyDescent="0.25">
      <c r="A200" s="79">
        <v>202</v>
      </c>
      <c r="B200">
        <v>14</v>
      </c>
      <c r="C200">
        <v>16</v>
      </c>
      <c r="D200" t="s">
        <v>125</v>
      </c>
      <c r="E200">
        <v>37</v>
      </c>
      <c r="F200">
        <v>181</v>
      </c>
      <c r="G200" t="s">
        <v>125</v>
      </c>
      <c r="H200">
        <v>1</v>
      </c>
      <c r="I200" t="s">
        <v>2980</v>
      </c>
    </row>
    <row r="201" spans="1:9" x14ac:dyDescent="0.25">
      <c r="A201" s="79">
        <v>203</v>
      </c>
      <c r="B201">
        <v>14</v>
      </c>
      <c r="C201">
        <v>16</v>
      </c>
      <c r="D201" t="s">
        <v>125</v>
      </c>
      <c r="E201">
        <v>37</v>
      </c>
      <c r="F201">
        <v>181</v>
      </c>
      <c r="G201" t="s">
        <v>125</v>
      </c>
      <c r="H201">
        <v>1</v>
      </c>
      <c r="I201" t="s">
        <v>2981</v>
      </c>
    </row>
    <row r="202" spans="1:9" x14ac:dyDescent="0.25">
      <c r="A202" s="79">
        <v>204</v>
      </c>
      <c r="B202">
        <v>6</v>
      </c>
      <c r="C202">
        <v>20</v>
      </c>
      <c r="D202" t="s">
        <v>109</v>
      </c>
      <c r="E202">
        <v>14</v>
      </c>
      <c r="F202">
        <v>92</v>
      </c>
      <c r="G202" t="s">
        <v>109</v>
      </c>
      <c r="H202">
        <v>1</v>
      </c>
      <c r="I202" t="s">
        <v>2982</v>
      </c>
    </row>
    <row r="203" spans="1:9" x14ac:dyDescent="0.25">
      <c r="A203" s="79">
        <v>205</v>
      </c>
      <c r="B203">
        <v>10</v>
      </c>
      <c r="C203">
        <v>13</v>
      </c>
      <c r="D203" t="s">
        <v>107</v>
      </c>
      <c r="E203">
        <v>10</v>
      </c>
      <c r="F203">
        <v>57</v>
      </c>
      <c r="G203" t="s">
        <v>107</v>
      </c>
      <c r="H203">
        <v>1</v>
      </c>
      <c r="I203" t="s">
        <v>2983</v>
      </c>
    </row>
    <row r="204" spans="1:9" x14ac:dyDescent="0.25">
      <c r="A204" s="79">
        <v>206</v>
      </c>
      <c r="B204">
        <v>6</v>
      </c>
      <c r="C204">
        <v>20</v>
      </c>
      <c r="D204" t="s">
        <v>109</v>
      </c>
      <c r="E204">
        <v>14</v>
      </c>
      <c r="F204">
        <v>92</v>
      </c>
      <c r="G204" t="s">
        <v>109</v>
      </c>
      <c r="H204">
        <v>1</v>
      </c>
      <c r="I204" t="s">
        <v>2984</v>
      </c>
    </row>
    <row r="205" spans="1:9" x14ac:dyDescent="0.25">
      <c r="A205" s="79">
        <v>207</v>
      </c>
      <c r="B205">
        <v>7</v>
      </c>
      <c r="C205">
        <v>9</v>
      </c>
      <c r="D205" t="s">
        <v>2299</v>
      </c>
      <c r="E205">
        <v>180</v>
      </c>
      <c r="F205">
        <v>383</v>
      </c>
      <c r="G205" t="s">
        <v>2299</v>
      </c>
      <c r="H205">
        <v>1</v>
      </c>
      <c r="I205" t="s">
        <v>2985</v>
      </c>
    </row>
    <row r="206" spans="1:9" x14ac:dyDescent="0.25">
      <c r="A206" s="79">
        <v>208</v>
      </c>
      <c r="B206">
        <v>3</v>
      </c>
      <c r="C206">
        <v>10</v>
      </c>
      <c r="D206" t="s">
        <v>2315</v>
      </c>
      <c r="E206">
        <v>5</v>
      </c>
      <c r="F206">
        <v>20</v>
      </c>
      <c r="G206" t="s">
        <v>2315</v>
      </c>
      <c r="H206">
        <v>1</v>
      </c>
      <c r="I206" t="s">
        <v>2986</v>
      </c>
    </row>
    <row r="207" spans="1:9" x14ac:dyDescent="0.25">
      <c r="A207" s="79">
        <v>210</v>
      </c>
      <c r="B207">
        <v>2</v>
      </c>
      <c r="C207">
        <v>1</v>
      </c>
      <c r="D207" t="s">
        <v>103</v>
      </c>
      <c r="E207">
        <v>2</v>
      </c>
      <c r="F207">
        <v>3</v>
      </c>
      <c r="G207" t="s">
        <v>103</v>
      </c>
      <c r="H207">
        <v>1</v>
      </c>
      <c r="I207" t="s">
        <v>2987</v>
      </c>
    </row>
    <row r="208" spans="1:9" x14ac:dyDescent="0.25">
      <c r="A208" s="79">
        <v>211</v>
      </c>
      <c r="B208">
        <v>15</v>
      </c>
      <c r="C208">
        <v>143</v>
      </c>
      <c r="D208" t="s">
        <v>264</v>
      </c>
      <c r="E208">
        <v>178</v>
      </c>
      <c r="F208">
        <v>381</v>
      </c>
      <c r="G208" t="s">
        <v>264</v>
      </c>
      <c r="H208">
        <v>1</v>
      </c>
      <c r="I208" t="s">
        <v>2987</v>
      </c>
    </row>
    <row r="209" spans="1:9" x14ac:dyDescent="0.25">
      <c r="A209" s="79">
        <v>212</v>
      </c>
      <c r="B209">
        <v>11</v>
      </c>
      <c r="C209">
        <v>7</v>
      </c>
      <c r="D209" t="s">
        <v>2320</v>
      </c>
      <c r="E209">
        <v>9</v>
      </c>
      <c r="F209">
        <v>41</v>
      </c>
      <c r="G209" t="s">
        <v>2320</v>
      </c>
      <c r="H209">
        <v>1</v>
      </c>
      <c r="I209" t="s">
        <v>2987</v>
      </c>
    </row>
    <row r="210" spans="1:9" x14ac:dyDescent="0.25">
      <c r="A210" s="79">
        <v>213</v>
      </c>
      <c r="B210">
        <v>7</v>
      </c>
      <c r="C210">
        <v>9</v>
      </c>
      <c r="D210" t="s">
        <v>2299</v>
      </c>
      <c r="E210">
        <v>180</v>
      </c>
      <c r="F210">
        <v>383</v>
      </c>
      <c r="G210" t="s">
        <v>2299</v>
      </c>
      <c r="H210">
        <v>1</v>
      </c>
      <c r="I210" t="s">
        <v>2988</v>
      </c>
    </row>
    <row r="211" spans="1:9" x14ac:dyDescent="0.25">
      <c r="A211" s="79">
        <v>214</v>
      </c>
      <c r="B211">
        <v>7</v>
      </c>
      <c r="C211">
        <v>9</v>
      </c>
      <c r="D211" t="s">
        <v>2299</v>
      </c>
      <c r="E211">
        <v>180</v>
      </c>
      <c r="F211">
        <v>383</v>
      </c>
      <c r="G211" t="s">
        <v>2299</v>
      </c>
      <c r="H211">
        <v>1</v>
      </c>
      <c r="I211" t="s">
        <v>2989</v>
      </c>
    </row>
    <row r="212" spans="1:9" x14ac:dyDescent="0.25">
      <c r="A212" s="79">
        <v>216</v>
      </c>
      <c r="B212">
        <v>2</v>
      </c>
      <c r="C212">
        <v>1</v>
      </c>
      <c r="D212" t="s">
        <v>103</v>
      </c>
      <c r="E212">
        <v>2</v>
      </c>
      <c r="F212">
        <v>3</v>
      </c>
      <c r="G212" t="s">
        <v>103</v>
      </c>
      <c r="H212">
        <v>1</v>
      </c>
      <c r="I212" t="s">
        <v>2990</v>
      </c>
    </row>
    <row r="213" spans="1:9" x14ac:dyDescent="0.25">
      <c r="A213" s="79">
        <v>217</v>
      </c>
      <c r="B213">
        <v>25</v>
      </c>
      <c r="C213">
        <v>1126</v>
      </c>
      <c r="D213" t="s">
        <v>565</v>
      </c>
      <c r="E213">
        <v>500</v>
      </c>
      <c r="F213">
        <v>888</v>
      </c>
      <c r="G213" t="s">
        <v>565</v>
      </c>
      <c r="H213">
        <v>1</v>
      </c>
      <c r="I213" t="s">
        <v>2024</v>
      </c>
    </row>
    <row r="214" spans="1:9" x14ac:dyDescent="0.25">
      <c r="A214" s="78">
        <v>218</v>
      </c>
      <c r="B214">
        <v>25</v>
      </c>
      <c r="C214">
        <v>1126</v>
      </c>
      <c r="D214" t="s">
        <v>565</v>
      </c>
      <c r="E214">
        <v>500</v>
      </c>
      <c r="F214">
        <v>888</v>
      </c>
      <c r="G214" t="s">
        <v>565</v>
      </c>
      <c r="H214">
        <v>1</v>
      </c>
      <c r="I214" t="s">
        <v>2025</v>
      </c>
    </row>
    <row r="215" spans="1:9" x14ac:dyDescent="0.25">
      <c r="A215" s="79">
        <v>219</v>
      </c>
      <c r="B215">
        <v>25</v>
      </c>
      <c r="C215">
        <v>1126</v>
      </c>
      <c r="D215" t="s">
        <v>565</v>
      </c>
      <c r="E215">
        <v>500</v>
      </c>
      <c r="F215">
        <v>888</v>
      </c>
      <c r="G215" t="s">
        <v>565</v>
      </c>
      <c r="H215">
        <v>1</v>
      </c>
      <c r="I215" t="s">
        <v>2026</v>
      </c>
    </row>
    <row r="216" spans="1:9" x14ac:dyDescent="0.25">
      <c r="A216" s="79">
        <v>220</v>
      </c>
      <c r="B216">
        <v>25</v>
      </c>
      <c r="C216">
        <v>1126</v>
      </c>
      <c r="D216" t="s">
        <v>565</v>
      </c>
      <c r="E216">
        <v>500</v>
      </c>
      <c r="F216">
        <v>888</v>
      </c>
      <c r="G216" t="s">
        <v>565</v>
      </c>
      <c r="H216">
        <v>1</v>
      </c>
      <c r="I216" t="s">
        <v>2027</v>
      </c>
    </row>
    <row r="217" spans="1:9" x14ac:dyDescent="0.25">
      <c r="A217" s="79">
        <v>225</v>
      </c>
      <c r="B217">
        <v>25</v>
      </c>
      <c r="C217">
        <v>1126</v>
      </c>
      <c r="D217" t="s">
        <v>565</v>
      </c>
      <c r="E217">
        <v>500</v>
      </c>
      <c r="F217">
        <v>888</v>
      </c>
      <c r="G217" t="s">
        <v>565</v>
      </c>
      <c r="H217">
        <v>1</v>
      </c>
      <c r="I217" t="s">
        <v>2028</v>
      </c>
    </row>
    <row r="218" spans="1:9" x14ac:dyDescent="0.25">
      <c r="A218" s="79">
        <v>226</v>
      </c>
      <c r="B218">
        <v>25</v>
      </c>
      <c r="C218">
        <v>1126</v>
      </c>
      <c r="D218" t="s">
        <v>565</v>
      </c>
      <c r="E218">
        <v>500</v>
      </c>
      <c r="F218">
        <v>888</v>
      </c>
      <c r="G218" t="s">
        <v>565</v>
      </c>
      <c r="H218">
        <v>1</v>
      </c>
      <c r="I218" t="s">
        <v>2029</v>
      </c>
    </row>
    <row r="219" spans="1:9" x14ac:dyDescent="0.25">
      <c r="A219" s="79">
        <v>227</v>
      </c>
      <c r="B219">
        <v>25</v>
      </c>
      <c r="C219">
        <v>1126</v>
      </c>
      <c r="D219" t="s">
        <v>565</v>
      </c>
      <c r="E219">
        <v>500</v>
      </c>
      <c r="F219">
        <v>888</v>
      </c>
      <c r="G219" t="s">
        <v>565</v>
      </c>
      <c r="H219">
        <v>1</v>
      </c>
      <c r="I219" t="s">
        <v>2030</v>
      </c>
    </row>
    <row r="220" spans="1:9" x14ac:dyDescent="0.25">
      <c r="A220" s="78">
        <v>229</v>
      </c>
      <c r="B220">
        <v>25</v>
      </c>
      <c r="C220">
        <v>1126</v>
      </c>
      <c r="D220" t="s">
        <v>565</v>
      </c>
      <c r="E220">
        <v>500</v>
      </c>
      <c r="F220">
        <v>888</v>
      </c>
      <c r="G220" t="s">
        <v>565</v>
      </c>
      <c r="H220">
        <v>1</v>
      </c>
      <c r="I220" t="s">
        <v>2031</v>
      </c>
    </row>
    <row r="221" spans="1:9" x14ac:dyDescent="0.25">
      <c r="A221" s="78">
        <v>230</v>
      </c>
      <c r="B221">
        <v>25</v>
      </c>
      <c r="C221">
        <v>1126</v>
      </c>
      <c r="D221" t="s">
        <v>565</v>
      </c>
      <c r="E221">
        <v>500</v>
      </c>
      <c r="F221">
        <v>888</v>
      </c>
      <c r="G221" t="s">
        <v>565</v>
      </c>
      <c r="H221">
        <v>3</v>
      </c>
      <c r="I221" t="s">
        <v>2032</v>
      </c>
    </row>
    <row r="222" spans="1:9" x14ac:dyDescent="0.25">
      <c r="A222" s="78">
        <v>231</v>
      </c>
      <c r="B222">
        <v>25</v>
      </c>
      <c r="C222">
        <v>1126</v>
      </c>
      <c r="D222" t="s">
        <v>565</v>
      </c>
      <c r="E222">
        <v>500</v>
      </c>
      <c r="F222">
        <v>888</v>
      </c>
      <c r="G222" t="s">
        <v>565</v>
      </c>
      <c r="H222">
        <v>3</v>
      </c>
      <c r="I222" t="s">
        <v>2033</v>
      </c>
    </row>
    <row r="223" spans="1:9" x14ac:dyDescent="0.25">
      <c r="A223" s="78">
        <v>232</v>
      </c>
      <c r="B223">
        <v>25</v>
      </c>
      <c r="C223">
        <v>1126</v>
      </c>
      <c r="D223" t="s">
        <v>565</v>
      </c>
      <c r="E223">
        <v>500</v>
      </c>
      <c r="F223">
        <v>888</v>
      </c>
      <c r="G223" t="s">
        <v>565</v>
      </c>
      <c r="H223">
        <v>3</v>
      </c>
      <c r="I223" t="s">
        <v>2034</v>
      </c>
    </row>
    <row r="224" spans="1:9" x14ac:dyDescent="0.25">
      <c r="A224" s="78">
        <v>233</v>
      </c>
      <c r="B224">
        <v>25</v>
      </c>
      <c r="C224">
        <v>1126</v>
      </c>
      <c r="D224" t="s">
        <v>565</v>
      </c>
      <c r="E224">
        <v>500</v>
      </c>
      <c r="F224">
        <v>888</v>
      </c>
      <c r="G224" t="s">
        <v>565</v>
      </c>
      <c r="H224">
        <v>1</v>
      </c>
      <c r="I224" t="s">
        <v>2035</v>
      </c>
    </row>
    <row r="225" spans="1:9" x14ac:dyDescent="0.25">
      <c r="A225" s="78">
        <v>234</v>
      </c>
      <c r="B225">
        <v>25</v>
      </c>
      <c r="C225">
        <v>1126</v>
      </c>
      <c r="D225" t="s">
        <v>565</v>
      </c>
      <c r="E225">
        <v>500</v>
      </c>
      <c r="F225">
        <v>888</v>
      </c>
      <c r="G225" t="s">
        <v>565</v>
      </c>
      <c r="H225">
        <v>1</v>
      </c>
      <c r="I225" t="s">
        <v>2036</v>
      </c>
    </row>
    <row r="226" spans="1:9" x14ac:dyDescent="0.25">
      <c r="A226" s="78">
        <v>235</v>
      </c>
      <c r="B226">
        <v>25</v>
      </c>
      <c r="C226">
        <v>1126</v>
      </c>
      <c r="D226" t="s">
        <v>565</v>
      </c>
      <c r="E226">
        <v>500</v>
      </c>
      <c r="F226">
        <v>888</v>
      </c>
      <c r="G226" t="s">
        <v>565</v>
      </c>
      <c r="H226">
        <v>1</v>
      </c>
      <c r="I226" t="s">
        <v>2037</v>
      </c>
    </row>
    <row r="227" spans="1:9" x14ac:dyDescent="0.25">
      <c r="A227" s="78">
        <v>236</v>
      </c>
      <c r="B227">
        <v>14</v>
      </c>
      <c r="C227">
        <v>16</v>
      </c>
      <c r="D227" t="s">
        <v>125</v>
      </c>
      <c r="E227">
        <v>37</v>
      </c>
      <c r="F227">
        <v>181</v>
      </c>
      <c r="G227" t="s">
        <v>125</v>
      </c>
      <c r="H227">
        <v>6</v>
      </c>
      <c r="I227" t="s">
        <v>2991</v>
      </c>
    </row>
    <row r="228" spans="1:9" x14ac:dyDescent="0.25">
      <c r="A228" s="78">
        <v>237</v>
      </c>
      <c r="B228">
        <v>27</v>
      </c>
      <c r="C228">
        <v>667</v>
      </c>
      <c r="D228" t="s">
        <v>452</v>
      </c>
      <c r="E228">
        <v>379</v>
      </c>
      <c r="F228">
        <v>684</v>
      </c>
      <c r="G228" t="s">
        <v>452</v>
      </c>
      <c r="H228">
        <v>1</v>
      </c>
      <c r="I228" t="s">
        <v>2992</v>
      </c>
    </row>
    <row r="229" spans="1:9" x14ac:dyDescent="0.25">
      <c r="A229" s="78">
        <v>238</v>
      </c>
      <c r="B229">
        <v>27</v>
      </c>
      <c r="C229">
        <v>667</v>
      </c>
      <c r="D229" t="s">
        <v>452</v>
      </c>
      <c r="E229">
        <v>379</v>
      </c>
      <c r="F229">
        <v>684</v>
      </c>
      <c r="G229" t="s">
        <v>452</v>
      </c>
      <c r="H229">
        <v>1</v>
      </c>
      <c r="I229" t="s">
        <v>2993</v>
      </c>
    </row>
    <row r="230" spans="1:9" x14ac:dyDescent="0.25">
      <c r="A230" s="78">
        <v>239</v>
      </c>
      <c r="B230">
        <v>27</v>
      </c>
      <c r="C230">
        <v>667</v>
      </c>
      <c r="D230" t="s">
        <v>452</v>
      </c>
      <c r="E230">
        <v>379</v>
      </c>
      <c r="F230">
        <v>684</v>
      </c>
      <c r="G230" t="s">
        <v>452</v>
      </c>
      <c r="H230">
        <v>1</v>
      </c>
      <c r="I230" t="s">
        <v>2994</v>
      </c>
    </row>
    <row r="231" spans="1:9" x14ac:dyDescent="0.25">
      <c r="A231" s="78">
        <v>240</v>
      </c>
      <c r="B231">
        <v>27</v>
      </c>
      <c r="C231">
        <v>667</v>
      </c>
      <c r="D231" t="s">
        <v>452</v>
      </c>
      <c r="E231">
        <v>379</v>
      </c>
      <c r="F231">
        <v>684</v>
      </c>
      <c r="G231" t="s">
        <v>452</v>
      </c>
      <c r="H231">
        <v>1</v>
      </c>
      <c r="I231" t="s">
        <v>2995</v>
      </c>
    </row>
    <row r="232" spans="1:9" x14ac:dyDescent="0.25">
      <c r="A232" s="78">
        <v>241</v>
      </c>
      <c r="B232">
        <v>27</v>
      </c>
      <c r="C232">
        <v>667</v>
      </c>
      <c r="D232" t="s">
        <v>452</v>
      </c>
      <c r="E232">
        <v>379</v>
      </c>
      <c r="F232">
        <v>684</v>
      </c>
      <c r="G232" t="s">
        <v>452</v>
      </c>
      <c r="H232">
        <v>1</v>
      </c>
      <c r="I232" t="s">
        <v>2996</v>
      </c>
    </row>
    <row r="233" spans="1:9" x14ac:dyDescent="0.25">
      <c r="A233" s="78">
        <v>242</v>
      </c>
      <c r="B233">
        <v>27</v>
      </c>
      <c r="C233">
        <v>667</v>
      </c>
      <c r="D233" t="s">
        <v>452</v>
      </c>
      <c r="E233">
        <v>379</v>
      </c>
      <c r="F233">
        <v>684</v>
      </c>
      <c r="G233" t="s">
        <v>452</v>
      </c>
      <c r="H233">
        <v>1</v>
      </c>
      <c r="I233" t="s">
        <v>2997</v>
      </c>
    </row>
    <row r="234" spans="1:9" x14ac:dyDescent="0.25">
      <c r="A234" s="78">
        <v>243</v>
      </c>
      <c r="B234">
        <v>27</v>
      </c>
      <c r="C234">
        <v>667</v>
      </c>
      <c r="D234" t="s">
        <v>452</v>
      </c>
      <c r="E234">
        <v>379</v>
      </c>
      <c r="F234">
        <v>684</v>
      </c>
      <c r="G234" t="s">
        <v>452</v>
      </c>
      <c r="H234">
        <v>1</v>
      </c>
      <c r="I234" t="s">
        <v>2998</v>
      </c>
    </row>
    <row r="235" spans="1:9" x14ac:dyDescent="0.25">
      <c r="A235" s="78">
        <v>244</v>
      </c>
      <c r="B235">
        <v>27</v>
      </c>
      <c r="C235">
        <v>667</v>
      </c>
      <c r="D235" t="s">
        <v>452</v>
      </c>
      <c r="E235">
        <v>379</v>
      </c>
      <c r="F235">
        <v>684</v>
      </c>
      <c r="G235" t="s">
        <v>452</v>
      </c>
      <c r="H235">
        <v>1</v>
      </c>
      <c r="I235" t="s">
        <v>2999</v>
      </c>
    </row>
    <row r="236" spans="1:9" x14ac:dyDescent="0.25">
      <c r="A236" s="78">
        <v>245</v>
      </c>
      <c r="B236">
        <v>27</v>
      </c>
      <c r="C236">
        <v>667</v>
      </c>
      <c r="D236" t="s">
        <v>452</v>
      </c>
      <c r="E236">
        <v>379</v>
      </c>
      <c r="F236">
        <v>684</v>
      </c>
      <c r="G236" t="s">
        <v>452</v>
      </c>
      <c r="H236">
        <v>1</v>
      </c>
      <c r="I236" t="s">
        <v>3000</v>
      </c>
    </row>
    <row r="237" spans="1:9" x14ac:dyDescent="0.25">
      <c r="A237" s="78">
        <v>246</v>
      </c>
      <c r="B237">
        <v>27</v>
      </c>
      <c r="C237">
        <v>667</v>
      </c>
      <c r="D237" t="s">
        <v>452</v>
      </c>
      <c r="E237">
        <v>379</v>
      </c>
      <c r="F237">
        <v>684</v>
      </c>
      <c r="G237" t="s">
        <v>452</v>
      </c>
      <c r="H237">
        <v>1</v>
      </c>
      <c r="I237" t="s">
        <v>3001</v>
      </c>
    </row>
    <row r="238" spans="1:9" x14ac:dyDescent="0.25">
      <c r="A238" s="78">
        <v>247</v>
      </c>
      <c r="B238">
        <v>14</v>
      </c>
      <c r="C238">
        <v>16</v>
      </c>
      <c r="D238" t="s">
        <v>125</v>
      </c>
      <c r="E238">
        <v>37</v>
      </c>
      <c r="F238">
        <v>181</v>
      </c>
      <c r="G238" t="s">
        <v>125</v>
      </c>
      <c r="H238">
        <v>6</v>
      </c>
      <c r="I238" t="s">
        <v>3002</v>
      </c>
    </row>
    <row r="239" spans="1:9" x14ac:dyDescent="0.25">
      <c r="A239" s="78">
        <v>249</v>
      </c>
      <c r="B239">
        <v>27</v>
      </c>
      <c r="C239">
        <v>667</v>
      </c>
      <c r="D239" t="s">
        <v>452</v>
      </c>
      <c r="E239">
        <v>379</v>
      </c>
      <c r="F239">
        <v>684</v>
      </c>
      <c r="G239" t="s">
        <v>452</v>
      </c>
      <c r="H239">
        <v>0</v>
      </c>
      <c r="I239" t="s">
        <v>3003</v>
      </c>
    </row>
    <row r="240" spans="1:9" x14ac:dyDescent="0.25">
      <c r="A240" s="78">
        <v>250</v>
      </c>
      <c r="B240">
        <v>27</v>
      </c>
      <c r="C240">
        <v>667</v>
      </c>
      <c r="D240" t="s">
        <v>452</v>
      </c>
      <c r="E240">
        <v>379</v>
      </c>
      <c r="F240">
        <v>684</v>
      </c>
      <c r="G240" t="s">
        <v>452</v>
      </c>
      <c r="H240">
        <v>0</v>
      </c>
      <c r="I240" t="s">
        <v>3003</v>
      </c>
    </row>
    <row r="241" spans="1:9" x14ac:dyDescent="0.25">
      <c r="A241" s="78">
        <v>251</v>
      </c>
      <c r="B241">
        <v>29</v>
      </c>
      <c r="C241">
        <v>1006</v>
      </c>
      <c r="D241" t="s">
        <v>2322</v>
      </c>
      <c r="E241">
        <v>448</v>
      </c>
      <c r="F241">
        <v>823</v>
      </c>
      <c r="G241" t="s">
        <v>3004</v>
      </c>
      <c r="H241">
        <v>1</v>
      </c>
      <c r="I241" t="s">
        <v>3005</v>
      </c>
    </row>
    <row r="242" spans="1:9" x14ac:dyDescent="0.25">
      <c r="A242" s="78">
        <v>252</v>
      </c>
      <c r="B242">
        <v>29</v>
      </c>
      <c r="C242">
        <v>1006</v>
      </c>
      <c r="D242" t="s">
        <v>2322</v>
      </c>
      <c r="E242">
        <v>448</v>
      </c>
      <c r="F242">
        <v>823</v>
      </c>
      <c r="G242" t="s">
        <v>3004</v>
      </c>
      <c r="H242">
        <v>1</v>
      </c>
      <c r="I242" t="s">
        <v>3006</v>
      </c>
    </row>
    <row r="243" spans="1:9" x14ac:dyDescent="0.25">
      <c r="A243" s="78">
        <v>253</v>
      </c>
      <c r="B243">
        <v>29</v>
      </c>
      <c r="C243">
        <v>1006</v>
      </c>
      <c r="D243" t="s">
        <v>2322</v>
      </c>
      <c r="E243">
        <v>448</v>
      </c>
      <c r="F243">
        <v>823</v>
      </c>
      <c r="G243" t="s">
        <v>3004</v>
      </c>
      <c r="H243">
        <v>1</v>
      </c>
      <c r="I243" t="s">
        <v>3007</v>
      </c>
    </row>
    <row r="244" spans="1:9" x14ac:dyDescent="0.25">
      <c r="A244" s="78">
        <v>254</v>
      </c>
      <c r="B244">
        <v>29</v>
      </c>
      <c r="C244">
        <v>1006</v>
      </c>
      <c r="D244" t="s">
        <v>2322</v>
      </c>
      <c r="E244">
        <v>448</v>
      </c>
      <c r="F244">
        <v>823</v>
      </c>
      <c r="G244" t="s">
        <v>3004</v>
      </c>
      <c r="H244">
        <v>1</v>
      </c>
      <c r="I244" t="s">
        <v>3008</v>
      </c>
    </row>
    <row r="245" spans="1:9" x14ac:dyDescent="0.25">
      <c r="A245" s="78">
        <v>255</v>
      </c>
      <c r="B245">
        <v>28</v>
      </c>
      <c r="C245">
        <v>994</v>
      </c>
      <c r="D245" t="s">
        <v>2323</v>
      </c>
      <c r="E245">
        <v>442</v>
      </c>
      <c r="F245">
        <v>816</v>
      </c>
      <c r="G245" t="s">
        <v>2323</v>
      </c>
      <c r="H245">
        <v>1</v>
      </c>
      <c r="I245" t="s">
        <v>3009</v>
      </c>
    </row>
    <row r="246" spans="1:9" x14ac:dyDescent="0.25">
      <c r="A246" s="78">
        <v>256</v>
      </c>
      <c r="B246">
        <v>28</v>
      </c>
      <c r="C246">
        <v>994</v>
      </c>
      <c r="D246" t="s">
        <v>2323</v>
      </c>
      <c r="E246">
        <v>442</v>
      </c>
      <c r="F246">
        <v>816</v>
      </c>
      <c r="G246" t="s">
        <v>2323</v>
      </c>
      <c r="H246">
        <v>1</v>
      </c>
      <c r="I246" t="s">
        <v>3010</v>
      </c>
    </row>
    <row r="247" spans="1:9" x14ac:dyDescent="0.25">
      <c r="A247" s="78">
        <v>257</v>
      </c>
      <c r="B247">
        <v>28</v>
      </c>
      <c r="C247">
        <v>994</v>
      </c>
      <c r="D247" t="s">
        <v>2323</v>
      </c>
      <c r="E247">
        <v>442</v>
      </c>
      <c r="F247">
        <v>816</v>
      </c>
      <c r="G247" t="s">
        <v>2323</v>
      </c>
      <c r="H247">
        <v>1</v>
      </c>
      <c r="I247" t="s">
        <v>3011</v>
      </c>
    </row>
    <row r="248" spans="1:9" x14ac:dyDescent="0.25">
      <c r="A248" s="78">
        <v>258</v>
      </c>
      <c r="B248">
        <v>17</v>
      </c>
      <c r="C248">
        <v>256</v>
      </c>
      <c r="D248" t="s">
        <v>2302</v>
      </c>
      <c r="E248">
        <v>179</v>
      </c>
      <c r="F248">
        <v>382</v>
      </c>
      <c r="G248" t="s">
        <v>2302</v>
      </c>
      <c r="H248">
        <v>3</v>
      </c>
      <c r="I248" t="s">
        <v>3012</v>
      </c>
    </row>
    <row r="249" spans="1:9" x14ac:dyDescent="0.25">
      <c r="A249" s="78">
        <v>260</v>
      </c>
      <c r="B249">
        <v>9</v>
      </c>
      <c r="C249">
        <v>26</v>
      </c>
      <c r="D249" t="s">
        <v>2319</v>
      </c>
      <c r="E249">
        <v>19</v>
      </c>
      <c r="F249">
        <v>117</v>
      </c>
      <c r="G249" t="s">
        <v>2319</v>
      </c>
      <c r="H249">
        <v>6</v>
      </c>
      <c r="I249" t="s">
        <v>3013</v>
      </c>
    </row>
    <row r="250" spans="1:9" x14ac:dyDescent="0.25">
      <c r="A250" s="78">
        <v>261</v>
      </c>
      <c r="B250">
        <v>9</v>
      </c>
      <c r="C250">
        <v>26</v>
      </c>
      <c r="D250" t="s">
        <v>2319</v>
      </c>
      <c r="E250">
        <v>19</v>
      </c>
      <c r="F250">
        <v>117</v>
      </c>
      <c r="G250" t="s">
        <v>2319</v>
      </c>
      <c r="H250">
        <v>6</v>
      </c>
      <c r="I250" t="s">
        <v>3014</v>
      </c>
    </row>
    <row r="251" spans="1:9" x14ac:dyDescent="0.25">
      <c r="A251" s="78">
        <v>262</v>
      </c>
      <c r="B251">
        <v>15</v>
      </c>
      <c r="C251">
        <v>143</v>
      </c>
      <c r="D251" t="s">
        <v>264</v>
      </c>
      <c r="E251">
        <v>178</v>
      </c>
      <c r="F251">
        <v>381</v>
      </c>
      <c r="G251" t="s">
        <v>264</v>
      </c>
      <c r="H251">
        <v>6</v>
      </c>
      <c r="I251" t="s">
        <v>3015</v>
      </c>
    </row>
    <row r="252" spans="1:9" x14ac:dyDescent="0.25">
      <c r="A252" s="78">
        <v>264</v>
      </c>
      <c r="B252">
        <v>10</v>
      </c>
      <c r="C252">
        <v>13</v>
      </c>
      <c r="D252" t="s">
        <v>107</v>
      </c>
      <c r="E252">
        <v>10</v>
      </c>
      <c r="F252">
        <v>57</v>
      </c>
      <c r="G252" t="s">
        <v>107</v>
      </c>
      <c r="H252">
        <v>6</v>
      </c>
      <c r="I252" t="s">
        <v>3016</v>
      </c>
    </row>
    <row r="253" spans="1:9" x14ac:dyDescent="0.25">
      <c r="A253" s="78">
        <v>265</v>
      </c>
      <c r="B253">
        <v>7</v>
      </c>
      <c r="C253">
        <v>9</v>
      </c>
      <c r="D253" t="s">
        <v>2299</v>
      </c>
      <c r="E253">
        <v>180</v>
      </c>
      <c r="F253">
        <v>383</v>
      </c>
      <c r="G253" t="s">
        <v>2299</v>
      </c>
      <c r="H253">
        <v>6</v>
      </c>
      <c r="I253" t="s">
        <v>3017</v>
      </c>
    </row>
    <row r="254" spans="1:9" x14ac:dyDescent="0.25">
      <c r="A254" s="78">
        <v>266</v>
      </c>
      <c r="B254">
        <v>11</v>
      </c>
      <c r="C254">
        <v>7</v>
      </c>
      <c r="D254" t="s">
        <v>2320</v>
      </c>
      <c r="E254">
        <v>9</v>
      </c>
      <c r="F254">
        <v>41</v>
      </c>
      <c r="G254" t="s">
        <v>2320</v>
      </c>
      <c r="H254">
        <v>6</v>
      </c>
      <c r="I254" t="s">
        <v>3018</v>
      </c>
    </row>
    <row r="255" spans="1:9" x14ac:dyDescent="0.25">
      <c r="A255" s="78">
        <v>267</v>
      </c>
      <c r="B255">
        <v>2</v>
      </c>
      <c r="C255">
        <v>1</v>
      </c>
      <c r="D255" t="s">
        <v>103</v>
      </c>
      <c r="E255">
        <v>2</v>
      </c>
      <c r="F255">
        <v>3</v>
      </c>
      <c r="G255" t="s">
        <v>103</v>
      </c>
      <c r="H255">
        <v>6</v>
      </c>
      <c r="I255" t="s">
        <v>3019</v>
      </c>
    </row>
    <row r="256" spans="1:9" x14ac:dyDescent="0.25">
      <c r="A256" s="78">
        <v>268</v>
      </c>
      <c r="B256">
        <v>16</v>
      </c>
      <c r="C256">
        <v>300</v>
      </c>
      <c r="D256" t="s">
        <v>2301</v>
      </c>
      <c r="E256">
        <v>18</v>
      </c>
      <c r="F256">
        <v>108</v>
      </c>
      <c r="G256" t="s">
        <v>2301</v>
      </c>
      <c r="H256">
        <v>6</v>
      </c>
      <c r="I256" t="s">
        <v>3020</v>
      </c>
    </row>
    <row r="257" spans="1:9" x14ac:dyDescent="0.25">
      <c r="A257" s="78">
        <v>269</v>
      </c>
      <c r="B257">
        <v>3</v>
      </c>
      <c r="C257">
        <v>10</v>
      </c>
      <c r="D257" t="s">
        <v>2315</v>
      </c>
      <c r="E257">
        <v>5</v>
      </c>
      <c r="F257">
        <v>20</v>
      </c>
      <c r="G257" t="s">
        <v>2315</v>
      </c>
      <c r="H257">
        <v>6</v>
      </c>
      <c r="I257" t="s">
        <v>3021</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3022</v>
      </c>
    </row>
    <row r="260" spans="1:9" x14ac:dyDescent="0.25">
      <c r="A260" s="78">
        <v>273</v>
      </c>
      <c r="B260">
        <v>30</v>
      </c>
      <c r="C260">
        <v>1060</v>
      </c>
      <c r="D260" t="s">
        <v>532</v>
      </c>
      <c r="E260">
        <v>467</v>
      </c>
      <c r="F260">
        <v>849</v>
      </c>
      <c r="G260" t="s">
        <v>532</v>
      </c>
      <c r="H260">
        <v>1</v>
      </c>
      <c r="I260" t="s">
        <v>3023</v>
      </c>
    </row>
    <row r="261" spans="1:9" x14ac:dyDescent="0.25">
      <c r="A261" s="78">
        <v>274</v>
      </c>
      <c r="B261">
        <v>30</v>
      </c>
      <c r="C261">
        <v>1060</v>
      </c>
      <c r="D261" t="s">
        <v>532</v>
      </c>
      <c r="E261">
        <v>467</v>
      </c>
      <c r="F261">
        <v>849</v>
      </c>
      <c r="G261" t="s">
        <v>532</v>
      </c>
      <c r="H261">
        <v>1</v>
      </c>
      <c r="I261" t="s">
        <v>3255</v>
      </c>
    </row>
    <row r="262" spans="1:9" x14ac:dyDescent="0.25">
      <c r="A262" s="79">
        <v>275</v>
      </c>
      <c r="B262">
        <v>30</v>
      </c>
      <c r="C262">
        <v>1060</v>
      </c>
      <c r="D262" t="s">
        <v>532</v>
      </c>
      <c r="E262">
        <v>467</v>
      </c>
      <c r="F262">
        <v>849</v>
      </c>
      <c r="G262" t="s">
        <v>532</v>
      </c>
      <c r="H262">
        <v>1</v>
      </c>
      <c r="I262" t="s">
        <v>3024</v>
      </c>
    </row>
    <row r="263" spans="1:9" x14ac:dyDescent="0.25">
      <c r="A263" s="79">
        <v>276</v>
      </c>
      <c r="B263">
        <v>30</v>
      </c>
      <c r="C263">
        <v>1060</v>
      </c>
      <c r="D263" t="s">
        <v>532</v>
      </c>
      <c r="E263">
        <v>467</v>
      </c>
      <c r="F263">
        <v>849</v>
      </c>
      <c r="G263" t="s">
        <v>532</v>
      </c>
      <c r="H263">
        <v>1</v>
      </c>
      <c r="I263" t="s">
        <v>3025</v>
      </c>
    </row>
    <row r="264" spans="1:9" x14ac:dyDescent="0.25">
      <c r="A264" s="79">
        <v>277</v>
      </c>
      <c r="B264">
        <v>30</v>
      </c>
      <c r="C264">
        <v>1060</v>
      </c>
      <c r="D264" t="s">
        <v>532</v>
      </c>
      <c r="E264">
        <v>467</v>
      </c>
      <c r="F264">
        <v>849</v>
      </c>
      <c r="G264" t="s">
        <v>532</v>
      </c>
      <c r="H264">
        <v>1</v>
      </c>
      <c r="I264" t="s">
        <v>3026</v>
      </c>
    </row>
    <row r="265" spans="1:9" x14ac:dyDescent="0.25">
      <c r="A265" s="79">
        <v>278</v>
      </c>
      <c r="B265">
        <v>30</v>
      </c>
      <c r="C265">
        <v>1060</v>
      </c>
      <c r="D265" t="s">
        <v>532</v>
      </c>
      <c r="E265">
        <v>467</v>
      </c>
      <c r="F265">
        <v>849</v>
      </c>
      <c r="G265" t="s">
        <v>532</v>
      </c>
      <c r="H265">
        <v>1</v>
      </c>
      <c r="I265" t="s">
        <v>3027</v>
      </c>
    </row>
    <row r="266" spans="1:9" x14ac:dyDescent="0.25">
      <c r="A266" s="79">
        <v>279</v>
      </c>
      <c r="B266">
        <v>30</v>
      </c>
      <c r="C266">
        <v>1060</v>
      </c>
      <c r="D266" t="s">
        <v>532</v>
      </c>
      <c r="E266">
        <v>467</v>
      </c>
      <c r="F266">
        <v>849</v>
      </c>
      <c r="G266" t="s">
        <v>532</v>
      </c>
      <c r="H266">
        <v>1</v>
      </c>
      <c r="I266" t="s">
        <v>3028</v>
      </c>
    </row>
    <row r="267" spans="1:9" x14ac:dyDescent="0.25">
      <c r="A267" s="79">
        <v>280</v>
      </c>
      <c r="B267">
        <v>30</v>
      </c>
      <c r="C267">
        <v>1060</v>
      </c>
      <c r="D267" t="s">
        <v>532</v>
      </c>
      <c r="E267">
        <v>467</v>
      </c>
      <c r="F267">
        <v>849</v>
      </c>
      <c r="G267" t="s">
        <v>532</v>
      </c>
      <c r="H267">
        <v>1</v>
      </c>
      <c r="I267" t="s">
        <v>3029</v>
      </c>
    </row>
    <row r="268" spans="1:9" x14ac:dyDescent="0.25">
      <c r="A268" s="79">
        <v>281</v>
      </c>
      <c r="B268">
        <v>30</v>
      </c>
      <c r="C268">
        <v>1060</v>
      </c>
      <c r="D268" t="s">
        <v>532</v>
      </c>
      <c r="E268">
        <v>467</v>
      </c>
      <c r="F268">
        <v>849</v>
      </c>
      <c r="G268" t="s">
        <v>532</v>
      </c>
      <c r="H268">
        <v>1</v>
      </c>
      <c r="I268" t="s">
        <v>3030</v>
      </c>
    </row>
    <row r="269" spans="1:9" x14ac:dyDescent="0.25">
      <c r="A269" s="79">
        <v>282</v>
      </c>
      <c r="B269">
        <v>30</v>
      </c>
      <c r="C269">
        <v>1060</v>
      </c>
      <c r="D269" t="s">
        <v>532</v>
      </c>
      <c r="E269">
        <v>467</v>
      </c>
      <c r="F269">
        <v>849</v>
      </c>
      <c r="G269" t="s">
        <v>532</v>
      </c>
      <c r="H269">
        <v>1</v>
      </c>
      <c r="I269" t="s">
        <v>3031</v>
      </c>
    </row>
    <row r="270" spans="1:9" x14ac:dyDescent="0.25">
      <c r="A270" s="79">
        <v>284</v>
      </c>
      <c r="B270">
        <v>30</v>
      </c>
      <c r="C270">
        <v>1060</v>
      </c>
      <c r="D270" t="s">
        <v>532</v>
      </c>
      <c r="E270">
        <v>467</v>
      </c>
      <c r="F270">
        <v>849</v>
      </c>
      <c r="G270" t="s">
        <v>532</v>
      </c>
      <c r="H270">
        <v>1</v>
      </c>
      <c r="I270" t="s">
        <v>3032</v>
      </c>
    </row>
    <row r="271" spans="1:9" x14ac:dyDescent="0.25">
      <c r="A271" s="79">
        <v>285</v>
      </c>
      <c r="B271">
        <v>15</v>
      </c>
      <c r="C271">
        <v>143</v>
      </c>
      <c r="D271" t="s">
        <v>264</v>
      </c>
      <c r="E271">
        <v>178</v>
      </c>
      <c r="F271">
        <v>381</v>
      </c>
      <c r="G271" t="s">
        <v>264</v>
      </c>
      <c r="H271">
        <v>7</v>
      </c>
      <c r="I271" t="s">
        <v>3033</v>
      </c>
    </row>
    <row r="272" spans="1:9" x14ac:dyDescent="0.25">
      <c r="A272" s="79">
        <v>286</v>
      </c>
      <c r="B272">
        <v>5</v>
      </c>
      <c r="C272">
        <v>30</v>
      </c>
      <c r="D272" t="s">
        <v>3251</v>
      </c>
      <c r="E272">
        <v>17</v>
      </c>
      <c r="F272">
        <v>104</v>
      </c>
      <c r="G272" t="s">
        <v>2314</v>
      </c>
      <c r="H272">
        <v>7</v>
      </c>
      <c r="I272" t="s">
        <v>3034</v>
      </c>
    </row>
    <row r="273" spans="1:9" x14ac:dyDescent="0.25">
      <c r="A273" s="79">
        <v>287</v>
      </c>
      <c r="B273">
        <v>10</v>
      </c>
      <c r="C273">
        <v>13</v>
      </c>
      <c r="D273" t="s">
        <v>107</v>
      </c>
      <c r="E273">
        <v>10</v>
      </c>
      <c r="F273">
        <v>57</v>
      </c>
      <c r="G273" t="s">
        <v>107</v>
      </c>
      <c r="H273">
        <v>7</v>
      </c>
      <c r="I273" t="s">
        <v>3035</v>
      </c>
    </row>
    <row r="274" spans="1:9" x14ac:dyDescent="0.25">
      <c r="A274" s="79">
        <v>288</v>
      </c>
      <c r="B274">
        <v>15</v>
      </c>
      <c r="C274">
        <v>143</v>
      </c>
      <c r="D274" t="s">
        <v>264</v>
      </c>
      <c r="E274">
        <v>178</v>
      </c>
      <c r="F274">
        <v>381</v>
      </c>
      <c r="G274" t="s">
        <v>264</v>
      </c>
      <c r="H274">
        <v>7</v>
      </c>
      <c r="I274" t="s">
        <v>3036</v>
      </c>
    </row>
    <row r="275" spans="1:9" x14ac:dyDescent="0.25">
      <c r="A275" s="79">
        <v>289</v>
      </c>
      <c r="B275">
        <v>2</v>
      </c>
      <c r="C275">
        <v>1</v>
      </c>
      <c r="D275" t="s">
        <v>103</v>
      </c>
      <c r="E275">
        <v>2</v>
      </c>
      <c r="F275">
        <v>3</v>
      </c>
      <c r="G275" t="s">
        <v>103</v>
      </c>
      <c r="H275">
        <v>7</v>
      </c>
      <c r="I275" t="s">
        <v>3037</v>
      </c>
    </row>
    <row r="276" spans="1:9" x14ac:dyDescent="0.25">
      <c r="A276" s="79">
        <v>290</v>
      </c>
      <c r="B276">
        <v>11</v>
      </c>
      <c r="C276">
        <v>7</v>
      </c>
      <c r="D276" t="s">
        <v>2320</v>
      </c>
      <c r="E276">
        <v>9</v>
      </c>
      <c r="F276">
        <v>41</v>
      </c>
      <c r="G276" t="s">
        <v>2320</v>
      </c>
      <c r="H276">
        <v>7</v>
      </c>
      <c r="I276" t="s">
        <v>3038</v>
      </c>
    </row>
    <row r="277" spans="1:9" x14ac:dyDescent="0.25">
      <c r="A277" s="79">
        <v>291</v>
      </c>
      <c r="B277">
        <v>17</v>
      </c>
      <c r="C277">
        <v>256</v>
      </c>
      <c r="D277" t="s">
        <v>2302</v>
      </c>
      <c r="E277">
        <v>179</v>
      </c>
      <c r="F277">
        <v>382</v>
      </c>
      <c r="G277" t="s">
        <v>2302</v>
      </c>
      <c r="H277">
        <v>7</v>
      </c>
      <c r="I277" t="s">
        <v>3039</v>
      </c>
    </row>
    <row r="278" spans="1:9" x14ac:dyDescent="0.25">
      <c r="A278" s="79">
        <v>292</v>
      </c>
      <c r="B278">
        <v>2</v>
      </c>
      <c r="C278">
        <v>1</v>
      </c>
      <c r="D278" t="s">
        <v>103</v>
      </c>
      <c r="E278">
        <v>2</v>
      </c>
      <c r="F278">
        <v>3</v>
      </c>
      <c r="G278" t="s">
        <v>103</v>
      </c>
      <c r="H278">
        <v>7</v>
      </c>
      <c r="I278" t="s">
        <v>3040</v>
      </c>
    </row>
    <row r="279" spans="1:9" x14ac:dyDescent="0.25">
      <c r="A279" s="79">
        <v>293</v>
      </c>
      <c r="B279">
        <v>11</v>
      </c>
      <c r="C279">
        <v>7</v>
      </c>
      <c r="D279" t="s">
        <v>2320</v>
      </c>
      <c r="E279">
        <v>9</v>
      </c>
      <c r="F279">
        <v>41</v>
      </c>
      <c r="G279" t="s">
        <v>2320</v>
      </c>
      <c r="H279">
        <v>7</v>
      </c>
      <c r="I279" t="s">
        <v>3041</v>
      </c>
    </row>
    <row r="280" spans="1:9" x14ac:dyDescent="0.25">
      <c r="A280" s="79">
        <v>294</v>
      </c>
      <c r="B280">
        <v>8</v>
      </c>
      <c r="C280">
        <v>22</v>
      </c>
      <c r="D280" t="s">
        <v>108</v>
      </c>
      <c r="E280">
        <v>11</v>
      </c>
      <c r="F280">
        <v>58</v>
      </c>
      <c r="G280" t="s">
        <v>108</v>
      </c>
      <c r="H280">
        <v>7</v>
      </c>
      <c r="I280" t="s">
        <v>3042</v>
      </c>
    </row>
    <row r="281" spans="1:9" x14ac:dyDescent="0.25">
      <c r="A281" s="79">
        <v>295</v>
      </c>
      <c r="B281">
        <v>18</v>
      </c>
      <c r="C281">
        <v>75</v>
      </c>
      <c r="D281" t="s">
        <v>198</v>
      </c>
      <c r="E281">
        <v>110</v>
      </c>
      <c r="F281">
        <v>281</v>
      </c>
      <c r="G281" t="s">
        <v>198</v>
      </c>
      <c r="H281">
        <v>7</v>
      </c>
      <c r="I281" t="s">
        <v>3043</v>
      </c>
    </row>
    <row r="282" spans="1:9" x14ac:dyDescent="0.25">
      <c r="A282" s="79">
        <v>296</v>
      </c>
      <c r="B282">
        <v>7</v>
      </c>
      <c r="C282">
        <v>9</v>
      </c>
      <c r="D282" t="s">
        <v>2299</v>
      </c>
      <c r="E282">
        <v>180</v>
      </c>
      <c r="F282">
        <v>383</v>
      </c>
      <c r="G282" t="s">
        <v>2299</v>
      </c>
      <c r="H282">
        <v>7</v>
      </c>
      <c r="I282" t="s">
        <v>3044</v>
      </c>
    </row>
    <row r="283" spans="1:9" x14ac:dyDescent="0.25">
      <c r="A283" s="79">
        <v>297</v>
      </c>
      <c r="B283">
        <v>2</v>
      </c>
      <c r="C283">
        <v>1</v>
      </c>
      <c r="D283" t="s">
        <v>103</v>
      </c>
      <c r="E283">
        <v>2</v>
      </c>
      <c r="F283">
        <v>3</v>
      </c>
      <c r="G283" t="s">
        <v>103</v>
      </c>
      <c r="H283">
        <v>7</v>
      </c>
      <c r="I283" t="s">
        <v>3256</v>
      </c>
    </row>
    <row r="284" spans="1:9" x14ac:dyDescent="0.25">
      <c r="A284" s="78">
        <v>298</v>
      </c>
      <c r="B284">
        <v>11</v>
      </c>
      <c r="C284">
        <v>7</v>
      </c>
      <c r="D284" t="s">
        <v>2320</v>
      </c>
      <c r="E284">
        <v>9</v>
      </c>
      <c r="F284">
        <v>41</v>
      </c>
      <c r="G284" t="s">
        <v>2320</v>
      </c>
      <c r="H284">
        <v>7</v>
      </c>
      <c r="I284" t="s">
        <v>3045</v>
      </c>
    </row>
    <row r="285" spans="1:9" x14ac:dyDescent="0.25">
      <c r="A285" s="78">
        <v>299</v>
      </c>
      <c r="B285">
        <v>8</v>
      </c>
      <c r="C285">
        <v>22</v>
      </c>
      <c r="D285" t="s">
        <v>108</v>
      </c>
      <c r="E285">
        <v>11</v>
      </c>
      <c r="F285">
        <v>58</v>
      </c>
      <c r="G285" t="s">
        <v>108</v>
      </c>
      <c r="H285">
        <v>7</v>
      </c>
      <c r="I285" t="s">
        <v>3046</v>
      </c>
    </row>
    <row r="286" spans="1:9" x14ac:dyDescent="0.25">
      <c r="A286" s="78">
        <v>300</v>
      </c>
      <c r="B286">
        <v>21</v>
      </c>
      <c r="C286">
        <v>258</v>
      </c>
      <c r="D286" t="s">
        <v>2923</v>
      </c>
      <c r="E286">
        <v>306</v>
      </c>
      <c r="F286">
        <v>537</v>
      </c>
      <c r="G286" t="s">
        <v>2923</v>
      </c>
      <c r="H286">
        <v>7</v>
      </c>
      <c r="I286" t="s">
        <v>3047</v>
      </c>
    </row>
    <row r="287" spans="1:9" x14ac:dyDescent="0.25">
      <c r="A287" s="78">
        <v>301</v>
      </c>
      <c r="B287">
        <v>12</v>
      </c>
      <c r="C287">
        <v>125</v>
      </c>
      <c r="D287" t="s">
        <v>2318</v>
      </c>
      <c r="E287">
        <v>16</v>
      </c>
      <c r="F287">
        <v>103</v>
      </c>
      <c r="G287" t="s">
        <v>2318</v>
      </c>
      <c r="H287">
        <v>7</v>
      </c>
      <c r="I287" t="s">
        <v>3048</v>
      </c>
    </row>
    <row r="288" spans="1:9" x14ac:dyDescent="0.25">
      <c r="A288" s="78">
        <v>303</v>
      </c>
      <c r="B288">
        <v>6</v>
      </c>
      <c r="C288">
        <v>20</v>
      </c>
      <c r="D288" t="s">
        <v>109</v>
      </c>
      <c r="E288">
        <v>14</v>
      </c>
      <c r="F288">
        <v>92</v>
      </c>
      <c r="G288" t="s">
        <v>109</v>
      </c>
      <c r="H288">
        <v>7</v>
      </c>
      <c r="I288" t="s">
        <v>3049</v>
      </c>
    </row>
    <row r="289" spans="1:9" x14ac:dyDescent="0.25">
      <c r="A289" s="78">
        <v>304</v>
      </c>
      <c r="B289">
        <v>16</v>
      </c>
      <c r="C289">
        <v>300</v>
      </c>
      <c r="D289" t="s">
        <v>2301</v>
      </c>
      <c r="E289">
        <v>18</v>
      </c>
      <c r="F289">
        <v>108</v>
      </c>
      <c r="G289" t="s">
        <v>2301</v>
      </c>
      <c r="H289">
        <v>7</v>
      </c>
      <c r="I289" t="s">
        <v>3050</v>
      </c>
    </row>
    <row r="290" spans="1:9" x14ac:dyDescent="0.25">
      <c r="A290" s="78">
        <v>305</v>
      </c>
      <c r="B290">
        <v>9</v>
      </c>
      <c r="C290">
        <v>26</v>
      </c>
      <c r="D290" t="s">
        <v>2319</v>
      </c>
      <c r="E290">
        <v>19</v>
      </c>
      <c r="F290">
        <v>117</v>
      </c>
      <c r="G290" t="s">
        <v>2319</v>
      </c>
      <c r="H290">
        <v>7</v>
      </c>
      <c r="I290" t="s">
        <v>3051</v>
      </c>
    </row>
    <row r="291" spans="1:9" x14ac:dyDescent="0.25">
      <c r="A291" s="78">
        <v>306</v>
      </c>
      <c r="B291">
        <v>16</v>
      </c>
      <c r="C291">
        <v>300</v>
      </c>
      <c r="D291" t="s">
        <v>2301</v>
      </c>
      <c r="E291">
        <v>18</v>
      </c>
      <c r="F291">
        <v>108</v>
      </c>
      <c r="G291" t="s">
        <v>2301</v>
      </c>
      <c r="H291">
        <v>7</v>
      </c>
      <c r="I291" t="s">
        <v>3052</v>
      </c>
    </row>
    <row r="292" spans="1:9" x14ac:dyDescent="0.25">
      <c r="A292" s="78">
        <v>307</v>
      </c>
      <c r="B292">
        <v>3</v>
      </c>
      <c r="C292">
        <v>10</v>
      </c>
      <c r="D292" t="s">
        <v>2315</v>
      </c>
      <c r="E292">
        <v>5</v>
      </c>
      <c r="F292">
        <v>20</v>
      </c>
      <c r="G292" t="s">
        <v>2315</v>
      </c>
      <c r="H292">
        <v>7</v>
      </c>
      <c r="I292" t="s">
        <v>3053</v>
      </c>
    </row>
    <row r="293" spans="1:9" x14ac:dyDescent="0.25">
      <c r="A293" s="78">
        <v>309</v>
      </c>
      <c r="B293">
        <v>10</v>
      </c>
      <c r="C293">
        <v>13</v>
      </c>
      <c r="D293" t="s">
        <v>107</v>
      </c>
      <c r="E293">
        <v>10</v>
      </c>
      <c r="F293">
        <v>57</v>
      </c>
      <c r="G293" t="s">
        <v>107</v>
      </c>
      <c r="H293">
        <v>7</v>
      </c>
      <c r="I293" t="s">
        <v>3054</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2302</v>
      </c>
      <c r="E295">
        <v>179</v>
      </c>
      <c r="F295">
        <v>382</v>
      </c>
      <c r="G295" t="s">
        <v>2302</v>
      </c>
      <c r="H295">
        <v>7</v>
      </c>
      <c r="I295" t="s">
        <v>3055</v>
      </c>
    </row>
    <row r="296" spans="1:9" x14ac:dyDescent="0.25">
      <c r="A296" s="78">
        <v>312</v>
      </c>
      <c r="B296">
        <v>13</v>
      </c>
      <c r="C296">
        <v>61</v>
      </c>
      <c r="D296" t="s">
        <v>2317</v>
      </c>
      <c r="E296">
        <v>15</v>
      </c>
      <c r="F296">
        <v>101</v>
      </c>
      <c r="G296" t="s">
        <v>2317</v>
      </c>
      <c r="H296">
        <v>7</v>
      </c>
      <c r="I296" t="s">
        <v>3327</v>
      </c>
    </row>
    <row r="297" spans="1:9" x14ac:dyDescent="0.25">
      <c r="A297" s="78">
        <v>313</v>
      </c>
      <c r="B297">
        <v>6</v>
      </c>
      <c r="C297">
        <v>20</v>
      </c>
      <c r="D297" t="s">
        <v>109</v>
      </c>
      <c r="E297">
        <v>14</v>
      </c>
      <c r="F297">
        <v>92</v>
      </c>
      <c r="G297" t="s">
        <v>109</v>
      </c>
      <c r="H297">
        <v>7</v>
      </c>
      <c r="I297" t="s">
        <v>3056</v>
      </c>
    </row>
    <row r="298" spans="1:9" x14ac:dyDescent="0.25">
      <c r="A298" s="78">
        <v>314</v>
      </c>
      <c r="B298">
        <v>5</v>
      </c>
      <c r="C298">
        <v>30</v>
      </c>
      <c r="D298" t="s">
        <v>3251</v>
      </c>
      <c r="E298">
        <v>17</v>
      </c>
      <c r="F298">
        <v>104</v>
      </c>
      <c r="G298" t="s">
        <v>2314</v>
      </c>
      <c r="H298">
        <v>7</v>
      </c>
      <c r="I298" t="s">
        <v>3057</v>
      </c>
    </row>
    <row r="299" spans="1:9" x14ac:dyDescent="0.25">
      <c r="A299" s="78">
        <v>315</v>
      </c>
      <c r="B299">
        <v>15</v>
      </c>
      <c r="C299">
        <v>143</v>
      </c>
      <c r="D299" t="s">
        <v>264</v>
      </c>
      <c r="E299">
        <v>178</v>
      </c>
      <c r="F299">
        <v>381</v>
      </c>
      <c r="G299" t="s">
        <v>264</v>
      </c>
      <c r="H299">
        <v>7</v>
      </c>
      <c r="I299" t="s">
        <v>3058</v>
      </c>
    </row>
    <row r="300" spans="1:9" x14ac:dyDescent="0.25">
      <c r="A300" s="78">
        <v>316</v>
      </c>
      <c r="B300">
        <v>9</v>
      </c>
      <c r="C300">
        <v>26</v>
      </c>
      <c r="D300" t="s">
        <v>2319</v>
      </c>
      <c r="E300">
        <v>19</v>
      </c>
      <c r="F300">
        <v>117</v>
      </c>
      <c r="G300" t="s">
        <v>2319</v>
      </c>
      <c r="H300">
        <v>7</v>
      </c>
      <c r="I300" t="s">
        <v>3059</v>
      </c>
    </row>
    <row r="301" spans="1:9" x14ac:dyDescent="0.25">
      <c r="A301" s="78">
        <v>317</v>
      </c>
      <c r="B301">
        <v>7</v>
      </c>
      <c r="C301">
        <v>9</v>
      </c>
      <c r="D301" t="s">
        <v>2299</v>
      </c>
      <c r="E301">
        <v>180</v>
      </c>
      <c r="F301">
        <v>383</v>
      </c>
      <c r="G301" t="s">
        <v>2299</v>
      </c>
      <c r="H301">
        <v>7</v>
      </c>
      <c r="I301" t="s">
        <v>3060</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2302</v>
      </c>
      <c r="E303">
        <v>179</v>
      </c>
      <c r="F303">
        <v>382</v>
      </c>
      <c r="G303" t="s">
        <v>2302</v>
      </c>
      <c r="H303">
        <v>7</v>
      </c>
      <c r="I303" t="s">
        <v>3061</v>
      </c>
    </row>
    <row r="304" spans="1:9" x14ac:dyDescent="0.25">
      <c r="A304" s="78">
        <v>321</v>
      </c>
      <c r="B304">
        <v>17</v>
      </c>
      <c r="C304">
        <v>256</v>
      </c>
      <c r="D304" t="s">
        <v>2302</v>
      </c>
      <c r="E304">
        <v>179</v>
      </c>
      <c r="F304">
        <v>382</v>
      </c>
      <c r="G304" t="s">
        <v>2302</v>
      </c>
      <c r="H304">
        <v>7</v>
      </c>
      <c r="I304" t="s">
        <v>3062</v>
      </c>
    </row>
    <row r="305" spans="1:9" x14ac:dyDescent="0.25">
      <c r="A305" s="78">
        <v>322</v>
      </c>
      <c r="B305">
        <v>12</v>
      </c>
      <c r="C305">
        <v>125</v>
      </c>
      <c r="D305" t="s">
        <v>2318</v>
      </c>
      <c r="E305">
        <v>16</v>
      </c>
      <c r="F305">
        <v>103</v>
      </c>
      <c r="G305" t="s">
        <v>2318</v>
      </c>
      <c r="H305">
        <v>7</v>
      </c>
      <c r="I305" t="s">
        <v>3063</v>
      </c>
    </row>
    <row r="306" spans="1:9" x14ac:dyDescent="0.25">
      <c r="A306" s="78">
        <v>323</v>
      </c>
      <c r="B306">
        <v>6</v>
      </c>
      <c r="C306">
        <v>20</v>
      </c>
      <c r="D306" t="s">
        <v>109</v>
      </c>
      <c r="E306">
        <v>14</v>
      </c>
      <c r="F306">
        <v>92</v>
      </c>
      <c r="G306" t="s">
        <v>109</v>
      </c>
      <c r="H306">
        <v>7</v>
      </c>
      <c r="I306" t="s">
        <v>3064</v>
      </c>
    </row>
    <row r="307" spans="1:9" x14ac:dyDescent="0.25">
      <c r="A307" s="78">
        <v>324</v>
      </c>
      <c r="B307">
        <v>19</v>
      </c>
      <c r="C307">
        <v>201</v>
      </c>
      <c r="D307" t="s">
        <v>385</v>
      </c>
      <c r="E307">
        <v>304</v>
      </c>
      <c r="F307">
        <v>534</v>
      </c>
      <c r="G307" t="s">
        <v>385</v>
      </c>
      <c r="H307">
        <v>7</v>
      </c>
      <c r="I307" t="s">
        <v>3065</v>
      </c>
    </row>
    <row r="308" spans="1:9" x14ac:dyDescent="0.25">
      <c r="A308" s="78">
        <v>325</v>
      </c>
      <c r="B308">
        <v>7</v>
      </c>
      <c r="C308">
        <v>9</v>
      </c>
      <c r="D308" t="s">
        <v>2299</v>
      </c>
      <c r="E308">
        <v>180</v>
      </c>
      <c r="F308">
        <v>383</v>
      </c>
      <c r="G308" t="s">
        <v>2299</v>
      </c>
      <c r="H308">
        <v>7</v>
      </c>
      <c r="I308" t="s">
        <v>3066</v>
      </c>
    </row>
    <row r="309" spans="1:9" x14ac:dyDescent="0.25">
      <c r="A309" s="78">
        <v>326</v>
      </c>
      <c r="B309">
        <v>25</v>
      </c>
      <c r="C309">
        <v>1126</v>
      </c>
      <c r="D309" t="s">
        <v>565</v>
      </c>
      <c r="E309">
        <v>500</v>
      </c>
      <c r="F309">
        <v>888</v>
      </c>
      <c r="G309" t="s">
        <v>565</v>
      </c>
      <c r="H309">
        <v>6</v>
      </c>
      <c r="I309" t="s">
        <v>2080</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3067</v>
      </c>
    </row>
    <row r="312" spans="1:9" x14ac:dyDescent="0.25">
      <c r="A312" s="78">
        <v>329</v>
      </c>
      <c r="B312">
        <v>30</v>
      </c>
      <c r="C312">
        <v>1060</v>
      </c>
      <c r="D312" t="s">
        <v>532</v>
      </c>
      <c r="E312">
        <v>467</v>
      </c>
      <c r="F312">
        <v>849</v>
      </c>
      <c r="G312" t="s">
        <v>532</v>
      </c>
      <c r="H312">
        <v>1</v>
      </c>
      <c r="I312" t="s">
        <v>3068</v>
      </c>
    </row>
    <row r="313" spans="1:9" x14ac:dyDescent="0.25">
      <c r="A313" s="78">
        <v>330</v>
      </c>
      <c r="B313">
        <v>30</v>
      </c>
      <c r="C313">
        <v>1060</v>
      </c>
      <c r="D313" t="s">
        <v>532</v>
      </c>
      <c r="E313">
        <v>467</v>
      </c>
      <c r="F313">
        <v>849</v>
      </c>
      <c r="G313" t="s">
        <v>532</v>
      </c>
      <c r="H313">
        <v>1</v>
      </c>
      <c r="I313" t="s">
        <v>3069</v>
      </c>
    </row>
    <row r="314" spans="1:9" x14ac:dyDescent="0.25">
      <c r="A314" s="78">
        <v>331</v>
      </c>
      <c r="B314">
        <v>30</v>
      </c>
      <c r="C314">
        <v>1060</v>
      </c>
      <c r="D314" t="s">
        <v>532</v>
      </c>
      <c r="E314">
        <v>467</v>
      </c>
      <c r="F314">
        <v>849</v>
      </c>
      <c r="G314" t="s">
        <v>532</v>
      </c>
      <c r="H314">
        <v>3</v>
      </c>
      <c r="I314" t="s">
        <v>3070</v>
      </c>
    </row>
    <row r="315" spans="1:9" x14ac:dyDescent="0.25">
      <c r="A315" s="78">
        <v>332</v>
      </c>
      <c r="B315">
        <v>25</v>
      </c>
      <c r="C315">
        <v>1126</v>
      </c>
      <c r="D315" t="s">
        <v>565</v>
      </c>
      <c r="E315">
        <v>500</v>
      </c>
      <c r="F315">
        <v>888</v>
      </c>
      <c r="G315" t="s">
        <v>565</v>
      </c>
      <c r="H315">
        <v>6</v>
      </c>
      <c r="I315" t="s">
        <v>2085</v>
      </c>
    </row>
    <row r="316" spans="1:9" x14ac:dyDescent="0.25">
      <c r="A316" s="78">
        <v>333</v>
      </c>
      <c r="B316">
        <v>30</v>
      </c>
      <c r="C316">
        <v>1060</v>
      </c>
      <c r="D316" t="s">
        <v>532</v>
      </c>
      <c r="E316">
        <v>467</v>
      </c>
      <c r="F316">
        <v>849</v>
      </c>
      <c r="G316" t="s">
        <v>532</v>
      </c>
      <c r="H316">
        <v>7</v>
      </c>
      <c r="I316" t="s">
        <v>3071</v>
      </c>
    </row>
    <row r="317" spans="1:9" x14ac:dyDescent="0.25">
      <c r="A317" s="78">
        <v>334</v>
      </c>
      <c r="B317">
        <v>30</v>
      </c>
      <c r="C317">
        <v>1060</v>
      </c>
      <c r="D317" t="s">
        <v>532</v>
      </c>
      <c r="E317">
        <v>467</v>
      </c>
      <c r="F317">
        <v>849</v>
      </c>
      <c r="G317" t="s">
        <v>532</v>
      </c>
      <c r="H317">
        <v>7</v>
      </c>
      <c r="I317" t="s">
        <v>3072</v>
      </c>
    </row>
    <row r="318" spans="1:9" x14ac:dyDescent="0.25">
      <c r="A318" s="78">
        <v>335</v>
      </c>
      <c r="B318">
        <v>30</v>
      </c>
      <c r="C318">
        <v>1060</v>
      </c>
      <c r="D318" t="s">
        <v>532</v>
      </c>
      <c r="E318">
        <v>467</v>
      </c>
      <c r="F318">
        <v>849</v>
      </c>
      <c r="G318" t="s">
        <v>532</v>
      </c>
      <c r="H318">
        <v>7</v>
      </c>
      <c r="I318" t="s">
        <v>3073</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2326</v>
      </c>
      <c r="E320">
        <v>589</v>
      </c>
      <c r="F320">
        <v>980</v>
      </c>
      <c r="G320" t="s">
        <v>3074</v>
      </c>
      <c r="H320">
        <v>1</v>
      </c>
      <c r="I320" t="s">
        <v>3075</v>
      </c>
    </row>
    <row r="321" spans="1:9" x14ac:dyDescent="0.25">
      <c r="A321" s="78">
        <v>338</v>
      </c>
      <c r="B321">
        <v>31</v>
      </c>
      <c r="C321">
        <v>1313</v>
      </c>
      <c r="D321" t="s">
        <v>2326</v>
      </c>
      <c r="E321">
        <v>589</v>
      </c>
      <c r="F321">
        <v>980</v>
      </c>
      <c r="G321" t="s">
        <v>3074</v>
      </c>
      <c r="H321">
        <v>1</v>
      </c>
      <c r="I321" t="s">
        <v>3076</v>
      </c>
    </row>
    <row r="322" spans="1:9" x14ac:dyDescent="0.25">
      <c r="A322" s="78">
        <v>339</v>
      </c>
      <c r="B322">
        <v>31</v>
      </c>
      <c r="C322">
        <v>1313</v>
      </c>
      <c r="D322" t="s">
        <v>2326</v>
      </c>
      <c r="E322">
        <v>589</v>
      </c>
      <c r="F322">
        <v>980</v>
      </c>
      <c r="G322" t="s">
        <v>3074</v>
      </c>
      <c r="H322">
        <v>1</v>
      </c>
      <c r="I322" t="s">
        <v>3077</v>
      </c>
    </row>
    <row r="323" spans="1:9" x14ac:dyDescent="0.25">
      <c r="A323" s="78">
        <v>340</v>
      </c>
      <c r="B323">
        <v>31</v>
      </c>
      <c r="C323">
        <v>1313</v>
      </c>
      <c r="D323" t="s">
        <v>2326</v>
      </c>
      <c r="E323">
        <v>589</v>
      </c>
      <c r="F323">
        <v>980</v>
      </c>
      <c r="G323" t="s">
        <v>3074</v>
      </c>
      <c r="H323">
        <v>1</v>
      </c>
      <c r="I323" t="s">
        <v>3078</v>
      </c>
    </row>
    <row r="324" spans="1:9" x14ac:dyDescent="0.25">
      <c r="A324" s="78">
        <v>341</v>
      </c>
      <c r="B324">
        <v>6</v>
      </c>
      <c r="C324">
        <v>20</v>
      </c>
      <c r="D324" t="s">
        <v>109</v>
      </c>
      <c r="E324">
        <v>14</v>
      </c>
      <c r="F324">
        <v>92</v>
      </c>
      <c r="G324" t="s">
        <v>109</v>
      </c>
      <c r="H324">
        <v>6</v>
      </c>
      <c r="I324" t="s">
        <v>3079</v>
      </c>
    </row>
    <row r="325" spans="1:9" x14ac:dyDescent="0.25">
      <c r="A325" s="78">
        <v>342</v>
      </c>
      <c r="B325">
        <v>2</v>
      </c>
      <c r="C325">
        <v>1</v>
      </c>
      <c r="D325" t="s">
        <v>103</v>
      </c>
      <c r="E325">
        <v>2</v>
      </c>
      <c r="F325">
        <v>3</v>
      </c>
      <c r="G325" t="s">
        <v>103</v>
      </c>
      <c r="H325">
        <v>7</v>
      </c>
      <c r="I325" t="s">
        <v>3080</v>
      </c>
    </row>
    <row r="326" spans="1:9" x14ac:dyDescent="0.25">
      <c r="A326" s="78">
        <v>343</v>
      </c>
      <c r="B326">
        <v>29</v>
      </c>
      <c r="C326">
        <v>1006</v>
      </c>
      <c r="D326" t="s">
        <v>2322</v>
      </c>
      <c r="E326">
        <v>448</v>
      </c>
      <c r="F326">
        <v>823</v>
      </c>
      <c r="G326" t="s">
        <v>3004</v>
      </c>
      <c r="H326">
        <v>7</v>
      </c>
      <c r="I326" t="s">
        <v>3081</v>
      </c>
    </row>
    <row r="327" spans="1:9" x14ac:dyDescent="0.25">
      <c r="A327" s="78">
        <v>344</v>
      </c>
      <c r="B327">
        <v>23</v>
      </c>
      <c r="C327">
        <v>255</v>
      </c>
      <c r="D327" t="s">
        <v>2377</v>
      </c>
      <c r="E327">
        <v>154</v>
      </c>
      <c r="F327">
        <v>347</v>
      </c>
      <c r="G327" t="s">
        <v>2377</v>
      </c>
      <c r="H327">
        <v>7</v>
      </c>
      <c r="I327" t="s">
        <v>3082</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2326</v>
      </c>
      <c r="E329">
        <v>589</v>
      </c>
      <c r="F329">
        <v>980</v>
      </c>
      <c r="G329" t="s">
        <v>3074</v>
      </c>
      <c r="H329">
        <v>3</v>
      </c>
      <c r="I329" t="s">
        <v>3083</v>
      </c>
    </row>
    <row r="330" spans="1:9" x14ac:dyDescent="0.25">
      <c r="A330" s="79">
        <v>347</v>
      </c>
      <c r="B330">
        <v>31</v>
      </c>
      <c r="C330">
        <v>1313</v>
      </c>
      <c r="D330" t="s">
        <v>2326</v>
      </c>
      <c r="E330">
        <v>589</v>
      </c>
      <c r="F330">
        <v>980</v>
      </c>
      <c r="G330" t="s">
        <v>3074</v>
      </c>
      <c r="H330">
        <v>7</v>
      </c>
      <c r="I330" t="s">
        <v>3084</v>
      </c>
    </row>
    <row r="331" spans="1:9" x14ac:dyDescent="0.25">
      <c r="A331" s="79">
        <v>348</v>
      </c>
      <c r="B331">
        <v>27</v>
      </c>
      <c r="C331">
        <v>667</v>
      </c>
      <c r="D331" t="s">
        <v>452</v>
      </c>
      <c r="E331">
        <v>379</v>
      </c>
      <c r="F331">
        <v>684</v>
      </c>
      <c r="G331" t="s">
        <v>452</v>
      </c>
      <c r="H331">
        <v>7</v>
      </c>
      <c r="I331" t="s">
        <v>3085</v>
      </c>
    </row>
    <row r="332" spans="1:9" x14ac:dyDescent="0.25">
      <c r="A332" s="79">
        <v>349</v>
      </c>
      <c r="B332">
        <v>32</v>
      </c>
      <c r="C332">
        <v>1349</v>
      </c>
      <c r="D332" t="s">
        <v>2325</v>
      </c>
      <c r="E332">
        <v>616</v>
      </c>
      <c r="F332">
        <v>1011</v>
      </c>
      <c r="G332" t="s">
        <v>2325</v>
      </c>
      <c r="H332">
        <v>1</v>
      </c>
      <c r="I332" t="s">
        <v>3086</v>
      </c>
    </row>
    <row r="333" spans="1:9" x14ac:dyDescent="0.25">
      <c r="A333" s="79">
        <v>350</v>
      </c>
      <c r="B333">
        <v>32</v>
      </c>
      <c r="C333">
        <v>1349</v>
      </c>
      <c r="D333" t="s">
        <v>2325</v>
      </c>
      <c r="E333">
        <v>616</v>
      </c>
      <c r="F333">
        <v>1011</v>
      </c>
      <c r="G333" t="s">
        <v>2325</v>
      </c>
      <c r="H333">
        <v>1</v>
      </c>
      <c r="I333" t="s">
        <v>3087</v>
      </c>
    </row>
    <row r="334" spans="1:9" x14ac:dyDescent="0.25">
      <c r="A334" s="79">
        <v>351</v>
      </c>
      <c r="B334">
        <v>32</v>
      </c>
      <c r="C334">
        <v>1349</v>
      </c>
      <c r="D334" t="s">
        <v>2325</v>
      </c>
      <c r="E334">
        <v>616</v>
      </c>
      <c r="F334">
        <v>1011</v>
      </c>
      <c r="G334" t="s">
        <v>2325</v>
      </c>
      <c r="H334">
        <v>1</v>
      </c>
      <c r="I334" t="s">
        <v>3088</v>
      </c>
    </row>
    <row r="335" spans="1:9" x14ac:dyDescent="0.25">
      <c r="A335" s="79">
        <v>352</v>
      </c>
      <c r="B335">
        <v>32</v>
      </c>
      <c r="C335">
        <v>1349</v>
      </c>
      <c r="D335" t="s">
        <v>2325</v>
      </c>
      <c r="E335">
        <v>616</v>
      </c>
      <c r="F335">
        <v>1011</v>
      </c>
      <c r="G335" t="s">
        <v>2325</v>
      </c>
      <c r="H335">
        <v>1</v>
      </c>
      <c r="I335" t="s">
        <v>3089</v>
      </c>
    </row>
    <row r="336" spans="1:9" x14ac:dyDescent="0.25">
      <c r="A336" s="79">
        <v>353</v>
      </c>
      <c r="B336">
        <v>32</v>
      </c>
      <c r="C336">
        <v>1349</v>
      </c>
      <c r="D336" t="s">
        <v>2325</v>
      </c>
      <c r="E336">
        <v>616</v>
      </c>
      <c r="F336">
        <v>1011</v>
      </c>
      <c r="G336" t="s">
        <v>2325</v>
      </c>
      <c r="H336">
        <v>1</v>
      </c>
      <c r="I336" t="s">
        <v>3090</v>
      </c>
    </row>
    <row r="337" spans="1:9" x14ac:dyDescent="0.25">
      <c r="A337" s="79">
        <v>354</v>
      </c>
      <c r="B337">
        <v>32</v>
      </c>
      <c r="C337">
        <v>1349</v>
      </c>
      <c r="D337" t="s">
        <v>2325</v>
      </c>
      <c r="E337">
        <v>616</v>
      </c>
      <c r="F337">
        <v>1011</v>
      </c>
      <c r="G337" t="s">
        <v>2325</v>
      </c>
      <c r="H337">
        <v>1</v>
      </c>
      <c r="I337" t="s">
        <v>3091</v>
      </c>
    </row>
    <row r="338" spans="1:9" x14ac:dyDescent="0.25">
      <c r="A338" s="79">
        <v>355</v>
      </c>
      <c r="B338">
        <v>32</v>
      </c>
      <c r="C338">
        <v>1349</v>
      </c>
      <c r="D338" t="s">
        <v>2325</v>
      </c>
      <c r="E338">
        <v>616</v>
      </c>
      <c r="F338">
        <v>1011</v>
      </c>
      <c r="G338" t="s">
        <v>2325</v>
      </c>
      <c r="H338">
        <v>1</v>
      </c>
      <c r="I338" t="s">
        <v>3092</v>
      </c>
    </row>
    <row r="339" spans="1:9" x14ac:dyDescent="0.25">
      <c r="A339" s="79">
        <v>356</v>
      </c>
      <c r="B339">
        <v>32</v>
      </c>
      <c r="C339">
        <v>1349</v>
      </c>
      <c r="D339" t="s">
        <v>2325</v>
      </c>
      <c r="E339">
        <v>616</v>
      </c>
      <c r="F339">
        <v>1011</v>
      </c>
      <c r="G339" t="s">
        <v>2325</v>
      </c>
      <c r="H339">
        <v>1</v>
      </c>
      <c r="I339" t="s">
        <v>3093</v>
      </c>
    </row>
    <row r="340" spans="1:9" x14ac:dyDescent="0.25">
      <c r="A340" s="79">
        <v>357</v>
      </c>
      <c r="B340">
        <v>32</v>
      </c>
      <c r="C340">
        <v>1349</v>
      </c>
      <c r="D340" t="s">
        <v>2325</v>
      </c>
      <c r="E340">
        <v>616</v>
      </c>
      <c r="F340">
        <v>1011</v>
      </c>
      <c r="G340" t="s">
        <v>2325</v>
      </c>
      <c r="H340">
        <v>1</v>
      </c>
      <c r="I340" t="s">
        <v>3094</v>
      </c>
    </row>
    <row r="341" spans="1:9" x14ac:dyDescent="0.25">
      <c r="A341" s="79">
        <v>358</v>
      </c>
      <c r="B341">
        <v>32</v>
      </c>
      <c r="C341">
        <v>1349</v>
      </c>
      <c r="D341" t="s">
        <v>2325</v>
      </c>
      <c r="E341">
        <v>616</v>
      </c>
      <c r="F341">
        <v>1011</v>
      </c>
      <c r="G341" t="s">
        <v>2325</v>
      </c>
      <c r="H341">
        <v>1</v>
      </c>
      <c r="I341" t="s">
        <v>3095</v>
      </c>
    </row>
    <row r="342" spans="1:9" x14ac:dyDescent="0.25">
      <c r="A342" s="79">
        <v>359</v>
      </c>
      <c r="B342">
        <v>32</v>
      </c>
      <c r="C342">
        <v>1349</v>
      </c>
      <c r="D342" t="s">
        <v>2325</v>
      </c>
      <c r="E342">
        <v>616</v>
      </c>
      <c r="F342">
        <v>1011</v>
      </c>
      <c r="G342" t="s">
        <v>2325</v>
      </c>
      <c r="H342">
        <v>1</v>
      </c>
      <c r="I342" t="s">
        <v>3096</v>
      </c>
    </row>
    <row r="343" spans="1:9" x14ac:dyDescent="0.25">
      <c r="A343" s="79">
        <v>360</v>
      </c>
      <c r="B343">
        <v>33</v>
      </c>
      <c r="C343">
        <v>1429</v>
      </c>
      <c r="D343" t="s">
        <v>681</v>
      </c>
      <c r="E343">
        <v>632</v>
      </c>
      <c r="F343">
        <v>1027</v>
      </c>
      <c r="G343" t="s">
        <v>681</v>
      </c>
      <c r="H343">
        <v>1</v>
      </c>
      <c r="I343" t="s">
        <v>3097</v>
      </c>
    </row>
    <row r="344" spans="1:9" x14ac:dyDescent="0.25">
      <c r="A344" s="79">
        <v>361</v>
      </c>
      <c r="B344">
        <v>28</v>
      </c>
      <c r="C344">
        <v>994</v>
      </c>
      <c r="D344" t="s">
        <v>2323</v>
      </c>
      <c r="E344">
        <v>442</v>
      </c>
      <c r="F344">
        <v>816</v>
      </c>
      <c r="G344" t="s">
        <v>2323</v>
      </c>
      <c r="H344">
        <v>7</v>
      </c>
      <c r="I344" t="s">
        <v>3098</v>
      </c>
    </row>
    <row r="345" spans="1:9" x14ac:dyDescent="0.25">
      <c r="A345" s="79">
        <v>362</v>
      </c>
      <c r="B345">
        <v>29</v>
      </c>
      <c r="C345">
        <v>1006</v>
      </c>
      <c r="D345" t="s">
        <v>2322</v>
      </c>
      <c r="E345">
        <v>448</v>
      </c>
      <c r="F345">
        <v>823</v>
      </c>
      <c r="G345" t="s">
        <v>3004</v>
      </c>
      <c r="H345">
        <v>7</v>
      </c>
      <c r="I345" t="s">
        <v>3099</v>
      </c>
    </row>
    <row r="346" spans="1:9" x14ac:dyDescent="0.25">
      <c r="A346" s="79">
        <v>364</v>
      </c>
      <c r="B346">
        <v>32</v>
      </c>
      <c r="C346">
        <v>1349</v>
      </c>
      <c r="D346" t="s">
        <v>2325</v>
      </c>
      <c r="E346">
        <v>616</v>
      </c>
      <c r="F346">
        <v>1011</v>
      </c>
      <c r="G346" t="s">
        <v>2325</v>
      </c>
      <c r="H346">
        <v>3</v>
      </c>
      <c r="I346" t="s">
        <v>3100</v>
      </c>
    </row>
    <row r="347" spans="1:9" x14ac:dyDescent="0.25">
      <c r="A347" s="79">
        <v>365</v>
      </c>
      <c r="B347">
        <v>32</v>
      </c>
      <c r="C347">
        <v>1349</v>
      </c>
      <c r="D347" t="s">
        <v>2325</v>
      </c>
      <c r="E347">
        <v>616</v>
      </c>
      <c r="F347">
        <v>1011</v>
      </c>
      <c r="G347" t="s">
        <v>2325</v>
      </c>
      <c r="H347">
        <v>1</v>
      </c>
      <c r="I347" t="s">
        <v>3101</v>
      </c>
    </row>
    <row r="348" spans="1:9" x14ac:dyDescent="0.25">
      <c r="A348" s="79">
        <v>366</v>
      </c>
      <c r="B348">
        <v>32</v>
      </c>
      <c r="C348">
        <v>1349</v>
      </c>
      <c r="D348" t="s">
        <v>2325</v>
      </c>
      <c r="E348">
        <v>616</v>
      </c>
      <c r="F348">
        <v>1011</v>
      </c>
      <c r="G348" t="s">
        <v>2325</v>
      </c>
      <c r="H348">
        <v>7</v>
      </c>
      <c r="I348" t="s">
        <v>3102</v>
      </c>
    </row>
    <row r="349" spans="1:9" x14ac:dyDescent="0.25">
      <c r="A349" s="79">
        <v>367</v>
      </c>
      <c r="B349">
        <v>32</v>
      </c>
      <c r="C349">
        <v>1349</v>
      </c>
      <c r="D349" t="s">
        <v>2325</v>
      </c>
      <c r="E349">
        <v>616</v>
      </c>
      <c r="F349">
        <v>1011</v>
      </c>
      <c r="G349" t="s">
        <v>2325</v>
      </c>
      <c r="H349">
        <v>7</v>
      </c>
      <c r="I349" t="s">
        <v>3103</v>
      </c>
    </row>
    <row r="350" spans="1:9" x14ac:dyDescent="0.25">
      <c r="A350" s="79">
        <v>368</v>
      </c>
      <c r="B350">
        <v>32</v>
      </c>
      <c r="C350">
        <v>1349</v>
      </c>
      <c r="D350" t="s">
        <v>2325</v>
      </c>
      <c r="E350">
        <v>616</v>
      </c>
      <c r="F350">
        <v>1011</v>
      </c>
      <c r="G350" t="s">
        <v>2325</v>
      </c>
      <c r="H350">
        <v>7</v>
      </c>
      <c r="I350" t="s">
        <v>3104</v>
      </c>
    </row>
    <row r="351" spans="1:9" x14ac:dyDescent="0.25">
      <c r="A351" s="79">
        <v>369</v>
      </c>
      <c r="B351">
        <v>32</v>
      </c>
      <c r="C351">
        <v>1349</v>
      </c>
      <c r="D351" t="s">
        <v>2325</v>
      </c>
      <c r="E351">
        <v>616</v>
      </c>
      <c r="F351">
        <v>1011</v>
      </c>
      <c r="G351" t="s">
        <v>2325</v>
      </c>
      <c r="H351">
        <v>1</v>
      </c>
      <c r="I351" t="s">
        <v>3105</v>
      </c>
    </row>
    <row r="352" spans="1:9" x14ac:dyDescent="0.25">
      <c r="A352" s="79">
        <v>370</v>
      </c>
      <c r="B352">
        <v>16</v>
      </c>
      <c r="C352">
        <v>300</v>
      </c>
      <c r="D352" t="s">
        <v>2301</v>
      </c>
      <c r="E352">
        <v>18</v>
      </c>
      <c r="F352">
        <v>108</v>
      </c>
      <c r="G352" t="s">
        <v>2301</v>
      </c>
      <c r="H352">
        <v>6</v>
      </c>
      <c r="I352" t="s">
        <v>3106</v>
      </c>
    </row>
    <row r="353" spans="1:9" x14ac:dyDescent="0.25">
      <c r="A353" s="79">
        <v>371</v>
      </c>
      <c r="B353">
        <v>17</v>
      </c>
      <c r="C353">
        <v>256</v>
      </c>
      <c r="D353" t="s">
        <v>2302</v>
      </c>
      <c r="E353">
        <v>179</v>
      </c>
      <c r="F353">
        <v>382</v>
      </c>
      <c r="G353" t="s">
        <v>2302</v>
      </c>
      <c r="H353">
        <v>6</v>
      </c>
      <c r="I353" t="s">
        <v>3107</v>
      </c>
    </row>
    <row r="354" spans="1:9" x14ac:dyDescent="0.25">
      <c r="A354" s="79">
        <v>372</v>
      </c>
      <c r="B354">
        <v>12</v>
      </c>
      <c r="C354">
        <v>125</v>
      </c>
      <c r="D354" t="s">
        <v>2318</v>
      </c>
      <c r="E354">
        <v>16</v>
      </c>
      <c r="F354">
        <v>103</v>
      </c>
      <c r="G354" t="s">
        <v>2318</v>
      </c>
      <c r="H354">
        <v>7</v>
      </c>
      <c r="I354" t="s">
        <v>3108</v>
      </c>
    </row>
    <row r="355" spans="1:9" x14ac:dyDescent="0.25">
      <c r="A355" s="79">
        <v>373</v>
      </c>
      <c r="B355">
        <v>33</v>
      </c>
      <c r="C355">
        <v>1429</v>
      </c>
      <c r="D355" t="s">
        <v>681</v>
      </c>
      <c r="E355">
        <v>632</v>
      </c>
      <c r="F355">
        <v>1027</v>
      </c>
      <c r="G355" t="s">
        <v>681</v>
      </c>
      <c r="H355">
        <v>7</v>
      </c>
      <c r="I355" t="s">
        <v>3109</v>
      </c>
    </row>
    <row r="356" spans="1:9" x14ac:dyDescent="0.25">
      <c r="A356" s="79">
        <v>374</v>
      </c>
      <c r="B356">
        <v>34</v>
      </c>
      <c r="C356">
        <v>1484</v>
      </c>
      <c r="D356" t="s">
        <v>2328</v>
      </c>
      <c r="E356">
        <v>407</v>
      </c>
      <c r="F356">
        <v>726</v>
      </c>
      <c r="G356" t="s">
        <v>2328</v>
      </c>
      <c r="H356">
        <v>1</v>
      </c>
      <c r="I356" t="s">
        <v>3110</v>
      </c>
    </row>
    <row r="357" spans="1:9" x14ac:dyDescent="0.25">
      <c r="A357" s="79">
        <v>375</v>
      </c>
      <c r="B357">
        <v>34</v>
      </c>
      <c r="C357">
        <v>1484</v>
      </c>
      <c r="D357" t="s">
        <v>2328</v>
      </c>
      <c r="E357">
        <v>407</v>
      </c>
      <c r="F357">
        <v>726</v>
      </c>
      <c r="G357" t="s">
        <v>2328</v>
      </c>
      <c r="H357">
        <v>1</v>
      </c>
      <c r="I357" t="s">
        <v>3111</v>
      </c>
    </row>
    <row r="358" spans="1:9" x14ac:dyDescent="0.25">
      <c r="A358" s="79">
        <v>376</v>
      </c>
      <c r="B358">
        <v>34</v>
      </c>
      <c r="C358">
        <v>1484</v>
      </c>
      <c r="D358" t="s">
        <v>2328</v>
      </c>
      <c r="E358">
        <v>407</v>
      </c>
      <c r="F358">
        <v>726</v>
      </c>
      <c r="G358" t="s">
        <v>2328</v>
      </c>
      <c r="H358">
        <v>1</v>
      </c>
      <c r="I358" t="s">
        <v>3112</v>
      </c>
    </row>
    <row r="359" spans="1:9" x14ac:dyDescent="0.25">
      <c r="A359" s="79">
        <v>377</v>
      </c>
      <c r="B359">
        <v>34</v>
      </c>
      <c r="C359">
        <v>1484</v>
      </c>
      <c r="D359" t="s">
        <v>2328</v>
      </c>
      <c r="E359">
        <v>407</v>
      </c>
      <c r="F359">
        <v>726</v>
      </c>
      <c r="G359" t="s">
        <v>2328</v>
      </c>
      <c r="H359">
        <v>1</v>
      </c>
      <c r="I359" t="s">
        <v>3113</v>
      </c>
    </row>
    <row r="360" spans="1:9" x14ac:dyDescent="0.25">
      <c r="A360" s="79">
        <v>378</v>
      </c>
      <c r="B360">
        <v>34</v>
      </c>
      <c r="C360">
        <v>1484</v>
      </c>
      <c r="D360" t="s">
        <v>2328</v>
      </c>
      <c r="E360">
        <v>407</v>
      </c>
      <c r="F360">
        <v>726</v>
      </c>
      <c r="G360" t="s">
        <v>2328</v>
      </c>
      <c r="H360">
        <v>6</v>
      </c>
      <c r="I360" t="s">
        <v>3114</v>
      </c>
    </row>
    <row r="361" spans="1:9" x14ac:dyDescent="0.25">
      <c r="A361" s="79">
        <v>379</v>
      </c>
      <c r="B361">
        <v>34</v>
      </c>
      <c r="C361">
        <v>1484</v>
      </c>
      <c r="D361" t="s">
        <v>2328</v>
      </c>
      <c r="E361">
        <v>407</v>
      </c>
      <c r="F361">
        <v>726</v>
      </c>
      <c r="G361" t="s">
        <v>2328</v>
      </c>
      <c r="H361">
        <v>1</v>
      </c>
      <c r="I361" t="s">
        <v>3115</v>
      </c>
    </row>
    <row r="362" spans="1:9" x14ac:dyDescent="0.25">
      <c r="A362" s="78">
        <v>380</v>
      </c>
      <c r="B362">
        <v>13</v>
      </c>
      <c r="C362">
        <v>61</v>
      </c>
      <c r="D362" t="s">
        <v>2317</v>
      </c>
      <c r="E362">
        <v>15</v>
      </c>
      <c r="F362">
        <v>101</v>
      </c>
      <c r="G362" t="s">
        <v>2317</v>
      </c>
      <c r="H362">
        <v>7</v>
      </c>
      <c r="I362" t="s">
        <v>3331</v>
      </c>
    </row>
    <row r="363" spans="1:9" x14ac:dyDescent="0.25">
      <c r="A363" s="79">
        <v>381</v>
      </c>
      <c r="B363">
        <v>36</v>
      </c>
      <c r="C363">
        <v>1555</v>
      </c>
      <c r="D363" t="s">
        <v>3116</v>
      </c>
      <c r="E363">
        <v>681</v>
      </c>
      <c r="F363">
        <v>1086</v>
      </c>
      <c r="G363" t="s">
        <v>3116</v>
      </c>
      <c r="H363">
        <v>1</v>
      </c>
      <c r="I363" t="s">
        <v>3117</v>
      </c>
    </row>
    <row r="364" spans="1:9" x14ac:dyDescent="0.25">
      <c r="A364" s="79">
        <v>382</v>
      </c>
      <c r="B364">
        <v>36</v>
      </c>
      <c r="C364">
        <v>1555</v>
      </c>
      <c r="D364" t="s">
        <v>3116</v>
      </c>
      <c r="E364">
        <v>681</v>
      </c>
      <c r="F364">
        <v>1086</v>
      </c>
      <c r="G364" t="s">
        <v>3116</v>
      </c>
      <c r="H364">
        <v>1</v>
      </c>
      <c r="I364" t="s">
        <v>3118</v>
      </c>
    </row>
    <row r="365" spans="1:9" x14ac:dyDescent="0.25">
      <c r="A365" s="79">
        <v>383</v>
      </c>
      <c r="B365">
        <v>36</v>
      </c>
      <c r="C365">
        <v>1555</v>
      </c>
      <c r="D365" t="s">
        <v>3116</v>
      </c>
      <c r="E365">
        <v>681</v>
      </c>
      <c r="F365">
        <v>1086</v>
      </c>
      <c r="G365" t="s">
        <v>3116</v>
      </c>
      <c r="H365">
        <v>1</v>
      </c>
      <c r="I365" t="s">
        <v>3119</v>
      </c>
    </row>
    <row r="366" spans="1:9" x14ac:dyDescent="0.25">
      <c r="A366" s="79">
        <v>384</v>
      </c>
      <c r="B366">
        <v>36</v>
      </c>
      <c r="C366">
        <v>1555</v>
      </c>
      <c r="D366" t="s">
        <v>3116</v>
      </c>
      <c r="E366">
        <v>681</v>
      </c>
      <c r="F366">
        <v>1086</v>
      </c>
      <c r="G366" t="s">
        <v>3116</v>
      </c>
      <c r="H366">
        <v>1</v>
      </c>
      <c r="I366" t="s">
        <v>3120</v>
      </c>
    </row>
    <row r="367" spans="1:9" x14ac:dyDescent="0.25">
      <c r="A367" s="79">
        <v>386</v>
      </c>
      <c r="B367">
        <v>36</v>
      </c>
      <c r="C367">
        <v>1555</v>
      </c>
      <c r="D367" t="s">
        <v>3116</v>
      </c>
      <c r="E367">
        <v>681</v>
      </c>
      <c r="F367">
        <v>1086</v>
      </c>
      <c r="G367" t="s">
        <v>3116</v>
      </c>
      <c r="H367">
        <v>1</v>
      </c>
      <c r="I367" t="s">
        <v>3121</v>
      </c>
    </row>
    <row r="368" spans="1:9" x14ac:dyDescent="0.25">
      <c r="A368" s="79">
        <v>387</v>
      </c>
      <c r="B368">
        <v>36</v>
      </c>
      <c r="C368">
        <v>1555</v>
      </c>
      <c r="D368" t="s">
        <v>3116</v>
      </c>
      <c r="E368">
        <v>681</v>
      </c>
      <c r="F368">
        <v>1086</v>
      </c>
      <c r="G368" t="s">
        <v>3116</v>
      </c>
      <c r="H368">
        <v>1</v>
      </c>
      <c r="I368" t="s">
        <v>3122</v>
      </c>
    </row>
    <row r="369" spans="1:9" x14ac:dyDescent="0.25">
      <c r="A369" s="79">
        <v>388</v>
      </c>
      <c r="B369">
        <v>34</v>
      </c>
      <c r="C369">
        <v>1484</v>
      </c>
      <c r="D369" t="s">
        <v>2328</v>
      </c>
      <c r="E369">
        <v>407</v>
      </c>
      <c r="F369">
        <v>726</v>
      </c>
      <c r="G369" t="s">
        <v>2328</v>
      </c>
      <c r="H369">
        <v>7</v>
      </c>
      <c r="I369" t="s">
        <v>3123</v>
      </c>
    </row>
    <row r="370" spans="1:9" x14ac:dyDescent="0.25">
      <c r="A370" s="78">
        <v>389</v>
      </c>
      <c r="B370">
        <v>13</v>
      </c>
      <c r="C370">
        <v>61</v>
      </c>
      <c r="D370" t="s">
        <v>2317</v>
      </c>
      <c r="E370">
        <v>15</v>
      </c>
      <c r="F370">
        <v>101</v>
      </c>
      <c r="G370" t="s">
        <v>2317</v>
      </c>
      <c r="H370">
        <v>6</v>
      </c>
      <c r="I370" t="s">
        <v>3324</v>
      </c>
    </row>
    <row r="371" spans="1:9" x14ac:dyDescent="0.25">
      <c r="A371" s="79">
        <v>390</v>
      </c>
      <c r="B371">
        <v>29</v>
      </c>
      <c r="C371">
        <v>1006</v>
      </c>
      <c r="D371" t="s">
        <v>2322</v>
      </c>
      <c r="E371">
        <v>448</v>
      </c>
      <c r="F371">
        <v>823</v>
      </c>
      <c r="G371" t="s">
        <v>3004</v>
      </c>
      <c r="H371">
        <v>6</v>
      </c>
      <c r="I371" t="s">
        <v>3124</v>
      </c>
    </row>
    <row r="372" spans="1:9" x14ac:dyDescent="0.25">
      <c r="A372" s="79">
        <v>391</v>
      </c>
      <c r="B372">
        <v>36</v>
      </c>
      <c r="C372">
        <v>1555</v>
      </c>
      <c r="D372" t="s">
        <v>3116</v>
      </c>
      <c r="E372">
        <v>681</v>
      </c>
      <c r="F372">
        <v>1086</v>
      </c>
      <c r="G372" t="s">
        <v>3116</v>
      </c>
      <c r="H372">
        <v>6</v>
      </c>
      <c r="I372" t="s">
        <v>3125</v>
      </c>
    </row>
    <row r="373" spans="1:9" x14ac:dyDescent="0.25">
      <c r="A373" s="78">
        <v>392</v>
      </c>
      <c r="B373">
        <v>13</v>
      </c>
      <c r="C373">
        <v>61</v>
      </c>
      <c r="D373" t="s">
        <v>2317</v>
      </c>
      <c r="E373">
        <v>15</v>
      </c>
      <c r="F373">
        <v>101</v>
      </c>
      <c r="G373" t="s">
        <v>2317</v>
      </c>
      <c r="H373">
        <v>7</v>
      </c>
      <c r="I373" t="s">
        <v>3321</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3116</v>
      </c>
      <c r="E375">
        <v>681</v>
      </c>
      <c r="F375">
        <v>1086</v>
      </c>
      <c r="G375" t="s">
        <v>3116</v>
      </c>
      <c r="H375">
        <v>7</v>
      </c>
      <c r="I375" t="s">
        <v>3126</v>
      </c>
    </row>
    <row r="376" spans="1:9" x14ac:dyDescent="0.25">
      <c r="A376" s="79">
        <v>397</v>
      </c>
      <c r="B376">
        <v>36</v>
      </c>
      <c r="C376">
        <v>1555</v>
      </c>
      <c r="D376" t="s">
        <v>3116</v>
      </c>
      <c r="E376">
        <v>681</v>
      </c>
      <c r="F376">
        <v>1086</v>
      </c>
      <c r="G376" t="s">
        <v>3116</v>
      </c>
      <c r="H376">
        <v>1</v>
      </c>
      <c r="I376" t="s">
        <v>3127</v>
      </c>
    </row>
    <row r="377" spans="1:9" x14ac:dyDescent="0.25">
      <c r="A377" s="79">
        <v>398</v>
      </c>
      <c r="B377">
        <v>7</v>
      </c>
      <c r="C377">
        <v>9</v>
      </c>
      <c r="D377" t="s">
        <v>2299</v>
      </c>
      <c r="E377">
        <v>180</v>
      </c>
      <c r="F377">
        <v>383</v>
      </c>
      <c r="G377" t="s">
        <v>2299</v>
      </c>
      <c r="H377">
        <v>6</v>
      </c>
      <c r="I377" t="s">
        <v>3128</v>
      </c>
    </row>
    <row r="378" spans="1:9" x14ac:dyDescent="0.25">
      <c r="A378" s="79">
        <v>399</v>
      </c>
      <c r="B378">
        <v>36</v>
      </c>
      <c r="C378">
        <v>1555</v>
      </c>
      <c r="D378" t="s">
        <v>3116</v>
      </c>
      <c r="E378">
        <v>681</v>
      </c>
      <c r="F378">
        <v>1086</v>
      </c>
      <c r="G378" t="s">
        <v>3116</v>
      </c>
      <c r="H378">
        <v>3</v>
      </c>
      <c r="I378" t="s">
        <v>3129</v>
      </c>
    </row>
    <row r="379" spans="1:9" x14ac:dyDescent="0.25">
      <c r="A379" s="79">
        <v>400</v>
      </c>
      <c r="B379">
        <v>36</v>
      </c>
      <c r="C379">
        <v>1555</v>
      </c>
      <c r="D379" t="s">
        <v>3116</v>
      </c>
      <c r="E379">
        <v>681</v>
      </c>
      <c r="F379">
        <v>1086</v>
      </c>
      <c r="G379" t="s">
        <v>3116</v>
      </c>
      <c r="H379">
        <v>7</v>
      </c>
      <c r="I379" t="s">
        <v>3130</v>
      </c>
    </row>
    <row r="380" spans="1:9" x14ac:dyDescent="0.25">
      <c r="A380" s="79">
        <v>401</v>
      </c>
      <c r="B380">
        <v>36</v>
      </c>
      <c r="C380">
        <v>1555</v>
      </c>
      <c r="D380" t="s">
        <v>3116</v>
      </c>
      <c r="E380">
        <v>681</v>
      </c>
      <c r="F380">
        <v>1086</v>
      </c>
      <c r="G380" t="s">
        <v>3116</v>
      </c>
      <c r="H380">
        <v>7</v>
      </c>
      <c r="I380" t="s">
        <v>3131</v>
      </c>
    </row>
    <row r="381" spans="1:9" x14ac:dyDescent="0.25">
      <c r="A381" s="79">
        <v>402</v>
      </c>
      <c r="B381">
        <v>37</v>
      </c>
      <c r="C381">
        <v>1654</v>
      </c>
      <c r="D381" t="s">
        <v>3132</v>
      </c>
      <c r="E381">
        <v>720</v>
      </c>
      <c r="F381">
        <v>1133</v>
      </c>
      <c r="G381" t="s">
        <v>3132</v>
      </c>
      <c r="H381">
        <v>1</v>
      </c>
      <c r="I381" t="s">
        <v>3133</v>
      </c>
    </row>
    <row r="382" spans="1:9" x14ac:dyDescent="0.25">
      <c r="A382" s="79">
        <v>403</v>
      </c>
      <c r="B382">
        <v>37</v>
      </c>
      <c r="C382">
        <v>1654</v>
      </c>
      <c r="D382" t="s">
        <v>3132</v>
      </c>
      <c r="E382">
        <v>720</v>
      </c>
      <c r="F382">
        <v>1133</v>
      </c>
      <c r="G382" t="s">
        <v>3132</v>
      </c>
      <c r="H382">
        <v>1</v>
      </c>
      <c r="I382" t="s">
        <v>3134</v>
      </c>
    </row>
    <row r="383" spans="1:9" x14ac:dyDescent="0.25">
      <c r="A383" s="79">
        <v>404</v>
      </c>
      <c r="B383">
        <v>37</v>
      </c>
      <c r="C383">
        <v>1654</v>
      </c>
      <c r="D383" t="s">
        <v>3132</v>
      </c>
      <c r="E383">
        <v>720</v>
      </c>
      <c r="F383">
        <v>1133</v>
      </c>
      <c r="G383" t="s">
        <v>3132</v>
      </c>
      <c r="H383">
        <v>1</v>
      </c>
      <c r="I383" t="s">
        <v>3135</v>
      </c>
    </row>
    <row r="384" spans="1:9" x14ac:dyDescent="0.25">
      <c r="A384" s="79">
        <v>405</v>
      </c>
      <c r="B384">
        <v>37</v>
      </c>
      <c r="C384">
        <v>1654</v>
      </c>
      <c r="D384" t="s">
        <v>3132</v>
      </c>
      <c r="E384">
        <v>720</v>
      </c>
      <c r="F384">
        <v>1133</v>
      </c>
      <c r="G384" t="s">
        <v>3132</v>
      </c>
      <c r="H384">
        <v>1</v>
      </c>
      <c r="I384" t="s">
        <v>3136</v>
      </c>
    </row>
    <row r="385" spans="1:9" x14ac:dyDescent="0.25">
      <c r="A385" s="79">
        <v>406</v>
      </c>
      <c r="B385">
        <v>37</v>
      </c>
      <c r="C385">
        <v>1654</v>
      </c>
      <c r="D385" t="s">
        <v>3132</v>
      </c>
      <c r="E385">
        <v>720</v>
      </c>
      <c r="F385">
        <v>1133</v>
      </c>
      <c r="G385" t="s">
        <v>3132</v>
      </c>
      <c r="H385">
        <v>1</v>
      </c>
      <c r="I385" t="s">
        <v>3137</v>
      </c>
    </row>
    <row r="386" spans="1:9" x14ac:dyDescent="0.25">
      <c r="A386" s="79">
        <v>409</v>
      </c>
      <c r="B386">
        <v>3</v>
      </c>
      <c r="C386">
        <v>10</v>
      </c>
      <c r="D386" t="s">
        <v>2315</v>
      </c>
      <c r="E386">
        <v>5</v>
      </c>
      <c r="F386">
        <v>20</v>
      </c>
      <c r="G386" t="s">
        <v>2315</v>
      </c>
      <c r="H386">
        <v>7</v>
      </c>
      <c r="I386" t="s">
        <v>3138</v>
      </c>
    </row>
    <row r="387" spans="1:9" x14ac:dyDescent="0.25">
      <c r="A387" s="79">
        <v>410</v>
      </c>
      <c r="B387">
        <v>36</v>
      </c>
      <c r="C387">
        <v>1555</v>
      </c>
      <c r="D387" t="s">
        <v>3116</v>
      </c>
      <c r="E387">
        <v>681</v>
      </c>
      <c r="F387">
        <v>1086</v>
      </c>
      <c r="G387" t="s">
        <v>3116</v>
      </c>
      <c r="H387">
        <v>7</v>
      </c>
      <c r="I387" t="s">
        <v>3139</v>
      </c>
    </row>
    <row r="388" spans="1:9" x14ac:dyDescent="0.25">
      <c r="A388" s="79">
        <v>411</v>
      </c>
      <c r="B388">
        <v>40</v>
      </c>
      <c r="C388">
        <v>1782</v>
      </c>
      <c r="D388" t="s">
        <v>3140</v>
      </c>
      <c r="E388">
        <v>4294967296</v>
      </c>
      <c r="F388">
        <v>0</v>
      </c>
      <c r="H388">
        <v>1</v>
      </c>
      <c r="I388" t="s">
        <v>3141</v>
      </c>
    </row>
    <row r="389" spans="1:9" x14ac:dyDescent="0.25">
      <c r="A389" s="79">
        <v>412</v>
      </c>
      <c r="B389">
        <v>40</v>
      </c>
      <c r="C389">
        <v>1782</v>
      </c>
      <c r="D389" t="s">
        <v>3140</v>
      </c>
      <c r="E389">
        <v>4294967296</v>
      </c>
      <c r="F389">
        <v>0</v>
      </c>
      <c r="H389">
        <v>1</v>
      </c>
      <c r="I389" t="s">
        <v>3142</v>
      </c>
    </row>
    <row r="390" spans="1:9" x14ac:dyDescent="0.25">
      <c r="A390" s="79">
        <v>413</v>
      </c>
      <c r="B390">
        <v>40</v>
      </c>
      <c r="C390">
        <v>1782</v>
      </c>
      <c r="D390" t="s">
        <v>3140</v>
      </c>
      <c r="E390">
        <v>4294967296</v>
      </c>
      <c r="F390">
        <v>0</v>
      </c>
      <c r="H390">
        <v>1</v>
      </c>
      <c r="I390" t="s">
        <v>3143</v>
      </c>
    </row>
    <row r="391" spans="1:9" x14ac:dyDescent="0.25">
      <c r="A391" s="79">
        <v>414</v>
      </c>
      <c r="B391">
        <v>40</v>
      </c>
      <c r="C391">
        <v>1782</v>
      </c>
      <c r="D391" t="s">
        <v>3140</v>
      </c>
      <c r="E391">
        <v>4294967296</v>
      </c>
      <c r="F391">
        <v>0</v>
      </c>
      <c r="H391">
        <v>1</v>
      </c>
      <c r="I391" t="s">
        <v>3144</v>
      </c>
    </row>
    <row r="392" spans="1:9" x14ac:dyDescent="0.25">
      <c r="A392" s="79">
        <v>415</v>
      </c>
      <c r="B392">
        <v>38</v>
      </c>
      <c r="C392">
        <v>1719</v>
      </c>
      <c r="D392" t="s">
        <v>3145</v>
      </c>
      <c r="E392">
        <v>743</v>
      </c>
      <c r="F392">
        <v>1160</v>
      </c>
      <c r="G392" t="s">
        <v>3145</v>
      </c>
      <c r="H392">
        <v>1</v>
      </c>
      <c r="I392" t="s">
        <v>3146</v>
      </c>
    </row>
    <row r="393" spans="1:9" x14ac:dyDescent="0.25">
      <c r="A393" s="79">
        <v>416</v>
      </c>
      <c r="B393">
        <v>38</v>
      </c>
      <c r="C393">
        <v>1719</v>
      </c>
      <c r="D393" t="s">
        <v>3145</v>
      </c>
      <c r="E393">
        <v>743</v>
      </c>
      <c r="F393">
        <v>1160</v>
      </c>
      <c r="G393" t="s">
        <v>3145</v>
      </c>
      <c r="H393">
        <v>1</v>
      </c>
      <c r="I393" t="s">
        <v>3147</v>
      </c>
    </row>
    <row r="394" spans="1:9" x14ac:dyDescent="0.25">
      <c r="A394" s="79">
        <v>417</v>
      </c>
      <c r="B394">
        <v>38</v>
      </c>
      <c r="C394">
        <v>1719</v>
      </c>
      <c r="D394" t="s">
        <v>3145</v>
      </c>
      <c r="E394">
        <v>743</v>
      </c>
      <c r="F394">
        <v>1160</v>
      </c>
      <c r="G394" t="s">
        <v>3145</v>
      </c>
      <c r="H394">
        <v>1</v>
      </c>
      <c r="I394" t="s">
        <v>3148</v>
      </c>
    </row>
    <row r="395" spans="1:9" x14ac:dyDescent="0.25">
      <c r="A395" s="79">
        <v>418</v>
      </c>
      <c r="B395">
        <v>38</v>
      </c>
      <c r="C395">
        <v>1719</v>
      </c>
      <c r="D395" t="s">
        <v>3145</v>
      </c>
      <c r="E395">
        <v>743</v>
      </c>
      <c r="F395">
        <v>1160</v>
      </c>
      <c r="G395" t="s">
        <v>3145</v>
      </c>
      <c r="H395">
        <v>1</v>
      </c>
      <c r="I395" t="s">
        <v>3149</v>
      </c>
    </row>
    <row r="396" spans="1:9" x14ac:dyDescent="0.25">
      <c r="A396" s="79">
        <v>419</v>
      </c>
      <c r="B396">
        <v>38</v>
      </c>
      <c r="C396">
        <v>1719</v>
      </c>
      <c r="D396" t="s">
        <v>3145</v>
      </c>
      <c r="E396">
        <v>743</v>
      </c>
      <c r="F396">
        <v>1160</v>
      </c>
      <c r="G396" t="s">
        <v>3145</v>
      </c>
      <c r="H396">
        <v>1</v>
      </c>
      <c r="I396" t="s">
        <v>3150</v>
      </c>
    </row>
    <row r="397" spans="1:9" x14ac:dyDescent="0.25">
      <c r="A397" s="79">
        <v>420</v>
      </c>
      <c r="B397">
        <v>38</v>
      </c>
      <c r="C397">
        <v>1719</v>
      </c>
      <c r="D397" t="s">
        <v>3145</v>
      </c>
      <c r="E397">
        <v>743</v>
      </c>
      <c r="F397">
        <v>1160</v>
      </c>
      <c r="G397" t="s">
        <v>3145</v>
      </c>
      <c r="H397">
        <v>1</v>
      </c>
      <c r="I397" t="s">
        <v>3151</v>
      </c>
    </row>
    <row r="398" spans="1:9" x14ac:dyDescent="0.25">
      <c r="A398" s="79">
        <v>421</v>
      </c>
      <c r="B398">
        <v>38</v>
      </c>
      <c r="C398">
        <v>1719</v>
      </c>
      <c r="D398" t="s">
        <v>3145</v>
      </c>
      <c r="E398">
        <v>743</v>
      </c>
      <c r="F398">
        <v>1160</v>
      </c>
      <c r="G398" t="s">
        <v>3145</v>
      </c>
      <c r="H398">
        <v>1</v>
      </c>
      <c r="I398" t="s">
        <v>3152</v>
      </c>
    </row>
    <row r="399" spans="1:9" x14ac:dyDescent="0.25">
      <c r="A399" s="79">
        <v>422</v>
      </c>
      <c r="B399">
        <v>37</v>
      </c>
      <c r="C399">
        <v>1654</v>
      </c>
      <c r="D399" t="s">
        <v>3132</v>
      </c>
      <c r="E399">
        <v>720</v>
      </c>
      <c r="F399">
        <v>1133</v>
      </c>
      <c r="G399" t="s">
        <v>3132</v>
      </c>
      <c r="H399">
        <v>7</v>
      </c>
      <c r="I399" t="s">
        <v>3153</v>
      </c>
    </row>
    <row r="400" spans="1:9" x14ac:dyDescent="0.25">
      <c r="A400" s="79">
        <v>423</v>
      </c>
      <c r="B400">
        <v>37</v>
      </c>
      <c r="C400">
        <v>1654</v>
      </c>
      <c r="D400" t="s">
        <v>3132</v>
      </c>
      <c r="E400">
        <v>720</v>
      </c>
      <c r="F400">
        <v>1133</v>
      </c>
      <c r="G400" t="s">
        <v>3132</v>
      </c>
      <c r="H400">
        <v>7</v>
      </c>
      <c r="I400" t="s">
        <v>3154</v>
      </c>
    </row>
    <row r="401" spans="1:9" x14ac:dyDescent="0.25">
      <c r="A401" s="79">
        <v>424</v>
      </c>
      <c r="B401">
        <v>27</v>
      </c>
      <c r="C401">
        <v>667</v>
      </c>
      <c r="D401" t="s">
        <v>452</v>
      </c>
      <c r="E401">
        <v>379</v>
      </c>
      <c r="F401">
        <v>684</v>
      </c>
      <c r="G401" t="s">
        <v>452</v>
      </c>
      <c r="H401">
        <v>6</v>
      </c>
      <c r="I401" t="s">
        <v>3155</v>
      </c>
    </row>
    <row r="402" spans="1:9" x14ac:dyDescent="0.25">
      <c r="A402" s="79">
        <v>425</v>
      </c>
      <c r="B402">
        <v>6</v>
      </c>
      <c r="C402">
        <v>20</v>
      </c>
      <c r="D402" t="s">
        <v>109</v>
      </c>
      <c r="E402">
        <v>14</v>
      </c>
      <c r="F402">
        <v>92</v>
      </c>
      <c r="G402" t="s">
        <v>109</v>
      </c>
      <c r="H402">
        <v>6</v>
      </c>
      <c r="I402" t="s">
        <v>3156</v>
      </c>
    </row>
    <row r="403" spans="1:9" x14ac:dyDescent="0.25">
      <c r="A403" s="79">
        <v>426</v>
      </c>
      <c r="B403">
        <v>38</v>
      </c>
      <c r="C403">
        <v>1719</v>
      </c>
      <c r="D403" t="s">
        <v>3145</v>
      </c>
      <c r="E403">
        <v>743</v>
      </c>
      <c r="F403">
        <v>1160</v>
      </c>
      <c r="G403" t="s">
        <v>3145</v>
      </c>
      <c r="H403">
        <v>1</v>
      </c>
      <c r="I403" t="s">
        <v>3157</v>
      </c>
    </row>
    <row r="404" spans="1:9" x14ac:dyDescent="0.25">
      <c r="A404" s="79">
        <v>427</v>
      </c>
      <c r="B404">
        <v>6</v>
      </c>
      <c r="C404">
        <v>20</v>
      </c>
      <c r="D404" t="s">
        <v>109</v>
      </c>
      <c r="E404">
        <v>14</v>
      </c>
      <c r="F404">
        <v>92</v>
      </c>
      <c r="G404" t="s">
        <v>109</v>
      </c>
      <c r="H404">
        <v>7</v>
      </c>
      <c r="I404" t="s">
        <v>3158</v>
      </c>
    </row>
    <row r="405" spans="1:9" x14ac:dyDescent="0.25">
      <c r="A405" s="79">
        <v>428</v>
      </c>
      <c r="B405">
        <v>27</v>
      </c>
      <c r="C405">
        <v>667</v>
      </c>
      <c r="D405" t="s">
        <v>452</v>
      </c>
      <c r="E405">
        <v>379</v>
      </c>
      <c r="F405">
        <v>684</v>
      </c>
      <c r="G405" t="s">
        <v>452</v>
      </c>
      <c r="H405">
        <v>7</v>
      </c>
      <c r="I405" t="s">
        <v>3159</v>
      </c>
    </row>
    <row r="406" spans="1:9" x14ac:dyDescent="0.25">
      <c r="A406" s="79">
        <v>429</v>
      </c>
      <c r="B406">
        <v>38</v>
      </c>
      <c r="C406">
        <v>1719</v>
      </c>
      <c r="D406" t="s">
        <v>3145</v>
      </c>
      <c r="E406">
        <v>743</v>
      </c>
      <c r="F406">
        <v>1160</v>
      </c>
      <c r="G406" t="s">
        <v>3145</v>
      </c>
      <c r="H406">
        <v>1</v>
      </c>
      <c r="I406" t="s">
        <v>3160</v>
      </c>
    </row>
    <row r="407" spans="1:9" x14ac:dyDescent="0.25">
      <c r="A407" s="79">
        <v>430</v>
      </c>
      <c r="B407">
        <v>40</v>
      </c>
      <c r="C407">
        <v>1782</v>
      </c>
      <c r="D407" t="s">
        <v>3140</v>
      </c>
      <c r="E407">
        <v>4294967296</v>
      </c>
      <c r="F407">
        <v>0</v>
      </c>
      <c r="H407">
        <v>1</v>
      </c>
      <c r="I407" t="s">
        <v>3161</v>
      </c>
    </row>
    <row r="408" spans="1:9" x14ac:dyDescent="0.25">
      <c r="A408" s="79">
        <v>431</v>
      </c>
      <c r="B408">
        <v>40</v>
      </c>
      <c r="C408">
        <v>1782</v>
      </c>
      <c r="D408" t="s">
        <v>3140</v>
      </c>
      <c r="E408">
        <v>4294967296</v>
      </c>
      <c r="F408">
        <v>0</v>
      </c>
      <c r="H408">
        <v>1</v>
      </c>
      <c r="I408" t="s">
        <v>3162</v>
      </c>
    </row>
    <row r="409" spans="1:9" x14ac:dyDescent="0.25">
      <c r="A409" s="79">
        <v>432</v>
      </c>
      <c r="B409">
        <v>40</v>
      </c>
      <c r="C409">
        <v>1782</v>
      </c>
      <c r="D409" t="s">
        <v>3140</v>
      </c>
      <c r="E409">
        <v>4294967296</v>
      </c>
      <c r="F409">
        <v>0</v>
      </c>
      <c r="H409">
        <v>1</v>
      </c>
      <c r="I409" t="s">
        <v>3163</v>
      </c>
    </row>
    <row r="410" spans="1:9" x14ac:dyDescent="0.25">
      <c r="A410" s="79">
        <v>433</v>
      </c>
      <c r="B410">
        <v>40</v>
      </c>
      <c r="C410">
        <v>1782</v>
      </c>
      <c r="D410" t="s">
        <v>3140</v>
      </c>
      <c r="E410">
        <v>4294967296</v>
      </c>
      <c r="F410">
        <v>0</v>
      </c>
      <c r="H410">
        <v>1</v>
      </c>
      <c r="I410" t="s">
        <v>3164</v>
      </c>
    </row>
    <row r="411" spans="1:9" x14ac:dyDescent="0.25">
      <c r="A411" s="79">
        <v>434</v>
      </c>
      <c r="B411">
        <v>38</v>
      </c>
      <c r="C411">
        <v>1719</v>
      </c>
      <c r="D411" t="s">
        <v>3145</v>
      </c>
      <c r="E411">
        <v>743</v>
      </c>
      <c r="F411">
        <v>1160</v>
      </c>
      <c r="G411" t="s">
        <v>3145</v>
      </c>
      <c r="H411">
        <v>3</v>
      </c>
      <c r="I411" t="s">
        <v>3165</v>
      </c>
    </row>
    <row r="412" spans="1:9" x14ac:dyDescent="0.25">
      <c r="A412" s="79">
        <v>435</v>
      </c>
      <c r="B412">
        <v>40</v>
      </c>
      <c r="C412">
        <v>1782</v>
      </c>
      <c r="D412" t="s">
        <v>3140</v>
      </c>
      <c r="E412">
        <v>4294967296</v>
      </c>
      <c r="F412">
        <v>0</v>
      </c>
      <c r="H412">
        <v>6</v>
      </c>
      <c r="I412" t="s">
        <v>3166</v>
      </c>
    </row>
    <row r="413" spans="1:9" x14ac:dyDescent="0.25">
      <c r="A413" s="79">
        <v>436</v>
      </c>
      <c r="B413">
        <v>38</v>
      </c>
      <c r="C413">
        <v>1719</v>
      </c>
      <c r="D413" t="s">
        <v>3145</v>
      </c>
      <c r="E413">
        <v>743</v>
      </c>
      <c r="F413">
        <v>1160</v>
      </c>
      <c r="G413" t="s">
        <v>3145</v>
      </c>
      <c r="H413">
        <v>6</v>
      </c>
      <c r="I413" t="s">
        <v>3167</v>
      </c>
    </row>
    <row r="414" spans="1:9" x14ac:dyDescent="0.25">
      <c r="A414" s="79">
        <v>437</v>
      </c>
      <c r="B414">
        <v>29</v>
      </c>
      <c r="C414">
        <v>1006</v>
      </c>
      <c r="D414" t="s">
        <v>2322</v>
      </c>
      <c r="E414">
        <v>448</v>
      </c>
      <c r="F414">
        <v>823</v>
      </c>
      <c r="G414" t="s">
        <v>3004</v>
      </c>
      <c r="H414">
        <v>6</v>
      </c>
      <c r="I414" t="s">
        <v>3168</v>
      </c>
    </row>
    <row r="415" spans="1:9" x14ac:dyDescent="0.25">
      <c r="A415" s="79">
        <v>438</v>
      </c>
      <c r="B415">
        <v>38</v>
      </c>
      <c r="C415">
        <v>1719</v>
      </c>
      <c r="D415" t="s">
        <v>3145</v>
      </c>
      <c r="E415">
        <v>743</v>
      </c>
      <c r="F415">
        <v>1160</v>
      </c>
      <c r="G415" t="s">
        <v>3145</v>
      </c>
      <c r="H415">
        <v>7</v>
      </c>
      <c r="I415" t="s">
        <v>3169</v>
      </c>
    </row>
    <row r="416" spans="1:9" x14ac:dyDescent="0.25">
      <c r="A416" s="79">
        <v>439</v>
      </c>
      <c r="B416">
        <v>38</v>
      </c>
      <c r="C416">
        <v>1719</v>
      </c>
      <c r="D416" t="s">
        <v>3145</v>
      </c>
      <c r="E416">
        <v>743</v>
      </c>
      <c r="F416">
        <v>1160</v>
      </c>
      <c r="G416" t="s">
        <v>3145</v>
      </c>
      <c r="H416">
        <v>7</v>
      </c>
      <c r="I416" t="s">
        <v>3170</v>
      </c>
    </row>
    <row r="417" spans="1:9" x14ac:dyDescent="0.25">
      <c r="A417" s="79">
        <v>440</v>
      </c>
      <c r="B417">
        <v>40</v>
      </c>
      <c r="C417">
        <v>1782</v>
      </c>
      <c r="D417" t="s">
        <v>3140</v>
      </c>
      <c r="E417">
        <v>4294967296</v>
      </c>
      <c r="F417">
        <v>0</v>
      </c>
      <c r="H417">
        <v>7</v>
      </c>
      <c r="I417" t="s">
        <v>3171</v>
      </c>
    </row>
    <row r="418" spans="1:9" x14ac:dyDescent="0.25">
      <c r="A418" s="79">
        <v>441</v>
      </c>
      <c r="B418">
        <v>42</v>
      </c>
      <c r="C418">
        <v>1814</v>
      </c>
      <c r="D418" t="s">
        <v>2321</v>
      </c>
      <c r="E418">
        <v>783</v>
      </c>
      <c r="F418">
        <v>1207</v>
      </c>
      <c r="G418" t="s">
        <v>2321</v>
      </c>
      <c r="H418">
        <v>1</v>
      </c>
      <c r="I418" t="s">
        <v>3172</v>
      </c>
    </row>
    <row r="419" spans="1:9" x14ac:dyDescent="0.25">
      <c r="A419" s="79">
        <v>442</v>
      </c>
      <c r="B419">
        <v>42</v>
      </c>
      <c r="C419">
        <v>1814</v>
      </c>
      <c r="D419" t="s">
        <v>2321</v>
      </c>
      <c r="E419">
        <v>783</v>
      </c>
      <c r="F419">
        <v>1207</v>
      </c>
      <c r="G419" t="s">
        <v>2321</v>
      </c>
      <c r="H419">
        <v>1</v>
      </c>
      <c r="I419" t="s">
        <v>3173</v>
      </c>
    </row>
    <row r="420" spans="1:9" x14ac:dyDescent="0.25">
      <c r="A420" s="79">
        <v>443</v>
      </c>
      <c r="B420">
        <v>42</v>
      </c>
      <c r="C420">
        <v>1814</v>
      </c>
      <c r="D420" t="s">
        <v>2321</v>
      </c>
      <c r="E420">
        <v>783</v>
      </c>
      <c r="F420">
        <v>1207</v>
      </c>
      <c r="G420" t="s">
        <v>2321</v>
      </c>
      <c r="H420">
        <v>1</v>
      </c>
      <c r="I420" t="s">
        <v>3174</v>
      </c>
    </row>
    <row r="421" spans="1:9" x14ac:dyDescent="0.25">
      <c r="A421" s="79">
        <v>444</v>
      </c>
      <c r="B421">
        <v>42</v>
      </c>
      <c r="C421">
        <v>1814</v>
      </c>
      <c r="D421" t="s">
        <v>2321</v>
      </c>
      <c r="E421">
        <v>783</v>
      </c>
      <c r="F421">
        <v>1207</v>
      </c>
      <c r="G421" t="s">
        <v>2321</v>
      </c>
      <c r="H421">
        <v>1</v>
      </c>
      <c r="I421" t="s">
        <v>3175</v>
      </c>
    </row>
    <row r="422" spans="1:9" x14ac:dyDescent="0.25">
      <c r="A422" s="79">
        <v>445</v>
      </c>
      <c r="B422">
        <v>42</v>
      </c>
      <c r="C422">
        <v>1814</v>
      </c>
      <c r="D422" t="s">
        <v>2321</v>
      </c>
      <c r="E422">
        <v>783</v>
      </c>
      <c r="F422">
        <v>1207</v>
      </c>
      <c r="G422" t="s">
        <v>2321</v>
      </c>
      <c r="H422">
        <v>1</v>
      </c>
      <c r="I422" t="s">
        <v>3176</v>
      </c>
    </row>
    <row r="423" spans="1:9" x14ac:dyDescent="0.25">
      <c r="A423" s="79">
        <v>446</v>
      </c>
      <c r="B423">
        <v>40</v>
      </c>
      <c r="C423">
        <v>1782</v>
      </c>
      <c r="D423" t="s">
        <v>3140</v>
      </c>
      <c r="E423">
        <v>4294967296</v>
      </c>
      <c r="F423">
        <v>0</v>
      </c>
      <c r="H423">
        <v>1</v>
      </c>
      <c r="I423" t="s">
        <v>3177</v>
      </c>
    </row>
    <row r="424" spans="1:9" x14ac:dyDescent="0.25">
      <c r="A424" s="79">
        <v>447</v>
      </c>
      <c r="B424">
        <v>42</v>
      </c>
      <c r="C424">
        <v>1814</v>
      </c>
      <c r="D424" t="s">
        <v>2321</v>
      </c>
      <c r="E424">
        <v>783</v>
      </c>
      <c r="F424">
        <v>1207</v>
      </c>
      <c r="G424" t="s">
        <v>2321</v>
      </c>
      <c r="H424">
        <v>1</v>
      </c>
      <c r="I424" t="s">
        <v>3178</v>
      </c>
    </row>
    <row r="425" spans="1:9" x14ac:dyDescent="0.25">
      <c r="A425" s="79">
        <v>448</v>
      </c>
      <c r="B425">
        <v>40</v>
      </c>
      <c r="C425">
        <v>1782</v>
      </c>
      <c r="D425" t="s">
        <v>3140</v>
      </c>
      <c r="E425">
        <v>4294967296</v>
      </c>
      <c r="F425">
        <v>0</v>
      </c>
      <c r="H425">
        <v>1</v>
      </c>
      <c r="I425" t="s">
        <v>3179</v>
      </c>
    </row>
    <row r="426" spans="1:9" x14ac:dyDescent="0.25">
      <c r="A426" s="79">
        <v>449</v>
      </c>
      <c r="B426">
        <v>42</v>
      </c>
      <c r="C426">
        <v>1814</v>
      </c>
      <c r="D426" t="s">
        <v>2321</v>
      </c>
      <c r="E426">
        <v>783</v>
      </c>
      <c r="F426">
        <v>1207</v>
      </c>
      <c r="G426" t="s">
        <v>2321</v>
      </c>
      <c r="H426">
        <v>1</v>
      </c>
      <c r="I426" t="s">
        <v>3180</v>
      </c>
    </row>
    <row r="427" spans="1:9" x14ac:dyDescent="0.25">
      <c r="A427" s="79">
        <v>450</v>
      </c>
      <c r="B427">
        <v>38</v>
      </c>
      <c r="C427">
        <v>1719</v>
      </c>
      <c r="D427" t="s">
        <v>3145</v>
      </c>
      <c r="E427">
        <v>743</v>
      </c>
      <c r="F427">
        <v>1160</v>
      </c>
      <c r="G427" t="s">
        <v>3145</v>
      </c>
      <c r="H427">
        <v>1</v>
      </c>
      <c r="I427" t="s">
        <v>3181</v>
      </c>
    </row>
    <row r="428" spans="1:9" x14ac:dyDescent="0.25">
      <c r="A428" s="79">
        <v>451</v>
      </c>
      <c r="B428">
        <v>38</v>
      </c>
      <c r="C428">
        <v>1719</v>
      </c>
      <c r="D428" t="s">
        <v>3145</v>
      </c>
      <c r="E428">
        <v>743</v>
      </c>
      <c r="F428">
        <v>1160</v>
      </c>
      <c r="G428" t="s">
        <v>3145</v>
      </c>
      <c r="H428">
        <v>1</v>
      </c>
      <c r="I428" t="s">
        <v>3182</v>
      </c>
    </row>
    <row r="429" spans="1:9" x14ac:dyDescent="0.25">
      <c r="A429" s="79">
        <v>452</v>
      </c>
      <c r="B429">
        <v>38</v>
      </c>
      <c r="C429">
        <v>1719</v>
      </c>
      <c r="D429" t="s">
        <v>3145</v>
      </c>
      <c r="E429">
        <v>743</v>
      </c>
      <c r="F429">
        <v>1160</v>
      </c>
      <c r="G429" t="s">
        <v>3145</v>
      </c>
      <c r="H429">
        <v>7</v>
      </c>
      <c r="I429" t="s">
        <v>3183</v>
      </c>
    </row>
    <row r="430" spans="1:9" x14ac:dyDescent="0.25">
      <c r="A430" s="79">
        <v>453</v>
      </c>
      <c r="B430">
        <v>38</v>
      </c>
      <c r="C430">
        <v>1719</v>
      </c>
      <c r="D430" t="s">
        <v>3145</v>
      </c>
      <c r="E430">
        <v>743</v>
      </c>
      <c r="F430">
        <v>1160</v>
      </c>
      <c r="G430" t="s">
        <v>3145</v>
      </c>
      <c r="H430">
        <v>7</v>
      </c>
      <c r="I430" t="s">
        <v>3184</v>
      </c>
    </row>
    <row r="431" spans="1:9" x14ac:dyDescent="0.25">
      <c r="A431" s="79">
        <v>454</v>
      </c>
      <c r="B431">
        <v>10</v>
      </c>
      <c r="C431">
        <v>13</v>
      </c>
      <c r="D431" t="s">
        <v>107</v>
      </c>
      <c r="E431">
        <v>10</v>
      </c>
      <c r="F431">
        <v>57</v>
      </c>
      <c r="G431" t="s">
        <v>107</v>
      </c>
      <c r="H431">
        <v>6</v>
      </c>
      <c r="I431" t="s">
        <v>3185</v>
      </c>
    </row>
    <row r="432" spans="1:9" x14ac:dyDescent="0.25">
      <c r="A432" s="79">
        <v>455</v>
      </c>
      <c r="B432">
        <v>38</v>
      </c>
      <c r="C432">
        <v>1719</v>
      </c>
      <c r="D432" t="s">
        <v>3145</v>
      </c>
      <c r="E432">
        <v>743</v>
      </c>
      <c r="F432">
        <v>1160</v>
      </c>
      <c r="G432" t="s">
        <v>3145</v>
      </c>
      <c r="H432">
        <v>7</v>
      </c>
      <c r="I432" t="s">
        <v>3186</v>
      </c>
    </row>
    <row r="433" spans="1:9" x14ac:dyDescent="0.25">
      <c r="A433" s="79">
        <v>456</v>
      </c>
      <c r="B433">
        <v>42</v>
      </c>
      <c r="C433">
        <v>1814</v>
      </c>
      <c r="D433" t="s">
        <v>2321</v>
      </c>
      <c r="E433">
        <v>783</v>
      </c>
      <c r="F433">
        <v>1207</v>
      </c>
      <c r="G433" t="s">
        <v>2321</v>
      </c>
      <c r="H433">
        <v>7</v>
      </c>
      <c r="I433" t="s">
        <v>3187</v>
      </c>
    </row>
    <row r="434" spans="1:9" x14ac:dyDescent="0.25">
      <c r="A434" s="79">
        <v>457</v>
      </c>
      <c r="B434">
        <v>42</v>
      </c>
      <c r="C434">
        <v>1814</v>
      </c>
      <c r="D434" t="s">
        <v>2321</v>
      </c>
      <c r="E434">
        <v>783</v>
      </c>
      <c r="F434">
        <v>1207</v>
      </c>
      <c r="G434" t="s">
        <v>2321</v>
      </c>
      <c r="H434">
        <v>0</v>
      </c>
      <c r="I434" t="s">
        <v>3188</v>
      </c>
    </row>
    <row r="435" spans="1:9" x14ac:dyDescent="0.25">
      <c r="A435" s="79">
        <v>458</v>
      </c>
      <c r="B435">
        <v>43</v>
      </c>
      <c r="C435">
        <v>1887</v>
      </c>
      <c r="D435" t="s">
        <v>3189</v>
      </c>
      <c r="E435">
        <v>834</v>
      </c>
      <c r="F435">
        <v>1261</v>
      </c>
      <c r="G435" t="s">
        <v>3189</v>
      </c>
      <c r="H435">
        <v>1</v>
      </c>
      <c r="I435" t="s">
        <v>3190</v>
      </c>
    </row>
    <row r="436" spans="1:9" x14ac:dyDescent="0.25">
      <c r="A436" s="79">
        <v>459</v>
      </c>
      <c r="B436">
        <v>43</v>
      </c>
      <c r="C436">
        <v>1887</v>
      </c>
      <c r="D436" t="s">
        <v>3189</v>
      </c>
      <c r="E436">
        <v>834</v>
      </c>
      <c r="F436">
        <v>1261</v>
      </c>
      <c r="G436" t="s">
        <v>3189</v>
      </c>
      <c r="H436">
        <v>1</v>
      </c>
      <c r="I436" t="s">
        <v>3191</v>
      </c>
    </row>
    <row r="437" spans="1:9" x14ac:dyDescent="0.25">
      <c r="A437" s="79">
        <v>460</v>
      </c>
      <c r="B437">
        <v>43</v>
      </c>
      <c r="C437">
        <v>1887</v>
      </c>
      <c r="D437" t="s">
        <v>3189</v>
      </c>
      <c r="E437">
        <v>834</v>
      </c>
      <c r="F437">
        <v>1261</v>
      </c>
      <c r="G437" t="s">
        <v>3189</v>
      </c>
      <c r="H437">
        <v>1</v>
      </c>
      <c r="I437" t="s">
        <v>3192</v>
      </c>
    </row>
    <row r="438" spans="1:9" x14ac:dyDescent="0.25">
      <c r="A438" s="79">
        <v>461</v>
      </c>
      <c r="B438">
        <v>43</v>
      </c>
      <c r="C438">
        <v>1887</v>
      </c>
      <c r="D438" t="s">
        <v>3189</v>
      </c>
      <c r="E438">
        <v>834</v>
      </c>
      <c r="F438">
        <v>1261</v>
      </c>
      <c r="G438" t="s">
        <v>3189</v>
      </c>
      <c r="H438">
        <v>1</v>
      </c>
      <c r="I438" t="s">
        <v>3193</v>
      </c>
    </row>
    <row r="439" spans="1:9" x14ac:dyDescent="0.25">
      <c r="A439" s="79">
        <v>462</v>
      </c>
      <c r="B439">
        <v>43</v>
      </c>
      <c r="C439">
        <v>1887</v>
      </c>
      <c r="D439" t="s">
        <v>3189</v>
      </c>
      <c r="E439">
        <v>834</v>
      </c>
      <c r="F439">
        <v>1261</v>
      </c>
      <c r="G439" t="s">
        <v>3189</v>
      </c>
      <c r="H439">
        <v>1</v>
      </c>
      <c r="I439" t="s">
        <v>3194</v>
      </c>
    </row>
    <row r="440" spans="1:9" x14ac:dyDescent="0.25">
      <c r="A440" s="79">
        <v>463</v>
      </c>
      <c r="B440">
        <v>43</v>
      </c>
      <c r="C440">
        <v>1887</v>
      </c>
      <c r="D440" t="s">
        <v>3189</v>
      </c>
      <c r="E440">
        <v>834</v>
      </c>
      <c r="F440">
        <v>1261</v>
      </c>
      <c r="G440" t="s">
        <v>3189</v>
      </c>
      <c r="H440">
        <v>1</v>
      </c>
      <c r="I440" t="s">
        <v>3195</v>
      </c>
    </row>
    <row r="441" spans="1:9" x14ac:dyDescent="0.25">
      <c r="A441" s="79">
        <v>464</v>
      </c>
      <c r="B441">
        <v>43</v>
      </c>
      <c r="C441">
        <v>1887</v>
      </c>
      <c r="D441" t="s">
        <v>3189</v>
      </c>
      <c r="E441">
        <v>834</v>
      </c>
      <c r="F441">
        <v>1261</v>
      </c>
      <c r="G441" t="s">
        <v>3189</v>
      </c>
      <c r="H441">
        <v>1</v>
      </c>
      <c r="I441" t="s">
        <v>3196</v>
      </c>
    </row>
    <row r="442" spans="1:9" x14ac:dyDescent="0.25">
      <c r="A442" s="79">
        <v>465</v>
      </c>
      <c r="B442">
        <v>30</v>
      </c>
      <c r="C442">
        <v>1060</v>
      </c>
      <c r="D442" t="s">
        <v>532</v>
      </c>
      <c r="E442">
        <v>467</v>
      </c>
      <c r="F442">
        <v>849</v>
      </c>
      <c r="G442" t="s">
        <v>532</v>
      </c>
      <c r="H442">
        <v>7</v>
      </c>
      <c r="I442" t="s">
        <v>3197</v>
      </c>
    </row>
    <row r="443" spans="1:9" x14ac:dyDescent="0.25">
      <c r="A443" s="79">
        <v>466</v>
      </c>
      <c r="B443">
        <v>29</v>
      </c>
      <c r="C443">
        <v>1006</v>
      </c>
      <c r="D443" t="s">
        <v>2322</v>
      </c>
      <c r="E443">
        <v>448</v>
      </c>
      <c r="F443">
        <v>823</v>
      </c>
      <c r="G443" t="s">
        <v>3004</v>
      </c>
      <c r="H443">
        <v>7</v>
      </c>
      <c r="I443" t="s">
        <v>3198</v>
      </c>
    </row>
    <row r="444" spans="1:9" x14ac:dyDescent="0.25">
      <c r="A444" s="79">
        <v>467</v>
      </c>
      <c r="B444">
        <v>43</v>
      </c>
      <c r="C444">
        <v>1887</v>
      </c>
      <c r="D444" t="s">
        <v>3189</v>
      </c>
      <c r="E444">
        <v>834</v>
      </c>
      <c r="F444">
        <v>1261</v>
      </c>
      <c r="G444" t="s">
        <v>3189</v>
      </c>
      <c r="H444">
        <v>1</v>
      </c>
      <c r="I444" t="s">
        <v>3199</v>
      </c>
    </row>
    <row r="445" spans="1:9" x14ac:dyDescent="0.25">
      <c r="A445" s="79">
        <v>468</v>
      </c>
      <c r="B445">
        <v>43</v>
      </c>
      <c r="C445">
        <v>1887</v>
      </c>
      <c r="D445" t="s">
        <v>3189</v>
      </c>
      <c r="E445">
        <v>834</v>
      </c>
      <c r="F445">
        <v>1261</v>
      </c>
      <c r="G445" t="s">
        <v>3189</v>
      </c>
      <c r="H445">
        <v>3</v>
      </c>
      <c r="I445" t="s">
        <v>3200</v>
      </c>
    </row>
    <row r="446" spans="1:9" x14ac:dyDescent="0.25">
      <c r="A446" s="79">
        <v>469</v>
      </c>
      <c r="B446">
        <v>43</v>
      </c>
      <c r="C446">
        <v>1887</v>
      </c>
      <c r="D446" t="s">
        <v>3189</v>
      </c>
      <c r="E446">
        <v>834</v>
      </c>
      <c r="F446">
        <v>1261</v>
      </c>
      <c r="G446" t="s">
        <v>3189</v>
      </c>
      <c r="H446">
        <v>6</v>
      </c>
      <c r="I446" t="s">
        <v>3201</v>
      </c>
    </row>
    <row r="447" spans="1:9" x14ac:dyDescent="0.25">
      <c r="A447" s="79">
        <v>470</v>
      </c>
      <c r="B447">
        <v>2</v>
      </c>
      <c r="C447">
        <v>1</v>
      </c>
      <c r="D447" t="s">
        <v>103</v>
      </c>
      <c r="E447">
        <v>2</v>
      </c>
      <c r="F447">
        <v>3</v>
      </c>
      <c r="G447" t="s">
        <v>103</v>
      </c>
      <c r="H447">
        <v>6</v>
      </c>
      <c r="I447" t="s">
        <v>3202</v>
      </c>
    </row>
    <row r="448" spans="1:9" x14ac:dyDescent="0.25">
      <c r="A448" s="79">
        <v>471</v>
      </c>
      <c r="B448">
        <v>43</v>
      </c>
      <c r="C448">
        <v>1887</v>
      </c>
      <c r="D448" t="s">
        <v>3189</v>
      </c>
      <c r="E448">
        <v>834</v>
      </c>
      <c r="F448">
        <v>1261</v>
      </c>
      <c r="G448" t="s">
        <v>3189</v>
      </c>
      <c r="H448">
        <v>7</v>
      </c>
      <c r="I448" t="s">
        <v>3203</v>
      </c>
    </row>
    <row r="449" spans="1:9" x14ac:dyDescent="0.25">
      <c r="A449" s="79">
        <v>472</v>
      </c>
      <c r="B449">
        <v>43</v>
      </c>
      <c r="C449">
        <v>1887</v>
      </c>
      <c r="D449" t="s">
        <v>3189</v>
      </c>
      <c r="E449">
        <v>834</v>
      </c>
      <c r="F449">
        <v>1261</v>
      </c>
      <c r="G449" t="s">
        <v>3189</v>
      </c>
      <c r="H449">
        <v>7</v>
      </c>
      <c r="I449" t="s">
        <v>3204</v>
      </c>
    </row>
    <row r="450" spans="1:9" x14ac:dyDescent="0.25">
      <c r="A450" s="79">
        <v>473</v>
      </c>
      <c r="B450">
        <v>43</v>
      </c>
      <c r="C450">
        <v>1887</v>
      </c>
      <c r="D450" t="s">
        <v>3189</v>
      </c>
      <c r="E450">
        <v>834</v>
      </c>
      <c r="F450">
        <v>1261</v>
      </c>
      <c r="G450" t="s">
        <v>3189</v>
      </c>
      <c r="H450">
        <v>7</v>
      </c>
      <c r="I450" t="s">
        <v>3205</v>
      </c>
    </row>
    <row r="451" spans="1:9" x14ac:dyDescent="0.25">
      <c r="A451" s="79">
        <v>476</v>
      </c>
      <c r="B451">
        <v>45</v>
      </c>
      <c r="C451">
        <v>2021</v>
      </c>
      <c r="D451" t="s">
        <v>3206</v>
      </c>
      <c r="E451">
        <v>857</v>
      </c>
      <c r="F451">
        <v>1286</v>
      </c>
      <c r="G451" t="s">
        <v>3206</v>
      </c>
      <c r="H451">
        <v>1</v>
      </c>
      <c r="I451" t="s">
        <v>3207</v>
      </c>
    </row>
    <row r="452" spans="1:9" x14ac:dyDescent="0.25">
      <c r="A452" s="79">
        <v>477</v>
      </c>
      <c r="B452">
        <v>45</v>
      </c>
      <c r="C452">
        <v>2021</v>
      </c>
      <c r="D452" t="s">
        <v>3206</v>
      </c>
      <c r="E452">
        <v>857</v>
      </c>
      <c r="F452">
        <v>1286</v>
      </c>
      <c r="G452" t="s">
        <v>3206</v>
      </c>
      <c r="H452">
        <v>1</v>
      </c>
      <c r="I452" t="s">
        <v>3208</v>
      </c>
    </row>
    <row r="453" spans="1:9" x14ac:dyDescent="0.25">
      <c r="A453" s="79">
        <v>478</v>
      </c>
      <c r="B453">
        <v>45</v>
      </c>
      <c r="C453">
        <v>2021</v>
      </c>
      <c r="D453" t="s">
        <v>3206</v>
      </c>
      <c r="E453">
        <v>857</v>
      </c>
      <c r="F453">
        <v>1286</v>
      </c>
      <c r="G453" t="s">
        <v>3206</v>
      </c>
      <c r="H453">
        <v>1</v>
      </c>
      <c r="I453" t="s">
        <v>3209</v>
      </c>
    </row>
    <row r="454" spans="1:9" x14ac:dyDescent="0.25">
      <c r="A454" s="79">
        <v>479</v>
      </c>
      <c r="B454">
        <v>45</v>
      </c>
      <c r="C454">
        <v>2021</v>
      </c>
      <c r="D454" t="s">
        <v>3206</v>
      </c>
      <c r="E454">
        <v>857</v>
      </c>
      <c r="F454">
        <v>1286</v>
      </c>
      <c r="G454" t="s">
        <v>3206</v>
      </c>
      <c r="H454">
        <v>1</v>
      </c>
      <c r="I454" t="s">
        <v>3210</v>
      </c>
    </row>
    <row r="455" spans="1:9" x14ac:dyDescent="0.25">
      <c r="A455" s="79">
        <v>480</v>
      </c>
      <c r="B455">
        <v>45</v>
      </c>
      <c r="C455">
        <v>2021</v>
      </c>
      <c r="D455" t="s">
        <v>3206</v>
      </c>
      <c r="E455">
        <v>857</v>
      </c>
      <c r="F455">
        <v>1286</v>
      </c>
      <c r="G455" t="s">
        <v>3206</v>
      </c>
      <c r="H455">
        <v>1</v>
      </c>
      <c r="I455" t="s">
        <v>3211</v>
      </c>
    </row>
    <row r="456" spans="1:9" x14ac:dyDescent="0.25">
      <c r="A456" s="79">
        <v>481</v>
      </c>
      <c r="B456">
        <v>43</v>
      </c>
      <c r="C456">
        <v>1887</v>
      </c>
      <c r="D456" t="s">
        <v>3189</v>
      </c>
      <c r="E456">
        <v>834</v>
      </c>
      <c r="F456">
        <v>1261</v>
      </c>
      <c r="G456" t="s">
        <v>3189</v>
      </c>
      <c r="H456">
        <v>1</v>
      </c>
      <c r="I456" t="s">
        <v>3212</v>
      </c>
    </row>
    <row r="457" spans="1:9" x14ac:dyDescent="0.25">
      <c r="A457" s="79">
        <v>482</v>
      </c>
      <c r="B457">
        <v>43</v>
      </c>
      <c r="C457">
        <v>1887</v>
      </c>
      <c r="D457" t="s">
        <v>3189</v>
      </c>
      <c r="E457">
        <v>834</v>
      </c>
      <c r="F457">
        <v>1261</v>
      </c>
      <c r="G457" t="s">
        <v>3189</v>
      </c>
      <c r="H457">
        <v>1</v>
      </c>
      <c r="I457" t="s">
        <v>3213</v>
      </c>
    </row>
    <row r="458" spans="1:9" x14ac:dyDescent="0.25">
      <c r="A458" s="79">
        <v>483</v>
      </c>
      <c r="B458">
        <v>43</v>
      </c>
      <c r="C458">
        <v>1887</v>
      </c>
      <c r="D458" t="s">
        <v>3189</v>
      </c>
      <c r="E458">
        <v>834</v>
      </c>
      <c r="F458">
        <v>1261</v>
      </c>
      <c r="G458" t="s">
        <v>3189</v>
      </c>
      <c r="H458">
        <v>1</v>
      </c>
      <c r="I458" t="s">
        <v>3214</v>
      </c>
    </row>
    <row r="459" spans="1:9" x14ac:dyDescent="0.25">
      <c r="A459" s="79">
        <v>484</v>
      </c>
      <c r="B459">
        <v>43</v>
      </c>
      <c r="C459">
        <v>1887</v>
      </c>
      <c r="D459" t="s">
        <v>3189</v>
      </c>
      <c r="E459">
        <v>834</v>
      </c>
      <c r="F459">
        <v>1261</v>
      </c>
      <c r="G459" t="s">
        <v>3189</v>
      </c>
      <c r="H459">
        <v>1</v>
      </c>
      <c r="I459" t="s">
        <v>3215</v>
      </c>
    </row>
    <row r="460" spans="1:9" x14ac:dyDescent="0.25">
      <c r="A460" s="79">
        <v>485</v>
      </c>
      <c r="B460">
        <v>8</v>
      </c>
      <c r="C460">
        <v>22</v>
      </c>
      <c r="D460" t="s">
        <v>108</v>
      </c>
      <c r="E460">
        <v>11</v>
      </c>
      <c r="F460">
        <v>58</v>
      </c>
      <c r="G460" t="s">
        <v>108</v>
      </c>
      <c r="H460">
        <v>7</v>
      </c>
      <c r="I460" t="s">
        <v>3216</v>
      </c>
    </row>
    <row r="461" spans="1:9" x14ac:dyDescent="0.25">
      <c r="A461" s="79">
        <v>486</v>
      </c>
      <c r="B461">
        <v>43</v>
      </c>
      <c r="C461">
        <v>1887</v>
      </c>
      <c r="D461" t="s">
        <v>3189</v>
      </c>
      <c r="E461">
        <v>834</v>
      </c>
      <c r="F461">
        <v>1261</v>
      </c>
      <c r="G461" t="s">
        <v>3189</v>
      </c>
      <c r="H461">
        <v>7</v>
      </c>
      <c r="I461" t="s">
        <v>3217</v>
      </c>
    </row>
    <row r="462" spans="1:9" x14ac:dyDescent="0.25">
      <c r="A462" s="79">
        <v>487</v>
      </c>
      <c r="B462">
        <v>44</v>
      </c>
      <c r="C462">
        <v>2119</v>
      </c>
      <c r="D462" t="s">
        <v>2708</v>
      </c>
      <c r="E462">
        <v>854</v>
      </c>
      <c r="F462">
        <v>1283</v>
      </c>
      <c r="G462" t="s">
        <v>2709</v>
      </c>
      <c r="H462">
        <v>1</v>
      </c>
      <c r="I462" t="s">
        <v>2711</v>
      </c>
    </row>
    <row r="463" spans="1:9" x14ac:dyDescent="0.25">
      <c r="A463" s="101">
        <v>488</v>
      </c>
      <c r="B463">
        <v>46</v>
      </c>
      <c r="C463">
        <v>2114</v>
      </c>
      <c r="D463" t="s">
        <v>3488</v>
      </c>
      <c r="E463">
        <v>883</v>
      </c>
      <c r="F463">
        <v>1318</v>
      </c>
      <c r="G463" t="s">
        <v>3377</v>
      </c>
      <c r="H463">
        <v>3</v>
      </c>
      <c r="I463" t="s">
        <v>3383</v>
      </c>
    </row>
    <row r="464" spans="1:9" x14ac:dyDescent="0.25">
      <c r="A464" s="79">
        <v>489</v>
      </c>
      <c r="B464">
        <v>44</v>
      </c>
      <c r="C464">
        <v>2119</v>
      </c>
      <c r="D464" t="s">
        <v>2708</v>
      </c>
      <c r="E464">
        <v>854</v>
      </c>
      <c r="F464">
        <v>1283</v>
      </c>
      <c r="G464" t="s">
        <v>2709</v>
      </c>
      <c r="H464">
        <v>1</v>
      </c>
      <c r="I464" t="s">
        <v>3218</v>
      </c>
    </row>
    <row r="465" spans="1:9" x14ac:dyDescent="0.25">
      <c r="A465" s="79">
        <v>490</v>
      </c>
      <c r="B465">
        <v>45</v>
      </c>
      <c r="C465">
        <v>2021</v>
      </c>
      <c r="D465" t="s">
        <v>3206</v>
      </c>
      <c r="E465">
        <v>857</v>
      </c>
      <c r="F465">
        <v>1286</v>
      </c>
      <c r="G465" t="s">
        <v>3206</v>
      </c>
      <c r="H465">
        <v>1</v>
      </c>
      <c r="I465" t="s">
        <v>3219</v>
      </c>
    </row>
    <row r="466" spans="1:9" x14ac:dyDescent="0.25">
      <c r="A466" s="79">
        <v>491</v>
      </c>
      <c r="B466">
        <v>45</v>
      </c>
      <c r="C466">
        <v>2021</v>
      </c>
      <c r="D466" t="s">
        <v>3206</v>
      </c>
      <c r="E466">
        <v>857</v>
      </c>
      <c r="F466">
        <v>1286</v>
      </c>
      <c r="G466" t="s">
        <v>3206</v>
      </c>
      <c r="H466">
        <v>1</v>
      </c>
      <c r="I466" t="s">
        <v>3220</v>
      </c>
    </row>
    <row r="467" spans="1:9" x14ac:dyDescent="0.25">
      <c r="A467" s="79">
        <v>493</v>
      </c>
      <c r="B467">
        <v>44</v>
      </c>
      <c r="C467">
        <v>2119</v>
      </c>
      <c r="D467" t="s">
        <v>2708</v>
      </c>
      <c r="E467">
        <v>854</v>
      </c>
      <c r="F467">
        <v>1283</v>
      </c>
      <c r="G467" t="s">
        <v>2709</v>
      </c>
      <c r="H467">
        <v>1</v>
      </c>
      <c r="I467" t="s">
        <v>2710</v>
      </c>
    </row>
    <row r="468" spans="1:9" x14ac:dyDescent="0.25">
      <c r="A468" s="79">
        <v>494</v>
      </c>
      <c r="B468">
        <v>45</v>
      </c>
      <c r="C468">
        <v>2021</v>
      </c>
      <c r="D468" t="s">
        <v>3206</v>
      </c>
      <c r="E468">
        <v>857</v>
      </c>
      <c r="F468">
        <v>1286</v>
      </c>
      <c r="G468" t="s">
        <v>3206</v>
      </c>
      <c r="H468">
        <v>1</v>
      </c>
      <c r="I468" t="s">
        <v>3221</v>
      </c>
    </row>
    <row r="469" spans="1:9" x14ac:dyDescent="0.25">
      <c r="A469" s="79">
        <v>495</v>
      </c>
      <c r="B469">
        <v>44</v>
      </c>
      <c r="C469">
        <v>2119</v>
      </c>
      <c r="D469" t="s">
        <v>2708</v>
      </c>
      <c r="E469">
        <v>854</v>
      </c>
      <c r="F469">
        <v>1283</v>
      </c>
      <c r="G469" t="s">
        <v>2709</v>
      </c>
      <c r="H469">
        <v>7</v>
      </c>
      <c r="I469" t="s">
        <v>2712</v>
      </c>
    </row>
    <row r="470" spans="1:9" x14ac:dyDescent="0.25">
      <c r="A470" s="79">
        <v>496</v>
      </c>
      <c r="B470">
        <v>45</v>
      </c>
      <c r="C470">
        <v>2021</v>
      </c>
      <c r="D470" t="s">
        <v>3206</v>
      </c>
      <c r="E470">
        <v>857</v>
      </c>
      <c r="F470">
        <v>1286</v>
      </c>
      <c r="G470" t="s">
        <v>3206</v>
      </c>
      <c r="H470">
        <v>7</v>
      </c>
      <c r="I470" t="s">
        <v>3222</v>
      </c>
    </row>
    <row r="471" spans="1:9" x14ac:dyDescent="0.25">
      <c r="A471" s="79">
        <v>497</v>
      </c>
      <c r="B471">
        <v>32</v>
      </c>
      <c r="C471">
        <v>1349</v>
      </c>
      <c r="D471" t="s">
        <v>2325</v>
      </c>
      <c r="E471">
        <v>616</v>
      </c>
      <c r="F471">
        <v>1011</v>
      </c>
      <c r="G471" t="s">
        <v>2325</v>
      </c>
      <c r="H471">
        <v>6</v>
      </c>
      <c r="I471" t="s">
        <v>3223</v>
      </c>
    </row>
    <row r="472" spans="1:9" x14ac:dyDescent="0.25">
      <c r="A472" s="79">
        <v>498</v>
      </c>
      <c r="B472">
        <v>3</v>
      </c>
      <c r="C472">
        <v>10</v>
      </c>
      <c r="D472" t="s">
        <v>2315</v>
      </c>
      <c r="E472">
        <v>5</v>
      </c>
      <c r="F472">
        <v>20</v>
      </c>
      <c r="G472" t="s">
        <v>2315</v>
      </c>
      <c r="H472">
        <v>6</v>
      </c>
      <c r="I472" t="s">
        <v>3224</v>
      </c>
    </row>
    <row r="473" spans="1:9" x14ac:dyDescent="0.25">
      <c r="A473" s="79">
        <v>499</v>
      </c>
      <c r="B473">
        <v>20</v>
      </c>
      <c r="C473">
        <v>227</v>
      </c>
      <c r="D473" t="s">
        <v>386</v>
      </c>
      <c r="E473">
        <v>305</v>
      </c>
      <c r="F473">
        <v>535</v>
      </c>
      <c r="G473" t="s">
        <v>386</v>
      </c>
      <c r="H473">
        <v>7</v>
      </c>
      <c r="I473" t="s">
        <v>3225</v>
      </c>
    </row>
    <row r="474" spans="1:9" x14ac:dyDescent="0.25">
      <c r="A474" s="101">
        <v>501</v>
      </c>
      <c r="B474">
        <v>46</v>
      </c>
      <c r="C474">
        <v>2114</v>
      </c>
      <c r="D474" t="s">
        <v>3488</v>
      </c>
      <c r="E474">
        <v>883</v>
      </c>
      <c r="F474">
        <v>1318</v>
      </c>
      <c r="G474" t="s">
        <v>3377</v>
      </c>
      <c r="H474">
        <v>1</v>
      </c>
      <c r="I474" t="s">
        <v>3386</v>
      </c>
    </row>
    <row r="475" spans="1:9" x14ac:dyDescent="0.25">
      <c r="A475" s="101">
        <v>502</v>
      </c>
      <c r="B475">
        <v>46</v>
      </c>
      <c r="C475">
        <v>2114</v>
      </c>
      <c r="D475" t="s">
        <v>3488</v>
      </c>
      <c r="E475">
        <v>883</v>
      </c>
      <c r="F475">
        <v>1318</v>
      </c>
      <c r="G475" t="s">
        <v>3377</v>
      </c>
      <c r="H475">
        <v>1</v>
      </c>
      <c r="I475" t="s">
        <v>3387</v>
      </c>
    </row>
    <row r="476" spans="1:9" x14ac:dyDescent="0.25">
      <c r="A476" s="101">
        <v>503</v>
      </c>
      <c r="B476">
        <v>46</v>
      </c>
      <c r="C476">
        <v>2114</v>
      </c>
      <c r="D476" t="s">
        <v>3488</v>
      </c>
      <c r="E476">
        <v>883</v>
      </c>
      <c r="F476">
        <v>1318</v>
      </c>
      <c r="G476" t="s">
        <v>3377</v>
      </c>
      <c r="H476">
        <v>1</v>
      </c>
      <c r="I476" t="s">
        <v>3388</v>
      </c>
    </row>
    <row r="477" spans="1:9" x14ac:dyDescent="0.25">
      <c r="A477" s="101">
        <v>504</v>
      </c>
      <c r="B477">
        <v>46</v>
      </c>
      <c r="C477">
        <v>2114</v>
      </c>
      <c r="D477" t="s">
        <v>3488</v>
      </c>
      <c r="E477">
        <v>883</v>
      </c>
      <c r="F477">
        <v>1318</v>
      </c>
      <c r="G477" t="s">
        <v>3377</v>
      </c>
      <c r="H477">
        <v>1</v>
      </c>
      <c r="I477" t="s">
        <v>3389</v>
      </c>
    </row>
    <row r="478" spans="1:9" x14ac:dyDescent="0.25">
      <c r="A478" s="101">
        <v>505</v>
      </c>
      <c r="B478">
        <v>46</v>
      </c>
      <c r="C478">
        <v>2114</v>
      </c>
      <c r="D478" t="s">
        <v>3488</v>
      </c>
      <c r="E478">
        <v>883</v>
      </c>
      <c r="F478">
        <v>1318</v>
      </c>
      <c r="G478" t="s">
        <v>3377</v>
      </c>
      <c r="H478">
        <v>1</v>
      </c>
      <c r="I478" t="s">
        <v>3390</v>
      </c>
    </row>
    <row r="479" spans="1:9" x14ac:dyDescent="0.25">
      <c r="A479" s="101">
        <v>506</v>
      </c>
      <c r="B479">
        <v>46</v>
      </c>
      <c r="C479">
        <v>2114</v>
      </c>
      <c r="D479" t="s">
        <v>3488</v>
      </c>
      <c r="E479">
        <v>883</v>
      </c>
      <c r="F479">
        <v>1318</v>
      </c>
      <c r="G479" t="s">
        <v>3377</v>
      </c>
      <c r="H479">
        <v>1</v>
      </c>
      <c r="I479" t="s">
        <v>3391</v>
      </c>
    </row>
    <row r="480" spans="1:9" x14ac:dyDescent="0.25">
      <c r="A480" s="101">
        <v>507</v>
      </c>
      <c r="B480">
        <v>46</v>
      </c>
      <c r="C480">
        <v>2114</v>
      </c>
      <c r="D480" t="s">
        <v>3488</v>
      </c>
      <c r="E480">
        <v>883</v>
      </c>
      <c r="F480">
        <v>1318</v>
      </c>
      <c r="G480" t="s">
        <v>3377</v>
      </c>
      <c r="H480">
        <v>1</v>
      </c>
      <c r="I480" t="s">
        <v>3392</v>
      </c>
    </row>
    <row r="481" spans="1:9" x14ac:dyDescent="0.25">
      <c r="A481" s="101">
        <v>508</v>
      </c>
      <c r="B481">
        <v>46</v>
      </c>
      <c r="C481">
        <v>2114</v>
      </c>
      <c r="D481" t="s">
        <v>3488</v>
      </c>
      <c r="E481">
        <v>883</v>
      </c>
      <c r="F481">
        <v>1318</v>
      </c>
      <c r="G481" t="s">
        <v>3377</v>
      </c>
      <c r="H481">
        <v>1</v>
      </c>
      <c r="I481" t="s">
        <v>3393</v>
      </c>
    </row>
    <row r="482" spans="1:9" x14ac:dyDescent="0.25">
      <c r="A482" s="101">
        <v>509</v>
      </c>
      <c r="B482">
        <v>46</v>
      </c>
      <c r="C482">
        <v>2114</v>
      </c>
      <c r="D482" t="s">
        <v>3488</v>
      </c>
      <c r="E482">
        <v>883</v>
      </c>
      <c r="F482">
        <v>1318</v>
      </c>
      <c r="G482" t="s">
        <v>3377</v>
      </c>
      <c r="H482">
        <v>1</v>
      </c>
      <c r="I482" t="s">
        <v>3394</v>
      </c>
    </row>
    <row r="483" spans="1:9" x14ac:dyDescent="0.25">
      <c r="A483" s="101">
        <v>510</v>
      </c>
      <c r="B483">
        <v>46</v>
      </c>
      <c r="C483">
        <v>2114</v>
      </c>
      <c r="D483" t="s">
        <v>3488</v>
      </c>
      <c r="E483">
        <v>883</v>
      </c>
      <c r="F483">
        <v>1318</v>
      </c>
      <c r="G483" t="s">
        <v>3377</v>
      </c>
      <c r="H483">
        <v>1</v>
      </c>
      <c r="I483" t="s">
        <v>3395</v>
      </c>
    </row>
    <row r="484" spans="1:9" x14ac:dyDescent="0.25">
      <c r="A484" s="101">
        <v>511</v>
      </c>
      <c r="B484">
        <v>46</v>
      </c>
      <c r="C484">
        <v>2114</v>
      </c>
      <c r="D484" t="s">
        <v>3488</v>
      </c>
      <c r="E484">
        <v>883</v>
      </c>
      <c r="F484">
        <v>1318</v>
      </c>
      <c r="G484" t="s">
        <v>3377</v>
      </c>
      <c r="H484">
        <v>1</v>
      </c>
      <c r="I484" t="s">
        <v>3396</v>
      </c>
    </row>
    <row r="485" spans="1:9" x14ac:dyDescent="0.25">
      <c r="A485" s="101">
        <v>512</v>
      </c>
      <c r="B485">
        <v>46</v>
      </c>
      <c r="C485">
        <v>2114</v>
      </c>
      <c r="D485" t="s">
        <v>3488</v>
      </c>
      <c r="E485">
        <v>883</v>
      </c>
      <c r="F485">
        <v>1318</v>
      </c>
      <c r="G485" t="s">
        <v>3377</v>
      </c>
      <c r="H485">
        <v>1</v>
      </c>
      <c r="I485" t="s">
        <v>3378</v>
      </c>
    </row>
    <row r="486" spans="1:9" x14ac:dyDescent="0.25">
      <c r="A486" s="101">
        <v>513</v>
      </c>
      <c r="B486">
        <v>46</v>
      </c>
      <c r="C486">
        <v>2114</v>
      </c>
      <c r="D486" t="s">
        <v>3488</v>
      </c>
      <c r="E486">
        <v>883</v>
      </c>
      <c r="F486">
        <v>1318</v>
      </c>
      <c r="G486" t="s">
        <v>3377</v>
      </c>
      <c r="H486">
        <v>1</v>
      </c>
      <c r="I486" t="s">
        <v>3379</v>
      </c>
    </row>
    <row r="487" spans="1:9" x14ac:dyDescent="0.25">
      <c r="A487" s="101">
        <v>517</v>
      </c>
      <c r="B487">
        <v>46</v>
      </c>
      <c r="C487">
        <v>2114</v>
      </c>
      <c r="D487" t="s">
        <v>3488</v>
      </c>
      <c r="E487">
        <v>883</v>
      </c>
      <c r="F487">
        <v>1318</v>
      </c>
      <c r="G487" t="s">
        <v>3377</v>
      </c>
      <c r="H487">
        <v>0</v>
      </c>
      <c r="I487" t="s">
        <v>3380</v>
      </c>
    </row>
    <row r="488" spans="1:9" x14ac:dyDescent="0.25">
      <c r="A488" s="101">
        <v>518</v>
      </c>
      <c r="B488">
        <v>46</v>
      </c>
      <c r="C488">
        <v>2114</v>
      </c>
      <c r="D488" t="s">
        <v>3488</v>
      </c>
      <c r="E488">
        <v>883</v>
      </c>
      <c r="F488">
        <v>1318</v>
      </c>
      <c r="G488" t="s">
        <v>3377</v>
      </c>
      <c r="H488">
        <v>1</v>
      </c>
      <c r="I488" t="s">
        <v>3381</v>
      </c>
    </row>
    <row r="489" spans="1:9" x14ac:dyDescent="0.25">
      <c r="A489" s="101">
        <v>519</v>
      </c>
      <c r="B489">
        <v>46</v>
      </c>
      <c r="C489">
        <v>2114</v>
      </c>
      <c r="D489" t="s">
        <v>3488</v>
      </c>
      <c r="E489">
        <v>883</v>
      </c>
      <c r="F489">
        <v>1318</v>
      </c>
      <c r="G489" t="s">
        <v>3377</v>
      </c>
      <c r="H489">
        <v>1</v>
      </c>
      <c r="I489" t="s">
        <v>3382</v>
      </c>
    </row>
    <row r="490" spans="1:9" x14ac:dyDescent="0.25">
      <c r="A490" s="101">
        <v>520</v>
      </c>
      <c r="B490">
        <v>46</v>
      </c>
      <c r="C490">
        <v>2114</v>
      </c>
      <c r="D490" t="s">
        <v>3488</v>
      </c>
      <c r="E490">
        <v>883</v>
      </c>
      <c r="F490">
        <v>1318</v>
      </c>
      <c r="G490" t="s">
        <v>3377</v>
      </c>
      <c r="H490">
        <v>6</v>
      </c>
      <c r="I490" t="s">
        <v>3489</v>
      </c>
    </row>
    <row r="491" spans="1:9" x14ac:dyDescent="0.25">
      <c r="A491" s="101">
        <v>521</v>
      </c>
      <c r="B491">
        <v>46</v>
      </c>
      <c r="C491">
        <v>2114</v>
      </c>
      <c r="D491" t="s">
        <v>3488</v>
      </c>
      <c r="E491">
        <v>883</v>
      </c>
      <c r="F491">
        <v>1318</v>
      </c>
      <c r="G491" t="s">
        <v>3377</v>
      </c>
      <c r="H491">
        <v>6</v>
      </c>
      <c r="I491" t="s">
        <v>3482</v>
      </c>
    </row>
    <row r="492" spans="1:9" x14ac:dyDescent="0.25">
      <c r="A492" s="101">
        <v>522</v>
      </c>
      <c r="B492">
        <v>46</v>
      </c>
      <c r="C492">
        <v>2114</v>
      </c>
      <c r="D492" t="s">
        <v>3488</v>
      </c>
      <c r="E492">
        <v>883</v>
      </c>
      <c r="F492">
        <v>1318</v>
      </c>
      <c r="G492" t="s">
        <v>3377</v>
      </c>
      <c r="H492">
        <v>7</v>
      </c>
      <c r="I492" t="s">
        <v>3384</v>
      </c>
    </row>
    <row r="493" spans="1:9" x14ac:dyDescent="0.25">
      <c r="A493" s="101">
        <v>523</v>
      </c>
      <c r="B493">
        <v>46</v>
      </c>
      <c r="C493">
        <v>2114</v>
      </c>
      <c r="D493" t="s">
        <v>3488</v>
      </c>
      <c r="E493">
        <v>883</v>
      </c>
      <c r="F493">
        <v>1318</v>
      </c>
      <c r="G493" t="s">
        <v>3377</v>
      </c>
      <c r="H493">
        <v>7</v>
      </c>
      <c r="I493" t="s">
        <v>3385</v>
      </c>
    </row>
    <row r="494" spans="1:9" x14ac:dyDescent="0.25">
      <c r="A494" s="79">
        <v>524</v>
      </c>
      <c r="B494">
        <v>48</v>
      </c>
      <c r="C494">
        <v>2212</v>
      </c>
      <c r="D494" t="s">
        <v>3559</v>
      </c>
      <c r="E494">
        <v>929</v>
      </c>
      <c r="F494">
        <v>1383</v>
      </c>
      <c r="G494" t="s">
        <v>3546</v>
      </c>
      <c r="H494">
        <v>1</v>
      </c>
      <c r="I494" t="s">
        <v>3563</v>
      </c>
    </row>
    <row r="495" spans="1:9" x14ac:dyDescent="0.25">
      <c r="A495" s="78">
        <v>525</v>
      </c>
      <c r="B495">
        <v>48</v>
      </c>
      <c r="C495">
        <v>2212</v>
      </c>
      <c r="D495" t="s">
        <v>3559</v>
      </c>
      <c r="E495">
        <v>929</v>
      </c>
      <c r="F495">
        <v>1383</v>
      </c>
      <c r="G495" t="s">
        <v>3546</v>
      </c>
      <c r="H495">
        <v>1</v>
      </c>
      <c r="I495" t="s">
        <v>3564</v>
      </c>
    </row>
    <row r="496" spans="1:9" x14ac:dyDescent="0.25">
      <c r="A496" s="79">
        <v>526</v>
      </c>
      <c r="B496">
        <v>48</v>
      </c>
      <c r="C496">
        <v>2212</v>
      </c>
      <c r="D496" t="s">
        <v>3559</v>
      </c>
      <c r="E496">
        <v>929</v>
      </c>
      <c r="F496">
        <v>1383</v>
      </c>
      <c r="G496" t="s">
        <v>3546</v>
      </c>
      <c r="H496">
        <v>1</v>
      </c>
      <c r="I496" t="s">
        <v>3565</v>
      </c>
    </row>
    <row r="497" spans="1:9" x14ac:dyDescent="0.25">
      <c r="A497" s="78">
        <v>527</v>
      </c>
      <c r="B497">
        <v>48</v>
      </c>
      <c r="C497">
        <v>2212</v>
      </c>
      <c r="D497" t="s">
        <v>3559</v>
      </c>
      <c r="E497">
        <v>929</v>
      </c>
      <c r="F497">
        <v>1383</v>
      </c>
      <c r="G497" t="s">
        <v>3546</v>
      </c>
      <c r="H497">
        <v>1</v>
      </c>
      <c r="I497" t="s">
        <v>3566</v>
      </c>
    </row>
    <row r="498" spans="1:9" x14ac:dyDescent="0.25">
      <c r="A498" s="77">
        <v>528</v>
      </c>
      <c r="B498">
        <v>48</v>
      </c>
      <c r="C498">
        <v>2212</v>
      </c>
      <c r="D498" t="s">
        <v>3559</v>
      </c>
      <c r="E498">
        <v>929</v>
      </c>
      <c r="F498">
        <v>1383</v>
      </c>
      <c r="G498" t="s">
        <v>3546</v>
      </c>
      <c r="H498">
        <v>1</v>
      </c>
      <c r="I498" t="s">
        <v>3560</v>
      </c>
    </row>
    <row r="499" spans="1:9" x14ac:dyDescent="0.25">
      <c r="A499" s="77">
        <v>529</v>
      </c>
      <c r="B499">
        <v>48</v>
      </c>
      <c r="C499">
        <v>2212</v>
      </c>
      <c r="D499" t="s">
        <v>3559</v>
      </c>
      <c r="E499">
        <v>929</v>
      </c>
      <c r="F499">
        <v>1383</v>
      </c>
      <c r="G499" t="s">
        <v>3546</v>
      </c>
      <c r="H499">
        <v>1</v>
      </c>
      <c r="I499" t="s">
        <v>3561</v>
      </c>
    </row>
    <row r="500" spans="1:9" x14ac:dyDescent="0.25">
      <c r="A500" s="78">
        <v>530</v>
      </c>
      <c r="B500">
        <v>48</v>
      </c>
      <c r="C500">
        <v>2212</v>
      </c>
      <c r="D500" t="s">
        <v>3559</v>
      </c>
      <c r="E500">
        <v>929</v>
      </c>
      <c r="F500">
        <v>1383</v>
      </c>
      <c r="G500" t="s">
        <v>3546</v>
      </c>
      <c r="H500">
        <v>1</v>
      </c>
      <c r="I500" t="s">
        <v>3562</v>
      </c>
    </row>
    <row r="501" spans="1:9" x14ac:dyDescent="0.25">
      <c r="A501" s="102"/>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D936"/>
  <sheetViews>
    <sheetView topLeftCell="A901" workbookViewId="0">
      <selection sqref="A1:D936"/>
    </sheetView>
  </sheetViews>
  <sheetFormatPr baseColWidth="10" defaultRowHeight="15" x14ac:dyDescent="0.25"/>
  <cols>
    <col min="1" max="1" width="5" bestFit="1" customWidth="1"/>
    <col min="3" max="3" width="28.140625" bestFit="1" customWidth="1"/>
    <col min="4" max="4" width="30.28515625" bestFit="1" customWidth="1"/>
  </cols>
  <sheetData>
    <row r="1" spans="1:4" ht="16.5" customHeight="1" x14ac:dyDescent="0.25">
      <c r="A1" s="107">
        <v>1024</v>
      </c>
      <c r="B1">
        <v>629</v>
      </c>
      <c r="C1">
        <v>1011</v>
      </c>
      <c r="D1" t="s">
        <v>678</v>
      </c>
    </row>
    <row r="2" spans="1:4" x14ac:dyDescent="0.25">
      <c r="A2" s="107">
        <v>1025</v>
      </c>
      <c r="B2">
        <v>630</v>
      </c>
      <c r="C2">
        <v>1011</v>
      </c>
      <c r="D2" t="s">
        <v>679</v>
      </c>
    </row>
    <row r="3" spans="1:4" x14ac:dyDescent="0.25">
      <c r="A3" s="107">
        <v>2</v>
      </c>
      <c r="B3">
        <v>1</v>
      </c>
      <c r="C3">
        <v>2</v>
      </c>
      <c r="D3" t="s">
        <v>102</v>
      </c>
    </row>
    <row r="4" spans="1:4" x14ac:dyDescent="0.25">
      <c r="A4" s="107">
        <v>3</v>
      </c>
      <c r="B4">
        <v>2</v>
      </c>
      <c r="C4">
        <v>3</v>
      </c>
      <c r="D4" t="s">
        <v>103</v>
      </c>
    </row>
    <row r="5" spans="1:4" x14ac:dyDescent="0.25">
      <c r="A5" s="107">
        <v>1028</v>
      </c>
      <c r="B5">
        <v>633</v>
      </c>
      <c r="C5">
        <v>1011</v>
      </c>
      <c r="D5" t="s">
        <v>682</v>
      </c>
    </row>
    <row r="6" spans="1:4" x14ac:dyDescent="0.25">
      <c r="A6" s="107">
        <v>1029</v>
      </c>
      <c r="B6">
        <v>634</v>
      </c>
      <c r="C6">
        <v>1011</v>
      </c>
      <c r="D6" t="s">
        <v>683</v>
      </c>
    </row>
    <row r="7" spans="1:4" x14ac:dyDescent="0.25">
      <c r="A7" s="107">
        <v>1030</v>
      </c>
      <c r="B7">
        <v>635</v>
      </c>
      <c r="C7">
        <v>1011</v>
      </c>
      <c r="D7" t="s">
        <v>684</v>
      </c>
    </row>
    <row r="8" spans="1:4" x14ac:dyDescent="0.25">
      <c r="A8" s="107">
        <v>1031</v>
      </c>
      <c r="B8">
        <v>636</v>
      </c>
      <c r="C8">
        <v>1011</v>
      </c>
      <c r="D8" t="s">
        <v>685</v>
      </c>
    </row>
    <row r="9" spans="1:4" x14ac:dyDescent="0.25">
      <c r="A9" s="107">
        <v>1032</v>
      </c>
      <c r="B9">
        <v>637</v>
      </c>
      <c r="C9">
        <v>1011</v>
      </c>
      <c r="D9" t="s">
        <v>686</v>
      </c>
    </row>
    <row r="10" spans="1:4" x14ac:dyDescent="0.25">
      <c r="A10" s="107">
        <v>1033</v>
      </c>
      <c r="B10">
        <v>638</v>
      </c>
      <c r="C10">
        <v>1011</v>
      </c>
      <c r="D10" t="s">
        <v>687</v>
      </c>
    </row>
    <row r="11" spans="1:4" x14ac:dyDescent="0.25">
      <c r="A11" s="107">
        <v>1034</v>
      </c>
      <c r="B11">
        <v>639</v>
      </c>
      <c r="C11">
        <v>1011</v>
      </c>
      <c r="D11" t="s">
        <v>688</v>
      </c>
    </row>
    <row r="12" spans="1:4" x14ac:dyDescent="0.25">
      <c r="A12" s="107">
        <v>11</v>
      </c>
      <c r="B12">
        <v>3</v>
      </c>
      <c r="C12">
        <v>347</v>
      </c>
      <c r="D12" t="s">
        <v>47</v>
      </c>
    </row>
    <row r="13" spans="1:4" x14ac:dyDescent="0.25">
      <c r="A13" s="107">
        <v>1036</v>
      </c>
      <c r="B13">
        <v>641</v>
      </c>
      <c r="C13">
        <v>1011</v>
      </c>
      <c r="D13" t="s">
        <v>689</v>
      </c>
    </row>
    <row r="14" spans="1:4" x14ac:dyDescent="0.25">
      <c r="A14" s="107">
        <v>1037</v>
      </c>
      <c r="B14">
        <v>642</v>
      </c>
      <c r="C14">
        <v>1011</v>
      </c>
      <c r="D14" t="s">
        <v>690</v>
      </c>
    </row>
    <row r="15" spans="1:4" x14ac:dyDescent="0.25">
      <c r="A15" s="107">
        <v>1038</v>
      </c>
      <c r="B15">
        <v>643</v>
      </c>
      <c r="C15">
        <v>1011</v>
      </c>
      <c r="D15" t="s">
        <v>691</v>
      </c>
    </row>
    <row r="16" spans="1:4" x14ac:dyDescent="0.25">
      <c r="A16" s="107">
        <v>1039</v>
      </c>
      <c r="B16">
        <v>644</v>
      </c>
      <c r="C16">
        <v>1011</v>
      </c>
      <c r="D16" t="s">
        <v>692</v>
      </c>
    </row>
    <row r="17" spans="1:4" x14ac:dyDescent="0.25">
      <c r="A17" s="107">
        <v>1040</v>
      </c>
      <c r="B17">
        <v>645</v>
      </c>
      <c r="C17">
        <v>1011</v>
      </c>
      <c r="D17" t="s">
        <v>659</v>
      </c>
    </row>
    <row r="18" spans="1:4" x14ac:dyDescent="0.25">
      <c r="A18" s="107">
        <v>1042</v>
      </c>
      <c r="B18">
        <v>646</v>
      </c>
      <c r="C18">
        <v>684</v>
      </c>
      <c r="D18" t="s">
        <v>693</v>
      </c>
    </row>
    <row r="19" spans="1:4" x14ac:dyDescent="0.25">
      <c r="A19" s="107">
        <v>19</v>
      </c>
      <c r="B19">
        <v>4</v>
      </c>
      <c r="C19">
        <v>19</v>
      </c>
      <c r="D19" t="s">
        <v>104</v>
      </c>
    </row>
    <row r="20" spans="1:4" x14ac:dyDescent="0.25">
      <c r="A20" s="107">
        <v>20</v>
      </c>
      <c r="B20">
        <v>5</v>
      </c>
      <c r="C20">
        <v>20</v>
      </c>
      <c r="D20" t="s">
        <v>105</v>
      </c>
    </row>
    <row r="21" spans="1:4" x14ac:dyDescent="0.25">
      <c r="A21" s="107">
        <v>1045</v>
      </c>
      <c r="B21">
        <v>649</v>
      </c>
      <c r="C21">
        <v>816</v>
      </c>
      <c r="D21" t="s">
        <v>696</v>
      </c>
    </row>
    <row r="22" spans="1:4" x14ac:dyDescent="0.25">
      <c r="A22" s="107">
        <v>22</v>
      </c>
      <c r="B22">
        <v>6</v>
      </c>
      <c r="C22">
        <v>104</v>
      </c>
      <c r="D22" t="s">
        <v>68</v>
      </c>
    </row>
    <row r="23" spans="1:4" x14ac:dyDescent="0.25">
      <c r="A23" s="107">
        <v>1047</v>
      </c>
      <c r="B23">
        <v>651</v>
      </c>
      <c r="C23">
        <v>1011</v>
      </c>
      <c r="D23" t="s">
        <v>698</v>
      </c>
    </row>
    <row r="24" spans="1:4" x14ac:dyDescent="0.25">
      <c r="A24" s="107">
        <v>1048</v>
      </c>
      <c r="B24">
        <v>652</v>
      </c>
      <c r="C24">
        <v>1011</v>
      </c>
      <c r="D24" t="s">
        <v>699</v>
      </c>
    </row>
    <row r="25" spans="1:4" x14ac:dyDescent="0.25">
      <c r="A25" s="107">
        <v>1051</v>
      </c>
      <c r="B25">
        <v>653</v>
      </c>
      <c r="C25">
        <v>1011</v>
      </c>
      <c r="D25" t="s">
        <v>700</v>
      </c>
    </row>
    <row r="26" spans="1:4" x14ac:dyDescent="0.25">
      <c r="A26" s="107">
        <v>1052</v>
      </c>
      <c r="B26">
        <v>654</v>
      </c>
      <c r="C26">
        <v>382</v>
      </c>
      <c r="D26" t="s">
        <v>73</v>
      </c>
    </row>
    <row r="27" spans="1:4" x14ac:dyDescent="0.25">
      <c r="A27" s="107">
        <v>31</v>
      </c>
      <c r="B27">
        <v>7</v>
      </c>
      <c r="C27">
        <v>382</v>
      </c>
      <c r="D27" t="s">
        <v>59</v>
      </c>
    </row>
    <row r="28" spans="1:4" x14ac:dyDescent="0.25">
      <c r="A28" s="107">
        <v>1059</v>
      </c>
      <c r="B28">
        <v>656</v>
      </c>
      <c r="C28">
        <v>1011</v>
      </c>
      <c r="D28" t="s">
        <v>702</v>
      </c>
    </row>
    <row r="29" spans="1:4" x14ac:dyDescent="0.25">
      <c r="A29" s="107">
        <v>1060</v>
      </c>
      <c r="B29">
        <v>657</v>
      </c>
      <c r="C29">
        <v>1011</v>
      </c>
      <c r="D29" t="s">
        <v>703</v>
      </c>
    </row>
    <row r="30" spans="1:4" x14ac:dyDescent="0.25">
      <c r="A30" s="107">
        <v>1061</v>
      </c>
      <c r="B30">
        <v>658</v>
      </c>
      <c r="C30">
        <v>1011</v>
      </c>
      <c r="D30" t="s">
        <v>704</v>
      </c>
    </row>
    <row r="31" spans="1:4" x14ac:dyDescent="0.25">
      <c r="A31" s="107">
        <v>38</v>
      </c>
      <c r="B31">
        <v>8</v>
      </c>
      <c r="C31">
        <v>92</v>
      </c>
      <c r="D31" t="s">
        <v>57</v>
      </c>
    </row>
    <row r="32" spans="1:4" x14ac:dyDescent="0.25">
      <c r="A32" s="107">
        <v>1063</v>
      </c>
      <c r="B32">
        <v>659</v>
      </c>
      <c r="C32">
        <v>1027</v>
      </c>
      <c r="D32" t="s">
        <v>706</v>
      </c>
    </row>
    <row r="33" spans="1:4" x14ac:dyDescent="0.25">
      <c r="A33" s="107">
        <v>1064</v>
      </c>
      <c r="B33">
        <v>660</v>
      </c>
      <c r="C33">
        <v>103</v>
      </c>
      <c r="D33" t="s">
        <v>707</v>
      </c>
    </row>
    <row r="34" spans="1:4" x14ac:dyDescent="0.25">
      <c r="A34" s="107">
        <v>41</v>
      </c>
      <c r="B34">
        <v>9</v>
      </c>
      <c r="C34">
        <v>41</v>
      </c>
      <c r="D34" t="s">
        <v>106</v>
      </c>
    </row>
    <row r="35" spans="1:4" x14ac:dyDescent="0.25">
      <c r="A35" s="107">
        <v>1066</v>
      </c>
      <c r="B35">
        <v>662</v>
      </c>
      <c r="C35">
        <v>726</v>
      </c>
      <c r="D35" t="s">
        <v>709</v>
      </c>
    </row>
    <row r="36" spans="1:4" x14ac:dyDescent="0.25">
      <c r="A36" s="107">
        <v>1067</v>
      </c>
      <c r="B36">
        <v>663</v>
      </c>
      <c r="C36">
        <v>726</v>
      </c>
      <c r="D36" t="s">
        <v>710</v>
      </c>
    </row>
    <row r="37" spans="1:4" x14ac:dyDescent="0.25">
      <c r="A37" s="107">
        <v>1068</v>
      </c>
      <c r="B37">
        <v>664</v>
      </c>
      <c r="C37">
        <v>726</v>
      </c>
      <c r="D37" t="s">
        <v>711</v>
      </c>
    </row>
    <row r="38" spans="1:4" x14ac:dyDescent="0.25">
      <c r="A38" s="107">
        <v>1069</v>
      </c>
      <c r="B38">
        <v>665</v>
      </c>
      <c r="C38">
        <v>726</v>
      </c>
      <c r="D38" t="s">
        <v>712</v>
      </c>
    </row>
    <row r="39" spans="1:4" x14ac:dyDescent="0.25">
      <c r="A39" s="107">
        <v>1070</v>
      </c>
      <c r="B39">
        <v>666</v>
      </c>
      <c r="C39">
        <v>726</v>
      </c>
      <c r="D39" t="s">
        <v>713</v>
      </c>
    </row>
    <row r="40" spans="1:4" x14ac:dyDescent="0.25">
      <c r="A40" s="107">
        <v>1071</v>
      </c>
      <c r="B40">
        <v>667</v>
      </c>
      <c r="C40">
        <v>726</v>
      </c>
      <c r="D40" t="s">
        <v>714</v>
      </c>
    </row>
    <row r="41" spans="1:4" x14ac:dyDescent="0.25">
      <c r="A41" s="107">
        <v>1072</v>
      </c>
      <c r="B41">
        <v>668</v>
      </c>
      <c r="C41">
        <v>117</v>
      </c>
      <c r="D41" t="s">
        <v>715</v>
      </c>
    </row>
    <row r="42" spans="1:4" x14ac:dyDescent="0.25">
      <c r="A42" s="107">
        <v>1073</v>
      </c>
      <c r="B42">
        <v>669</v>
      </c>
      <c r="C42">
        <v>726</v>
      </c>
      <c r="D42" t="s">
        <v>716</v>
      </c>
    </row>
    <row r="43" spans="1:4" x14ac:dyDescent="0.25">
      <c r="A43" s="107">
        <v>1074</v>
      </c>
      <c r="B43">
        <v>670</v>
      </c>
      <c r="C43">
        <v>41</v>
      </c>
      <c r="D43" t="s">
        <v>717</v>
      </c>
    </row>
    <row r="44" spans="1:4" x14ac:dyDescent="0.25">
      <c r="A44" s="107">
        <v>1075</v>
      </c>
      <c r="B44">
        <v>671</v>
      </c>
      <c r="C44">
        <v>381</v>
      </c>
      <c r="D44" t="s">
        <v>717</v>
      </c>
    </row>
    <row r="45" spans="1:4" x14ac:dyDescent="0.25">
      <c r="A45" s="107">
        <v>1076</v>
      </c>
      <c r="B45">
        <v>672</v>
      </c>
      <c r="C45">
        <v>3</v>
      </c>
      <c r="D45" t="s">
        <v>717</v>
      </c>
    </row>
    <row r="46" spans="1:4" x14ac:dyDescent="0.25">
      <c r="A46" s="107">
        <v>1077</v>
      </c>
      <c r="B46">
        <v>673</v>
      </c>
      <c r="C46">
        <v>726</v>
      </c>
      <c r="D46" t="s">
        <v>718</v>
      </c>
    </row>
    <row r="47" spans="1:4" x14ac:dyDescent="0.25">
      <c r="A47" s="107">
        <v>1078</v>
      </c>
      <c r="B47">
        <v>674</v>
      </c>
      <c r="C47">
        <v>726</v>
      </c>
      <c r="D47" t="s">
        <v>719</v>
      </c>
    </row>
    <row r="48" spans="1:4" x14ac:dyDescent="0.25">
      <c r="A48" s="107">
        <v>1079</v>
      </c>
      <c r="B48">
        <v>675</v>
      </c>
      <c r="C48">
        <v>726</v>
      </c>
      <c r="D48" t="s">
        <v>720</v>
      </c>
    </row>
    <row r="49" spans="1:4" x14ac:dyDescent="0.25">
      <c r="A49" s="107">
        <v>1080</v>
      </c>
      <c r="B49">
        <v>676</v>
      </c>
      <c r="C49">
        <v>101</v>
      </c>
      <c r="D49" t="s">
        <v>64</v>
      </c>
    </row>
    <row r="50" spans="1:4" x14ac:dyDescent="0.25">
      <c r="A50" s="107">
        <v>57</v>
      </c>
      <c r="B50">
        <v>10</v>
      </c>
      <c r="C50">
        <v>57</v>
      </c>
      <c r="D50" t="s">
        <v>107</v>
      </c>
    </row>
    <row r="51" spans="1:4" x14ac:dyDescent="0.25">
      <c r="A51" s="107">
        <v>58</v>
      </c>
      <c r="B51">
        <v>11</v>
      </c>
      <c r="C51">
        <v>58</v>
      </c>
      <c r="D51" t="s">
        <v>108</v>
      </c>
    </row>
    <row r="52" spans="1:4" x14ac:dyDescent="0.25">
      <c r="A52" s="107">
        <v>1083</v>
      </c>
      <c r="B52">
        <v>679</v>
      </c>
      <c r="C52">
        <v>726</v>
      </c>
      <c r="D52" t="s">
        <v>722</v>
      </c>
    </row>
    <row r="53" spans="1:4" x14ac:dyDescent="0.25">
      <c r="A53" s="107">
        <v>1085</v>
      </c>
      <c r="B53">
        <v>680</v>
      </c>
      <c r="C53">
        <v>1086</v>
      </c>
      <c r="D53" t="s">
        <v>724</v>
      </c>
    </row>
    <row r="54" spans="1:4" x14ac:dyDescent="0.25">
      <c r="A54" s="107">
        <v>1086</v>
      </c>
      <c r="B54">
        <v>681</v>
      </c>
      <c r="C54">
        <v>1086</v>
      </c>
      <c r="D54" t="s">
        <v>1389</v>
      </c>
    </row>
    <row r="55" spans="1:4" x14ac:dyDescent="0.25">
      <c r="A55" s="107">
        <v>63</v>
      </c>
      <c r="B55">
        <v>12</v>
      </c>
      <c r="C55">
        <v>57</v>
      </c>
      <c r="D55" t="s">
        <v>61</v>
      </c>
    </row>
    <row r="56" spans="1:4" x14ac:dyDescent="0.25">
      <c r="A56" s="107">
        <v>64</v>
      </c>
      <c r="B56">
        <v>13</v>
      </c>
      <c r="C56">
        <v>103</v>
      </c>
      <c r="D56" t="s">
        <v>70</v>
      </c>
    </row>
    <row r="57" spans="1:4" x14ac:dyDescent="0.25">
      <c r="A57" s="107">
        <v>1089</v>
      </c>
      <c r="B57">
        <v>683</v>
      </c>
      <c r="C57">
        <v>1086</v>
      </c>
      <c r="D57" t="s">
        <v>1390</v>
      </c>
    </row>
    <row r="58" spans="1:4" x14ac:dyDescent="0.25">
      <c r="A58" s="107">
        <v>1090</v>
      </c>
      <c r="B58">
        <v>684</v>
      </c>
      <c r="C58">
        <v>1086</v>
      </c>
      <c r="D58" t="s">
        <v>1391</v>
      </c>
    </row>
    <row r="59" spans="1:4" x14ac:dyDescent="0.25">
      <c r="A59" s="107">
        <v>1091</v>
      </c>
      <c r="B59">
        <v>685</v>
      </c>
      <c r="C59">
        <v>1086</v>
      </c>
      <c r="D59" t="s">
        <v>1392</v>
      </c>
    </row>
    <row r="60" spans="1:4" x14ac:dyDescent="0.25">
      <c r="A60" s="107">
        <v>1092</v>
      </c>
      <c r="B60">
        <v>686</v>
      </c>
      <c r="C60">
        <v>1086</v>
      </c>
      <c r="D60" t="s">
        <v>1393</v>
      </c>
    </row>
    <row r="61" spans="1:4" x14ac:dyDescent="0.25">
      <c r="A61" s="107">
        <v>1094</v>
      </c>
      <c r="B61">
        <v>687</v>
      </c>
      <c r="C61">
        <v>1086</v>
      </c>
      <c r="D61" t="s">
        <v>1394</v>
      </c>
    </row>
    <row r="62" spans="1:4" x14ac:dyDescent="0.25">
      <c r="A62" s="107">
        <v>1095</v>
      </c>
      <c r="B62">
        <v>688</v>
      </c>
      <c r="C62">
        <v>1086</v>
      </c>
      <c r="D62" t="s">
        <v>1395</v>
      </c>
    </row>
    <row r="63" spans="1:4" x14ac:dyDescent="0.25">
      <c r="A63" s="107">
        <v>1096</v>
      </c>
      <c r="B63">
        <v>689</v>
      </c>
      <c r="C63">
        <v>1086</v>
      </c>
      <c r="D63" t="s">
        <v>1396</v>
      </c>
    </row>
    <row r="64" spans="1:4" x14ac:dyDescent="0.25">
      <c r="A64" s="107">
        <v>1097</v>
      </c>
      <c r="B64">
        <v>690</v>
      </c>
      <c r="C64">
        <v>1086</v>
      </c>
      <c r="D64" t="s">
        <v>1397</v>
      </c>
    </row>
    <row r="65" spans="1:4" x14ac:dyDescent="0.25">
      <c r="A65" s="107">
        <v>1098</v>
      </c>
      <c r="B65">
        <v>691</v>
      </c>
      <c r="C65">
        <v>1086</v>
      </c>
      <c r="D65" t="s">
        <v>1398</v>
      </c>
    </row>
    <row r="66" spans="1:4" x14ac:dyDescent="0.25">
      <c r="A66" s="107">
        <v>1099</v>
      </c>
      <c r="B66">
        <v>692</v>
      </c>
      <c r="C66">
        <v>1086</v>
      </c>
      <c r="D66" t="s">
        <v>1399</v>
      </c>
    </row>
    <row r="67" spans="1:4" x14ac:dyDescent="0.25">
      <c r="A67" s="107">
        <v>1101</v>
      </c>
      <c r="B67">
        <v>693</v>
      </c>
      <c r="C67">
        <v>1086</v>
      </c>
      <c r="D67" t="s">
        <v>1400</v>
      </c>
    </row>
    <row r="68" spans="1:4" x14ac:dyDescent="0.25">
      <c r="A68" s="107">
        <v>1102</v>
      </c>
      <c r="B68">
        <v>694</v>
      </c>
      <c r="C68">
        <v>1086</v>
      </c>
      <c r="D68" t="s">
        <v>1401</v>
      </c>
    </row>
    <row r="69" spans="1:4" x14ac:dyDescent="0.25">
      <c r="A69" s="107">
        <v>1103</v>
      </c>
      <c r="B69">
        <v>695</v>
      </c>
      <c r="C69">
        <v>1086</v>
      </c>
      <c r="D69" t="s">
        <v>1402</v>
      </c>
    </row>
    <row r="70" spans="1:4" x14ac:dyDescent="0.25">
      <c r="A70" s="107">
        <v>1105</v>
      </c>
      <c r="B70">
        <v>696</v>
      </c>
      <c r="C70">
        <v>1086</v>
      </c>
      <c r="D70" t="s">
        <v>1403</v>
      </c>
    </row>
    <row r="71" spans="1:4" x14ac:dyDescent="0.25">
      <c r="A71" s="107">
        <v>1106</v>
      </c>
      <c r="B71">
        <v>697</v>
      </c>
      <c r="C71">
        <v>1086</v>
      </c>
      <c r="D71" t="s">
        <v>1404</v>
      </c>
    </row>
    <row r="72" spans="1:4" x14ac:dyDescent="0.25">
      <c r="A72" s="107">
        <v>1107</v>
      </c>
      <c r="B72">
        <v>698</v>
      </c>
      <c r="C72">
        <v>1107</v>
      </c>
      <c r="D72" t="s">
        <v>726</v>
      </c>
    </row>
    <row r="73" spans="1:4" x14ac:dyDescent="0.25">
      <c r="A73" s="107">
        <v>1108</v>
      </c>
      <c r="B73">
        <v>699</v>
      </c>
      <c r="C73">
        <v>1108</v>
      </c>
      <c r="D73" t="s">
        <v>725</v>
      </c>
    </row>
    <row r="74" spans="1:4" x14ac:dyDescent="0.25">
      <c r="A74" s="107">
        <v>1109</v>
      </c>
      <c r="B74">
        <v>700</v>
      </c>
      <c r="C74">
        <v>1109</v>
      </c>
      <c r="D74" t="s">
        <v>723</v>
      </c>
    </row>
    <row r="75" spans="1:4" x14ac:dyDescent="0.25">
      <c r="A75" s="107">
        <v>1110</v>
      </c>
      <c r="B75">
        <v>701</v>
      </c>
      <c r="C75">
        <v>1086</v>
      </c>
      <c r="D75" t="s">
        <v>1405</v>
      </c>
    </row>
    <row r="76" spans="1:4" x14ac:dyDescent="0.25">
      <c r="A76" s="107">
        <v>1111</v>
      </c>
      <c r="B76">
        <v>702</v>
      </c>
      <c r="C76">
        <v>1086</v>
      </c>
      <c r="D76" t="s">
        <v>1406</v>
      </c>
    </row>
    <row r="77" spans="1:4" x14ac:dyDescent="0.25">
      <c r="A77" s="107">
        <v>1112</v>
      </c>
      <c r="B77">
        <v>703</v>
      </c>
      <c r="C77">
        <v>1086</v>
      </c>
      <c r="D77" t="s">
        <v>1407</v>
      </c>
    </row>
    <row r="78" spans="1:4" x14ac:dyDescent="0.25">
      <c r="A78" s="107">
        <v>1113</v>
      </c>
      <c r="B78">
        <v>704</v>
      </c>
      <c r="C78">
        <v>1086</v>
      </c>
      <c r="D78" t="s">
        <v>1408</v>
      </c>
    </row>
    <row r="79" spans="1:4" x14ac:dyDescent="0.25">
      <c r="A79" s="107">
        <v>1114</v>
      </c>
      <c r="B79">
        <v>705</v>
      </c>
      <c r="C79">
        <v>1086</v>
      </c>
      <c r="D79" t="s">
        <v>1409</v>
      </c>
    </row>
    <row r="80" spans="1:4" x14ac:dyDescent="0.25">
      <c r="A80" s="107">
        <v>1115</v>
      </c>
      <c r="B80">
        <v>706</v>
      </c>
      <c r="C80">
        <v>1086</v>
      </c>
      <c r="D80" t="s">
        <v>1410</v>
      </c>
    </row>
    <row r="81" spans="1:4" x14ac:dyDescent="0.25">
      <c r="A81" s="107">
        <v>92</v>
      </c>
      <c r="B81">
        <v>14</v>
      </c>
      <c r="C81">
        <v>92</v>
      </c>
      <c r="D81" t="s">
        <v>109</v>
      </c>
    </row>
    <row r="82" spans="1:4" x14ac:dyDescent="0.25">
      <c r="A82" s="107">
        <v>1117</v>
      </c>
      <c r="B82">
        <v>708</v>
      </c>
      <c r="C82">
        <v>1086</v>
      </c>
      <c r="D82" t="s">
        <v>1411</v>
      </c>
    </row>
    <row r="83" spans="1:4" x14ac:dyDescent="0.25">
      <c r="A83" s="107">
        <v>1118</v>
      </c>
      <c r="B83">
        <v>709</v>
      </c>
      <c r="C83">
        <v>1086</v>
      </c>
      <c r="D83" t="s">
        <v>1412</v>
      </c>
    </row>
    <row r="84" spans="1:4" x14ac:dyDescent="0.25">
      <c r="A84" s="107">
        <v>1119</v>
      </c>
      <c r="B84">
        <v>710</v>
      </c>
      <c r="C84">
        <v>1086</v>
      </c>
      <c r="D84" t="s">
        <v>1413</v>
      </c>
    </row>
    <row r="85" spans="1:4" x14ac:dyDescent="0.25">
      <c r="A85" s="107">
        <v>1120</v>
      </c>
      <c r="B85">
        <v>711</v>
      </c>
      <c r="C85">
        <v>1086</v>
      </c>
      <c r="D85" t="s">
        <v>1414</v>
      </c>
    </row>
    <row r="86" spans="1:4" x14ac:dyDescent="0.25">
      <c r="A86" s="107">
        <v>1121</v>
      </c>
      <c r="B86">
        <v>712</v>
      </c>
      <c r="C86">
        <v>1086</v>
      </c>
      <c r="D86" t="s">
        <v>1345</v>
      </c>
    </row>
    <row r="87" spans="1:4" x14ac:dyDescent="0.25">
      <c r="A87" s="107">
        <v>1122</v>
      </c>
      <c r="B87">
        <v>713</v>
      </c>
      <c r="C87">
        <v>1086</v>
      </c>
      <c r="D87" t="s">
        <v>1486</v>
      </c>
    </row>
    <row r="88" spans="1:4" x14ac:dyDescent="0.25">
      <c r="A88" s="107">
        <v>1123</v>
      </c>
      <c r="B88">
        <v>714</v>
      </c>
      <c r="C88">
        <v>383</v>
      </c>
      <c r="D88" t="s">
        <v>1487</v>
      </c>
    </row>
    <row r="89" spans="1:4" x14ac:dyDescent="0.25">
      <c r="A89" s="107">
        <v>101</v>
      </c>
      <c r="B89">
        <v>15</v>
      </c>
      <c r="C89">
        <v>101</v>
      </c>
      <c r="D89" t="s">
        <v>110</v>
      </c>
    </row>
    <row r="90" spans="1:4" x14ac:dyDescent="0.25">
      <c r="A90" s="107">
        <v>1126</v>
      </c>
      <c r="B90">
        <v>716</v>
      </c>
      <c r="C90">
        <v>888</v>
      </c>
      <c r="D90" t="s">
        <v>705</v>
      </c>
    </row>
    <row r="91" spans="1:4" x14ac:dyDescent="0.25">
      <c r="A91" s="107">
        <v>103</v>
      </c>
      <c r="B91">
        <v>16</v>
      </c>
      <c r="C91">
        <v>103</v>
      </c>
      <c r="D91" t="s">
        <v>111</v>
      </c>
    </row>
    <row r="92" spans="1:4" x14ac:dyDescent="0.25">
      <c r="A92" s="107">
        <v>104</v>
      </c>
      <c r="B92">
        <v>17</v>
      </c>
      <c r="C92">
        <v>104</v>
      </c>
      <c r="D92" t="s">
        <v>112</v>
      </c>
    </row>
    <row r="93" spans="1:4" x14ac:dyDescent="0.25">
      <c r="A93" s="107">
        <v>1129</v>
      </c>
      <c r="B93">
        <v>718</v>
      </c>
      <c r="C93">
        <v>1086</v>
      </c>
      <c r="D93" t="s">
        <v>1386</v>
      </c>
    </row>
    <row r="94" spans="1:4" x14ac:dyDescent="0.25">
      <c r="A94" s="107">
        <v>1130</v>
      </c>
      <c r="B94">
        <v>719</v>
      </c>
      <c r="C94">
        <v>1086</v>
      </c>
      <c r="D94" t="s">
        <v>1387</v>
      </c>
    </row>
    <row r="95" spans="1:4" x14ac:dyDescent="0.25">
      <c r="A95" s="107">
        <v>108</v>
      </c>
      <c r="B95">
        <v>18</v>
      </c>
      <c r="C95">
        <v>108</v>
      </c>
      <c r="D95" t="s">
        <v>113</v>
      </c>
    </row>
    <row r="96" spans="1:4" x14ac:dyDescent="0.25">
      <c r="A96" s="107">
        <v>1133</v>
      </c>
      <c r="B96">
        <v>720</v>
      </c>
      <c r="C96">
        <v>1133</v>
      </c>
      <c r="D96" t="s">
        <v>1587</v>
      </c>
    </row>
    <row r="97" spans="1:4" x14ac:dyDescent="0.25">
      <c r="A97" s="107">
        <v>1134</v>
      </c>
      <c r="B97">
        <v>721</v>
      </c>
      <c r="C97">
        <v>1133</v>
      </c>
      <c r="D97" t="s">
        <v>1588</v>
      </c>
    </row>
    <row r="98" spans="1:4" x14ac:dyDescent="0.25">
      <c r="A98" s="107">
        <v>1135</v>
      </c>
      <c r="B98">
        <v>722</v>
      </c>
      <c r="C98">
        <v>1133</v>
      </c>
      <c r="D98" t="s">
        <v>1589</v>
      </c>
    </row>
    <row r="99" spans="1:4" x14ac:dyDescent="0.25">
      <c r="A99" s="107">
        <v>1136</v>
      </c>
      <c r="B99">
        <v>723</v>
      </c>
      <c r="C99">
        <v>1133</v>
      </c>
      <c r="D99" t="s">
        <v>1590</v>
      </c>
    </row>
    <row r="100" spans="1:4" x14ac:dyDescent="0.25">
      <c r="A100" s="107">
        <v>1137</v>
      </c>
      <c r="B100">
        <v>724</v>
      </c>
      <c r="C100">
        <v>1133</v>
      </c>
      <c r="D100" t="s">
        <v>1591</v>
      </c>
    </row>
    <row r="101" spans="1:4" x14ac:dyDescent="0.25">
      <c r="A101" s="107">
        <v>1138</v>
      </c>
      <c r="B101">
        <v>725</v>
      </c>
      <c r="C101">
        <v>1133</v>
      </c>
      <c r="D101" t="s">
        <v>1490</v>
      </c>
    </row>
    <row r="102" spans="1:4" x14ac:dyDescent="0.25">
      <c r="A102" s="107">
        <v>1139</v>
      </c>
      <c r="B102">
        <v>726</v>
      </c>
      <c r="C102">
        <v>1133</v>
      </c>
      <c r="D102" t="s">
        <v>1592</v>
      </c>
    </row>
    <row r="103" spans="1:4" x14ac:dyDescent="0.25">
      <c r="A103" s="107">
        <v>1140</v>
      </c>
      <c r="B103">
        <v>727</v>
      </c>
      <c r="C103">
        <v>104</v>
      </c>
      <c r="D103" t="s">
        <v>1494</v>
      </c>
    </row>
    <row r="104" spans="1:4" x14ac:dyDescent="0.25">
      <c r="A104" s="107">
        <v>117</v>
      </c>
      <c r="B104">
        <v>19</v>
      </c>
      <c r="C104">
        <v>117</v>
      </c>
      <c r="D104" t="s">
        <v>114</v>
      </c>
    </row>
    <row r="105" spans="1:4" x14ac:dyDescent="0.25">
      <c r="A105" s="107">
        <v>1142</v>
      </c>
      <c r="B105">
        <v>729</v>
      </c>
      <c r="C105">
        <v>1142</v>
      </c>
      <c r="D105" t="s">
        <v>416</v>
      </c>
    </row>
    <row r="106" spans="1:4" x14ac:dyDescent="0.25">
      <c r="A106" s="107">
        <v>1143</v>
      </c>
      <c r="B106">
        <v>730</v>
      </c>
      <c r="C106">
        <v>19</v>
      </c>
      <c r="D106" t="s">
        <v>1495</v>
      </c>
    </row>
    <row r="107" spans="1:4" x14ac:dyDescent="0.25">
      <c r="A107" s="107">
        <v>1144</v>
      </c>
      <c r="B107">
        <v>731</v>
      </c>
      <c r="C107">
        <v>1144</v>
      </c>
      <c r="D107" t="s">
        <v>1496</v>
      </c>
    </row>
    <row r="108" spans="1:4" x14ac:dyDescent="0.25">
      <c r="A108" s="107">
        <v>1145</v>
      </c>
      <c r="B108">
        <v>732</v>
      </c>
      <c r="C108">
        <v>1133</v>
      </c>
      <c r="D108" t="s">
        <v>1593</v>
      </c>
    </row>
    <row r="109" spans="1:4" x14ac:dyDescent="0.25">
      <c r="A109" s="107">
        <v>1146</v>
      </c>
      <c r="B109">
        <v>733</v>
      </c>
      <c r="C109">
        <v>1133</v>
      </c>
      <c r="D109" t="s">
        <v>1594</v>
      </c>
    </row>
    <row r="110" spans="1:4" x14ac:dyDescent="0.25">
      <c r="A110" s="107">
        <v>1147</v>
      </c>
      <c r="B110">
        <v>734</v>
      </c>
      <c r="C110">
        <v>1133</v>
      </c>
      <c r="D110" t="s">
        <v>1595</v>
      </c>
    </row>
    <row r="111" spans="1:4" x14ac:dyDescent="0.25">
      <c r="A111" s="107">
        <v>124</v>
      </c>
      <c r="B111">
        <v>20</v>
      </c>
      <c r="C111">
        <v>383</v>
      </c>
      <c r="D111" t="s">
        <v>115</v>
      </c>
    </row>
    <row r="112" spans="1:4" x14ac:dyDescent="0.25">
      <c r="A112" s="107">
        <v>1149</v>
      </c>
      <c r="B112">
        <v>736</v>
      </c>
      <c r="C112">
        <v>1133</v>
      </c>
      <c r="D112" t="s">
        <v>1596</v>
      </c>
    </row>
    <row r="113" spans="1:4" x14ac:dyDescent="0.25">
      <c r="A113" s="107">
        <v>126</v>
      </c>
      <c r="B113">
        <v>21</v>
      </c>
      <c r="C113">
        <v>383</v>
      </c>
      <c r="D113" t="s">
        <v>43</v>
      </c>
    </row>
    <row r="114" spans="1:4" x14ac:dyDescent="0.25">
      <c r="A114" s="107">
        <v>1151</v>
      </c>
      <c r="B114">
        <v>738</v>
      </c>
      <c r="C114">
        <v>1133</v>
      </c>
      <c r="D114" t="s">
        <v>1597</v>
      </c>
    </row>
    <row r="115" spans="1:4" x14ac:dyDescent="0.25">
      <c r="A115" s="107">
        <v>1152</v>
      </c>
      <c r="B115">
        <v>739</v>
      </c>
      <c r="C115">
        <v>684</v>
      </c>
      <c r="D115" t="s">
        <v>1651</v>
      </c>
    </row>
    <row r="116" spans="1:4" x14ac:dyDescent="0.25">
      <c r="A116" s="107">
        <v>1153</v>
      </c>
      <c r="B116">
        <v>740</v>
      </c>
      <c r="C116">
        <v>92</v>
      </c>
      <c r="D116" t="s">
        <v>1650</v>
      </c>
    </row>
    <row r="117" spans="1:4" x14ac:dyDescent="0.25">
      <c r="A117" s="107">
        <v>130</v>
      </c>
      <c r="B117">
        <v>22</v>
      </c>
      <c r="C117">
        <v>20</v>
      </c>
      <c r="D117" t="s">
        <v>49</v>
      </c>
    </row>
    <row r="118" spans="1:4" x14ac:dyDescent="0.25">
      <c r="A118" s="107">
        <v>131</v>
      </c>
      <c r="B118">
        <v>23</v>
      </c>
      <c r="C118">
        <v>58</v>
      </c>
      <c r="D118" t="s">
        <v>65</v>
      </c>
    </row>
    <row r="119" spans="1:4" x14ac:dyDescent="0.25">
      <c r="A119" s="107">
        <v>134</v>
      </c>
      <c r="B119">
        <v>24</v>
      </c>
      <c r="C119">
        <v>117</v>
      </c>
      <c r="D119" t="s">
        <v>116</v>
      </c>
    </row>
    <row r="120" spans="1:4" x14ac:dyDescent="0.25">
      <c r="A120" s="107">
        <v>1160</v>
      </c>
      <c r="B120">
        <v>743</v>
      </c>
      <c r="C120">
        <v>1160</v>
      </c>
      <c r="D120" t="s">
        <v>1692</v>
      </c>
    </row>
    <row r="121" spans="1:4" x14ac:dyDescent="0.25">
      <c r="A121" s="107">
        <v>137</v>
      </c>
      <c r="B121">
        <v>25</v>
      </c>
      <c r="C121">
        <v>108</v>
      </c>
      <c r="D121" t="s">
        <v>117</v>
      </c>
    </row>
    <row r="122" spans="1:4" x14ac:dyDescent="0.25">
      <c r="A122" s="107">
        <v>138</v>
      </c>
      <c r="B122">
        <v>26</v>
      </c>
      <c r="C122">
        <v>58</v>
      </c>
      <c r="D122" t="s">
        <v>118</v>
      </c>
    </row>
    <row r="123" spans="1:4" x14ac:dyDescent="0.25">
      <c r="A123" s="107">
        <v>1165</v>
      </c>
      <c r="B123">
        <v>745</v>
      </c>
      <c r="C123">
        <v>1161</v>
      </c>
      <c r="D123" t="s">
        <v>1693</v>
      </c>
    </row>
    <row r="124" spans="1:4" x14ac:dyDescent="0.25">
      <c r="A124" s="107">
        <v>142</v>
      </c>
      <c r="B124">
        <v>27</v>
      </c>
      <c r="C124">
        <v>19</v>
      </c>
      <c r="D124" t="s">
        <v>119</v>
      </c>
    </row>
    <row r="125" spans="1:4" x14ac:dyDescent="0.25">
      <c r="A125" s="107">
        <v>1167</v>
      </c>
      <c r="B125">
        <v>747</v>
      </c>
      <c r="C125">
        <v>1160</v>
      </c>
      <c r="D125" t="s">
        <v>1694</v>
      </c>
    </row>
    <row r="126" spans="1:4" x14ac:dyDescent="0.25">
      <c r="A126" s="107">
        <v>144</v>
      </c>
      <c r="B126">
        <v>28</v>
      </c>
      <c r="C126">
        <v>3</v>
      </c>
      <c r="D126" t="s">
        <v>66</v>
      </c>
    </row>
    <row r="127" spans="1:4" x14ac:dyDescent="0.25">
      <c r="A127" s="107">
        <v>1169</v>
      </c>
      <c r="B127">
        <v>749</v>
      </c>
      <c r="C127">
        <v>1160</v>
      </c>
      <c r="D127" t="s">
        <v>1695</v>
      </c>
    </row>
    <row r="128" spans="1:4" x14ac:dyDescent="0.25">
      <c r="A128" s="107">
        <v>146</v>
      </c>
      <c r="B128">
        <v>29</v>
      </c>
      <c r="C128">
        <v>19</v>
      </c>
      <c r="D128" t="s">
        <v>62</v>
      </c>
    </row>
    <row r="129" spans="1:4" x14ac:dyDescent="0.25">
      <c r="A129" s="107">
        <v>1171</v>
      </c>
      <c r="B129">
        <v>751</v>
      </c>
      <c r="C129">
        <v>1161</v>
      </c>
      <c r="D129" t="s">
        <v>1696</v>
      </c>
    </row>
    <row r="130" spans="1:4" x14ac:dyDescent="0.25">
      <c r="A130" s="107">
        <v>148</v>
      </c>
      <c r="B130">
        <v>30</v>
      </c>
      <c r="C130">
        <v>117</v>
      </c>
      <c r="D130" t="s">
        <v>60</v>
      </c>
    </row>
    <row r="131" spans="1:4" x14ac:dyDescent="0.25">
      <c r="A131" s="107">
        <v>1173</v>
      </c>
      <c r="B131">
        <v>753</v>
      </c>
      <c r="C131">
        <v>1161</v>
      </c>
      <c r="D131" t="s">
        <v>1697</v>
      </c>
    </row>
    <row r="132" spans="1:4" x14ac:dyDescent="0.25">
      <c r="A132" s="107">
        <v>1174</v>
      </c>
      <c r="B132">
        <v>754</v>
      </c>
      <c r="C132">
        <v>1160</v>
      </c>
      <c r="D132" t="s">
        <v>1698</v>
      </c>
    </row>
    <row r="133" spans="1:4" x14ac:dyDescent="0.25">
      <c r="A133" s="107">
        <v>1175</v>
      </c>
      <c r="B133">
        <v>755</v>
      </c>
      <c r="C133">
        <v>1175</v>
      </c>
      <c r="D133" t="s">
        <v>1699</v>
      </c>
    </row>
    <row r="134" spans="1:4" x14ac:dyDescent="0.25">
      <c r="A134" s="107">
        <v>1176</v>
      </c>
      <c r="B134">
        <v>756</v>
      </c>
      <c r="C134">
        <v>1160</v>
      </c>
      <c r="D134" t="s">
        <v>1700</v>
      </c>
    </row>
    <row r="135" spans="1:4" x14ac:dyDescent="0.25">
      <c r="A135" s="107">
        <v>1177</v>
      </c>
      <c r="B135">
        <v>757</v>
      </c>
      <c r="C135">
        <v>1160</v>
      </c>
      <c r="D135" t="s">
        <v>1701</v>
      </c>
    </row>
    <row r="136" spans="1:4" x14ac:dyDescent="0.25">
      <c r="A136" s="107">
        <v>1178</v>
      </c>
      <c r="B136">
        <v>758</v>
      </c>
      <c r="C136">
        <v>1160</v>
      </c>
      <c r="D136" t="s">
        <v>1702</v>
      </c>
    </row>
    <row r="137" spans="1:4" x14ac:dyDescent="0.25">
      <c r="A137" s="107">
        <v>1179</v>
      </c>
      <c r="B137">
        <v>759</v>
      </c>
      <c r="C137">
        <v>1160</v>
      </c>
      <c r="D137" t="s">
        <v>1703</v>
      </c>
    </row>
    <row r="138" spans="1:4" x14ac:dyDescent="0.25">
      <c r="A138" s="107">
        <v>1180</v>
      </c>
      <c r="B138">
        <v>760</v>
      </c>
      <c r="C138">
        <v>383</v>
      </c>
      <c r="D138" t="s">
        <v>2404</v>
      </c>
    </row>
    <row r="139" spans="1:4" x14ac:dyDescent="0.25">
      <c r="A139" s="107">
        <v>1181</v>
      </c>
      <c r="B139">
        <v>761</v>
      </c>
      <c r="C139">
        <v>1161</v>
      </c>
      <c r="D139" t="s">
        <v>1704</v>
      </c>
    </row>
    <row r="140" spans="1:4" x14ac:dyDescent="0.25">
      <c r="A140" s="107">
        <v>1182</v>
      </c>
      <c r="B140">
        <v>762</v>
      </c>
      <c r="C140">
        <v>1160</v>
      </c>
      <c r="D140" t="s">
        <v>1705</v>
      </c>
    </row>
    <row r="141" spans="1:4" x14ac:dyDescent="0.25">
      <c r="A141" s="107">
        <v>159</v>
      </c>
      <c r="B141">
        <v>31</v>
      </c>
      <c r="C141">
        <v>19</v>
      </c>
      <c r="D141" t="s">
        <v>120</v>
      </c>
    </row>
    <row r="142" spans="1:4" x14ac:dyDescent="0.25">
      <c r="A142" s="107">
        <v>1184</v>
      </c>
      <c r="B142">
        <v>764</v>
      </c>
      <c r="C142">
        <v>1161</v>
      </c>
      <c r="D142" t="s">
        <v>1706</v>
      </c>
    </row>
    <row r="143" spans="1:4" x14ac:dyDescent="0.25">
      <c r="A143" s="107">
        <v>1185</v>
      </c>
      <c r="B143">
        <v>765</v>
      </c>
      <c r="C143">
        <v>1160</v>
      </c>
      <c r="D143" t="s">
        <v>1707</v>
      </c>
    </row>
    <row r="144" spans="1:4" x14ac:dyDescent="0.25">
      <c r="A144" s="107">
        <v>162</v>
      </c>
      <c r="B144">
        <v>32</v>
      </c>
      <c r="C144">
        <v>20</v>
      </c>
      <c r="D144" t="s">
        <v>121</v>
      </c>
    </row>
    <row r="145" spans="1:4" x14ac:dyDescent="0.25">
      <c r="A145" s="107">
        <v>1187</v>
      </c>
      <c r="B145">
        <v>767</v>
      </c>
      <c r="C145">
        <v>1161</v>
      </c>
      <c r="D145" t="s">
        <v>1708</v>
      </c>
    </row>
    <row r="146" spans="1:4" x14ac:dyDescent="0.25">
      <c r="A146" s="107">
        <v>1188</v>
      </c>
      <c r="B146">
        <v>768</v>
      </c>
      <c r="C146">
        <v>101</v>
      </c>
      <c r="D146" t="s">
        <v>1709</v>
      </c>
    </row>
    <row r="147" spans="1:4" x14ac:dyDescent="0.25">
      <c r="A147" s="107">
        <v>1189</v>
      </c>
      <c r="B147">
        <v>769</v>
      </c>
      <c r="C147">
        <v>101</v>
      </c>
      <c r="D147" t="s">
        <v>1709</v>
      </c>
    </row>
    <row r="148" spans="1:4" x14ac:dyDescent="0.25">
      <c r="A148" s="107">
        <v>166</v>
      </c>
      <c r="B148">
        <v>33</v>
      </c>
      <c r="C148">
        <v>3</v>
      </c>
      <c r="D148" t="s">
        <v>122</v>
      </c>
    </row>
    <row r="149" spans="1:4" x14ac:dyDescent="0.25">
      <c r="A149" s="107">
        <v>1191</v>
      </c>
      <c r="B149">
        <v>771</v>
      </c>
      <c r="C149">
        <v>101</v>
      </c>
      <c r="D149" t="s">
        <v>1664</v>
      </c>
    </row>
    <row r="150" spans="1:4" x14ac:dyDescent="0.25">
      <c r="A150" s="107">
        <v>168</v>
      </c>
      <c r="B150">
        <v>34</v>
      </c>
      <c r="C150">
        <v>92</v>
      </c>
      <c r="D150" t="s">
        <v>123</v>
      </c>
    </row>
    <row r="151" spans="1:4" x14ac:dyDescent="0.25">
      <c r="A151" s="107">
        <v>169</v>
      </c>
      <c r="B151">
        <v>35</v>
      </c>
      <c r="C151">
        <v>92</v>
      </c>
      <c r="D151" t="s">
        <v>124</v>
      </c>
    </row>
    <row r="152" spans="1:4" x14ac:dyDescent="0.25">
      <c r="A152" s="107">
        <v>1195</v>
      </c>
      <c r="B152">
        <v>774</v>
      </c>
      <c r="C152">
        <v>1195</v>
      </c>
      <c r="D152" t="s">
        <v>1710</v>
      </c>
    </row>
    <row r="153" spans="1:4" x14ac:dyDescent="0.25">
      <c r="A153" s="107">
        <v>1196</v>
      </c>
      <c r="B153">
        <v>775</v>
      </c>
      <c r="C153">
        <v>1160</v>
      </c>
      <c r="D153" t="s">
        <v>1711</v>
      </c>
    </row>
    <row r="154" spans="1:4" x14ac:dyDescent="0.25">
      <c r="A154" s="107">
        <v>1197</v>
      </c>
      <c r="B154">
        <v>776</v>
      </c>
      <c r="C154">
        <v>1161</v>
      </c>
      <c r="D154" t="s">
        <v>1813</v>
      </c>
    </row>
    <row r="155" spans="1:4" x14ac:dyDescent="0.25">
      <c r="A155" s="107">
        <v>1199</v>
      </c>
      <c r="B155">
        <v>777</v>
      </c>
      <c r="C155">
        <v>684</v>
      </c>
      <c r="D155" t="s">
        <v>1663</v>
      </c>
    </row>
    <row r="156" spans="1:4" x14ac:dyDescent="0.25">
      <c r="A156" s="107">
        <v>176</v>
      </c>
      <c r="B156">
        <v>36</v>
      </c>
      <c r="C156">
        <v>108</v>
      </c>
      <c r="D156" t="s">
        <v>50</v>
      </c>
    </row>
    <row r="157" spans="1:4" x14ac:dyDescent="0.25">
      <c r="A157" s="107">
        <v>1201</v>
      </c>
      <c r="B157">
        <v>779</v>
      </c>
      <c r="C157">
        <v>1160</v>
      </c>
      <c r="D157" t="s">
        <v>1808</v>
      </c>
    </row>
    <row r="158" spans="1:4" x14ac:dyDescent="0.25">
      <c r="A158" s="107">
        <v>1204</v>
      </c>
      <c r="B158">
        <v>780</v>
      </c>
      <c r="C158">
        <v>1204</v>
      </c>
      <c r="D158" t="s">
        <v>2159</v>
      </c>
    </row>
    <row r="159" spans="1:4" x14ac:dyDescent="0.25">
      <c r="A159" s="107">
        <v>181</v>
      </c>
      <c r="B159">
        <v>37</v>
      </c>
      <c r="C159">
        <v>181</v>
      </c>
      <c r="D159" t="s">
        <v>125</v>
      </c>
    </row>
    <row r="160" spans="1:4" x14ac:dyDescent="0.25">
      <c r="A160" s="107">
        <v>1206</v>
      </c>
      <c r="B160">
        <v>782</v>
      </c>
      <c r="C160">
        <v>20</v>
      </c>
      <c r="D160" t="s">
        <v>2160</v>
      </c>
    </row>
    <row r="161" spans="1:4" x14ac:dyDescent="0.25">
      <c r="A161" s="107">
        <v>1207</v>
      </c>
      <c r="B161">
        <v>783</v>
      </c>
      <c r="C161">
        <v>1207</v>
      </c>
      <c r="D161" t="s">
        <v>2220</v>
      </c>
    </row>
    <row r="162" spans="1:4" x14ac:dyDescent="0.25">
      <c r="A162" s="107">
        <v>1208</v>
      </c>
      <c r="B162">
        <v>784</v>
      </c>
      <c r="C162">
        <v>1208</v>
      </c>
      <c r="D162" t="s">
        <v>2221</v>
      </c>
    </row>
    <row r="163" spans="1:4" x14ac:dyDescent="0.25">
      <c r="A163" s="107">
        <v>1209</v>
      </c>
      <c r="B163">
        <v>785</v>
      </c>
      <c r="C163">
        <v>1207</v>
      </c>
      <c r="D163" t="s">
        <v>2222</v>
      </c>
    </row>
    <row r="164" spans="1:4" x14ac:dyDescent="0.25">
      <c r="A164" s="107">
        <v>1210</v>
      </c>
      <c r="B164">
        <v>786</v>
      </c>
      <c r="C164">
        <v>1207</v>
      </c>
      <c r="D164" t="s">
        <v>2223</v>
      </c>
    </row>
    <row r="165" spans="1:4" x14ac:dyDescent="0.25">
      <c r="A165" s="107">
        <v>187</v>
      </c>
      <c r="B165">
        <v>38</v>
      </c>
      <c r="C165">
        <v>117</v>
      </c>
      <c r="D165" t="s">
        <v>126</v>
      </c>
    </row>
    <row r="166" spans="1:4" x14ac:dyDescent="0.25">
      <c r="A166" s="107">
        <v>188</v>
      </c>
      <c r="B166">
        <v>39</v>
      </c>
      <c r="C166">
        <v>57</v>
      </c>
      <c r="D166" t="s">
        <v>127</v>
      </c>
    </row>
    <row r="167" spans="1:4" x14ac:dyDescent="0.25">
      <c r="A167" s="107">
        <v>189</v>
      </c>
      <c r="B167">
        <v>40</v>
      </c>
      <c r="C167">
        <v>57</v>
      </c>
      <c r="D167" t="s">
        <v>128</v>
      </c>
    </row>
    <row r="168" spans="1:4" x14ac:dyDescent="0.25">
      <c r="A168" s="107">
        <v>190</v>
      </c>
      <c r="B168">
        <v>41</v>
      </c>
      <c r="C168">
        <v>57</v>
      </c>
      <c r="D168" t="s">
        <v>129</v>
      </c>
    </row>
    <row r="169" spans="1:4" x14ac:dyDescent="0.25">
      <c r="A169" s="107">
        <v>191</v>
      </c>
      <c r="B169">
        <v>42</v>
      </c>
      <c r="C169">
        <v>41</v>
      </c>
      <c r="D169" t="s">
        <v>130</v>
      </c>
    </row>
    <row r="170" spans="1:4" x14ac:dyDescent="0.25">
      <c r="A170" s="107">
        <v>192</v>
      </c>
      <c r="B170">
        <v>43</v>
      </c>
      <c r="C170">
        <v>41</v>
      </c>
      <c r="D170" t="s">
        <v>131</v>
      </c>
    </row>
    <row r="171" spans="1:4" x14ac:dyDescent="0.25">
      <c r="A171" s="107">
        <v>193</v>
      </c>
      <c r="B171">
        <v>44</v>
      </c>
      <c r="C171">
        <v>41</v>
      </c>
      <c r="D171" t="s">
        <v>132</v>
      </c>
    </row>
    <row r="172" spans="1:4" x14ac:dyDescent="0.25">
      <c r="A172" s="107">
        <v>1218</v>
      </c>
      <c r="B172">
        <v>794</v>
      </c>
      <c r="C172">
        <v>1160</v>
      </c>
      <c r="D172" t="s">
        <v>1712</v>
      </c>
    </row>
    <row r="173" spans="1:4" x14ac:dyDescent="0.25">
      <c r="A173" s="107">
        <v>1219</v>
      </c>
      <c r="B173">
        <v>795</v>
      </c>
      <c r="C173">
        <v>1160</v>
      </c>
      <c r="D173" t="s">
        <v>1713</v>
      </c>
    </row>
    <row r="174" spans="1:4" x14ac:dyDescent="0.25">
      <c r="A174" s="107">
        <v>1220</v>
      </c>
      <c r="B174">
        <v>796</v>
      </c>
      <c r="C174">
        <v>1161</v>
      </c>
      <c r="D174" t="s">
        <v>1714</v>
      </c>
    </row>
    <row r="175" spans="1:4" x14ac:dyDescent="0.25">
      <c r="A175" s="107">
        <v>1221</v>
      </c>
      <c r="B175">
        <v>797</v>
      </c>
      <c r="C175">
        <v>1207</v>
      </c>
      <c r="D175" t="s">
        <v>2224</v>
      </c>
    </row>
    <row r="176" spans="1:4" x14ac:dyDescent="0.25">
      <c r="A176" s="107">
        <v>1222</v>
      </c>
      <c r="B176">
        <v>798</v>
      </c>
      <c r="C176">
        <v>1160</v>
      </c>
      <c r="D176" t="s">
        <v>2225</v>
      </c>
    </row>
    <row r="177" spans="1:4" x14ac:dyDescent="0.25">
      <c r="A177" s="107">
        <v>199</v>
      </c>
      <c r="B177">
        <v>45</v>
      </c>
      <c r="C177">
        <v>199</v>
      </c>
      <c r="D177" t="s">
        <v>133</v>
      </c>
    </row>
    <row r="178" spans="1:4" x14ac:dyDescent="0.25">
      <c r="A178" s="107">
        <v>200</v>
      </c>
      <c r="B178">
        <v>46</v>
      </c>
      <c r="C178">
        <v>199</v>
      </c>
      <c r="D178" t="s">
        <v>134</v>
      </c>
    </row>
    <row r="179" spans="1:4" x14ac:dyDescent="0.25">
      <c r="A179" s="107">
        <v>201</v>
      </c>
      <c r="B179">
        <v>47</v>
      </c>
      <c r="C179">
        <v>199</v>
      </c>
      <c r="D179" t="s">
        <v>135</v>
      </c>
    </row>
    <row r="180" spans="1:4" x14ac:dyDescent="0.25">
      <c r="A180" s="107">
        <v>1226</v>
      </c>
      <c r="B180">
        <v>802</v>
      </c>
      <c r="C180">
        <v>1207</v>
      </c>
      <c r="D180" t="s">
        <v>2226</v>
      </c>
    </row>
    <row r="181" spans="1:4" x14ac:dyDescent="0.25">
      <c r="A181" s="107">
        <v>203</v>
      </c>
      <c r="B181">
        <v>48</v>
      </c>
      <c r="C181">
        <v>267</v>
      </c>
      <c r="D181" t="s">
        <v>136</v>
      </c>
    </row>
    <row r="182" spans="1:4" x14ac:dyDescent="0.25">
      <c r="A182" s="107">
        <v>1228</v>
      </c>
      <c r="B182">
        <v>804</v>
      </c>
      <c r="C182">
        <v>823</v>
      </c>
      <c r="D182" t="s">
        <v>2402</v>
      </c>
    </row>
    <row r="183" spans="1:4" x14ac:dyDescent="0.25">
      <c r="A183" s="107">
        <v>1229</v>
      </c>
      <c r="B183">
        <v>805</v>
      </c>
      <c r="C183">
        <v>57</v>
      </c>
      <c r="D183" t="s">
        <v>2403</v>
      </c>
    </row>
    <row r="184" spans="1:4" x14ac:dyDescent="0.25">
      <c r="A184" s="107">
        <v>207</v>
      </c>
      <c r="B184">
        <v>49</v>
      </c>
      <c r="C184">
        <v>208</v>
      </c>
      <c r="D184" t="s">
        <v>137</v>
      </c>
    </row>
    <row r="185" spans="1:4" x14ac:dyDescent="0.25">
      <c r="A185" s="107">
        <v>208</v>
      </c>
      <c r="B185">
        <v>50</v>
      </c>
      <c r="C185">
        <v>208</v>
      </c>
      <c r="D185" t="s">
        <v>138</v>
      </c>
    </row>
    <row r="186" spans="1:4" x14ac:dyDescent="0.25">
      <c r="A186" s="107">
        <v>209</v>
      </c>
      <c r="B186">
        <v>51</v>
      </c>
      <c r="C186">
        <v>208</v>
      </c>
      <c r="D186" t="s">
        <v>139</v>
      </c>
    </row>
    <row r="187" spans="1:4" x14ac:dyDescent="0.25">
      <c r="A187" s="107">
        <v>1234</v>
      </c>
      <c r="B187">
        <v>807</v>
      </c>
      <c r="C187">
        <v>1160</v>
      </c>
      <c r="D187" t="s">
        <v>2158</v>
      </c>
    </row>
    <row r="188" spans="1:4" x14ac:dyDescent="0.25">
      <c r="A188" s="107">
        <v>1235</v>
      </c>
      <c r="B188">
        <v>808</v>
      </c>
      <c r="C188">
        <v>383</v>
      </c>
      <c r="D188" t="s">
        <v>2405</v>
      </c>
    </row>
    <row r="189" spans="1:4" x14ac:dyDescent="0.25">
      <c r="A189" s="107">
        <v>212</v>
      </c>
      <c r="B189">
        <v>52</v>
      </c>
      <c r="C189">
        <v>57</v>
      </c>
      <c r="D189" t="s">
        <v>140</v>
      </c>
    </row>
    <row r="190" spans="1:4" x14ac:dyDescent="0.25">
      <c r="A190" s="107">
        <v>213</v>
      </c>
      <c r="B190">
        <v>53</v>
      </c>
      <c r="C190">
        <v>117</v>
      </c>
      <c r="D190" t="s">
        <v>141</v>
      </c>
    </row>
    <row r="191" spans="1:4" x14ac:dyDescent="0.25">
      <c r="A191" s="107">
        <v>214</v>
      </c>
      <c r="B191">
        <v>54</v>
      </c>
      <c r="C191">
        <v>117</v>
      </c>
      <c r="D191" t="s">
        <v>142</v>
      </c>
    </row>
    <row r="192" spans="1:4" x14ac:dyDescent="0.25">
      <c r="A192" s="107">
        <v>215</v>
      </c>
      <c r="B192">
        <v>55</v>
      </c>
      <c r="C192">
        <v>117</v>
      </c>
      <c r="D192" t="s">
        <v>143</v>
      </c>
    </row>
    <row r="193" spans="1:4" x14ac:dyDescent="0.25">
      <c r="A193" s="107">
        <v>216</v>
      </c>
      <c r="B193">
        <v>56</v>
      </c>
      <c r="C193">
        <v>41</v>
      </c>
      <c r="D193" t="s">
        <v>144</v>
      </c>
    </row>
    <row r="194" spans="1:4" x14ac:dyDescent="0.25">
      <c r="A194" s="107">
        <v>217</v>
      </c>
      <c r="B194">
        <v>57</v>
      </c>
      <c r="C194">
        <v>199</v>
      </c>
      <c r="D194" t="s">
        <v>145</v>
      </c>
    </row>
    <row r="195" spans="1:4" x14ac:dyDescent="0.25">
      <c r="A195" s="107">
        <v>218</v>
      </c>
      <c r="B195">
        <v>58</v>
      </c>
      <c r="C195">
        <v>267</v>
      </c>
      <c r="D195" t="s">
        <v>146</v>
      </c>
    </row>
    <row r="196" spans="1:4" x14ac:dyDescent="0.25">
      <c r="A196" s="107">
        <v>219</v>
      </c>
      <c r="B196">
        <v>59</v>
      </c>
      <c r="C196">
        <v>267</v>
      </c>
      <c r="D196" t="s">
        <v>147</v>
      </c>
    </row>
    <row r="197" spans="1:4" x14ac:dyDescent="0.25">
      <c r="A197" s="107">
        <v>1244</v>
      </c>
      <c r="B197">
        <v>817</v>
      </c>
      <c r="C197">
        <v>1261</v>
      </c>
      <c r="D197" t="s">
        <v>2440</v>
      </c>
    </row>
    <row r="198" spans="1:4" x14ac:dyDescent="0.25">
      <c r="A198" s="107">
        <v>1245</v>
      </c>
      <c r="B198">
        <v>818</v>
      </c>
      <c r="C198">
        <v>1261</v>
      </c>
      <c r="D198" t="s">
        <v>2441</v>
      </c>
    </row>
    <row r="199" spans="1:4" x14ac:dyDescent="0.25">
      <c r="A199" s="107">
        <v>222</v>
      </c>
      <c r="B199">
        <v>60</v>
      </c>
      <c r="C199">
        <v>3</v>
      </c>
      <c r="D199" t="s">
        <v>148</v>
      </c>
    </row>
    <row r="200" spans="1:4" x14ac:dyDescent="0.25">
      <c r="A200" s="107">
        <v>223</v>
      </c>
      <c r="B200">
        <v>61</v>
      </c>
      <c r="C200">
        <v>3</v>
      </c>
      <c r="D200" t="s">
        <v>149</v>
      </c>
    </row>
    <row r="201" spans="1:4" x14ac:dyDescent="0.25">
      <c r="A201" s="107">
        <v>224</v>
      </c>
      <c r="B201">
        <v>62</v>
      </c>
      <c r="C201">
        <v>20</v>
      </c>
      <c r="D201" t="s">
        <v>150</v>
      </c>
    </row>
    <row r="202" spans="1:4" x14ac:dyDescent="0.25">
      <c r="A202" s="107">
        <v>1249</v>
      </c>
      <c r="B202">
        <v>822</v>
      </c>
      <c r="C202">
        <v>1261</v>
      </c>
      <c r="D202" t="s">
        <v>2444</v>
      </c>
    </row>
    <row r="203" spans="1:4" x14ac:dyDescent="0.25">
      <c r="A203" s="107">
        <v>1250</v>
      </c>
      <c r="B203">
        <v>823</v>
      </c>
      <c r="C203">
        <v>1261</v>
      </c>
      <c r="D203" t="s">
        <v>2445</v>
      </c>
    </row>
    <row r="204" spans="1:4" x14ac:dyDescent="0.25">
      <c r="A204" s="107">
        <v>227</v>
      </c>
      <c r="B204">
        <v>63</v>
      </c>
      <c r="C204">
        <v>92</v>
      </c>
      <c r="D204" t="s">
        <v>3531</v>
      </c>
    </row>
    <row r="205" spans="1:4" x14ac:dyDescent="0.25">
      <c r="A205" s="107">
        <v>228</v>
      </c>
      <c r="B205">
        <v>64</v>
      </c>
      <c r="C205">
        <v>92</v>
      </c>
      <c r="D205" t="s">
        <v>152</v>
      </c>
    </row>
    <row r="206" spans="1:4" x14ac:dyDescent="0.25">
      <c r="A206" s="107">
        <v>229</v>
      </c>
      <c r="B206">
        <v>65</v>
      </c>
      <c r="C206">
        <v>92</v>
      </c>
      <c r="D206" t="s">
        <v>153</v>
      </c>
    </row>
    <row r="207" spans="1:4" x14ac:dyDescent="0.25">
      <c r="A207" s="107">
        <v>1254</v>
      </c>
      <c r="B207">
        <v>827</v>
      </c>
      <c r="C207">
        <v>1261</v>
      </c>
      <c r="D207" t="s">
        <v>2428</v>
      </c>
    </row>
    <row r="208" spans="1:4" x14ac:dyDescent="0.25">
      <c r="A208" s="107">
        <v>231</v>
      </c>
      <c r="B208">
        <v>66</v>
      </c>
      <c r="C208">
        <v>92</v>
      </c>
      <c r="D208" t="s">
        <v>154</v>
      </c>
    </row>
    <row r="209" spans="1:4" x14ac:dyDescent="0.25">
      <c r="A209" s="107">
        <v>232</v>
      </c>
      <c r="B209">
        <v>67</v>
      </c>
      <c r="C209">
        <v>117</v>
      </c>
      <c r="D209" t="s">
        <v>155</v>
      </c>
    </row>
    <row r="210" spans="1:4" x14ac:dyDescent="0.25">
      <c r="A210" s="107">
        <v>233</v>
      </c>
      <c r="B210">
        <v>68</v>
      </c>
      <c r="C210">
        <v>117</v>
      </c>
      <c r="D210" t="s">
        <v>156</v>
      </c>
    </row>
    <row r="211" spans="1:4" x14ac:dyDescent="0.25">
      <c r="A211" s="107">
        <v>234</v>
      </c>
      <c r="B211">
        <v>69</v>
      </c>
      <c r="C211">
        <v>117</v>
      </c>
      <c r="D211" t="s">
        <v>157</v>
      </c>
    </row>
    <row r="212" spans="1:4" x14ac:dyDescent="0.25">
      <c r="A212" s="107">
        <v>235</v>
      </c>
      <c r="B212">
        <v>70</v>
      </c>
      <c r="C212">
        <v>117</v>
      </c>
      <c r="D212" t="s">
        <v>158</v>
      </c>
    </row>
    <row r="213" spans="1:4" x14ac:dyDescent="0.25">
      <c r="A213" s="107">
        <v>236</v>
      </c>
      <c r="B213">
        <v>71</v>
      </c>
      <c r="C213">
        <v>117</v>
      </c>
      <c r="D213" t="s">
        <v>159</v>
      </c>
    </row>
    <row r="214" spans="1:4" x14ac:dyDescent="0.25">
      <c r="A214" s="107">
        <v>237</v>
      </c>
      <c r="B214">
        <v>72</v>
      </c>
      <c r="C214">
        <v>104</v>
      </c>
      <c r="D214" t="s">
        <v>160</v>
      </c>
    </row>
    <row r="215" spans="1:4" x14ac:dyDescent="0.25">
      <c r="A215" s="107">
        <v>238</v>
      </c>
      <c r="B215">
        <v>73</v>
      </c>
      <c r="C215">
        <v>104</v>
      </c>
      <c r="D215" t="s">
        <v>161</v>
      </c>
    </row>
    <row r="216" spans="1:4" x14ac:dyDescent="0.25">
      <c r="A216" s="107">
        <v>239</v>
      </c>
      <c r="B216">
        <v>74</v>
      </c>
      <c r="C216">
        <v>104</v>
      </c>
      <c r="D216" t="s">
        <v>162</v>
      </c>
    </row>
    <row r="217" spans="1:4" x14ac:dyDescent="0.25">
      <c r="A217" s="107">
        <v>1264</v>
      </c>
      <c r="B217">
        <v>837</v>
      </c>
      <c r="C217">
        <v>1264</v>
      </c>
      <c r="D217" t="s">
        <v>2218</v>
      </c>
    </row>
    <row r="218" spans="1:4" x14ac:dyDescent="0.25">
      <c r="A218" s="107">
        <v>241</v>
      </c>
      <c r="B218">
        <v>75</v>
      </c>
      <c r="C218">
        <v>41</v>
      </c>
      <c r="D218" t="s">
        <v>163</v>
      </c>
    </row>
    <row r="219" spans="1:4" x14ac:dyDescent="0.25">
      <c r="A219" s="107">
        <v>242</v>
      </c>
      <c r="B219">
        <v>76</v>
      </c>
      <c r="C219">
        <v>41</v>
      </c>
      <c r="D219" t="s">
        <v>164</v>
      </c>
    </row>
    <row r="220" spans="1:4" x14ac:dyDescent="0.25">
      <c r="A220" s="107">
        <v>243</v>
      </c>
      <c r="B220">
        <v>77</v>
      </c>
      <c r="C220">
        <v>41</v>
      </c>
      <c r="D220" t="s">
        <v>165</v>
      </c>
    </row>
    <row r="221" spans="1:4" x14ac:dyDescent="0.25">
      <c r="A221" s="107">
        <v>1268</v>
      </c>
      <c r="B221">
        <v>841</v>
      </c>
      <c r="C221">
        <v>1261</v>
      </c>
      <c r="D221" t="s">
        <v>2511</v>
      </c>
    </row>
    <row r="222" spans="1:4" x14ac:dyDescent="0.25">
      <c r="A222" s="107">
        <v>245</v>
      </c>
      <c r="B222">
        <v>78</v>
      </c>
      <c r="C222">
        <v>41</v>
      </c>
      <c r="D222" t="s">
        <v>166</v>
      </c>
    </row>
    <row r="223" spans="1:4" x14ac:dyDescent="0.25">
      <c r="A223" s="107">
        <v>246</v>
      </c>
      <c r="B223">
        <v>79</v>
      </c>
      <c r="C223">
        <v>41</v>
      </c>
      <c r="D223" t="s">
        <v>167</v>
      </c>
    </row>
    <row r="224" spans="1:4" x14ac:dyDescent="0.25">
      <c r="A224" s="107">
        <v>247</v>
      </c>
      <c r="B224">
        <v>80</v>
      </c>
      <c r="C224">
        <v>41</v>
      </c>
      <c r="D224" t="s">
        <v>168</v>
      </c>
    </row>
    <row r="225" spans="1:4" x14ac:dyDescent="0.25">
      <c r="A225" s="107">
        <v>248</v>
      </c>
      <c r="B225">
        <v>81</v>
      </c>
      <c r="C225">
        <v>57</v>
      </c>
      <c r="D225" t="s">
        <v>169</v>
      </c>
    </row>
    <row r="226" spans="1:4" x14ac:dyDescent="0.25">
      <c r="A226" s="107">
        <v>249</v>
      </c>
      <c r="B226">
        <v>82</v>
      </c>
      <c r="C226">
        <v>57</v>
      </c>
      <c r="D226" t="s">
        <v>170</v>
      </c>
    </row>
    <row r="227" spans="1:4" x14ac:dyDescent="0.25">
      <c r="A227" s="107">
        <v>250</v>
      </c>
      <c r="B227">
        <v>83</v>
      </c>
      <c r="C227">
        <v>57</v>
      </c>
      <c r="D227" t="s">
        <v>171</v>
      </c>
    </row>
    <row r="228" spans="1:4" x14ac:dyDescent="0.25">
      <c r="A228" s="107">
        <v>1275</v>
      </c>
      <c r="B228">
        <v>846</v>
      </c>
      <c r="C228">
        <v>1261</v>
      </c>
      <c r="D228" t="s">
        <v>2455</v>
      </c>
    </row>
    <row r="229" spans="1:4" x14ac:dyDescent="0.25">
      <c r="A229" s="107">
        <v>252</v>
      </c>
      <c r="B229">
        <v>84</v>
      </c>
      <c r="C229">
        <v>57</v>
      </c>
      <c r="D229" t="s">
        <v>172</v>
      </c>
    </row>
    <row r="230" spans="1:4" x14ac:dyDescent="0.25">
      <c r="A230" s="107">
        <v>253</v>
      </c>
      <c r="B230">
        <v>85</v>
      </c>
      <c r="C230">
        <v>57</v>
      </c>
      <c r="D230" t="s">
        <v>173</v>
      </c>
    </row>
    <row r="231" spans="1:4" x14ac:dyDescent="0.25">
      <c r="A231" s="107">
        <v>254</v>
      </c>
      <c r="B231">
        <v>86</v>
      </c>
      <c r="C231">
        <v>57</v>
      </c>
      <c r="D231" t="s">
        <v>174</v>
      </c>
    </row>
    <row r="232" spans="1:4" x14ac:dyDescent="0.25">
      <c r="A232" s="107">
        <v>255</v>
      </c>
      <c r="B232">
        <v>87</v>
      </c>
      <c r="C232">
        <v>57</v>
      </c>
      <c r="D232" t="s">
        <v>175</v>
      </c>
    </row>
    <row r="233" spans="1:4" x14ac:dyDescent="0.25">
      <c r="A233" s="107">
        <v>256</v>
      </c>
      <c r="B233">
        <v>88</v>
      </c>
      <c r="C233">
        <v>3</v>
      </c>
      <c r="D233" t="s">
        <v>176</v>
      </c>
    </row>
    <row r="234" spans="1:4" x14ac:dyDescent="0.25">
      <c r="A234" s="107">
        <v>257</v>
      </c>
      <c r="B234">
        <v>89</v>
      </c>
      <c r="C234">
        <v>103</v>
      </c>
      <c r="D234" t="s">
        <v>177</v>
      </c>
    </row>
    <row r="235" spans="1:4" x14ac:dyDescent="0.25">
      <c r="A235" s="107">
        <v>258</v>
      </c>
      <c r="B235">
        <v>90</v>
      </c>
      <c r="C235">
        <v>103</v>
      </c>
      <c r="D235" t="s">
        <v>178</v>
      </c>
    </row>
    <row r="236" spans="1:4" x14ac:dyDescent="0.25">
      <c r="A236" s="107">
        <v>259</v>
      </c>
      <c r="B236">
        <v>91</v>
      </c>
      <c r="C236">
        <v>103</v>
      </c>
      <c r="D236" t="s">
        <v>179</v>
      </c>
    </row>
    <row r="237" spans="1:4" x14ac:dyDescent="0.25">
      <c r="A237" s="107">
        <v>260</v>
      </c>
      <c r="B237">
        <v>92</v>
      </c>
      <c r="C237">
        <v>101</v>
      </c>
      <c r="D237" t="s">
        <v>180</v>
      </c>
    </row>
    <row r="238" spans="1:4" x14ac:dyDescent="0.25">
      <c r="A238" s="107">
        <v>261</v>
      </c>
      <c r="B238">
        <v>93</v>
      </c>
      <c r="C238">
        <v>101</v>
      </c>
      <c r="D238" t="s">
        <v>181</v>
      </c>
    </row>
    <row r="239" spans="1:4" x14ac:dyDescent="0.25">
      <c r="A239" s="107">
        <v>262</v>
      </c>
      <c r="B239">
        <v>94</v>
      </c>
      <c r="C239">
        <v>101</v>
      </c>
      <c r="D239" t="s">
        <v>182</v>
      </c>
    </row>
    <row r="240" spans="1:4" x14ac:dyDescent="0.25">
      <c r="A240" s="107">
        <v>263</v>
      </c>
      <c r="B240">
        <v>95</v>
      </c>
      <c r="C240">
        <v>101</v>
      </c>
      <c r="D240" t="s">
        <v>183</v>
      </c>
    </row>
    <row r="241" spans="1:4" x14ac:dyDescent="0.25">
      <c r="A241" s="107">
        <v>264</v>
      </c>
      <c r="B241">
        <v>96</v>
      </c>
      <c r="C241">
        <v>101</v>
      </c>
      <c r="D241" t="s">
        <v>184</v>
      </c>
    </row>
    <row r="242" spans="1:4" x14ac:dyDescent="0.25">
      <c r="A242" s="107">
        <v>265</v>
      </c>
      <c r="B242">
        <v>97</v>
      </c>
      <c r="C242">
        <v>101</v>
      </c>
      <c r="D242" t="s">
        <v>185</v>
      </c>
    </row>
    <row r="243" spans="1:4" x14ac:dyDescent="0.25">
      <c r="A243" s="107">
        <v>266</v>
      </c>
      <c r="B243">
        <v>98</v>
      </c>
      <c r="C243">
        <v>101</v>
      </c>
      <c r="D243" t="s">
        <v>186</v>
      </c>
    </row>
    <row r="244" spans="1:4" x14ac:dyDescent="0.25">
      <c r="A244" s="107">
        <v>267</v>
      </c>
      <c r="B244">
        <v>99</v>
      </c>
      <c r="C244">
        <v>267</v>
      </c>
      <c r="D244" t="s">
        <v>187</v>
      </c>
    </row>
    <row r="245" spans="1:4" x14ac:dyDescent="0.25">
      <c r="A245" s="107">
        <v>268</v>
      </c>
      <c r="B245">
        <v>100</v>
      </c>
      <c r="C245">
        <v>58</v>
      </c>
      <c r="D245" t="s">
        <v>188</v>
      </c>
    </row>
    <row r="246" spans="1:4" x14ac:dyDescent="0.25">
      <c r="A246" s="107">
        <v>269</v>
      </c>
      <c r="B246">
        <v>101</v>
      </c>
      <c r="C246">
        <v>58</v>
      </c>
      <c r="D246" t="s">
        <v>189</v>
      </c>
    </row>
    <row r="247" spans="1:4" x14ac:dyDescent="0.25">
      <c r="A247" s="107">
        <v>270</v>
      </c>
      <c r="B247">
        <v>102</v>
      </c>
      <c r="C247">
        <v>117</v>
      </c>
      <c r="D247" t="s">
        <v>190</v>
      </c>
    </row>
    <row r="248" spans="1:4" x14ac:dyDescent="0.25">
      <c r="A248" s="107">
        <v>271</v>
      </c>
      <c r="B248">
        <v>103</v>
      </c>
      <c r="C248">
        <v>117</v>
      </c>
      <c r="D248" t="s">
        <v>191</v>
      </c>
    </row>
    <row r="249" spans="1:4" x14ac:dyDescent="0.25">
      <c r="A249" s="107">
        <v>272</v>
      </c>
      <c r="B249">
        <v>104</v>
      </c>
      <c r="C249">
        <v>117</v>
      </c>
      <c r="D249" t="s">
        <v>192</v>
      </c>
    </row>
    <row r="250" spans="1:4" x14ac:dyDescent="0.25">
      <c r="A250" s="107">
        <v>273</v>
      </c>
      <c r="B250">
        <v>105</v>
      </c>
      <c r="C250">
        <v>117</v>
      </c>
      <c r="D250" t="s">
        <v>193</v>
      </c>
    </row>
    <row r="251" spans="1:4" x14ac:dyDescent="0.25">
      <c r="A251" s="107">
        <v>274</v>
      </c>
      <c r="B251">
        <v>106</v>
      </c>
      <c r="C251">
        <v>117</v>
      </c>
      <c r="D251" t="s">
        <v>194</v>
      </c>
    </row>
    <row r="252" spans="1:4" x14ac:dyDescent="0.25">
      <c r="A252" s="107">
        <v>275</v>
      </c>
      <c r="B252">
        <v>107</v>
      </c>
      <c r="C252">
        <v>117</v>
      </c>
      <c r="D252" t="s">
        <v>195</v>
      </c>
    </row>
    <row r="253" spans="1:4" x14ac:dyDescent="0.25">
      <c r="A253" s="107">
        <v>1300</v>
      </c>
      <c r="B253">
        <v>869</v>
      </c>
      <c r="C253">
        <v>1286</v>
      </c>
      <c r="D253" t="s">
        <v>2694</v>
      </c>
    </row>
    <row r="254" spans="1:4" x14ac:dyDescent="0.25">
      <c r="A254" s="107">
        <v>1301</v>
      </c>
      <c r="B254">
        <v>870</v>
      </c>
      <c r="C254">
        <v>1011</v>
      </c>
      <c r="D254" t="s">
        <v>2726</v>
      </c>
    </row>
    <row r="255" spans="1:4" x14ac:dyDescent="0.25">
      <c r="A255" s="107">
        <v>1302</v>
      </c>
      <c r="B255">
        <v>871</v>
      </c>
      <c r="C255">
        <v>20</v>
      </c>
      <c r="D255" t="s">
        <v>2738</v>
      </c>
    </row>
    <row r="256" spans="1:4" x14ac:dyDescent="0.25">
      <c r="A256" s="107">
        <v>279</v>
      </c>
      <c r="B256">
        <v>108</v>
      </c>
      <c r="C256">
        <v>279</v>
      </c>
      <c r="D256" t="s">
        <v>196</v>
      </c>
    </row>
    <row r="257" spans="1:4" x14ac:dyDescent="0.25">
      <c r="A257" s="107">
        <v>280</v>
      </c>
      <c r="B257">
        <v>109</v>
      </c>
      <c r="C257">
        <v>280</v>
      </c>
      <c r="D257" t="s">
        <v>197</v>
      </c>
    </row>
    <row r="258" spans="1:4" x14ac:dyDescent="0.25">
      <c r="A258" s="107">
        <v>281</v>
      </c>
      <c r="B258">
        <v>110</v>
      </c>
      <c r="C258">
        <v>281</v>
      </c>
      <c r="D258" t="s">
        <v>198</v>
      </c>
    </row>
    <row r="259" spans="1:4" x14ac:dyDescent="0.25">
      <c r="A259" s="107">
        <v>1306</v>
      </c>
      <c r="B259">
        <v>873</v>
      </c>
      <c r="C259">
        <v>58</v>
      </c>
      <c r="D259" t="s">
        <v>2512</v>
      </c>
    </row>
    <row r="260" spans="1:4" x14ac:dyDescent="0.25">
      <c r="A260" s="107">
        <v>283</v>
      </c>
      <c r="B260">
        <v>111</v>
      </c>
      <c r="C260">
        <v>41</v>
      </c>
      <c r="D260" t="s">
        <v>51</v>
      </c>
    </row>
    <row r="261" spans="1:4" x14ac:dyDescent="0.25">
      <c r="A261" s="107">
        <v>284</v>
      </c>
      <c r="B261">
        <v>112</v>
      </c>
      <c r="C261">
        <v>3</v>
      </c>
      <c r="D261" t="s">
        <v>199</v>
      </c>
    </row>
    <row r="262" spans="1:4" x14ac:dyDescent="0.25">
      <c r="A262" s="107">
        <v>1310</v>
      </c>
      <c r="B262">
        <v>875</v>
      </c>
      <c r="C262">
        <v>1286</v>
      </c>
      <c r="D262" t="s">
        <v>2739</v>
      </c>
    </row>
    <row r="263" spans="1:4" x14ac:dyDescent="0.25">
      <c r="A263" s="107">
        <v>287</v>
      </c>
      <c r="B263">
        <v>113</v>
      </c>
      <c r="C263">
        <v>41</v>
      </c>
      <c r="D263" t="s">
        <v>200</v>
      </c>
    </row>
    <row r="264" spans="1:4" x14ac:dyDescent="0.25">
      <c r="A264" s="107">
        <v>288</v>
      </c>
      <c r="B264">
        <v>114</v>
      </c>
      <c r="C264">
        <v>41</v>
      </c>
      <c r="D264" t="s">
        <v>201</v>
      </c>
    </row>
    <row r="265" spans="1:4" x14ac:dyDescent="0.25">
      <c r="A265" s="107">
        <v>289</v>
      </c>
      <c r="B265">
        <v>115</v>
      </c>
      <c r="C265">
        <v>41</v>
      </c>
      <c r="D265" t="s">
        <v>202</v>
      </c>
    </row>
    <row r="266" spans="1:4" x14ac:dyDescent="0.25">
      <c r="A266" s="107">
        <v>290</v>
      </c>
      <c r="B266">
        <v>116</v>
      </c>
      <c r="C266">
        <v>41</v>
      </c>
      <c r="D266" t="s">
        <v>203</v>
      </c>
    </row>
    <row r="267" spans="1:4" x14ac:dyDescent="0.25">
      <c r="A267" s="107">
        <v>291</v>
      </c>
      <c r="B267">
        <v>117</v>
      </c>
      <c r="C267">
        <v>41</v>
      </c>
      <c r="D267" t="s">
        <v>204</v>
      </c>
    </row>
    <row r="268" spans="1:4" x14ac:dyDescent="0.25">
      <c r="A268" s="107">
        <v>1316</v>
      </c>
      <c r="B268">
        <v>881</v>
      </c>
      <c r="C268">
        <v>1318</v>
      </c>
      <c r="D268" t="s">
        <v>3421</v>
      </c>
    </row>
    <row r="269" spans="1:4" x14ac:dyDescent="0.25">
      <c r="A269" s="107">
        <v>1317</v>
      </c>
      <c r="B269">
        <v>882</v>
      </c>
      <c r="C269">
        <v>1318</v>
      </c>
      <c r="D269" t="s">
        <v>3414</v>
      </c>
    </row>
    <row r="270" spans="1:4" x14ac:dyDescent="0.25">
      <c r="A270" s="107">
        <v>1318</v>
      </c>
      <c r="B270">
        <v>883</v>
      </c>
      <c r="C270">
        <v>1318</v>
      </c>
      <c r="D270" t="s">
        <v>3397</v>
      </c>
    </row>
    <row r="271" spans="1:4" x14ac:dyDescent="0.25">
      <c r="A271" s="107">
        <v>1319</v>
      </c>
      <c r="B271">
        <v>884</v>
      </c>
      <c r="C271">
        <v>1318</v>
      </c>
      <c r="D271" t="s">
        <v>3422</v>
      </c>
    </row>
    <row r="272" spans="1:4" x14ac:dyDescent="0.25">
      <c r="A272" s="107">
        <v>296</v>
      </c>
      <c r="B272">
        <v>118</v>
      </c>
      <c r="C272">
        <v>41</v>
      </c>
      <c r="D272" t="s">
        <v>205</v>
      </c>
    </row>
    <row r="273" spans="1:4" x14ac:dyDescent="0.25">
      <c r="A273" s="107">
        <v>1321</v>
      </c>
      <c r="B273">
        <v>886</v>
      </c>
      <c r="C273">
        <v>1318</v>
      </c>
      <c r="D273" t="s">
        <v>3423</v>
      </c>
    </row>
    <row r="274" spans="1:4" x14ac:dyDescent="0.25">
      <c r="A274" s="107">
        <v>1322</v>
      </c>
      <c r="B274">
        <v>887</v>
      </c>
      <c r="C274">
        <v>1318</v>
      </c>
      <c r="D274" t="s">
        <v>3424</v>
      </c>
    </row>
    <row r="275" spans="1:4" x14ac:dyDescent="0.25">
      <c r="A275" s="107">
        <v>1324</v>
      </c>
      <c r="B275">
        <v>888</v>
      </c>
      <c r="C275">
        <v>1318</v>
      </c>
      <c r="D275" t="s">
        <v>3425</v>
      </c>
    </row>
    <row r="276" spans="1:4" x14ac:dyDescent="0.25">
      <c r="A276" s="107">
        <v>1326</v>
      </c>
      <c r="B276">
        <v>889</v>
      </c>
      <c r="C276">
        <v>1318</v>
      </c>
      <c r="D276" t="s">
        <v>3426</v>
      </c>
    </row>
    <row r="277" spans="1:4" x14ac:dyDescent="0.25">
      <c r="A277" s="107">
        <v>1327</v>
      </c>
      <c r="B277">
        <v>890</v>
      </c>
      <c r="C277">
        <v>1318</v>
      </c>
      <c r="D277" t="s">
        <v>1710</v>
      </c>
    </row>
    <row r="278" spans="1:4" x14ac:dyDescent="0.25">
      <c r="A278" s="107">
        <v>1328</v>
      </c>
      <c r="B278">
        <v>891</v>
      </c>
      <c r="C278">
        <v>1318</v>
      </c>
      <c r="D278" t="s">
        <v>3427</v>
      </c>
    </row>
    <row r="279" spans="1:4" x14ac:dyDescent="0.25">
      <c r="A279" s="107">
        <v>1329</v>
      </c>
      <c r="B279">
        <v>892</v>
      </c>
      <c r="C279">
        <v>1318</v>
      </c>
      <c r="D279" t="s">
        <v>3426</v>
      </c>
    </row>
    <row r="280" spans="1:4" x14ac:dyDescent="0.25">
      <c r="A280" s="107">
        <v>306</v>
      </c>
      <c r="B280">
        <v>119</v>
      </c>
      <c r="C280">
        <v>57</v>
      </c>
      <c r="D280" t="s">
        <v>206</v>
      </c>
    </row>
    <row r="281" spans="1:4" x14ac:dyDescent="0.25">
      <c r="A281" s="107">
        <v>1331</v>
      </c>
      <c r="B281">
        <v>894</v>
      </c>
      <c r="C281">
        <v>1318</v>
      </c>
      <c r="D281" t="s">
        <v>3428</v>
      </c>
    </row>
    <row r="282" spans="1:4" x14ac:dyDescent="0.25">
      <c r="A282" s="107">
        <v>308</v>
      </c>
      <c r="B282">
        <v>120</v>
      </c>
      <c r="C282">
        <v>104</v>
      </c>
      <c r="D282" t="s">
        <v>207</v>
      </c>
    </row>
    <row r="283" spans="1:4" x14ac:dyDescent="0.25">
      <c r="A283" s="107">
        <v>309</v>
      </c>
      <c r="B283">
        <v>121</v>
      </c>
      <c r="C283">
        <v>3</v>
      </c>
      <c r="D283" t="s">
        <v>208</v>
      </c>
    </row>
    <row r="284" spans="1:4" x14ac:dyDescent="0.25">
      <c r="A284" s="107">
        <v>310</v>
      </c>
      <c r="B284">
        <v>122</v>
      </c>
      <c r="C284">
        <v>3</v>
      </c>
      <c r="D284" t="s">
        <v>209</v>
      </c>
    </row>
    <row r="285" spans="1:4" x14ac:dyDescent="0.25">
      <c r="A285" s="107">
        <v>311</v>
      </c>
      <c r="B285">
        <v>123</v>
      </c>
      <c r="C285">
        <v>3</v>
      </c>
      <c r="D285" t="s">
        <v>210</v>
      </c>
    </row>
    <row r="286" spans="1:4" x14ac:dyDescent="0.25">
      <c r="A286" s="107">
        <v>312</v>
      </c>
      <c r="B286">
        <v>124</v>
      </c>
      <c r="C286">
        <v>3</v>
      </c>
      <c r="D286" t="s">
        <v>211</v>
      </c>
    </row>
    <row r="287" spans="1:4" x14ac:dyDescent="0.25">
      <c r="A287" s="107">
        <v>313</v>
      </c>
      <c r="B287">
        <v>125</v>
      </c>
      <c r="C287">
        <v>3</v>
      </c>
      <c r="D287" t="s">
        <v>212</v>
      </c>
    </row>
    <row r="288" spans="1:4" x14ac:dyDescent="0.25">
      <c r="A288" s="107">
        <v>314</v>
      </c>
      <c r="B288">
        <v>126</v>
      </c>
      <c r="C288">
        <v>3</v>
      </c>
      <c r="D288" t="s">
        <v>213</v>
      </c>
    </row>
    <row r="289" spans="1:4" x14ac:dyDescent="0.25">
      <c r="A289" s="107">
        <v>315</v>
      </c>
      <c r="B289">
        <v>127</v>
      </c>
      <c r="C289">
        <v>19</v>
      </c>
      <c r="D289" t="s">
        <v>214</v>
      </c>
    </row>
    <row r="290" spans="1:4" x14ac:dyDescent="0.25">
      <c r="A290" s="107">
        <v>316</v>
      </c>
      <c r="B290">
        <v>128</v>
      </c>
      <c r="C290">
        <v>19</v>
      </c>
      <c r="D290" t="s">
        <v>215</v>
      </c>
    </row>
    <row r="291" spans="1:4" x14ac:dyDescent="0.25">
      <c r="A291" s="107">
        <v>317</v>
      </c>
      <c r="B291">
        <v>129</v>
      </c>
      <c r="C291">
        <v>19</v>
      </c>
      <c r="D291" t="s">
        <v>216</v>
      </c>
    </row>
    <row r="292" spans="1:4" x14ac:dyDescent="0.25">
      <c r="A292" s="107">
        <v>318</v>
      </c>
      <c r="B292">
        <v>130</v>
      </c>
      <c r="C292">
        <v>19</v>
      </c>
      <c r="D292" t="s">
        <v>217</v>
      </c>
    </row>
    <row r="293" spans="1:4" x14ac:dyDescent="0.25">
      <c r="A293" s="107">
        <v>319</v>
      </c>
      <c r="B293">
        <v>131</v>
      </c>
      <c r="C293">
        <v>19</v>
      </c>
      <c r="D293" t="s">
        <v>218</v>
      </c>
    </row>
    <row r="294" spans="1:4" x14ac:dyDescent="0.25">
      <c r="A294" s="107">
        <v>320</v>
      </c>
      <c r="B294">
        <v>132</v>
      </c>
      <c r="C294">
        <v>19</v>
      </c>
      <c r="D294" t="s">
        <v>219</v>
      </c>
    </row>
    <row r="295" spans="1:4" x14ac:dyDescent="0.25">
      <c r="A295" s="107">
        <v>321</v>
      </c>
      <c r="B295">
        <v>133</v>
      </c>
      <c r="C295">
        <v>20</v>
      </c>
      <c r="D295" t="s">
        <v>220</v>
      </c>
    </row>
    <row r="296" spans="1:4" x14ac:dyDescent="0.25">
      <c r="A296" s="107">
        <v>322</v>
      </c>
      <c r="B296">
        <v>134</v>
      </c>
      <c r="C296">
        <v>20</v>
      </c>
      <c r="D296" t="s">
        <v>221</v>
      </c>
    </row>
    <row r="297" spans="1:4" x14ac:dyDescent="0.25">
      <c r="A297" s="107">
        <v>323</v>
      </c>
      <c r="B297">
        <v>135</v>
      </c>
      <c r="C297">
        <v>20</v>
      </c>
      <c r="D297" t="s">
        <v>222</v>
      </c>
    </row>
    <row r="298" spans="1:4" x14ac:dyDescent="0.25">
      <c r="A298" s="107">
        <v>324</v>
      </c>
      <c r="B298">
        <v>136</v>
      </c>
      <c r="C298">
        <v>20</v>
      </c>
      <c r="D298" t="s">
        <v>223</v>
      </c>
    </row>
    <row r="299" spans="1:4" x14ac:dyDescent="0.25">
      <c r="A299" s="107">
        <v>325</v>
      </c>
      <c r="B299">
        <v>137</v>
      </c>
      <c r="C299">
        <v>20</v>
      </c>
      <c r="D299" t="s">
        <v>224</v>
      </c>
    </row>
    <row r="300" spans="1:4" x14ac:dyDescent="0.25">
      <c r="A300" s="107">
        <v>326</v>
      </c>
      <c r="B300">
        <v>138</v>
      </c>
      <c r="C300">
        <v>20</v>
      </c>
      <c r="D300" t="s">
        <v>225</v>
      </c>
    </row>
    <row r="301" spans="1:4" x14ac:dyDescent="0.25">
      <c r="A301" s="107">
        <v>327</v>
      </c>
      <c r="B301">
        <v>139</v>
      </c>
      <c r="C301">
        <v>104</v>
      </c>
      <c r="D301" t="s">
        <v>226</v>
      </c>
    </row>
    <row r="302" spans="1:4" x14ac:dyDescent="0.25">
      <c r="A302" s="107">
        <v>328</v>
      </c>
      <c r="B302">
        <v>140</v>
      </c>
      <c r="C302">
        <v>104</v>
      </c>
      <c r="D302" t="s">
        <v>227</v>
      </c>
    </row>
    <row r="303" spans="1:4" x14ac:dyDescent="0.25">
      <c r="A303" s="107">
        <v>329</v>
      </c>
      <c r="B303">
        <v>141</v>
      </c>
      <c r="C303">
        <v>104</v>
      </c>
      <c r="D303" t="s">
        <v>228</v>
      </c>
    </row>
    <row r="304" spans="1:4" x14ac:dyDescent="0.25">
      <c r="A304" s="107">
        <v>330</v>
      </c>
      <c r="B304">
        <v>142</v>
      </c>
      <c r="C304">
        <v>104</v>
      </c>
      <c r="D304" t="s">
        <v>229</v>
      </c>
    </row>
    <row r="305" spans="1:4" x14ac:dyDescent="0.25">
      <c r="A305" s="107">
        <v>331</v>
      </c>
      <c r="B305">
        <v>143</v>
      </c>
      <c r="C305">
        <v>104</v>
      </c>
      <c r="D305" t="s">
        <v>230</v>
      </c>
    </row>
    <row r="306" spans="1:4" x14ac:dyDescent="0.25">
      <c r="A306" s="107">
        <v>332</v>
      </c>
      <c r="B306">
        <v>144</v>
      </c>
      <c r="C306">
        <v>104</v>
      </c>
      <c r="D306" t="s">
        <v>231</v>
      </c>
    </row>
    <row r="307" spans="1:4" x14ac:dyDescent="0.25">
      <c r="A307" s="107">
        <v>333</v>
      </c>
      <c r="B307">
        <v>145</v>
      </c>
      <c r="C307">
        <v>92</v>
      </c>
      <c r="D307" t="s">
        <v>232</v>
      </c>
    </row>
    <row r="308" spans="1:4" x14ac:dyDescent="0.25">
      <c r="A308" s="107">
        <v>334</v>
      </c>
      <c r="B308">
        <v>146</v>
      </c>
      <c r="C308">
        <v>92</v>
      </c>
      <c r="D308" t="s">
        <v>233</v>
      </c>
    </row>
    <row r="309" spans="1:4" x14ac:dyDescent="0.25">
      <c r="A309" s="107">
        <v>335</v>
      </c>
      <c r="B309">
        <v>147</v>
      </c>
      <c r="C309">
        <v>92</v>
      </c>
      <c r="D309" t="s">
        <v>234</v>
      </c>
    </row>
    <row r="310" spans="1:4" x14ac:dyDescent="0.25">
      <c r="A310" s="107">
        <v>336</v>
      </c>
      <c r="B310">
        <v>148</v>
      </c>
      <c r="C310">
        <v>92</v>
      </c>
      <c r="D310" t="s">
        <v>235</v>
      </c>
    </row>
    <row r="311" spans="1:4" x14ac:dyDescent="0.25">
      <c r="A311" s="107">
        <v>337</v>
      </c>
      <c r="B311">
        <v>149</v>
      </c>
      <c r="C311">
        <v>92</v>
      </c>
      <c r="D311" t="s">
        <v>236</v>
      </c>
    </row>
    <row r="312" spans="1:4" x14ac:dyDescent="0.25">
      <c r="A312" s="107">
        <v>338</v>
      </c>
      <c r="B312">
        <v>150</v>
      </c>
      <c r="C312">
        <v>92</v>
      </c>
      <c r="D312" t="s">
        <v>237</v>
      </c>
    </row>
    <row r="313" spans="1:4" x14ac:dyDescent="0.25">
      <c r="A313" s="107">
        <v>339</v>
      </c>
      <c r="B313">
        <v>151</v>
      </c>
      <c r="C313">
        <v>101</v>
      </c>
      <c r="D313" t="s">
        <v>238</v>
      </c>
    </row>
    <row r="314" spans="1:4" x14ac:dyDescent="0.25">
      <c r="A314" s="107">
        <v>1364</v>
      </c>
      <c r="B314">
        <v>909</v>
      </c>
      <c r="C314">
        <v>1318</v>
      </c>
      <c r="D314" t="s">
        <v>3417</v>
      </c>
    </row>
    <row r="315" spans="1:4" x14ac:dyDescent="0.25">
      <c r="A315" s="107">
        <v>341</v>
      </c>
      <c r="B315">
        <v>152</v>
      </c>
      <c r="C315">
        <v>103</v>
      </c>
      <c r="D315" t="s">
        <v>239</v>
      </c>
    </row>
    <row r="316" spans="1:4" x14ac:dyDescent="0.25">
      <c r="A316" s="107">
        <v>1366</v>
      </c>
      <c r="B316">
        <v>911</v>
      </c>
      <c r="C316">
        <v>92</v>
      </c>
      <c r="D316" t="s">
        <v>3483</v>
      </c>
    </row>
    <row r="317" spans="1:4" x14ac:dyDescent="0.25">
      <c r="A317" s="107">
        <v>1367</v>
      </c>
      <c r="B317">
        <v>912</v>
      </c>
      <c r="C317">
        <v>1383</v>
      </c>
      <c r="D317" t="s">
        <v>3532</v>
      </c>
    </row>
    <row r="318" spans="1:4" x14ac:dyDescent="0.25">
      <c r="A318" s="107">
        <v>1368</v>
      </c>
      <c r="B318">
        <v>913</v>
      </c>
      <c r="C318">
        <v>1383</v>
      </c>
      <c r="D318" t="s">
        <v>3533</v>
      </c>
    </row>
    <row r="319" spans="1:4" x14ac:dyDescent="0.25">
      <c r="A319" s="107">
        <v>1369</v>
      </c>
      <c r="B319">
        <v>914</v>
      </c>
      <c r="C319">
        <v>1383</v>
      </c>
      <c r="D319" t="s">
        <v>3534</v>
      </c>
    </row>
    <row r="320" spans="1:4" x14ac:dyDescent="0.25">
      <c r="A320" s="107">
        <v>346</v>
      </c>
      <c r="B320">
        <v>153</v>
      </c>
      <c r="C320">
        <v>101</v>
      </c>
      <c r="D320" t="s">
        <v>240</v>
      </c>
    </row>
    <row r="321" spans="1:4" x14ac:dyDescent="0.25">
      <c r="A321" s="107">
        <v>347</v>
      </c>
      <c r="B321">
        <v>154</v>
      </c>
      <c r="C321">
        <v>347</v>
      </c>
      <c r="D321" t="s">
        <v>241</v>
      </c>
    </row>
    <row r="322" spans="1:4" x14ac:dyDescent="0.25">
      <c r="A322" s="107">
        <v>1372</v>
      </c>
      <c r="B322">
        <v>917</v>
      </c>
      <c r="C322">
        <v>1383</v>
      </c>
      <c r="D322" t="s">
        <v>3535</v>
      </c>
    </row>
    <row r="323" spans="1:4" x14ac:dyDescent="0.25">
      <c r="A323" s="107">
        <v>1373</v>
      </c>
      <c r="B323">
        <v>918</v>
      </c>
      <c r="C323">
        <v>1383</v>
      </c>
      <c r="D323" t="s">
        <v>3536</v>
      </c>
    </row>
    <row r="324" spans="1:4" x14ac:dyDescent="0.25">
      <c r="A324" s="107">
        <v>1374</v>
      </c>
      <c r="B324">
        <v>919</v>
      </c>
      <c r="C324">
        <v>1383</v>
      </c>
      <c r="D324" t="s">
        <v>3537</v>
      </c>
    </row>
    <row r="325" spans="1:4" x14ac:dyDescent="0.25">
      <c r="A325" s="107">
        <v>1375</v>
      </c>
      <c r="B325">
        <v>920</v>
      </c>
      <c r="C325">
        <v>1383</v>
      </c>
      <c r="D325" t="s">
        <v>3538</v>
      </c>
    </row>
    <row r="326" spans="1:4" x14ac:dyDescent="0.25">
      <c r="A326" s="107">
        <v>1376</v>
      </c>
      <c r="B326">
        <v>921</v>
      </c>
      <c r="C326">
        <v>1383</v>
      </c>
      <c r="D326" t="s">
        <v>3539</v>
      </c>
    </row>
    <row r="327" spans="1:4" x14ac:dyDescent="0.25">
      <c r="A327" s="107">
        <v>353</v>
      </c>
      <c r="B327">
        <v>155</v>
      </c>
      <c r="C327">
        <v>101</v>
      </c>
      <c r="D327" t="s">
        <v>242</v>
      </c>
    </row>
    <row r="328" spans="1:4" x14ac:dyDescent="0.25">
      <c r="A328" s="107">
        <v>354</v>
      </c>
      <c r="B328">
        <v>156</v>
      </c>
      <c r="C328">
        <v>101</v>
      </c>
      <c r="D328" t="s">
        <v>243</v>
      </c>
    </row>
    <row r="329" spans="1:4" x14ac:dyDescent="0.25">
      <c r="A329" s="107">
        <v>1379</v>
      </c>
      <c r="B329">
        <v>924</v>
      </c>
      <c r="C329">
        <v>1383</v>
      </c>
      <c r="D329" t="s">
        <v>3540</v>
      </c>
    </row>
    <row r="330" spans="1:4" x14ac:dyDescent="0.25">
      <c r="A330" s="107">
        <v>1380</v>
      </c>
      <c r="B330">
        <v>925</v>
      </c>
      <c r="C330">
        <v>1383</v>
      </c>
      <c r="D330" t="s">
        <v>3541</v>
      </c>
    </row>
    <row r="331" spans="1:4" x14ac:dyDescent="0.25">
      <c r="A331" s="107">
        <v>1381</v>
      </c>
      <c r="B331">
        <v>926</v>
      </c>
      <c r="C331">
        <v>1383</v>
      </c>
      <c r="D331" t="s">
        <v>3542</v>
      </c>
    </row>
    <row r="332" spans="1:4" x14ac:dyDescent="0.25">
      <c r="A332" s="107">
        <v>1382</v>
      </c>
      <c r="B332">
        <v>927</v>
      </c>
      <c r="C332">
        <v>1383</v>
      </c>
      <c r="D332" t="s">
        <v>3663</v>
      </c>
    </row>
    <row r="333" spans="1:4" x14ac:dyDescent="0.25">
      <c r="A333" s="107">
        <v>359</v>
      </c>
      <c r="B333">
        <v>157</v>
      </c>
      <c r="C333">
        <v>101</v>
      </c>
      <c r="D333" t="s">
        <v>244</v>
      </c>
    </row>
    <row r="334" spans="1:4" x14ac:dyDescent="0.25">
      <c r="A334" s="107">
        <v>360</v>
      </c>
      <c r="B334">
        <v>158</v>
      </c>
      <c r="C334">
        <v>101</v>
      </c>
      <c r="D334" t="s">
        <v>245</v>
      </c>
    </row>
    <row r="335" spans="1:4" x14ac:dyDescent="0.25">
      <c r="A335" s="107">
        <v>361</v>
      </c>
      <c r="B335">
        <v>159</v>
      </c>
      <c r="C335">
        <v>101</v>
      </c>
      <c r="D335" t="s">
        <v>246</v>
      </c>
    </row>
    <row r="336" spans="1:4" x14ac:dyDescent="0.25">
      <c r="A336" s="107">
        <v>362</v>
      </c>
      <c r="B336">
        <v>160</v>
      </c>
      <c r="C336">
        <v>101</v>
      </c>
      <c r="D336" t="s">
        <v>247</v>
      </c>
    </row>
    <row r="337" spans="1:4" x14ac:dyDescent="0.25">
      <c r="A337" s="107">
        <v>363</v>
      </c>
      <c r="B337">
        <v>161</v>
      </c>
      <c r="C337">
        <v>101</v>
      </c>
      <c r="D337" t="s">
        <v>248</v>
      </c>
    </row>
    <row r="338" spans="1:4" x14ac:dyDescent="0.25">
      <c r="A338" s="107">
        <v>364</v>
      </c>
      <c r="B338">
        <v>162</v>
      </c>
      <c r="C338">
        <v>101</v>
      </c>
      <c r="D338" t="s">
        <v>249</v>
      </c>
    </row>
    <row r="339" spans="1:4" x14ac:dyDescent="0.25">
      <c r="A339" s="107">
        <v>365</v>
      </c>
      <c r="B339">
        <v>163</v>
      </c>
      <c r="C339">
        <v>347</v>
      </c>
      <c r="D339" t="s">
        <v>250</v>
      </c>
    </row>
    <row r="340" spans="1:4" x14ac:dyDescent="0.25">
      <c r="A340" s="107">
        <v>366</v>
      </c>
      <c r="B340">
        <v>164</v>
      </c>
      <c r="C340">
        <v>347</v>
      </c>
      <c r="D340" t="s">
        <v>251</v>
      </c>
    </row>
    <row r="341" spans="1:4" x14ac:dyDescent="0.25">
      <c r="A341" s="107">
        <v>367</v>
      </c>
      <c r="B341">
        <v>165</v>
      </c>
      <c r="C341">
        <v>347</v>
      </c>
      <c r="D341" t="s">
        <v>252</v>
      </c>
    </row>
    <row r="342" spans="1:4" x14ac:dyDescent="0.25">
      <c r="A342" s="107">
        <v>368</v>
      </c>
      <c r="B342">
        <v>166</v>
      </c>
      <c r="C342">
        <v>347</v>
      </c>
      <c r="D342" t="s">
        <v>253</v>
      </c>
    </row>
    <row r="343" spans="1:4" x14ac:dyDescent="0.25">
      <c r="A343" s="107">
        <v>369</v>
      </c>
      <c r="B343">
        <v>167</v>
      </c>
      <c r="C343">
        <v>347</v>
      </c>
      <c r="D343" t="s">
        <v>254</v>
      </c>
    </row>
    <row r="344" spans="1:4" x14ac:dyDescent="0.25">
      <c r="A344" s="107">
        <v>370</v>
      </c>
      <c r="B344">
        <v>168</v>
      </c>
      <c r="C344">
        <v>347</v>
      </c>
      <c r="D344" t="s">
        <v>255</v>
      </c>
    </row>
    <row r="345" spans="1:4" x14ac:dyDescent="0.25">
      <c r="A345" s="107">
        <v>371</v>
      </c>
      <c r="B345">
        <v>169</v>
      </c>
      <c r="C345">
        <v>347</v>
      </c>
      <c r="D345" t="s">
        <v>256</v>
      </c>
    </row>
    <row r="346" spans="1:4" x14ac:dyDescent="0.25">
      <c r="A346" s="107">
        <v>372</v>
      </c>
      <c r="B346">
        <v>170</v>
      </c>
      <c r="C346">
        <v>347</v>
      </c>
      <c r="D346" t="s">
        <v>257</v>
      </c>
    </row>
    <row r="347" spans="1:4" x14ac:dyDescent="0.25">
      <c r="A347" s="107">
        <v>374</v>
      </c>
      <c r="B347">
        <v>171</v>
      </c>
      <c r="C347">
        <v>347</v>
      </c>
      <c r="D347" t="s">
        <v>258</v>
      </c>
    </row>
    <row r="348" spans="1:4" x14ac:dyDescent="0.25">
      <c r="A348" s="107">
        <v>375</v>
      </c>
      <c r="B348">
        <v>172</v>
      </c>
      <c r="C348">
        <v>347</v>
      </c>
      <c r="D348" t="s">
        <v>259</v>
      </c>
    </row>
    <row r="349" spans="1:4" x14ac:dyDescent="0.25">
      <c r="A349" s="107">
        <v>376</v>
      </c>
      <c r="B349">
        <v>173</v>
      </c>
      <c r="C349">
        <v>347</v>
      </c>
      <c r="D349" t="s">
        <v>260</v>
      </c>
    </row>
    <row r="350" spans="1:4" x14ac:dyDescent="0.25">
      <c r="A350" s="107">
        <v>377</v>
      </c>
      <c r="B350">
        <v>174</v>
      </c>
      <c r="C350">
        <v>58</v>
      </c>
      <c r="D350" t="s">
        <v>261</v>
      </c>
    </row>
    <row r="351" spans="1:4" x14ac:dyDescent="0.25">
      <c r="A351" s="107">
        <v>378</v>
      </c>
      <c r="B351">
        <v>175</v>
      </c>
      <c r="C351">
        <v>58</v>
      </c>
      <c r="D351" t="s">
        <v>262</v>
      </c>
    </row>
    <row r="352" spans="1:4" x14ac:dyDescent="0.25">
      <c r="A352" s="107">
        <v>379</v>
      </c>
      <c r="B352">
        <v>176</v>
      </c>
      <c r="C352">
        <v>58</v>
      </c>
      <c r="D352" t="s">
        <v>263</v>
      </c>
    </row>
    <row r="353" spans="1:4" x14ac:dyDescent="0.25">
      <c r="A353" s="107">
        <v>380</v>
      </c>
      <c r="B353">
        <v>177</v>
      </c>
      <c r="C353">
        <v>381</v>
      </c>
      <c r="D353" t="s">
        <v>96</v>
      </c>
    </row>
    <row r="354" spans="1:4" x14ac:dyDescent="0.25">
      <c r="A354" s="107">
        <v>381</v>
      </c>
      <c r="B354">
        <v>178</v>
      </c>
      <c r="C354">
        <v>381</v>
      </c>
      <c r="D354" t="s">
        <v>264</v>
      </c>
    </row>
    <row r="355" spans="1:4" x14ac:dyDescent="0.25">
      <c r="A355" s="107">
        <v>382</v>
      </c>
      <c r="B355">
        <v>179</v>
      </c>
      <c r="C355">
        <v>382</v>
      </c>
      <c r="D355" t="s">
        <v>265</v>
      </c>
    </row>
    <row r="356" spans="1:4" x14ac:dyDescent="0.25">
      <c r="A356" s="107">
        <v>383</v>
      </c>
      <c r="B356">
        <v>180</v>
      </c>
      <c r="C356">
        <v>383</v>
      </c>
      <c r="D356" t="s">
        <v>266</v>
      </c>
    </row>
    <row r="357" spans="1:4" x14ac:dyDescent="0.25">
      <c r="A357" s="107">
        <v>385</v>
      </c>
      <c r="B357">
        <v>181</v>
      </c>
      <c r="C357">
        <v>208</v>
      </c>
      <c r="D357" t="s">
        <v>267</v>
      </c>
    </row>
    <row r="358" spans="1:4" x14ac:dyDescent="0.25">
      <c r="A358" s="107">
        <v>386</v>
      </c>
      <c r="B358">
        <v>182</v>
      </c>
      <c r="C358">
        <v>41</v>
      </c>
      <c r="D358" t="s">
        <v>268</v>
      </c>
    </row>
    <row r="359" spans="1:4" x14ac:dyDescent="0.25">
      <c r="A359" s="107">
        <v>387</v>
      </c>
      <c r="B359">
        <v>183</v>
      </c>
      <c r="C359">
        <v>381</v>
      </c>
      <c r="D359" t="s">
        <v>269</v>
      </c>
    </row>
    <row r="360" spans="1:4" x14ac:dyDescent="0.25">
      <c r="A360" s="107">
        <v>388</v>
      </c>
      <c r="B360">
        <v>184</v>
      </c>
      <c r="C360">
        <v>381</v>
      </c>
      <c r="D360" t="s">
        <v>270</v>
      </c>
    </row>
    <row r="361" spans="1:4" x14ac:dyDescent="0.25">
      <c r="A361" s="107">
        <v>389</v>
      </c>
      <c r="B361">
        <v>185</v>
      </c>
      <c r="C361">
        <v>383</v>
      </c>
      <c r="D361" t="s">
        <v>271</v>
      </c>
    </row>
    <row r="362" spans="1:4" x14ac:dyDescent="0.25">
      <c r="A362" s="107">
        <v>390</v>
      </c>
      <c r="B362">
        <v>186</v>
      </c>
      <c r="C362">
        <v>381</v>
      </c>
      <c r="D362" t="s">
        <v>272</v>
      </c>
    </row>
    <row r="363" spans="1:4" x14ac:dyDescent="0.25">
      <c r="A363" s="107">
        <v>392</v>
      </c>
      <c r="B363">
        <v>187</v>
      </c>
      <c r="C363">
        <v>381</v>
      </c>
      <c r="D363" t="s">
        <v>273</v>
      </c>
    </row>
    <row r="364" spans="1:4" x14ac:dyDescent="0.25">
      <c r="A364" s="107">
        <v>393</v>
      </c>
      <c r="B364">
        <v>188</v>
      </c>
      <c r="C364">
        <v>381</v>
      </c>
      <c r="D364" t="s">
        <v>274</v>
      </c>
    </row>
    <row r="365" spans="1:4" x14ac:dyDescent="0.25">
      <c r="A365" s="107">
        <v>394</v>
      </c>
      <c r="B365">
        <v>189</v>
      </c>
      <c r="C365">
        <v>381</v>
      </c>
      <c r="D365" t="s">
        <v>275</v>
      </c>
    </row>
    <row r="366" spans="1:4" x14ac:dyDescent="0.25">
      <c r="A366" s="107">
        <v>395</v>
      </c>
      <c r="B366">
        <v>190</v>
      </c>
      <c r="C366">
        <v>381</v>
      </c>
      <c r="D366" t="s">
        <v>276</v>
      </c>
    </row>
    <row r="367" spans="1:4" x14ac:dyDescent="0.25">
      <c r="A367" s="107">
        <v>396</v>
      </c>
      <c r="B367">
        <v>191</v>
      </c>
      <c r="C367">
        <v>381</v>
      </c>
      <c r="D367" t="s">
        <v>277</v>
      </c>
    </row>
    <row r="368" spans="1:4" x14ac:dyDescent="0.25">
      <c r="A368" s="107">
        <v>397</v>
      </c>
      <c r="B368">
        <v>192</v>
      </c>
      <c r="C368">
        <v>381</v>
      </c>
      <c r="D368" t="s">
        <v>278</v>
      </c>
    </row>
    <row r="369" spans="1:4" x14ac:dyDescent="0.25">
      <c r="A369" s="107">
        <v>398</v>
      </c>
      <c r="B369">
        <v>193</v>
      </c>
      <c r="C369">
        <v>381</v>
      </c>
      <c r="D369" t="s">
        <v>279</v>
      </c>
    </row>
    <row r="370" spans="1:4" x14ac:dyDescent="0.25">
      <c r="A370" s="107">
        <v>399</v>
      </c>
      <c r="B370">
        <v>194</v>
      </c>
      <c r="C370">
        <v>381</v>
      </c>
      <c r="D370" t="s">
        <v>280</v>
      </c>
    </row>
    <row r="371" spans="1:4" x14ac:dyDescent="0.25">
      <c r="A371" s="107">
        <v>400</v>
      </c>
      <c r="B371">
        <v>195</v>
      </c>
      <c r="C371">
        <v>381</v>
      </c>
      <c r="D371" t="s">
        <v>281</v>
      </c>
    </row>
    <row r="372" spans="1:4" x14ac:dyDescent="0.25">
      <c r="A372" s="107">
        <v>401</v>
      </c>
      <c r="B372">
        <v>196</v>
      </c>
      <c r="C372">
        <v>381</v>
      </c>
      <c r="D372" t="s">
        <v>282</v>
      </c>
    </row>
    <row r="373" spans="1:4" x14ac:dyDescent="0.25">
      <c r="A373" s="107">
        <v>402</v>
      </c>
      <c r="B373">
        <v>197</v>
      </c>
      <c r="C373">
        <v>103</v>
      </c>
      <c r="D373" t="s">
        <v>283</v>
      </c>
    </row>
    <row r="374" spans="1:4" x14ac:dyDescent="0.25">
      <c r="A374" s="107">
        <v>403</v>
      </c>
      <c r="B374">
        <v>198</v>
      </c>
      <c r="C374">
        <v>103</v>
      </c>
      <c r="D374" t="s">
        <v>284</v>
      </c>
    </row>
    <row r="375" spans="1:4" x14ac:dyDescent="0.25">
      <c r="A375" s="107">
        <v>404</v>
      </c>
      <c r="B375">
        <v>199</v>
      </c>
      <c r="C375">
        <v>103</v>
      </c>
      <c r="D375" t="s">
        <v>285</v>
      </c>
    </row>
    <row r="376" spans="1:4" x14ac:dyDescent="0.25">
      <c r="A376" s="107">
        <v>405</v>
      </c>
      <c r="B376">
        <v>200</v>
      </c>
      <c r="C376">
        <v>57</v>
      </c>
      <c r="D376" t="s">
        <v>286</v>
      </c>
    </row>
    <row r="377" spans="1:4" x14ac:dyDescent="0.25">
      <c r="A377" s="107">
        <v>406</v>
      </c>
      <c r="B377">
        <v>201</v>
      </c>
      <c r="C377">
        <v>57</v>
      </c>
      <c r="D377" t="s">
        <v>287</v>
      </c>
    </row>
    <row r="378" spans="1:4" x14ac:dyDescent="0.25">
      <c r="A378" s="107">
        <v>407</v>
      </c>
      <c r="B378">
        <v>202</v>
      </c>
      <c r="C378">
        <v>57</v>
      </c>
      <c r="D378" t="s">
        <v>288</v>
      </c>
    </row>
    <row r="379" spans="1:4" x14ac:dyDescent="0.25">
      <c r="A379" s="107">
        <v>408</v>
      </c>
      <c r="B379">
        <v>203</v>
      </c>
      <c r="C379">
        <v>57</v>
      </c>
      <c r="D379" t="s">
        <v>289</v>
      </c>
    </row>
    <row r="380" spans="1:4" x14ac:dyDescent="0.25">
      <c r="A380" s="107">
        <v>409</v>
      </c>
      <c r="B380">
        <v>204</v>
      </c>
      <c r="C380">
        <v>57</v>
      </c>
      <c r="D380" t="s">
        <v>290</v>
      </c>
    </row>
    <row r="381" spans="1:4" x14ac:dyDescent="0.25">
      <c r="A381" s="107">
        <v>410</v>
      </c>
      <c r="B381">
        <v>205</v>
      </c>
      <c r="C381">
        <v>57</v>
      </c>
      <c r="D381" t="s">
        <v>291</v>
      </c>
    </row>
    <row r="382" spans="1:4" x14ac:dyDescent="0.25">
      <c r="A382" s="107">
        <v>411</v>
      </c>
      <c r="B382">
        <v>206</v>
      </c>
      <c r="C382">
        <v>58</v>
      </c>
      <c r="D382" t="s">
        <v>292</v>
      </c>
    </row>
    <row r="383" spans="1:4" x14ac:dyDescent="0.25">
      <c r="A383" s="107">
        <v>412</v>
      </c>
      <c r="B383">
        <v>207</v>
      </c>
      <c r="C383">
        <v>103</v>
      </c>
      <c r="D383" t="s">
        <v>293</v>
      </c>
    </row>
    <row r="384" spans="1:4" x14ac:dyDescent="0.25">
      <c r="A384" s="107">
        <v>413</v>
      </c>
      <c r="B384">
        <v>208</v>
      </c>
      <c r="C384">
        <v>103</v>
      </c>
      <c r="D384" t="s">
        <v>294</v>
      </c>
    </row>
    <row r="385" spans="1:4" x14ac:dyDescent="0.25">
      <c r="A385" s="107">
        <v>414</v>
      </c>
      <c r="B385">
        <v>209</v>
      </c>
      <c r="C385">
        <v>103</v>
      </c>
      <c r="D385" t="s">
        <v>295</v>
      </c>
    </row>
    <row r="386" spans="1:4" x14ac:dyDescent="0.25">
      <c r="A386" s="107">
        <v>415</v>
      </c>
      <c r="B386">
        <v>210</v>
      </c>
      <c r="C386">
        <v>103</v>
      </c>
      <c r="D386" t="s">
        <v>296</v>
      </c>
    </row>
    <row r="387" spans="1:4" x14ac:dyDescent="0.25">
      <c r="A387" s="107">
        <v>416</v>
      </c>
      <c r="B387">
        <v>211</v>
      </c>
      <c r="C387">
        <v>381</v>
      </c>
      <c r="D387" t="s">
        <v>297</v>
      </c>
    </row>
    <row r="388" spans="1:4" x14ac:dyDescent="0.25">
      <c r="A388" s="107">
        <v>417</v>
      </c>
      <c r="B388">
        <v>212</v>
      </c>
      <c r="C388">
        <v>347</v>
      </c>
      <c r="D388" t="s">
        <v>298</v>
      </c>
    </row>
    <row r="389" spans="1:4" x14ac:dyDescent="0.25">
      <c r="A389" s="107">
        <v>418</v>
      </c>
      <c r="B389">
        <v>213</v>
      </c>
      <c r="C389">
        <v>347</v>
      </c>
      <c r="D389" t="s">
        <v>299</v>
      </c>
    </row>
    <row r="390" spans="1:4" x14ac:dyDescent="0.25">
      <c r="A390" s="107">
        <v>419</v>
      </c>
      <c r="B390">
        <v>214</v>
      </c>
      <c r="C390">
        <v>347</v>
      </c>
      <c r="D390" t="s">
        <v>300</v>
      </c>
    </row>
    <row r="391" spans="1:4" x14ac:dyDescent="0.25">
      <c r="A391" s="107">
        <v>420</v>
      </c>
      <c r="B391">
        <v>215</v>
      </c>
      <c r="C391">
        <v>347</v>
      </c>
      <c r="D391" t="s">
        <v>301</v>
      </c>
    </row>
    <row r="392" spans="1:4" x14ac:dyDescent="0.25">
      <c r="A392" s="107">
        <v>421</v>
      </c>
      <c r="B392">
        <v>216</v>
      </c>
      <c r="C392">
        <v>347</v>
      </c>
      <c r="D392" t="s">
        <v>302</v>
      </c>
    </row>
    <row r="393" spans="1:4" x14ac:dyDescent="0.25">
      <c r="A393" s="107">
        <v>422</v>
      </c>
      <c r="B393">
        <v>217</v>
      </c>
      <c r="C393">
        <v>347</v>
      </c>
      <c r="D393" t="s">
        <v>303</v>
      </c>
    </row>
    <row r="394" spans="1:4" x14ac:dyDescent="0.25">
      <c r="A394" s="107">
        <v>424</v>
      </c>
      <c r="B394">
        <v>218</v>
      </c>
      <c r="C394">
        <v>3</v>
      </c>
      <c r="D394" t="s">
        <v>304</v>
      </c>
    </row>
    <row r="395" spans="1:4" x14ac:dyDescent="0.25">
      <c r="A395" s="107">
        <v>425</v>
      </c>
      <c r="B395">
        <v>219</v>
      </c>
      <c r="C395">
        <v>3</v>
      </c>
      <c r="D395" t="s">
        <v>305</v>
      </c>
    </row>
    <row r="396" spans="1:4" x14ac:dyDescent="0.25">
      <c r="A396" s="107">
        <v>426</v>
      </c>
      <c r="B396">
        <v>220</v>
      </c>
      <c r="C396">
        <v>3</v>
      </c>
      <c r="D396" t="s">
        <v>306</v>
      </c>
    </row>
    <row r="397" spans="1:4" x14ac:dyDescent="0.25">
      <c r="A397" s="107">
        <v>429</v>
      </c>
      <c r="B397">
        <v>221</v>
      </c>
      <c r="C397">
        <v>3</v>
      </c>
      <c r="D397" t="s">
        <v>307</v>
      </c>
    </row>
    <row r="398" spans="1:4" x14ac:dyDescent="0.25">
      <c r="A398" s="107">
        <v>430</v>
      </c>
      <c r="B398">
        <v>222</v>
      </c>
      <c r="C398">
        <v>19</v>
      </c>
      <c r="D398" t="s">
        <v>308</v>
      </c>
    </row>
    <row r="399" spans="1:4" x14ac:dyDescent="0.25">
      <c r="A399" s="107">
        <v>431</v>
      </c>
      <c r="B399">
        <v>223</v>
      </c>
      <c r="C399">
        <v>103</v>
      </c>
      <c r="D399" t="s">
        <v>309</v>
      </c>
    </row>
    <row r="400" spans="1:4" x14ac:dyDescent="0.25">
      <c r="A400" s="107">
        <v>433</v>
      </c>
      <c r="B400">
        <v>224</v>
      </c>
      <c r="C400">
        <v>383</v>
      </c>
      <c r="D400" t="s">
        <v>310</v>
      </c>
    </row>
    <row r="401" spans="1:4" x14ac:dyDescent="0.25">
      <c r="A401" s="107">
        <v>434</v>
      </c>
      <c r="B401">
        <v>225</v>
      </c>
      <c r="C401">
        <v>383</v>
      </c>
      <c r="D401" t="s">
        <v>311</v>
      </c>
    </row>
    <row r="402" spans="1:4" x14ac:dyDescent="0.25">
      <c r="A402" s="107">
        <v>435</v>
      </c>
      <c r="B402">
        <v>226</v>
      </c>
      <c r="C402">
        <v>383</v>
      </c>
      <c r="D402" t="s">
        <v>312</v>
      </c>
    </row>
    <row r="403" spans="1:4" x14ac:dyDescent="0.25">
      <c r="A403" s="107">
        <v>436</v>
      </c>
      <c r="B403">
        <v>227</v>
      </c>
      <c r="C403">
        <v>383</v>
      </c>
      <c r="D403" t="s">
        <v>313</v>
      </c>
    </row>
    <row r="404" spans="1:4" x14ac:dyDescent="0.25">
      <c r="A404" s="107">
        <v>437</v>
      </c>
      <c r="B404">
        <v>228</v>
      </c>
      <c r="C404">
        <v>383</v>
      </c>
      <c r="D404" t="s">
        <v>314</v>
      </c>
    </row>
    <row r="405" spans="1:4" x14ac:dyDescent="0.25">
      <c r="A405" s="107">
        <v>438</v>
      </c>
      <c r="B405">
        <v>229</v>
      </c>
      <c r="C405">
        <v>383</v>
      </c>
      <c r="D405" t="s">
        <v>315</v>
      </c>
    </row>
    <row r="406" spans="1:4" x14ac:dyDescent="0.25">
      <c r="A406" s="107">
        <v>439</v>
      </c>
      <c r="B406">
        <v>230</v>
      </c>
      <c r="C406">
        <v>383</v>
      </c>
      <c r="D406" t="s">
        <v>316</v>
      </c>
    </row>
    <row r="407" spans="1:4" x14ac:dyDescent="0.25">
      <c r="A407" s="107">
        <v>440</v>
      </c>
      <c r="B407">
        <v>231</v>
      </c>
      <c r="C407">
        <v>383</v>
      </c>
      <c r="D407" t="s">
        <v>317</v>
      </c>
    </row>
    <row r="408" spans="1:4" x14ac:dyDescent="0.25">
      <c r="A408" s="107">
        <v>442</v>
      </c>
      <c r="B408">
        <v>232</v>
      </c>
      <c r="C408">
        <v>383</v>
      </c>
      <c r="D408" t="s">
        <v>318</v>
      </c>
    </row>
    <row r="409" spans="1:4" x14ac:dyDescent="0.25">
      <c r="A409" s="107">
        <v>444</v>
      </c>
      <c r="B409">
        <v>233</v>
      </c>
      <c r="C409">
        <v>383</v>
      </c>
      <c r="D409" t="s">
        <v>319</v>
      </c>
    </row>
    <row r="410" spans="1:4" x14ac:dyDescent="0.25">
      <c r="A410" s="107">
        <v>447</v>
      </c>
      <c r="B410">
        <v>234</v>
      </c>
      <c r="C410">
        <v>383</v>
      </c>
      <c r="D410" t="s">
        <v>320</v>
      </c>
    </row>
    <row r="411" spans="1:4" x14ac:dyDescent="0.25">
      <c r="A411" s="107">
        <v>449</v>
      </c>
      <c r="B411">
        <v>235</v>
      </c>
      <c r="C411">
        <v>101</v>
      </c>
      <c r="D411" t="s">
        <v>48</v>
      </c>
    </row>
    <row r="412" spans="1:4" x14ac:dyDescent="0.25">
      <c r="A412" s="107">
        <v>451</v>
      </c>
      <c r="B412">
        <v>236</v>
      </c>
      <c r="C412">
        <v>382</v>
      </c>
      <c r="D412" t="s">
        <v>321</v>
      </c>
    </row>
    <row r="413" spans="1:4" x14ac:dyDescent="0.25">
      <c r="A413" s="107">
        <v>452</v>
      </c>
      <c r="B413">
        <v>237</v>
      </c>
      <c r="C413">
        <v>382</v>
      </c>
      <c r="D413" t="s">
        <v>322</v>
      </c>
    </row>
    <row r="414" spans="1:4" x14ac:dyDescent="0.25">
      <c r="A414" s="107">
        <v>453</v>
      </c>
      <c r="B414">
        <v>238</v>
      </c>
      <c r="C414">
        <v>382</v>
      </c>
      <c r="D414" t="s">
        <v>323</v>
      </c>
    </row>
    <row r="415" spans="1:4" x14ac:dyDescent="0.25">
      <c r="A415" s="107">
        <v>454</v>
      </c>
      <c r="B415">
        <v>239</v>
      </c>
      <c r="C415">
        <v>382</v>
      </c>
      <c r="D415" t="s">
        <v>324</v>
      </c>
    </row>
    <row r="416" spans="1:4" x14ac:dyDescent="0.25">
      <c r="A416" s="107">
        <v>455</v>
      </c>
      <c r="B416">
        <v>240</v>
      </c>
      <c r="C416">
        <v>382</v>
      </c>
      <c r="D416" t="s">
        <v>325</v>
      </c>
    </row>
    <row r="417" spans="1:4" x14ac:dyDescent="0.25">
      <c r="A417" s="107">
        <v>456</v>
      </c>
      <c r="B417">
        <v>241</v>
      </c>
      <c r="C417">
        <v>382</v>
      </c>
      <c r="D417" t="s">
        <v>326</v>
      </c>
    </row>
    <row r="418" spans="1:4" x14ac:dyDescent="0.25">
      <c r="A418" s="107">
        <v>457</v>
      </c>
      <c r="B418">
        <v>242</v>
      </c>
      <c r="C418">
        <v>382</v>
      </c>
      <c r="D418" t="s">
        <v>327</v>
      </c>
    </row>
    <row r="419" spans="1:4" x14ac:dyDescent="0.25">
      <c r="A419" s="107">
        <v>458</v>
      </c>
      <c r="B419">
        <v>243</v>
      </c>
      <c r="C419">
        <v>382</v>
      </c>
      <c r="D419" t="s">
        <v>328</v>
      </c>
    </row>
    <row r="420" spans="1:4" x14ac:dyDescent="0.25">
      <c r="A420" s="107">
        <v>459</v>
      </c>
      <c r="B420">
        <v>244</v>
      </c>
      <c r="C420">
        <v>382</v>
      </c>
      <c r="D420" t="s">
        <v>329</v>
      </c>
    </row>
    <row r="421" spans="1:4" x14ac:dyDescent="0.25">
      <c r="A421" s="107">
        <v>460</v>
      </c>
      <c r="B421">
        <v>245</v>
      </c>
      <c r="C421">
        <v>382</v>
      </c>
      <c r="D421" t="s">
        <v>330</v>
      </c>
    </row>
    <row r="422" spans="1:4" x14ac:dyDescent="0.25">
      <c r="A422" s="107">
        <v>461</v>
      </c>
      <c r="B422">
        <v>246</v>
      </c>
      <c r="C422">
        <v>382</v>
      </c>
      <c r="D422" t="s">
        <v>331</v>
      </c>
    </row>
    <row r="423" spans="1:4" x14ac:dyDescent="0.25">
      <c r="A423" s="107">
        <v>462</v>
      </c>
      <c r="B423">
        <v>247</v>
      </c>
      <c r="C423">
        <v>382</v>
      </c>
      <c r="D423" t="s">
        <v>332</v>
      </c>
    </row>
    <row r="424" spans="1:4" x14ac:dyDescent="0.25">
      <c r="A424" s="107">
        <v>463</v>
      </c>
      <c r="B424">
        <v>248</v>
      </c>
      <c r="C424">
        <v>382</v>
      </c>
      <c r="D424" t="s">
        <v>333</v>
      </c>
    </row>
    <row r="425" spans="1:4" x14ac:dyDescent="0.25">
      <c r="A425" s="107">
        <v>464</v>
      </c>
      <c r="B425">
        <v>249</v>
      </c>
      <c r="C425">
        <v>382</v>
      </c>
      <c r="D425" t="s">
        <v>334</v>
      </c>
    </row>
    <row r="426" spans="1:4" x14ac:dyDescent="0.25">
      <c r="A426" s="107">
        <v>465</v>
      </c>
      <c r="B426">
        <v>250</v>
      </c>
      <c r="C426">
        <v>382</v>
      </c>
      <c r="D426" t="s">
        <v>335</v>
      </c>
    </row>
    <row r="427" spans="1:4" x14ac:dyDescent="0.25">
      <c r="A427" s="107">
        <v>466</v>
      </c>
      <c r="B427">
        <v>251</v>
      </c>
      <c r="C427">
        <v>382</v>
      </c>
      <c r="D427" t="s">
        <v>336</v>
      </c>
    </row>
    <row r="428" spans="1:4" x14ac:dyDescent="0.25">
      <c r="A428" s="107">
        <v>467</v>
      </c>
      <c r="B428">
        <v>252</v>
      </c>
      <c r="C428">
        <v>382</v>
      </c>
      <c r="D428" t="s">
        <v>337</v>
      </c>
    </row>
    <row r="429" spans="1:4" x14ac:dyDescent="0.25">
      <c r="A429" s="107">
        <v>468</v>
      </c>
      <c r="B429">
        <v>253</v>
      </c>
      <c r="C429">
        <v>58</v>
      </c>
      <c r="D429" t="s">
        <v>338</v>
      </c>
    </row>
    <row r="430" spans="1:4" x14ac:dyDescent="0.25">
      <c r="A430" s="107">
        <v>469</v>
      </c>
      <c r="B430">
        <v>254</v>
      </c>
      <c r="C430">
        <v>58</v>
      </c>
      <c r="D430" t="s">
        <v>339</v>
      </c>
    </row>
    <row r="431" spans="1:4" x14ac:dyDescent="0.25">
      <c r="A431" s="107">
        <v>470</v>
      </c>
      <c r="B431">
        <v>255</v>
      </c>
      <c r="C431">
        <v>58</v>
      </c>
      <c r="D431" t="s">
        <v>340</v>
      </c>
    </row>
    <row r="432" spans="1:4" x14ac:dyDescent="0.25">
      <c r="A432" s="107">
        <v>471</v>
      </c>
      <c r="B432">
        <v>256</v>
      </c>
      <c r="C432">
        <v>58</v>
      </c>
      <c r="D432" t="s">
        <v>341</v>
      </c>
    </row>
    <row r="433" spans="1:4" x14ac:dyDescent="0.25">
      <c r="A433" s="107">
        <v>472</v>
      </c>
      <c r="B433">
        <v>257</v>
      </c>
      <c r="C433">
        <v>58</v>
      </c>
      <c r="D433" t="s">
        <v>342</v>
      </c>
    </row>
    <row r="434" spans="1:4" x14ac:dyDescent="0.25">
      <c r="A434" s="107">
        <v>473</v>
      </c>
      <c r="B434">
        <v>258</v>
      </c>
      <c r="C434">
        <v>58</v>
      </c>
      <c r="D434" t="s">
        <v>343</v>
      </c>
    </row>
    <row r="435" spans="1:4" x14ac:dyDescent="0.25">
      <c r="A435" s="107">
        <v>475</v>
      </c>
      <c r="B435">
        <v>259</v>
      </c>
      <c r="C435">
        <v>383</v>
      </c>
      <c r="D435" t="s">
        <v>344</v>
      </c>
    </row>
    <row r="436" spans="1:4" x14ac:dyDescent="0.25">
      <c r="A436" s="107">
        <v>477</v>
      </c>
      <c r="B436">
        <v>260</v>
      </c>
      <c r="C436">
        <v>383</v>
      </c>
      <c r="D436" t="s">
        <v>345</v>
      </c>
    </row>
    <row r="437" spans="1:4" x14ac:dyDescent="0.25">
      <c r="A437" s="107">
        <v>478</v>
      </c>
      <c r="B437">
        <v>261</v>
      </c>
      <c r="C437">
        <v>383</v>
      </c>
      <c r="D437" t="s">
        <v>346</v>
      </c>
    </row>
    <row r="438" spans="1:4" x14ac:dyDescent="0.25">
      <c r="A438" s="107">
        <v>480</v>
      </c>
      <c r="B438">
        <v>262</v>
      </c>
      <c r="C438">
        <v>103</v>
      </c>
      <c r="D438" t="s">
        <v>347</v>
      </c>
    </row>
    <row r="439" spans="1:4" x14ac:dyDescent="0.25">
      <c r="A439" s="107">
        <v>481</v>
      </c>
      <c r="B439">
        <v>263</v>
      </c>
      <c r="C439">
        <v>103</v>
      </c>
      <c r="D439" t="s">
        <v>348</v>
      </c>
    </row>
    <row r="440" spans="1:4" x14ac:dyDescent="0.25">
      <c r="A440" s="107">
        <v>482</v>
      </c>
      <c r="B440">
        <v>264</v>
      </c>
      <c r="C440">
        <v>103</v>
      </c>
      <c r="D440" t="s">
        <v>349</v>
      </c>
    </row>
    <row r="441" spans="1:4" x14ac:dyDescent="0.25">
      <c r="A441" s="107">
        <v>484</v>
      </c>
      <c r="B441">
        <v>265</v>
      </c>
      <c r="C441">
        <v>103</v>
      </c>
      <c r="D441" t="s">
        <v>350</v>
      </c>
    </row>
    <row r="442" spans="1:4" x14ac:dyDescent="0.25">
      <c r="A442" s="107">
        <v>485</v>
      </c>
      <c r="B442">
        <v>266</v>
      </c>
      <c r="C442">
        <v>103</v>
      </c>
      <c r="D442" t="s">
        <v>351</v>
      </c>
    </row>
    <row r="443" spans="1:4" x14ac:dyDescent="0.25">
      <c r="A443" s="107">
        <v>486</v>
      </c>
      <c r="B443">
        <v>267</v>
      </c>
      <c r="C443">
        <v>381</v>
      </c>
      <c r="D443" t="s">
        <v>352</v>
      </c>
    </row>
    <row r="444" spans="1:4" x14ac:dyDescent="0.25">
      <c r="A444" s="107">
        <v>487</v>
      </c>
      <c r="B444">
        <v>268</v>
      </c>
      <c r="C444">
        <v>382</v>
      </c>
      <c r="D444" t="s">
        <v>353</v>
      </c>
    </row>
    <row r="445" spans="1:4" x14ac:dyDescent="0.25">
      <c r="A445" s="107">
        <v>492</v>
      </c>
      <c r="B445">
        <v>269</v>
      </c>
      <c r="C445">
        <v>41</v>
      </c>
      <c r="D445" t="s">
        <v>354</v>
      </c>
    </row>
    <row r="446" spans="1:4" x14ac:dyDescent="0.25">
      <c r="A446" s="107">
        <v>493</v>
      </c>
      <c r="B446">
        <v>270</v>
      </c>
      <c r="C446">
        <v>181</v>
      </c>
      <c r="D446" t="s">
        <v>355</v>
      </c>
    </row>
    <row r="447" spans="1:4" x14ac:dyDescent="0.25">
      <c r="A447" s="107">
        <v>494</v>
      </c>
      <c r="B447">
        <v>271</v>
      </c>
      <c r="C447">
        <v>181</v>
      </c>
      <c r="D447" t="s">
        <v>356</v>
      </c>
    </row>
    <row r="448" spans="1:4" x14ac:dyDescent="0.25">
      <c r="A448" s="107">
        <v>495</v>
      </c>
      <c r="B448">
        <v>272</v>
      </c>
      <c r="C448">
        <v>181</v>
      </c>
      <c r="D448" t="s">
        <v>357</v>
      </c>
    </row>
    <row r="449" spans="1:4" x14ac:dyDescent="0.25">
      <c r="A449" s="107">
        <v>496</v>
      </c>
      <c r="B449">
        <v>273</v>
      </c>
      <c r="C449">
        <v>181</v>
      </c>
      <c r="D449" t="s">
        <v>358</v>
      </c>
    </row>
    <row r="450" spans="1:4" x14ac:dyDescent="0.25">
      <c r="A450" s="107">
        <v>497</v>
      </c>
      <c r="B450">
        <v>274</v>
      </c>
      <c r="C450">
        <v>181</v>
      </c>
      <c r="D450" t="s">
        <v>359</v>
      </c>
    </row>
    <row r="451" spans="1:4" x14ac:dyDescent="0.25">
      <c r="A451" s="107">
        <v>498</v>
      </c>
      <c r="B451">
        <v>275</v>
      </c>
      <c r="C451">
        <v>181</v>
      </c>
      <c r="D451" t="s">
        <v>360</v>
      </c>
    </row>
    <row r="452" spans="1:4" x14ac:dyDescent="0.25">
      <c r="A452" s="107">
        <v>499</v>
      </c>
      <c r="B452">
        <v>276</v>
      </c>
      <c r="C452">
        <v>181</v>
      </c>
      <c r="D452" t="s">
        <v>361</v>
      </c>
    </row>
    <row r="453" spans="1:4" x14ac:dyDescent="0.25">
      <c r="A453" s="107">
        <v>500</v>
      </c>
      <c r="B453">
        <v>277</v>
      </c>
      <c r="C453">
        <v>181</v>
      </c>
      <c r="D453" t="s">
        <v>362</v>
      </c>
    </row>
    <row r="454" spans="1:4" x14ac:dyDescent="0.25">
      <c r="A454" s="107">
        <v>501</v>
      </c>
      <c r="B454">
        <v>278</v>
      </c>
      <c r="C454">
        <v>181</v>
      </c>
      <c r="D454" t="s">
        <v>363</v>
      </c>
    </row>
    <row r="455" spans="1:4" x14ac:dyDescent="0.25">
      <c r="A455" s="107">
        <v>502</v>
      </c>
      <c r="B455">
        <v>279</v>
      </c>
      <c r="C455">
        <v>181</v>
      </c>
      <c r="D455" t="s">
        <v>364</v>
      </c>
    </row>
    <row r="456" spans="1:4" x14ac:dyDescent="0.25">
      <c r="A456" s="107">
        <v>503</v>
      </c>
      <c r="B456">
        <v>280</v>
      </c>
      <c r="C456">
        <v>181</v>
      </c>
      <c r="D456" t="s">
        <v>365</v>
      </c>
    </row>
    <row r="457" spans="1:4" x14ac:dyDescent="0.25">
      <c r="A457" s="107">
        <v>504</v>
      </c>
      <c r="B457">
        <v>281</v>
      </c>
      <c r="C457">
        <v>181</v>
      </c>
      <c r="D457" t="s">
        <v>366</v>
      </c>
    </row>
    <row r="458" spans="1:4" x14ac:dyDescent="0.25">
      <c r="A458" s="107">
        <v>505</v>
      </c>
      <c r="B458">
        <v>282</v>
      </c>
      <c r="C458">
        <v>181</v>
      </c>
      <c r="D458" t="s">
        <v>367</v>
      </c>
    </row>
    <row r="459" spans="1:4" x14ac:dyDescent="0.25">
      <c r="A459" s="107">
        <v>506</v>
      </c>
      <c r="B459">
        <v>283</v>
      </c>
      <c r="C459">
        <v>181</v>
      </c>
      <c r="D459" t="s">
        <v>368</v>
      </c>
    </row>
    <row r="460" spans="1:4" x14ac:dyDescent="0.25">
      <c r="A460" s="107">
        <v>507</v>
      </c>
      <c r="B460">
        <v>284</v>
      </c>
      <c r="C460">
        <v>181</v>
      </c>
      <c r="D460" t="s">
        <v>369</v>
      </c>
    </row>
    <row r="461" spans="1:4" x14ac:dyDescent="0.25">
      <c r="A461" s="107">
        <v>508</v>
      </c>
      <c r="B461">
        <v>285</v>
      </c>
      <c r="C461">
        <v>849</v>
      </c>
      <c r="D461" t="s">
        <v>370</v>
      </c>
    </row>
    <row r="462" spans="1:4" x14ac:dyDescent="0.25">
      <c r="A462" s="107">
        <v>509</v>
      </c>
      <c r="B462">
        <v>286</v>
      </c>
      <c r="C462">
        <v>849</v>
      </c>
      <c r="D462" t="s">
        <v>371</v>
      </c>
    </row>
    <row r="463" spans="1:4" x14ac:dyDescent="0.25">
      <c r="A463" s="107">
        <v>510</v>
      </c>
      <c r="B463">
        <v>287</v>
      </c>
      <c r="C463">
        <v>849</v>
      </c>
      <c r="D463" t="s">
        <v>372</v>
      </c>
    </row>
    <row r="464" spans="1:4" x14ac:dyDescent="0.25">
      <c r="A464" s="107">
        <v>511</v>
      </c>
      <c r="B464">
        <v>288</v>
      </c>
      <c r="C464">
        <v>511</v>
      </c>
      <c r="D464" t="s">
        <v>373</v>
      </c>
    </row>
    <row r="465" spans="1:4" x14ac:dyDescent="0.25">
      <c r="A465" s="107">
        <v>512</v>
      </c>
      <c r="B465">
        <v>289</v>
      </c>
      <c r="C465">
        <v>512</v>
      </c>
      <c r="D465" t="s">
        <v>374</v>
      </c>
    </row>
    <row r="466" spans="1:4" x14ac:dyDescent="0.25">
      <c r="A466" s="107">
        <v>513</v>
      </c>
      <c r="B466">
        <v>290</v>
      </c>
      <c r="C466">
        <v>513</v>
      </c>
      <c r="D466" t="s">
        <v>375</v>
      </c>
    </row>
    <row r="467" spans="1:4" x14ac:dyDescent="0.25">
      <c r="A467" s="107">
        <v>514</v>
      </c>
      <c r="B467">
        <v>291</v>
      </c>
      <c r="C467">
        <v>514</v>
      </c>
      <c r="D467" t="s">
        <v>376</v>
      </c>
    </row>
    <row r="468" spans="1:4" x14ac:dyDescent="0.25">
      <c r="A468" s="107">
        <v>515</v>
      </c>
      <c r="B468">
        <v>292</v>
      </c>
      <c r="C468">
        <v>515</v>
      </c>
      <c r="D468" t="s">
        <v>1497</v>
      </c>
    </row>
    <row r="469" spans="1:4" x14ac:dyDescent="0.25">
      <c r="A469" s="107">
        <v>516</v>
      </c>
      <c r="B469">
        <v>293</v>
      </c>
      <c r="C469">
        <v>516</v>
      </c>
      <c r="D469" t="s">
        <v>371</v>
      </c>
    </row>
    <row r="470" spans="1:4" x14ac:dyDescent="0.25">
      <c r="A470" s="107">
        <v>517</v>
      </c>
      <c r="B470">
        <v>294</v>
      </c>
      <c r="C470">
        <v>517</v>
      </c>
      <c r="D470" t="s">
        <v>377</v>
      </c>
    </row>
    <row r="471" spans="1:4" x14ac:dyDescent="0.25">
      <c r="A471" s="107">
        <v>518</v>
      </c>
      <c r="B471">
        <v>295</v>
      </c>
      <c r="C471">
        <v>518</v>
      </c>
      <c r="D471" t="s">
        <v>377</v>
      </c>
    </row>
    <row r="472" spans="1:4" x14ac:dyDescent="0.25">
      <c r="A472" s="107">
        <v>525</v>
      </c>
      <c r="B472">
        <v>296</v>
      </c>
      <c r="C472">
        <v>181</v>
      </c>
      <c r="D472" t="s">
        <v>1415</v>
      </c>
    </row>
    <row r="473" spans="1:4" x14ac:dyDescent="0.25">
      <c r="A473" s="107">
        <v>526</v>
      </c>
      <c r="B473">
        <v>297</v>
      </c>
      <c r="C473">
        <v>382</v>
      </c>
      <c r="D473" t="s">
        <v>378</v>
      </c>
    </row>
    <row r="474" spans="1:4" x14ac:dyDescent="0.25">
      <c r="A474" s="107">
        <v>527</v>
      </c>
      <c r="B474">
        <v>298</v>
      </c>
      <c r="C474">
        <v>199</v>
      </c>
      <c r="D474" t="s">
        <v>379</v>
      </c>
    </row>
    <row r="475" spans="1:4" x14ac:dyDescent="0.25">
      <c r="A475" s="107">
        <v>529</v>
      </c>
      <c r="B475">
        <v>299</v>
      </c>
      <c r="C475">
        <v>267</v>
      </c>
      <c r="D475" t="s">
        <v>380</v>
      </c>
    </row>
    <row r="476" spans="1:4" x14ac:dyDescent="0.25">
      <c r="A476" s="107">
        <v>530</v>
      </c>
      <c r="B476">
        <v>300</v>
      </c>
      <c r="C476">
        <v>347</v>
      </c>
      <c r="D476" t="s">
        <v>381</v>
      </c>
    </row>
    <row r="477" spans="1:4" x14ac:dyDescent="0.25">
      <c r="A477" s="107">
        <v>531</v>
      </c>
      <c r="B477">
        <v>301</v>
      </c>
      <c r="C477">
        <v>181</v>
      </c>
      <c r="D477" t="s">
        <v>382</v>
      </c>
    </row>
    <row r="478" spans="1:4" x14ac:dyDescent="0.25">
      <c r="A478" s="107">
        <v>532</v>
      </c>
      <c r="B478">
        <v>302</v>
      </c>
      <c r="C478">
        <v>181</v>
      </c>
      <c r="D478" t="s">
        <v>383</v>
      </c>
    </row>
    <row r="479" spans="1:4" x14ac:dyDescent="0.25">
      <c r="A479" s="107">
        <v>533</v>
      </c>
      <c r="B479">
        <v>303</v>
      </c>
      <c r="C479">
        <v>181</v>
      </c>
      <c r="D479" t="s">
        <v>384</v>
      </c>
    </row>
    <row r="480" spans="1:4" x14ac:dyDescent="0.25">
      <c r="A480" s="107">
        <v>534</v>
      </c>
      <c r="B480">
        <v>304</v>
      </c>
      <c r="C480">
        <v>534</v>
      </c>
      <c r="D480" t="s">
        <v>385</v>
      </c>
    </row>
    <row r="481" spans="1:4" x14ac:dyDescent="0.25">
      <c r="A481" s="107">
        <v>535</v>
      </c>
      <c r="B481">
        <v>305</v>
      </c>
      <c r="C481">
        <v>535</v>
      </c>
      <c r="D481" t="s">
        <v>386</v>
      </c>
    </row>
    <row r="482" spans="1:4" x14ac:dyDescent="0.25">
      <c r="A482" s="107">
        <v>537</v>
      </c>
      <c r="B482">
        <v>306</v>
      </c>
      <c r="C482">
        <v>537</v>
      </c>
      <c r="D482" t="s">
        <v>387</v>
      </c>
    </row>
    <row r="483" spans="1:4" x14ac:dyDescent="0.25">
      <c r="A483" s="107">
        <v>539</v>
      </c>
      <c r="B483">
        <v>307</v>
      </c>
      <c r="C483">
        <v>535</v>
      </c>
      <c r="D483" t="s">
        <v>388</v>
      </c>
    </row>
    <row r="484" spans="1:4" x14ac:dyDescent="0.25">
      <c r="A484" s="107">
        <v>541</v>
      </c>
      <c r="B484">
        <v>308</v>
      </c>
      <c r="C484">
        <v>267</v>
      </c>
      <c r="D484" t="s">
        <v>389</v>
      </c>
    </row>
    <row r="485" spans="1:4" x14ac:dyDescent="0.25">
      <c r="A485" s="107">
        <v>542</v>
      </c>
      <c r="B485">
        <v>309</v>
      </c>
      <c r="C485">
        <v>208</v>
      </c>
      <c r="D485" t="s">
        <v>390</v>
      </c>
    </row>
    <row r="486" spans="1:4" x14ac:dyDescent="0.25">
      <c r="A486" s="107">
        <v>543</v>
      </c>
      <c r="B486">
        <v>310</v>
      </c>
      <c r="C486">
        <v>208</v>
      </c>
      <c r="D486" t="s">
        <v>391</v>
      </c>
    </row>
    <row r="487" spans="1:4" x14ac:dyDescent="0.25">
      <c r="A487" s="107">
        <v>544</v>
      </c>
      <c r="B487">
        <v>311</v>
      </c>
      <c r="C487">
        <v>208</v>
      </c>
      <c r="D487" t="s">
        <v>392</v>
      </c>
    </row>
    <row r="488" spans="1:4" x14ac:dyDescent="0.25">
      <c r="A488" s="107">
        <v>545</v>
      </c>
      <c r="B488">
        <v>312</v>
      </c>
      <c r="C488">
        <v>19</v>
      </c>
      <c r="D488" t="s">
        <v>393</v>
      </c>
    </row>
    <row r="489" spans="1:4" x14ac:dyDescent="0.25">
      <c r="A489" s="107">
        <v>546</v>
      </c>
      <c r="B489">
        <v>313</v>
      </c>
      <c r="C489">
        <v>19</v>
      </c>
      <c r="D489" t="s">
        <v>394</v>
      </c>
    </row>
    <row r="490" spans="1:4" x14ac:dyDescent="0.25">
      <c r="A490" s="107">
        <v>547</v>
      </c>
      <c r="B490">
        <v>314</v>
      </c>
      <c r="C490">
        <v>108</v>
      </c>
      <c r="D490" t="s">
        <v>395</v>
      </c>
    </row>
    <row r="491" spans="1:4" x14ac:dyDescent="0.25">
      <c r="A491" s="107">
        <v>548</v>
      </c>
      <c r="B491">
        <v>315</v>
      </c>
      <c r="C491">
        <v>108</v>
      </c>
      <c r="D491" t="s">
        <v>396</v>
      </c>
    </row>
    <row r="492" spans="1:4" x14ac:dyDescent="0.25">
      <c r="A492" s="107">
        <v>549</v>
      </c>
      <c r="B492">
        <v>316</v>
      </c>
      <c r="C492">
        <v>383</v>
      </c>
      <c r="D492" t="s">
        <v>397</v>
      </c>
    </row>
    <row r="493" spans="1:4" x14ac:dyDescent="0.25">
      <c r="A493" s="107">
        <v>551</v>
      </c>
      <c r="B493">
        <v>317</v>
      </c>
      <c r="C493">
        <v>108</v>
      </c>
      <c r="D493" t="s">
        <v>398</v>
      </c>
    </row>
    <row r="494" spans="1:4" x14ac:dyDescent="0.25">
      <c r="A494" s="107">
        <v>552</v>
      </c>
      <c r="B494">
        <v>318</v>
      </c>
      <c r="C494">
        <v>108</v>
      </c>
      <c r="D494" t="s">
        <v>399</v>
      </c>
    </row>
    <row r="495" spans="1:4" x14ac:dyDescent="0.25">
      <c r="A495" s="107">
        <v>553</v>
      </c>
      <c r="B495">
        <v>319</v>
      </c>
      <c r="C495">
        <v>108</v>
      </c>
      <c r="D495" t="s">
        <v>400</v>
      </c>
    </row>
    <row r="496" spans="1:4" x14ac:dyDescent="0.25">
      <c r="A496" s="107">
        <v>554</v>
      </c>
      <c r="B496">
        <v>320</v>
      </c>
      <c r="C496">
        <v>108</v>
      </c>
      <c r="D496" t="s">
        <v>401</v>
      </c>
    </row>
    <row r="497" spans="1:4" x14ac:dyDescent="0.25">
      <c r="A497" s="107">
        <v>555</v>
      </c>
      <c r="B497">
        <v>321</v>
      </c>
      <c r="C497">
        <v>108</v>
      </c>
      <c r="D497" t="s">
        <v>402</v>
      </c>
    </row>
    <row r="498" spans="1:4" x14ac:dyDescent="0.25">
      <c r="A498" s="107">
        <v>556</v>
      </c>
      <c r="B498">
        <v>322</v>
      </c>
      <c r="C498">
        <v>108</v>
      </c>
      <c r="D498" t="s">
        <v>403</v>
      </c>
    </row>
    <row r="499" spans="1:4" x14ac:dyDescent="0.25">
      <c r="A499" s="107">
        <v>557</v>
      </c>
      <c r="B499">
        <v>323</v>
      </c>
      <c r="C499">
        <v>347</v>
      </c>
      <c r="D499" t="s">
        <v>404</v>
      </c>
    </row>
    <row r="500" spans="1:4" x14ac:dyDescent="0.25">
      <c r="A500" s="107">
        <v>558</v>
      </c>
      <c r="B500">
        <v>324</v>
      </c>
      <c r="C500">
        <v>108</v>
      </c>
      <c r="D500" t="s">
        <v>405</v>
      </c>
    </row>
    <row r="501" spans="1:4" x14ac:dyDescent="0.25">
      <c r="A501" s="107">
        <v>559</v>
      </c>
      <c r="B501">
        <v>325</v>
      </c>
      <c r="C501">
        <v>108</v>
      </c>
      <c r="D501" t="s">
        <v>406</v>
      </c>
    </row>
    <row r="502" spans="1:4" x14ac:dyDescent="0.25">
      <c r="A502" s="107">
        <v>560</v>
      </c>
      <c r="B502">
        <v>326</v>
      </c>
      <c r="C502">
        <v>103</v>
      </c>
      <c r="D502" t="s">
        <v>293</v>
      </c>
    </row>
    <row r="503" spans="1:4" x14ac:dyDescent="0.25">
      <c r="A503" s="107">
        <v>561</v>
      </c>
      <c r="B503">
        <v>327</v>
      </c>
      <c r="C503">
        <v>108</v>
      </c>
      <c r="D503" t="s">
        <v>407</v>
      </c>
    </row>
    <row r="504" spans="1:4" x14ac:dyDescent="0.25">
      <c r="A504" s="107">
        <v>562</v>
      </c>
      <c r="B504">
        <v>328</v>
      </c>
      <c r="C504">
        <v>382</v>
      </c>
      <c r="D504" t="s">
        <v>408</v>
      </c>
    </row>
    <row r="505" spans="1:4" x14ac:dyDescent="0.25">
      <c r="A505" s="107">
        <v>565</v>
      </c>
      <c r="B505">
        <v>329</v>
      </c>
      <c r="C505">
        <v>382</v>
      </c>
      <c r="D505" t="s">
        <v>409</v>
      </c>
    </row>
    <row r="506" spans="1:4" x14ac:dyDescent="0.25">
      <c r="A506" s="107">
        <v>566</v>
      </c>
      <c r="B506">
        <v>330</v>
      </c>
      <c r="C506">
        <v>3</v>
      </c>
      <c r="D506" t="s">
        <v>410</v>
      </c>
    </row>
    <row r="507" spans="1:4" x14ac:dyDescent="0.25">
      <c r="A507" s="107">
        <v>567</v>
      </c>
      <c r="B507">
        <v>331</v>
      </c>
      <c r="C507">
        <v>103</v>
      </c>
      <c r="D507" t="s">
        <v>292</v>
      </c>
    </row>
    <row r="508" spans="1:4" x14ac:dyDescent="0.25">
      <c r="A508" s="107">
        <v>569</v>
      </c>
      <c r="B508">
        <v>332</v>
      </c>
      <c r="C508">
        <v>104</v>
      </c>
      <c r="D508" t="s">
        <v>411</v>
      </c>
    </row>
    <row r="509" spans="1:4" x14ac:dyDescent="0.25">
      <c r="A509" s="107">
        <v>570</v>
      </c>
      <c r="B509">
        <v>333</v>
      </c>
      <c r="C509">
        <v>104</v>
      </c>
      <c r="D509" t="s">
        <v>412</v>
      </c>
    </row>
    <row r="510" spans="1:4" x14ac:dyDescent="0.25">
      <c r="A510" s="107">
        <v>571</v>
      </c>
      <c r="B510">
        <v>334</v>
      </c>
      <c r="C510">
        <v>104</v>
      </c>
      <c r="D510" t="s">
        <v>413</v>
      </c>
    </row>
    <row r="511" spans="1:4" x14ac:dyDescent="0.25">
      <c r="A511" s="107">
        <v>572</v>
      </c>
      <c r="B511">
        <v>335</v>
      </c>
      <c r="C511">
        <v>572</v>
      </c>
      <c r="D511" t="s">
        <v>414</v>
      </c>
    </row>
    <row r="512" spans="1:4" x14ac:dyDescent="0.25">
      <c r="A512" s="107">
        <v>573</v>
      </c>
      <c r="B512">
        <v>336</v>
      </c>
      <c r="C512">
        <v>199</v>
      </c>
      <c r="D512" t="s">
        <v>415</v>
      </c>
    </row>
    <row r="513" spans="1:4" x14ac:dyDescent="0.25">
      <c r="A513" s="107">
        <v>574</v>
      </c>
      <c r="B513">
        <v>337</v>
      </c>
      <c r="C513">
        <v>199</v>
      </c>
      <c r="D513" t="s">
        <v>416</v>
      </c>
    </row>
    <row r="514" spans="1:4" x14ac:dyDescent="0.25">
      <c r="A514" s="107">
        <v>575</v>
      </c>
      <c r="B514">
        <v>338</v>
      </c>
      <c r="C514">
        <v>108</v>
      </c>
      <c r="D514" t="s">
        <v>417</v>
      </c>
    </row>
    <row r="515" spans="1:4" x14ac:dyDescent="0.25">
      <c r="A515" s="107">
        <v>576</v>
      </c>
      <c r="B515">
        <v>339</v>
      </c>
      <c r="C515">
        <v>108</v>
      </c>
      <c r="D515" t="s">
        <v>418</v>
      </c>
    </row>
    <row r="516" spans="1:4" x14ac:dyDescent="0.25">
      <c r="A516" s="107">
        <v>577</v>
      </c>
      <c r="B516">
        <v>340</v>
      </c>
      <c r="C516">
        <v>108</v>
      </c>
      <c r="D516" t="s">
        <v>419</v>
      </c>
    </row>
    <row r="517" spans="1:4" x14ac:dyDescent="0.25">
      <c r="A517" s="107">
        <v>578</v>
      </c>
      <c r="B517">
        <v>341</v>
      </c>
      <c r="C517">
        <v>108</v>
      </c>
      <c r="D517" t="s">
        <v>420</v>
      </c>
    </row>
    <row r="518" spans="1:4" x14ac:dyDescent="0.25">
      <c r="A518" s="107">
        <v>579</v>
      </c>
      <c r="B518">
        <v>342</v>
      </c>
      <c r="C518">
        <v>108</v>
      </c>
      <c r="D518" t="s">
        <v>421</v>
      </c>
    </row>
    <row r="519" spans="1:4" x14ac:dyDescent="0.25">
      <c r="A519" s="107">
        <v>580</v>
      </c>
      <c r="B519">
        <v>343</v>
      </c>
      <c r="C519">
        <v>108</v>
      </c>
      <c r="D519" t="s">
        <v>422</v>
      </c>
    </row>
    <row r="520" spans="1:4" x14ac:dyDescent="0.25">
      <c r="A520" s="107">
        <v>581</v>
      </c>
      <c r="B520">
        <v>344</v>
      </c>
      <c r="C520">
        <v>199</v>
      </c>
      <c r="D520" t="s">
        <v>423</v>
      </c>
    </row>
    <row r="521" spans="1:4" x14ac:dyDescent="0.25">
      <c r="A521" s="107">
        <v>582</v>
      </c>
      <c r="B521">
        <v>345</v>
      </c>
      <c r="C521">
        <v>381</v>
      </c>
      <c r="D521" t="s">
        <v>424</v>
      </c>
    </row>
    <row r="522" spans="1:4" x14ac:dyDescent="0.25">
      <c r="A522" s="107">
        <v>584</v>
      </c>
      <c r="B522">
        <v>346</v>
      </c>
      <c r="C522">
        <v>584</v>
      </c>
      <c r="D522" t="s">
        <v>39</v>
      </c>
    </row>
    <row r="523" spans="1:4" x14ac:dyDescent="0.25">
      <c r="A523" s="107">
        <v>585</v>
      </c>
      <c r="B523">
        <v>347</v>
      </c>
      <c r="C523">
        <v>92</v>
      </c>
      <c r="D523" t="s">
        <v>425</v>
      </c>
    </row>
    <row r="524" spans="1:4" x14ac:dyDescent="0.25">
      <c r="A524" s="107">
        <v>586</v>
      </c>
      <c r="B524">
        <v>348</v>
      </c>
      <c r="C524">
        <v>586</v>
      </c>
      <c r="D524" t="s">
        <v>426</v>
      </c>
    </row>
    <row r="525" spans="1:4" x14ac:dyDescent="0.25">
      <c r="A525" s="107">
        <v>587</v>
      </c>
      <c r="B525">
        <v>349</v>
      </c>
      <c r="C525">
        <v>20</v>
      </c>
      <c r="D525" t="s">
        <v>427</v>
      </c>
    </row>
    <row r="526" spans="1:4" x14ac:dyDescent="0.25">
      <c r="A526" s="107">
        <v>588</v>
      </c>
      <c r="B526">
        <v>350</v>
      </c>
      <c r="C526">
        <v>20</v>
      </c>
      <c r="D526" t="s">
        <v>428</v>
      </c>
    </row>
    <row r="527" spans="1:4" x14ac:dyDescent="0.25">
      <c r="A527" s="107">
        <v>589</v>
      </c>
      <c r="B527">
        <v>351</v>
      </c>
      <c r="C527">
        <v>20</v>
      </c>
      <c r="D527" t="s">
        <v>429</v>
      </c>
    </row>
    <row r="528" spans="1:4" x14ac:dyDescent="0.25">
      <c r="A528" s="107">
        <v>590</v>
      </c>
      <c r="B528">
        <v>352</v>
      </c>
      <c r="C528">
        <v>20</v>
      </c>
      <c r="D528" t="s">
        <v>430</v>
      </c>
    </row>
    <row r="529" spans="1:4" x14ac:dyDescent="0.25">
      <c r="A529" s="107">
        <v>591</v>
      </c>
      <c r="B529">
        <v>353</v>
      </c>
      <c r="C529">
        <v>20</v>
      </c>
      <c r="D529" t="s">
        <v>431</v>
      </c>
    </row>
    <row r="530" spans="1:4" x14ac:dyDescent="0.25">
      <c r="A530" s="107">
        <v>592</v>
      </c>
      <c r="B530">
        <v>354</v>
      </c>
      <c r="C530">
        <v>20</v>
      </c>
      <c r="D530" t="s">
        <v>432</v>
      </c>
    </row>
    <row r="531" spans="1:4" x14ac:dyDescent="0.25">
      <c r="A531" s="107">
        <v>593</v>
      </c>
      <c r="B531">
        <v>355</v>
      </c>
      <c r="C531">
        <v>92</v>
      </c>
      <c r="D531" t="s">
        <v>152</v>
      </c>
    </row>
    <row r="532" spans="1:4" x14ac:dyDescent="0.25">
      <c r="A532" s="107">
        <v>594</v>
      </c>
      <c r="B532">
        <v>356</v>
      </c>
      <c r="C532">
        <v>92</v>
      </c>
      <c r="D532" t="s">
        <v>433</v>
      </c>
    </row>
    <row r="533" spans="1:4" x14ac:dyDescent="0.25">
      <c r="A533" s="107">
        <v>595</v>
      </c>
      <c r="B533">
        <v>357</v>
      </c>
      <c r="C533">
        <v>208</v>
      </c>
      <c r="D533" t="s">
        <v>434</v>
      </c>
    </row>
    <row r="534" spans="1:4" x14ac:dyDescent="0.25">
      <c r="A534" s="107">
        <v>596</v>
      </c>
      <c r="B534">
        <v>358</v>
      </c>
      <c r="C534">
        <v>103</v>
      </c>
      <c r="D534" t="s">
        <v>435</v>
      </c>
    </row>
    <row r="535" spans="1:4" x14ac:dyDescent="0.25">
      <c r="A535" s="107">
        <v>598</v>
      </c>
      <c r="B535">
        <v>359</v>
      </c>
      <c r="C535">
        <v>199</v>
      </c>
      <c r="D535" t="s">
        <v>436</v>
      </c>
    </row>
    <row r="536" spans="1:4" x14ac:dyDescent="0.25">
      <c r="A536" s="107">
        <v>599</v>
      </c>
      <c r="B536">
        <v>360</v>
      </c>
      <c r="C536">
        <v>572</v>
      </c>
      <c r="D536" t="s">
        <v>437</v>
      </c>
    </row>
    <row r="537" spans="1:4" x14ac:dyDescent="0.25">
      <c r="A537" s="107">
        <v>600</v>
      </c>
      <c r="B537">
        <v>361</v>
      </c>
      <c r="C537">
        <v>572</v>
      </c>
      <c r="D537" t="s">
        <v>438</v>
      </c>
    </row>
    <row r="538" spans="1:4" x14ac:dyDescent="0.25">
      <c r="A538" s="107">
        <v>601</v>
      </c>
      <c r="B538">
        <v>362</v>
      </c>
      <c r="C538">
        <v>572</v>
      </c>
      <c r="D538" t="s">
        <v>439</v>
      </c>
    </row>
    <row r="539" spans="1:4" x14ac:dyDescent="0.25">
      <c r="A539" s="107">
        <v>1432</v>
      </c>
      <c r="B539">
        <v>936</v>
      </c>
      <c r="C539">
        <v>1432</v>
      </c>
      <c r="D539" t="s">
        <v>3651</v>
      </c>
    </row>
    <row r="540" spans="1:4" x14ac:dyDescent="0.25">
      <c r="A540" s="107">
        <v>1392</v>
      </c>
      <c r="B540">
        <v>935</v>
      </c>
      <c r="C540">
        <v>537</v>
      </c>
      <c r="D540" t="s">
        <v>3664</v>
      </c>
    </row>
    <row r="541" spans="1:4" x14ac:dyDescent="0.25">
      <c r="A541" s="107">
        <v>628</v>
      </c>
      <c r="B541">
        <v>363</v>
      </c>
      <c r="C541">
        <v>20</v>
      </c>
      <c r="D541" t="s">
        <v>428</v>
      </c>
    </row>
    <row r="542" spans="1:4" x14ac:dyDescent="0.25">
      <c r="A542" s="107">
        <v>1391</v>
      </c>
      <c r="B542">
        <v>934</v>
      </c>
      <c r="C542">
        <v>537</v>
      </c>
      <c r="D542" t="s">
        <v>3665</v>
      </c>
    </row>
    <row r="543" spans="1:4" x14ac:dyDescent="0.25">
      <c r="A543" s="107">
        <v>1390</v>
      </c>
      <c r="B543">
        <v>933</v>
      </c>
      <c r="C543">
        <v>103</v>
      </c>
      <c r="D543" t="s">
        <v>3666</v>
      </c>
    </row>
    <row r="544" spans="1:4" x14ac:dyDescent="0.25">
      <c r="A544" s="107">
        <v>1389</v>
      </c>
      <c r="B544">
        <v>932</v>
      </c>
      <c r="C544">
        <v>41</v>
      </c>
      <c r="D544" t="s">
        <v>3635</v>
      </c>
    </row>
    <row r="545" spans="1:4" x14ac:dyDescent="0.25">
      <c r="A545" s="107">
        <v>632</v>
      </c>
      <c r="B545">
        <v>364</v>
      </c>
      <c r="C545">
        <v>888</v>
      </c>
      <c r="D545" t="s">
        <v>440</v>
      </c>
    </row>
    <row r="546" spans="1:4" x14ac:dyDescent="0.25">
      <c r="A546" s="107">
        <v>1387</v>
      </c>
      <c r="B546">
        <v>931</v>
      </c>
      <c r="C546">
        <v>1383</v>
      </c>
      <c r="D546" t="s">
        <v>3544</v>
      </c>
    </row>
    <row r="547" spans="1:4" x14ac:dyDescent="0.25">
      <c r="A547" s="107">
        <v>1386</v>
      </c>
      <c r="B547">
        <v>930</v>
      </c>
      <c r="C547">
        <v>1383</v>
      </c>
      <c r="D547" t="s">
        <v>3535</v>
      </c>
    </row>
    <row r="548" spans="1:4" x14ac:dyDescent="0.25">
      <c r="A548" s="107">
        <v>635</v>
      </c>
      <c r="B548">
        <v>365</v>
      </c>
      <c r="C548">
        <v>888</v>
      </c>
      <c r="D548" t="s">
        <v>441</v>
      </c>
    </row>
    <row r="549" spans="1:4" x14ac:dyDescent="0.25">
      <c r="A549" s="107">
        <v>636</v>
      </c>
      <c r="B549">
        <v>366</v>
      </c>
      <c r="C549">
        <v>888</v>
      </c>
      <c r="D549" t="s">
        <v>442</v>
      </c>
    </row>
    <row r="550" spans="1:4" x14ac:dyDescent="0.25">
      <c r="A550" s="107">
        <v>637</v>
      </c>
      <c r="B550">
        <v>367</v>
      </c>
      <c r="C550">
        <v>57</v>
      </c>
      <c r="D550" t="s">
        <v>443</v>
      </c>
    </row>
    <row r="551" spans="1:4" x14ac:dyDescent="0.25">
      <c r="A551" s="107">
        <v>638</v>
      </c>
      <c r="B551">
        <v>368</v>
      </c>
      <c r="C551">
        <v>888</v>
      </c>
      <c r="D551" t="s">
        <v>444</v>
      </c>
    </row>
    <row r="552" spans="1:4" x14ac:dyDescent="0.25">
      <c r="A552" s="107">
        <v>639</v>
      </c>
      <c r="B552">
        <v>369</v>
      </c>
      <c r="C552">
        <v>888</v>
      </c>
      <c r="D552" t="s">
        <v>445</v>
      </c>
    </row>
    <row r="553" spans="1:4" x14ac:dyDescent="0.25">
      <c r="A553" s="107">
        <v>640</v>
      </c>
      <c r="B553">
        <v>370</v>
      </c>
      <c r="C553">
        <v>19</v>
      </c>
      <c r="D553" t="s">
        <v>446</v>
      </c>
    </row>
    <row r="554" spans="1:4" x14ac:dyDescent="0.25">
      <c r="A554" s="107">
        <v>641</v>
      </c>
      <c r="B554">
        <v>371</v>
      </c>
      <c r="C554">
        <v>3</v>
      </c>
      <c r="D554" t="s">
        <v>447</v>
      </c>
    </row>
    <row r="555" spans="1:4" x14ac:dyDescent="0.25">
      <c r="A555" s="107">
        <v>642</v>
      </c>
      <c r="B555">
        <v>372</v>
      </c>
      <c r="C555">
        <v>642</v>
      </c>
      <c r="D555" t="s">
        <v>138</v>
      </c>
    </row>
    <row r="556" spans="1:4" x14ac:dyDescent="0.25">
      <c r="A556" s="107">
        <v>643</v>
      </c>
      <c r="B556">
        <v>373</v>
      </c>
      <c r="C556">
        <v>584</v>
      </c>
      <c r="D556" t="s">
        <v>448</v>
      </c>
    </row>
    <row r="557" spans="1:4" x14ac:dyDescent="0.25">
      <c r="A557" s="107">
        <v>1385</v>
      </c>
      <c r="B557">
        <v>929</v>
      </c>
      <c r="C557">
        <v>1383</v>
      </c>
      <c r="D557" t="s">
        <v>3545</v>
      </c>
    </row>
    <row r="558" spans="1:4" x14ac:dyDescent="0.25">
      <c r="A558" s="107">
        <v>1383</v>
      </c>
      <c r="B558">
        <v>928</v>
      </c>
      <c r="C558">
        <v>1383</v>
      </c>
      <c r="D558" t="s">
        <v>3546</v>
      </c>
    </row>
    <row r="559" spans="1:4" x14ac:dyDescent="0.25">
      <c r="A559" s="107">
        <v>1378</v>
      </c>
      <c r="B559">
        <v>923</v>
      </c>
      <c r="C559">
        <v>1383</v>
      </c>
      <c r="D559" t="s">
        <v>3547</v>
      </c>
    </row>
    <row r="560" spans="1:4" x14ac:dyDescent="0.25">
      <c r="A560" s="107">
        <v>1377</v>
      </c>
      <c r="B560">
        <v>922</v>
      </c>
      <c r="C560">
        <v>1383</v>
      </c>
      <c r="D560" t="s">
        <v>3548</v>
      </c>
    </row>
    <row r="561" spans="1:4" x14ac:dyDescent="0.25">
      <c r="A561" s="107">
        <v>1371</v>
      </c>
      <c r="B561">
        <v>916</v>
      </c>
      <c r="C561">
        <v>1383</v>
      </c>
      <c r="D561" t="s">
        <v>3549</v>
      </c>
    </row>
    <row r="562" spans="1:4" x14ac:dyDescent="0.25">
      <c r="A562" s="107">
        <v>649</v>
      </c>
      <c r="B562">
        <v>374</v>
      </c>
      <c r="C562">
        <v>584</v>
      </c>
      <c r="D562" t="s">
        <v>449</v>
      </c>
    </row>
    <row r="563" spans="1:4" x14ac:dyDescent="0.25">
      <c r="A563" s="107">
        <v>1370</v>
      </c>
      <c r="B563">
        <v>915</v>
      </c>
      <c r="C563">
        <v>1383</v>
      </c>
      <c r="D563" t="s">
        <v>3550</v>
      </c>
    </row>
    <row r="564" spans="1:4" x14ac:dyDescent="0.25">
      <c r="A564" s="107">
        <v>1365</v>
      </c>
      <c r="B564">
        <v>910</v>
      </c>
      <c r="C564">
        <v>3</v>
      </c>
      <c r="D564" t="s">
        <v>3484</v>
      </c>
    </row>
    <row r="565" spans="1:4" x14ac:dyDescent="0.25">
      <c r="A565" s="107">
        <v>1363</v>
      </c>
      <c r="B565">
        <v>908</v>
      </c>
      <c r="C565">
        <v>1318</v>
      </c>
      <c r="D565" t="s">
        <v>3418</v>
      </c>
    </row>
    <row r="566" spans="1:4" x14ac:dyDescent="0.25">
      <c r="A566" s="107">
        <v>1361</v>
      </c>
      <c r="B566">
        <v>907</v>
      </c>
      <c r="C566">
        <v>1318</v>
      </c>
      <c r="D566" t="s">
        <v>3459</v>
      </c>
    </row>
    <row r="567" spans="1:4" x14ac:dyDescent="0.25">
      <c r="A567" s="107">
        <v>1360</v>
      </c>
      <c r="B567">
        <v>906</v>
      </c>
      <c r="C567">
        <v>1318</v>
      </c>
      <c r="D567" t="s">
        <v>3458</v>
      </c>
    </row>
    <row r="568" spans="1:4" x14ac:dyDescent="0.25">
      <c r="A568" s="107">
        <v>1345</v>
      </c>
      <c r="B568">
        <v>905</v>
      </c>
      <c r="C568">
        <v>535</v>
      </c>
      <c r="D568" t="s">
        <v>2742</v>
      </c>
    </row>
    <row r="569" spans="1:4" x14ac:dyDescent="0.25">
      <c r="A569" s="107">
        <v>1344</v>
      </c>
      <c r="B569">
        <v>904</v>
      </c>
      <c r="C569">
        <v>1318</v>
      </c>
      <c r="D569" t="s">
        <v>3419</v>
      </c>
    </row>
    <row r="570" spans="1:4" x14ac:dyDescent="0.25">
      <c r="A570" s="107">
        <v>1343</v>
      </c>
      <c r="B570">
        <v>903</v>
      </c>
      <c r="C570">
        <v>1286</v>
      </c>
      <c r="D570" t="s">
        <v>2689</v>
      </c>
    </row>
    <row r="571" spans="1:4" x14ac:dyDescent="0.25">
      <c r="A571" s="107">
        <v>1026</v>
      </c>
      <c r="B571">
        <v>631</v>
      </c>
      <c r="C571">
        <v>1011</v>
      </c>
      <c r="D571" t="s">
        <v>680</v>
      </c>
    </row>
    <row r="572" spans="1:4" x14ac:dyDescent="0.25">
      <c r="A572" s="107">
        <v>1027</v>
      </c>
      <c r="B572">
        <v>632</v>
      </c>
      <c r="C572">
        <v>1011</v>
      </c>
      <c r="D572" t="s">
        <v>681</v>
      </c>
    </row>
    <row r="573" spans="1:4" x14ac:dyDescent="0.25">
      <c r="A573" s="107">
        <v>1035</v>
      </c>
      <c r="B573">
        <v>640</v>
      </c>
      <c r="C573">
        <v>1011</v>
      </c>
      <c r="D573" t="s">
        <v>666</v>
      </c>
    </row>
    <row r="574" spans="1:4" x14ac:dyDescent="0.25">
      <c r="A574" s="107">
        <v>1336</v>
      </c>
      <c r="B574">
        <v>899</v>
      </c>
      <c r="C574">
        <v>1318</v>
      </c>
      <c r="D574" t="s">
        <v>3431</v>
      </c>
    </row>
    <row r="575" spans="1:4" x14ac:dyDescent="0.25">
      <c r="A575" s="107">
        <v>1335</v>
      </c>
      <c r="B575">
        <v>898</v>
      </c>
      <c r="C575">
        <v>1318</v>
      </c>
      <c r="D575" t="s">
        <v>3432</v>
      </c>
    </row>
    <row r="576" spans="1:4" x14ac:dyDescent="0.25">
      <c r="A576" s="107">
        <v>1334</v>
      </c>
      <c r="B576">
        <v>897</v>
      </c>
      <c r="C576">
        <v>1318</v>
      </c>
      <c r="D576" t="s">
        <v>3433</v>
      </c>
    </row>
    <row r="577" spans="1:4" x14ac:dyDescent="0.25">
      <c r="A577" s="107">
        <v>1333</v>
      </c>
      <c r="B577">
        <v>896</v>
      </c>
      <c r="C577">
        <v>1318</v>
      </c>
      <c r="D577" t="s">
        <v>3434</v>
      </c>
    </row>
    <row r="578" spans="1:4" x14ac:dyDescent="0.25">
      <c r="A578" s="107">
        <v>1332</v>
      </c>
      <c r="B578">
        <v>895</v>
      </c>
      <c r="C578">
        <v>1318</v>
      </c>
      <c r="D578" t="s">
        <v>3435</v>
      </c>
    </row>
    <row r="579" spans="1:4" x14ac:dyDescent="0.25">
      <c r="A579" s="107">
        <v>1330</v>
      </c>
      <c r="B579">
        <v>893</v>
      </c>
      <c r="C579">
        <v>1318</v>
      </c>
      <c r="D579" t="s">
        <v>3436</v>
      </c>
    </row>
    <row r="580" spans="1:4" x14ac:dyDescent="0.25">
      <c r="A580" s="107">
        <v>1320</v>
      </c>
      <c r="B580">
        <v>885</v>
      </c>
      <c r="C580">
        <v>1318</v>
      </c>
      <c r="D580" t="s">
        <v>3437</v>
      </c>
    </row>
    <row r="581" spans="1:4" x14ac:dyDescent="0.25">
      <c r="A581" s="107">
        <v>1315</v>
      </c>
      <c r="B581">
        <v>880</v>
      </c>
      <c r="C581">
        <v>1318</v>
      </c>
      <c r="D581" t="s">
        <v>3438</v>
      </c>
    </row>
    <row r="582" spans="1:4" x14ac:dyDescent="0.25">
      <c r="A582" s="107">
        <v>1314</v>
      </c>
      <c r="B582">
        <v>879</v>
      </c>
      <c r="C582">
        <v>3</v>
      </c>
      <c r="D582" t="s">
        <v>2743</v>
      </c>
    </row>
    <row r="583" spans="1:4" x14ac:dyDescent="0.25">
      <c r="A583" s="107">
        <v>1313</v>
      </c>
      <c r="B583">
        <v>878</v>
      </c>
      <c r="C583">
        <v>1318</v>
      </c>
      <c r="D583" t="s">
        <v>3439</v>
      </c>
    </row>
    <row r="584" spans="1:4" x14ac:dyDescent="0.25">
      <c r="A584" s="107">
        <v>1312</v>
      </c>
      <c r="B584">
        <v>877</v>
      </c>
      <c r="C584">
        <v>849</v>
      </c>
      <c r="D584" t="s">
        <v>2744</v>
      </c>
    </row>
    <row r="585" spans="1:4" x14ac:dyDescent="0.25">
      <c r="A585" s="107">
        <v>1311</v>
      </c>
      <c r="B585">
        <v>876</v>
      </c>
      <c r="C585">
        <v>849</v>
      </c>
      <c r="D585" t="s">
        <v>2741</v>
      </c>
    </row>
    <row r="586" spans="1:4" x14ac:dyDescent="0.25">
      <c r="A586" s="107">
        <v>1307</v>
      </c>
      <c r="B586">
        <v>874</v>
      </c>
      <c r="C586">
        <v>1261</v>
      </c>
      <c r="D586" t="s">
        <v>2517</v>
      </c>
    </row>
    <row r="587" spans="1:4" x14ac:dyDescent="0.25">
      <c r="A587" s="107">
        <v>1043</v>
      </c>
      <c r="B587">
        <v>647</v>
      </c>
      <c r="C587">
        <v>980</v>
      </c>
      <c r="D587" t="s">
        <v>694</v>
      </c>
    </row>
    <row r="588" spans="1:4" x14ac:dyDescent="0.25">
      <c r="A588" s="107">
        <v>1298</v>
      </c>
      <c r="B588">
        <v>868</v>
      </c>
      <c r="C588">
        <v>1286</v>
      </c>
      <c r="D588" t="s">
        <v>2695</v>
      </c>
    </row>
    <row r="589" spans="1:4" x14ac:dyDescent="0.25">
      <c r="A589" s="107">
        <v>676</v>
      </c>
      <c r="B589">
        <v>375</v>
      </c>
      <c r="C589">
        <v>816</v>
      </c>
      <c r="D589" t="s">
        <v>450</v>
      </c>
    </row>
    <row r="590" spans="1:4" x14ac:dyDescent="0.25">
      <c r="A590" s="107">
        <v>677</v>
      </c>
      <c r="B590">
        <v>376</v>
      </c>
      <c r="C590">
        <v>684</v>
      </c>
      <c r="D590" t="s">
        <v>451</v>
      </c>
    </row>
    <row r="591" spans="1:4" x14ac:dyDescent="0.25">
      <c r="A591" s="107">
        <v>678</v>
      </c>
      <c r="B591">
        <v>377</v>
      </c>
      <c r="C591">
        <v>584</v>
      </c>
      <c r="D591" t="s">
        <v>52</v>
      </c>
    </row>
    <row r="592" spans="1:4" x14ac:dyDescent="0.25">
      <c r="A592" s="107">
        <v>1297</v>
      </c>
      <c r="B592">
        <v>867</v>
      </c>
      <c r="C592">
        <v>1286</v>
      </c>
      <c r="D592" t="s">
        <v>2740</v>
      </c>
    </row>
    <row r="593" spans="1:4" x14ac:dyDescent="0.25">
      <c r="A593" s="107">
        <v>1296</v>
      </c>
      <c r="B593">
        <v>866</v>
      </c>
      <c r="C593">
        <v>1286</v>
      </c>
      <c r="D593" t="s">
        <v>2696</v>
      </c>
    </row>
    <row r="594" spans="1:4" x14ac:dyDescent="0.25">
      <c r="A594" s="107">
        <v>681</v>
      </c>
      <c r="B594">
        <v>378</v>
      </c>
      <c r="C594">
        <v>108</v>
      </c>
      <c r="D594" t="s">
        <v>71</v>
      </c>
    </row>
    <row r="595" spans="1:4" x14ac:dyDescent="0.25">
      <c r="A595" s="107">
        <v>1295</v>
      </c>
      <c r="B595">
        <v>865</v>
      </c>
      <c r="C595">
        <v>1286</v>
      </c>
      <c r="D595" t="s">
        <v>2697</v>
      </c>
    </row>
    <row r="596" spans="1:4" x14ac:dyDescent="0.25">
      <c r="A596" s="107">
        <v>1294</v>
      </c>
      <c r="B596">
        <v>864</v>
      </c>
      <c r="C596">
        <v>1286</v>
      </c>
      <c r="D596" t="s">
        <v>2698</v>
      </c>
    </row>
    <row r="597" spans="1:4" x14ac:dyDescent="0.25">
      <c r="A597" s="107">
        <v>684</v>
      </c>
      <c r="B597">
        <v>379</v>
      </c>
      <c r="C597">
        <v>684</v>
      </c>
      <c r="D597" t="s">
        <v>452</v>
      </c>
    </row>
    <row r="598" spans="1:4" x14ac:dyDescent="0.25">
      <c r="A598" s="107">
        <v>1293</v>
      </c>
      <c r="B598">
        <v>863</v>
      </c>
      <c r="C598">
        <v>1282</v>
      </c>
      <c r="D598" t="s">
        <v>2699</v>
      </c>
    </row>
    <row r="599" spans="1:4" x14ac:dyDescent="0.25">
      <c r="A599" s="107">
        <v>1292</v>
      </c>
      <c r="B599">
        <v>862</v>
      </c>
      <c r="C599">
        <v>1286</v>
      </c>
      <c r="D599" t="s">
        <v>2700</v>
      </c>
    </row>
    <row r="600" spans="1:4" x14ac:dyDescent="0.25">
      <c r="A600" s="107">
        <v>1291</v>
      </c>
      <c r="B600">
        <v>861</v>
      </c>
      <c r="C600">
        <v>1286</v>
      </c>
      <c r="D600" t="s">
        <v>2701</v>
      </c>
    </row>
    <row r="601" spans="1:4" x14ac:dyDescent="0.25">
      <c r="A601" s="107">
        <v>688</v>
      </c>
      <c r="B601">
        <v>380</v>
      </c>
      <c r="C601">
        <v>584</v>
      </c>
      <c r="D601" t="s">
        <v>54</v>
      </c>
    </row>
    <row r="602" spans="1:4" x14ac:dyDescent="0.25">
      <c r="A602" s="107">
        <v>689</v>
      </c>
      <c r="B602">
        <v>381</v>
      </c>
      <c r="C602">
        <v>684</v>
      </c>
      <c r="D602" t="s">
        <v>453</v>
      </c>
    </row>
    <row r="603" spans="1:4" x14ac:dyDescent="0.25">
      <c r="A603" s="107">
        <v>1044</v>
      </c>
      <c r="B603">
        <v>648</v>
      </c>
      <c r="C603">
        <v>823</v>
      </c>
      <c r="D603" t="s">
        <v>695</v>
      </c>
    </row>
    <row r="604" spans="1:4" x14ac:dyDescent="0.25">
      <c r="A604" s="107">
        <v>691</v>
      </c>
      <c r="B604">
        <v>382</v>
      </c>
      <c r="C604">
        <v>684</v>
      </c>
      <c r="D604" t="s">
        <v>454</v>
      </c>
    </row>
    <row r="605" spans="1:4" x14ac:dyDescent="0.25">
      <c r="A605" s="107">
        <v>692</v>
      </c>
      <c r="B605">
        <v>383</v>
      </c>
      <c r="C605">
        <v>684</v>
      </c>
      <c r="D605" t="s">
        <v>455</v>
      </c>
    </row>
    <row r="606" spans="1:4" x14ac:dyDescent="0.25">
      <c r="A606" s="107">
        <v>693</v>
      </c>
      <c r="B606">
        <v>384</v>
      </c>
      <c r="C606">
        <v>684</v>
      </c>
      <c r="D606" t="s">
        <v>456</v>
      </c>
    </row>
    <row r="607" spans="1:4" x14ac:dyDescent="0.25">
      <c r="A607" s="107">
        <v>694</v>
      </c>
      <c r="B607">
        <v>385</v>
      </c>
      <c r="C607">
        <v>684</v>
      </c>
      <c r="D607" t="s">
        <v>457</v>
      </c>
    </row>
    <row r="608" spans="1:4" x14ac:dyDescent="0.25">
      <c r="A608" s="107">
        <v>695</v>
      </c>
      <c r="B608">
        <v>386</v>
      </c>
      <c r="C608">
        <v>684</v>
      </c>
      <c r="D608" t="s">
        <v>458</v>
      </c>
    </row>
    <row r="609" spans="1:4" x14ac:dyDescent="0.25">
      <c r="A609" s="107">
        <v>1289</v>
      </c>
      <c r="B609">
        <v>859</v>
      </c>
      <c r="C609">
        <v>1286</v>
      </c>
      <c r="D609" t="s">
        <v>2703</v>
      </c>
    </row>
    <row r="610" spans="1:4" x14ac:dyDescent="0.25">
      <c r="A610" s="107">
        <v>697</v>
      </c>
      <c r="B610">
        <v>387</v>
      </c>
      <c r="C610">
        <v>684</v>
      </c>
      <c r="D610" t="s">
        <v>459</v>
      </c>
    </row>
    <row r="611" spans="1:4" x14ac:dyDescent="0.25">
      <c r="A611" s="107">
        <v>698</v>
      </c>
      <c r="B611">
        <v>388</v>
      </c>
      <c r="C611">
        <v>684</v>
      </c>
      <c r="D611" t="s">
        <v>460</v>
      </c>
    </row>
    <row r="612" spans="1:4" x14ac:dyDescent="0.25">
      <c r="A612" s="107">
        <v>699</v>
      </c>
      <c r="B612">
        <v>389</v>
      </c>
      <c r="C612">
        <v>684</v>
      </c>
      <c r="D612" t="s">
        <v>461</v>
      </c>
    </row>
    <row r="613" spans="1:4" x14ac:dyDescent="0.25">
      <c r="A613" s="107">
        <v>700</v>
      </c>
      <c r="B613">
        <v>390</v>
      </c>
      <c r="C613">
        <v>684</v>
      </c>
      <c r="D613" t="s">
        <v>462</v>
      </c>
    </row>
    <row r="614" spans="1:4" x14ac:dyDescent="0.25">
      <c r="A614" s="107">
        <v>701</v>
      </c>
      <c r="B614">
        <v>391</v>
      </c>
      <c r="C614">
        <v>684</v>
      </c>
      <c r="D614" t="s">
        <v>463</v>
      </c>
    </row>
    <row r="615" spans="1:4" x14ac:dyDescent="0.25">
      <c r="A615" s="107">
        <v>702</v>
      </c>
      <c r="B615">
        <v>392</v>
      </c>
      <c r="C615">
        <v>684</v>
      </c>
      <c r="D615" t="s">
        <v>464</v>
      </c>
    </row>
    <row r="616" spans="1:4" x14ac:dyDescent="0.25">
      <c r="A616" s="107">
        <v>703</v>
      </c>
      <c r="B616">
        <v>393</v>
      </c>
      <c r="C616">
        <v>684</v>
      </c>
      <c r="D616" t="s">
        <v>465</v>
      </c>
    </row>
    <row r="617" spans="1:4" x14ac:dyDescent="0.25">
      <c r="A617" s="107">
        <v>704</v>
      </c>
      <c r="B617">
        <v>394</v>
      </c>
      <c r="C617">
        <v>684</v>
      </c>
      <c r="D617" t="s">
        <v>466</v>
      </c>
    </row>
    <row r="618" spans="1:4" x14ac:dyDescent="0.25">
      <c r="A618" s="107">
        <v>705</v>
      </c>
      <c r="B618">
        <v>395</v>
      </c>
      <c r="C618">
        <v>684</v>
      </c>
      <c r="D618" t="s">
        <v>467</v>
      </c>
    </row>
    <row r="619" spans="1:4" x14ac:dyDescent="0.25">
      <c r="A619" s="107">
        <v>706</v>
      </c>
      <c r="B619">
        <v>396</v>
      </c>
      <c r="C619">
        <v>684</v>
      </c>
      <c r="D619" t="s">
        <v>468</v>
      </c>
    </row>
    <row r="620" spans="1:4" x14ac:dyDescent="0.25">
      <c r="A620" s="107">
        <v>707</v>
      </c>
      <c r="B620">
        <v>397</v>
      </c>
      <c r="C620">
        <v>684</v>
      </c>
      <c r="D620" t="s">
        <v>469</v>
      </c>
    </row>
    <row r="621" spans="1:4" x14ac:dyDescent="0.25">
      <c r="A621" s="107">
        <v>708</v>
      </c>
      <c r="B621">
        <v>398</v>
      </c>
      <c r="C621">
        <v>684</v>
      </c>
      <c r="D621" t="s">
        <v>470</v>
      </c>
    </row>
    <row r="622" spans="1:4" x14ac:dyDescent="0.25">
      <c r="A622" s="107">
        <v>1046</v>
      </c>
      <c r="B622">
        <v>650</v>
      </c>
      <c r="C622">
        <v>1011</v>
      </c>
      <c r="D622" t="s">
        <v>697</v>
      </c>
    </row>
    <row r="623" spans="1:4" x14ac:dyDescent="0.25">
      <c r="A623" s="107">
        <v>710</v>
      </c>
      <c r="B623">
        <v>399</v>
      </c>
      <c r="C623">
        <v>684</v>
      </c>
      <c r="D623" t="s">
        <v>471</v>
      </c>
    </row>
    <row r="624" spans="1:4" x14ac:dyDescent="0.25">
      <c r="A624" s="107">
        <v>711</v>
      </c>
      <c r="B624">
        <v>400</v>
      </c>
      <c r="C624">
        <v>684</v>
      </c>
      <c r="D624" t="s">
        <v>472</v>
      </c>
    </row>
    <row r="625" spans="1:4" x14ac:dyDescent="0.25">
      <c r="A625" s="107">
        <v>712</v>
      </c>
      <c r="B625">
        <v>401</v>
      </c>
      <c r="C625">
        <v>684</v>
      </c>
      <c r="D625" t="s">
        <v>473</v>
      </c>
    </row>
    <row r="626" spans="1:4" x14ac:dyDescent="0.25">
      <c r="A626" s="107">
        <v>1286</v>
      </c>
      <c r="B626">
        <v>857</v>
      </c>
      <c r="C626">
        <v>1286</v>
      </c>
      <c r="D626" t="s">
        <v>2454</v>
      </c>
    </row>
    <row r="627" spans="1:4" x14ac:dyDescent="0.25">
      <c r="A627" s="107">
        <v>1285</v>
      </c>
      <c r="B627">
        <v>856</v>
      </c>
      <c r="C627">
        <v>1286</v>
      </c>
      <c r="D627" t="s">
        <v>2706</v>
      </c>
    </row>
    <row r="628" spans="1:4" x14ac:dyDescent="0.25">
      <c r="A628" s="107">
        <v>715</v>
      </c>
      <c r="B628">
        <v>402</v>
      </c>
      <c r="C628">
        <v>684</v>
      </c>
      <c r="D628" t="s">
        <v>474</v>
      </c>
    </row>
    <row r="629" spans="1:4" x14ac:dyDescent="0.25">
      <c r="A629" s="107">
        <v>1284</v>
      </c>
      <c r="B629">
        <v>855</v>
      </c>
      <c r="C629">
        <v>1282</v>
      </c>
      <c r="D629" t="s">
        <v>2707</v>
      </c>
    </row>
    <row r="630" spans="1:4" x14ac:dyDescent="0.25">
      <c r="A630" s="107">
        <v>1283</v>
      </c>
      <c r="B630">
        <v>854</v>
      </c>
      <c r="C630">
        <v>1282</v>
      </c>
      <c r="D630" t="s">
        <v>2691</v>
      </c>
    </row>
    <row r="631" spans="1:4" x14ac:dyDescent="0.25">
      <c r="A631" s="107">
        <v>1282</v>
      </c>
      <c r="B631">
        <v>853</v>
      </c>
      <c r="C631">
        <v>1282</v>
      </c>
      <c r="D631" t="s">
        <v>2690</v>
      </c>
    </row>
    <row r="632" spans="1:4" x14ac:dyDescent="0.25">
      <c r="A632" s="107">
        <v>719</v>
      </c>
      <c r="B632">
        <v>403</v>
      </c>
      <c r="C632">
        <v>1011</v>
      </c>
      <c r="D632" t="s">
        <v>475</v>
      </c>
    </row>
    <row r="633" spans="1:4" x14ac:dyDescent="0.25">
      <c r="A633" s="107">
        <v>1281</v>
      </c>
      <c r="B633">
        <v>852</v>
      </c>
      <c r="C633">
        <v>108</v>
      </c>
      <c r="D633" t="s">
        <v>2516</v>
      </c>
    </row>
    <row r="634" spans="1:4" x14ac:dyDescent="0.25">
      <c r="A634" s="107">
        <v>1280</v>
      </c>
      <c r="B634">
        <v>851</v>
      </c>
      <c r="C634">
        <v>108</v>
      </c>
      <c r="D634" t="s">
        <v>2516</v>
      </c>
    </row>
    <row r="635" spans="1:4" x14ac:dyDescent="0.25">
      <c r="A635" s="107">
        <v>1279</v>
      </c>
      <c r="B635">
        <v>850</v>
      </c>
      <c r="C635">
        <v>108</v>
      </c>
      <c r="D635" t="s">
        <v>2513</v>
      </c>
    </row>
    <row r="636" spans="1:4" x14ac:dyDescent="0.25">
      <c r="A636" s="107">
        <v>723</v>
      </c>
      <c r="B636">
        <v>404</v>
      </c>
      <c r="C636">
        <v>199</v>
      </c>
      <c r="D636" t="s">
        <v>423</v>
      </c>
    </row>
    <row r="637" spans="1:4" x14ac:dyDescent="0.25">
      <c r="A637" s="107">
        <v>724</v>
      </c>
      <c r="B637">
        <v>405</v>
      </c>
      <c r="C637">
        <v>684</v>
      </c>
      <c r="D637" t="s">
        <v>476</v>
      </c>
    </row>
    <row r="638" spans="1:4" x14ac:dyDescent="0.25">
      <c r="A638" s="107">
        <v>725</v>
      </c>
      <c r="B638">
        <v>406</v>
      </c>
      <c r="C638">
        <v>816</v>
      </c>
      <c r="D638" t="s">
        <v>477</v>
      </c>
    </row>
    <row r="639" spans="1:4" x14ac:dyDescent="0.25">
      <c r="A639" s="107">
        <v>726</v>
      </c>
      <c r="B639">
        <v>407</v>
      </c>
      <c r="C639">
        <v>726</v>
      </c>
      <c r="D639" t="s">
        <v>80</v>
      </c>
    </row>
    <row r="640" spans="1:4" x14ac:dyDescent="0.25">
      <c r="A640" s="107">
        <v>1278</v>
      </c>
      <c r="B640">
        <v>849</v>
      </c>
      <c r="C640">
        <v>108</v>
      </c>
      <c r="D640" t="s">
        <v>2514</v>
      </c>
    </row>
    <row r="641" spans="1:4" x14ac:dyDescent="0.25">
      <c r="A641" s="107">
        <v>1277</v>
      </c>
      <c r="B641">
        <v>848</v>
      </c>
      <c r="C641">
        <v>1261</v>
      </c>
      <c r="D641" t="s">
        <v>2427</v>
      </c>
    </row>
    <row r="642" spans="1:4" x14ac:dyDescent="0.25">
      <c r="A642" s="107">
        <v>1276</v>
      </c>
      <c r="B642">
        <v>847</v>
      </c>
      <c r="C642">
        <v>1261</v>
      </c>
      <c r="D642" t="s">
        <v>2456</v>
      </c>
    </row>
    <row r="643" spans="1:4" x14ac:dyDescent="0.25">
      <c r="A643" s="107">
        <v>1274</v>
      </c>
      <c r="B643">
        <v>845</v>
      </c>
      <c r="C643">
        <v>3</v>
      </c>
      <c r="D643" t="s">
        <v>2515</v>
      </c>
    </row>
    <row r="644" spans="1:4" x14ac:dyDescent="0.25">
      <c r="A644" s="107">
        <v>1272</v>
      </c>
      <c r="B644">
        <v>844</v>
      </c>
      <c r="C644">
        <v>1261</v>
      </c>
      <c r="D644" t="s">
        <v>2739</v>
      </c>
    </row>
    <row r="645" spans="1:4" x14ac:dyDescent="0.25">
      <c r="A645" s="107">
        <v>1271</v>
      </c>
      <c r="B645">
        <v>843</v>
      </c>
      <c r="C645">
        <v>823</v>
      </c>
      <c r="D645" t="s">
        <v>2406</v>
      </c>
    </row>
    <row r="646" spans="1:4" x14ac:dyDescent="0.25">
      <c r="A646" s="107">
        <v>1270</v>
      </c>
      <c r="B646">
        <v>842</v>
      </c>
      <c r="C646">
        <v>849</v>
      </c>
      <c r="D646" t="s">
        <v>2407</v>
      </c>
    </row>
    <row r="647" spans="1:4" x14ac:dyDescent="0.25">
      <c r="A647" s="107">
        <v>1267</v>
      </c>
      <c r="B647">
        <v>840</v>
      </c>
      <c r="C647">
        <v>3</v>
      </c>
      <c r="D647" t="s">
        <v>2506</v>
      </c>
    </row>
    <row r="648" spans="1:4" x14ac:dyDescent="0.25">
      <c r="A648" s="107">
        <v>1266</v>
      </c>
      <c r="B648">
        <v>839</v>
      </c>
      <c r="C648">
        <v>1261</v>
      </c>
      <c r="D648" t="s">
        <v>2429</v>
      </c>
    </row>
    <row r="649" spans="1:4" x14ac:dyDescent="0.25">
      <c r="A649" s="107">
        <v>1265</v>
      </c>
      <c r="B649">
        <v>838</v>
      </c>
      <c r="C649">
        <v>1160</v>
      </c>
      <c r="D649" t="s">
        <v>2217</v>
      </c>
    </row>
    <row r="650" spans="1:4" x14ac:dyDescent="0.25">
      <c r="A650" s="107">
        <v>1263</v>
      </c>
      <c r="B650">
        <v>836</v>
      </c>
      <c r="C650">
        <v>1261</v>
      </c>
      <c r="D650" t="s">
        <v>2453</v>
      </c>
    </row>
    <row r="651" spans="1:4" x14ac:dyDescent="0.25">
      <c r="A651" s="107">
        <v>1262</v>
      </c>
      <c r="B651">
        <v>835</v>
      </c>
      <c r="C651">
        <v>19</v>
      </c>
      <c r="D651" t="s">
        <v>2408</v>
      </c>
    </row>
    <row r="652" spans="1:4" x14ac:dyDescent="0.25">
      <c r="A652" s="107">
        <v>1261</v>
      </c>
      <c r="B652">
        <v>834</v>
      </c>
      <c r="C652">
        <v>1261</v>
      </c>
      <c r="D652" t="s">
        <v>2396</v>
      </c>
    </row>
    <row r="653" spans="1:4" x14ac:dyDescent="0.25">
      <c r="A653" s="107">
        <v>1260</v>
      </c>
      <c r="B653">
        <v>833</v>
      </c>
      <c r="C653">
        <v>1261</v>
      </c>
      <c r="D653" t="s">
        <v>2452</v>
      </c>
    </row>
    <row r="654" spans="1:4" x14ac:dyDescent="0.25">
      <c r="A654" s="107">
        <v>1259</v>
      </c>
      <c r="B654">
        <v>832</v>
      </c>
      <c r="C654">
        <v>1261</v>
      </c>
      <c r="D654" t="s">
        <v>2451</v>
      </c>
    </row>
    <row r="655" spans="1:4" x14ac:dyDescent="0.25">
      <c r="A655" s="107">
        <v>1258</v>
      </c>
      <c r="B655">
        <v>831</v>
      </c>
      <c r="C655">
        <v>1261</v>
      </c>
      <c r="D655" t="s">
        <v>2430</v>
      </c>
    </row>
    <row r="656" spans="1:4" x14ac:dyDescent="0.25">
      <c r="A656" s="107">
        <v>1257</v>
      </c>
      <c r="B656">
        <v>830</v>
      </c>
      <c r="C656">
        <v>1261</v>
      </c>
      <c r="D656" t="s">
        <v>2431</v>
      </c>
    </row>
    <row r="657" spans="1:4" x14ac:dyDescent="0.25">
      <c r="A657" s="107">
        <v>1256</v>
      </c>
      <c r="B657">
        <v>829</v>
      </c>
      <c r="C657">
        <v>1261</v>
      </c>
      <c r="D657" t="s">
        <v>2450</v>
      </c>
    </row>
    <row r="658" spans="1:4" x14ac:dyDescent="0.25">
      <c r="A658" s="107">
        <v>745</v>
      </c>
      <c r="B658">
        <v>408</v>
      </c>
      <c r="C658">
        <v>41</v>
      </c>
      <c r="D658" t="s">
        <v>478</v>
      </c>
    </row>
    <row r="659" spans="1:4" x14ac:dyDescent="0.25">
      <c r="A659" s="107">
        <v>746</v>
      </c>
      <c r="B659">
        <v>409</v>
      </c>
      <c r="C659">
        <v>381</v>
      </c>
      <c r="D659" t="s">
        <v>479</v>
      </c>
    </row>
    <row r="660" spans="1:4" x14ac:dyDescent="0.25">
      <c r="A660" s="107">
        <v>747</v>
      </c>
      <c r="B660">
        <v>410</v>
      </c>
      <c r="C660">
        <v>383</v>
      </c>
      <c r="D660" t="s">
        <v>480</v>
      </c>
    </row>
    <row r="661" spans="1:4" x14ac:dyDescent="0.25">
      <c r="A661" s="107">
        <v>748</v>
      </c>
      <c r="B661">
        <v>411</v>
      </c>
      <c r="C661">
        <v>108</v>
      </c>
      <c r="D661" t="s">
        <v>481</v>
      </c>
    </row>
    <row r="662" spans="1:4" x14ac:dyDescent="0.25">
      <c r="A662" s="107">
        <v>749</v>
      </c>
      <c r="B662">
        <v>412</v>
      </c>
      <c r="C662">
        <v>58</v>
      </c>
      <c r="D662" t="s">
        <v>482</v>
      </c>
    </row>
    <row r="663" spans="1:4" x14ac:dyDescent="0.25">
      <c r="A663" s="107">
        <v>750</v>
      </c>
      <c r="B663">
        <v>413</v>
      </c>
      <c r="C663">
        <v>382</v>
      </c>
      <c r="D663" t="s">
        <v>483</v>
      </c>
    </row>
    <row r="664" spans="1:4" x14ac:dyDescent="0.25">
      <c r="A664" s="107">
        <v>751</v>
      </c>
      <c r="B664">
        <v>414</v>
      </c>
      <c r="C664">
        <v>888</v>
      </c>
      <c r="D664" t="s">
        <v>484</v>
      </c>
    </row>
    <row r="665" spans="1:4" x14ac:dyDescent="0.25">
      <c r="A665" s="107">
        <v>752</v>
      </c>
      <c r="B665">
        <v>415</v>
      </c>
      <c r="C665">
        <v>19</v>
      </c>
      <c r="D665" t="s">
        <v>485</v>
      </c>
    </row>
    <row r="666" spans="1:4" x14ac:dyDescent="0.25">
      <c r="A666" s="107">
        <v>753</v>
      </c>
      <c r="B666">
        <v>416</v>
      </c>
      <c r="C666">
        <v>3</v>
      </c>
      <c r="D666" t="s">
        <v>486</v>
      </c>
    </row>
    <row r="667" spans="1:4" x14ac:dyDescent="0.25">
      <c r="A667" s="107">
        <v>754</v>
      </c>
      <c r="B667">
        <v>417</v>
      </c>
      <c r="C667">
        <v>92</v>
      </c>
      <c r="D667" t="s">
        <v>487</v>
      </c>
    </row>
    <row r="668" spans="1:4" x14ac:dyDescent="0.25">
      <c r="A668" s="107">
        <v>755</v>
      </c>
      <c r="B668">
        <v>418</v>
      </c>
      <c r="C668">
        <v>20</v>
      </c>
      <c r="D668" t="s">
        <v>488</v>
      </c>
    </row>
    <row r="669" spans="1:4" x14ac:dyDescent="0.25">
      <c r="A669" s="107">
        <v>756</v>
      </c>
      <c r="B669">
        <v>419</v>
      </c>
      <c r="C669">
        <v>104</v>
      </c>
      <c r="D669" t="s">
        <v>489</v>
      </c>
    </row>
    <row r="670" spans="1:4" x14ac:dyDescent="0.25">
      <c r="A670" s="107">
        <v>757</v>
      </c>
      <c r="B670">
        <v>420</v>
      </c>
      <c r="C670">
        <v>41</v>
      </c>
      <c r="D670" t="s">
        <v>490</v>
      </c>
    </row>
    <row r="671" spans="1:4" x14ac:dyDescent="0.25">
      <c r="A671" s="107">
        <v>758</v>
      </c>
      <c r="B671">
        <v>421</v>
      </c>
      <c r="C671">
        <v>101</v>
      </c>
      <c r="D671" t="s">
        <v>491</v>
      </c>
    </row>
    <row r="672" spans="1:4" x14ac:dyDescent="0.25">
      <c r="A672" s="107">
        <v>759</v>
      </c>
      <c r="B672">
        <v>422</v>
      </c>
      <c r="C672">
        <v>117</v>
      </c>
      <c r="D672" t="s">
        <v>492</v>
      </c>
    </row>
    <row r="673" spans="1:4" x14ac:dyDescent="0.25">
      <c r="A673" s="107">
        <v>760</v>
      </c>
      <c r="B673">
        <v>423</v>
      </c>
      <c r="C673">
        <v>57</v>
      </c>
      <c r="D673" t="s">
        <v>493</v>
      </c>
    </row>
    <row r="674" spans="1:4" x14ac:dyDescent="0.25">
      <c r="A674" s="107">
        <v>761</v>
      </c>
      <c r="B674">
        <v>424</v>
      </c>
      <c r="C674">
        <v>103</v>
      </c>
      <c r="D674" t="s">
        <v>494</v>
      </c>
    </row>
    <row r="675" spans="1:4" x14ac:dyDescent="0.25">
      <c r="A675" s="107">
        <v>1255</v>
      </c>
      <c r="B675">
        <v>828</v>
      </c>
      <c r="C675">
        <v>1261</v>
      </c>
      <c r="D675" t="s">
        <v>2449</v>
      </c>
    </row>
    <row r="676" spans="1:4" x14ac:dyDescent="0.25">
      <c r="A676" s="107">
        <v>763</v>
      </c>
      <c r="B676">
        <v>425</v>
      </c>
      <c r="C676">
        <v>816</v>
      </c>
      <c r="D676" t="s">
        <v>495</v>
      </c>
    </row>
    <row r="677" spans="1:4" x14ac:dyDescent="0.25">
      <c r="A677" s="107">
        <v>764</v>
      </c>
      <c r="B677">
        <v>426</v>
      </c>
      <c r="C677">
        <v>816</v>
      </c>
      <c r="D677" t="s">
        <v>496</v>
      </c>
    </row>
    <row r="678" spans="1:4" x14ac:dyDescent="0.25">
      <c r="A678" s="107">
        <v>765</v>
      </c>
      <c r="B678">
        <v>427</v>
      </c>
      <c r="C678">
        <v>823</v>
      </c>
      <c r="D678" t="s">
        <v>497</v>
      </c>
    </row>
    <row r="679" spans="1:4" x14ac:dyDescent="0.25">
      <c r="A679" s="107">
        <v>766</v>
      </c>
      <c r="B679">
        <v>428</v>
      </c>
      <c r="C679">
        <v>823</v>
      </c>
      <c r="D679" t="s">
        <v>498</v>
      </c>
    </row>
    <row r="680" spans="1:4" x14ac:dyDescent="0.25">
      <c r="A680" s="107">
        <v>767</v>
      </c>
      <c r="B680">
        <v>429</v>
      </c>
      <c r="C680">
        <v>816</v>
      </c>
      <c r="D680" t="s">
        <v>499</v>
      </c>
    </row>
    <row r="681" spans="1:4" x14ac:dyDescent="0.25">
      <c r="A681" s="107">
        <v>1253</v>
      </c>
      <c r="B681">
        <v>826</v>
      </c>
      <c r="C681">
        <v>1261</v>
      </c>
      <c r="D681" t="s">
        <v>2448</v>
      </c>
    </row>
    <row r="682" spans="1:4" x14ac:dyDescent="0.25">
      <c r="A682" s="107">
        <v>769</v>
      </c>
      <c r="B682">
        <v>430</v>
      </c>
      <c r="C682">
        <v>823</v>
      </c>
      <c r="D682" t="s">
        <v>500</v>
      </c>
    </row>
    <row r="683" spans="1:4" x14ac:dyDescent="0.25">
      <c r="A683" s="107">
        <v>770</v>
      </c>
      <c r="B683">
        <v>431</v>
      </c>
      <c r="C683">
        <v>816</v>
      </c>
      <c r="D683" t="s">
        <v>501</v>
      </c>
    </row>
    <row r="684" spans="1:4" x14ac:dyDescent="0.25">
      <c r="A684" s="107">
        <v>771</v>
      </c>
      <c r="B684">
        <v>432</v>
      </c>
      <c r="C684">
        <v>816</v>
      </c>
      <c r="D684" t="s">
        <v>502</v>
      </c>
    </row>
    <row r="685" spans="1:4" x14ac:dyDescent="0.25">
      <c r="A685" s="107">
        <v>1252</v>
      </c>
      <c r="B685">
        <v>825</v>
      </c>
      <c r="C685">
        <v>1261</v>
      </c>
      <c r="D685" t="s">
        <v>2447</v>
      </c>
    </row>
    <row r="686" spans="1:4" x14ac:dyDescent="0.25">
      <c r="A686" s="107">
        <v>773</v>
      </c>
      <c r="B686">
        <v>433</v>
      </c>
      <c r="C686">
        <v>117</v>
      </c>
      <c r="D686" t="s">
        <v>503</v>
      </c>
    </row>
    <row r="687" spans="1:4" x14ac:dyDescent="0.25">
      <c r="A687" s="107">
        <v>774</v>
      </c>
      <c r="B687">
        <v>434</v>
      </c>
      <c r="C687">
        <v>1086</v>
      </c>
      <c r="D687" t="s">
        <v>1416</v>
      </c>
    </row>
    <row r="688" spans="1:4" x14ac:dyDescent="0.25">
      <c r="A688" s="107">
        <v>1251</v>
      </c>
      <c r="B688">
        <v>824</v>
      </c>
      <c r="C688">
        <v>1261</v>
      </c>
      <c r="D688" t="s">
        <v>2446</v>
      </c>
    </row>
    <row r="689" spans="1:4" x14ac:dyDescent="0.25">
      <c r="A689" s="107">
        <v>1248</v>
      </c>
      <c r="B689">
        <v>821</v>
      </c>
      <c r="C689">
        <v>1261</v>
      </c>
      <c r="D689" t="s">
        <v>2443</v>
      </c>
    </row>
    <row r="690" spans="1:4" x14ac:dyDescent="0.25">
      <c r="A690" s="107">
        <v>1247</v>
      </c>
      <c r="B690">
        <v>820</v>
      </c>
      <c r="C690">
        <v>1261</v>
      </c>
      <c r="D690" t="s">
        <v>2433</v>
      </c>
    </row>
    <row r="691" spans="1:4" x14ac:dyDescent="0.25">
      <c r="A691" s="107">
        <v>1246</v>
      </c>
      <c r="B691">
        <v>819</v>
      </c>
      <c r="C691">
        <v>1261</v>
      </c>
      <c r="D691" t="s">
        <v>2442</v>
      </c>
    </row>
    <row r="692" spans="1:4" x14ac:dyDescent="0.25">
      <c r="A692" s="107">
        <v>1243</v>
      </c>
      <c r="B692">
        <v>816</v>
      </c>
      <c r="C692">
        <v>1261</v>
      </c>
      <c r="D692" t="s">
        <v>2439</v>
      </c>
    </row>
    <row r="693" spans="1:4" x14ac:dyDescent="0.25">
      <c r="A693" s="107">
        <v>780</v>
      </c>
      <c r="B693">
        <v>435</v>
      </c>
      <c r="C693">
        <v>684</v>
      </c>
      <c r="D693" t="s">
        <v>504</v>
      </c>
    </row>
    <row r="694" spans="1:4" x14ac:dyDescent="0.25">
      <c r="A694" s="107">
        <v>1242</v>
      </c>
      <c r="B694">
        <v>815</v>
      </c>
      <c r="C694">
        <v>1261</v>
      </c>
      <c r="D694" t="s">
        <v>2438</v>
      </c>
    </row>
    <row r="695" spans="1:4" x14ac:dyDescent="0.25">
      <c r="A695" s="107">
        <v>1241</v>
      </c>
      <c r="B695">
        <v>814</v>
      </c>
      <c r="C695">
        <v>1261</v>
      </c>
      <c r="D695" t="s">
        <v>2437</v>
      </c>
    </row>
    <row r="696" spans="1:4" x14ac:dyDescent="0.25">
      <c r="A696" s="107">
        <v>1240</v>
      </c>
      <c r="B696">
        <v>813</v>
      </c>
      <c r="C696">
        <v>1261</v>
      </c>
      <c r="D696" t="s">
        <v>2436</v>
      </c>
    </row>
    <row r="697" spans="1:4" x14ac:dyDescent="0.25">
      <c r="A697" s="107">
        <v>1239</v>
      </c>
      <c r="B697">
        <v>812</v>
      </c>
      <c r="C697">
        <v>1261</v>
      </c>
      <c r="D697" t="s">
        <v>2432</v>
      </c>
    </row>
    <row r="698" spans="1:4" x14ac:dyDescent="0.25">
      <c r="A698" s="107">
        <v>1238</v>
      </c>
      <c r="B698">
        <v>811</v>
      </c>
      <c r="C698">
        <v>1261</v>
      </c>
      <c r="D698" t="s">
        <v>2435</v>
      </c>
    </row>
    <row r="699" spans="1:4" x14ac:dyDescent="0.25">
      <c r="A699" s="107">
        <v>1237</v>
      </c>
      <c r="B699">
        <v>810</v>
      </c>
      <c r="C699">
        <v>383</v>
      </c>
      <c r="D699" t="s">
        <v>2409</v>
      </c>
    </row>
    <row r="700" spans="1:4" x14ac:dyDescent="0.25">
      <c r="A700" s="107">
        <v>1236</v>
      </c>
      <c r="B700">
        <v>809</v>
      </c>
      <c r="C700">
        <v>383</v>
      </c>
      <c r="D700" t="s">
        <v>448</v>
      </c>
    </row>
    <row r="701" spans="1:4" x14ac:dyDescent="0.25">
      <c r="A701" s="107">
        <v>1233</v>
      </c>
      <c r="B701">
        <v>806</v>
      </c>
      <c r="C701">
        <v>1160</v>
      </c>
      <c r="D701" t="s">
        <v>2157</v>
      </c>
    </row>
    <row r="702" spans="1:4" x14ac:dyDescent="0.25">
      <c r="A702" s="107">
        <v>1227</v>
      </c>
      <c r="B702">
        <v>803</v>
      </c>
      <c r="C702">
        <v>1207</v>
      </c>
      <c r="D702" t="s">
        <v>2219</v>
      </c>
    </row>
    <row r="703" spans="1:4" x14ac:dyDescent="0.25">
      <c r="A703" s="107">
        <v>1225</v>
      </c>
      <c r="B703">
        <v>801</v>
      </c>
      <c r="C703">
        <v>1207</v>
      </c>
      <c r="D703" t="s">
        <v>2227</v>
      </c>
    </row>
    <row r="704" spans="1:4" x14ac:dyDescent="0.25">
      <c r="A704" s="107">
        <v>1224</v>
      </c>
      <c r="B704">
        <v>800</v>
      </c>
      <c r="C704">
        <v>1208</v>
      </c>
      <c r="D704" t="s">
        <v>2228</v>
      </c>
    </row>
    <row r="705" spans="1:4" x14ac:dyDescent="0.25">
      <c r="A705" s="107">
        <v>1223</v>
      </c>
      <c r="B705">
        <v>799</v>
      </c>
      <c r="C705">
        <v>1207</v>
      </c>
      <c r="D705" t="s">
        <v>2229</v>
      </c>
    </row>
    <row r="706" spans="1:4" x14ac:dyDescent="0.25">
      <c r="A706" s="107">
        <v>1217</v>
      </c>
      <c r="B706">
        <v>793</v>
      </c>
      <c r="C706">
        <v>1208</v>
      </c>
      <c r="D706" t="s">
        <v>2230</v>
      </c>
    </row>
    <row r="707" spans="1:4" x14ac:dyDescent="0.25">
      <c r="A707" s="107">
        <v>1216</v>
      </c>
      <c r="B707">
        <v>792</v>
      </c>
      <c r="C707">
        <v>1207</v>
      </c>
      <c r="D707" t="s">
        <v>2231</v>
      </c>
    </row>
    <row r="708" spans="1:4" x14ac:dyDescent="0.25">
      <c r="A708" s="107">
        <v>1215</v>
      </c>
      <c r="B708">
        <v>791</v>
      </c>
      <c r="C708">
        <v>1207</v>
      </c>
      <c r="D708" t="s">
        <v>2232</v>
      </c>
    </row>
    <row r="709" spans="1:4" x14ac:dyDescent="0.25">
      <c r="A709" s="107">
        <v>1214</v>
      </c>
      <c r="B709">
        <v>790</v>
      </c>
      <c r="C709">
        <v>1207</v>
      </c>
      <c r="D709" t="s">
        <v>2233</v>
      </c>
    </row>
    <row r="710" spans="1:4" x14ac:dyDescent="0.25">
      <c r="A710" s="107">
        <v>1213</v>
      </c>
      <c r="B710">
        <v>789</v>
      </c>
      <c r="C710">
        <v>1207</v>
      </c>
      <c r="D710" t="s">
        <v>2410</v>
      </c>
    </row>
    <row r="711" spans="1:4" x14ac:dyDescent="0.25">
      <c r="A711" s="107">
        <v>1212</v>
      </c>
      <c r="B711">
        <v>788</v>
      </c>
      <c r="C711">
        <v>1208</v>
      </c>
      <c r="D711" t="s">
        <v>2234</v>
      </c>
    </row>
    <row r="712" spans="1:4" x14ac:dyDescent="0.25">
      <c r="A712" s="107">
        <v>1211</v>
      </c>
      <c r="B712">
        <v>787</v>
      </c>
      <c r="C712">
        <v>1207</v>
      </c>
      <c r="D712" t="s">
        <v>2235</v>
      </c>
    </row>
    <row r="713" spans="1:4" x14ac:dyDescent="0.25">
      <c r="A713" s="107">
        <v>1205</v>
      </c>
      <c r="B713">
        <v>781</v>
      </c>
      <c r="C713">
        <v>20</v>
      </c>
      <c r="D713" t="s">
        <v>2161</v>
      </c>
    </row>
    <row r="714" spans="1:4" x14ac:dyDescent="0.25">
      <c r="A714" s="107">
        <v>1200</v>
      </c>
      <c r="B714">
        <v>778</v>
      </c>
      <c r="C714">
        <v>1200</v>
      </c>
      <c r="D714" t="s">
        <v>1662</v>
      </c>
    </row>
    <row r="715" spans="1:4" x14ac:dyDescent="0.25">
      <c r="A715" s="107">
        <v>1193</v>
      </c>
      <c r="B715">
        <v>773</v>
      </c>
      <c r="C715">
        <v>1133</v>
      </c>
      <c r="D715" t="s">
        <v>1601</v>
      </c>
    </row>
    <row r="716" spans="1:4" x14ac:dyDescent="0.25">
      <c r="A716" s="107">
        <v>1192</v>
      </c>
      <c r="B716">
        <v>772</v>
      </c>
      <c r="C716">
        <v>1133</v>
      </c>
      <c r="D716" t="s">
        <v>1600</v>
      </c>
    </row>
    <row r="717" spans="1:4" x14ac:dyDescent="0.25">
      <c r="A717" s="107">
        <v>1190</v>
      </c>
      <c r="B717">
        <v>770</v>
      </c>
      <c r="C717">
        <v>103</v>
      </c>
      <c r="D717" t="s">
        <v>1665</v>
      </c>
    </row>
    <row r="718" spans="1:4" x14ac:dyDescent="0.25">
      <c r="A718" s="107">
        <v>1186</v>
      </c>
      <c r="B718">
        <v>766</v>
      </c>
      <c r="C718">
        <v>1160</v>
      </c>
      <c r="D718" t="s">
        <v>1715</v>
      </c>
    </row>
    <row r="719" spans="1:4" x14ac:dyDescent="0.25">
      <c r="A719" s="107">
        <v>1183</v>
      </c>
      <c r="B719">
        <v>763</v>
      </c>
      <c r="C719">
        <v>1161</v>
      </c>
      <c r="D719" t="s">
        <v>1716</v>
      </c>
    </row>
    <row r="720" spans="1:4" x14ac:dyDescent="0.25">
      <c r="A720" s="107">
        <v>1172</v>
      </c>
      <c r="B720">
        <v>752</v>
      </c>
      <c r="C720">
        <v>1161</v>
      </c>
      <c r="D720" t="s">
        <v>1717</v>
      </c>
    </row>
    <row r="721" spans="1:4" x14ac:dyDescent="0.25">
      <c r="A721" s="107">
        <v>808</v>
      </c>
      <c r="B721">
        <v>436</v>
      </c>
      <c r="C721">
        <v>1160</v>
      </c>
      <c r="D721" t="s">
        <v>1718</v>
      </c>
    </row>
    <row r="722" spans="1:4" x14ac:dyDescent="0.25">
      <c r="A722" s="107">
        <v>809</v>
      </c>
      <c r="B722">
        <v>437</v>
      </c>
      <c r="C722">
        <v>199</v>
      </c>
      <c r="D722" t="s">
        <v>426</v>
      </c>
    </row>
    <row r="723" spans="1:4" x14ac:dyDescent="0.25">
      <c r="A723" s="107">
        <v>810</v>
      </c>
      <c r="B723">
        <v>438</v>
      </c>
      <c r="C723">
        <v>381</v>
      </c>
      <c r="D723" t="s">
        <v>505</v>
      </c>
    </row>
    <row r="724" spans="1:4" x14ac:dyDescent="0.25">
      <c r="A724" s="107">
        <v>811</v>
      </c>
      <c r="B724">
        <v>439</v>
      </c>
      <c r="C724">
        <v>535</v>
      </c>
      <c r="D724" t="s">
        <v>506</v>
      </c>
    </row>
    <row r="725" spans="1:4" x14ac:dyDescent="0.25">
      <c r="A725" s="107">
        <v>1170</v>
      </c>
      <c r="B725">
        <v>750</v>
      </c>
      <c r="C725">
        <v>1160</v>
      </c>
      <c r="D725" t="s">
        <v>1719</v>
      </c>
    </row>
    <row r="726" spans="1:4" x14ac:dyDescent="0.25">
      <c r="A726" s="107">
        <v>1168</v>
      </c>
      <c r="B726">
        <v>748</v>
      </c>
      <c r="C726">
        <v>1160</v>
      </c>
      <c r="D726" t="s">
        <v>1720</v>
      </c>
    </row>
    <row r="727" spans="1:4" x14ac:dyDescent="0.25">
      <c r="A727" s="107">
        <v>814</v>
      </c>
      <c r="B727">
        <v>440</v>
      </c>
      <c r="C727">
        <v>684</v>
      </c>
      <c r="D727" t="s">
        <v>507</v>
      </c>
    </row>
    <row r="728" spans="1:4" x14ac:dyDescent="0.25">
      <c r="A728" s="107">
        <v>815</v>
      </c>
      <c r="B728">
        <v>441</v>
      </c>
      <c r="C728">
        <v>684</v>
      </c>
      <c r="D728" t="s">
        <v>508</v>
      </c>
    </row>
    <row r="729" spans="1:4" x14ac:dyDescent="0.25">
      <c r="A729" s="107">
        <v>816</v>
      </c>
      <c r="B729">
        <v>442</v>
      </c>
      <c r="C729">
        <v>816</v>
      </c>
      <c r="D729" t="s">
        <v>509</v>
      </c>
    </row>
    <row r="730" spans="1:4" x14ac:dyDescent="0.25">
      <c r="A730" s="107">
        <v>817</v>
      </c>
      <c r="B730">
        <v>443</v>
      </c>
      <c r="C730">
        <v>816</v>
      </c>
      <c r="D730" t="s">
        <v>510</v>
      </c>
    </row>
    <row r="731" spans="1:4" x14ac:dyDescent="0.25">
      <c r="A731" s="107">
        <v>818</v>
      </c>
      <c r="B731">
        <v>444</v>
      </c>
      <c r="C731">
        <v>816</v>
      </c>
      <c r="D731" t="s">
        <v>511</v>
      </c>
    </row>
    <row r="732" spans="1:4" x14ac:dyDescent="0.25">
      <c r="A732" s="107">
        <v>819</v>
      </c>
      <c r="B732">
        <v>445</v>
      </c>
      <c r="C732">
        <v>816</v>
      </c>
      <c r="D732" t="s">
        <v>512</v>
      </c>
    </row>
    <row r="733" spans="1:4" x14ac:dyDescent="0.25">
      <c r="A733" s="107">
        <v>820</v>
      </c>
      <c r="B733">
        <v>446</v>
      </c>
      <c r="C733">
        <v>816</v>
      </c>
      <c r="D733" t="s">
        <v>513</v>
      </c>
    </row>
    <row r="734" spans="1:4" x14ac:dyDescent="0.25">
      <c r="A734" s="107">
        <v>821</v>
      </c>
      <c r="B734">
        <v>447</v>
      </c>
      <c r="C734">
        <v>816</v>
      </c>
      <c r="D734" t="s">
        <v>514</v>
      </c>
    </row>
    <row r="735" spans="1:4" x14ac:dyDescent="0.25">
      <c r="A735" s="107">
        <v>1055</v>
      </c>
      <c r="B735">
        <v>655</v>
      </c>
      <c r="C735">
        <v>108</v>
      </c>
      <c r="D735" t="s">
        <v>41</v>
      </c>
    </row>
    <row r="736" spans="1:4" x14ac:dyDescent="0.25">
      <c r="A736" s="107">
        <v>823</v>
      </c>
      <c r="B736">
        <v>448</v>
      </c>
      <c r="C736">
        <v>823</v>
      </c>
      <c r="D736" t="s">
        <v>515</v>
      </c>
    </row>
    <row r="737" spans="1:4" x14ac:dyDescent="0.25">
      <c r="A737" s="107">
        <v>824</v>
      </c>
      <c r="B737">
        <v>449</v>
      </c>
      <c r="C737">
        <v>823</v>
      </c>
      <c r="D737" t="s">
        <v>516</v>
      </c>
    </row>
    <row r="738" spans="1:4" x14ac:dyDescent="0.25">
      <c r="A738" s="107">
        <v>825</v>
      </c>
      <c r="B738">
        <v>450</v>
      </c>
      <c r="C738">
        <v>823</v>
      </c>
      <c r="D738" t="s">
        <v>517</v>
      </c>
    </row>
    <row r="739" spans="1:4" x14ac:dyDescent="0.25">
      <c r="A739" s="107">
        <v>826</v>
      </c>
      <c r="B739">
        <v>451</v>
      </c>
      <c r="C739">
        <v>823</v>
      </c>
      <c r="D739" t="s">
        <v>518</v>
      </c>
    </row>
    <row r="740" spans="1:4" x14ac:dyDescent="0.25">
      <c r="A740" s="107">
        <v>827</v>
      </c>
      <c r="B740">
        <v>452</v>
      </c>
      <c r="C740">
        <v>823</v>
      </c>
      <c r="D740" t="s">
        <v>519</v>
      </c>
    </row>
    <row r="741" spans="1:4" x14ac:dyDescent="0.25">
      <c r="A741" s="107">
        <v>828</v>
      </c>
      <c r="B741">
        <v>453</v>
      </c>
      <c r="C741">
        <v>823</v>
      </c>
      <c r="D741" t="s">
        <v>520</v>
      </c>
    </row>
    <row r="742" spans="1:4" x14ac:dyDescent="0.25">
      <c r="A742" s="107">
        <v>829</v>
      </c>
      <c r="B742">
        <v>454</v>
      </c>
      <c r="C742">
        <v>823</v>
      </c>
      <c r="D742" t="s">
        <v>521</v>
      </c>
    </row>
    <row r="743" spans="1:4" x14ac:dyDescent="0.25">
      <c r="A743" s="107">
        <v>1161</v>
      </c>
      <c r="B743">
        <v>744</v>
      </c>
      <c r="C743">
        <v>1161</v>
      </c>
      <c r="D743" t="s">
        <v>1722</v>
      </c>
    </row>
    <row r="744" spans="1:4" x14ac:dyDescent="0.25">
      <c r="A744" s="107">
        <v>831</v>
      </c>
      <c r="B744">
        <v>455</v>
      </c>
      <c r="C744">
        <v>823</v>
      </c>
      <c r="D744" t="s">
        <v>522</v>
      </c>
    </row>
    <row r="745" spans="1:4" x14ac:dyDescent="0.25">
      <c r="A745" s="107">
        <v>832</v>
      </c>
      <c r="B745">
        <v>456</v>
      </c>
      <c r="C745">
        <v>823</v>
      </c>
      <c r="D745" t="s">
        <v>523</v>
      </c>
    </row>
    <row r="746" spans="1:4" x14ac:dyDescent="0.25">
      <c r="A746" s="107">
        <v>833</v>
      </c>
      <c r="B746">
        <v>457</v>
      </c>
      <c r="C746">
        <v>823</v>
      </c>
      <c r="D746" t="s">
        <v>524</v>
      </c>
    </row>
    <row r="747" spans="1:4" x14ac:dyDescent="0.25">
      <c r="A747" s="107">
        <v>834</v>
      </c>
      <c r="B747">
        <v>458</v>
      </c>
      <c r="C747">
        <v>816</v>
      </c>
      <c r="D747" t="s">
        <v>525</v>
      </c>
    </row>
    <row r="748" spans="1:4" x14ac:dyDescent="0.25">
      <c r="A748" s="107">
        <v>1155</v>
      </c>
      <c r="B748">
        <v>742</v>
      </c>
      <c r="C748">
        <v>20</v>
      </c>
      <c r="D748" t="s">
        <v>1499</v>
      </c>
    </row>
    <row r="749" spans="1:4" x14ac:dyDescent="0.25">
      <c r="A749" s="107">
        <v>836</v>
      </c>
      <c r="B749">
        <v>459</v>
      </c>
      <c r="C749">
        <v>823</v>
      </c>
      <c r="D749" t="s">
        <v>526</v>
      </c>
    </row>
    <row r="750" spans="1:4" x14ac:dyDescent="0.25">
      <c r="A750" s="107">
        <v>837</v>
      </c>
      <c r="B750">
        <v>460</v>
      </c>
      <c r="C750">
        <v>823</v>
      </c>
      <c r="D750" t="s">
        <v>527</v>
      </c>
    </row>
    <row r="751" spans="1:4" x14ac:dyDescent="0.25">
      <c r="A751" s="107">
        <v>1154</v>
      </c>
      <c r="B751">
        <v>741</v>
      </c>
      <c r="C751">
        <v>1086</v>
      </c>
      <c r="D751" t="s">
        <v>1498</v>
      </c>
    </row>
    <row r="752" spans="1:4" x14ac:dyDescent="0.25">
      <c r="A752" s="107">
        <v>1150</v>
      </c>
      <c r="B752">
        <v>737</v>
      </c>
      <c r="C752">
        <v>1133</v>
      </c>
      <c r="D752" t="s">
        <v>1598</v>
      </c>
    </row>
    <row r="753" spans="1:4" x14ac:dyDescent="0.25">
      <c r="A753" s="107">
        <v>1148</v>
      </c>
      <c r="B753">
        <v>735</v>
      </c>
      <c r="C753">
        <v>1133</v>
      </c>
      <c r="D753" t="s">
        <v>1599</v>
      </c>
    </row>
    <row r="754" spans="1:4" x14ac:dyDescent="0.25">
      <c r="A754" s="107">
        <v>841</v>
      </c>
      <c r="B754">
        <v>461</v>
      </c>
      <c r="C754">
        <v>823</v>
      </c>
      <c r="D754" t="s">
        <v>528</v>
      </c>
    </row>
    <row r="755" spans="1:4" x14ac:dyDescent="0.25">
      <c r="A755" s="107">
        <v>842</v>
      </c>
      <c r="B755">
        <v>462</v>
      </c>
      <c r="C755">
        <v>823</v>
      </c>
      <c r="D755" t="s">
        <v>529</v>
      </c>
    </row>
    <row r="756" spans="1:4" x14ac:dyDescent="0.25">
      <c r="A756" s="107">
        <v>843</v>
      </c>
      <c r="B756">
        <v>463</v>
      </c>
      <c r="C756">
        <v>117</v>
      </c>
      <c r="D756" t="s">
        <v>53</v>
      </c>
    </row>
    <row r="757" spans="1:4" x14ac:dyDescent="0.25">
      <c r="A757" s="107">
        <v>844</v>
      </c>
      <c r="B757">
        <v>464</v>
      </c>
      <c r="C757">
        <v>816</v>
      </c>
      <c r="D757" t="s">
        <v>530</v>
      </c>
    </row>
    <row r="758" spans="1:4" x14ac:dyDescent="0.25">
      <c r="A758" s="107">
        <v>845</v>
      </c>
      <c r="B758">
        <v>465</v>
      </c>
      <c r="C758">
        <v>816</v>
      </c>
      <c r="D758" t="s">
        <v>531</v>
      </c>
    </row>
    <row r="759" spans="1:4" x14ac:dyDescent="0.25">
      <c r="A759" s="107">
        <v>1141</v>
      </c>
      <c r="B759">
        <v>728</v>
      </c>
      <c r="C759">
        <v>101</v>
      </c>
      <c r="D759" t="s">
        <v>1500</v>
      </c>
    </row>
    <row r="760" spans="1:4" x14ac:dyDescent="0.25">
      <c r="A760" s="107">
        <v>1128</v>
      </c>
      <c r="B760">
        <v>717</v>
      </c>
      <c r="C760">
        <v>1086</v>
      </c>
      <c r="D760" t="s">
        <v>1385</v>
      </c>
    </row>
    <row r="761" spans="1:4" x14ac:dyDescent="0.25">
      <c r="A761" s="107">
        <v>848</v>
      </c>
      <c r="B761">
        <v>466</v>
      </c>
      <c r="C761">
        <v>117</v>
      </c>
      <c r="D761" t="s">
        <v>72</v>
      </c>
    </row>
    <row r="762" spans="1:4" x14ac:dyDescent="0.25">
      <c r="A762" s="107">
        <v>849</v>
      </c>
      <c r="B762">
        <v>467</v>
      </c>
      <c r="C762">
        <v>849</v>
      </c>
      <c r="D762" t="s">
        <v>532</v>
      </c>
    </row>
    <row r="763" spans="1:4" x14ac:dyDescent="0.25">
      <c r="A763" s="107">
        <v>1125</v>
      </c>
      <c r="B763">
        <v>715</v>
      </c>
      <c r="C763">
        <v>101</v>
      </c>
      <c r="D763" t="s">
        <v>701</v>
      </c>
    </row>
    <row r="764" spans="1:4" x14ac:dyDescent="0.25">
      <c r="A764" s="107">
        <v>1116</v>
      </c>
      <c r="B764">
        <v>707</v>
      </c>
      <c r="C764">
        <v>1116</v>
      </c>
      <c r="D764" t="s">
        <v>1383</v>
      </c>
    </row>
    <row r="765" spans="1:4" x14ac:dyDescent="0.25">
      <c r="A765" s="107">
        <v>852</v>
      </c>
      <c r="B765">
        <v>468</v>
      </c>
      <c r="C765">
        <v>3</v>
      </c>
      <c r="D765" t="s">
        <v>533</v>
      </c>
    </row>
    <row r="766" spans="1:4" x14ac:dyDescent="0.25">
      <c r="A766" s="107">
        <v>853</v>
      </c>
      <c r="B766">
        <v>469</v>
      </c>
      <c r="C766">
        <v>20</v>
      </c>
      <c r="D766" t="s">
        <v>534</v>
      </c>
    </row>
    <row r="767" spans="1:4" x14ac:dyDescent="0.25">
      <c r="A767" s="107">
        <v>854</v>
      </c>
      <c r="B767">
        <v>470</v>
      </c>
      <c r="C767">
        <v>92</v>
      </c>
      <c r="D767" t="s">
        <v>535</v>
      </c>
    </row>
    <row r="768" spans="1:4" x14ac:dyDescent="0.25">
      <c r="A768" s="107">
        <v>855</v>
      </c>
      <c r="B768">
        <v>471</v>
      </c>
      <c r="C768">
        <v>19</v>
      </c>
      <c r="D768" t="s">
        <v>536</v>
      </c>
    </row>
    <row r="769" spans="1:4" x14ac:dyDescent="0.25">
      <c r="A769" s="107">
        <v>856</v>
      </c>
      <c r="B769">
        <v>472</v>
      </c>
      <c r="C769">
        <v>92</v>
      </c>
      <c r="D769" t="s">
        <v>537</v>
      </c>
    </row>
    <row r="770" spans="1:4" x14ac:dyDescent="0.25">
      <c r="A770" s="107">
        <v>857</v>
      </c>
      <c r="B770">
        <v>473</v>
      </c>
      <c r="C770">
        <v>104</v>
      </c>
      <c r="D770" t="s">
        <v>538</v>
      </c>
    </row>
    <row r="771" spans="1:4" x14ac:dyDescent="0.25">
      <c r="A771" s="107">
        <v>858</v>
      </c>
      <c r="B771">
        <v>474</v>
      </c>
      <c r="C771">
        <v>108</v>
      </c>
      <c r="D771" t="s">
        <v>539</v>
      </c>
    </row>
    <row r="772" spans="1:4" x14ac:dyDescent="0.25">
      <c r="A772" s="107">
        <v>859</v>
      </c>
      <c r="B772">
        <v>475</v>
      </c>
      <c r="C772">
        <v>58</v>
      </c>
      <c r="D772" t="s">
        <v>540</v>
      </c>
    </row>
    <row r="773" spans="1:4" x14ac:dyDescent="0.25">
      <c r="A773" s="107">
        <v>860</v>
      </c>
      <c r="B773">
        <v>476</v>
      </c>
      <c r="C773">
        <v>383</v>
      </c>
      <c r="D773" t="s">
        <v>541</v>
      </c>
    </row>
    <row r="774" spans="1:4" x14ac:dyDescent="0.25">
      <c r="A774" s="107">
        <v>861</v>
      </c>
      <c r="B774">
        <v>477</v>
      </c>
      <c r="C774">
        <v>108</v>
      </c>
      <c r="D774" t="s">
        <v>542</v>
      </c>
    </row>
    <row r="775" spans="1:4" x14ac:dyDescent="0.25">
      <c r="A775" s="107">
        <v>862</v>
      </c>
      <c r="B775">
        <v>478</v>
      </c>
      <c r="C775">
        <v>382</v>
      </c>
      <c r="D775" t="s">
        <v>543</v>
      </c>
    </row>
    <row r="776" spans="1:4" x14ac:dyDescent="0.25">
      <c r="A776" s="107">
        <v>863</v>
      </c>
      <c r="B776">
        <v>479</v>
      </c>
      <c r="C776">
        <v>537</v>
      </c>
      <c r="D776" t="s">
        <v>544</v>
      </c>
    </row>
    <row r="777" spans="1:4" x14ac:dyDescent="0.25">
      <c r="A777" s="107">
        <v>864</v>
      </c>
      <c r="B777">
        <v>480</v>
      </c>
      <c r="C777">
        <v>103</v>
      </c>
      <c r="D777" t="s">
        <v>545</v>
      </c>
    </row>
    <row r="778" spans="1:4" x14ac:dyDescent="0.25">
      <c r="A778" s="107">
        <v>865</v>
      </c>
      <c r="B778">
        <v>481</v>
      </c>
      <c r="C778">
        <v>101</v>
      </c>
      <c r="D778" t="s">
        <v>546</v>
      </c>
    </row>
    <row r="779" spans="1:4" x14ac:dyDescent="0.25">
      <c r="A779" s="107">
        <v>866</v>
      </c>
      <c r="B779">
        <v>482</v>
      </c>
      <c r="C779">
        <v>57</v>
      </c>
      <c r="D779" t="s">
        <v>547</v>
      </c>
    </row>
    <row r="780" spans="1:4" x14ac:dyDescent="0.25">
      <c r="A780" s="107">
        <v>867</v>
      </c>
      <c r="B780">
        <v>483</v>
      </c>
      <c r="C780">
        <v>41</v>
      </c>
      <c r="D780" t="s">
        <v>548</v>
      </c>
    </row>
    <row r="781" spans="1:4" x14ac:dyDescent="0.25">
      <c r="A781" s="107">
        <v>868</v>
      </c>
      <c r="B781">
        <v>484</v>
      </c>
      <c r="C781">
        <v>281</v>
      </c>
      <c r="D781" t="s">
        <v>549</v>
      </c>
    </row>
    <row r="782" spans="1:4" x14ac:dyDescent="0.25">
      <c r="A782" s="107">
        <v>869</v>
      </c>
      <c r="B782">
        <v>485</v>
      </c>
      <c r="C782">
        <v>117</v>
      </c>
      <c r="D782" t="s">
        <v>550</v>
      </c>
    </row>
    <row r="783" spans="1:4" x14ac:dyDescent="0.25">
      <c r="A783" s="107">
        <v>870</v>
      </c>
      <c r="B783">
        <v>486</v>
      </c>
      <c r="C783">
        <v>888</v>
      </c>
      <c r="D783" t="s">
        <v>551</v>
      </c>
    </row>
    <row r="784" spans="1:4" x14ac:dyDescent="0.25">
      <c r="A784" s="107">
        <v>871</v>
      </c>
      <c r="B784">
        <v>487</v>
      </c>
      <c r="C784">
        <v>58</v>
      </c>
      <c r="D784" t="s">
        <v>552</v>
      </c>
    </row>
    <row r="785" spans="1:4" x14ac:dyDescent="0.25">
      <c r="A785" s="107">
        <v>872</v>
      </c>
      <c r="B785">
        <v>488</v>
      </c>
      <c r="C785">
        <v>382</v>
      </c>
      <c r="D785" t="s">
        <v>553</v>
      </c>
    </row>
    <row r="786" spans="1:4" x14ac:dyDescent="0.25">
      <c r="A786" s="107">
        <v>873</v>
      </c>
      <c r="B786">
        <v>489</v>
      </c>
      <c r="C786">
        <v>117</v>
      </c>
      <c r="D786" t="s">
        <v>554</v>
      </c>
    </row>
    <row r="787" spans="1:4" x14ac:dyDescent="0.25">
      <c r="A787" s="107">
        <v>874</v>
      </c>
      <c r="B787">
        <v>490</v>
      </c>
      <c r="C787">
        <v>57</v>
      </c>
      <c r="D787" t="s">
        <v>555</v>
      </c>
    </row>
    <row r="788" spans="1:4" x14ac:dyDescent="0.25">
      <c r="A788" s="107">
        <v>875</v>
      </c>
      <c r="B788">
        <v>491</v>
      </c>
      <c r="C788">
        <v>103</v>
      </c>
      <c r="D788" t="s">
        <v>556</v>
      </c>
    </row>
    <row r="789" spans="1:4" x14ac:dyDescent="0.25">
      <c r="A789" s="107">
        <v>876</v>
      </c>
      <c r="B789">
        <v>492</v>
      </c>
      <c r="C789">
        <v>382</v>
      </c>
      <c r="D789" t="s">
        <v>557</v>
      </c>
    </row>
    <row r="790" spans="1:4" x14ac:dyDescent="0.25">
      <c r="A790" s="107">
        <v>877</v>
      </c>
      <c r="B790">
        <v>493</v>
      </c>
      <c r="C790">
        <v>383</v>
      </c>
      <c r="D790" t="s">
        <v>558</v>
      </c>
    </row>
    <row r="791" spans="1:4" x14ac:dyDescent="0.25">
      <c r="A791" s="107">
        <v>878</v>
      </c>
      <c r="B791">
        <v>494</v>
      </c>
      <c r="C791">
        <v>381</v>
      </c>
      <c r="D791" t="s">
        <v>559</v>
      </c>
    </row>
    <row r="792" spans="1:4" x14ac:dyDescent="0.25">
      <c r="A792" s="107">
        <v>879</v>
      </c>
      <c r="B792">
        <v>495</v>
      </c>
      <c r="C792">
        <v>534</v>
      </c>
      <c r="D792" t="s">
        <v>560</v>
      </c>
    </row>
    <row r="793" spans="1:4" x14ac:dyDescent="0.25">
      <c r="A793" s="107">
        <v>880</v>
      </c>
      <c r="B793">
        <v>496</v>
      </c>
      <c r="C793">
        <v>92</v>
      </c>
      <c r="D793" t="s">
        <v>561</v>
      </c>
    </row>
    <row r="794" spans="1:4" x14ac:dyDescent="0.25">
      <c r="A794" s="107">
        <v>881</v>
      </c>
      <c r="B794">
        <v>497</v>
      </c>
      <c r="C794">
        <v>19</v>
      </c>
      <c r="D794" t="s">
        <v>562</v>
      </c>
    </row>
    <row r="795" spans="1:4" x14ac:dyDescent="0.25">
      <c r="A795" s="107">
        <v>882</v>
      </c>
      <c r="B795">
        <v>498</v>
      </c>
      <c r="C795">
        <v>383</v>
      </c>
      <c r="D795" t="s">
        <v>563</v>
      </c>
    </row>
    <row r="796" spans="1:4" x14ac:dyDescent="0.25">
      <c r="A796" s="107">
        <v>883</v>
      </c>
      <c r="B796">
        <v>499</v>
      </c>
      <c r="C796">
        <v>888</v>
      </c>
      <c r="D796" t="s">
        <v>564</v>
      </c>
    </row>
    <row r="797" spans="1:4" x14ac:dyDescent="0.25">
      <c r="A797" s="107">
        <v>1088</v>
      </c>
      <c r="B797">
        <v>682</v>
      </c>
      <c r="C797">
        <v>1086</v>
      </c>
      <c r="D797" t="s">
        <v>1417</v>
      </c>
    </row>
    <row r="798" spans="1:4" x14ac:dyDescent="0.25">
      <c r="A798" s="107">
        <v>1082</v>
      </c>
      <c r="B798">
        <v>678</v>
      </c>
      <c r="C798">
        <v>726</v>
      </c>
      <c r="D798" t="s">
        <v>721</v>
      </c>
    </row>
    <row r="799" spans="1:4" x14ac:dyDescent="0.25">
      <c r="A799" s="107">
        <v>1081</v>
      </c>
      <c r="B799">
        <v>677</v>
      </c>
      <c r="C799">
        <v>823</v>
      </c>
      <c r="D799" t="s">
        <v>67</v>
      </c>
    </row>
    <row r="800" spans="1:4" x14ac:dyDescent="0.25">
      <c r="A800" s="107">
        <v>1065</v>
      </c>
      <c r="B800">
        <v>661</v>
      </c>
      <c r="C800">
        <v>726</v>
      </c>
      <c r="D800" t="s">
        <v>708</v>
      </c>
    </row>
    <row r="801" spans="1:4" x14ac:dyDescent="0.25">
      <c r="A801" s="107">
        <v>888</v>
      </c>
      <c r="B801">
        <v>500</v>
      </c>
      <c r="C801">
        <v>888</v>
      </c>
      <c r="D801" t="s">
        <v>565</v>
      </c>
    </row>
    <row r="802" spans="1:4" x14ac:dyDescent="0.25">
      <c r="A802" s="107">
        <v>889</v>
      </c>
      <c r="B802">
        <v>501</v>
      </c>
      <c r="C802">
        <v>888</v>
      </c>
      <c r="D802" t="s">
        <v>566</v>
      </c>
    </row>
    <row r="803" spans="1:4" x14ac:dyDescent="0.25">
      <c r="A803" s="107">
        <v>890</v>
      </c>
      <c r="B803">
        <v>502</v>
      </c>
      <c r="C803">
        <v>888</v>
      </c>
      <c r="D803" t="s">
        <v>567</v>
      </c>
    </row>
    <row r="804" spans="1:4" x14ac:dyDescent="0.25">
      <c r="A804" s="107">
        <v>891</v>
      </c>
      <c r="B804">
        <v>503</v>
      </c>
      <c r="C804">
        <v>888</v>
      </c>
      <c r="D804" t="s">
        <v>568</v>
      </c>
    </row>
    <row r="805" spans="1:4" x14ac:dyDescent="0.25">
      <c r="A805" s="107">
        <v>892</v>
      </c>
      <c r="B805">
        <v>504</v>
      </c>
      <c r="C805">
        <v>888</v>
      </c>
      <c r="D805" t="s">
        <v>569</v>
      </c>
    </row>
    <row r="806" spans="1:4" x14ac:dyDescent="0.25">
      <c r="A806" s="107">
        <v>893</v>
      </c>
      <c r="B806">
        <v>505</v>
      </c>
      <c r="C806">
        <v>888</v>
      </c>
      <c r="D806" t="s">
        <v>570</v>
      </c>
    </row>
    <row r="807" spans="1:4" x14ac:dyDescent="0.25">
      <c r="A807" s="107">
        <v>894</v>
      </c>
      <c r="B807">
        <v>506</v>
      </c>
      <c r="C807">
        <v>888</v>
      </c>
      <c r="D807" t="s">
        <v>571</v>
      </c>
    </row>
    <row r="808" spans="1:4" x14ac:dyDescent="0.25">
      <c r="A808" s="107">
        <v>895</v>
      </c>
      <c r="B808">
        <v>507</v>
      </c>
      <c r="C808">
        <v>888</v>
      </c>
      <c r="D808" t="s">
        <v>2434</v>
      </c>
    </row>
    <row r="809" spans="1:4" x14ac:dyDescent="0.25">
      <c r="A809" s="107">
        <v>896</v>
      </c>
      <c r="B809">
        <v>508</v>
      </c>
      <c r="C809">
        <v>888</v>
      </c>
      <c r="D809" t="s">
        <v>572</v>
      </c>
    </row>
    <row r="810" spans="1:4" x14ac:dyDescent="0.25">
      <c r="A810" s="107">
        <v>897</v>
      </c>
      <c r="B810">
        <v>509</v>
      </c>
      <c r="C810">
        <v>888</v>
      </c>
      <c r="D810" t="s">
        <v>573</v>
      </c>
    </row>
    <row r="811" spans="1:4" x14ac:dyDescent="0.25">
      <c r="A811" s="107">
        <v>898</v>
      </c>
      <c r="B811">
        <v>510</v>
      </c>
      <c r="C811">
        <v>888</v>
      </c>
      <c r="D811" t="s">
        <v>574</v>
      </c>
    </row>
    <row r="812" spans="1:4" x14ac:dyDescent="0.25">
      <c r="A812" s="107">
        <v>899</v>
      </c>
      <c r="B812">
        <v>511</v>
      </c>
      <c r="C812">
        <v>888</v>
      </c>
      <c r="D812" t="s">
        <v>575</v>
      </c>
    </row>
    <row r="813" spans="1:4" x14ac:dyDescent="0.25">
      <c r="A813" s="107">
        <v>900</v>
      </c>
      <c r="B813">
        <v>512</v>
      </c>
      <c r="C813">
        <v>888</v>
      </c>
      <c r="D813" t="s">
        <v>576</v>
      </c>
    </row>
    <row r="814" spans="1:4" x14ac:dyDescent="0.25">
      <c r="A814" s="107">
        <v>901</v>
      </c>
      <c r="B814">
        <v>513</v>
      </c>
      <c r="C814">
        <v>888</v>
      </c>
      <c r="D814" t="s">
        <v>577</v>
      </c>
    </row>
    <row r="815" spans="1:4" x14ac:dyDescent="0.25">
      <c r="A815" s="107">
        <v>902</v>
      </c>
      <c r="B815">
        <v>514</v>
      </c>
      <c r="C815">
        <v>888</v>
      </c>
      <c r="D815" t="s">
        <v>578</v>
      </c>
    </row>
    <row r="816" spans="1:4" x14ac:dyDescent="0.25">
      <c r="A816" s="107">
        <v>903</v>
      </c>
      <c r="B816">
        <v>515</v>
      </c>
      <c r="C816">
        <v>888</v>
      </c>
      <c r="D816" t="s">
        <v>579</v>
      </c>
    </row>
    <row r="817" spans="1:4" x14ac:dyDescent="0.25">
      <c r="A817" s="107">
        <v>904</v>
      </c>
      <c r="B817">
        <v>516</v>
      </c>
      <c r="C817">
        <v>888</v>
      </c>
      <c r="D817" t="s">
        <v>580</v>
      </c>
    </row>
    <row r="818" spans="1:4" x14ac:dyDescent="0.25">
      <c r="A818" s="107">
        <v>905</v>
      </c>
      <c r="B818">
        <v>517</v>
      </c>
      <c r="C818">
        <v>888</v>
      </c>
      <c r="D818" t="s">
        <v>581</v>
      </c>
    </row>
    <row r="819" spans="1:4" x14ac:dyDescent="0.25">
      <c r="A819" s="107">
        <v>906</v>
      </c>
      <c r="B819">
        <v>518</v>
      </c>
      <c r="C819">
        <v>888</v>
      </c>
      <c r="D819" t="s">
        <v>582</v>
      </c>
    </row>
    <row r="820" spans="1:4" x14ac:dyDescent="0.25">
      <c r="A820" s="107">
        <v>907</v>
      </c>
      <c r="B820">
        <v>519</v>
      </c>
      <c r="C820">
        <v>888</v>
      </c>
      <c r="D820" t="s">
        <v>2411</v>
      </c>
    </row>
    <row r="821" spans="1:4" x14ac:dyDescent="0.25">
      <c r="A821" s="107">
        <v>908</v>
      </c>
      <c r="B821">
        <v>520</v>
      </c>
      <c r="C821">
        <v>888</v>
      </c>
      <c r="D821" t="s">
        <v>583</v>
      </c>
    </row>
    <row r="822" spans="1:4" x14ac:dyDescent="0.25">
      <c r="A822" s="107">
        <v>909</v>
      </c>
      <c r="B822">
        <v>521</v>
      </c>
      <c r="C822">
        <v>888</v>
      </c>
      <c r="D822" t="s">
        <v>584</v>
      </c>
    </row>
    <row r="823" spans="1:4" x14ac:dyDescent="0.25">
      <c r="A823" s="107">
        <v>910</v>
      </c>
      <c r="B823">
        <v>522</v>
      </c>
      <c r="C823">
        <v>888</v>
      </c>
      <c r="D823" t="s">
        <v>585</v>
      </c>
    </row>
    <row r="824" spans="1:4" x14ac:dyDescent="0.25">
      <c r="A824" s="107">
        <v>911</v>
      </c>
      <c r="B824">
        <v>523</v>
      </c>
      <c r="C824">
        <v>888</v>
      </c>
      <c r="D824" t="s">
        <v>586</v>
      </c>
    </row>
    <row r="825" spans="1:4" x14ac:dyDescent="0.25">
      <c r="A825" s="107">
        <v>1166</v>
      </c>
      <c r="B825">
        <v>746</v>
      </c>
      <c r="C825">
        <v>1160</v>
      </c>
      <c r="D825" t="s">
        <v>1721</v>
      </c>
    </row>
    <row r="826" spans="1:4" x14ac:dyDescent="0.25">
      <c r="A826" s="107">
        <v>913</v>
      </c>
      <c r="B826">
        <v>524</v>
      </c>
      <c r="C826">
        <v>888</v>
      </c>
      <c r="D826" t="s">
        <v>587</v>
      </c>
    </row>
    <row r="827" spans="1:4" x14ac:dyDescent="0.25">
      <c r="A827" s="107">
        <v>914</v>
      </c>
      <c r="B827">
        <v>525</v>
      </c>
      <c r="C827">
        <v>888</v>
      </c>
      <c r="D827" t="s">
        <v>588</v>
      </c>
    </row>
    <row r="828" spans="1:4" x14ac:dyDescent="0.25">
      <c r="A828" s="107">
        <v>915</v>
      </c>
      <c r="B828">
        <v>526</v>
      </c>
      <c r="C828">
        <v>888</v>
      </c>
      <c r="D828" t="s">
        <v>589</v>
      </c>
    </row>
    <row r="829" spans="1:4" x14ac:dyDescent="0.25">
      <c r="A829" s="107">
        <v>916</v>
      </c>
      <c r="B829">
        <v>527</v>
      </c>
      <c r="C829">
        <v>888</v>
      </c>
      <c r="D829" t="s">
        <v>590</v>
      </c>
    </row>
    <row r="830" spans="1:4" x14ac:dyDescent="0.25">
      <c r="A830" s="107">
        <v>917</v>
      </c>
      <c r="B830">
        <v>528</v>
      </c>
      <c r="C830">
        <v>917</v>
      </c>
      <c r="D830" t="s">
        <v>591</v>
      </c>
    </row>
    <row r="831" spans="1:4" x14ac:dyDescent="0.25">
      <c r="A831" s="107">
        <v>918</v>
      </c>
      <c r="B831">
        <v>529</v>
      </c>
      <c r="C831">
        <v>849</v>
      </c>
      <c r="D831" t="s">
        <v>592</v>
      </c>
    </row>
    <row r="832" spans="1:4" x14ac:dyDescent="0.25">
      <c r="A832" s="107">
        <v>919</v>
      </c>
      <c r="B832">
        <v>530</v>
      </c>
      <c r="C832">
        <v>849</v>
      </c>
      <c r="D832" t="s">
        <v>593</v>
      </c>
    </row>
    <row r="833" spans="1:4" x14ac:dyDescent="0.25">
      <c r="A833" s="107">
        <v>920</v>
      </c>
      <c r="B833">
        <v>531</v>
      </c>
      <c r="C833">
        <v>849</v>
      </c>
      <c r="D833" t="s">
        <v>594</v>
      </c>
    </row>
    <row r="834" spans="1:4" x14ac:dyDescent="0.25">
      <c r="A834" s="107">
        <v>921</v>
      </c>
      <c r="B834">
        <v>532</v>
      </c>
      <c r="C834">
        <v>849</v>
      </c>
      <c r="D834" t="s">
        <v>595</v>
      </c>
    </row>
    <row r="835" spans="1:4" x14ac:dyDescent="0.25">
      <c r="A835" s="107">
        <v>922</v>
      </c>
      <c r="B835">
        <v>533</v>
      </c>
      <c r="C835">
        <v>849</v>
      </c>
      <c r="D835" t="s">
        <v>596</v>
      </c>
    </row>
    <row r="836" spans="1:4" x14ac:dyDescent="0.25">
      <c r="A836" s="107">
        <v>923</v>
      </c>
      <c r="B836">
        <v>534</v>
      </c>
      <c r="C836">
        <v>849</v>
      </c>
      <c r="D836" t="s">
        <v>597</v>
      </c>
    </row>
    <row r="837" spans="1:4" x14ac:dyDescent="0.25">
      <c r="A837" s="107">
        <v>924</v>
      </c>
      <c r="B837">
        <v>535</v>
      </c>
      <c r="C837">
        <v>849</v>
      </c>
      <c r="D837" t="s">
        <v>598</v>
      </c>
    </row>
    <row r="838" spans="1:4" x14ac:dyDescent="0.25">
      <c r="A838" s="107">
        <v>925</v>
      </c>
      <c r="B838">
        <v>536</v>
      </c>
      <c r="C838">
        <v>849</v>
      </c>
      <c r="D838" t="s">
        <v>599</v>
      </c>
    </row>
    <row r="839" spans="1:4" x14ac:dyDescent="0.25">
      <c r="A839" s="107">
        <v>926</v>
      </c>
      <c r="B839">
        <v>537</v>
      </c>
      <c r="C839">
        <v>849</v>
      </c>
      <c r="D839" t="s">
        <v>600</v>
      </c>
    </row>
    <row r="840" spans="1:4" x14ac:dyDescent="0.25">
      <c r="A840" s="107">
        <v>927</v>
      </c>
      <c r="B840">
        <v>538</v>
      </c>
      <c r="C840">
        <v>849</v>
      </c>
      <c r="D840" t="s">
        <v>601</v>
      </c>
    </row>
    <row r="841" spans="1:4" x14ac:dyDescent="0.25">
      <c r="A841" s="107">
        <v>928</v>
      </c>
      <c r="B841">
        <v>539</v>
      </c>
      <c r="C841">
        <v>849</v>
      </c>
      <c r="D841" t="s">
        <v>602</v>
      </c>
    </row>
    <row r="842" spans="1:4" x14ac:dyDescent="0.25">
      <c r="A842" s="107">
        <v>929</v>
      </c>
      <c r="B842">
        <v>540</v>
      </c>
      <c r="C842">
        <v>849</v>
      </c>
      <c r="D842" t="s">
        <v>603</v>
      </c>
    </row>
    <row r="843" spans="1:4" x14ac:dyDescent="0.25">
      <c r="A843" s="107">
        <v>930</v>
      </c>
      <c r="B843">
        <v>541</v>
      </c>
      <c r="C843">
        <v>57</v>
      </c>
      <c r="D843" t="s">
        <v>46</v>
      </c>
    </row>
    <row r="844" spans="1:4" x14ac:dyDescent="0.25">
      <c r="A844" s="107">
        <v>931</v>
      </c>
      <c r="B844">
        <v>542</v>
      </c>
      <c r="C844">
        <v>383</v>
      </c>
      <c r="D844" t="s">
        <v>56</v>
      </c>
    </row>
    <row r="845" spans="1:4" x14ac:dyDescent="0.25">
      <c r="A845" s="107">
        <v>932</v>
      </c>
      <c r="B845">
        <v>543</v>
      </c>
      <c r="C845">
        <v>20</v>
      </c>
      <c r="D845" t="s">
        <v>55</v>
      </c>
    </row>
    <row r="846" spans="1:4" x14ac:dyDescent="0.25">
      <c r="A846" s="107">
        <v>933</v>
      </c>
      <c r="B846">
        <v>544</v>
      </c>
      <c r="C846">
        <v>19</v>
      </c>
      <c r="D846" t="s">
        <v>58</v>
      </c>
    </row>
    <row r="847" spans="1:4" x14ac:dyDescent="0.25">
      <c r="A847" s="107">
        <v>934</v>
      </c>
      <c r="B847">
        <v>545</v>
      </c>
      <c r="C847">
        <v>41</v>
      </c>
      <c r="D847" t="s">
        <v>63</v>
      </c>
    </row>
    <row r="848" spans="1:4" x14ac:dyDescent="0.25">
      <c r="A848" s="107">
        <v>935</v>
      </c>
      <c r="B848">
        <v>546</v>
      </c>
      <c r="C848">
        <v>381</v>
      </c>
      <c r="D848" t="s">
        <v>97</v>
      </c>
    </row>
    <row r="849" spans="1:4" x14ac:dyDescent="0.25">
      <c r="A849" s="107">
        <v>936</v>
      </c>
      <c r="B849">
        <v>547</v>
      </c>
      <c r="C849">
        <v>3</v>
      </c>
      <c r="D849" t="s">
        <v>42</v>
      </c>
    </row>
    <row r="850" spans="1:4" x14ac:dyDescent="0.25">
      <c r="A850" s="107">
        <v>937</v>
      </c>
      <c r="B850">
        <v>548</v>
      </c>
      <c r="C850">
        <v>57</v>
      </c>
      <c r="D850" t="s">
        <v>604</v>
      </c>
    </row>
    <row r="851" spans="1:4" x14ac:dyDescent="0.25">
      <c r="A851" s="107">
        <v>938</v>
      </c>
      <c r="B851">
        <v>549</v>
      </c>
      <c r="C851">
        <v>104</v>
      </c>
      <c r="D851" t="s">
        <v>605</v>
      </c>
    </row>
    <row r="852" spans="1:4" x14ac:dyDescent="0.25">
      <c r="A852" s="107">
        <v>939</v>
      </c>
      <c r="B852">
        <v>550</v>
      </c>
      <c r="C852">
        <v>381</v>
      </c>
      <c r="D852" t="s">
        <v>606</v>
      </c>
    </row>
    <row r="853" spans="1:4" x14ac:dyDescent="0.25">
      <c r="A853" s="107">
        <v>940</v>
      </c>
      <c r="B853">
        <v>551</v>
      </c>
      <c r="C853">
        <v>381</v>
      </c>
      <c r="D853" t="s">
        <v>607</v>
      </c>
    </row>
    <row r="854" spans="1:4" x14ac:dyDescent="0.25">
      <c r="A854" s="107">
        <v>941</v>
      </c>
      <c r="B854">
        <v>552</v>
      </c>
      <c r="C854">
        <v>41</v>
      </c>
      <c r="D854" t="s">
        <v>608</v>
      </c>
    </row>
    <row r="855" spans="1:4" x14ac:dyDescent="0.25">
      <c r="A855" s="107">
        <v>942</v>
      </c>
      <c r="B855">
        <v>553</v>
      </c>
      <c r="C855">
        <v>3</v>
      </c>
      <c r="D855" t="s">
        <v>609</v>
      </c>
    </row>
    <row r="856" spans="1:4" x14ac:dyDescent="0.25">
      <c r="A856" s="107">
        <v>943</v>
      </c>
      <c r="B856">
        <v>554</v>
      </c>
      <c r="C856">
        <v>3</v>
      </c>
      <c r="D856" t="s">
        <v>610</v>
      </c>
    </row>
    <row r="857" spans="1:4" x14ac:dyDescent="0.25">
      <c r="A857" s="107">
        <v>944</v>
      </c>
      <c r="B857">
        <v>555</v>
      </c>
      <c r="C857">
        <v>382</v>
      </c>
      <c r="D857" t="s">
        <v>611</v>
      </c>
    </row>
    <row r="858" spans="1:4" x14ac:dyDescent="0.25">
      <c r="A858" s="107">
        <v>945</v>
      </c>
      <c r="B858">
        <v>556</v>
      </c>
      <c r="C858">
        <v>41</v>
      </c>
      <c r="D858" t="s">
        <v>612</v>
      </c>
    </row>
    <row r="859" spans="1:4" x14ac:dyDescent="0.25">
      <c r="A859" s="107">
        <v>946</v>
      </c>
      <c r="B859">
        <v>557</v>
      </c>
      <c r="C859">
        <v>849</v>
      </c>
      <c r="D859" t="s">
        <v>613</v>
      </c>
    </row>
    <row r="860" spans="1:4" x14ac:dyDescent="0.25">
      <c r="A860" s="107">
        <v>947</v>
      </c>
      <c r="B860">
        <v>558</v>
      </c>
      <c r="C860">
        <v>849</v>
      </c>
      <c r="D860" t="s">
        <v>614</v>
      </c>
    </row>
    <row r="861" spans="1:4" x14ac:dyDescent="0.25">
      <c r="A861" s="107">
        <v>948</v>
      </c>
      <c r="B861">
        <v>559</v>
      </c>
      <c r="C861">
        <v>849</v>
      </c>
      <c r="D861" t="s">
        <v>615</v>
      </c>
    </row>
    <row r="862" spans="1:4" x14ac:dyDescent="0.25">
      <c r="A862" s="107">
        <v>949</v>
      </c>
      <c r="B862">
        <v>560</v>
      </c>
      <c r="C862">
        <v>849</v>
      </c>
      <c r="D862" t="s">
        <v>616</v>
      </c>
    </row>
    <row r="863" spans="1:4" x14ac:dyDescent="0.25">
      <c r="A863" s="107">
        <v>950</v>
      </c>
      <c r="B863">
        <v>561</v>
      </c>
      <c r="C863">
        <v>849</v>
      </c>
      <c r="D863" t="s">
        <v>617</v>
      </c>
    </row>
    <row r="864" spans="1:4" x14ac:dyDescent="0.25">
      <c r="A864" s="107">
        <v>951</v>
      </c>
      <c r="B864">
        <v>562</v>
      </c>
      <c r="C864">
        <v>849</v>
      </c>
      <c r="D864" t="s">
        <v>618</v>
      </c>
    </row>
    <row r="865" spans="1:4" x14ac:dyDescent="0.25">
      <c r="A865" s="107">
        <v>952</v>
      </c>
      <c r="B865">
        <v>563</v>
      </c>
      <c r="C865">
        <v>849</v>
      </c>
      <c r="D865" t="s">
        <v>619</v>
      </c>
    </row>
    <row r="866" spans="1:4" x14ac:dyDescent="0.25">
      <c r="A866" s="107">
        <v>953</v>
      </c>
      <c r="B866">
        <v>564</v>
      </c>
      <c r="C866">
        <v>849</v>
      </c>
      <c r="D866" t="s">
        <v>620</v>
      </c>
    </row>
    <row r="867" spans="1:4" x14ac:dyDescent="0.25">
      <c r="A867" s="107">
        <v>954</v>
      </c>
      <c r="B867">
        <v>565</v>
      </c>
      <c r="C867">
        <v>849</v>
      </c>
      <c r="D867" t="s">
        <v>621</v>
      </c>
    </row>
    <row r="868" spans="1:4" x14ac:dyDescent="0.25">
      <c r="A868" s="107">
        <v>955</v>
      </c>
      <c r="B868">
        <v>566</v>
      </c>
      <c r="C868">
        <v>849</v>
      </c>
      <c r="D868" t="s">
        <v>622</v>
      </c>
    </row>
    <row r="869" spans="1:4" x14ac:dyDescent="0.25">
      <c r="A869" s="107">
        <v>956</v>
      </c>
      <c r="B869">
        <v>567</v>
      </c>
      <c r="C869">
        <v>849</v>
      </c>
      <c r="D869" t="s">
        <v>623</v>
      </c>
    </row>
    <row r="870" spans="1:4" x14ac:dyDescent="0.25">
      <c r="A870" s="107">
        <v>957</v>
      </c>
      <c r="B870">
        <v>568</v>
      </c>
      <c r="C870">
        <v>849</v>
      </c>
      <c r="D870" t="s">
        <v>624</v>
      </c>
    </row>
    <row r="871" spans="1:4" x14ac:dyDescent="0.25">
      <c r="A871" s="107">
        <v>958</v>
      </c>
      <c r="B871">
        <v>569</v>
      </c>
      <c r="C871">
        <v>849</v>
      </c>
      <c r="D871" t="s">
        <v>625</v>
      </c>
    </row>
    <row r="872" spans="1:4" x14ac:dyDescent="0.25">
      <c r="A872" s="107">
        <v>959</v>
      </c>
      <c r="B872">
        <v>570</v>
      </c>
      <c r="C872">
        <v>849</v>
      </c>
      <c r="D872" t="s">
        <v>626</v>
      </c>
    </row>
    <row r="873" spans="1:4" x14ac:dyDescent="0.25">
      <c r="A873" s="107">
        <v>960</v>
      </c>
      <c r="B873">
        <v>571</v>
      </c>
      <c r="C873">
        <v>849</v>
      </c>
      <c r="D873" t="s">
        <v>627</v>
      </c>
    </row>
    <row r="874" spans="1:4" x14ac:dyDescent="0.25">
      <c r="A874" s="107">
        <v>961</v>
      </c>
      <c r="B874">
        <v>572</v>
      </c>
      <c r="C874">
        <v>849</v>
      </c>
      <c r="D874" t="s">
        <v>628</v>
      </c>
    </row>
    <row r="875" spans="1:4" x14ac:dyDescent="0.25">
      <c r="A875" s="107">
        <v>962</v>
      </c>
      <c r="B875">
        <v>573</v>
      </c>
      <c r="C875">
        <v>849</v>
      </c>
      <c r="D875" t="s">
        <v>629</v>
      </c>
    </row>
    <row r="876" spans="1:4" x14ac:dyDescent="0.25">
      <c r="A876" s="107">
        <v>963</v>
      </c>
      <c r="B876">
        <v>574</v>
      </c>
      <c r="C876">
        <v>849</v>
      </c>
      <c r="D876" t="s">
        <v>630</v>
      </c>
    </row>
    <row r="877" spans="1:4" x14ac:dyDescent="0.25">
      <c r="A877" s="107">
        <v>964</v>
      </c>
      <c r="B877">
        <v>575</v>
      </c>
      <c r="C877">
        <v>849</v>
      </c>
      <c r="D877" t="s">
        <v>631</v>
      </c>
    </row>
    <row r="878" spans="1:4" x14ac:dyDescent="0.25">
      <c r="A878" s="107">
        <v>965</v>
      </c>
      <c r="B878">
        <v>576</v>
      </c>
      <c r="C878">
        <v>849</v>
      </c>
      <c r="D878" t="s">
        <v>632</v>
      </c>
    </row>
    <row r="879" spans="1:4" x14ac:dyDescent="0.25">
      <c r="A879" s="107">
        <v>966</v>
      </c>
      <c r="B879">
        <v>577</v>
      </c>
      <c r="C879">
        <v>849</v>
      </c>
      <c r="D879" t="s">
        <v>633</v>
      </c>
    </row>
    <row r="880" spans="1:4" x14ac:dyDescent="0.25">
      <c r="A880" s="107">
        <v>967</v>
      </c>
      <c r="B880">
        <v>578</v>
      </c>
      <c r="C880">
        <v>849</v>
      </c>
      <c r="D880" t="s">
        <v>634</v>
      </c>
    </row>
    <row r="881" spans="1:4" x14ac:dyDescent="0.25">
      <c r="A881" s="107">
        <v>968</v>
      </c>
      <c r="B881">
        <v>579</v>
      </c>
      <c r="C881">
        <v>849</v>
      </c>
      <c r="D881" t="s">
        <v>635</v>
      </c>
    </row>
    <row r="882" spans="1:4" x14ac:dyDescent="0.25">
      <c r="A882" s="107">
        <v>969</v>
      </c>
      <c r="B882">
        <v>580</v>
      </c>
      <c r="C882">
        <v>849</v>
      </c>
      <c r="D882" t="s">
        <v>636</v>
      </c>
    </row>
    <row r="883" spans="1:4" x14ac:dyDescent="0.25">
      <c r="A883" s="107">
        <v>970</v>
      </c>
      <c r="B883">
        <v>581</v>
      </c>
      <c r="C883">
        <v>849</v>
      </c>
      <c r="D883" t="s">
        <v>637</v>
      </c>
    </row>
    <row r="884" spans="1:4" x14ac:dyDescent="0.25">
      <c r="A884" s="107">
        <v>971</v>
      </c>
      <c r="B884">
        <v>582</v>
      </c>
      <c r="C884">
        <v>849</v>
      </c>
      <c r="D884" t="s">
        <v>638</v>
      </c>
    </row>
    <row r="885" spans="1:4" x14ac:dyDescent="0.25">
      <c r="A885" s="107">
        <v>972</v>
      </c>
      <c r="B885">
        <v>583</v>
      </c>
      <c r="C885">
        <v>849</v>
      </c>
      <c r="D885" t="s">
        <v>639</v>
      </c>
    </row>
    <row r="886" spans="1:4" x14ac:dyDescent="0.25">
      <c r="A886" s="107">
        <v>973</v>
      </c>
      <c r="B886">
        <v>584</v>
      </c>
      <c r="C886">
        <v>888</v>
      </c>
      <c r="D886" t="s">
        <v>45</v>
      </c>
    </row>
    <row r="887" spans="1:4" x14ac:dyDescent="0.25">
      <c r="A887" s="107">
        <v>974</v>
      </c>
      <c r="B887">
        <v>585</v>
      </c>
      <c r="C887">
        <v>888</v>
      </c>
      <c r="D887" t="s">
        <v>44</v>
      </c>
    </row>
    <row r="888" spans="1:4" x14ac:dyDescent="0.25">
      <c r="A888" s="107">
        <v>975</v>
      </c>
      <c r="B888">
        <v>586</v>
      </c>
      <c r="C888">
        <v>849</v>
      </c>
      <c r="D888" t="s">
        <v>640</v>
      </c>
    </row>
    <row r="889" spans="1:4" x14ac:dyDescent="0.25">
      <c r="A889" s="107">
        <v>1287</v>
      </c>
      <c r="B889">
        <v>858</v>
      </c>
      <c r="C889">
        <v>1286</v>
      </c>
      <c r="D889" t="s">
        <v>2705</v>
      </c>
    </row>
    <row r="890" spans="1:4" x14ac:dyDescent="0.25">
      <c r="A890" s="107">
        <v>977</v>
      </c>
      <c r="B890">
        <v>587</v>
      </c>
      <c r="C890">
        <v>849</v>
      </c>
      <c r="D890" t="s">
        <v>641</v>
      </c>
    </row>
    <row r="891" spans="1:4" x14ac:dyDescent="0.25">
      <c r="A891" s="107">
        <v>1290</v>
      </c>
      <c r="B891">
        <v>860</v>
      </c>
      <c r="C891">
        <v>1286</v>
      </c>
      <c r="D891" t="s">
        <v>2702</v>
      </c>
    </row>
    <row r="892" spans="1:4" x14ac:dyDescent="0.25">
      <c r="A892" s="107">
        <v>979</v>
      </c>
      <c r="B892">
        <v>588</v>
      </c>
      <c r="C892">
        <v>849</v>
      </c>
      <c r="D892" t="s">
        <v>634</v>
      </c>
    </row>
    <row r="893" spans="1:4" x14ac:dyDescent="0.25">
      <c r="A893" s="107">
        <v>980</v>
      </c>
      <c r="B893">
        <v>589</v>
      </c>
      <c r="C893">
        <v>980</v>
      </c>
      <c r="D893" t="s">
        <v>78</v>
      </c>
    </row>
    <row r="894" spans="1:4" x14ac:dyDescent="0.25">
      <c r="A894" s="107">
        <v>981</v>
      </c>
      <c r="B894">
        <v>590</v>
      </c>
      <c r="C894">
        <v>980</v>
      </c>
      <c r="D894" t="s">
        <v>642</v>
      </c>
    </row>
    <row r="895" spans="1:4" x14ac:dyDescent="0.25">
      <c r="A895" s="107">
        <v>982</v>
      </c>
      <c r="B895">
        <v>591</v>
      </c>
      <c r="C895">
        <v>980</v>
      </c>
      <c r="D895" t="s">
        <v>643</v>
      </c>
    </row>
    <row r="896" spans="1:4" x14ac:dyDescent="0.25">
      <c r="A896" s="107">
        <v>983</v>
      </c>
      <c r="B896">
        <v>592</v>
      </c>
      <c r="C896">
        <v>980</v>
      </c>
      <c r="D896" t="s">
        <v>644</v>
      </c>
    </row>
    <row r="897" spans="1:4" x14ac:dyDescent="0.25">
      <c r="A897" s="107">
        <v>984</v>
      </c>
      <c r="B897">
        <v>593</v>
      </c>
      <c r="C897">
        <v>980</v>
      </c>
      <c r="D897" t="s">
        <v>645</v>
      </c>
    </row>
    <row r="898" spans="1:4" x14ac:dyDescent="0.25">
      <c r="A898" s="107">
        <v>985</v>
      </c>
      <c r="B898">
        <v>594</v>
      </c>
      <c r="C898">
        <v>980</v>
      </c>
      <c r="D898" t="s">
        <v>646</v>
      </c>
    </row>
    <row r="899" spans="1:4" x14ac:dyDescent="0.25">
      <c r="A899" s="107">
        <v>986</v>
      </c>
      <c r="B899">
        <v>595</v>
      </c>
      <c r="C899">
        <v>980</v>
      </c>
      <c r="D899" t="s">
        <v>647</v>
      </c>
    </row>
    <row r="900" spans="1:4" x14ac:dyDescent="0.25">
      <c r="A900" s="107">
        <v>1304</v>
      </c>
      <c r="B900">
        <v>872</v>
      </c>
      <c r="C900">
        <v>1282</v>
      </c>
      <c r="D900" t="s">
        <v>2693</v>
      </c>
    </row>
    <row r="901" spans="1:4" x14ac:dyDescent="0.25">
      <c r="A901" s="107">
        <v>988</v>
      </c>
      <c r="B901">
        <v>596</v>
      </c>
      <c r="C901">
        <v>980</v>
      </c>
      <c r="D901" t="s">
        <v>648</v>
      </c>
    </row>
    <row r="902" spans="1:4" x14ac:dyDescent="0.25">
      <c r="A902" s="107">
        <v>989</v>
      </c>
      <c r="B902">
        <v>597</v>
      </c>
      <c r="C902">
        <v>980</v>
      </c>
      <c r="D902" t="s">
        <v>649</v>
      </c>
    </row>
    <row r="903" spans="1:4" x14ac:dyDescent="0.25">
      <c r="A903" s="107">
        <v>990</v>
      </c>
      <c r="B903">
        <v>598</v>
      </c>
      <c r="C903">
        <v>980</v>
      </c>
      <c r="D903" t="s">
        <v>650</v>
      </c>
    </row>
    <row r="904" spans="1:4" x14ac:dyDescent="0.25">
      <c r="A904" s="107">
        <v>991</v>
      </c>
      <c r="B904">
        <v>599</v>
      </c>
      <c r="C904">
        <v>980</v>
      </c>
      <c r="D904" t="s">
        <v>651</v>
      </c>
    </row>
    <row r="905" spans="1:4" x14ac:dyDescent="0.25">
      <c r="A905" s="107">
        <v>992</v>
      </c>
      <c r="B905">
        <v>600</v>
      </c>
      <c r="C905">
        <v>980</v>
      </c>
      <c r="D905" t="s">
        <v>652</v>
      </c>
    </row>
    <row r="906" spans="1:4" x14ac:dyDescent="0.25">
      <c r="A906" s="107">
        <v>993</v>
      </c>
      <c r="B906">
        <v>601</v>
      </c>
      <c r="C906">
        <v>980</v>
      </c>
      <c r="D906" t="s">
        <v>653</v>
      </c>
    </row>
    <row r="907" spans="1:4" x14ac:dyDescent="0.25">
      <c r="A907" s="107">
        <v>994</v>
      </c>
      <c r="B907">
        <v>602</v>
      </c>
      <c r="C907">
        <v>849</v>
      </c>
      <c r="D907" t="s">
        <v>654</v>
      </c>
    </row>
    <row r="908" spans="1:4" x14ac:dyDescent="0.25">
      <c r="A908" s="107">
        <v>995</v>
      </c>
      <c r="B908">
        <v>603</v>
      </c>
      <c r="C908">
        <v>849</v>
      </c>
      <c r="D908" t="s">
        <v>655</v>
      </c>
    </row>
    <row r="909" spans="1:4" x14ac:dyDescent="0.25">
      <c r="A909" s="107">
        <v>996</v>
      </c>
      <c r="B909">
        <v>604</v>
      </c>
      <c r="C909">
        <v>849</v>
      </c>
      <c r="D909" t="s">
        <v>656</v>
      </c>
    </row>
    <row r="910" spans="1:4" x14ac:dyDescent="0.25">
      <c r="A910" s="107">
        <v>997</v>
      </c>
      <c r="B910">
        <v>605</v>
      </c>
      <c r="C910">
        <v>849</v>
      </c>
      <c r="D910" t="s">
        <v>657</v>
      </c>
    </row>
    <row r="911" spans="1:4" x14ac:dyDescent="0.25">
      <c r="A911" s="107">
        <v>998</v>
      </c>
      <c r="B911">
        <v>606</v>
      </c>
      <c r="C911">
        <v>381</v>
      </c>
      <c r="D911" t="s">
        <v>658</v>
      </c>
    </row>
    <row r="912" spans="1:4" x14ac:dyDescent="0.25">
      <c r="A912" s="107">
        <v>999</v>
      </c>
      <c r="B912">
        <v>607</v>
      </c>
      <c r="C912">
        <v>980</v>
      </c>
      <c r="D912" t="s">
        <v>659</v>
      </c>
    </row>
    <row r="913" spans="1:4" x14ac:dyDescent="0.25">
      <c r="A913" s="107">
        <v>1000</v>
      </c>
      <c r="B913">
        <v>608</v>
      </c>
      <c r="C913">
        <v>980</v>
      </c>
      <c r="D913" t="s">
        <v>660</v>
      </c>
    </row>
    <row r="914" spans="1:4" x14ac:dyDescent="0.25">
      <c r="A914" s="107">
        <v>1337</v>
      </c>
      <c r="B914">
        <v>900</v>
      </c>
      <c r="C914">
        <v>1318</v>
      </c>
      <c r="D914" t="s">
        <v>3430</v>
      </c>
    </row>
    <row r="915" spans="1:4" x14ac:dyDescent="0.25">
      <c r="A915" s="107">
        <v>1338</v>
      </c>
      <c r="B915">
        <v>901</v>
      </c>
      <c r="C915">
        <v>1318</v>
      </c>
      <c r="D915" t="s">
        <v>3429</v>
      </c>
    </row>
    <row r="916" spans="1:4" x14ac:dyDescent="0.25">
      <c r="A916" s="107">
        <v>1342</v>
      </c>
      <c r="B916">
        <v>902</v>
      </c>
      <c r="C916">
        <v>1282</v>
      </c>
      <c r="D916" t="s">
        <v>2688</v>
      </c>
    </row>
    <row r="917" spans="1:4" x14ac:dyDescent="0.25">
      <c r="A917" s="107">
        <v>1004</v>
      </c>
      <c r="B917">
        <v>609</v>
      </c>
      <c r="C917">
        <v>980</v>
      </c>
      <c r="D917" t="s">
        <v>661</v>
      </c>
    </row>
    <row r="918" spans="1:4" x14ac:dyDescent="0.25">
      <c r="A918" s="107">
        <v>1005</v>
      </c>
      <c r="B918">
        <v>610</v>
      </c>
      <c r="C918">
        <v>1005</v>
      </c>
      <c r="D918" t="s">
        <v>662</v>
      </c>
    </row>
    <row r="919" spans="1:4" x14ac:dyDescent="0.25">
      <c r="A919" s="107">
        <v>1006</v>
      </c>
      <c r="B919">
        <v>611</v>
      </c>
      <c r="C919">
        <v>3</v>
      </c>
      <c r="D919" t="s">
        <v>663</v>
      </c>
    </row>
    <row r="920" spans="1:4" x14ac:dyDescent="0.25">
      <c r="A920" s="107">
        <v>1007</v>
      </c>
      <c r="B920">
        <v>612</v>
      </c>
      <c r="C920">
        <v>888</v>
      </c>
      <c r="D920" t="s">
        <v>664</v>
      </c>
    </row>
    <row r="921" spans="1:4" x14ac:dyDescent="0.25">
      <c r="A921" s="107">
        <v>1008</v>
      </c>
      <c r="B921">
        <v>613</v>
      </c>
      <c r="C921">
        <v>347</v>
      </c>
      <c r="D921" t="s">
        <v>665</v>
      </c>
    </row>
    <row r="922" spans="1:4" x14ac:dyDescent="0.25">
      <c r="A922" s="107">
        <v>1009</v>
      </c>
      <c r="B922">
        <v>614</v>
      </c>
      <c r="C922">
        <v>92</v>
      </c>
      <c r="D922" t="s">
        <v>69</v>
      </c>
    </row>
    <row r="923" spans="1:4" x14ac:dyDescent="0.25">
      <c r="A923" s="107">
        <v>1010</v>
      </c>
      <c r="B923">
        <v>615</v>
      </c>
      <c r="C923">
        <v>19</v>
      </c>
      <c r="D923" t="s">
        <v>74</v>
      </c>
    </row>
    <row r="924" spans="1:4" x14ac:dyDescent="0.25">
      <c r="A924" s="107">
        <v>1011</v>
      </c>
      <c r="B924">
        <v>616</v>
      </c>
      <c r="C924">
        <v>1011</v>
      </c>
      <c r="D924" t="s">
        <v>79</v>
      </c>
    </row>
    <row r="925" spans="1:4" x14ac:dyDescent="0.25">
      <c r="A925" s="107">
        <v>1012</v>
      </c>
      <c r="B925">
        <v>617</v>
      </c>
      <c r="C925">
        <v>381</v>
      </c>
      <c r="D925" t="s">
        <v>666</v>
      </c>
    </row>
    <row r="926" spans="1:4" x14ac:dyDescent="0.25">
      <c r="A926" s="107">
        <v>1013</v>
      </c>
      <c r="B926">
        <v>618</v>
      </c>
      <c r="C926">
        <v>1011</v>
      </c>
      <c r="D926" t="s">
        <v>667</v>
      </c>
    </row>
    <row r="927" spans="1:4" x14ac:dyDescent="0.25">
      <c r="A927" s="107">
        <v>1014</v>
      </c>
      <c r="B927">
        <v>619</v>
      </c>
      <c r="C927">
        <v>1011</v>
      </c>
      <c r="D927" t="s">
        <v>668</v>
      </c>
    </row>
    <row r="928" spans="1:4" x14ac:dyDescent="0.25">
      <c r="A928" s="107">
        <v>1015</v>
      </c>
      <c r="B928">
        <v>620</v>
      </c>
      <c r="C928">
        <v>1011</v>
      </c>
      <c r="D928" t="s">
        <v>669</v>
      </c>
    </row>
    <row r="929" spans="1:4" x14ac:dyDescent="0.25">
      <c r="A929" s="107">
        <v>1016</v>
      </c>
      <c r="B929">
        <v>621</v>
      </c>
      <c r="C929">
        <v>1011</v>
      </c>
      <c r="D929" t="s">
        <v>670</v>
      </c>
    </row>
    <row r="930" spans="1:4" x14ac:dyDescent="0.25">
      <c r="A930" s="107">
        <v>1017</v>
      </c>
      <c r="B930">
        <v>622</v>
      </c>
      <c r="C930">
        <v>1011</v>
      </c>
      <c r="D930" t="s">
        <v>671</v>
      </c>
    </row>
    <row r="931" spans="1:4" x14ac:dyDescent="0.25">
      <c r="A931" s="107">
        <v>1018</v>
      </c>
      <c r="B931">
        <v>623</v>
      </c>
      <c r="C931">
        <v>1011</v>
      </c>
      <c r="D931" t="s">
        <v>672</v>
      </c>
    </row>
    <row r="932" spans="1:4" x14ac:dyDescent="0.25">
      <c r="A932" s="107">
        <v>1019</v>
      </c>
      <c r="B932">
        <v>624</v>
      </c>
      <c r="C932">
        <v>1011</v>
      </c>
      <c r="D932" t="s">
        <v>673</v>
      </c>
    </row>
    <row r="933" spans="1:4" x14ac:dyDescent="0.25">
      <c r="A933" s="107">
        <v>1020</v>
      </c>
      <c r="B933">
        <v>625</v>
      </c>
      <c r="C933">
        <v>1011</v>
      </c>
      <c r="D933" t="s">
        <v>674</v>
      </c>
    </row>
    <row r="934" spans="1:4" x14ac:dyDescent="0.25">
      <c r="A934" s="107">
        <v>1021</v>
      </c>
      <c r="B934">
        <v>626</v>
      </c>
      <c r="C934">
        <v>1011</v>
      </c>
      <c r="D934" t="s">
        <v>675</v>
      </c>
    </row>
    <row r="935" spans="1:4" x14ac:dyDescent="0.25">
      <c r="A935" s="107">
        <v>1022</v>
      </c>
      <c r="B935">
        <v>627</v>
      </c>
      <c r="C935">
        <v>1011</v>
      </c>
      <c r="D935" t="s">
        <v>676</v>
      </c>
    </row>
    <row r="936" spans="1:4" x14ac:dyDescent="0.25">
      <c r="A936" s="107">
        <v>1023</v>
      </c>
      <c r="B936">
        <v>628</v>
      </c>
      <c r="C936">
        <v>1011</v>
      </c>
      <c r="D936" t="s">
        <v>677</v>
      </c>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topLeftCell="H1" zoomScale="85" zoomScaleNormal="85" workbookViewId="0">
      <pane ySplit="2" topLeftCell="A3" activePane="bottomLeft" state="frozen"/>
      <selection pane="bottomLeft" activeCell="I9" sqref="I9"/>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2" customFormat="1" x14ac:dyDescent="0.25">
      <c r="A1" s="120" t="s">
        <v>1731</v>
      </c>
      <c r="B1" s="121"/>
      <c r="C1" s="121"/>
      <c r="D1" s="121"/>
      <c r="E1" s="121"/>
      <c r="F1" s="121"/>
      <c r="G1" s="121"/>
      <c r="H1" s="121"/>
      <c r="I1" s="121"/>
      <c r="J1" s="121"/>
      <c r="K1" s="121"/>
      <c r="L1" s="121"/>
    </row>
    <row r="2" spans="1:15" ht="30" x14ac:dyDescent="0.25">
      <c r="A2" s="3" t="s">
        <v>85</v>
      </c>
      <c r="B2" s="1" t="s">
        <v>1458</v>
      </c>
      <c r="C2" s="1" t="s">
        <v>75</v>
      </c>
      <c r="F2" s="3" t="s">
        <v>1468</v>
      </c>
      <c r="G2" s="26" t="s">
        <v>1469</v>
      </c>
      <c r="H2" s="26" t="s">
        <v>1470</v>
      </c>
      <c r="I2" s="3" t="s">
        <v>1529</v>
      </c>
      <c r="J2" s="31" t="s">
        <v>1534</v>
      </c>
      <c r="K2" s="26" t="s">
        <v>1530</v>
      </c>
      <c r="L2" s="26" t="s">
        <v>1531</v>
      </c>
      <c r="M2" s="26" t="s">
        <v>2174</v>
      </c>
      <c r="N2" s="26" t="s">
        <v>2178</v>
      </c>
      <c r="O2" s="26" t="s">
        <v>2179</v>
      </c>
    </row>
    <row r="3" spans="1:15" x14ac:dyDescent="0.25">
      <c r="A3" s="3">
        <v>0</v>
      </c>
      <c r="B3" s="50" t="s">
        <v>3625</v>
      </c>
      <c r="C3" s="50" t="s">
        <v>1689</v>
      </c>
      <c r="F3" s="51" t="s">
        <v>1471</v>
      </c>
      <c r="G3" t="s">
        <v>1688</v>
      </c>
      <c r="H3">
        <v>1</v>
      </c>
      <c r="I3" s="52" t="s">
        <v>1585</v>
      </c>
      <c r="J3">
        <v>1</v>
      </c>
      <c r="K3" t="s">
        <v>1682</v>
      </c>
      <c r="L3" t="s">
        <v>1690</v>
      </c>
      <c r="M3">
        <v>1</v>
      </c>
      <c r="N3" t="s">
        <v>2177</v>
      </c>
      <c r="O3" t="s">
        <v>2188</v>
      </c>
    </row>
    <row r="4" spans="1:15" x14ac:dyDescent="0.25">
      <c r="A4" s="3">
        <v>0</v>
      </c>
      <c r="B4" t="s">
        <v>1443</v>
      </c>
      <c r="C4" s="1" t="s">
        <v>84</v>
      </c>
      <c r="F4" s="8" t="s">
        <v>1472</v>
      </c>
      <c r="G4" t="s">
        <v>1339</v>
      </c>
      <c r="H4">
        <v>1</v>
      </c>
      <c r="I4" s="3" t="s">
        <v>1541</v>
      </c>
      <c r="J4">
        <v>1</v>
      </c>
      <c r="K4" t="s">
        <v>1542</v>
      </c>
      <c r="L4" t="s">
        <v>1543</v>
      </c>
      <c r="M4">
        <v>2</v>
      </c>
      <c r="N4" t="s">
        <v>2180</v>
      </c>
      <c r="O4" t="s">
        <v>2187</v>
      </c>
    </row>
    <row r="5" spans="1:15" x14ac:dyDescent="0.25">
      <c r="A5" s="3">
        <v>1</v>
      </c>
      <c r="B5" t="s">
        <v>1444</v>
      </c>
      <c r="C5" s="2" t="s">
        <v>39</v>
      </c>
      <c r="F5" s="8" t="s">
        <v>1473</v>
      </c>
      <c r="G5" t="s">
        <v>1423</v>
      </c>
      <c r="H5">
        <v>2</v>
      </c>
      <c r="I5" s="3" t="s">
        <v>1533</v>
      </c>
      <c r="J5">
        <v>2</v>
      </c>
      <c r="K5" t="s">
        <v>1537</v>
      </c>
      <c r="L5" t="s">
        <v>1540</v>
      </c>
      <c r="M5">
        <v>4</v>
      </c>
      <c r="N5" t="s">
        <v>2189</v>
      </c>
      <c r="O5" t="s">
        <v>2190</v>
      </c>
    </row>
    <row r="6" spans="1:15" x14ac:dyDescent="0.25">
      <c r="A6" s="3">
        <v>2</v>
      </c>
      <c r="B6" t="s">
        <v>1445</v>
      </c>
      <c r="C6" t="s">
        <v>728</v>
      </c>
      <c r="F6" s="8" t="s">
        <v>1474</v>
      </c>
      <c r="G6" t="s">
        <v>1350</v>
      </c>
      <c r="H6">
        <v>3</v>
      </c>
      <c r="I6" s="3" t="s">
        <v>2799</v>
      </c>
      <c r="J6">
        <v>3</v>
      </c>
      <c r="K6" t="s">
        <v>2800</v>
      </c>
      <c r="L6" t="s">
        <v>1538</v>
      </c>
      <c r="M6">
        <v>5</v>
      </c>
      <c r="N6" t="s">
        <v>2191</v>
      </c>
      <c r="O6" t="s">
        <v>2192</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2776</v>
      </c>
      <c r="L9" t="s">
        <v>2777</v>
      </c>
      <c r="M9">
        <v>99</v>
      </c>
      <c r="N9" t="s">
        <v>2185</v>
      </c>
      <c r="O9" t="s">
        <v>2186</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2774</v>
      </c>
      <c r="G16" t="s">
        <v>2775</v>
      </c>
      <c r="H16">
        <v>13</v>
      </c>
      <c r="I16" s="3" t="s">
        <v>1581</v>
      </c>
      <c r="J16">
        <v>13</v>
      </c>
      <c r="K16" s="34" t="s">
        <v>1582</v>
      </c>
      <c r="L16" t="s">
        <v>1583</v>
      </c>
    </row>
    <row r="17" spans="1:12" x14ac:dyDescent="0.25">
      <c r="A17" s="3">
        <v>13</v>
      </c>
      <c r="B17" t="s">
        <v>1456</v>
      </c>
      <c r="C17" t="s">
        <v>40</v>
      </c>
      <c r="F17" s="54" t="s">
        <v>1483</v>
      </c>
      <c r="G17" t="s">
        <v>3683</v>
      </c>
      <c r="I17" s="3" t="s">
        <v>1616</v>
      </c>
      <c r="J17">
        <v>14</v>
      </c>
      <c r="K17" s="34" t="s">
        <v>1617</v>
      </c>
      <c r="L17" t="s">
        <v>1618</v>
      </c>
    </row>
    <row r="18" spans="1:12" x14ac:dyDescent="0.25">
      <c r="A18" s="3">
        <v>14</v>
      </c>
      <c r="B18" t="s">
        <v>1457</v>
      </c>
      <c r="C18" t="s">
        <v>730</v>
      </c>
      <c r="I18" s="3" t="s">
        <v>1683</v>
      </c>
      <c r="J18">
        <v>15</v>
      </c>
      <c r="K18" s="34" t="s">
        <v>1684</v>
      </c>
      <c r="L18" s="34" t="s">
        <v>1685</v>
      </c>
    </row>
    <row r="19" spans="1:12" x14ac:dyDescent="0.25">
      <c r="A19" s="3">
        <v>15</v>
      </c>
      <c r="B19" t="s">
        <v>1511</v>
      </c>
      <c r="C19" t="s">
        <v>1489</v>
      </c>
      <c r="I19" s="3" t="s">
        <v>2536</v>
      </c>
      <c r="J19">
        <v>16</v>
      </c>
      <c r="K19" s="34" t="s">
        <v>2537</v>
      </c>
      <c r="L19" s="34" t="s">
        <v>2538</v>
      </c>
    </row>
    <row r="20" spans="1:12" x14ac:dyDescent="0.25">
      <c r="A20" s="3">
        <v>16</v>
      </c>
      <c r="B20" t="s">
        <v>1488</v>
      </c>
      <c r="C20" t="s">
        <v>1490</v>
      </c>
      <c r="I20" s="3" t="s">
        <v>2790</v>
      </c>
      <c r="J20">
        <v>17</v>
      </c>
      <c r="K20" s="34" t="s">
        <v>2791</v>
      </c>
      <c r="L20" s="34" t="s">
        <v>2792</v>
      </c>
    </row>
    <row r="21" spans="1:12" x14ac:dyDescent="0.25">
      <c r="A21" s="3">
        <v>17</v>
      </c>
      <c r="B21" t="s">
        <v>1648</v>
      </c>
      <c r="C21" t="s">
        <v>1649</v>
      </c>
      <c r="I21" s="3" t="s">
        <v>2794</v>
      </c>
      <c r="J21">
        <v>18</v>
      </c>
      <c r="K21" s="34" t="s">
        <v>2795</v>
      </c>
      <c r="L21" s="34" t="s">
        <v>2796</v>
      </c>
    </row>
    <row r="22" spans="1:12" x14ac:dyDescent="0.25">
      <c r="A22" s="3">
        <v>18</v>
      </c>
      <c r="B22" t="s">
        <v>1614</v>
      </c>
      <c r="C22" t="s">
        <v>1615</v>
      </c>
      <c r="I22" s="3" t="s">
        <v>3259</v>
      </c>
      <c r="J22">
        <v>19</v>
      </c>
      <c r="K22" s="34" t="s">
        <v>3258</v>
      </c>
      <c r="L22" s="34" t="s">
        <v>3260</v>
      </c>
    </row>
    <row r="23" spans="1:12" x14ac:dyDescent="0.25">
      <c r="A23" s="3">
        <v>19</v>
      </c>
      <c r="B23" t="s">
        <v>1805</v>
      </c>
      <c r="C23" t="s">
        <v>1806</v>
      </c>
      <c r="I23" s="3" t="s">
        <v>3263</v>
      </c>
      <c r="J23">
        <v>20</v>
      </c>
      <c r="K23" s="34" t="s">
        <v>3265</v>
      </c>
      <c r="L23" s="34" t="s">
        <v>3264</v>
      </c>
    </row>
    <row r="24" spans="1:12" x14ac:dyDescent="0.25">
      <c r="A24" s="3">
        <v>20</v>
      </c>
      <c r="B24" t="s">
        <v>2172</v>
      </c>
      <c r="C24" t="s">
        <v>2173</v>
      </c>
      <c r="I24" s="3" t="s">
        <v>3304</v>
      </c>
      <c r="J24">
        <v>21</v>
      </c>
      <c r="K24" t="s">
        <v>3305</v>
      </c>
      <c r="L24" s="34" t="s">
        <v>3346</v>
      </c>
    </row>
    <row r="25" spans="1:12" x14ac:dyDescent="0.25">
      <c r="A25" s="3">
        <v>21</v>
      </c>
      <c r="B25" t="s">
        <v>2397</v>
      </c>
      <c r="C25" t="s">
        <v>2398</v>
      </c>
      <c r="I25" s="3" t="s">
        <v>3275</v>
      </c>
      <c r="J25">
        <v>22</v>
      </c>
      <c r="K25" s="34" t="s">
        <v>3276</v>
      </c>
      <c r="L25" s="34" t="s">
        <v>3277</v>
      </c>
    </row>
    <row r="26" spans="1:12" x14ac:dyDescent="0.25">
      <c r="A26" s="3">
        <v>22</v>
      </c>
      <c r="B26" t="s">
        <v>2395</v>
      </c>
      <c r="C26" t="s">
        <v>2396</v>
      </c>
      <c r="I26" s="3" t="s">
        <v>3278</v>
      </c>
      <c r="J26">
        <v>23</v>
      </c>
      <c r="K26" s="34" t="s">
        <v>3279</v>
      </c>
      <c r="L26" s="34" t="s">
        <v>3280</v>
      </c>
    </row>
    <row r="27" spans="1:12" x14ac:dyDescent="0.25">
      <c r="A27" s="3">
        <v>23</v>
      </c>
      <c r="B27" t="s">
        <v>2539</v>
      </c>
      <c r="C27" t="s">
        <v>2540</v>
      </c>
      <c r="I27" s="3" t="s">
        <v>3283</v>
      </c>
      <c r="J27">
        <v>24</v>
      </c>
      <c r="K27" s="34" t="s">
        <v>3284</v>
      </c>
      <c r="L27" s="34" t="s">
        <v>3285</v>
      </c>
    </row>
    <row r="28" spans="1:12" x14ac:dyDescent="0.25">
      <c r="A28" s="3">
        <v>24</v>
      </c>
      <c r="B28" t="s">
        <v>2668</v>
      </c>
      <c r="C28" t="s">
        <v>2454</v>
      </c>
      <c r="I28" s="3" t="s">
        <v>3289</v>
      </c>
      <c r="J28">
        <v>25</v>
      </c>
      <c r="K28" s="34" t="s">
        <v>3290</v>
      </c>
      <c r="L28" s="34" t="s">
        <v>3291</v>
      </c>
    </row>
    <row r="29" spans="1:12" x14ac:dyDescent="0.25">
      <c r="A29" s="3">
        <v>25</v>
      </c>
      <c r="B29" t="s">
        <v>2724</v>
      </c>
      <c r="C29" t="s">
        <v>2725</v>
      </c>
      <c r="I29" s="3" t="s">
        <v>3335</v>
      </c>
      <c r="J29">
        <v>26</v>
      </c>
      <c r="K29" t="s">
        <v>3336</v>
      </c>
      <c r="L29" s="34" t="s">
        <v>3337</v>
      </c>
    </row>
    <row r="30" spans="1:12" x14ac:dyDescent="0.25">
      <c r="A30" s="3">
        <v>26</v>
      </c>
      <c r="B30" t="s">
        <v>3398</v>
      </c>
      <c r="C30" t="s">
        <v>3397</v>
      </c>
      <c r="I30" s="3" t="s">
        <v>3338</v>
      </c>
      <c r="J30">
        <v>27</v>
      </c>
      <c r="K30" s="34" t="s">
        <v>3339</v>
      </c>
      <c r="L30" s="34" t="s">
        <v>3340</v>
      </c>
    </row>
    <row r="31" spans="1:12" x14ac:dyDescent="0.25">
      <c r="A31" s="3">
        <v>27</v>
      </c>
      <c r="B31" t="s">
        <v>3456</v>
      </c>
      <c r="C31" t="s">
        <v>3457</v>
      </c>
      <c r="I31" s="3" t="s">
        <v>3354</v>
      </c>
      <c r="J31">
        <v>28</v>
      </c>
      <c r="K31" t="s">
        <v>3355</v>
      </c>
      <c r="L31" t="s">
        <v>3356</v>
      </c>
    </row>
    <row r="32" spans="1:12" x14ac:dyDescent="0.25">
      <c r="A32" s="3">
        <v>28</v>
      </c>
      <c r="B32" t="s">
        <v>3495</v>
      </c>
      <c r="C32" t="s">
        <v>3496</v>
      </c>
      <c r="I32" s="3" t="s">
        <v>3357</v>
      </c>
      <c r="J32">
        <v>29</v>
      </c>
      <c r="K32" s="34" t="s">
        <v>1350</v>
      </c>
      <c r="L32" s="34" t="s">
        <v>3358</v>
      </c>
    </row>
    <row r="33" spans="1:12" x14ac:dyDescent="0.25">
      <c r="A33" s="3">
        <v>29</v>
      </c>
      <c r="B33" t="s">
        <v>3645</v>
      </c>
      <c r="C33" t="s">
        <v>3646</v>
      </c>
      <c r="I33" s="3" t="s">
        <v>3571</v>
      </c>
      <c r="J33">
        <v>30</v>
      </c>
      <c r="K33" t="s">
        <v>3572</v>
      </c>
      <c r="L33" s="34" t="s">
        <v>3573</v>
      </c>
    </row>
    <row r="34" spans="1:12" x14ac:dyDescent="0.25">
      <c r="I34" s="3" t="s">
        <v>3682</v>
      </c>
      <c r="J34">
        <v>31</v>
      </c>
      <c r="K34" s="34" t="s">
        <v>3684</v>
      </c>
      <c r="L34" s="34" t="s">
        <v>3685</v>
      </c>
    </row>
    <row r="35" spans="1:12" x14ac:dyDescent="0.25">
      <c r="I35" s="53" t="s">
        <v>1584</v>
      </c>
      <c r="K35" t="s">
        <v>1807</v>
      </c>
      <c r="L35" t="s">
        <v>1691</v>
      </c>
    </row>
    <row r="38" spans="1:12" x14ac:dyDescent="0.25">
      <c r="B38" s="49" t="s">
        <v>1676</v>
      </c>
      <c r="C38" s="49" t="s">
        <v>2426</v>
      </c>
    </row>
    <row r="47" spans="1:12" x14ac:dyDescent="0.25">
      <c r="A47" s="7" t="s">
        <v>3618</v>
      </c>
      <c r="B47" s="1" t="s">
        <v>3623</v>
      </c>
      <c r="C47" s="1" t="s">
        <v>3624</v>
      </c>
      <c r="F47" s="3" t="s">
        <v>86</v>
      </c>
      <c r="G47" s="1" t="s">
        <v>87</v>
      </c>
    </row>
    <row r="48" spans="1:12" x14ac:dyDescent="0.25">
      <c r="A48" s="7">
        <v>0</v>
      </c>
      <c r="B48" s="49" t="s">
        <v>3627</v>
      </c>
      <c r="C48" s="1" t="s">
        <v>3628</v>
      </c>
      <c r="F48" s="8">
        <v>1</v>
      </c>
      <c r="G48" t="s">
        <v>90</v>
      </c>
    </row>
    <row r="49" spans="1:7" x14ac:dyDescent="0.25">
      <c r="A49" s="3">
        <v>0</v>
      </c>
      <c r="B49" s="95" t="s">
        <v>3619</v>
      </c>
      <c r="C49" t="s">
        <v>3630</v>
      </c>
      <c r="F49" s="8">
        <v>2</v>
      </c>
      <c r="G49" t="s">
        <v>89</v>
      </c>
    </row>
    <row r="50" spans="1:7" x14ac:dyDescent="0.25">
      <c r="A50" s="3">
        <v>1</v>
      </c>
      <c r="B50" s="95" t="s">
        <v>3620</v>
      </c>
      <c r="C50" t="s">
        <v>3631</v>
      </c>
      <c r="F50" s="8">
        <v>3</v>
      </c>
      <c r="G50" t="s">
        <v>88</v>
      </c>
    </row>
    <row r="51" spans="1:7" x14ac:dyDescent="0.25">
      <c r="A51" s="3">
        <v>2</v>
      </c>
      <c r="B51" s="95" t="s">
        <v>3621</v>
      </c>
      <c r="C51" t="s">
        <v>3632</v>
      </c>
    </row>
    <row r="52" spans="1:7" x14ac:dyDescent="0.25">
      <c r="A52" s="3">
        <v>3</v>
      </c>
      <c r="B52" s="95" t="s">
        <v>3622</v>
      </c>
      <c r="C52" t="s">
        <v>3633</v>
      </c>
    </row>
    <row r="53" spans="1:7" x14ac:dyDescent="0.25">
      <c r="B53" s="49" t="s">
        <v>3626</v>
      </c>
      <c r="C53" s="1" t="s">
        <v>3629</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12" t="s">
        <v>2425</v>
      </c>
      <c r="B1" s="112"/>
      <c r="C1" s="112"/>
      <c r="D1" s="23" t="s">
        <v>2380</v>
      </c>
      <c r="G1" s="71" t="s">
        <v>2207</v>
      </c>
    </row>
    <row r="2" spans="1:7" x14ac:dyDescent="0.25">
      <c r="A2" s="6" t="s">
        <v>83</v>
      </c>
      <c r="B2" s="7" t="s">
        <v>1678</v>
      </c>
      <c r="C2" s="7" t="s">
        <v>1679</v>
      </c>
      <c r="D2" s="1" t="s">
        <v>2183</v>
      </c>
      <c r="E2" s="1" t="s">
        <v>2175</v>
      </c>
      <c r="F2" s="1" t="s">
        <v>2176</v>
      </c>
      <c r="G2" s="70" t="s">
        <v>2181</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2204</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2202</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2203</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2205</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2206</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2290</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2286</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2289</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2193</v>
      </c>
      <c r="E193" t="s">
        <v>2184</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2194</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2284</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2282</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2195</v>
      </c>
      <c r="E236" t="s">
        <v>2182</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2196</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2197</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2198</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2199</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2285</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2285</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2295</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2294</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2293</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2287</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2288</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2200</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2201</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2292</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2291</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2283</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2281</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2280</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2279</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2281</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2280</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2279</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2023-02-01T22:24:21Z</dcterms:modified>
</cp:coreProperties>
</file>