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Tools\TESO\Sets\"/>
    </mc:Choice>
  </mc:AlternateContent>
  <bookViews>
    <workbookView xWindow="0" yWindow="0" windowWidth="21570" windowHeight="9255" activeTab="5"/>
  </bookViews>
  <sheets>
    <sheet name="Monster sets" sheetId="1" r:id="rId1"/>
    <sheet name="Crafted sets" sheetId="3" r:id="rId2"/>
    <sheet name="Sets data" sheetId="4" r:id="rId3"/>
    <sheet name="LibSets constants" sheetId="2" r:id="rId4"/>
    <sheet name="ESO Dungeon constants" sheetId="5" r:id="rId5"/>
    <sheet name="ESO zone constants" sheetId="6" r:id="rId6"/>
  </sheets>
  <definedNames>
    <definedName name="_xlnm._FilterDatabase" localSheetId="1" hidden="1">'Crafted sets'!$A$1:$K$1</definedName>
    <definedName name="_xlnm._FilterDatabase" localSheetId="4" hidden="1">'ESO Dungeon constants'!$C$1:$E$1</definedName>
    <definedName name="_xlnm._FilterDatabase" localSheetId="5" hidden="1">'ESO zone constants'!$A$1:$H$715</definedName>
    <definedName name="_xlnm._FilterDatabase" localSheetId="0" hidden="1">'Monster sets'!$A$1:$H$1</definedName>
    <definedName name="_xlnm._FilterDatabase" localSheetId="2" hidden="1">'Sets data'!$A$1:$N$1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00" i="6" l="1"/>
  <c r="G601" i="6"/>
  <c r="G602" i="6"/>
  <c r="G603" i="6"/>
  <c r="G604" i="6"/>
  <c r="G605" i="6"/>
  <c r="G606" i="6"/>
  <c r="G607" i="6"/>
  <c r="G608" i="6"/>
  <c r="G609" i="6"/>
  <c r="G610" i="6"/>
  <c r="G611" i="6"/>
  <c r="G612" i="6"/>
  <c r="G613" i="6"/>
  <c r="G614" i="6"/>
  <c r="G615" i="6"/>
  <c r="G616" i="6"/>
  <c r="G617" i="6"/>
  <c r="G618" i="6"/>
  <c r="G619" i="6"/>
  <c r="G620" i="6"/>
  <c r="G621" i="6"/>
  <c r="G622" i="6"/>
  <c r="G623" i="6"/>
  <c r="G624" i="6"/>
  <c r="G625" i="6"/>
  <c r="G626" i="6"/>
  <c r="G627" i="6"/>
  <c r="G628" i="6"/>
  <c r="G629" i="6"/>
  <c r="G630" i="6"/>
  <c r="G631" i="6"/>
  <c r="G632" i="6"/>
  <c r="G633" i="6"/>
  <c r="G634" i="6"/>
  <c r="G635" i="6"/>
  <c r="G636" i="6"/>
  <c r="G637" i="6"/>
  <c r="G638" i="6"/>
  <c r="G639" i="6"/>
  <c r="G640" i="6"/>
  <c r="G641" i="6"/>
  <c r="G642" i="6"/>
  <c r="G643" i="6"/>
  <c r="G644" i="6"/>
  <c r="G645" i="6"/>
  <c r="G646" i="6"/>
  <c r="G647" i="6"/>
  <c r="G648" i="6"/>
  <c r="G649" i="6"/>
  <c r="G650" i="6"/>
  <c r="G651" i="6"/>
  <c r="G652" i="6"/>
  <c r="G653" i="6"/>
  <c r="G654" i="6"/>
  <c r="G655" i="6"/>
  <c r="G656" i="6"/>
  <c r="G657" i="6"/>
  <c r="G658" i="6"/>
  <c r="G659" i="6"/>
  <c r="G660" i="6"/>
  <c r="G661" i="6"/>
  <c r="G662" i="6"/>
  <c r="G663" i="6"/>
  <c r="G664" i="6"/>
  <c r="G665" i="6"/>
  <c r="G666" i="6"/>
  <c r="G667" i="6"/>
  <c r="G668" i="6"/>
  <c r="G669" i="6"/>
  <c r="G670" i="6"/>
  <c r="G671" i="6"/>
  <c r="G672" i="6"/>
  <c r="G673" i="6"/>
  <c r="G674" i="6"/>
  <c r="G675" i="6"/>
  <c r="G676" i="6"/>
  <c r="G677" i="6"/>
  <c r="G678" i="6"/>
  <c r="G679" i="6"/>
  <c r="G680" i="6"/>
  <c r="G681" i="6"/>
  <c r="G682" i="6"/>
  <c r="G683" i="6"/>
  <c r="G684" i="6"/>
  <c r="G685" i="6"/>
  <c r="G686" i="6"/>
  <c r="G687" i="6"/>
  <c r="G688" i="6"/>
  <c r="G689" i="6"/>
  <c r="G690" i="6"/>
  <c r="G691" i="6"/>
  <c r="G692" i="6"/>
  <c r="G693" i="6"/>
  <c r="G694" i="6"/>
  <c r="G695" i="6"/>
  <c r="G696" i="6"/>
  <c r="G697" i="6"/>
  <c r="G698" i="6"/>
  <c r="G699" i="6"/>
  <c r="G700" i="6"/>
  <c r="G701" i="6"/>
  <c r="G702" i="6"/>
  <c r="G703" i="6"/>
  <c r="G704" i="6"/>
  <c r="G705" i="6"/>
  <c r="G706" i="6"/>
  <c r="G707" i="6"/>
  <c r="G708" i="6"/>
  <c r="G709" i="6"/>
  <c r="G710" i="6"/>
  <c r="G711" i="6"/>
  <c r="G712" i="6"/>
  <c r="G713" i="6"/>
  <c r="G714" i="6"/>
  <c r="G715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275" i="6"/>
  <c r="H276" i="6"/>
  <c r="H277" i="6"/>
  <c r="H278" i="6"/>
  <c r="H279" i="6"/>
  <c r="H280" i="6"/>
  <c r="H281" i="6"/>
  <c r="H282" i="6"/>
  <c r="H283" i="6"/>
  <c r="H284" i="6"/>
  <c r="H285" i="6"/>
  <c r="H286" i="6"/>
  <c r="H287" i="6"/>
  <c r="H288" i="6"/>
  <c r="H289" i="6"/>
  <c r="H290" i="6"/>
  <c r="H291" i="6"/>
  <c r="H292" i="6"/>
  <c r="H293" i="6"/>
  <c r="H294" i="6"/>
  <c r="H295" i="6"/>
  <c r="H296" i="6"/>
  <c r="H297" i="6"/>
  <c r="H298" i="6"/>
  <c r="H299" i="6"/>
  <c r="H300" i="6"/>
  <c r="H301" i="6"/>
  <c r="H302" i="6"/>
  <c r="H303" i="6"/>
  <c r="H304" i="6"/>
  <c r="H305" i="6"/>
  <c r="H306" i="6"/>
  <c r="H307" i="6"/>
  <c r="H308" i="6"/>
  <c r="H309" i="6"/>
  <c r="H310" i="6"/>
  <c r="H311" i="6"/>
  <c r="H312" i="6"/>
  <c r="H313" i="6"/>
  <c r="H314" i="6"/>
  <c r="H315" i="6"/>
  <c r="H316" i="6"/>
  <c r="H317" i="6"/>
  <c r="H318" i="6"/>
  <c r="H319" i="6"/>
  <c r="H320" i="6"/>
  <c r="H321" i="6"/>
  <c r="H322" i="6"/>
  <c r="H323" i="6"/>
  <c r="H324" i="6"/>
  <c r="H325" i="6"/>
  <c r="H326" i="6"/>
  <c r="H327" i="6"/>
  <c r="H328" i="6"/>
  <c r="H329" i="6"/>
  <c r="H330" i="6"/>
  <c r="H331" i="6"/>
  <c r="H332" i="6"/>
  <c r="H333" i="6"/>
  <c r="H334" i="6"/>
  <c r="H335" i="6"/>
  <c r="H336" i="6"/>
  <c r="H337" i="6"/>
  <c r="H338" i="6"/>
  <c r="H339" i="6"/>
  <c r="H340" i="6"/>
  <c r="H341" i="6"/>
  <c r="H342" i="6"/>
  <c r="H343" i="6"/>
  <c r="H344" i="6"/>
  <c r="H345" i="6"/>
  <c r="H346" i="6"/>
  <c r="H347" i="6"/>
  <c r="H348" i="6"/>
  <c r="H349" i="6"/>
  <c r="H350" i="6"/>
  <c r="H351" i="6"/>
  <c r="H352" i="6"/>
  <c r="H353" i="6"/>
  <c r="H354" i="6"/>
  <c r="H355" i="6"/>
  <c r="H356" i="6"/>
  <c r="H357" i="6"/>
  <c r="H358" i="6"/>
  <c r="H359" i="6"/>
  <c r="H360" i="6"/>
  <c r="H361" i="6"/>
  <c r="H362" i="6"/>
  <c r="H363" i="6"/>
  <c r="H364" i="6"/>
  <c r="H365" i="6"/>
  <c r="H366" i="6"/>
  <c r="H367" i="6"/>
  <c r="H368" i="6"/>
  <c r="H369" i="6"/>
  <c r="H370" i="6"/>
  <c r="H371" i="6"/>
  <c r="H372" i="6"/>
  <c r="H373" i="6"/>
  <c r="H374" i="6"/>
  <c r="H375" i="6"/>
  <c r="H376" i="6"/>
  <c r="H377" i="6"/>
  <c r="H378" i="6"/>
  <c r="H379" i="6"/>
  <c r="H380" i="6"/>
  <c r="H381" i="6"/>
  <c r="H382" i="6"/>
  <c r="H383" i="6"/>
  <c r="H384" i="6"/>
  <c r="H385" i="6"/>
  <c r="H386" i="6"/>
  <c r="H387" i="6"/>
  <c r="H388" i="6"/>
  <c r="H389" i="6"/>
  <c r="H390" i="6"/>
  <c r="H391" i="6"/>
  <c r="H392" i="6"/>
  <c r="H393" i="6"/>
  <c r="H394" i="6"/>
  <c r="H395" i="6"/>
  <c r="H396" i="6"/>
  <c r="H397" i="6"/>
  <c r="H398" i="6"/>
  <c r="H399" i="6"/>
  <c r="H400" i="6"/>
  <c r="H401" i="6"/>
  <c r="H402" i="6"/>
  <c r="H403" i="6"/>
  <c r="H404" i="6"/>
  <c r="H405" i="6"/>
  <c r="H406" i="6"/>
  <c r="H407" i="6"/>
  <c r="H408" i="6"/>
  <c r="H409" i="6"/>
  <c r="H410" i="6"/>
  <c r="H411" i="6"/>
  <c r="H412" i="6"/>
  <c r="H413" i="6"/>
  <c r="H414" i="6"/>
  <c r="H415" i="6"/>
  <c r="H416" i="6"/>
  <c r="H417" i="6"/>
  <c r="H418" i="6"/>
  <c r="H419" i="6"/>
  <c r="H420" i="6"/>
  <c r="H421" i="6"/>
  <c r="H422" i="6"/>
  <c r="H423" i="6"/>
  <c r="H424" i="6"/>
  <c r="H425" i="6"/>
  <c r="H426" i="6"/>
  <c r="H427" i="6"/>
  <c r="H428" i="6"/>
  <c r="H429" i="6"/>
  <c r="H430" i="6"/>
  <c r="H431" i="6"/>
  <c r="H432" i="6"/>
  <c r="H433" i="6"/>
  <c r="H434" i="6"/>
  <c r="H435" i="6"/>
  <c r="H436" i="6"/>
  <c r="H437" i="6"/>
  <c r="H438" i="6"/>
  <c r="H439" i="6"/>
  <c r="H440" i="6"/>
  <c r="H441" i="6"/>
  <c r="H442" i="6"/>
  <c r="H443" i="6"/>
  <c r="H444" i="6"/>
  <c r="H445" i="6"/>
  <c r="H446" i="6"/>
  <c r="H447" i="6"/>
  <c r="H448" i="6"/>
  <c r="H449" i="6"/>
  <c r="H450" i="6"/>
  <c r="H451" i="6"/>
  <c r="H452" i="6"/>
  <c r="H453" i="6"/>
  <c r="H454" i="6"/>
  <c r="H455" i="6"/>
  <c r="H456" i="6"/>
  <c r="H457" i="6"/>
  <c r="H458" i="6"/>
  <c r="H459" i="6"/>
  <c r="H460" i="6"/>
  <c r="H461" i="6"/>
  <c r="H462" i="6"/>
  <c r="H463" i="6"/>
  <c r="H464" i="6"/>
  <c r="H465" i="6"/>
  <c r="H466" i="6"/>
  <c r="H467" i="6"/>
  <c r="H468" i="6"/>
  <c r="H469" i="6"/>
  <c r="H470" i="6"/>
  <c r="H471" i="6"/>
  <c r="H472" i="6"/>
  <c r="H473" i="6"/>
  <c r="H474" i="6"/>
  <c r="H475" i="6"/>
  <c r="H476" i="6"/>
  <c r="H477" i="6"/>
  <c r="H478" i="6"/>
  <c r="H479" i="6"/>
  <c r="H480" i="6"/>
  <c r="H481" i="6"/>
  <c r="H482" i="6"/>
  <c r="H483" i="6"/>
  <c r="H484" i="6"/>
  <c r="H485" i="6"/>
  <c r="H486" i="6"/>
  <c r="H487" i="6"/>
  <c r="H488" i="6"/>
  <c r="H489" i="6"/>
  <c r="H490" i="6"/>
  <c r="H491" i="6"/>
  <c r="H492" i="6"/>
  <c r="H493" i="6"/>
  <c r="H494" i="6"/>
  <c r="H495" i="6"/>
  <c r="H496" i="6"/>
  <c r="H497" i="6"/>
  <c r="H498" i="6"/>
  <c r="H499" i="6"/>
  <c r="H500" i="6"/>
  <c r="H501" i="6"/>
  <c r="H502" i="6"/>
  <c r="H503" i="6"/>
  <c r="H504" i="6"/>
  <c r="H505" i="6"/>
  <c r="H506" i="6"/>
  <c r="H507" i="6"/>
  <c r="H508" i="6"/>
  <c r="H509" i="6"/>
  <c r="H510" i="6"/>
  <c r="H511" i="6"/>
  <c r="H512" i="6"/>
  <c r="H513" i="6"/>
  <c r="H514" i="6"/>
  <c r="H515" i="6"/>
  <c r="H516" i="6"/>
  <c r="H517" i="6"/>
  <c r="H518" i="6"/>
  <c r="H519" i="6"/>
  <c r="H520" i="6"/>
  <c r="H521" i="6"/>
  <c r="H522" i="6"/>
  <c r="H523" i="6"/>
  <c r="H524" i="6"/>
  <c r="H525" i="6"/>
  <c r="H526" i="6"/>
  <c r="H527" i="6"/>
  <c r="H528" i="6"/>
  <c r="H529" i="6"/>
  <c r="H530" i="6"/>
  <c r="H531" i="6"/>
  <c r="H532" i="6"/>
  <c r="H533" i="6"/>
  <c r="H534" i="6"/>
  <c r="H535" i="6"/>
  <c r="H536" i="6"/>
  <c r="H537" i="6"/>
  <c r="H538" i="6"/>
  <c r="H539" i="6"/>
  <c r="H540" i="6"/>
  <c r="H541" i="6"/>
  <c r="H542" i="6"/>
  <c r="H543" i="6"/>
  <c r="H544" i="6"/>
  <c r="H545" i="6"/>
  <c r="H546" i="6"/>
  <c r="H547" i="6"/>
  <c r="H548" i="6"/>
  <c r="H549" i="6"/>
  <c r="H550" i="6"/>
  <c r="H551" i="6"/>
  <c r="H552" i="6"/>
  <c r="H553" i="6"/>
  <c r="H554" i="6"/>
  <c r="H555" i="6"/>
  <c r="H556" i="6"/>
  <c r="H557" i="6"/>
  <c r="H558" i="6"/>
  <c r="H559" i="6"/>
  <c r="H560" i="6"/>
  <c r="H561" i="6"/>
  <c r="H562" i="6"/>
  <c r="H563" i="6"/>
  <c r="H564" i="6"/>
  <c r="H565" i="6"/>
  <c r="H566" i="6"/>
  <c r="H567" i="6"/>
  <c r="H568" i="6"/>
  <c r="H569" i="6"/>
  <c r="H570" i="6"/>
  <c r="H571" i="6"/>
  <c r="H572" i="6"/>
  <c r="H573" i="6"/>
  <c r="H574" i="6"/>
  <c r="H575" i="6"/>
  <c r="H576" i="6"/>
  <c r="H577" i="6"/>
  <c r="H578" i="6"/>
  <c r="H579" i="6"/>
  <c r="H580" i="6"/>
  <c r="H581" i="6"/>
  <c r="H582" i="6"/>
  <c r="H583" i="6"/>
  <c r="H584" i="6"/>
  <c r="H585" i="6"/>
  <c r="H586" i="6"/>
  <c r="H587" i="6"/>
  <c r="H588" i="6"/>
  <c r="H589" i="6"/>
  <c r="H590" i="6"/>
  <c r="H591" i="6"/>
  <c r="H592" i="6"/>
  <c r="H593" i="6"/>
  <c r="H594" i="6"/>
  <c r="H595" i="6"/>
  <c r="H596" i="6"/>
  <c r="H597" i="6"/>
  <c r="H598" i="6"/>
  <c r="H599" i="6"/>
  <c r="H600" i="6"/>
  <c r="H601" i="6"/>
  <c r="H602" i="6"/>
  <c r="H603" i="6"/>
  <c r="H604" i="6"/>
  <c r="H605" i="6"/>
  <c r="H606" i="6"/>
  <c r="H607" i="6"/>
  <c r="H608" i="6"/>
  <c r="H609" i="6"/>
  <c r="H610" i="6"/>
  <c r="H611" i="6"/>
  <c r="H612" i="6"/>
  <c r="H613" i="6"/>
  <c r="H614" i="6"/>
  <c r="H615" i="6"/>
  <c r="H616" i="6"/>
  <c r="H617" i="6"/>
  <c r="H618" i="6"/>
  <c r="H619" i="6"/>
  <c r="H620" i="6"/>
  <c r="H621" i="6"/>
  <c r="H622" i="6"/>
  <c r="H623" i="6"/>
  <c r="H624" i="6"/>
  <c r="H625" i="6"/>
  <c r="H626" i="6"/>
  <c r="H627" i="6"/>
  <c r="H628" i="6"/>
  <c r="H629" i="6"/>
  <c r="H630" i="6"/>
  <c r="H631" i="6"/>
  <c r="H632" i="6"/>
  <c r="H633" i="6"/>
  <c r="H634" i="6"/>
  <c r="H635" i="6"/>
  <c r="H636" i="6"/>
  <c r="H637" i="6"/>
  <c r="H638" i="6"/>
  <c r="H639" i="6"/>
  <c r="H640" i="6"/>
  <c r="H641" i="6"/>
  <c r="H642" i="6"/>
  <c r="H643" i="6"/>
  <c r="H644" i="6"/>
  <c r="H645" i="6"/>
  <c r="H646" i="6"/>
  <c r="H647" i="6"/>
  <c r="H648" i="6"/>
  <c r="H649" i="6"/>
  <c r="H650" i="6"/>
  <c r="H651" i="6"/>
  <c r="H652" i="6"/>
  <c r="H653" i="6"/>
  <c r="H654" i="6"/>
  <c r="H655" i="6"/>
  <c r="H656" i="6"/>
  <c r="H657" i="6"/>
  <c r="H658" i="6"/>
  <c r="H659" i="6"/>
  <c r="H660" i="6"/>
  <c r="H661" i="6"/>
  <c r="H662" i="6"/>
  <c r="H663" i="6"/>
  <c r="H664" i="6"/>
  <c r="H665" i="6"/>
  <c r="H666" i="6"/>
  <c r="H667" i="6"/>
  <c r="H668" i="6"/>
  <c r="H669" i="6"/>
  <c r="H670" i="6"/>
  <c r="H671" i="6"/>
  <c r="H672" i="6"/>
  <c r="H673" i="6"/>
  <c r="H674" i="6"/>
  <c r="H675" i="6"/>
  <c r="H676" i="6"/>
  <c r="H677" i="6"/>
  <c r="H678" i="6"/>
  <c r="H679" i="6"/>
  <c r="H680" i="6"/>
  <c r="H681" i="6"/>
  <c r="H682" i="6"/>
  <c r="H683" i="6"/>
  <c r="H684" i="6"/>
  <c r="H685" i="6"/>
  <c r="H686" i="6"/>
  <c r="H687" i="6"/>
  <c r="H688" i="6"/>
  <c r="H689" i="6"/>
  <c r="H690" i="6"/>
  <c r="H691" i="6"/>
  <c r="H692" i="6"/>
  <c r="H693" i="6"/>
  <c r="H694" i="6"/>
  <c r="H695" i="6"/>
  <c r="H696" i="6"/>
  <c r="H697" i="6"/>
  <c r="H698" i="6"/>
  <c r="H699" i="6"/>
  <c r="H700" i="6"/>
  <c r="H701" i="6"/>
  <c r="H702" i="6"/>
  <c r="H703" i="6"/>
  <c r="H704" i="6"/>
  <c r="H705" i="6"/>
  <c r="H706" i="6"/>
  <c r="H707" i="6"/>
  <c r="H708" i="6"/>
  <c r="H709" i="6"/>
  <c r="H710" i="6"/>
  <c r="H711" i="6"/>
  <c r="H712" i="6"/>
  <c r="H713" i="6"/>
  <c r="H714" i="6"/>
  <c r="H715" i="6"/>
  <c r="H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G287" i="6"/>
  <c r="G288" i="6"/>
  <c r="G289" i="6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367" i="6"/>
  <c r="G368" i="6"/>
  <c r="G369" i="6"/>
  <c r="G370" i="6"/>
  <c r="G371" i="6"/>
  <c r="G372" i="6"/>
  <c r="G373" i="6"/>
  <c r="G374" i="6"/>
  <c r="G375" i="6"/>
  <c r="G376" i="6"/>
  <c r="G377" i="6"/>
  <c r="G378" i="6"/>
  <c r="G379" i="6"/>
  <c r="G380" i="6"/>
  <c r="G381" i="6"/>
  <c r="G382" i="6"/>
  <c r="G383" i="6"/>
  <c r="G384" i="6"/>
  <c r="G385" i="6"/>
  <c r="G386" i="6"/>
  <c r="G387" i="6"/>
  <c r="G388" i="6"/>
  <c r="G389" i="6"/>
  <c r="G390" i="6"/>
  <c r="G391" i="6"/>
  <c r="G392" i="6"/>
  <c r="G393" i="6"/>
  <c r="G394" i="6"/>
  <c r="G395" i="6"/>
  <c r="G396" i="6"/>
  <c r="G397" i="6"/>
  <c r="G398" i="6"/>
  <c r="G399" i="6"/>
  <c r="G400" i="6"/>
  <c r="G401" i="6"/>
  <c r="G402" i="6"/>
  <c r="G403" i="6"/>
  <c r="G404" i="6"/>
  <c r="G405" i="6"/>
  <c r="G406" i="6"/>
  <c r="G407" i="6"/>
  <c r="G408" i="6"/>
  <c r="G409" i="6"/>
  <c r="G410" i="6"/>
  <c r="G411" i="6"/>
  <c r="G412" i="6"/>
  <c r="G413" i="6"/>
  <c r="G414" i="6"/>
  <c r="G415" i="6"/>
  <c r="G416" i="6"/>
  <c r="G417" i="6"/>
  <c r="G418" i="6"/>
  <c r="G419" i="6"/>
  <c r="G420" i="6"/>
  <c r="G421" i="6"/>
  <c r="G422" i="6"/>
  <c r="G423" i="6"/>
  <c r="G424" i="6"/>
  <c r="G425" i="6"/>
  <c r="G426" i="6"/>
  <c r="G427" i="6"/>
  <c r="G428" i="6"/>
  <c r="G429" i="6"/>
  <c r="G430" i="6"/>
  <c r="G431" i="6"/>
  <c r="G432" i="6"/>
  <c r="G433" i="6"/>
  <c r="G434" i="6"/>
  <c r="G435" i="6"/>
  <c r="G436" i="6"/>
  <c r="G437" i="6"/>
  <c r="G438" i="6"/>
  <c r="G439" i="6"/>
  <c r="G440" i="6"/>
  <c r="G441" i="6"/>
  <c r="G442" i="6"/>
  <c r="G443" i="6"/>
  <c r="G444" i="6"/>
  <c r="G445" i="6"/>
  <c r="G446" i="6"/>
  <c r="G447" i="6"/>
  <c r="G448" i="6"/>
  <c r="G449" i="6"/>
  <c r="G450" i="6"/>
  <c r="G451" i="6"/>
  <c r="G452" i="6"/>
  <c r="G453" i="6"/>
  <c r="G454" i="6"/>
  <c r="G455" i="6"/>
  <c r="G456" i="6"/>
  <c r="G457" i="6"/>
  <c r="G458" i="6"/>
  <c r="G459" i="6"/>
  <c r="G460" i="6"/>
  <c r="G461" i="6"/>
  <c r="G462" i="6"/>
  <c r="G463" i="6"/>
  <c r="G464" i="6"/>
  <c r="G465" i="6"/>
  <c r="G466" i="6"/>
  <c r="G467" i="6"/>
  <c r="G468" i="6"/>
  <c r="G469" i="6"/>
  <c r="G470" i="6"/>
  <c r="G471" i="6"/>
  <c r="G472" i="6"/>
  <c r="G473" i="6"/>
  <c r="G474" i="6"/>
  <c r="G475" i="6"/>
  <c r="G476" i="6"/>
  <c r="G477" i="6"/>
  <c r="G478" i="6"/>
  <c r="G479" i="6"/>
  <c r="G480" i="6"/>
  <c r="G481" i="6"/>
  <c r="G482" i="6"/>
  <c r="G483" i="6"/>
  <c r="G484" i="6"/>
  <c r="G485" i="6"/>
  <c r="G486" i="6"/>
  <c r="G487" i="6"/>
  <c r="G488" i="6"/>
  <c r="G489" i="6"/>
  <c r="G490" i="6"/>
  <c r="G491" i="6"/>
  <c r="G492" i="6"/>
  <c r="G493" i="6"/>
  <c r="G494" i="6"/>
  <c r="G495" i="6"/>
  <c r="G496" i="6"/>
  <c r="G497" i="6"/>
  <c r="G498" i="6"/>
  <c r="G499" i="6"/>
  <c r="G500" i="6"/>
  <c r="G501" i="6"/>
  <c r="G502" i="6"/>
  <c r="G503" i="6"/>
  <c r="G504" i="6"/>
  <c r="G505" i="6"/>
  <c r="G506" i="6"/>
  <c r="G507" i="6"/>
  <c r="G508" i="6"/>
  <c r="G509" i="6"/>
  <c r="G510" i="6"/>
  <c r="G511" i="6"/>
  <c r="G512" i="6"/>
  <c r="G513" i="6"/>
  <c r="G514" i="6"/>
  <c r="G515" i="6"/>
  <c r="G516" i="6"/>
  <c r="G517" i="6"/>
  <c r="G518" i="6"/>
  <c r="G519" i="6"/>
  <c r="G520" i="6"/>
  <c r="G521" i="6"/>
  <c r="G522" i="6"/>
  <c r="G523" i="6"/>
  <c r="G524" i="6"/>
  <c r="G525" i="6"/>
  <c r="G526" i="6"/>
  <c r="G527" i="6"/>
  <c r="G528" i="6"/>
  <c r="G529" i="6"/>
  <c r="G530" i="6"/>
  <c r="G531" i="6"/>
  <c r="G532" i="6"/>
  <c r="G533" i="6"/>
  <c r="G534" i="6"/>
  <c r="G535" i="6"/>
  <c r="G536" i="6"/>
  <c r="G537" i="6"/>
  <c r="G538" i="6"/>
  <c r="G539" i="6"/>
  <c r="G540" i="6"/>
  <c r="G541" i="6"/>
  <c r="G542" i="6"/>
  <c r="G543" i="6"/>
  <c r="G544" i="6"/>
  <c r="G545" i="6"/>
  <c r="G546" i="6"/>
  <c r="G547" i="6"/>
  <c r="G548" i="6"/>
  <c r="G549" i="6"/>
  <c r="G550" i="6"/>
  <c r="G551" i="6"/>
  <c r="G552" i="6"/>
  <c r="G553" i="6"/>
  <c r="G554" i="6"/>
  <c r="G555" i="6"/>
  <c r="G556" i="6"/>
  <c r="G557" i="6"/>
  <c r="G558" i="6"/>
  <c r="G559" i="6"/>
  <c r="G560" i="6"/>
  <c r="G561" i="6"/>
  <c r="G562" i="6"/>
  <c r="G563" i="6"/>
  <c r="G564" i="6"/>
  <c r="G565" i="6"/>
  <c r="G566" i="6"/>
  <c r="G567" i="6"/>
  <c r="G568" i="6"/>
  <c r="G569" i="6"/>
  <c r="G570" i="6"/>
  <c r="G571" i="6"/>
  <c r="G572" i="6"/>
  <c r="G573" i="6"/>
  <c r="G574" i="6"/>
  <c r="G575" i="6"/>
  <c r="G576" i="6"/>
  <c r="G577" i="6"/>
  <c r="G578" i="6"/>
  <c r="G579" i="6"/>
  <c r="G580" i="6"/>
  <c r="G581" i="6"/>
  <c r="G582" i="6"/>
  <c r="G583" i="6"/>
  <c r="G584" i="6"/>
  <c r="G585" i="6"/>
  <c r="G586" i="6"/>
  <c r="G587" i="6"/>
  <c r="G588" i="6"/>
  <c r="G589" i="6"/>
  <c r="G590" i="6"/>
  <c r="G591" i="6"/>
  <c r="G592" i="6"/>
  <c r="G593" i="6"/>
  <c r="G594" i="6"/>
  <c r="G595" i="6"/>
  <c r="G596" i="6"/>
  <c r="G597" i="6"/>
  <c r="G598" i="6"/>
  <c r="G599" i="6"/>
  <c r="G2" i="6"/>
  <c r="B2" i="5"/>
  <c r="B3" i="3" l="1"/>
  <c r="C3" i="3"/>
  <c r="D3" i="3"/>
  <c r="E3" i="3"/>
  <c r="F3" i="3"/>
  <c r="G3" i="3"/>
  <c r="H3" i="3"/>
  <c r="I3" i="3"/>
  <c r="J3" i="3"/>
  <c r="K3" i="3"/>
  <c r="B4" i="3"/>
  <c r="C4" i="3"/>
  <c r="D4" i="3"/>
  <c r="E4" i="3"/>
  <c r="F4" i="3"/>
  <c r="G4" i="3"/>
  <c r="H4" i="3"/>
  <c r="I4" i="3"/>
  <c r="J4" i="3"/>
  <c r="K4" i="3"/>
  <c r="B5" i="3"/>
  <c r="C5" i="3"/>
  <c r="M5" i="4" s="1"/>
  <c r="D5" i="3"/>
  <c r="E5" i="3"/>
  <c r="F5" i="3"/>
  <c r="G5" i="3"/>
  <c r="H5" i="3"/>
  <c r="I5" i="3"/>
  <c r="J5" i="3"/>
  <c r="K5" i="3"/>
  <c r="B6" i="3"/>
  <c r="C6" i="3"/>
  <c r="D6" i="3"/>
  <c r="E6" i="3"/>
  <c r="F6" i="3"/>
  <c r="G6" i="3"/>
  <c r="H6" i="3"/>
  <c r="I6" i="3"/>
  <c r="J6" i="3"/>
  <c r="K6" i="3"/>
  <c r="B7" i="3"/>
  <c r="C7" i="3"/>
  <c r="D7" i="3"/>
  <c r="E7" i="3"/>
  <c r="F7" i="3"/>
  <c r="G7" i="3"/>
  <c r="H7" i="3"/>
  <c r="I7" i="3"/>
  <c r="J7" i="3"/>
  <c r="K7" i="3"/>
  <c r="B8" i="3"/>
  <c r="C8" i="3"/>
  <c r="D8" i="3"/>
  <c r="E8" i="3"/>
  <c r="F8" i="3"/>
  <c r="G8" i="3"/>
  <c r="H8" i="3"/>
  <c r="I8" i="3"/>
  <c r="J8" i="3"/>
  <c r="K8" i="3"/>
  <c r="B9" i="3"/>
  <c r="C9" i="3"/>
  <c r="M9" i="4" s="1"/>
  <c r="D9" i="3"/>
  <c r="E9" i="3"/>
  <c r="F9" i="3"/>
  <c r="G9" i="3"/>
  <c r="H9" i="3"/>
  <c r="I9" i="3"/>
  <c r="J9" i="3"/>
  <c r="K9" i="3"/>
  <c r="B10" i="3"/>
  <c r="C10" i="3"/>
  <c r="D10" i="3"/>
  <c r="E10" i="3"/>
  <c r="F10" i="3"/>
  <c r="G10" i="3"/>
  <c r="H10" i="3"/>
  <c r="I10" i="3"/>
  <c r="J10" i="3"/>
  <c r="K10" i="3"/>
  <c r="B11" i="3"/>
  <c r="C11" i="3"/>
  <c r="D11" i="3"/>
  <c r="E11" i="3"/>
  <c r="F11" i="3"/>
  <c r="G11" i="3"/>
  <c r="H11" i="3"/>
  <c r="I11" i="3"/>
  <c r="J11" i="3"/>
  <c r="K11" i="3"/>
  <c r="B12" i="3"/>
  <c r="C12" i="3"/>
  <c r="D12" i="3"/>
  <c r="E12" i="3"/>
  <c r="F12" i="3"/>
  <c r="G12" i="3"/>
  <c r="H12" i="3"/>
  <c r="I12" i="3"/>
  <c r="J12" i="3"/>
  <c r="K12" i="3"/>
  <c r="B13" i="3"/>
  <c r="C13" i="3"/>
  <c r="M13" i="4" s="1"/>
  <c r="D13" i="3"/>
  <c r="E13" i="3"/>
  <c r="F13" i="3"/>
  <c r="G13" i="3"/>
  <c r="H13" i="3"/>
  <c r="I13" i="3"/>
  <c r="J13" i="3"/>
  <c r="K13" i="3"/>
  <c r="B14" i="3"/>
  <c r="C14" i="3"/>
  <c r="D14" i="3"/>
  <c r="E14" i="3"/>
  <c r="F14" i="3"/>
  <c r="G14" i="3"/>
  <c r="H14" i="3"/>
  <c r="I14" i="3"/>
  <c r="J14" i="3"/>
  <c r="K14" i="3"/>
  <c r="B15" i="3"/>
  <c r="C15" i="3"/>
  <c r="D15" i="3"/>
  <c r="E15" i="3"/>
  <c r="F15" i="3"/>
  <c r="G15" i="3"/>
  <c r="H15" i="3"/>
  <c r="I15" i="3"/>
  <c r="J15" i="3"/>
  <c r="K15" i="3"/>
  <c r="B16" i="3"/>
  <c r="C16" i="3"/>
  <c r="D16" i="3"/>
  <c r="E16" i="3"/>
  <c r="F16" i="3"/>
  <c r="G16" i="3"/>
  <c r="H16" i="3"/>
  <c r="I16" i="3"/>
  <c r="J16" i="3"/>
  <c r="K16" i="3"/>
  <c r="B17" i="3"/>
  <c r="C17" i="3"/>
  <c r="M17" i="4" s="1"/>
  <c r="D17" i="3"/>
  <c r="E17" i="3"/>
  <c r="F17" i="3"/>
  <c r="G17" i="3"/>
  <c r="H17" i="3"/>
  <c r="I17" i="3"/>
  <c r="J17" i="3"/>
  <c r="K17" i="3"/>
  <c r="B18" i="3"/>
  <c r="C18" i="3"/>
  <c r="D18" i="3"/>
  <c r="E18" i="3"/>
  <c r="F18" i="3"/>
  <c r="G18" i="3"/>
  <c r="H18" i="3"/>
  <c r="I18" i="3"/>
  <c r="J18" i="3"/>
  <c r="K18" i="3"/>
  <c r="B19" i="3"/>
  <c r="C19" i="3"/>
  <c r="D19" i="3"/>
  <c r="E19" i="3"/>
  <c r="F19" i="3"/>
  <c r="G19" i="3"/>
  <c r="H19" i="3"/>
  <c r="I19" i="3"/>
  <c r="J19" i="3"/>
  <c r="K19" i="3"/>
  <c r="B20" i="3"/>
  <c r="C20" i="3"/>
  <c r="D20" i="3"/>
  <c r="E20" i="3"/>
  <c r="F20" i="3"/>
  <c r="G20" i="3"/>
  <c r="H20" i="3"/>
  <c r="I20" i="3"/>
  <c r="J20" i="3"/>
  <c r="K20" i="3"/>
  <c r="B21" i="3"/>
  <c r="C21" i="3"/>
  <c r="M21" i="4" s="1"/>
  <c r="D21" i="3"/>
  <c r="E21" i="3"/>
  <c r="F21" i="3"/>
  <c r="G21" i="3"/>
  <c r="H21" i="3"/>
  <c r="I21" i="3"/>
  <c r="J21" i="3"/>
  <c r="K21" i="3"/>
  <c r="B22" i="3"/>
  <c r="C22" i="3"/>
  <c r="D22" i="3"/>
  <c r="E22" i="3"/>
  <c r="F22" i="3"/>
  <c r="G22" i="3"/>
  <c r="H22" i="3"/>
  <c r="I22" i="3"/>
  <c r="J22" i="3"/>
  <c r="K22" i="3"/>
  <c r="B23" i="3"/>
  <c r="C23" i="3"/>
  <c r="D23" i="3"/>
  <c r="E23" i="3"/>
  <c r="F23" i="3"/>
  <c r="G23" i="3"/>
  <c r="H23" i="3"/>
  <c r="I23" i="3"/>
  <c r="J23" i="3"/>
  <c r="K23" i="3"/>
  <c r="B24" i="3"/>
  <c r="C24" i="3"/>
  <c r="D24" i="3"/>
  <c r="E24" i="3"/>
  <c r="F24" i="3"/>
  <c r="G24" i="3"/>
  <c r="H24" i="3"/>
  <c r="I24" i="3"/>
  <c r="J24" i="3"/>
  <c r="K24" i="3"/>
  <c r="B25" i="3"/>
  <c r="C25" i="3"/>
  <c r="M25" i="4" s="1"/>
  <c r="D25" i="3"/>
  <c r="E25" i="3"/>
  <c r="F25" i="3"/>
  <c r="G25" i="3"/>
  <c r="H25" i="3"/>
  <c r="I25" i="3"/>
  <c r="J25" i="3"/>
  <c r="K25" i="3"/>
  <c r="B26" i="3"/>
  <c r="C26" i="3"/>
  <c r="D26" i="3"/>
  <c r="E26" i="3"/>
  <c r="F26" i="3"/>
  <c r="G26" i="3"/>
  <c r="H26" i="3"/>
  <c r="I26" i="3"/>
  <c r="J26" i="3"/>
  <c r="K26" i="3"/>
  <c r="B27" i="3"/>
  <c r="C27" i="3"/>
  <c r="D27" i="3"/>
  <c r="E27" i="3"/>
  <c r="F27" i="3"/>
  <c r="G27" i="3"/>
  <c r="H27" i="3"/>
  <c r="I27" i="3"/>
  <c r="J27" i="3"/>
  <c r="K27" i="3"/>
  <c r="B28" i="3"/>
  <c r="C28" i="3"/>
  <c r="D28" i="3"/>
  <c r="E28" i="3"/>
  <c r="F28" i="3"/>
  <c r="G28" i="3"/>
  <c r="H28" i="3"/>
  <c r="I28" i="3"/>
  <c r="J28" i="3"/>
  <c r="K28" i="3"/>
  <c r="B29" i="3"/>
  <c r="C29" i="3"/>
  <c r="M29" i="4" s="1"/>
  <c r="D29" i="3"/>
  <c r="E29" i="3"/>
  <c r="F29" i="3"/>
  <c r="G29" i="3"/>
  <c r="H29" i="3"/>
  <c r="I29" i="3"/>
  <c r="J29" i="3"/>
  <c r="K29" i="3"/>
  <c r="B30" i="3"/>
  <c r="C30" i="3"/>
  <c r="D30" i="3"/>
  <c r="E30" i="3"/>
  <c r="F30" i="3"/>
  <c r="G30" i="3"/>
  <c r="H30" i="3"/>
  <c r="I30" i="3"/>
  <c r="J30" i="3"/>
  <c r="K30" i="3"/>
  <c r="B31" i="3"/>
  <c r="C31" i="3"/>
  <c r="D31" i="3"/>
  <c r="E31" i="3"/>
  <c r="F31" i="3"/>
  <c r="G31" i="3"/>
  <c r="H31" i="3"/>
  <c r="I31" i="3"/>
  <c r="J31" i="3"/>
  <c r="K31" i="3"/>
  <c r="B32" i="3"/>
  <c r="C32" i="3"/>
  <c r="D32" i="3"/>
  <c r="E32" i="3"/>
  <c r="F32" i="3"/>
  <c r="G32" i="3"/>
  <c r="H32" i="3"/>
  <c r="I32" i="3"/>
  <c r="J32" i="3"/>
  <c r="K32" i="3"/>
  <c r="B33" i="3"/>
  <c r="C33" i="3"/>
  <c r="M33" i="4" s="1"/>
  <c r="D33" i="3"/>
  <c r="E33" i="3"/>
  <c r="F33" i="3"/>
  <c r="G33" i="3"/>
  <c r="H33" i="3"/>
  <c r="I33" i="3"/>
  <c r="J33" i="3"/>
  <c r="K33" i="3"/>
  <c r="B34" i="3"/>
  <c r="C34" i="3"/>
  <c r="D34" i="3"/>
  <c r="E34" i="3"/>
  <c r="F34" i="3"/>
  <c r="G34" i="3"/>
  <c r="H34" i="3"/>
  <c r="I34" i="3"/>
  <c r="J34" i="3"/>
  <c r="K34" i="3"/>
  <c r="B35" i="3"/>
  <c r="C35" i="3"/>
  <c r="D35" i="3"/>
  <c r="E35" i="3"/>
  <c r="F35" i="3"/>
  <c r="G35" i="3"/>
  <c r="H35" i="3"/>
  <c r="I35" i="3"/>
  <c r="J35" i="3"/>
  <c r="K35" i="3"/>
  <c r="B36" i="3"/>
  <c r="C36" i="3"/>
  <c r="D36" i="3"/>
  <c r="E36" i="3"/>
  <c r="F36" i="3"/>
  <c r="G36" i="3"/>
  <c r="H36" i="3"/>
  <c r="I36" i="3"/>
  <c r="J36" i="3"/>
  <c r="K36" i="3"/>
  <c r="B37" i="3"/>
  <c r="C37" i="3"/>
  <c r="M37" i="4" s="1"/>
  <c r="D37" i="3"/>
  <c r="E37" i="3"/>
  <c r="F37" i="3"/>
  <c r="G37" i="3"/>
  <c r="H37" i="3"/>
  <c r="I37" i="3"/>
  <c r="J37" i="3"/>
  <c r="K37" i="3"/>
  <c r="B38" i="3"/>
  <c r="C38" i="3"/>
  <c r="D38" i="3"/>
  <c r="E38" i="3"/>
  <c r="F38" i="3"/>
  <c r="G38" i="3"/>
  <c r="H38" i="3"/>
  <c r="I38" i="3"/>
  <c r="J38" i="3"/>
  <c r="K38" i="3"/>
  <c r="B39" i="3"/>
  <c r="C39" i="3"/>
  <c r="D39" i="3"/>
  <c r="E39" i="3"/>
  <c r="F39" i="3"/>
  <c r="G39" i="3"/>
  <c r="H39" i="3"/>
  <c r="I39" i="3"/>
  <c r="J39" i="3"/>
  <c r="K39" i="3"/>
  <c r="B40" i="3"/>
  <c r="C40" i="3"/>
  <c r="D40" i="3"/>
  <c r="E40" i="3"/>
  <c r="F40" i="3"/>
  <c r="G40" i="3"/>
  <c r="H40" i="3"/>
  <c r="I40" i="3"/>
  <c r="J40" i="3"/>
  <c r="K40" i="3"/>
  <c r="B41" i="3"/>
  <c r="C41" i="3"/>
  <c r="M41" i="4" s="1"/>
  <c r="D41" i="3"/>
  <c r="E41" i="3"/>
  <c r="F41" i="3"/>
  <c r="G41" i="3"/>
  <c r="H41" i="3"/>
  <c r="I41" i="3"/>
  <c r="J41" i="3"/>
  <c r="K41" i="3"/>
  <c r="B42" i="3"/>
  <c r="C42" i="3"/>
  <c r="D42" i="3"/>
  <c r="E42" i="3"/>
  <c r="F42" i="3"/>
  <c r="G42" i="3"/>
  <c r="H42" i="3"/>
  <c r="I42" i="3"/>
  <c r="J42" i="3"/>
  <c r="K42" i="3"/>
  <c r="B43" i="3"/>
  <c r="C43" i="3"/>
  <c r="D43" i="3"/>
  <c r="E43" i="3"/>
  <c r="F43" i="3"/>
  <c r="G43" i="3"/>
  <c r="H43" i="3"/>
  <c r="I43" i="3"/>
  <c r="J43" i="3"/>
  <c r="K43" i="3"/>
  <c r="B44" i="3"/>
  <c r="C44" i="3"/>
  <c r="D44" i="3"/>
  <c r="E44" i="3"/>
  <c r="F44" i="3"/>
  <c r="G44" i="3"/>
  <c r="H44" i="3"/>
  <c r="I44" i="3"/>
  <c r="J44" i="3"/>
  <c r="K44" i="3"/>
  <c r="B45" i="3"/>
  <c r="C45" i="3"/>
  <c r="M45" i="4" s="1"/>
  <c r="D45" i="3"/>
  <c r="E45" i="3"/>
  <c r="F45" i="3"/>
  <c r="G45" i="3"/>
  <c r="H45" i="3"/>
  <c r="I45" i="3"/>
  <c r="J45" i="3"/>
  <c r="K45" i="3"/>
  <c r="B46" i="3"/>
  <c r="C46" i="3"/>
  <c r="D46" i="3"/>
  <c r="E46" i="3"/>
  <c r="F46" i="3"/>
  <c r="G46" i="3"/>
  <c r="H46" i="3"/>
  <c r="I46" i="3"/>
  <c r="J46" i="3"/>
  <c r="K46" i="3"/>
  <c r="B47" i="3"/>
  <c r="L46" i="3" s="1"/>
  <c r="C47" i="3"/>
  <c r="D47" i="3"/>
  <c r="E47" i="3"/>
  <c r="F47" i="3"/>
  <c r="G47" i="3"/>
  <c r="H47" i="3"/>
  <c r="I47" i="3"/>
  <c r="J47" i="3"/>
  <c r="K47" i="3"/>
  <c r="B48" i="3"/>
  <c r="C48" i="3"/>
  <c r="D48" i="3"/>
  <c r="E48" i="3"/>
  <c r="F48" i="3"/>
  <c r="G48" i="3"/>
  <c r="H48" i="3"/>
  <c r="I48" i="3"/>
  <c r="J48" i="3"/>
  <c r="K48" i="3"/>
  <c r="K2" i="3"/>
  <c r="J2" i="3"/>
  <c r="I2" i="3"/>
  <c r="H2" i="3"/>
  <c r="G2" i="3"/>
  <c r="M3" i="4"/>
  <c r="M4" i="4"/>
  <c r="M6" i="4"/>
  <c r="M7" i="4"/>
  <c r="M8" i="4"/>
  <c r="M10" i="4"/>
  <c r="M11" i="4"/>
  <c r="M12" i="4"/>
  <c r="M14" i="4"/>
  <c r="M15" i="4"/>
  <c r="M16" i="4"/>
  <c r="M18" i="4"/>
  <c r="M19" i="4"/>
  <c r="M20" i="4"/>
  <c r="M22" i="4"/>
  <c r="M23" i="4"/>
  <c r="M24" i="4"/>
  <c r="M26" i="4"/>
  <c r="M27" i="4"/>
  <c r="M28" i="4"/>
  <c r="M30" i="4"/>
  <c r="M31" i="4"/>
  <c r="M32" i="4"/>
  <c r="M34" i="4"/>
  <c r="M35" i="4"/>
  <c r="M36" i="4"/>
  <c r="M38" i="4"/>
  <c r="M39" i="4"/>
  <c r="M40" i="4"/>
  <c r="M42" i="4"/>
  <c r="M43" i="4"/>
  <c r="M44" i="4"/>
  <c r="M46" i="4"/>
  <c r="M47" i="4"/>
  <c r="M48" i="4"/>
  <c r="M2" i="4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7" i="3"/>
  <c r="L48" i="3"/>
  <c r="L2" i="3"/>
  <c r="F2" i="3"/>
  <c r="E2" i="3"/>
  <c r="D2" i="3"/>
  <c r="C2" i="3"/>
  <c r="B2" i="3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6" i="4"/>
  <c r="L25" i="4"/>
  <c r="L27" i="4"/>
  <c r="L28" i="4"/>
  <c r="L29" i="4"/>
  <c r="L30" i="4"/>
  <c r="L31" i="4"/>
  <c r="L32" i="4"/>
  <c r="L33" i="4"/>
  <c r="L34" i="4"/>
  <c r="L35" i="4"/>
  <c r="L36" i="4"/>
  <c r="L37" i="4"/>
  <c r="L38" i="4"/>
  <c r="L40" i="4"/>
  <c r="L41" i="4"/>
  <c r="L42" i="4"/>
  <c r="L39" i="4"/>
  <c r="L43" i="4"/>
  <c r="L44" i="4"/>
  <c r="L45" i="4"/>
  <c r="L46" i="4"/>
  <c r="L47" i="4"/>
  <c r="L48" i="4"/>
  <c r="L2" i="4"/>
</calcChain>
</file>

<file path=xl/sharedStrings.xml><?xml version="1.0" encoding="utf-8"?>
<sst xmlns="http://schemas.openxmlformats.org/spreadsheetml/2006/main" count="1879" uniqueCount="1499">
  <si>
    <t>Balorgh</t>
  </si>
  <si>
    <t>Blood Spawn</t>
  </si>
  <si>
    <t>Chokethorn</t>
  </si>
  <si>
    <t>Domihaus</t>
  </si>
  <si>
    <t>Earthgore</t>
  </si>
  <si>
    <t>Engine Guardian</t>
  </si>
  <si>
    <t>Grothdarr</t>
  </si>
  <si>
    <t>Iceheart</t>
  </si>
  <si>
    <t>Ilambris</t>
  </si>
  <si>
    <t>Infernal Guardian</t>
  </si>
  <si>
    <t>Kra'gh</t>
  </si>
  <si>
    <t>Lord Warden</t>
  </si>
  <si>
    <t>Maw of the Infernal</t>
  </si>
  <si>
    <t>Mighty Chudan</t>
  </si>
  <si>
    <t>Molag Kena</t>
  </si>
  <si>
    <t>Nerien'eth</t>
  </si>
  <si>
    <t>Nightflame</t>
  </si>
  <si>
    <t>Pirate Skeleton</t>
  </si>
  <si>
    <t>Scourge Harvester</t>
  </si>
  <si>
    <t>Selene</t>
  </si>
  <si>
    <t>Sellistrix</t>
  </si>
  <si>
    <t>Sentinel of Rkugamz</t>
  </si>
  <si>
    <t>Shadowrend</t>
  </si>
  <si>
    <t>Slimecraw</t>
  </si>
  <si>
    <t>Spawn of Mephala</t>
  </si>
  <si>
    <t>Stonekeeper</t>
  </si>
  <si>
    <t>Stormfist</t>
  </si>
  <si>
    <t>Swarm Mother</t>
  </si>
  <si>
    <t>Symphony of Blades</t>
  </si>
  <si>
    <t>Tremorscale</t>
  </si>
  <si>
    <t>Thurvokun</t>
  </si>
  <si>
    <t>Troll King</t>
  </si>
  <si>
    <t>Valkyn Skoria</t>
  </si>
  <si>
    <t>Velidreth</t>
  </si>
  <si>
    <t>Vykosa</t>
  </si>
  <si>
    <t>Zaan</t>
  </si>
  <si>
    <t>Set name</t>
  </si>
  <si>
    <t>Wolfhunter</t>
  </si>
  <si>
    <t>Horns of the Reach</t>
  </si>
  <si>
    <t>Dragon Bones</t>
  </si>
  <si>
    <t>Shadows of the Hist</t>
  </si>
  <si>
    <t>Imperial City</t>
  </si>
  <si>
    <t>Wrathstone</t>
  </si>
  <si>
    <t>March of Sacrifices</t>
  </si>
  <si>
    <t>Spindleclutch II</t>
  </si>
  <si>
    <t>Elden Hollow I</t>
  </si>
  <si>
    <t>Falkreath Hold</t>
  </si>
  <si>
    <t>Bloodroot Forge</t>
  </si>
  <si>
    <t>Darkshade Caverns II</t>
  </si>
  <si>
    <t>Vaults of Madness</t>
  </si>
  <si>
    <t>Direfrost Keep</t>
  </si>
  <si>
    <t>Crypt of Hearts I</t>
  </si>
  <si>
    <t>City of Ash I</t>
  </si>
  <si>
    <t>Fungal Grotto I</t>
  </si>
  <si>
    <t>Imperial City Prison</t>
  </si>
  <si>
    <t>Banished Cells II</t>
  </si>
  <si>
    <t>Ruins of Mazzatun</t>
  </si>
  <si>
    <t>White-Gold Tower</t>
  </si>
  <si>
    <t>Crypt of Hearts II</t>
  </si>
  <si>
    <t>Elden Hollow II</t>
  </si>
  <si>
    <t>Blackheart Haven</t>
  </si>
  <si>
    <t>Wayrest Sewers II</t>
  </si>
  <si>
    <t>Selene's Web</t>
  </si>
  <si>
    <t>Arx Corinium</t>
  </si>
  <si>
    <t>Darkshade Caverns I</t>
  </si>
  <si>
    <t>Banished Cells I</t>
  </si>
  <si>
    <t>Wayrest Sewers I</t>
  </si>
  <si>
    <t>Fungal Grotto II</t>
  </si>
  <si>
    <t>Frostvault</t>
  </si>
  <si>
    <t>Tempest Island</t>
  </si>
  <si>
    <t>Spindleclutch I</t>
  </si>
  <si>
    <t>Depths of Malatar</t>
  </si>
  <si>
    <t>Volenfell</t>
  </si>
  <si>
    <t>Fang Lair</t>
  </si>
  <si>
    <t>Blessed Crucible</t>
  </si>
  <si>
    <t>City of Ash II</t>
  </si>
  <si>
    <t>Cradle of Shadows</t>
  </si>
  <si>
    <t>Moon Hunter Keep</t>
  </si>
  <si>
    <t>Scalecaller Peak</t>
  </si>
  <si>
    <t>Ingame lua SetId</t>
  </si>
  <si>
    <t>Ingame lua location zoneId</t>
  </si>
  <si>
    <t>Ingame lua location subZoneId</t>
  </si>
  <si>
    <t>LibSets DLC Id</t>
  </si>
  <si>
    <t>DLC Name</t>
  </si>
  <si>
    <t>Thieves Guild</t>
  </si>
  <si>
    <t>Dark Brotherhood</t>
  </si>
  <si>
    <t>Clockwork City</t>
  </si>
  <si>
    <t>Summerset</t>
  </si>
  <si>
    <t>Murkmire</t>
  </si>
  <si>
    <t>Name DE</t>
  </si>
  <si>
    <t>Name EN</t>
  </si>
  <si>
    <t xml:space="preserve">Adelssieg </t>
  </si>
  <si>
    <t xml:space="preserve"> Noble's Conquest</t>
  </si>
  <si>
    <t xml:space="preserve">Alessias Bollwerk </t>
  </si>
  <si>
    <t xml:space="preserve"> Alessia's Bulwark</t>
  </si>
  <si>
    <t xml:space="preserve">Aschengriff </t>
  </si>
  <si>
    <t xml:space="preserve"> Ashen Grip</t>
  </si>
  <si>
    <t xml:space="preserve">Assassinenlist </t>
  </si>
  <si>
    <t xml:space="preserve"> Assassin's Guile</t>
  </si>
  <si>
    <t xml:space="preserve">Augen von Mara </t>
  </si>
  <si>
    <t xml:space="preserve"> Eyes of Mara</t>
  </si>
  <si>
    <t xml:space="preserve">Blick der Mutter der Nacht </t>
  </si>
  <si>
    <t xml:space="preserve"> Night Mother's Gaze</t>
  </si>
  <si>
    <t xml:space="preserve">Daedrische Gaunerei </t>
  </si>
  <si>
    <t xml:space="preserve"> Daedric Trickery</t>
  </si>
  <si>
    <t xml:space="preserve">Doppelstern </t>
  </si>
  <si>
    <t xml:space="preserve"> Twice Born Star</t>
  </si>
  <si>
    <t xml:space="preserve">Erinnerung </t>
  </si>
  <si>
    <t xml:space="preserve"> Oblivion's Foe</t>
  </si>
  <si>
    <t xml:space="preserve">Ewige Jagd </t>
  </si>
  <si>
    <t xml:space="preserve"> Eternal Hunt</t>
  </si>
  <si>
    <t xml:space="preserve">Feuertaufe </t>
  </si>
  <si>
    <t xml:space="preserve"> Trial by Fire</t>
  </si>
  <si>
    <t xml:space="preserve">Gesetz von Julianos </t>
  </si>
  <si>
    <t xml:space="preserve"> LAw of Julianos</t>
  </si>
  <si>
    <t xml:space="preserve">Gladiator von Kvatch </t>
  </si>
  <si>
    <t xml:space="preserve"> Kvatch Gladiator</t>
  </si>
  <si>
    <t xml:space="preserve">Grabpflocksammler </t>
  </si>
  <si>
    <t xml:space="preserve"> Grave Stake Collector</t>
  </si>
  <si>
    <t xml:space="preserve">Histrinde </t>
  </si>
  <si>
    <t xml:space="preserve"> Hist Bark</t>
  </si>
  <si>
    <t xml:space="preserve">Hundings Zorn </t>
  </si>
  <si>
    <t xml:space="preserve"> Hunding's Rage</t>
  </si>
  <si>
    <t xml:space="preserve">Kagrenacs Hoffnung </t>
  </si>
  <si>
    <t xml:space="preserve"> Kagrenac's Hope</t>
  </si>
  <si>
    <t xml:space="preserve">Kernaxiom </t>
  </si>
  <si>
    <t xml:space="preserve"> Innate Axiom</t>
  </si>
  <si>
    <t xml:space="preserve">Kettensprenger </t>
  </si>
  <si>
    <t xml:space="preserve"> Shacklebreaker</t>
  </si>
  <si>
    <t xml:space="preserve">Kreckenantlitz </t>
  </si>
  <si>
    <t xml:space="preserve"> Sload's Semblance</t>
  </si>
  <si>
    <t xml:space="preserve">Kuss des Vampirs </t>
  </si>
  <si>
    <t xml:space="preserve"> Vampire's Kiss</t>
  </si>
  <si>
    <t xml:space="preserve">Lied der Lamien </t>
  </si>
  <si>
    <t xml:space="preserve"> Song of Lamae</t>
  </si>
  <si>
    <t xml:space="preserve">Macht der verlorenen Legion </t>
  </si>
  <si>
    <t xml:space="preserve"> Might of the Lost Legion</t>
  </si>
  <si>
    <t xml:space="preserve">Magnus' Gabe </t>
  </si>
  <si>
    <t xml:space="preserve"> Magnu's Gift</t>
  </si>
  <si>
    <t xml:space="preserve">Mechanikblick </t>
  </si>
  <si>
    <t xml:space="preserve"> Mechanical Acuity</t>
  </si>
  <si>
    <t xml:space="preserve">Messingpanzer </t>
  </si>
  <si>
    <t xml:space="preserve"> Fortified Brass</t>
  </si>
  <si>
    <t xml:space="preserve">Morkuldin </t>
  </si>
  <si>
    <t xml:space="preserve"> Morkuldin</t>
  </si>
  <si>
    <t xml:space="preserve">Nagaschamane </t>
  </si>
  <si>
    <t xml:space="preserve"> Naga Shaman</t>
  </si>
  <si>
    <t xml:space="preserve">Nocturnals Gunst </t>
  </si>
  <si>
    <t xml:space="preserve"> Nocturnal's Favor</t>
  </si>
  <si>
    <t xml:space="preserve">Orgnums Schuppen </t>
  </si>
  <si>
    <t xml:space="preserve"> Orgnum's Scales</t>
  </si>
  <si>
    <t xml:space="preserve">Pelinals Talent </t>
  </si>
  <si>
    <t xml:space="preserve"> Pelinal's Aptitude</t>
  </si>
  <si>
    <t xml:space="preserve">Rüstung der Verführung </t>
  </si>
  <si>
    <t xml:space="preserve"> Armor of the Seducer</t>
  </si>
  <si>
    <t xml:space="preserve">Rüstungsmeister </t>
  </si>
  <si>
    <t xml:space="preserve"> Armor Master</t>
  </si>
  <si>
    <t xml:space="preserve">Schemenauge </t>
  </si>
  <si>
    <t xml:space="preserve"> Spectre's Eye</t>
  </si>
  <si>
    <t xml:space="preserve">Schlauer Alchemist </t>
  </si>
  <si>
    <t xml:space="preserve"> Clever Alchemist</t>
  </si>
  <si>
    <t xml:space="preserve">Shalidors Fluch </t>
  </si>
  <si>
    <t xml:space="preserve"> Shalidor's Curse</t>
  </si>
  <si>
    <t xml:space="preserve">Stille der Nacht </t>
  </si>
  <si>
    <t xml:space="preserve"> Night's Silence</t>
  </si>
  <si>
    <t xml:space="preserve">Tavas Gunst </t>
  </si>
  <si>
    <t xml:space="preserve"> Tava's Favor</t>
  </si>
  <si>
    <t xml:space="preserve">Todeswind </t>
  </si>
  <si>
    <t xml:space="preserve"> Death's Wind</t>
  </si>
  <si>
    <t xml:space="preserve">Torugs Pakt </t>
  </si>
  <si>
    <t xml:space="preserve"> Torug's Pact</t>
  </si>
  <si>
    <t xml:space="preserve">Umverteilung </t>
  </si>
  <si>
    <t xml:space="preserve"> Redistributor</t>
  </si>
  <si>
    <t xml:space="preserve">Varens Erbe </t>
  </si>
  <si>
    <t xml:space="preserve"> Varen's Legacy</t>
  </si>
  <si>
    <t xml:space="preserve">Versierter Reiter </t>
  </si>
  <si>
    <t xml:space="preserve"> Adept Rider</t>
  </si>
  <si>
    <t xml:space="preserve">Weg der Arnea </t>
  </si>
  <si>
    <t xml:space="preserve"> Way of the Arena</t>
  </si>
  <si>
    <t xml:space="preserve">Weidenpfad </t>
  </si>
  <si>
    <t xml:space="preserve"> Willow's Path</t>
  </si>
  <si>
    <t xml:space="preserve">Weißplankes Vergeltung </t>
  </si>
  <si>
    <t xml:space="preserve"> Whitestrake's Retribution</t>
  </si>
  <si>
    <t xml:space="preserve">Zwielichtkuss </t>
  </si>
  <si>
    <t xml:space="preserve"> Twilight's Embrace</t>
  </si>
  <si>
    <t>Name FR</t>
  </si>
  <si>
    <t>Name JP</t>
  </si>
  <si>
    <t>Name RU</t>
  </si>
  <si>
    <t>Traitds needed</t>
  </si>
  <si>
    <t>LiBSets DLC id</t>
  </si>
  <si>
    <t>Wayshrine AD</t>
  </si>
  <si>
    <t>Wayshrine EP</t>
  </si>
  <si>
    <t>Washrine DC</t>
  </si>
  <si>
    <t>ESO ingame setId</t>
  </si>
  <si>
    <t>Wayshrine ingame nodeId EP</t>
  </si>
  <si>
    <t>Wayshrine ingame nodeId AD</t>
  </si>
  <si>
    <t>Wayshrine ingame nodeId DC</t>
  </si>
  <si>
    <t>Traits needed researched</t>
  </si>
  <si>
    <t>Included in base game</t>
  </si>
  <si>
    <t>Orsinium Chapter I</t>
  </si>
  <si>
    <t>Morrowind Chapter II</t>
  </si>
  <si>
    <t>Elsweyr Chapter III</t>
  </si>
  <si>
    <t>DLC or CHAPTER Id</t>
  </si>
  <si>
    <t>LibSets lua table "craftedSets" generated code</t>
  </si>
  <si>
    <t>LibSets lua table "setInfo" generated code</t>
  </si>
  <si>
    <t>LibSets lua table "setsInfo" generated code for monster sets</t>
  </si>
  <si>
    <t>Undaunted chest Id</t>
  </si>
  <si>
    <t>Chest owner name</t>
  </si>
  <si>
    <t>Urgalarg Chief-bane</t>
  </si>
  <si>
    <t>Maj al-Ragath</t>
  </si>
  <si>
    <t>Gilirion the Redbeard</t>
  </si>
  <si>
    <t>Shoulder drop: undaunted chest</t>
  </si>
  <si>
    <t>Head drop: location</t>
  </si>
  <si>
    <t>false</t>
  </si>
  <si>
    <t>true</t>
  </si>
  <si>
    <t>Pilzgrotte I</t>
  </si>
  <si>
    <t>Pilzgrotte II</t>
  </si>
  <si>
    <t>Spindeltiefen I</t>
  </si>
  <si>
    <t>Spindeltiefen II</t>
  </si>
  <si>
    <t>Verbannungszellen I</t>
  </si>
  <si>
    <t>Verbannungszellen II</t>
  </si>
  <si>
    <t>Dunkelschattenkavernen I</t>
  </si>
  <si>
    <t>Dunkelschattenkavernen II</t>
  </si>
  <si>
    <t>Eldengrund I</t>
  </si>
  <si>
    <t>Eldengrund II</t>
  </si>
  <si>
    <t>Kanalisation von Wegesruh I</t>
  </si>
  <si>
    <t>Kanalisation von Wegesruh II</t>
  </si>
  <si>
    <t>Krypta der Herzen I</t>
  </si>
  <si>
    <t>Krypta der Herzen II</t>
  </si>
  <si>
    <t>Stadt der Asche I</t>
  </si>
  <si>
    <t>Stadt der Asche II</t>
  </si>
  <si>
    <t>Burg Grauenfrost</t>
  </si>
  <si>
    <t>Orkaninsel</t>
  </si>
  <si>
    <t>Gesegnete Feuerprobe</t>
  </si>
  <si>
    <t>Schwarzherz-Unterschlupf</t>
  </si>
  <si>
    <t>Selenes Netz</t>
  </si>
  <si>
    <t>Kammern des Wahnsinns</t>
  </si>
  <si>
    <t>Blutquellschmiede</t>
  </si>
  <si>
    <t>Falkenring</t>
  </si>
  <si>
    <t>Frostgewölbe</t>
  </si>
  <si>
    <t>Gefängnis der Kaiserstadt</t>
  </si>
  <si>
    <t>Gipfel der Schuppenruferin</t>
  </si>
  <si>
    <t>Krallenhort</t>
  </si>
  <si>
    <t>Marsch der Aufopferung</t>
  </si>
  <si>
    <t>Mondjägerfeste</t>
  </si>
  <si>
    <t>Ruinen von Mazzatun</t>
  </si>
  <si>
    <t>Tiefen von Malatar</t>
  </si>
  <si>
    <t>Weißgoldturm</t>
  </si>
  <si>
    <t>Wiege der Schatten</t>
  </si>
  <si>
    <t>Is veteran dungeon</t>
  </si>
  <si>
    <t>Dungeon ESO internal ID (dungeon finder)</t>
  </si>
  <si>
    <t>ESO internal zoneId</t>
  </si>
  <si>
    <t>Dungeon name DE</t>
  </si>
  <si>
    <t>Dungeon name EN</t>
  </si>
  <si>
    <t>The Banished Cells I</t>
  </si>
  <si>
    <t>The Banished Cells II</t>
  </si>
  <si>
    <t>ESO internal parent zoneId</t>
  </si>
  <si>
    <t>Zone Name DE</t>
  </si>
  <si>
    <t>Zone Name EN</t>
  </si>
  <si>
    <t>Is a dungeon?</t>
  </si>
  <si>
    <t>ESO internal zoneIndex</t>
  </si>
  <si>
    <t>Clean Test</t>
  </si>
  <si>
    <t>Glenumbra</t>
  </si>
  <si>
    <t>Stormhaven</t>
  </si>
  <si>
    <t>Rivenspire</t>
  </si>
  <si>
    <t>Stonefalls</t>
  </si>
  <si>
    <t>Deshaan</t>
  </si>
  <si>
    <t>Malabal Tor</t>
  </si>
  <si>
    <t>Bangkorai</t>
  </si>
  <si>
    <t>Eastmarch</t>
  </si>
  <si>
    <t>The Rift</t>
  </si>
  <si>
    <t>Alik'r Desert</t>
  </si>
  <si>
    <t>Greenshade</t>
  </si>
  <si>
    <t>Shadowfen</t>
  </si>
  <si>
    <t>Root Sunder Ruins</t>
  </si>
  <si>
    <t>Sanguine's Demesne</t>
  </si>
  <si>
    <t>Rulanyil's Fall</t>
  </si>
  <si>
    <t>Crimson Cove</t>
  </si>
  <si>
    <t>Bonesnap Ruins</t>
  </si>
  <si>
    <t>Emeric's Dream</t>
  </si>
  <si>
    <t>Obsidian Scar</t>
  </si>
  <si>
    <t>Cath Bedraud</t>
  </si>
  <si>
    <t>Bisnensel</t>
  </si>
  <si>
    <t>Razak's Wheel</t>
  </si>
  <si>
    <t>Cyrodiil</t>
  </si>
  <si>
    <t>Loriasel</t>
  </si>
  <si>
    <t>The Apothecarium</t>
  </si>
  <si>
    <t>Tribunal Temple</t>
  </si>
  <si>
    <t>Reservoir of Souls</t>
  </si>
  <si>
    <t>Ash Mountain</t>
  </si>
  <si>
    <t>Virak Keep</t>
  </si>
  <si>
    <t>Tormented Spire</t>
  </si>
  <si>
    <t>The Harborage</t>
  </si>
  <si>
    <t>The Foundry of Woe</t>
  </si>
  <si>
    <t>Castle of the Worm</t>
  </si>
  <si>
    <t>Cheesemonger's Hollow</t>
  </si>
  <si>
    <t>Mzeneldt</t>
  </si>
  <si>
    <t>The Earth Forge</t>
  </si>
  <si>
    <t>Halls of Submission</t>
  </si>
  <si>
    <t>Mournhold Sewers</t>
  </si>
  <si>
    <t>Sunscale Ruins</t>
  </si>
  <si>
    <t>Lair of the Skin Stealer</t>
  </si>
  <si>
    <t>Vision of the Hist</t>
  </si>
  <si>
    <t>Crow's Wood</t>
  </si>
  <si>
    <t>The Halls of Torment</t>
  </si>
  <si>
    <t>Circus of Cheerful Slaughter</t>
  </si>
  <si>
    <t>Chateau of the Ravenous Rodent</t>
  </si>
  <si>
    <t>Dresan Keep</t>
  </si>
  <si>
    <t>Tomb of Lost Kings</t>
  </si>
  <si>
    <t>Breagha-Fin</t>
  </si>
  <si>
    <t>The Sunken Road</t>
  </si>
  <si>
    <t>Bangkorai Garrison</t>
  </si>
  <si>
    <t>Nilata Ruins</t>
  </si>
  <si>
    <t>Hall of Heroes</t>
  </si>
  <si>
    <t>Silyanorn Ruins</t>
  </si>
  <si>
    <t>Ruins of Ten-Maur-Wolk</t>
  </si>
  <si>
    <t>Odious Chapel</t>
  </si>
  <si>
    <t>Temple of Sul</t>
  </si>
  <si>
    <t>White Rose Prison Dungeon</t>
  </si>
  <si>
    <t>Impervious Vault</t>
  </si>
  <si>
    <t>Salas En</t>
  </si>
  <si>
    <t>Kulati Mines</t>
  </si>
  <si>
    <t>House Indoril Crypt</t>
  </si>
  <si>
    <t>Fort Arand Dungeons</t>
  </si>
  <si>
    <t>Coral Heart Chamber</t>
  </si>
  <si>
    <t>Heimlyn Keep Reliquary</t>
  </si>
  <si>
    <t>Iliath Temple Mines</t>
  </si>
  <si>
    <t>House Dres Crypts</t>
  </si>
  <si>
    <t>Mzithumz</t>
  </si>
  <si>
    <t>Tal'Deic Crypts</t>
  </si>
  <si>
    <t>Narsis Ruins</t>
  </si>
  <si>
    <t>The Hollow Cave</t>
  </si>
  <si>
    <t>Shad Astula Underhalls</t>
  </si>
  <si>
    <t>Deepcrag Den</t>
  </si>
  <si>
    <t>Bthanual</t>
  </si>
  <si>
    <t>Crosswych Mine</t>
  </si>
  <si>
    <t>Vaults of Vernim</t>
  </si>
  <si>
    <t>Arcwind Point</t>
  </si>
  <si>
    <t>Trolhetta</t>
  </si>
  <si>
    <t>Lost Knife Cave</t>
  </si>
  <si>
    <t>Bonestrewn Barrow</t>
  </si>
  <si>
    <t>Wittestadr Crypts</t>
  </si>
  <si>
    <t>Mistwatch Crevasse</t>
  </si>
  <si>
    <t>Fort Morvunskar</t>
  </si>
  <si>
    <t>Mzulft</t>
  </si>
  <si>
    <t>Cragwallow</t>
  </si>
  <si>
    <t>Eyevea</t>
  </si>
  <si>
    <t>Stormwarden Undercroft</t>
  </si>
  <si>
    <t>Abamath Ruins</t>
  </si>
  <si>
    <t>Shrine of the Black Maw</t>
  </si>
  <si>
    <t>Broken Tusk</t>
  </si>
  <si>
    <t>Atanaz Ruins</t>
  </si>
  <si>
    <t>Chid-Moska Ruins</t>
  </si>
  <si>
    <t>Onkobra Kwama Mine</t>
  </si>
  <si>
    <t>Gandranen Ruins</t>
  </si>
  <si>
    <t>Pregame</t>
  </si>
  <si>
    <t>Bleakrock Isle</t>
  </si>
  <si>
    <t>Bal Foyen</t>
  </si>
  <si>
    <t>Bad Man's Hallows</t>
  </si>
  <si>
    <t>Inner Sea Armature</t>
  </si>
  <si>
    <t>Mephala's Nest</t>
  </si>
  <si>
    <t>Softloam Cavern</t>
  </si>
  <si>
    <t>Hightide Hollow</t>
  </si>
  <si>
    <t>Sheogorath's Tongue</t>
  </si>
  <si>
    <t>Emberflint Mine</t>
  </si>
  <si>
    <t>Forgotten Crypts</t>
  </si>
  <si>
    <t>Lost City of the Na-Totambu</t>
  </si>
  <si>
    <t>Ilessan Tower</t>
  </si>
  <si>
    <t>Silumm</t>
  </si>
  <si>
    <t>The Mines of Khuras</t>
  </si>
  <si>
    <t>Enduum</t>
  </si>
  <si>
    <t>Ebon Crypt</t>
  </si>
  <si>
    <t>Cryptwatch Fort</t>
  </si>
  <si>
    <t>Portdun Watch</t>
  </si>
  <si>
    <t>Koeglin Mine</t>
  </si>
  <si>
    <t>Pariah Catacombs</t>
  </si>
  <si>
    <t>Farangel's Delve</t>
  </si>
  <si>
    <t>Bearclaw Mine</t>
  </si>
  <si>
    <t>Norvulk Ruins</t>
  </si>
  <si>
    <t>Crestshade Mine</t>
  </si>
  <si>
    <t>Flyleaf Catacombs</t>
  </si>
  <si>
    <t>Tribulation Crypt</t>
  </si>
  <si>
    <t>Orc's Finger Ruins</t>
  </si>
  <si>
    <t>Erokii Ruins</t>
  </si>
  <si>
    <t>Hildune's Secret Refuge</t>
  </si>
  <si>
    <t>Santaki</t>
  </si>
  <si>
    <t>Divad's Chagrin Mine</t>
  </si>
  <si>
    <t>Aldunz</t>
  </si>
  <si>
    <t>Coldrock Diggings</t>
  </si>
  <si>
    <t>Sandblown Mine</t>
  </si>
  <si>
    <t>Yldzuun</t>
  </si>
  <si>
    <t>Torog's Spite</t>
  </si>
  <si>
    <t>Troll's Toothpick</t>
  </si>
  <si>
    <t>Viridian Watch</t>
  </si>
  <si>
    <t>Crypt of the Exiles</t>
  </si>
  <si>
    <t>Klathzgar</t>
  </si>
  <si>
    <t>Rubble Butte</t>
  </si>
  <si>
    <t>Hall of the Dead</t>
  </si>
  <si>
    <t>The Lion's Den</t>
  </si>
  <si>
    <t>Skuldafn</t>
  </si>
  <si>
    <t>Coldharbour</t>
  </si>
  <si>
    <t>Hall of Trials</t>
  </si>
  <si>
    <t>Cradlecrush Arena</t>
  </si>
  <si>
    <t>The Chill Hollow</t>
  </si>
  <si>
    <t>Icehammer's Vault</t>
  </si>
  <si>
    <t>Old Sord's Cave</t>
  </si>
  <si>
    <t>The Frigid Grotto</t>
  </si>
  <si>
    <t>Stormcrag Crypt</t>
  </si>
  <si>
    <t>The Bastard's Tomb</t>
  </si>
  <si>
    <t>Library of Dusk</t>
  </si>
  <si>
    <t>Lightless Oubliette</t>
  </si>
  <si>
    <t>Lightless Cell</t>
  </si>
  <si>
    <t>The Black Forge</t>
  </si>
  <si>
    <t>The Vile Laboratory</t>
  </si>
  <si>
    <t>Reaver Citadel Pyramid</t>
  </si>
  <si>
    <t>The Mooring</t>
  </si>
  <si>
    <t>Manor of Revelry</t>
  </si>
  <si>
    <t>The Endless Stair</t>
  </si>
  <si>
    <t>Chapel of Light</t>
  </si>
  <si>
    <t>Grunda's Gatehouse</t>
  </si>
  <si>
    <t>Dra'bul</t>
  </si>
  <si>
    <t>Shrine of Mauloch</t>
  </si>
  <si>
    <t>Silvenar's Audience Hall</t>
  </si>
  <si>
    <t>Auridon</t>
  </si>
  <si>
    <t>Reaper's March</t>
  </si>
  <si>
    <t>Grahtwood</t>
  </si>
  <si>
    <t>Ragnthar</t>
  </si>
  <si>
    <t>Fort Virak Ruin</t>
  </si>
  <si>
    <t>Tower of the Vale</t>
  </si>
  <si>
    <t>Phaer Catacombs</t>
  </si>
  <si>
    <t>Reliquary Ruins</t>
  </si>
  <si>
    <t>The Veiled Keep</t>
  </si>
  <si>
    <t>The Vault of Exile</t>
  </si>
  <si>
    <t>Saltspray Cave</t>
  </si>
  <si>
    <t>Ezduiin Undercroft</t>
  </si>
  <si>
    <t>The Refuge of Dread</t>
  </si>
  <si>
    <t>Ondil</t>
  </si>
  <si>
    <t>Del's Claim</t>
  </si>
  <si>
    <t>Entila's Folly</t>
  </si>
  <si>
    <t>Wansalen</t>
  </si>
  <si>
    <t>Mehrunes' Spite</t>
  </si>
  <si>
    <t>Bewan</t>
  </si>
  <si>
    <t>Shor's Stone Mine</t>
  </si>
  <si>
    <t>Northwind Mine</t>
  </si>
  <si>
    <t>Fallowstone Vault</t>
  </si>
  <si>
    <t>Lady Llarel's Shelter</t>
  </si>
  <si>
    <t>Lower Bthanual</t>
  </si>
  <si>
    <t>The Triple Circle Mine</t>
  </si>
  <si>
    <t>Taleon's Crag</t>
  </si>
  <si>
    <t>Knife Ear Grotto</t>
  </si>
  <si>
    <t>The Corpse Garden</t>
  </si>
  <si>
    <t>The Hunting Grounds</t>
  </si>
  <si>
    <t>Nimalten Barrow</t>
  </si>
  <si>
    <t>Avanchnzel</t>
  </si>
  <si>
    <t>Pinepeak Caverns</t>
  </si>
  <si>
    <t>Trolhetta Cave</t>
  </si>
  <si>
    <t>Inner Tanzelwil</t>
  </si>
  <si>
    <t>Aba-Loria</t>
  </si>
  <si>
    <t>The Vault of Haman Forgefire</t>
  </si>
  <si>
    <t>The Grotto of Depravity</t>
  </si>
  <si>
    <t>Cave of Trophies</t>
  </si>
  <si>
    <t>Mal Sorra's Tomb</t>
  </si>
  <si>
    <t>The Wailing Maw</t>
  </si>
  <si>
    <t>Camlorn Keep</t>
  </si>
  <si>
    <t>Daggerfall Castle</t>
  </si>
  <si>
    <t>Angof's Sanctum</t>
  </si>
  <si>
    <t>Glenumbra Moors Cave</t>
  </si>
  <si>
    <t>Aphren's Tomb</t>
  </si>
  <si>
    <t>Taarengrav Barrow</t>
  </si>
  <si>
    <t>Nairume's Prison</t>
  </si>
  <si>
    <t>The Orrery</t>
  </si>
  <si>
    <t>Cathedral of the Golden Path</t>
  </si>
  <si>
    <t>Reliquary Vault</t>
  </si>
  <si>
    <t>Laeloria Ruins</t>
  </si>
  <si>
    <t>Cave of Broken Sails</t>
  </si>
  <si>
    <t>Ossuary of Telacar</t>
  </si>
  <si>
    <t>The Aquifer</t>
  </si>
  <si>
    <t>Ne Salas</t>
  </si>
  <si>
    <t>Burroot Kwama Mine</t>
  </si>
  <si>
    <t>Mobar Mine</t>
  </si>
  <si>
    <t>Senalana</t>
  </si>
  <si>
    <t>Temple to the Divines</t>
  </si>
  <si>
    <t>Halls of Ichor</t>
  </si>
  <si>
    <t>Do'Krin Temple</t>
  </si>
  <si>
    <t>Rawl'kha Temple</t>
  </si>
  <si>
    <t>Five Finger Dance</t>
  </si>
  <si>
    <t>Moonmont Temple</t>
  </si>
  <si>
    <t>Fort Sphinxmoth</t>
  </si>
  <si>
    <t>Thizzrini Arena</t>
  </si>
  <si>
    <t>The Demi-Plane of Jode</t>
  </si>
  <si>
    <t>Den of Lorkhaj</t>
  </si>
  <si>
    <t>Thibaut's Cairn</t>
  </si>
  <si>
    <t>Kuna's Delve</t>
  </si>
  <si>
    <t>Fardir's Folly</t>
  </si>
  <si>
    <t>Claw's Strike</t>
  </si>
  <si>
    <t>Weeping Wind Cave</t>
  </si>
  <si>
    <t>Jode's Light</t>
  </si>
  <si>
    <t>Dead Man's Drop</t>
  </si>
  <si>
    <t>Tomb of Apostates</t>
  </si>
  <si>
    <t>Hoarvor Pit</t>
  </si>
  <si>
    <t>Shael Ruins</t>
  </si>
  <si>
    <t>Roots of Silvenar</t>
  </si>
  <si>
    <t>Black Vine Ruins</t>
  </si>
  <si>
    <t>The Scuttle Pit</t>
  </si>
  <si>
    <t>Vinedeath Cave</t>
  </si>
  <si>
    <t>Wormroot Depths</t>
  </si>
  <si>
    <t>Snapleg Cave</t>
  </si>
  <si>
    <t>Fort Greenwall</t>
  </si>
  <si>
    <t>Shroud Hearth Barrow</t>
  </si>
  <si>
    <t>Faldar's Tooth</t>
  </si>
  <si>
    <t>Broken Helm Hollow</t>
  </si>
  <si>
    <t>Toothmaul Gully</t>
  </si>
  <si>
    <t>The Vile Manse</t>
  </si>
  <si>
    <t>Tormented Spire Summit</t>
  </si>
  <si>
    <t>Breakneck Cave</t>
  </si>
  <si>
    <t>Capstone Cave</t>
  </si>
  <si>
    <t>Cracked Wood Cave</t>
  </si>
  <si>
    <t>Echo Cave</t>
  </si>
  <si>
    <t>Haynote Cave</t>
  </si>
  <si>
    <t>Kingscrest Cavern</t>
  </si>
  <si>
    <t>Lipsand Tarn</t>
  </si>
  <si>
    <t>Muck Valley Cavern</t>
  </si>
  <si>
    <t>Newt Cave</t>
  </si>
  <si>
    <t>Nisin Cave</t>
  </si>
  <si>
    <t>Pothole Caverns</t>
  </si>
  <si>
    <t>Quickwater Cave</t>
  </si>
  <si>
    <t>Red Ruby Cave</t>
  </si>
  <si>
    <t>Serpent Hollow Cave</t>
  </si>
  <si>
    <t>Bloodmayne Cave</t>
  </si>
  <si>
    <t>Foyada Quarry</t>
  </si>
  <si>
    <t>Ald Carac</t>
  </si>
  <si>
    <t>Ularra</t>
  </si>
  <si>
    <t>Arcane University</t>
  </si>
  <si>
    <t>Deeping Drome</t>
  </si>
  <si>
    <t>Mor Khazgur</t>
  </si>
  <si>
    <t>Istirus Outpost</t>
  </si>
  <si>
    <t>WIP Ayleid BG backup_extra</t>
  </si>
  <si>
    <t>Eld Angavar</t>
  </si>
  <si>
    <t>Greenhill Catacombs</t>
  </si>
  <si>
    <t>Sancre Tor</t>
  </si>
  <si>
    <t>Eyevea Mages Guild</t>
  </si>
  <si>
    <t>Haj Uxith Corridors</t>
  </si>
  <si>
    <t>Toadstool Hollow</t>
  </si>
  <si>
    <t>Vahtacen</t>
  </si>
  <si>
    <t>Underpall Cave</t>
  </si>
  <si>
    <t>Stros M'Kai</t>
  </si>
  <si>
    <t>Betnikh</t>
  </si>
  <si>
    <t>Khenarthi's Roost</t>
  </si>
  <si>
    <t>Carzog's Demise</t>
  </si>
  <si>
    <t>Glade of the Divines</t>
  </si>
  <si>
    <t>Buraniim</t>
  </si>
  <si>
    <t>Dourstone Vault</t>
  </si>
  <si>
    <t>Stonefang Cavern</t>
  </si>
  <si>
    <t>Alcaire Keep</t>
  </si>
  <si>
    <t>Wayrest Castle</t>
  </si>
  <si>
    <t>Shrouded Hollow</t>
  </si>
  <si>
    <t>Silatar</t>
  </si>
  <si>
    <t>The Middens</t>
  </si>
  <si>
    <t>Imperial Underground</t>
  </si>
  <si>
    <t>Shademist Enclave</t>
  </si>
  <si>
    <t>Ilmyris</t>
  </si>
  <si>
    <t>Serpent's Grotto</t>
  </si>
  <si>
    <t>Abecean Sea</t>
  </si>
  <si>
    <t>Nereid Temple Cave</t>
  </si>
  <si>
    <t>Village of the Lost</t>
  </si>
  <si>
    <t>Hectahame Grotto</t>
  </si>
  <si>
    <t>Valenheart</t>
  </si>
  <si>
    <t>Isles of Torment</t>
  </si>
  <si>
    <t>Khaj Rawlith</t>
  </si>
  <si>
    <t>Ren-dro Caverns</t>
  </si>
  <si>
    <t>Heart of the Wyrd Tree</t>
  </si>
  <si>
    <t>Ash'abah Pass</t>
  </si>
  <si>
    <t>Tu'whacca's Sanctum</t>
  </si>
  <si>
    <t>Suturah's Crypt</t>
  </si>
  <si>
    <t>Stirk</t>
  </si>
  <si>
    <t>The Worm's Retreat</t>
  </si>
  <si>
    <t>The Valley of Blades</t>
  </si>
  <si>
    <t>Carac Dena</t>
  </si>
  <si>
    <t>Gurzag's Mine</t>
  </si>
  <si>
    <t>The Underroot</t>
  </si>
  <si>
    <t>Naril Nagaia</t>
  </si>
  <si>
    <t>Harridan's Lair</t>
  </si>
  <si>
    <t>Barrow Trench</t>
  </si>
  <si>
    <t>Heart's Grief</t>
  </si>
  <si>
    <t>Temple of Auri-El</t>
  </si>
  <si>
    <t>Nchu Duabthar Threshold</t>
  </si>
  <si>
    <t>The Wailing Prison</t>
  </si>
  <si>
    <t>Fevered Mews</t>
  </si>
  <si>
    <t>Doomcrag</t>
  </si>
  <si>
    <t>Northpoint</t>
  </si>
  <si>
    <t>Edrald Undercroft</t>
  </si>
  <si>
    <t>Lorkrata Ruins</t>
  </si>
  <si>
    <t>Shadowfate Cavern</t>
  </si>
  <si>
    <t>The Far Shores</t>
  </si>
  <si>
    <t>Abagarlas</t>
  </si>
  <si>
    <t>Blood Matron's Crypt</t>
  </si>
  <si>
    <t>The Colored Rooms</t>
  </si>
  <si>
    <t>Elden Root</t>
  </si>
  <si>
    <t>Mournhold</t>
  </si>
  <si>
    <t>Wayrest</t>
  </si>
  <si>
    <t>Skyreach Hold</t>
  </si>
  <si>
    <t>Dragonstar Arena</t>
  </si>
  <si>
    <t>Hel Ra Citadel</t>
  </si>
  <si>
    <t>Quarantine Serk Catacombs</t>
  </si>
  <si>
    <t>Aetherian Archive</t>
  </si>
  <si>
    <t>Sanctum Ophidia</t>
  </si>
  <si>
    <t>Godrun's Dream</t>
  </si>
  <si>
    <t>Themond Mine</t>
  </si>
  <si>
    <t>Imperial Sewers</t>
  </si>
  <si>
    <t>The Dragonfire Cathedral</t>
  </si>
  <si>
    <t>Shark's Teeth Grotto</t>
  </si>
  <si>
    <t>Maelstrom Arena</t>
  </si>
  <si>
    <t>Wrothgar</t>
  </si>
  <si>
    <t>Nikolvara's Kennel</t>
  </si>
  <si>
    <t>Thukhozod's Sanctum</t>
  </si>
  <si>
    <t>Watcher's Hold</t>
  </si>
  <si>
    <t>Coldperch Cavern</t>
  </si>
  <si>
    <t>Argent Mine</t>
  </si>
  <si>
    <t>Coldwind's Den</t>
  </si>
  <si>
    <t>Zthenganaz</t>
  </si>
  <si>
    <t>Morkul Descent</t>
  </si>
  <si>
    <t>Honor's Rest</t>
  </si>
  <si>
    <t>Exile's Barrow</t>
  </si>
  <si>
    <t>Graystone Quarry Depths</t>
  </si>
  <si>
    <t>Frostbreak Fortress</t>
  </si>
  <si>
    <t>Paragon's Remembrance</t>
  </si>
  <si>
    <t>Bonerock Cavern</t>
  </si>
  <si>
    <t>Rkindaleft</t>
  </si>
  <si>
    <t>Old Orsinium</t>
  </si>
  <si>
    <t>Ice-Heart's Lair</t>
  </si>
  <si>
    <t>Temple Library</t>
  </si>
  <si>
    <t>Fharun Prison</t>
  </si>
  <si>
    <t>Temple Rectory</t>
  </si>
  <si>
    <t>Chambers of Loyalty</t>
  </si>
  <si>
    <t>Sanctum of Prowess</t>
  </si>
  <si>
    <t>Time-Lost Throne Room</t>
  </si>
  <si>
    <t>Sorrow</t>
  </si>
  <si>
    <t>Maw of Lorkhaj</t>
  </si>
  <si>
    <t>Charred Ridge</t>
  </si>
  <si>
    <t>Vulkhel Guard Outlaws Refuge</t>
  </si>
  <si>
    <t>Elden Root Outlaws Refuge</t>
  </si>
  <si>
    <t>Marbruk Outlaws Refuge</t>
  </si>
  <si>
    <t>Velyn Harbor Outlaws Refuge</t>
  </si>
  <si>
    <t>Rawl'kha Outlaws Refuge</t>
  </si>
  <si>
    <t>Belkarth Outlaws Refuge</t>
  </si>
  <si>
    <t>Wayrest Outlaws Refuge</t>
  </si>
  <si>
    <t>Daggerfall Outlaws Refuge</t>
  </si>
  <si>
    <t>Evermore Outlaws Refuge</t>
  </si>
  <si>
    <t>Shornhelm Outlaws Refuge</t>
  </si>
  <si>
    <t>Sentinel Outlaws Refuge</t>
  </si>
  <si>
    <t>Davon's Watch Outlaws Refuge</t>
  </si>
  <si>
    <t>Windhelm Outlaws Refuge</t>
  </si>
  <si>
    <t>Stormhold Outlaws Refuge</t>
  </si>
  <si>
    <t>Mournhold Outlaws Refuge</t>
  </si>
  <si>
    <t>Riften Outlaws Refuge</t>
  </si>
  <si>
    <t>Secluded Sewers</t>
  </si>
  <si>
    <t>Underground Sepulcher</t>
  </si>
  <si>
    <t>Smuggler's Den</t>
  </si>
  <si>
    <t>Trader's Cove</t>
  </si>
  <si>
    <t>Deadhollow Halls</t>
  </si>
  <si>
    <t>Sewer Tenement</t>
  </si>
  <si>
    <t>The Hideaway</t>
  </si>
  <si>
    <t>Glittering Grotto</t>
  </si>
  <si>
    <t>Cold-Blood Cavern</t>
  </si>
  <si>
    <t>Bandit 14</t>
  </si>
  <si>
    <t>Bandit 15</t>
  </si>
  <si>
    <t>Bandit 16</t>
  </si>
  <si>
    <t>Bandit 17</t>
  </si>
  <si>
    <t>Bandit 18</t>
  </si>
  <si>
    <t>Orsinium Outlaws Refuge</t>
  </si>
  <si>
    <t>Bandit 20</t>
  </si>
  <si>
    <t>Bandit 21</t>
  </si>
  <si>
    <t>Bandit 22</t>
  </si>
  <si>
    <t>Bandit 23</t>
  </si>
  <si>
    <t>Bandit 24</t>
  </si>
  <si>
    <t>Bandit 25</t>
  </si>
  <si>
    <t>Bandit 26</t>
  </si>
  <si>
    <t>Bandit 27</t>
  </si>
  <si>
    <t>Bandit 28</t>
  </si>
  <si>
    <t>Bandit 29</t>
  </si>
  <si>
    <t>Bandit 30</t>
  </si>
  <si>
    <t>Bandit 31</t>
  </si>
  <si>
    <t>Bandit 32</t>
  </si>
  <si>
    <t>Bandit 33</t>
  </si>
  <si>
    <t>Bandit 34</t>
  </si>
  <si>
    <t>Bandit 35</t>
  </si>
  <si>
    <t>Bandit 36</t>
  </si>
  <si>
    <t>Bandit 37</t>
  </si>
  <si>
    <t>Bandit 38</t>
  </si>
  <si>
    <t>Bandit 39</t>
  </si>
  <si>
    <t>Bandit 40</t>
  </si>
  <si>
    <t>Bandit 41</t>
  </si>
  <si>
    <t>Bandit 42</t>
  </si>
  <si>
    <t>Bandit 43</t>
  </si>
  <si>
    <t>Bandit 44</t>
  </si>
  <si>
    <t>Bandit 45</t>
  </si>
  <si>
    <t>Bandit 46</t>
  </si>
  <si>
    <t>Bandit 47</t>
  </si>
  <si>
    <t>Smuggler's Tunnel</t>
  </si>
  <si>
    <t>Ancient Carzog's Demise</t>
  </si>
  <si>
    <t>Temple of Ire</t>
  </si>
  <si>
    <t>Scarp Keep</t>
  </si>
  <si>
    <t>Hew's Bane</t>
  </si>
  <si>
    <t>Bahraha's Gloom</t>
  </si>
  <si>
    <t>Iron Wheel Headquarters</t>
  </si>
  <si>
    <t>Al-Danobia Tomb</t>
  </si>
  <si>
    <t>Hubalajad Palace</t>
  </si>
  <si>
    <t>Thieves Den</t>
  </si>
  <si>
    <t>Gold Coast</t>
  </si>
  <si>
    <t>Hrota Cave</t>
  </si>
  <si>
    <t>Garlas Agea</t>
  </si>
  <si>
    <t>Dark Brotherhood Sanctuary</t>
  </si>
  <si>
    <t>Jarol Estate</t>
  </si>
  <si>
    <t>At-Himah Estate</t>
  </si>
  <si>
    <t>Knightsgrave</t>
  </si>
  <si>
    <t>Anvil Castle</t>
  </si>
  <si>
    <t>Castle Kvatch</t>
  </si>
  <si>
    <t>Enclave of the Hourglass</t>
  </si>
  <si>
    <t>Fulstrom Homestead</t>
  </si>
  <si>
    <t>Cathedral of Akatosh</t>
  </si>
  <si>
    <t>Anvil Outlaws Refuge</t>
  </si>
  <si>
    <t>Jerall Mountains Logging Track</t>
  </si>
  <si>
    <t>Blackwood Borderlands</t>
  </si>
  <si>
    <t>Sulima Mansion</t>
  </si>
  <si>
    <t>Velmont Mansion</t>
  </si>
  <si>
    <t>Vvardenfell</t>
  </si>
  <si>
    <t>Captain Margaux's Place</t>
  </si>
  <si>
    <t>Ravenhurst</t>
  </si>
  <si>
    <t>Mournoth Keep</t>
  </si>
  <si>
    <t>Hammerdeath Bungalow</t>
  </si>
  <si>
    <t>Twin Arches</t>
  </si>
  <si>
    <t>House of the Silent Magnifico</t>
  </si>
  <si>
    <t>Cliffshade</t>
  </si>
  <si>
    <t>Black Vine Villa</t>
  </si>
  <si>
    <t>Snugpod</t>
  </si>
  <si>
    <t>Bouldertree Refuge</t>
  </si>
  <si>
    <t>Sleek Creek House</t>
  </si>
  <si>
    <t>Moonmirth House</t>
  </si>
  <si>
    <t>Autumn's-Gate</t>
  </si>
  <si>
    <t>Grymharth's Woe</t>
  </si>
  <si>
    <t>Velothi Reverie</t>
  </si>
  <si>
    <t>Kragenhome</t>
  </si>
  <si>
    <t>Humblemud</t>
  </si>
  <si>
    <t>The Ample Domicile</t>
  </si>
  <si>
    <t>Domus Phrasticus</t>
  </si>
  <si>
    <t>Cyrodilic Jungle House</t>
  </si>
  <si>
    <t>Strident Springs Demesne</t>
  </si>
  <si>
    <t>Stay-Moist Mansion</t>
  </si>
  <si>
    <t>Quondam Indorilia</t>
  </si>
  <si>
    <t>Old Mistveil Manor</t>
  </si>
  <si>
    <t>Dawnshadow</t>
  </si>
  <si>
    <t>The Gorinir Estate</t>
  </si>
  <si>
    <t>Mathiisen Manor</t>
  </si>
  <si>
    <t>Hunding's Palatial Hall</t>
  </si>
  <si>
    <t>Forsaken Stronghold</t>
  </si>
  <si>
    <t>Gardner House</t>
  </si>
  <si>
    <t>Grand Topal Hideaway</t>
  </si>
  <si>
    <t>Earthtear Cavern</t>
  </si>
  <si>
    <t>Craglorn</t>
  </si>
  <si>
    <t>Molavar</t>
  </si>
  <si>
    <t>Rkundzelft</t>
  </si>
  <si>
    <t>Serpent's Nest</t>
  </si>
  <si>
    <t>Ilthag's Undertower</t>
  </si>
  <si>
    <t>Ruins of Kardala</t>
  </si>
  <si>
    <t>Loth'Na Caverns</t>
  </si>
  <si>
    <t>Rkhardarhrk</t>
  </si>
  <si>
    <t>Haddock's Market</t>
  </si>
  <si>
    <t>Chiselshriek Mine</t>
  </si>
  <si>
    <t>Buried Sands</t>
  </si>
  <si>
    <t>Mtharnaz</t>
  </si>
  <si>
    <t>The Howling Sepulchers</t>
  </si>
  <si>
    <t>Balamath</t>
  </si>
  <si>
    <t>Fearfangs Cavern</t>
  </si>
  <si>
    <t>Exarch's Stronghold</t>
  </si>
  <si>
    <t>Zalgaz's Den</t>
  </si>
  <si>
    <t>Tombs of the Na-Totambu</t>
  </si>
  <si>
    <t>Hircine's Haunt</t>
  </si>
  <si>
    <t>Rahni'Za School of Warriors</t>
  </si>
  <si>
    <t>Shada's Tear</t>
  </si>
  <si>
    <t>Seeker's Archive</t>
  </si>
  <si>
    <t>Elinhir Sewerworks</t>
  </si>
  <si>
    <t>Reinhold's Retreat</t>
  </si>
  <si>
    <t>The Mage's Staff</t>
  </si>
  <si>
    <t>Skyreach Catacombs</t>
  </si>
  <si>
    <t>Skyreach Temple</t>
  </si>
  <si>
    <t>Skyreach Pinnacle</t>
  </si>
  <si>
    <t>ZTestBarbershop</t>
  </si>
  <si>
    <t>Nchuleftingth</t>
  </si>
  <si>
    <t>Forgotten Wastes</t>
  </si>
  <si>
    <t>Inanius Egg Mine</t>
  </si>
  <si>
    <t>Khartag Point</t>
  </si>
  <si>
    <t>Zainsipilu</t>
  </si>
  <si>
    <t>Matus-Akin Egg Mine</t>
  </si>
  <si>
    <t>Pulk</t>
  </si>
  <si>
    <t>Nchuleft</t>
  </si>
  <si>
    <t>Pinsun</t>
  </si>
  <si>
    <t>Vassir-Didanat Mine</t>
  </si>
  <si>
    <t>Zalkin-Sul Egg Mine</t>
  </si>
  <si>
    <t>Gnisis Egg Mine</t>
  </si>
  <si>
    <t>Flaming Nix Deluxe Garret</t>
  </si>
  <si>
    <t>Sisters of the Sands Apartment</t>
  </si>
  <si>
    <t>Barbed Hook Private Room</t>
  </si>
  <si>
    <t>Mara's Kiss Public House</t>
  </si>
  <si>
    <t>The Ebony Flask Inn Room</t>
  </si>
  <si>
    <t>The Rosy Lion</t>
  </si>
  <si>
    <t>Daggerfall Overlook</t>
  </si>
  <si>
    <t>Serenity Falls Estate</t>
  </si>
  <si>
    <t>Ebonheart Chateau</t>
  </si>
  <si>
    <t>Bal Ur</t>
  </si>
  <si>
    <t>Ramimilk</t>
  </si>
  <si>
    <t>Tusenend</t>
  </si>
  <si>
    <t>Dreudurai Glass Mine</t>
  </si>
  <si>
    <t>Zaintiraris</t>
  </si>
  <si>
    <t>Vassamsi Mine</t>
  </si>
  <si>
    <t>Shulk Ore Mine</t>
  </si>
  <si>
    <t>Arkngthunch-Sturdumz</t>
  </si>
  <si>
    <t>Galom Daeus</t>
  </si>
  <si>
    <t>Mallapi Cave</t>
  </si>
  <si>
    <t>Kaushtarari</t>
  </si>
  <si>
    <t>Dreloth Ancestral Tomb</t>
  </si>
  <si>
    <t>Veloth Ancestral Tomb</t>
  </si>
  <si>
    <t>Andrano Ancestral Tomb</t>
  </si>
  <si>
    <t>Hleran Ancestral Tomb</t>
  </si>
  <si>
    <t>Ashalmawia</t>
  </si>
  <si>
    <t>Library of Andule</t>
  </si>
  <si>
    <t>Barilzar's Tower</t>
  </si>
  <si>
    <t>Ashimanu Cave</t>
  </si>
  <si>
    <t>Skar</t>
  </si>
  <si>
    <t>Cavern of the Incarnate</t>
  </si>
  <si>
    <t>Clockwork City Vault</t>
  </si>
  <si>
    <t>Firemoth Island</t>
  </si>
  <si>
    <t>Ashurnibibi</t>
  </si>
  <si>
    <t>Redoran Garrison</t>
  </si>
  <si>
    <t>Vivec City Outlaws Refuge</t>
  </si>
  <si>
    <t>Kudanat Mine</t>
  </si>
  <si>
    <t>Halls of Fabrication</t>
  </si>
  <si>
    <t>Prison of Xykenaz</t>
  </si>
  <si>
    <t>The Brass Fortress</t>
  </si>
  <si>
    <t>Slag Town Outlaws Refuge</t>
  </si>
  <si>
    <t>Mechanical Fundament</t>
  </si>
  <si>
    <t>Machine District</t>
  </si>
  <si>
    <t>Halls of Regulation</t>
  </si>
  <si>
    <t>The Shadow Cleft</t>
  </si>
  <si>
    <t>Clockwork City Vaults</t>
  </si>
  <si>
    <t>Ventral Terminus</t>
  </si>
  <si>
    <t>Incarnatorium</t>
  </si>
  <si>
    <t>Cogitum Centralis</t>
  </si>
  <si>
    <t>Everwound Wellspring</t>
  </si>
  <si>
    <t>Mnemonic Planisphere</t>
  </si>
  <si>
    <t>Saint Delyn Penthouse</t>
  </si>
  <si>
    <t>Amaya Lake Lodge</t>
  </si>
  <si>
    <t>Tel Galen</t>
  </si>
  <si>
    <t>Ald Velothi Harbor House</t>
  </si>
  <si>
    <t>Dranil Kir</t>
  </si>
  <si>
    <t>Evergloam</t>
  </si>
  <si>
    <t>Asylum Sanctorium</t>
  </si>
  <si>
    <t>The Serviflume</t>
  </si>
  <si>
    <t>Linchal Grand Manor</t>
  </si>
  <si>
    <t>Exorcised Coven Cottage</t>
  </si>
  <si>
    <t>Hakkvild's High Hall</t>
  </si>
  <si>
    <t>Coldharbour Surreal Estate</t>
  </si>
  <si>
    <t>The Spiral Skein</t>
  </si>
  <si>
    <t>Eldbur Sanctuary</t>
  </si>
  <si>
    <t>Tor-Hame-Khard</t>
  </si>
  <si>
    <t>Eton Nir Grotto</t>
  </si>
  <si>
    <t>Traitor's Vault</t>
  </si>
  <si>
    <t>Archon's Grove</t>
  </si>
  <si>
    <t>King's Haven Pass</t>
  </si>
  <si>
    <t>Wasten Coraldale</t>
  </si>
  <si>
    <t>Karnwasten</t>
  </si>
  <si>
    <t>Sunhold</t>
  </si>
  <si>
    <t>Direnni Acropolis</t>
  </si>
  <si>
    <t>Shimmerene Waterworks</t>
  </si>
  <si>
    <t>Eldbur Ruins</t>
  </si>
  <si>
    <t>Cey-Tarn Keep</t>
  </si>
  <si>
    <t>The Vaults of Heinarwe</t>
  </si>
  <si>
    <t>Artaeum</t>
  </si>
  <si>
    <t>Alinor Outlaws Refuge</t>
  </si>
  <si>
    <t>Ebon Sanctum</t>
  </si>
  <si>
    <t>Corgrad Wastes</t>
  </si>
  <si>
    <t>Illumination Academy Stacks</t>
  </si>
  <si>
    <t>Sea Keep</t>
  </si>
  <si>
    <t>Red Temple Catacombs</t>
  </si>
  <si>
    <t>College of Sapiarchs</t>
  </si>
  <si>
    <t>Cathedral of Webs</t>
  </si>
  <si>
    <t>The Crystal Tower</t>
  </si>
  <si>
    <t>Rellenthil Sinkhole</t>
  </si>
  <si>
    <t>Psijic Relic Vaults</t>
  </si>
  <si>
    <t>Pariah's Pinnacle</t>
  </si>
  <si>
    <t>The Orbservatory Prior</t>
  </si>
  <si>
    <t>The Erstwhile Sanctuary</t>
  </si>
  <si>
    <t>Princely Dawnlight Palace</t>
  </si>
  <si>
    <t>Saltbreeze Cave</t>
  </si>
  <si>
    <t>Monastery of Serene Harmony</t>
  </si>
  <si>
    <t>Alinor Royal Palace</t>
  </si>
  <si>
    <t>Cloudrest</t>
  </si>
  <si>
    <t>Frostvault Chasm</t>
  </si>
  <si>
    <t>Golden Gryphon Garret</t>
  </si>
  <si>
    <t>Alinor Crest Townhouse</t>
  </si>
  <si>
    <t>Colossal Aldmeri Grotto</t>
  </si>
  <si>
    <t>Elinhir Private Arena</t>
  </si>
  <si>
    <t>Grand Psijic Villa</t>
  </si>
  <si>
    <t>Hunter's Glade</t>
  </si>
  <si>
    <t>Blight Bog Sump</t>
  </si>
  <si>
    <t>Tsofeer Cavern</t>
  </si>
  <si>
    <t>The Dreaming Nest</t>
  </si>
  <si>
    <t>Ixtaxh Xanmeer</t>
  </si>
  <si>
    <t>Tomb of Many Spears</t>
  </si>
  <si>
    <t>Lilmoth Outlaws Refuge</t>
  </si>
  <si>
    <t>Xul-Thuxis</t>
  </si>
  <si>
    <t>Norg-Tzel</t>
  </si>
  <si>
    <t>Teeth of Sithis</t>
  </si>
  <si>
    <t>The Sunless Hollow</t>
  </si>
  <si>
    <t>The Swallowed Grove</t>
  </si>
  <si>
    <t>Remnant of Argon</t>
  </si>
  <si>
    <t>Vakka-Bok Xanmeer</t>
  </si>
  <si>
    <t>Blackrose Prison</t>
  </si>
  <si>
    <t>Deep-Root</t>
  </si>
  <si>
    <t>Enchanted Snow Globe Home</t>
  </si>
  <si>
    <t>Halls of Colossus</t>
  </si>
  <si>
    <t>Lakemire Xanmeer Manor</t>
  </si>
  <si>
    <t>ZWicksTest</t>
  </si>
  <si>
    <t>Die Ruinen von Eldbur</t>
  </si>
  <si>
    <t>Die Cey-Tarn-Feste</t>
  </si>
  <si>
    <t>Der Alinor-Unterschlupf</t>
  </si>
  <si>
    <t>Ebenheiligtum</t>
  </si>
  <si>
    <t>Ödnis von Corgrad</t>
  </si>
  <si>
    <t>Das Magazin der Akademie der Illumination</t>
  </si>
  <si>
    <t>Die Gestadefeste</t>
  </si>
  <si>
    <t>Die Katakomben des roten Tempels</t>
  </si>
  <si>
    <t>Das Kolleg der Sapiarchen</t>
  </si>
  <si>
    <t>Die Kammern des Wahnsinns</t>
  </si>
  <si>
    <t>Die Kathedrale der Netze</t>
  </si>
  <si>
    <t>Der Kristallturm</t>
  </si>
  <si>
    <t>Rellenthil-Erdfall</t>
  </si>
  <si>
    <t>Psijik-Reliktgewölbe</t>
  </si>
  <si>
    <t>Immergrau</t>
  </si>
  <si>
    <t>Der Gipfel des Ausgestoßenen</t>
  </si>
  <si>
    <t>Sturmhafen</t>
  </si>
  <si>
    <t>Kluftspitze</t>
  </si>
  <si>
    <t>Der prinzliche Dämmerlichtpalast</t>
  </si>
  <si>
    <t>Kloster der gleichmütigen Harmonie</t>
  </si>
  <si>
    <t>Der Königspalast von Alinor</t>
  </si>
  <si>
    <t>Wolkenruh</t>
  </si>
  <si>
    <t>Die Mondjägerfeste</t>
  </si>
  <si>
    <t>Die Mansarde im „Goldenen Greifen“</t>
  </si>
  <si>
    <t>Alinor-Stadtgrathaus</t>
  </si>
  <si>
    <t>Kolossale aldmerische Grotte</t>
  </si>
  <si>
    <t>Der Schwarzherz-Unterschlupf</t>
  </si>
  <si>
    <t>Große Psijik-Villa</t>
  </si>
  <si>
    <t>Die Lichtung des Jägers</t>
  </si>
  <si>
    <t>Steinfälle</t>
  </si>
  <si>
    <t>Die Tsofeerkaverne</t>
  </si>
  <si>
    <t>Das Traumnest</t>
  </si>
  <si>
    <t>Die Ixtaxh-Xanmeer</t>
  </si>
  <si>
    <t>Das Grabmal von Viele-Speere</t>
  </si>
  <si>
    <t>Der Lilmoth-Unterschlupf</t>
  </si>
  <si>
    <t>Die Zähne von Sithis</t>
  </si>
  <si>
    <t>Die Sonnenlose Senke</t>
  </si>
  <si>
    <t>Der Verschlungene Hain</t>
  </si>
  <si>
    <t>Residuum von Argon</t>
  </si>
  <si>
    <t>Die Xanmeer von Vakka-Bok</t>
  </si>
  <si>
    <t>Das Frostgewölbe</t>
  </si>
  <si>
    <t>Tiefwurz</t>
  </si>
  <si>
    <t>Kolosshallen</t>
  </si>
  <si>
    <t>Die Dunkelschattenkavernen I</t>
  </si>
  <si>
    <t>Die Gesegnete Feuerprobe</t>
  </si>
  <si>
    <t>Die Seemoor-Xanmeer</t>
  </si>
  <si>
    <t>Verzaubertes Schneekugelheim</t>
  </si>
  <si>
    <t>Ostmarsch</t>
  </si>
  <si>
    <t>Die Elinhir-Privatarena</t>
  </si>
  <si>
    <t>Rift</t>
  </si>
  <si>
    <t>Die Alik'r-Wüste</t>
  </si>
  <si>
    <t>Grünschatten</t>
  </si>
  <si>
    <t>Schattenfenn</t>
  </si>
  <si>
    <t>Die Ruinen von Wurzelbruch</t>
  </si>
  <si>
    <t>Der Eldengrund I</t>
  </si>
  <si>
    <t>Die Krypta der Herzen I</t>
  </si>
  <si>
    <t>Die Orkaninsel</t>
  </si>
  <si>
    <t>Sanguines Domäne</t>
  </si>
  <si>
    <t>Rulanyils Fall</t>
  </si>
  <si>
    <t>Die Blutgrotten</t>
  </si>
  <si>
    <t>Die Knochenknacker-Ruinen</t>
  </si>
  <si>
    <t>Die Spindeltiefen I</t>
  </si>
  <si>
    <t>Die Kanalisation von Wegesruh I</t>
  </si>
  <si>
    <t>Emerics Traum</t>
  </si>
  <si>
    <t>Die Obsidiannarbe</t>
  </si>
  <si>
    <t>Razaks Rad</t>
  </si>
  <si>
    <t>Die Stadt der Asche I</t>
  </si>
  <si>
    <t>Das Apothecarium</t>
  </si>
  <si>
    <t>Tempel des Tribunals</t>
  </si>
  <si>
    <t>Das Reservoir der Seelen</t>
  </si>
  <si>
    <t>Der Aschberg</t>
  </si>
  <si>
    <t>Die Festung Virak</t>
  </si>
  <si>
    <t>Die Gepeinigte Spitze</t>
  </si>
  <si>
    <t>Die Zuflucht</t>
  </si>
  <si>
    <t>Die Gießerei des Leids</t>
  </si>
  <si>
    <t>Das Schloss des Wurms</t>
  </si>
  <si>
    <t>Die Käsekrämerkerbe</t>
  </si>
  <si>
    <t>Die Erdschmiede</t>
  </si>
  <si>
    <t>Die Hallen der Unterwerfung</t>
  </si>
  <si>
    <t>Die Kanalisation von Gramfeste</t>
  </si>
  <si>
    <t>Die Sonnenschuppenruinen</t>
  </si>
  <si>
    <t>Das Versteck des Hauträubers</t>
  </si>
  <si>
    <t>Die Vision des Hist</t>
  </si>
  <si>
    <t>Krähenwald</t>
  </si>
  <si>
    <t>Die Hallen der Qual</t>
  </si>
  <si>
    <t>Der Zirkus des Fröhlichen Abschlachtens</t>
  </si>
  <si>
    <t>Das Schloss der Nimmersatten Nager</t>
  </si>
  <si>
    <t>Die Burg Dresan</t>
  </si>
  <si>
    <t>Das Grabmal der vergessenen Könige</t>
  </si>
  <si>
    <t>Der Tiefenpfad</t>
  </si>
  <si>
    <t>Die Bangkorai-Garnison</t>
  </si>
  <si>
    <t>Die Ruinen von Nilata</t>
  </si>
  <si>
    <t>Die Halle der Helden</t>
  </si>
  <si>
    <t>Die Ruinen von Silyanorn</t>
  </si>
  <si>
    <t>Die Ruinen von Ten-Maur-Wolk</t>
  </si>
  <si>
    <t>Die Abstoßende Kapelle</t>
  </si>
  <si>
    <t>Der Tempel von Sul</t>
  </si>
  <si>
    <t>Der Verlies des Weißrosengefängnisses</t>
  </si>
  <si>
    <t>Das undurchdringliche Gewölbe</t>
  </si>
  <si>
    <t>Die Kulati-Minen</t>
  </si>
  <si>
    <t>Die Krypta des Hauses Indoril</t>
  </si>
  <si>
    <t>Das Verlies der Feste Arand</t>
  </si>
  <si>
    <t>Die Kammer des Korallenherzens</t>
  </si>
  <si>
    <t>Das Reliquiar der Heimlyn-Zuflucht</t>
  </si>
  <si>
    <t>Die Minen des Iliath-Tempels</t>
  </si>
  <si>
    <t>Die Krypten des Hauses Dres</t>
  </si>
  <si>
    <t>Die Krypten der Festung Tal'Deic</t>
  </si>
  <si>
    <t>Die Ruinen von Narsis</t>
  </si>
  <si>
    <t>Die Senkenhöhle</t>
  </si>
  <si>
    <t>Das Untergewölbe von Shad Astula</t>
  </si>
  <si>
    <t>Die Tiefklippengrube</t>
  </si>
  <si>
    <t>Die Mine von Kreuzgrat</t>
  </si>
  <si>
    <t>Die Gewölbe von Vernim</t>
  </si>
  <si>
    <t>Die Bogenwindspitze</t>
  </si>
  <si>
    <t>Die Messerfallhöhle</t>
  </si>
  <si>
    <t>Der Beinfeld-Hügelgrab</t>
  </si>
  <si>
    <t>Die Krypten von Wittestadr</t>
  </si>
  <si>
    <t>Die Nebelwachtspalte</t>
  </si>
  <si>
    <t>Die Feste Morvunskar</t>
  </si>
  <si>
    <t>Felssuhle</t>
  </si>
  <si>
    <t>Augvea</t>
  </si>
  <si>
    <t>Das Sturmwächter-Gewölbe</t>
  </si>
  <si>
    <t>Die Ruinen von Abamath</t>
  </si>
  <si>
    <t>Der Schrein des Schwarzen Schlunds</t>
  </si>
  <si>
    <t>Die Bruchhauer</t>
  </si>
  <si>
    <t>Die Ruinen von Atanaz</t>
  </si>
  <si>
    <t>Die Ruinen von Chid-Moska</t>
  </si>
  <si>
    <t>Die Kwamamine von Onkobra</t>
  </si>
  <si>
    <t>Die Ruinen von Gandranen</t>
  </si>
  <si>
    <t>Ödfels</t>
  </si>
  <si>
    <t>Die Pilzgrotte I</t>
  </si>
  <si>
    <t>Der Weihegrund des Finsteren</t>
  </si>
  <si>
    <t>Die Armatur der Inneren See</t>
  </si>
  <si>
    <t>Mephalas Nest</t>
  </si>
  <si>
    <t>Die Feinlehmkaverne</t>
  </si>
  <si>
    <t>Die Flutwassergrube</t>
  </si>
  <si>
    <t>Sheogoraths Zunge</t>
  </si>
  <si>
    <t>Die Glutkieselmine</t>
  </si>
  <si>
    <t>Die Vergessenen Krypten</t>
  </si>
  <si>
    <t>Die Verlorene Stadt der Na-Totambu</t>
  </si>
  <si>
    <t>Der ilessanische Turm</t>
  </si>
  <si>
    <t>Die Minen von Khuras</t>
  </si>
  <si>
    <t>Die Ebenerzgruft</t>
  </si>
  <si>
    <t>Die Feste Gruftwacht</t>
  </si>
  <si>
    <t>Die Falbhafenwacht</t>
  </si>
  <si>
    <t>Die Mine von Koeglin</t>
  </si>
  <si>
    <t>Die Katakomben der Ausgestoßenen</t>
  </si>
  <si>
    <t>Farangels Verweilen</t>
  </si>
  <si>
    <t>Die Bärenprankenmine</t>
  </si>
  <si>
    <t>Die Ruinen von Norvulk</t>
  </si>
  <si>
    <t>Die Mine von Schattenkamm</t>
  </si>
  <si>
    <t>Die Deckblattkatakomben</t>
  </si>
  <si>
    <t>Die Kummerkrypta</t>
  </si>
  <si>
    <t>Die Ruinen von Orkfinger</t>
  </si>
  <si>
    <t>Die Ruinen von Erokii</t>
  </si>
  <si>
    <t>Hildunes geheime Zuflucht</t>
  </si>
  <si>
    <t>Die Mine von Divads Verdruss</t>
  </si>
  <si>
    <t>Die Kaltfelsgrabungen</t>
  </si>
  <si>
    <t>Die sandumtoste Mine</t>
  </si>
  <si>
    <t>Torogstrotz</t>
  </si>
  <si>
    <t>Der Trollzahnstocher</t>
  </si>
  <si>
    <t>Die Immergrüne Wacht</t>
  </si>
  <si>
    <t>Die Krypta der Verstoßenen</t>
  </si>
  <si>
    <t>Der Trümmersporn</t>
  </si>
  <si>
    <t>Die Halle der Toten</t>
  </si>
  <si>
    <t>Die Löwengrube</t>
  </si>
  <si>
    <t>Kalthafen</t>
  </si>
  <si>
    <t>Die Halle der Prüfungen</t>
  </si>
  <si>
    <t>Die Arena von Wiegenbruch</t>
  </si>
  <si>
    <t>Die Frostsenke</t>
  </si>
  <si>
    <t>Eishammers Gruft</t>
  </si>
  <si>
    <t>Die Höhle des Alten Sord</t>
  </si>
  <si>
    <t>Die Eisige Grotte</t>
  </si>
  <si>
    <t>Die Sturmhang-Krypta</t>
  </si>
  <si>
    <t>Das Grabmal des Bastards</t>
  </si>
  <si>
    <t>Die Bibliothek der Dämmerung</t>
  </si>
  <si>
    <t>Das Lichtlose Kerkerloch</t>
  </si>
  <si>
    <t>Die Lichtlose Zelle</t>
  </si>
  <si>
    <t>Die Schwarze Schmiede</t>
  </si>
  <si>
    <t>Das Abscheuliche Laboratorium</t>
  </si>
  <si>
    <t>Die Pyramide der Plündererzitadelle</t>
  </si>
  <si>
    <t>Der Ankerplatz</t>
  </si>
  <si>
    <t>Das Herrenhaus der Lustbarkeiten</t>
  </si>
  <si>
    <t>Die Endlose Treppe</t>
  </si>
  <si>
    <t>Die Kapelle des Lichts</t>
  </si>
  <si>
    <t>Grundas Torhaus</t>
  </si>
  <si>
    <t>Der Schrein von Mauloch</t>
  </si>
  <si>
    <t>Die Audienzhalle des Silvenars</t>
  </si>
  <si>
    <t>Die Verbannungszellen I</t>
  </si>
  <si>
    <t>Schnittermark</t>
  </si>
  <si>
    <t>Grahtwald</t>
  </si>
  <si>
    <t>Die Ruinen unter der Feste Virak</t>
  </si>
  <si>
    <t>Turm des Tals</t>
  </si>
  <si>
    <t>Die Katakomben von Phaer</t>
  </si>
  <si>
    <t>Die Ruinen des Reliquiars</t>
  </si>
  <si>
    <t>Die Schleierburg</t>
  </si>
  <si>
    <t>Das Gewölbe der Verbannung</t>
  </si>
  <si>
    <t>Die Salzgischthöhle</t>
  </si>
  <si>
    <t>Der Unterbau von Ezduiin</t>
  </si>
  <si>
    <t>Die Zuflucht des Grauens</t>
  </si>
  <si>
    <t>Dels Grube</t>
  </si>
  <si>
    <t>Entilas Torheit</t>
  </si>
  <si>
    <t>Mehrunes Tücke</t>
  </si>
  <si>
    <t>Die Mine von Shors Stein</t>
  </si>
  <si>
    <t>Die Nordwindmine</t>
  </si>
  <si>
    <t>Das Fahlsteingewölbe</t>
  </si>
  <si>
    <t>Fürstin Llarels Unterschlupf</t>
  </si>
  <si>
    <t>Unterbthanual</t>
  </si>
  <si>
    <t>Die Dreikreismine</t>
  </si>
  <si>
    <t>Taleons Klippe</t>
  </si>
  <si>
    <t>Die Klingenohrgrotte</t>
  </si>
  <si>
    <t>Der Leichengarten</t>
  </si>
  <si>
    <t>Die Jagdgründe</t>
  </si>
  <si>
    <t>Das Hügelgrab von Nimalten</t>
  </si>
  <si>
    <t>Avanchznel</t>
  </si>
  <si>
    <t>Die Föhrgipfelkavernen</t>
  </si>
  <si>
    <t>Die Trolhettahöhle</t>
  </si>
  <si>
    <t>Das Innere Tanzelwil</t>
  </si>
  <si>
    <t>Das Gewölbe von Haman Schmiedefeuer</t>
  </si>
  <si>
    <t>Die Grotte der Laster</t>
  </si>
  <si>
    <t>Die Höhle der Trophäen</t>
  </si>
  <si>
    <t>Mal Sorras Grabmal</t>
  </si>
  <si>
    <t>Der Wehklagende Schlund</t>
  </si>
  <si>
    <t>Die Burg Camlorn</t>
  </si>
  <si>
    <t>Das Kastell von Dolchsturz</t>
  </si>
  <si>
    <t>Angofs Heiligtum</t>
  </si>
  <si>
    <t>Die Höhlen des Glenumbramoors</t>
  </si>
  <si>
    <t>Aphrens Grab</t>
  </si>
  <si>
    <t>Das Hügelgrab von Taarengrav</t>
  </si>
  <si>
    <t>Nairumes Gefängnis</t>
  </si>
  <si>
    <t>Das Planetarium</t>
  </si>
  <si>
    <t>Die Kathedrale des Goldenen Pfads</t>
  </si>
  <si>
    <t>Das Reliquiargewölbe</t>
  </si>
  <si>
    <t>Die Ruinen von Laeloria</t>
  </si>
  <si>
    <t>Die Höhle der Gebrochenen Segel</t>
  </si>
  <si>
    <t>Das Beinhaus von Telacar</t>
  </si>
  <si>
    <t>Die Kanalisation</t>
  </si>
  <si>
    <t>Die Klettenwurz-Kwamamine</t>
  </si>
  <si>
    <t>Die Mobarmine</t>
  </si>
  <si>
    <t>Die Burg Grauenfrost</t>
  </si>
  <si>
    <t>Der Tempel der Göttlichen</t>
  </si>
  <si>
    <t>Die Hallen der Säfte</t>
  </si>
  <si>
    <t>Der Do'Krin-Tempel</t>
  </si>
  <si>
    <t>Der Tempel von Knurr'kha</t>
  </si>
  <si>
    <t>Der Tanz der Fünf Finger</t>
  </si>
  <si>
    <t>Der Mondhöhe-Tempel</t>
  </si>
  <si>
    <t>Die Feste Sphinxfalter</t>
  </si>
  <si>
    <t>Die Arena von Thizzrini</t>
  </si>
  <si>
    <t>Die Halbebene von Jode</t>
  </si>
  <si>
    <t>Der Bau von Lorkhaj</t>
  </si>
  <si>
    <t>Thibauts Steingrab</t>
  </si>
  <si>
    <t>Kunas Grabung</t>
  </si>
  <si>
    <t>Fardirs Torheit</t>
  </si>
  <si>
    <t>Krallenhieb</t>
  </si>
  <si>
    <t>Die Heulwindhöhle</t>
  </si>
  <si>
    <t>Jodeslicht</t>
  </si>
  <si>
    <t>Totmannsend</t>
  </si>
  <si>
    <t>Das Grabmal der Abtrünnigen</t>
  </si>
  <si>
    <t>Die Reifzeckengrube</t>
  </si>
  <si>
    <t>Die Ruinen von Shael</t>
  </si>
  <si>
    <t>Die Wurzeln von Silvenar</t>
  </si>
  <si>
    <t>Die Schwarzrankenruinen</t>
  </si>
  <si>
    <t>Die Krabblergrube</t>
  </si>
  <si>
    <t>Die Rankentodhöhle</t>
  </si>
  <si>
    <t>Die Wurmwurztiefen</t>
  </si>
  <si>
    <t>Die Beinbruchhöhle</t>
  </si>
  <si>
    <t>Die Feste Grünwall</t>
  </si>
  <si>
    <t>Das Schleierheim-Hügelgrab</t>
  </si>
  <si>
    <t>Faldars Zahn</t>
  </si>
  <si>
    <t>Die Bruchhelmhöhle</t>
  </si>
  <si>
    <t>Die Zahnbrecherrinne</t>
  </si>
  <si>
    <t>Das Düstere Herrenhaus</t>
  </si>
  <si>
    <t>Der Gipfel der gepeinigten Spitze</t>
  </si>
  <si>
    <t>Die Genickbruchhöhle</t>
  </si>
  <si>
    <t>Die Kappsteinhöhle</t>
  </si>
  <si>
    <t>Die Berstholzhöhle</t>
  </si>
  <si>
    <t>Die Echohöhle</t>
  </si>
  <si>
    <t>Die Hainödhöhle</t>
  </si>
  <si>
    <t>Die Königsbannerkaverne</t>
  </si>
  <si>
    <t>Die Schlammtalkaverne</t>
  </si>
  <si>
    <t>Die Molchhöhle</t>
  </si>
  <si>
    <t>Die Nisinhöhle</t>
  </si>
  <si>
    <t>Die Strudellochkavernen</t>
  </si>
  <si>
    <t>Die Schnellwasserhöhle</t>
  </si>
  <si>
    <t>Die Rotrubinhöhle</t>
  </si>
  <si>
    <t>Die Schlangengrubenhöhle</t>
  </si>
  <si>
    <t>Die Blutmähnenhöhle</t>
  </si>
  <si>
    <t>Foyada-Steinbruch</t>
  </si>
  <si>
    <t>Die Arkane Universität</t>
  </si>
  <si>
    <t>Der Tiefendom</t>
  </si>
  <si>
    <t>Der Istirus-Außenposten</t>
  </si>
  <si>
    <t>Die Katakomben von Grünhügel</t>
  </si>
  <si>
    <t>Die Magiergilde auf Augvea</t>
  </si>
  <si>
    <t>Die Korridore von Haj-Uxith</t>
  </si>
  <si>
    <t>Die Fliegenpilzgrube</t>
  </si>
  <si>
    <t>Die Sargtuchhöhle</t>
  </si>
  <si>
    <t>Khenarthis Rast</t>
  </si>
  <si>
    <t>Carzogs Verderben</t>
  </si>
  <si>
    <t>Die Lichtung der Göttlichen</t>
  </si>
  <si>
    <t>Das Murrsteingewölbe</t>
  </si>
  <si>
    <t>Die Steinfangkaverne</t>
  </si>
  <si>
    <t>Die Burg Alcaire</t>
  </si>
  <si>
    <t>Das Schloss von Wegesruh</t>
  </si>
  <si>
    <t>Nebelbruch</t>
  </si>
  <si>
    <t>Die Halden</t>
  </si>
  <si>
    <t>Die Tunnel der Kaiserlichen</t>
  </si>
  <si>
    <t>Die Schattennebelenklave</t>
  </si>
  <si>
    <t>Die Schlangengrotte</t>
  </si>
  <si>
    <t>Das abekäische Meer</t>
  </si>
  <si>
    <t>Höhle des Nereïdentempels</t>
  </si>
  <si>
    <t>Das Dorf der Verlorenen</t>
  </si>
  <si>
    <t>Die Grotte von Hektahem</t>
  </si>
  <si>
    <t>Valenherz</t>
  </si>
  <si>
    <t>Die Inseln der Pein</t>
  </si>
  <si>
    <t>Khaj Knurral</t>
  </si>
  <si>
    <t>Die Ren-dro-Kavernen</t>
  </si>
  <si>
    <t>Das Herz des Wyrdbaums</t>
  </si>
  <si>
    <t>Der Ash'abah-Pass</t>
  </si>
  <si>
    <t>Tu'whaccas Heiligtum</t>
  </si>
  <si>
    <t>Suturahs Krypta</t>
  </si>
  <si>
    <t>Das Refugium des Wurms</t>
  </si>
  <si>
    <t>Das Tal der Klingen</t>
  </si>
  <si>
    <t>Gurzags Mine</t>
  </si>
  <si>
    <t>Unterwurz</t>
  </si>
  <si>
    <t>Der Zankweiberbau</t>
  </si>
  <si>
    <t>Die Hügelgrabung</t>
  </si>
  <si>
    <t>Herzenskummer</t>
  </si>
  <si>
    <t>Der Tempel von Auri-El</t>
  </si>
  <si>
    <t>Die Kaiserstadt</t>
  </si>
  <si>
    <t>Die Schwelle von Nchu Duabthar</t>
  </si>
  <si>
    <t>Der Wehklagende Kerker</t>
  </si>
  <si>
    <t>Der Fieberzwinger</t>
  </si>
  <si>
    <t>Die Unheilsklippe</t>
  </si>
  <si>
    <t>Nordspitz</t>
  </si>
  <si>
    <t>Der Edrald-Unterbau</t>
  </si>
  <si>
    <t>Die Ruinen von Lorkrata</t>
  </si>
  <si>
    <t>Die Verhängniskaverne</t>
  </si>
  <si>
    <t>Die Fernen Ufer</t>
  </si>
  <si>
    <t>Die Krypta der Blutmatrone</t>
  </si>
  <si>
    <t>Farbenspiel</t>
  </si>
  <si>
    <t>Eldenwurz</t>
  </si>
  <si>
    <t>Gramfeste</t>
  </si>
  <si>
    <t>Wegesruh</t>
  </si>
  <si>
    <t>Die Feste Himmelsgriff</t>
  </si>
  <si>
    <t>Die Drachenstern-Arena</t>
  </si>
  <si>
    <t>Die Zitadelle von Hel Ra</t>
  </si>
  <si>
    <t>Die Katakomben von Serkamora</t>
  </si>
  <si>
    <t>Das Ätherische Archiv</t>
  </si>
  <si>
    <t>Das Sanctum Ophidia</t>
  </si>
  <si>
    <t>Godruns Traum</t>
  </si>
  <si>
    <t>Die Themond-Mine</t>
  </si>
  <si>
    <t>Die Kanalisation der Kaiserstadt</t>
  </si>
  <si>
    <t>Die Drachenfeuerkathedrale</t>
  </si>
  <si>
    <t>Die Haizahngrotte</t>
  </si>
  <si>
    <t>Die Mahlstrom-Arena</t>
  </si>
  <si>
    <t>Das Gefängnis der Kaiserstadt</t>
  </si>
  <si>
    <t>Die Stadt der Asche II</t>
  </si>
  <si>
    <t>Der Weißgoldturm</t>
  </si>
  <si>
    <t>Nikolvaras Zwinger</t>
  </si>
  <si>
    <t>Thukhozods Heiligtum</t>
  </si>
  <si>
    <t>Die Spähwacht</t>
  </si>
  <si>
    <t>Die Kaltpferchkaverne</t>
  </si>
  <si>
    <t>Die Argentummine</t>
  </si>
  <si>
    <t>Kaltwinds Bau</t>
  </si>
  <si>
    <t>Der Morkul-Abstieg</t>
  </si>
  <si>
    <t>Ehrenruh</t>
  </si>
  <si>
    <t>Das Hügelgrab des Ausgestoßenen</t>
  </si>
  <si>
    <t>Die Tiefen des Graustein-Steinbruchs</t>
  </si>
  <si>
    <t>Die Frostbruchfestung</t>
  </si>
  <si>
    <t>Das Gedenken des Vorbilds</t>
  </si>
  <si>
    <t>Die Knochenfelskaverne</t>
  </si>
  <si>
    <t>Das alte Orsinium</t>
  </si>
  <si>
    <t>Eisherz' Versteck</t>
  </si>
  <si>
    <t>Die Tempelbibliothek</t>
  </si>
  <si>
    <t>Das Gefängnis von Fharun</t>
  </si>
  <si>
    <t>Tempelpfarrei</t>
  </si>
  <si>
    <t>Die Kammern der Loyalität</t>
  </si>
  <si>
    <t>Das Heiligtum der Tüchtigkeit</t>
  </si>
  <si>
    <t>Der zeitlose Thronsaal</t>
  </si>
  <si>
    <t>Der Kummer</t>
  </si>
  <si>
    <t>Schlund von Lorkhaj</t>
  </si>
  <si>
    <t>Trübmoor</t>
  </si>
  <si>
    <t>Der Kohlenkamm</t>
  </si>
  <si>
    <t>Der Vulkhelwacht-Unterschlupf</t>
  </si>
  <si>
    <t>Der Eldenwurz-Unterschlupf</t>
  </si>
  <si>
    <t>Der Marbruk-Unterschlupf</t>
  </si>
  <si>
    <t>Der Velynhafen-Unterschlupf</t>
  </si>
  <si>
    <t>Der Knurr'kha-Unterschlupf</t>
  </si>
  <si>
    <t>Der Belkarth-Unterschlupf</t>
  </si>
  <si>
    <t>Der Wegesruh-Unterschlupf</t>
  </si>
  <si>
    <t>Der Dolchsturz-Unterschlupf</t>
  </si>
  <si>
    <t>Der Immerfort-Unterschlupf</t>
  </si>
  <si>
    <t>Der Schornhelm-Unterschlupf</t>
  </si>
  <si>
    <t>Der Schildwacht-Unterschlupf</t>
  </si>
  <si>
    <t>Der Davons-Wacht-Unterschlupf</t>
  </si>
  <si>
    <t>Der Windhelm-Unterschlupf</t>
  </si>
  <si>
    <t>Der Sturmfeste-Unterschlupf</t>
  </si>
  <si>
    <t>Der Gramfeste-Unterschlupf</t>
  </si>
  <si>
    <t>Der Riften-Unterschlupf</t>
  </si>
  <si>
    <t>Abgelegene Kanalisation</t>
  </si>
  <si>
    <t>Unterirdische Grabstätte</t>
  </si>
  <si>
    <t>Schmugglernest</t>
  </si>
  <si>
    <t>Die Händlerbucht</t>
  </si>
  <si>
    <t>Die Todkuhlenhallen</t>
  </si>
  <si>
    <t>Kanalbehausung</t>
  </si>
  <si>
    <t>Das Versteck</t>
  </si>
  <si>
    <t>Die funkelnde Grotte</t>
  </si>
  <si>
    <t>Die Kaltblutkaverne</t>
  </si>
  <si>
    <t>Der Orsinium-Unterschlupf</t>
  </si>
  <si>
    <t>Schmugglertunnel</t>
  </si>
  <si>
    <t>Der Tempel des Zorns</t>
  </si>
  <si>
    <t>Die Felsfeste</t>
  </si>
  <si>
    <t>Hews Fluch</t>
  </si>
  <si>
    <t>Bahrahas Düsternis</t>
  </si>
  <si>
    <t>Das Hauptquartier des Eisenrads</t>
  </si>
  <si>
    <t>Das al-Danobia-Grabmal</t>
  </si>
  <si>
    <t>Hubalajads Palast</t>
  </si>
  <si>
    <t>Diebesnest</t>
  </si>
  <si>
    <t>Die Goldküste</t>
  </si>
  <si>
    <t>Die Hrotahöhle</t>
  </si>
  <si>
    <t>Freistatt der Dunklen Bruderschaft</t>
  </si>
  <si>
    <t>Das Jarol-Anwesen</t>
  </si>
  <si>
    <t>Das at-Himah-Anwesen</t>
  </si>
  <si>
    <t>Rittersgrab</t>
  </si>
  <si>
    <t>Das Kastell von Anwil</t>
  </si>
  <si>
    <t>Das Kastell Kvatch</t>
  </si>
  <si>
    <t>Die Enklave des Stundenglases</t>
  </si>
  <si>
    <t>Die Fulstrom-Heimstätte</t>
  </si>
  <si>
    <t>Die Kathedrale von Akatosh</t>
  </si>
  <si>
    <t>Der Anwil-Unterschlupf</t>
  </si>
  <si>
    <t>Der Holzfällerpfad durch die Jerallberge</t>
  </si>
  <si>
    <t>Das Grenzland von Dunkelforst</t>
  </si>
  <si>
    <t>Die Ruinen von Mazzatun</t>
  </si>
  <si>
    <t>Das Sulima-Herrenhaus</t>
  </si>
  <si>
    <t>Das Velmont-Herrenhaus</t>
  </si>
  <si>
    <t>Die Wiege der Schatten</t>
  </si>
  <si>
    <t>Kapitän Margaux' Heim</t>
  </si>
  <si>
    <t>Rabenwäldchen</t>
  </si>
  <si>
    <t>Die Feste Gramen</t>
  </si>
  <si>
    <t>Der Hammertod-Bungalow</t>
  </si>
  <si>
    <t>Zwillingsbogen</t>
  </si>
  <si>
    <t>Das Haus des leisen Magnifico</t>
  </si>
  <si>
    <t>Klippschatten</t>
  </si>
  <si>
    <t>Die Schwarzrankenvilla</t>
  </si>
  <si>
    <t>Die Kuschelkapsel</t>
  </si>
  <si>
    <t>Die Felsbaumzuflucht</t>
  </si>
  <si>
    <t>Das Glattbachhaus</t>
  </si>
  <si>
    <t>Das Mondfreudehaus</t>
  </si>
  <si>
    <t>Herbsttor</t>
  </si>
  <si>
    <t>Grymharths Wehe</t>
  </si>
  <si>
    <t>Die Velothiträumerei</t>
  </si>
  <si>
    <t>Das Kragenheim</t>
  </si>
  <si>
    <t>Demutschlamm</t>
  </si>
  <si>
    <t>Das Geräumige Domizil</t>
  </si>
  <si>
    <t>Cyrodiilisches Dschungelhaus</t>
  </si>
  <si>
    <t>Die Stridquelldomäne</t>
  </si>
  <si>
    <t>Anwesen „Bleibt-feucht“</t>
  </si>
  <si>
    <t>Das alte Nebelschleier-Herrenhaus</t>
  </si>
  <si>
    <t>Dämmerschatten</t>
  </si>
  <si>
    <t>Das Gorinir-Anwesen</t>
  </si>
  <si>
    <t>Das Mathiisen-Herrenhaus</t>
  </si>
  <si>
    <t>Hundings Prunkhalle</t>
  </si>
  <si>
    <t>Aufgegebene Festung</t>
  </si>
  <si>
    <t>Das Gardnerhaus</t>
  </si>
  <si>
    <t>Das große Topalversteck</t>
  </si>
  <si>
    <t>Die Erdtränenkaverne</t>
  </si>
  <si>
    <t>Das Schwarzrosengefängnis</t>
  </si>
  <si>
    <t>Die Tiefen von Malatar</t>
  </si>
  <si>
    <t>Der Schandmoorsumpf</t>
  </si>
  <si>
    <t>Die Frostgewölbekluft</t>
  </si>
  <si>
    <t>Kargstein</t>
  </si>
  <si>
    <t>Das Schlangennest</t>
  </si>
  <si>
    <t>Ilthags Unterturm</t>
  </si>
  <si>
    <t>Die Ruinen von Kardala</t>
  </si>
  <si>
    <t>Die Kavernen von Loth'Na</t>
  </si>
  <si>
    <t>Rkhardahrk</t>
  </si>
  <si>
    <t>Haddocks Markt</t>
  </si>
  <si>
    <t>Die Meißelkreischmine</t>
  </si>
  <si>
    <t>Die Vergrabenen Sande</t>
  </si>
  <si>
    <t>Die Heulenden Grabkammern</t>
  </si>
  <si>
    <t>Die Furchtzahnkavernen</t>
  </si>
  <si>
    <t>Die Festung des Exarchen</t>
  </si>
  <si>
    <t>Zalgaz' Versteck</t>
  </si>
  <si>
    <t>Die Grabmäler der Na-Totambu</t>
  </si>
  <si>
    <t>Hircines Schlupfwinkel</t>
  </si>
  <si>
    <t>Rahni'Za</t>
  </si>
  <si>
    <t>Shadas Träne</t>
  </si>
  <si>
    <t>Das Archiv des Suchers</t>
  </si>
  <si>
    <t>Das Kanalisationssystem von Elinhir</t>
  </si>
  <si>
    <t>Reinholds Refugium</t>
  </si>
  <si>
    <t>Die Marsch der Aufopferung</t>
  </si>
  <si>
    <t>Der Stab der Magierin</t>
  </si>
  <si>
    <t>Die Katakomben von Himmelsgriff</t>
  </si>
  <si>
    <t>Der Tempel von Himmelsgriff</t>
  </si>
  <si>
    <t>Der Gipfel von Himmelsgriff</t>
  </si>
  <si>
    <t>Das vergessene Ödland</t>
  </si>
  <si>
    <t>Die Eiermine von Inanius</t>
  </si>
  <si>
    <t>Khartagspitz</t>
  </si>
  <si>
    <t>Die Eiermine von Matus-Akin</t>
  </si>
  <si>
    <t>Mine von Vassir-Didanat</t>
  </si>
  <si>
    <t>Die Eiermine von Zalkin-Sul</t>
  </si>
  <si>
    <t>Die Eiermine von Gnisis</t>
  </si>
  <si>
    <t>Die Dunkelschattenkavernen II</t>
  </si>
  <si>
    <t>Der Eldengrund II</t>
  </si>
  <si>
    <t>Die Krypta der Herzen II</t>
  </si>
  <si>
    <t>Die Kanalisation von Wegesruh II</t>
  </si>
  <si>
    <t>Die Pilzgrotte II</t>
  </si>
  <si>
    <t>Die Verbannungszellen II</t>
  </si>
  <si>
    <t>Die Spindeltiefen II</t>
  </si>
  <si>
    <t>Die Luxusmansarde des Nix</t>
  </si>
  <si>
    <t>Zimmer der Sande</t>
  </si>
  <si>
    <t>Privatraum im Widerhaken</t>
  </si>
  <si>
    <t>Das Gasthaus Maras Kuss</t>
  </si>
  <si>
    <t>Gästezimmer der Ebenholzflasche</t>
  </si>
  <si>
    <t>Gästezimmer im Rosenlöwen</t>
  </si>
  <si>
    <t>Dolchsturz-Ausblick</t>
  </si>
  <si>
    <t>Das Gelassenheitsfälle-Anwesen</t>
  </si>
  <si>
    <t>Das Ebenherz-Château</t>
  </si>
  <si>
    <t>Die Glasitmine von Dreudurai</t>
  </si>
  <si>
    <t>Die Mine von Vassamsi</t>
  </si>
  <si>
    <t>Erzmine von Shulk</t>
  </si>
  <si>
    <t>Die Mallapihöhle</t>
  </si>
  <si>
    <t>Das Dreloth-Ahnengrab</t>
  </si>
  <si>
    <t>Das Veloth-Ahnengrab</t>
  </si>
  <si>
    <t>Das Andrano-Ahnengrab</t>
  </si>
  <si>
    <t>Das Hleran-Ahnengrab</t>
  </si>
  <si>
    <t>Die Bibliothek von Andule</t>
  </si>
  <si>
    <t>Barilzars Turm</t>
  </si>
  <si>
    <t>Die Ashimanuhöhle</t>
  </si>
  <si>
    <t>Die Kaverne der Fleischgewordenen</t>
  </si>
  <si>
    <t>Gewölbe der Stadt der Uhrwerke</t>
  </si>
  <si>
    <t>Die Feuerfalterinsel</t>
  </si>
  <si>
    <t>Redoran-Garnison</t>
  </si>
  <si>
    <t>Der Vivec-Unterschlupf</t>
  </si>
  <si>
    <t>Die Mine von Kudanat</t>
  </si>
  <si>
    <t>Die Blutquellschmiede</t>
  </si>
  <si>
    <t>Die Hallen der Fertigung</t>
  </si>
  <si>
    <t>Die Salzbrisenhöhle</t>
  </si>
  <si>
    <t>Das Gefängnis von Xykenaz</t>
  </si>
  <si>
    <t>Ehemalige Freistatt</t>
  </si>
  <si>
    <t>Die Stadt der Uhrwerke</t>
  </si>
  <si>
    <t>Die Messingfeste</t>
  </si>
  <si>
    <t>Der Schlackenstadt-Unterschlupf</t>
  </si>
  <si>
    <t>Mechanisches Fundament</t>
  </si>
  <si>
    <t>Der Maschinenbezirk</t>
  </si>
  <si>
    <t>Die Hallen der Regulierung</t>
  </si>
  <si>
    <t>Die Schattenklamm</t>
  </si>
  <si>
    <t>Das erste Sphäratorium</t>
  </si>
  <si>
    <t>Ventralstation</t>
  </si>
  <si>
    <t>Inkarnatorium</t>
  </si>
  <si>
    <t>Nie versiegende Quelle</t>
  </si>
  <si>
    <t>Die mnemonische Planisphäre</t>
  </si>
  <si>
    <t>Apartment im Heiligen Delyn</t>
  </si>
  <si>
    <t>Die Amayaseehütte</t>
  </si>
  <si>
    <t>Das Hafenhaus in Ald Velothi</t>
  </si>
  <si>
    <t>Die Anstalt Sanctorium</t>
  </si>
  <si>
    <t>Der Spiralstrang</t>
  </si>
  <si>
    <t>Die Gewölbe von Heinarwe</t>
  </si>
  <si>
    <t>Wartungssphäre</t>
  </si>
  <si>
    <t>Das Linchal-Großanwesen</t>
  </si>
  <si>
    <t>Verlassene Hexenhütte</t>
  </si>
  <si>
    <t>Hakkvilds hohe Halle</t>
  </si>
  <si>
    <t>Das surreale Fleckchen</t>
  </si>
  <si>
    <t>Der Krallenhort</t>
  </si>
  <si>
    <t>Der Gipfel der Schuppenruferin</t>
  </si>
  <si>
    <t>Sommersend</t>
  </si>
  <si>
    <t>Eldbur-Heiligtum</t>
  </si>
  <si>
    <t>Die Grotte von Eton Nir</t>
  </si>
  <si>
    <t>Das Verrätergewölbe</t>
  </si>
  <si>
    <t>Hain des Archonten</t>
  </si>
  <si>
    <t>Der Königshafenpass</t>
  </si>
  <si>
    <t>Korallwasten</t>
  </si>
  <si>
    <t>Sonnenfeste</t>
  </si>
  <si>
    <t>Die Direnni-Akropolis</t>
  </si>
  <si>
    <t>Die Wasserkunst von Schimmerheim</t>
  </si>
  <si>
    <t>Parent Zone Name DE</t>
  </si>
  <si>
    <t>Parent Zone Name 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</si>
</sst>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FF963A"/>
      <name val="Courier New"/>
      <family val="3"/>
    </font>
    <font>
      <b/>
      <sz val="11"/>
      <color rgb="FF006100"/>
      <name val="Calibri"/>
      <family val="2"/>
      <scheme val="minor"/>
    </font>
    <font>
      <b/>
      <sz val="11"/>
      <color rgb="FF9C6500"/>
      <name val="Calibri"/>
      <family val="2"/>
      <scheme val="minor"/>
    </font>
    <font>
      <b/>
      <sz val="11"/>
      <color rgb="FF3F3F76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  <xf numFmtId="0" fontId="4" fillId="5" borderId="1" applyNumberFormat="0" applyAlignment="0" applyProtection="0"/>
  </cellStyleXfs>
  <cellXfs count="22">
    <xf numFmtId="0" fontId="0" fillId="0" borderId="0" xfId="0"/>
    <xf numFmtId="0" fontId="5" fillId="0" borderId="0" xfId="0" applyFont="1"/>
    <xf numFmtId="49" fontId="0" fillId="0" borderId="0" xfId="0" applyNumberFormat="1"/>
    <xf numFmtId="0" fontId="4" fillId="5" borderId="1" xfId="4"/>
    <xf numFmtId="0" fontId="4" fillId="5" borderId="1" xfId="4" applyNumberFormat="1"/>
    <xf numFmtId="0" fontId="5" fillId="6" borderId="0" xfId="0" applyNumberFormat="1" applyFont="1" applyFill="1"/>
    <xf numFmtId="0" fontId="1" fillId="2" borderId="0" xfId="1" applyNumberFormat="1"/>
    <xf numFmtId="0" fontId="5" fillId="0" borderId="0" xfId="0" applyNumberFormat="1" applyFont="1"/>
    <xf numFmtId="0" fontId="3" fillId="4" borderId="1" xfId="3" applyNumberFormat="1"/>
    <xf numFmtId="0" fontId="0" fillId="6" borderId="0" xfId="0" applyNumberFormat="1" applyFill="1"/>
    <xf numFmtId="0" fontId="0" fillId="0" borderId="0" xfId="0" applyNumberFormat="1"/>
    <xf numFmtId="0" fontId="6" fillId="0" borderId="0" xfId="0" applyFont="1" applyAlignment="1">
      <alignment vertical="center"/>
    </xf>
    <xf numFmtId="0" fontId="1" fillId="2" borderId="0" xfId="1"/>
    <xf numFmtId="0" fontId="2" fillId="3" borderId="0" xfId="2"/>
    <xf numFmtId="0" fontId="7" fillId="2" borderId="0" xfId="1" applyFont="1"/>
    <xf numFmtId="0" fontId="4" fillId="5" borderId="1" xfId="4" applyFont="1"/>
    <xf numFmtId="0" fontId="8" fillId="3" borderId="0" xfId="2" applyFont="1" applyAlignment="1">
      <alignment vertical="center"/>
    </xf>
    <xf numFmtId="0" fontId="7" fillId="2" borderId="0" xfId="1" applyNumberFormat="1" applyFont="1"/>
    <xf numFmtId="0" fontId="9" fillId="4" borderId="1" xfId="3" applyNumberFormat="1" applyFont="1"/>
    <xf numFmtId="0" fontId="4" fillId="5" borderId="1" xfId="4" applyNumberFormat="1" applyFont="1"/>
    <xf numFmtId="0" fontId="4" fillId="5" borderId="1" xfId="4" applyAlignment="1">
      <alignment vertical="center"/>
    </xf>
    <xf numFmtId="0" fontId="0" fillId="7" borderId="0" xfId="0" applyFill="1"/>
  </cellXfs>
  <cellStyles count="5">
    <cellStyle name="Berechnung" xfId="4" builtinId="22"/>
    <cellStyle name="Eingabe" xfId="3" builtinId="20"/>
    <cellStyle name="Gut" xfId="1" builtinId="26"/>
    <cellStyle name="Neutral" xfId="2" builtinId="2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workbookViewId="0">
      <selection activeCell="C2" sqref="C2"/>
    </sheetView>
  </sheetViews>
  <sheetFormatPr baseColWidth="10" defaultRowHeight="12" customHeight="1" x14ac:dyDescent="0.25"/>
  <cols>
    <col min="1" max="1" width="30.140625" style="9" customWidth="1"/>
    <col min="2" max="2" width="30.140625" style="6" customWidth="1"/>
    <col min="3" max="3" width="20.140625" style="10" bestFit="1" customWidth="1"/>
    <col min="4" max="4" width="27.28515625" style="8" bestFit="1" customWidth="1"/>
    <col min="5" max="5" width="30.7109375" style="8" bestFit="1" customWidth="1"/>
    <col min="6" max="6" width="30.140625" style="10" customWidth="1"/>
    <col min="7" max="7" width="13.140625" style="4" bestFit="1" customWidth="1"/>
    <col min="8" max="8" width="20.85546875" bestFit="1" customWidth="1"/>
    <col min="9" max="9" width="55.28515625" bestFit="1" customWidth="1"/>
  </cols>
  <sheetData>
    <row r="1" spans="1:9" s="1" customFormat="1" ht="12" customHeight="1" x14ac:dyDescent="0.25">
      <c r="A1" s="5" t="s">
        <v>36</v>
      </c>
      <c r="B1" s="17" t="s">
        <v>79</v>
      </c>
      <c r="C1" s="7" t="s">
        <v>212</v>
      </c>
      <c r="D1" s="18" t="s">
        <v>80</v>
      </c>
      <c r="E1" s="18" t="s">
        <v>81</v>
      </c>
      <c r="F1" s="7" t="s">
        <v>211</v>
      </c>
      <c r="G1" s="19" t="s">
        <v>82</v>
      </c>
      <c r="H1" s="1" t="s">
        <v>83</v>
      </c>
      <c r="I1" s="16" t="s">
        <v>205</v>
      </c>
    </row>
    <row r="2" spans="1:9" ht="12" customHeight="1" x14ac:dyDescent="0.25">
      <c r="A2" s="9" t="s">
        <v>0</v>
      </c>
      <c r="C2" s="10" t="s">
        <v>43</v>
      </c>
      <c r="F2" s="10">
        <v>3</v>
      </c>
      <c r="G2" s="4">
        <v>11</v>
      </c>
      <c r="H2" t="str">
        <f>VLOOKUP(G2,'LibSets constants'!$A$2:$B$16,2,FALSE)</f>
        <v>Wolfhunter</v>
      </c>
    </row>
    <row r="3" spans="1:9" ht="12" customHeight="1" x14ac:dyDescent="0.25">
      <c r="A3" s="9" t="s">
        <v>1</v>
      </c>
      <c r="C3" s="10" t="s">
        <v>44</v>
      </c>
      <c r="F3" s="10">
        <v>2</v>
      </c>
      <c r="G3" s="4">
        <v>0</v>
      </c>
      <c r="H3" t="str">
        <f>VLOOKUP(G3,'LibSets constants'!$A$2:$B$16,2,FALSE)</f>
        <v>Included in base game</v>
      </c>
    </row>
    <row r="4" spans="1:9" ht="12" customHeight="1" x14ac:dyDescent="0.25">
      <c r="A4" s="9" t="s">
        <v>2</v>
      </c>
      <c r="C4" s="10" t="s">
        <v>45</v>
      </c>
      <c r="F4" s="10">
        <v>2</v>
      </c>
      <c r="G4" s="4">
        <v>0</v>
      </c>
      <c r="H4" t="str">
        <f>VLOOKUP(G4,'LibSets constants'!$A$2:$B$16,2,FALSE)</f>
        <v>Included in base game</v>
      </c>
    </row>
    <row r="5" spans="1:9" ht="12" customHeight="1" x14ac:dyDescent="0.25">
      <c r="A5" s="9" t="s">
        <v>3</v>
      </c>
      <c r="C5" s="10" t="s">
        <v>46</v>
      </c>
      <c r="F5" s="10">
        <v>3</v>
      </c>
      <c r="G5" s="4">
        <v>7</v>
      </c>
      <c r="H5" t="str">
        <f>VLOOKUP(G5,'LibSets constants'!$A$2:$B$16,2,FALSE)</f>
        <v>Horns of the Reach</v>
      </c>
    </row>
    <row r="6" spans="1:9" ht="12" customHeight="1" x14ac:dyDescent="0.25">
      <c r="A6" s="9" t="s">
        <v>4</v>
      </c>
      <c r="C6" s="10" t="s">
        <v>47</v>
      </c>
      <c r="F6" s="10">
        <v>3</v>
      </c>
      <c r="G6" s="4">
        <v>7</v>
      </c>
      <c r="H6" t="str">
        <f>VLOOKUP(G6,'LibSets constants'!$A$2:$B$16,2,FALSE)</f>
        <v>Horns of the Reach</v>
      </c>
    </row>
    <row r="7" spans="1:9" ht="12" customHeight="1" x14ac:dyDescent="0.25">
      <c r="A7" s="9" t="s">
        <v>5</v>
      </c>
      <c r="C7" s="10" t="s">
        <v>48</v>
      </c>
      <c r="F7" s="10">
        <v>2</v>
      </c>
      <c r="G7" s="4">
        <v>0</v>
      </c>
      <c r="H7" t="str">
        <f>VLOOKUP(G7,'LibSets constants'!$A$2:$B$16,2,FALSE)</f>
        <v>Included in base game</v>
      </c>
    </row>
    <row r="8" spans="1:9" ht="12" customHeight="1" x14ac:dyDescent="0.25">
      <c r="A8" s="9" t="s">
        <v>6</v>
      </c>
      <c r="C8" s="10" t="s">
        <v>49</v>
      </c>
      <c r="F8" s="10">
        <v>1</v>
      </c>
      <c r="G8" s="4">
        <v>0</v>
      </c>
      <c r="H8" t="str">
        <f>VLOOKUP(G8,'LibSets constants'!$A$2:$B$16,2,FALSE)</f>
        <v>Included in base game</v>
      </c>
    </row>
    <row r="9" spans="1:9" ht="12" customHeight="1" x14ac:dyDescent="0.25">
      <c r="A9" s="9" t="s">
        <v>7</v>
      </c>
      <c r="C9" s="10" t="s">
        <v>50</v>
      </c>
      <c r="F9" s="10">
        <v>1</v>
      </c>
      <c r="G9" s="4">
        <v>0</v>
      </c>
      <c r="H9" t="str">
        <f>VLOOKUP(G9,'LibSets constants'!$A$2:$B$16,2,FALSE)</f>
        <v>Included in base game</v>
      </c>
    </row>
    <row r="10" spans="1:9" ht="12" customHeight="1" x14ac:dyDescent="0.25">
      <c r="A10" s="9" t="s">
        <v>8</v>
      </c>
      <c r="C10" s="10" t="s">
        <v>51</v>
      </c>
      <c r="F10" s="10">
        <v>1</v>
      </c>
      <c r="G10" s="4">
        <v>0</v>
      </c>
      <c r="H10" t="str">
        <f>VLOOKUP(G10,'LibSets constants'!$A$2:$B$16,2,FALSE)</f>
        <v>Included in base game</v>
      </c>
    </row>
    <row r="11" spans="1:9" ht="12" customHeight="1" x14ac:dyDescent="0.25">
      <c r="A11" s="9" t="s">
        <v>9</v>
      </c>
      <c r="C11" s="10" t="s">
        <v>52</v>
      </c>
      <c r="F11" s="10">
        <v>1</v>
      </c>
      <c r="G11" s="4">
        <v>0</v>
      </c>
      <c r="H11" t="str">
        <f>VLOOKUP(G11,'LibSets constants'!$A$2:$B$16,2,FALSE)</f>
        <v>Included in base game</v>
      </c>
    </row>
    <row r="12" spans="1:9" ht="12" customHeight="1" x14ac:dyDescent="0.25">
      <c r="A12" s="9" t="s">
        <v>10</v>
      </c>
      <c r="C12" s="10" t="s">
        <v>53</v>
      </c>
      <c r="F12" s="10">
        <v>2</v>
      </c>
      <c r="G12" s="4">
        <v>0</v>
      </c>
      <c r="H12" t="str">
        <f>VLOOKUP(G12,'LibSets constants'!$A$2:$B$16,2,FALSE)</f>
        <v>Included in base game</v>
      </c>
    </row>
    <row r="13" spans="1:9" ht="12" customHeight="1" x14ac:dyDescent="0.25">
      <c r="A13" s="9" t="s">
        <v>11</v>
      </c>
      <c r="C13" s="10" t="s">
        <v>54</v>
      </c>
      <c r="F13" s="10">
        <v>3</v>
      </c>
      <c r="G13" s="4">
        <v>1</v>
      </c>
      <c r="H13" t="str">
        <f>VLOOKUP(G13,'LibSets constants'!$A$2:$B$16,2,FALSE)</f>
        <v>Imperial City</v>
      </c>
    </row>
    <row r="14" spans="1:9" ht="12" customHeight="1" x14ac:dyDescent="0.25">
      <c r="A14" s="9" t="s">
        <v>12</v>
      </c>
      <c r="C14" s="10" t="s">
        <v>55</v>
      </c>
      <c r="F14" s="10">
        <v>2</v>
      </c>
      <c r="G14" s="4">
        <v>0</v>
      </c>
      <c r="H14" t="str">
        <f>VLOOKUP(G14,'LibSets constants'!$A$2:$B$16,2,FALSE)</f>
        <v>Included in base game</v>
      </c>
    </row>
    <row r="15" spans="1:9" ht="12" customHeight="1" x14ac:dyDescent="0.25">
      <c r="A15" s="9" t="s">
        <v>13</v>
      </c>
      <c r="C15" s="10" t="s">
        <v>56</v>
      </c>
      <c r="F15" s="10">
        <v>3</v>
      </c>
      <c r="G15" s="4">
        <v>5</v>
      </c>
      <c r="H15" t="str">
        <f>VLOOKUP(G15,'LibSets constants'!$A$2:$B$16,2,FALSE)</f>
        <v>Shadows of the Hist</v>
      </c>
    </row>
    <row r="16" spans="1:9" ht="12" customHeight="1" x14ac:dyDescent="0.25">
      <c r="A16" s="9" t="s">
        <v>14</v>
      </c>
      <c r="C16" s="10" t="s">
        <v>57</v>
      </c>
      <c r="F16" s="10">
        <v>3</v>
      </c>
      <c r="G16" s="4">
        <v>1</v>
      </c>
      <c r="H16" t="str">
        <f>VLOOKUP(G16,'LibSets constants'!$A$2:$B$16,2,FALSE)</f>
        <v>Imperial City</v>
      </c>
    </row>
    <row r="17" spans="1:8" ht="12" customHeight="1" x14ac:dyDescent="0.25">
      <c r="A17" s="9" t="s">
        <v>15</v>
      </c>
      <c r="C17" s="10" t="s">
        <v>58</v>
      </c>
      <c r="F17" s="10">
        <v>1</v>
      </c>
      <c r="G17" s="4">
        <v>0</v>
      </c>
      <c r="H17" t="str">
        <f>VLOOKUP(G17,'LibSets constants'!$A$2:$B$16,2,FALSE)</f>
        <v>Included in base game</v>
      </c>
    </row>
    <row r="18" spans="1:8" ht="12" customHeight="1" x14ac:dyDescent="0.25">
      <c r="A18" s="9" t="s">
        <v>16</v>
      </c>
      <c r="C18" s="10" t="s">
        <v>59</v>
      </c>
      <c r="F18" s="10">
        <v>2</v>
      </c>
      <c r="G18" s="4">
        <v>0</v>
      </c>
      <c r="H18" t="str">
        <f>VLOOKUP(G18,'LibSets constants'!$A$2:$B$16,2,FALSE)</f>
        <v>Included in base game</v>
      </c>
    </row>
    <row r="19" spans="1:8" ht="12" customHeight="1" x14ac:dyDescent="0.25">
      <c r="A19" s="9" t="s">
        <v>17</v>
      </c>
      <c r="C19" s="10" t="s">
        <v>60</v>
      </c>
      <c r="F19" s="10">
        <v>1</v>
      </c>
      <c r="G19" s="4">
        <v>0</v>
      </c>
      <c r="H19" t="str">
        <f>VLOOKUP(G19,'LibSets constants'!$A$2:$B$16,2,FALSE)</f>
        <v>Included in base game</v>
      </c>
    </row>
    <row r="20" spans="1:8" ht="12" customHeight="1" x14ac:dyDescent="0.25">
      <c r="A20" s="9" t="s">
        <v>18</v>
      </c>
      <c r="C20" s="10" t="s">
        <v>61</v>
      </c>
      <c r="F20" s="10">
        <v>2</v>
      </c>
      <c r="G20" s="4">
        <v>0</v>
      </c>
      <c r="H20" t="str">
        <f>VLOOKUP(G20,'LibSets constants'!$A$2:$B$16,2,FALSE)</f>
        <v>Included in base game</v>
      </c>
    </row>
    <row r="21" spans="1:8" ht="12" customHeight="1" x14ac:dyDescent="0.25">
      <c r="A21" s="9" t="s">
        <v>19</v>
      </c>
      <c r="C21" s="10" t="s">
        <v>62</v>
      </c>
      <c r="F21" s="10">
        <v>1</v>
      </c>
      <c r="G21" s="4">
        <v>0</v>
      </c>
      <c r="H21" t="str">
        <f>VLOOKUP(G21,'LibSets constants'!$A$2:$B$16,2,FALSE)</f>
        <v>Included in base game</v>
      </c>
    </row>
    <row r="22" spans="1:8" ht="12" customHeight="1" x14ac:dyDescent="0.25">
      <c r="A22" s="9" t="s">
        <v>20</v>
      </c>
      <c r="C22" s="10" t="s">
        <v>63</v>
      </c>
      <c r="F22" s="10">
        <v>1</v>
      </c>
      <c r="G22" s="4">
        <v>0</v>
      </c>
      <c r="H22" t="str">
        <f>VLOOKUP(G22,'LibSets constants'!$A$2:$B$16,2,FALSE)</f>
        <v>Included in base game</v>
      </c>
    </row>
    <row r="23" spans="1:8" ht="12" customHeight="1" x14ac:dyDescent="0.25">
      <c r="A23" s="9" t="s">
        <v>21</v>
      </c>
      <c r="C23" s="10" t="s">
        <v>64</v>
      </c>
      <c r="F23" s="10">
        <v>2</v>
      </c>
      <c r="G23" s="4">
        <v>0</v>
      </c>
      <c r="H23" t="str">
        <f>VLOOKUP(G23,'LibSets constants'!$A$2:$B$16,2,FALSE)</f>
        <v>Included in base game</v>
      </c>
    </row>
    <row r="24" spans="1:8" ht="12" customHeight="1" x14ac:dyDescent="0.25">
      <c r="A24" s="9" t="s">
        <v>22</v>
      </c>
      <c r="C24" s="10" t="s">
        <v>65</v>
      </c>
      <c r="F24" s="10">
        <v>2</v>
      </c>
      <c r="G24" s="4">
        <v>0</v>
      </c>
      <c r="H24" t="str">
        <f>VLOOKUP(G24,'LibSets constants'!$A$2:$B$16,2,FALSE)</f>
        <v>Included in base game</v>
      </c>
    </row>
    <row r="25" spans="1:8" ht="12" customHeight="1" x14ac:dyDescent="0.25">
      <c r="A25" s="9" t="s">
        <v>23</v>
      </c>
      <c r="C25" s="10" t="s">
        <v>66</v>
      </c>
      <c r="F25" s="10">
        <v>2</v>
      </c>
      <c r="G25" s="4">
        <v>0</v>
      </c>
      <c r="H25" t="str">
        <f>VLOOKUP(G25,'LibSets constants'!$A$2:$B$16,2,FALSE)</f>
        <v>Included in base game</v>
      </c>
    </row>
    <row r="26" spans="1:8" ht="12" customHeight="1" x14ac:dyDescent="0.25">
      <c r="A26" s="9" t="s">
        <v>24</v>
      </c>
      <c r="C26" s="10" t="s">
        <v>67</v>
      </c>
      <c r="F26" s="10">
        <v>2</v>
      </c>
      <c r="G26" s="4">
        <v>0</v>
      </c>
      <c r="H26" t="str">
        <f>VLOOKUP(G26,'LibSets constants'!$A$2:$B$16,2,FALSE)</f>
        <v>Included in base game</v>
      </c>
    </row>
    <row r="27" spans="1:8" ht="12" customHeight="1" x14ac:dyDescent="0.25">
      <c r="A27" s="9" t="s">
        <v>25</v>
      </c>
      <c r="C27" s="10" t="s">
        <v>68</v>
      </c>
      <c r="F27" s="10">
        <v>3</v>
      </c>
      <c r="G27" s="4">
        <v>13</v>
      </c>
      <c r="H27" t="str">
        <f>VLOOKUP(G27,'LibSets constants'!$A$2:$B$16,2,FALSE)</f>
        <v>Wrathstone</v>
      </c>
    </row>
    <row r="28" spans="1:8" ht="12" customHeight="1" x14ac:dyDescent="0.25">
      <c r="A28" s="9" t="s">
        <v>26</v>
      </c>
      <c r="C28" s="10" t="s">
        <v>69</v>
      </c>
      <c r="F28" s="10">
        <v>1</v>
      </c>
      <c r="G28" s="4">
        <v>0</v>
      </c>
      <c r="H28" t="str">
        <f>VLOOKUP(G28,'LibSets constants'!$A$2:$B$16,2,FALSE)</f>
        <v>Included in base game</v>
      </c>
    </row>
    <row r="29" spans="1:8" ht="12" customHeight="1" x14ac:dyDescent="0.25">
      <c r="A29" s="9" t="s">
        <v>27</v>
      </c>
      <c r="C29" s="10" t="s">
        <v>70</v>
      </c>
      <c r="F29" s="10">
        <v>2</v>
      </c>
      <c r="G29" s="4">
        <v>0</v>
      </c>
      <c r="H29" t="str">
        <f>VLOOKUP(G29,'LibSets constants'!$A$2:$B$16,2,FALSE)</f>
        <v>Included in base game</v>
      </c>
    </row>
    <row r="30" spans="1:8" ht="12" customHeight="1" x14ac:dyDescent="0.25">
      <c r="A30" s="9" t="s">
        <v>28</v>
      </c>
      <c r="C30" s="10" t="s">
        <v>71</v>
      </c>
      <c r="F30" s="10">
        <v>3</v>
      </c>
      <c r="G30" s="4">
        <v>13</v>
      </c>
      <c r="H30" t="str">
        <f>VLOOKUP(G30,'LibSets constants'!$A$2:$B$16,2,FALSE)</f>
        <v>Wrathstone</v>
      </c>
    </row>
    <row r="31" spans="1:8" ht="12" customHeight="1" x14ac:dyDescent="0.25">
      <c r="A31" s="9" t="s">
        <v>29</v>
      </c>
      <c r="C31" s="10" t="s">
        <v>72</v>
      </c>
      <c r="F31" s="10">
        <v>1</v>
      </c>
      <c r="G31" s="4">
        <v>0</v>
      </c>
      <c r="H31" t="str">
        <f>VLOOKUP(G31,'LibSets constants'!$A$2:$B$16,2,FALSE)</f>
        <v>Included in base game</v>
      </c>
    </row>
    <row r="32" spans="1:8" ht="12" customHeight="1" x14ac:dyDescent="0.25">
      <c r="A32" s="9" t="s">
        <v>30</v>
      </c>
      <c r="C32" s="10" t="s">
        <v>73</v>
      </c>
      <c r="F32" s="10">
        <v>3</v>
      </c>
      <c r="G32" s="4">
        <v>9</v>
      </c>
      <c r="H32" t="str">
        <f>VLOOKUP(G32,'LibSets constants'!$A$2:$B$16,2,FALSE)</f>
        <v>Dragon Bones</v>
      </c>
    </row>
    <row r="33" spans="1:8" ht="12" customHeight="1" x14ac:dyDescent="0.25">
      <c r="A33" s="9" t="s">
        <v>31</v>
      </c>
      <c r="C33" s="10" t="s">
        <v>74</v>
      </c>
      <c r="F33" s="10">
        <v>1</v>
      </c>
      <c r="G33" s="4">
        <v>0</v>
      </c>
      <c r="H33" t="str">
        <f>VLOOKUP(G33,'LibSets constants'!$A$2:$B$16,2,FALSE)</f>
        <v>Included in base game</v>
      </c>
    </row>
    <row r="34" spans="1:8" ht="12" customHeight="1" x14ac:dyDescent="0.25">
      <c r="A34" s="9" t="s">
        <v>32</v>
      </c>
      <c r="C34" s="10" t="s">
        <v>75</v>
      </c>
      <c r="F34" s="10">
        <v>1</v>
      </c>
      <c r="G34" s="4">
        <v>0</v>
      </c>
      <c r="H34" t="str">
        <f>VLOOKUP(G34,'LibSets constants'!$A$2:$B$16,2,FALSE)</f>
        <v>Included in base game</v>
      </c>
    </row>
    <row r="35" spans="1:8" ht="12" customHeight="1" x14ac:dyDescent="0.25">
      <c r="A35" s="9" t="s">
        <v>33</v>
      </c>
      <c r="C35" s="10" t="s">
        <v>76</v>
      </c>
      <c r="F35" s="10">
        <v>3</v>
      </c>
      <c r="G35" s="4">
        <v>5</v>
      </c>
      <c r="H35" t="str">
        <f>VLOOKUP(G35,'LibSets constants'!$A$2:$B$16,2,FALSE)</f>
        <v>Shadows of the Hist</v>
      </c>
    </row>
    <row r="36" spans="1:8" ht="12" customHeight="1" x14ac:dyDescent="0.25">
      <c r="A36" s="9" t="s">
        <v>34</v>
      </c>
      <c r="C36" s="10" t="s">
        <v>77</v>
      </c>
      <c r="F36" s="10">
        <v>3</v>
      </c>
      <c r="G36" s="4">
        <v>11</v>
      </c>
      <c r="H36" t="str">
        <f>VLOOKUP(G36,'LibSets constants'!$A$2:$B$16,2,FALSE)</f>
        <v>Wolfhunter</v>
      </c>
    </row>
    <row r="37" spans="1:8" ht="12" customHeight="1" x14ac:dyDescent="0.25">
      <c r="A37" s="9" t="s">
        <v>35</v>
      </c>
      <c r="C37" s="10" t="s">
        <v>78</v>
      </c>
      <c r="F37" s="10">
        <v>3</v>
      </c>
      <c r="G37" s="4">
        <v>9</v>
      </c>
      <c r="H37" t="str">
        <f>VLOOKUP(G37,'LibSets constants'!$A$2:$B$16,2,FALSE)</f>
        <v>Dragon Bones</v>
      </c>
    </row>
  </sheetData>
  <autoFilter ref="A1:H1"/>
  <dataConsolidate/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8"/>
  <sheetViews>
    <sheetView workbookViewId="0">
      <selection activeCell="D28" sqref="D28"/>
    </sheetView>
  </sheetViews>
  <sheetFormatPr baseColWidth="10" defaultRowHeight="15" x14ac:dyDescent="0.25"/>
  <cols>
    <col min="1" max="1" width="18" style="12" bestFit="1" customWidth="1"/>
    <col min="2" max="2" width="27.28515625" bestFit="1" customWidth="1"/>
    <col min="3" max="3" width="24.42578125" bestFit="1" customWidth="1"/>
    <col min="4" max="4" width="11.140625" bestFit="1" customWidth="1"/>
    <col min="5" max="5" width="10.85546875" bestFit="1" customWidth="1"/>
    <col min="6" max="6" width="11.5703125" bestFit="1" customWidth="1"/>
    <col min="7" max="7" width="15.42578125" bestFit="1" customWidth="1"/>
    <col min="8" max="8" width="15.85546875" bestFit="1" customWidth="1"/>
    <col min="9" max="9" width="14.7109375" bestFit="1" customWidth="1"/>
    <col min="10" max="10" width="16.5703125" bestFit="1" customWidth="1"/>
    <col min="11" max="11" width="15.42578125" bestFit="1" customWidth="1"/>
    <col min="12" max="12" width="62.42578125" style="13" bestFit="1" customWidth="1"/>
  </cols>
  <sheetData>
    <row r="1" spans="1:12" s="1" customFormat="1" x14ac:dyDescent="0.25">
      <c r="A1" s="17" t="s">
        <v>79</v>
      </c>
      <c r="B1" s="1" t="s">
        <v>89</v>
      </c>
      <c r="C1" s="1" t="s">
        <v>90</v>
      </c>
      <c r="D1" s="1" t="s">
        <v>185</v>
      </c>
      <c r="E1" s="1" t="s">
        <v>186</v>
      </c>
      <c r="F1" s="1" t="s">
        <v>187</v>
      </c>
      <c r="G1" s="1" t="s">
        <v>191</v>
      </c>
      <c r="H1" s="1" t="s">
        <v>190</v>
      </c>
      <c r="I1" s="1" t="s">
        <v>192</v>
      </c>
      <c r="J1" s="1" t="s">
        <v>188</v>
      </c>
      <c r="K1" s="1" t="s">
        <v>189</v>
      </c>
      <c r="L1" s="16" t="s">
        <v>203</v>
      </c>
    </row>
    <row r="2" spans="1:12" x14ac:dyDescent="0.25">
      <c r="A2" s="12">
        <v>37</v>
      </c>
      <c r="B2" t="str">
        <f>VLOOKUP(A2,'Sets data'!$A$2:$F999,2,FALSE)</f>
        <v xml:space="preserve">Todeswind </v>
      </c>
      <c r="C2" t="str">
        <f>VLOOKUP(A2,'Sets data'!$A$2:$F999,3,FALSE)</f>
        <v xml:space="preserve"> Death's Wind</v>
      </c>
      <c r="D2">
        <f>VLOOKUP(A2,'Sets data'!$A$2:$F999,4,FALSE)</f>
        <v>0</v>
      </c>
      <c r="E2">
        <f>VLOOKUP(A2,'Sets data'!$A$2:$F999,5,FALSE)</f>
        <v>0</v>
      </c>
      <c r="F2">
        <f>VLOOKUP(A2,'Sets data'!$A$2:$F999,6,FALSE)</f>
        <v>0</v>
      </c>
      <c r="G2">
        <f>VLOOKUP(A2,'Sets data'!$A$1:$K$60,7,FALSE)</f>
        <v>1</v>
      </c>
      <c r="H2">
        <f>VLOOKUP(A2,'Sets data'!$A$1:$K$60,8,FALSE)</f>
        <v>177</v>
      </c>
      <c r="I2">
        <f>VLOOKUP(A2,'Sets data'!$A$1:$K$60,9,FALSE)</f>
        <v>71</v>
      </c>
      <c r="J2">
        <f>VLOOKUP(A2,'Sets data'!$A$1:$K$60,10,FALSE)</f>
        <v>2</v>
      </c>
      <c r="K2">
        <f>VLOOKUP(A2,'Sets data'!$A$1:$K$60,11,FALSE)</f>
        <v>0</v>
      </c>
      <c r="L2" s="13" t="str">
        <f>CONCATENATE("[",A2,"] = true,        --",B3, " / ", B2)</f>
        <v xml:space="preserve">[37] = true,        --Zwielichtkuss  / Todeswind </v>
      </c>
    </row>
    <row r="3" spans="1:12" x14ac:dyDescent="0.25">
      <c r="A3" s="12">
        <v>38</v>
      </c>
      <c r="B3" t="str">
        <f>VLOOKUP(A3,'Sets data'!$A$2:$F1000,2,FALSE)</f>
        <v xml:space="preserve">Zwielichtkuss </v>
      </c>
      <c r="C3" t="str">
        <f>VLOOKUP(A3,'Sets data'!$A$2:$F1000,3,FALSE)</f>
        <v xml:space="preserve"> Twilight's Embrace</v>
      </c>
      <c r="D3">
        <f>VLOOKUP(A3,'Sets data'!$A$2:$F1000,4,FALSE)</f>
        <v>0</v>
      </c>
      <c r="E3">
        <f>VLOOKUP(A3,'Sets data'!$A$2:$F1000,5,FALSE)</f>
        <v>0</v>
      </c>
      <c r="F3">
        <f>VLOOKUP(A3,'Sets data'!$A$2:$F1000,6,FALSE)</f>
        <v>0</v>
      </c>
      <c r="G3">
        <f>VLOOKUP(A3,'Sets data'!$A$1:$K$60,7,FALSE)</f>
        <v>15</v>
      </c>
      <c r="H3">
        <f>VLOOKUP(A3,'Sets data'!$A$1:$K$60,8,FALSE)</f>
        <v>169</v>
      </c>
      <c r="I3">
        <f>VLOOKUP(A3,'Sets data'!$A$1:$K$60,9,FALSE)</f>
        <v>205</v>
      </c>
      <c r="J3">
        <f>VLOOKUP(A3,'Sets data'!$A$1:$K$60,10,FALSE)</f>
        <v>3</v>
      </c>
      <c r="K3">
        <f>VLOOKUP(A3,'Sets data'!$A$1:$K$60,11,FALSE)</f>
        <v>0</v>
      </c>
      <c r="L3" s="13" t="str">
        <f t="shared" ref="L3:L48" si="0">CONCATENATE("[",A3,"] = true,        --",B4, " / ", B3)</f>
        <v xml:space="preserve">[38] = true,        --Stille der Nacht  / Zwielichtkuss </v>
      </c>
    </row>
    <row r="4" spans="1:12" x14ac:dyDescent="0.25">
      <c r="A4" s="12">
        <v>40</v>
      </c>
      <c r="B4" t="str">
        <f>VLOOKUP(A4,'Sets data'!$A$2:$F1001,2,FALSE)</f>
        <v xml:space="preserve">Stille der Nacht </v>
      </c>
      <c r="C4" t="str">
        <f>VLOOKUP(A4,'Sets data'!$A$2:$F1001,3,FALSE)</f>
        <v xml:space="preserve"> Night's Silence</v>
      </c>
      <c r="D4">
        <f>VLOOKUP(A4,'Sets data'!$A$2:$F1001,4,FALSE)</f>
        <v>0</v>
      </c>
      <c r="E4">
        <f>VLOOKUP(A4,'Sets data'!$A$2:$F1001,5,FALSE)</f>
        <v>0</v>
      </c>
      <c r="F4">
        <f>VLOOKUP(A4,'Sets data'!$A$2:$F1001,6,FALSE)</f>
        <v>0</v>
      </c>
      <c r="G4">
        <f>VLOOKUP(A4,'Sets data'!$A$1:$K$60,7,FALSE)</f>
        <v>216</v>
      </c>
      <c r="H4">
        <f>VLOOKUP(A4,'Sets data'!$A$1:$K$60,8,FALSE)</f>
        <v>121</v>
      </c>
      <c r="I4">
        <f>VLOOKUP(A4,'Sets data'!$A$1:$K$60,9,FALSE)</f>
        <v>65</v>
      </c>
      <c r="J4">
        <f>VLOOKUP(A4,'Sets data'!$A$1:$K$60,10,FALSE)</f>
        <v>2</v>
      </c>
      <c r="K4">
        <f>VLOOKUP(A4,'Sets data'!$A$1:$K$60,11,FALSE)</f>
        <v>0</v>
      </c>
      <c r="L4" s="13" t="str">
        <f t="shared" si="0"/>
        <v xml:space="preserve">[40] = true,        --Weißplankes Vergeltung  / Stille der Nacht </v>
      </c>
    </row>
    <row r="5" spans="1:12" x14ac:dyDescent="0.25">
      <c r="A5" s="12">
        <v>41</v>
      </c>
      <c r="B5" t="str">
        <f>VLOOKUP(A5,'Sets data'!$A$2:$F1002,2,FALSE)</f>
        <v xml:space="preserve">Weißplankes Vergeltung </v>
      </c>
      <c r="C5" t="str">
        <f>VLOOKUP(A5,'Sets data'!$A$2:$F1002,3,FALSE)</f>
        <v xml:space="preserve"> Whitestrake's Retribution</v>
      </c>
      <c r="D5">
        <f>VLOOKUP(A5,'Sets data'!$A$2:$F1002,4,FALSE)</f>
        <v>0</v>
      </c>
      <c r="E5">
        <f>VLOOKUP(A5,'Sets data'!$A$2:$F1002,5,FALSE)</f>
        <v>0</v>
      </c>
      <c r="F5">
        <f>VLOOKUP(A5,'Sets data'!$A$2:$F1002,6,FALSE)</f>
        <v>0</v>
      </c>
      <c r="G5">
        <f>VLOOKUP(A5,'Sets data'!$A$1:$K$60,7,FALSE)</f>
        <v>82</v>
      </c>
      <c r="H5">
        <f>VLOOKUP(A5,'Sets data'!$A$1:$K$60,8,FALSE)</f>
        <v>151</v>
      </c>
      <c r="I5">
        <f>VLOOKUP(A5,'Sets data'!$A$1:$K$60,9,FALSE)</f>
        <v>78</v>
      </c>
      <c r="J5">
        <f>VLOOKUP(A5,'Sets data'!$A$1:$K$60,10,FALSE)</f>
        <v>4</v>
      </c>
      <c r="K5">
        <f>VLOOKUP(A5,'Sets data'!$A$1:$K$60,11,FALSE)</f>
        <v>0</v>
      </c>
      <c r="L5" s="13" t="str">
        <f t="shared" si="0"/>
        <v xml:space="preserve">[41] = true,        --Rüstung der Verführung  / Weißplankes Vergeltung </v>
      </c>
    </row>
    <row r="6" spans="1:12" x14ac:dyDescent="0.25">
      <c r="A6" s="12">
        <v>43</v>
      </c>
      <c r="B6" t="str">
        <f>VLOOKUP(A6,'Sets data'!$A$2:$F1003,2,FALSE)</f>
        <v xml:space="preserve">Rüstung der Verführung </v>
      </c>
      <c r="C6" t="str">
        <f>VLOOKUP(A6,'Sets data'!$A$2:$F1003,3,FALSE)</f>
        <v xml:space="preserve"> Armor of the Seducer</v>
      </c>
      <c r="D6">
        <f>VLOOKUP(A6,'Sets data'!$A$2:$F1003,4,FALSE)</f>
        <v>0</v>
      </c>
      <c r="E6">
        <f>VLOOKUP(A6,'Sets data'!$A$2:$F1003,5,FALSE)</f>
        <v>0</v>
      </c>
      <c r="F6">
        <f>VLOOKUP(A6,'Sets data'!$A$2:$F1003,6,FALSE)</f>
        <v>0</v>
      </c>
      <c r="G6">
        <f>VLOOKUP(A6,'Sets data'!$A$1:$K$60,7,FALSE)</f>
        <v>23</v>
      </c>
      <c r="H6">
        <f>VLOOKUP(A6,'Sets data'!$A$1:$K$60,8,FALSE)</f>
        <v>164</v>
      </c>
      <c r="I6">
        <f>VLOOKUP(A6,'Sets data'!$A$1:$K$60,9,FALSE)</f>
        <v>32</v>
      </c>
      <c r="J6">
        <f>VLOOKUP(A6,'Sets data'!$A$1:$K$60,10,FALSE)</f>
        <v>3</v>
      </c>
      <c r="K6">
        <f>VLOOKUP(A6,'Sets data'!$A$1:$K$60,11,FALSE)</f>
        <v>0</v>
      </c>
      <c r="L6" s="13" t="str">
        <f t="shared" si="0"/>
        <v xml:space="preserve">[43] = true,        --Kuss des Vampirs  / Rüstung der Verführung </v>
      </c>
    </row>
    <row r="7" spans="1:12" x14ac:dyDescent="0.25">
      <c r="A7" s="12">
        <v>44</v>
      </c>
      <c r="B7" t="str">
        <f>VLOOKUP(A7,'Sets data'!$A$2:$F1004,2,FALSE)</f>
        <v xml:space="preserve">Kuss des Vampirs </v>
      </c>
      <c r="C7" t="str">
        <f>VLOOKUP(A7,'Sets data'!$A$2:$F1004,3,FALSE)</f>
        <v xml:space="preserve"> Vampire's Kiss</v>
      </c>
      <c r="D7">
        <f>VLOOKUP(A7,'Sets data'!$A$2:$F1004,4,FALSE)</f>
        <v>0</v>
      </c>
      <c r="E7">
        <f>VLOOKUP(A7,'Sets data'!$A$2:$F1004,5,FALSE)</f>
        <v>0</v>
      </c>
      <c r="F7">
        <f>VLOOKUP(A7,'Sets data'!$A$2:$F1004,6,FALSE)</f>
        <v>0</v>
      </c>
      <c r="G7">
        <f>VLOOKUP(A7,'Sets data'!$A$1:$K$60,7,FALSE)</f>
        <v>58</v>
      </c>
      <c r="H7">
        <f>VLOOKUP(A7,'Sets data'!$A$1:$K$60,8,FALSE)</f>
        <v>101</v>
      </c>
      <c r="I7">
        <f>VLOOKUP(A7,'Sets data'!$A$1:$K$60,9,FALSE)</f>
        <v>93</v>
      </c>
      <c r="J7">
        <f>VLOOKUP(A7,'Sets data'!$A$1:$K$60,10,FALSE)</f>
        <v>5</v>
      </c>
      <c r="K7">
        <f>VLOOKUP(A7,'Sets data'!$A$1:$K$60,11,FALSE)</f>
        <v>0</v>
      </c>
      <c r="L7" s="13" t="str">
        <f t="shared" si="0"/>
        <v xml:space="preserve">[44] = true,        --Magnus' Gabe  / Kuss des Vampirs </v>
      </c>
    </row>
    <row r="8" spans="1:12" x14ac:dyDescent="0.25">
      <c r="A8" s="12">
        <v>48</v>
      </c>
      <c r="B8" t="str">
        <f>VLOOKUP(A8,'Sets data'!$A$2:$F1005,2,FALSE)</f>
        <v xml:space="preserve">Magnus' Gabe </v>
      </c>
      <c r="C8" t="str">
        <f>VLOOKUP(A8,'Sets data'!$A$2:$F1005,3,FALSE)</f>
        <v xml:space="preserve"> Magnu's Gift</v>
      </c>
      <c r="D8">
        <f>VLOOKUP(A8,'Sets data'!$A$2:$F1005,4,FALSE)</f>
        <v>0</v>
      </c>
      <c r="E8">
        <f>VLOOKUP(A8,'Sets data'!$A$2:$F1005,5,FALSE)</f>
        <v>0</v>
      </c>
      <c r="F8">
        <f>VLOOKUP(A8,'Sets data'!$A$2:$F1005,6,FALSE)</f>
        <v>0</v>
      </c>
      <c r="G8">
        <f>VLOOKUP(A8,'Sets data'!$A$1:$K$60,7,FALSE)</f>
        <v>13</v>
      </c>
      <c r="H8">
        <f>VLOOKUP(A8,'Sets data'!$A$1:$K$60,8,FALSE)</f>
        <v>148</v>
      </c>
      <c r="I8">
        <f>VLOOKUP(A8,'Sets data'!$A$1:$K$60,9,FALSE)</f>
        <v>48</v>
      </c>
      <c r="J8">
        <f>VLOOKUP(A8,'Sets data'!$A$1:$K$60,10,FALSE)</f>
        <v>4</v>
      </c>
      <c r="K8">
        <f>VLOOKUP(A8,'Sets data'!$A$1:$K$60,11,FALSE)</f>
        <v>0</v>
      </c>
      <c r="L8" s="13" t="str">
        <f t="shared" si="0"/>
        <v xml:space="preserve">[48] = true,        --Blick der Mutter der Nacht  / Magnus' Gabe </v>
      </c>
    </row>
    <row r="9" spans="1:12" x14ac:dyDescent="0.25">
      <c r="A9" s="12">
        <v>51</v>
      </c>
      <c r="B9" t="str">
        <f>VLOOKUP(A9,'Sets data'!$A$2:$F1006,2,FALSE)</f>
        <v xml:space="preserve">Blick der Mutter der Nacht </v>
      </c>
      <c r="C9" t="str">
        <f>VLOOKUP(A9,'Sets data'!$A$2:$F1006,3,FALSE)</f>
        <v xml:space="preserve"> Night Mother's Gaze</v>
      </c>
      <c r="D9">
        <f>VLOOKUP(A9,'Sets data'!$A$2:$F1006,4,FALSE)</f>
        <v>0</v>
      </c>
      <c r="E9">
        <f>VLOOKUP(A9,'Sets data'!$A$2:$F1006,5,FALSE)</f>
        <v>0</v>
      </c>
      <c r="F9">
        <f>VLOOKUP(A9,'Sets data'!$A$2:$F1006,6,FALSE)</f>
        <v>0</v>
      </c>
      <c r="G9">
        <f>VLOOKUP(A9,'Sets data'!$A$1:$K$60,7,FALSE)</f>
        <v>34</v>
      </c>
      <c r="H9">
        <f>VLOOKUP(A9,'Sets data'!$A$1:$K$60,8,FALSE)</f>
        <v>156</v>
      </c>
      <c r="I9">
        <f>VLOOKUP(A9,'Sets data'!$A$1:$K$60,9,FALSE)</f>
        <v>118</v>
      </c>
      <c r="J9">
        <f>VLOOKUP(A9,'Sets data'!$A$1:$K$60,10,FALSE)</f>
        <v>6</v>
      </c>
      <c r="K9">
        <f>VLOOKUP(A9,'Sets data'!$A$1:$K$60,11,FALSE)</f>
        <v>0</v>
      </c>
      <c r="L9" s="13" t="str">
        <f t="shared" si="0"/>
        <v xml:space="preserve">[51] = true,        --Aschengriff  / Blick der Mutter der Nacht </v>
      </c>
    </row>
    <row r="10" spans="1:12" x14ac:dyDescent="0.25">
      <c r="A10" s="12">
        <v>54</v>
      </c>
      <c r="B10" t="str">
        <f>VLOOKUP(A10,'Sets data'!$A$2:$F1007,2,FALSE)</f>
        <v xml:space="preserve">Aschengriff </v>
      </c>
      <c r="C10" t="str">
        <f>VLOOKUP(A10,'Sets data'!$A$2:$F1007,3,FALSE)</f>
        <v xml:space="preserve"> Ashen Grip</v>
      </c>
      <c r="D10">
        <f>VLOOKUP(A10,'Sets data'!$A$2:$F1007,4,FALSE)</f>
        <v>0</v>
      </c>
      <c r="E10">
        <f>VLOOKUP(A10,'Sets data'!$A$2:$F1007,5,FALSE)</f>
        <v>0</v>
      </c>
      <c r="F10">
        <f>VLOOKUP(A10,'Sets data'!$A$2:$F1007,6,FALSE)</f>
        <v>0</v>
      </c>
      <c r="G10">
        <f>VLOOKUP(A10,'Sets data'!$A$1:$K$60,7,FALSE)</f>
        <v>7</v>
      </c>
      <c r="H10">
        <f>VLOOKUP(A10,'Sets data'!$A$1:$K$60,8,FALSE)</f>
        <v>175</v>
      </c>
      <c r="I10">
        <f>VLOOKUP(A10,'Sets data'!$A$1:$K$60,9,FALSE)</f>
        <v>77</v>
      </c>
      <c r="J10">
        <f>VLOOKUP(A10,'Sets data'!$A$1:$K$60,10,FALSE)</f>
        <v>2</v>
      </c>
      <c r="K10">
        <f>VLOOKUP(A10,'Sets data'!$A$1:$K$60,11,FALSE)</f>
        <v>0</v>
      </c>
      <c r="L10" s="13" t="str">
        <f t="shared" si="0"/>
        <v xml:space="preserve">[54] = true,        --Erinnerung  / Aschengriff </v>
      </c>
    </row>
    <row r="11" spans="1:12" x14ac:dyDescent="0.25">
      <c r="A11" s="12">
        <v>73</v>
      </c>
      <c r="B11" t="str">
        <f>VLOOKUP(A11,'Sets data'!$A$2:$F1008,2,FALSE)</f>
        <v xml:space="preserve">Erinnerung </v>
      </c>
      <c r="C11" t="str">
        <f>VLOOKUP(A11,'Sets data'!$A$2:$F1008,3,FALSE)</f>
        <v xml:space="preserve"> Oblivion's Foe</v>
      </c>
      <c r="D11">
        <f>VLOOKUP(A11,'Sets data'!$A$2:$F1008,4,FALSE)</f>
        <v>0</v>
      </c>
      <c r="E11">
        <f>VLOOKUP(A11,'Sets data'!$A$2:$F1008,5,FALSE)</f>
        <v>0</v>
      </c>
      <c r="F11">
        <f>VLOOKUP(A11,'Sets data'!$A$2:$F1008,6,FALSE)</f>
        <v>0</v>
      </c>
      <c r="G11">
        <f>VLOOKUP(A11,'Sets data'!$A$1:$K$60,7,FALSE)</f>
        <v>135</v>
      </c>
      <c r="H11">
        <f>VLOOKUP(A11,'Sets data'!$A$1:$K$60,8,FALSE)</f>
        <v>135</v>
      </c>
      <c r="I11">
        <f>VLOOKUP(A11,'Sets data'!$A$1:$K$60,9,FALSE)</f>
        <v>135</v>
      </c>
      <c r="J11">
        <f>VLOOKUP(A11,'Sets data'!$A$1:$K$60,10,FALSE)</f>
        <v>8</v>
      </c>
      <c r="K11">
        <f>VLOOKUP(A11,'Sets data'!$A$1:$K$60,11,FALSE)</f>
        <v>0</v>
      </c>
      <c r="L11" s="13" t="str">
        <f t="shared" si="0"/>
        <v xml:space="preserve">[73] = true,        --Schemenauge  / Erinnerung </v>
      </c>
    </row>
    <row r="12" spans="1:12" x14ac:dyDescent="0.25">
      <c r="A12" s="12">
        <v>74</v>
      </c>
      <c r="B12" t="str">
        <f>VLOOKUP(A12,'Sets data'!$A$2:$F1009,2,FALSE)</f>
        <v xml:space="preserve">Schemenauge </v>
      </c>
      <c r="C12" t="str">
        <f>VLOOKUP(A12,'Sets data'!$A$2:$F1009,3,FALSE)</f>
        <v xml:space="preserve"> Spectre's Eye</v>
      </c>
      <c r="D12">
        <f>VLOOKUP(A12,'Sets data'!$A$2:$F1009,4,FALSE)</f>
        <v>0</v>
      </c>
      <c r="E12">
        <f>VLOOKUP(A12,'Sets data'!$A$2:$F1009,5,FALSE)</f>
        <v>0</v>
      </c>
      <c r="F12">
        <f>VLOOKUP(A12,'Sets data'!$A$2:$F1009,6,FALSE)</f>
        <v>0</v>
      </c>
      <c r="G12">
        <f>VLOOKUP(A12,'Sets data'!$A$1:$K$60,7,FALSE)</f>
        <v>133</v>
      </c>
      <c r="H12">
        <f>VLOOKUP(A12,'Sets data'!$A$1:$K$60,8,FALSE)</f>
        <v>133</v>
      </c>
      <c r="I12">
        <f>VLOOKUP(A12,'Sets data'!$A$1:$K$60,9,FALSE)</f>
        <v>133</v>
      </c>
      <c r="J12">
        <f>VLOOKUP(A12,'Sets data'!$A$1:$K$60,10,FALSE)</f>
        <v>8</v>
      </c>
      <c r="K12">
        <f>VLOOKUP(A12,'Sets data'!$A$1:$K$60,11,FALSE)</f>
        <v>0</v>
      </c>
      <c r="L12" s="13" t="str">
        <f t="shared" si="0"/>
        <v xml:space="preserve">[74] = true,        --Torugs Pakt  / Schemenauge </v>
      </c>
    </row>
    <row r="13" spans="1:12" x14ac:dyDescent="0.25">
      <c r="A13" s="12">
        <v>75</v>
      </c>
      <c r="B13" t="str">
        <f>VLOOKUP(A13,'Sets data'!$A$2:$F1010,2,FALSE)</f>
        <v xml:space="preserve">Torugs Pakt </v>
      </c>
      <c r="C13" t="str">
        <f>VLOOKUP(A13,'Sets data'!$A$2:$F1010,3,FALSE)</f>
        <v xml:space="preserve"> Torug's Pact</v>
      </c>
      <c r="D13">
        <f>VLOOKUP(A13,'Sets data'!$A$2:$F1010,4,FALSE)</f>
        <v>0</v>
      </c>
      <c r="E13">
        <f>VLOOKUP(A13,'Sets data'!$A$2:$F1010,5,FALSE)</f>
        <v>0</v>
      </c>
      <c r="F13">
        <f>VLOOKUP(A13,'Sets data'!$A$2:$F1010,6,FALSE)</f>
        <v>0</v>
      </c>
      <c r="G13">
        <f>VLOOKUP(A13,'Sets data'!$A$1:$K$60,7,FALSE)</f>
        <v>19</v>
      </c>
      <c r="H13">
        <f>VLOOKUP(A13,'Sets data'!$A$1:$K$60,8,FALSE)</f>
        <v>165</v>
      </c>
      <c r="I13">
        <f>VLOOKUP(A13,'Sets data'!$A$1:$K$60,9,FALSE)</f>
        <v>24</v>
      </c>
      <c r="J13">
        <f>VLOOKUP(A13,'Sets data'!$A$1:$K$60,10,FALSE)</f>
        <v>3</v>
      </c>
      <c r="K13">
        <f>VLOOKUP(A13,'Sets data'!$A$1:$K$60,11,FALSE)</f>
        <v>0</v>
      </c>
      <c r="L13" s="13" t="str">
        <f t="shared" si="0"/>
        <v xml:space="preserve">[75] = true,        --Histrinde  / Torugs Pakt </v>
      </c>
    </row>
    <row r="14" spans="1:12" x14ac:dyDescent="0.25">
      <c r="A14" s="12">
        <v>78</v>
      </c>
      <c r="B14" t="str">
        <f>VLOOKUP(A14,'Sets data'!$A$2:$F1011,2,FALSE)</f>
        <v xml:space="preserve">Histrinde </v>
      </c>
      <c r="C14" t="str">
        <f>VLOOKUP(A14,'Sets data'!$A$2:$F1011,3,FALSE)</f>
        <v xml:space="preserve"> Hist Bark</v>
      </c>
      <c r="D14">
        <f>VLOOKUP(A14,'Sets data'!$A$2:$F1011,4,FALSE)</f>
        <v>0</v>
      </c>
      <c r="E14">
        <f>VLOOKUP(A14,'Sets data'!$A$2:$F1011,5,FALSE)</f>
        <v>0</v>
      </c>
      <c r="F14">
        <f>VLOOKUP(A14,'Sets data'!$A$2:$F1011,6,FALSE)</f>
        <v>0</v>
      </c>
      <c r="G14">
        <f>VLOOKUP(A14,'Sets data'!$A$1:$K$60,7,FALSE)</f>
        <v>9</v>
      </c>
      <c r="H14">
        <f>VLOOKUP(A14,'Sets data'!$A$1:$K$60,8,FALSE)</f>
        <v>154</v>
      </c>
      <c r="I14">
        <f>VLOOKUP(A14,'Sets data'!$A$1:$K$60,9,FALSE)</f>
        <v>51</v>
      </c>
      <c r="J14">
        <f>VLOOKUP(A14,'Sets data'!$A$1:$K$60,10,FALSE)</f>
        <v>4</v>
      </c>
      <c r="K14">
        <f>VLOOKUP(A14,'Sets data'!$A$1:$K$60,11,FALSE)</f>
        <v>0</v>
      </c>
      <c r="L14" s="13" t="str">
        <f t="shared" si="0"/>
        <v xml:space="preserve">[78] = true,        --Weidenpfad  / Histrinde </v>
      </c>
    </row>
    <row r="15" spans="1:12" x14ac:dyDescent="0.25">
      <c r="A15" s="12">
        <v>79</v>
      </c>
      <c r="B15" t="str">
        <f>VLOOKUP(A15,'Sets data'!$A$2:$F1012,2,FALSE)</f>
        <v xml:space="preserve">Weidenpfad </v>
      </c>
      <c r="C15" t="str">
        <f>VLOOKUP(A15,'Sets data'!$A$2:$F1012,3,FALSE)</f>
        <v xml:space="preserve"> Willow's Path</v>
      </c>
      <c r="D15">
        <f>VLOOKUP(A15,'Sets data'!$A$2:$F1012,4,FALSE)</f>
        <v>0</v>
      </c>
      <c r="E15">
        <f>VLOOKUP(A15,'Sets data'!$A$2:$F1012,5,FALSE)</f>
        <v>0</v>
      </c>
      <c r="F15">
        <f>VLOOKUP(A15,'Sets data'!$A$2:$F1012,6,FALSE)</f>
        <v>0</v>
      </c>
      <c r="G15">
        <f>VLOOKUP(A15,'Sets data'!$A$1:$K$60,7,FALSE)</f>
        <v>35</v>
      </c>
      <c r="H15">
        <f>VLOOKUP(A15,'Sets data'!$A$1:$K$60,8,FALSE)</f>
        <v>144</v>
      </c>
      <c r="I15">
        <f>VLOOKUP(A15,'Sets data'!$A$1:$K$60,9,FALSE)</f>
        <v>111</v>
      </c>
      <c r="J15">
        <f>VLOOKUP(A15,'Sets data'!$A$1:$K$60,10,FALSE)</f>
        <v>6</v>
      </c>
      <c r="K15">
        <f>VLOOKUP(A15,'Sets data'!$A$1:$K$60,11,FALSE)</f>
        <v>0</v>
      </c>
      <c r="L15" s="13" t="str">
        <f t="shared" si="0"/>
        <v xml:space="preserve">[79] = true,        --Hundings Zorn  / Weidenpfad </v>
      </c>
    </row>
    <row r="16" spans="1:12" x14ac:dyDescent="0.25">
      <c r="A16" s="12">
        <v>80</v>
      </c>
      <c r="B16" t="str">
        <f>VLOOKUP(A16,'Sets data'!$A$2:$F1013,2,FALSE)</f>
        <v xml:space="preserve">Hundings Zorn </v>
      </c>
      <c r="C16" t="str">
        <f>VLOOKUP(A16,'Sets data'!$A$2:$F1013,3,FALSE)</f>
        <v xml:space="preserve"> Hunding's Rage</v>
      </c>
      <c r="D16">
        <f>VLOOKUP(A16,'Sets data'!$A$2:$F1013,4,FALSE)</f>
        <v>0</v>
      </c>
      <c r="E16">
        <f>VLOOKUP(A16,'Sets data'!$A$2:$F1013,5,FALSE)</f>
        <v>0</v>
      </c>
      <c r="F16">
        <f>VLOOKUP(A16,'Sets data'!$A$2:$F1013,6,FALSE)</f>
        <v>0</v>
      </c>
      <c r="G16">
        <f>VLOOKUP(A16,'Sets data'!$A$1:$K$60,7,FALSE)</f>
        <v>39</v>
      </c>
      <c r="H16">
        <f>VLOOKUP(A16,'Sets data'!$A$1:$K$60,8,FALSE)</f>
        <v>161</v>
      </c>
      <c r="I16">
        <f>VLOOKUP(A16,'Sets data'!$A$1:$K$60,9,FALSE)</f>
        <v>113</v>
      </c>
      <c r="J16">
        <f>VLOOKUP(A16,'Sets data'!$A$1:$K$60,10,FALSE)</f>
        <v>6</v>
      </c>
      <c r="K16">
        <f>VLOOKUP(A16,'Sets data'!$A$1:$K$60,11,FALSE)</f>
        <v>0</v>
      </c>
      <c r="L16" s="13" t="str">
        <f t="shared" si="0"/>
        <v xml:space="preserve">[80] = true,        --Lied der Lamien  / Hundings Zorn </v>
      </c>
    </row>
    <row r="17" spans="1:12" x14ac:dyDescent="0.25">
      <c r="A17" s="12">
        <v>81</v>
      </c>
      <c r="B17" t="str">
        <f>VLOOKUP(A17,'Sets data'!$A$2:$F1014,2,FALSE)</f>
        <v xml:space="preserve">Lied der Lamien </v>
      </c>
      <c r="C17" t="str">
        <f>VLOOKUP(A17,'Sets data'!$A$2:$F1014,3,FALSE)</f>
        <v xml:space="preserve"> Song of Lamae</v>
      </c>
      <c r="D17">
        <f>VLOOKUP(A17,'Sets data'!$A$2:$F1014,4,FALSE)</f>
        <v>0</v>
      </c>
      <c r="E17">
        <f>VLOOKUP(A17,'Sets data'!$A$2:$F1014,5,FALSE)</f>
        <v>0</v>
      </c>
      <c r="F17">
        <f>VLOOKUP(A17,'Sets data'!$A$2:$F1014,6,FALSE)</f>
        <v>0</v>
      </c>
      <c r="G17">
        <f>VLOOKUP(A17,'Sets data'!$A$1:$K$60,7,FALSE)</f>
        <v>137</v>
      </c>
      <c r="H17">
        <f>VLOOKUP(A17,'Sets data'!$A$1:$K$60,8,FALSE)</f>
        <v>103</v>
      </c>
      <c r="I17">
        <f>VLOOKUP(A17,'Sets data'!$A$1:$K$60,9,FALSE)</f>
        <v>89</v>
      </c>
      <c r="J17">
        <f>VLOOKUP(A17,'Sets data'!$A$1:$K$60,10,FALSE)</f>
        <v>5</v>
      </c>
      <c r="K17">
        <f>VLOOKUP(A17,'Sets data'!$A$1:$K$60,11,FALSE)</f>
        <v>0</v>
      </c>
      <c r="L17" s="13" t="str">
        <f t="shared" si="0"/>
        <v xml:space="preserve">[81] = true,        --Alessias Bollwerk  / Lied der Lamien </v>
      </c>
    </row>
    <row r="18" spans="1:12" x14ac:dyDescent="0.25">
      <c r="A18" s="12">
        <v>82</v>
      </c>
      <c r="B18" t="str">
        <f>VLOOKUP(A18,'Sets data'!$A$2:$F1015,2,FALSE)</f>
        <v xml:space="preserve">Alessias Bollwerk </v>
      </c>
      <c r="C18" t="str">
        <f>VLOOKUP(A18,'Sets data'!$A$2:$F1015,3,FALSE)</f>
        <v xml:space="preserve"> Alessia's Bulwark</v>
      </c>
      <c r="D18">
        <f>VLOOKUP(A18,'Sets data'!$A$2:$F1015,4,FALSE)</f>
        <v>0</v>
      </c>
      <c r="E18">
        <f>VLOOKUP(A18,'Sets data'!$A$2:$F1015,5,FALSE)</f>
        <v>0</v>
      </c>
      <c r="F18">
        <f>VLOOKUP(A18,'Sets data'!$A$2:$F1015,6,FALSE)</f>
        <v>0</v>
      </c>
      <c r="G18">
        <f>VLOOKUP(A18,'Sets data'!$A$1:$K$60,7,FALSE)</f>
        <v>155</v>
      </c>
      <c r="H18">
        <f>VLOOKUP(A18,'Sets data'!$A$1:$K$60,8,FALSE)</f>
        <v>105</v>
      </c>
      <c r="I18">
        <f>VLOOKUP(A18,'Sets data'!$A$1:$K$60,9,FALSE)</f>
        <v>95</v>
      </c>
      <c r="J18">
        <f>VLOOKUP(A18,'Sets data'!$A$1:$K$60,10,FALSE)</f>
        <v>5</v>
      </c>
      <c r="K18">
        <f>VLOOKUP(A18,'Sets data'!$A$1:$K$60,11,FALSE)</f>
        <v>0</v>
      </c>
      <c r="L18" s="13" t="str">
        <f t="shared" si="0"/>
        <v xml:space="preserve">[82] = true,        --Orgnums Schuppen  / Alessias Bollwerk </v>
      </c>
    </row>
    <row r="19" spans="1:12" x14ac:dyDescent="0.25">
      <c r="A19" s="12">
        <v>84</v>
      </c>
      <c r="B19" t="str">
        <f>VLOOKUP(A19,'Sets data'!$A$2:$F1016,2,FALSE)</f>
        <v xml:space="preserve">Orgnums Schuppen </v>
      </c>
      <c r="C19" t="str">
        <f>VLOOKUP(A19,'Sets data'!$A$2:$F1016,3,FALSE)</f>
        <v xml:space="preserve"> Orgnum's Scales</v>
      </c>
      <c r="D19">
        <f>VLOOKUP(A19,'Sets data'!$A$2:$F1016,4,FALSE)</f>
        <v>0</v>
      </c>
      <c r="E19">
        <f>VLOOKUP(A19,'Sets data'!$A$2:$F1016,5,FALSE)</f>
        <v>0</v>
      </c>
      <c r="F19">
        <f>VLOOKUP(A19,'Sets data'!$A$2:$F1016,6,FALSE)</f>
        <v>0</v>
      </c>
      <c r="G19">
        <f>VLOOKUP(A19,'Sets data'!$A$1:$K$60,7,FALSE)</f>
        <v>-2</v>
      </c>
      <c r="H19">
        <f>VLOOKUP(A19,'Sets data'!$A$1:$K$60,8,FALSE)</f>
        <v>-2</v>
      </c>
      <c r="I19">
        <f>VLOOKUP(A19,'Sets data'!$A$1:$K$60,9,FALSE)</f>
        <v>-2</v>
      </c>
      <c r="J19">
        <f>VLOOKUP(A19,'Sets data'!$A$1:$K$60,10,FALSE)</f>
        <v>8</v>
      </c>
      <c r="K19">
        <f>VLOOKUP(A19,'Sets data'!$A$1:$K$60,11,FALSE)</f>
        <v>0</v>
      </c>
      <c r="L19" s="13" t="str">
        <f t="shared" si="0"/>
        <v xml:space="preserve">[84] = true,        --Augen von Mara  / Orgnums Schuppen </v>
      </c>
    </row>
    <row r="20" spans="1:12" x14ac:dyDescent="0.25">
      <c r="A20" s="12">
        <v>87</v>
      </c>
      <c r="B20" t="str">
        <f>VLOOKUP(A20,'Sets data'!$A$2:$F1017,2,FALSE)</f>
        <v xml:space="preserve">Augen von Mara </v>
      </c>
      <c r="C20" t="str">
        <f>VLOOKUP(A20,'Sets data'!$A$2:$F1017,3,FALSE)</f>
        <v xml:space="preserve"> Eyes of Mara</v>
      </c>
      <c r="D20">
        <f>VLOOKUP(A20,'Sets data'!$A$2:$F1017,4,FALSE)</f>
        <v>0</v>
      </c>
      <c r="E20">
        <f>VLOOKUP(A20,'Sets data'!$A$2:$F1017,5,FALSE)</f>
        <v>0</v>
      </c>
      <c r="F20">
        <f>VLOOKUP(A20,'Sets data'!$A$2:$F1017,6,FALSE)</f>
        <v>0</v>
      </c>
      <c r="G20">
        <f>VLOOKUP(A20,'Sets data'!$A$1:$K$60,7,FALSE)</f>
        <v>-1</v>
      </c>
      <c r="H20">
        <f>VLOOKUP(A20,'Sets data'!$A$1:$K$60,8,FALSE)</f>
        <v>-1</v>
      </c>
      <c r="I20">
        <f>VLOOKUP(A20,'Sets data'!$A$1:$K$60,9,FALSE)</f>
        <v>-1</v>
      </c>
      <c r="J20">
        <f>VLOOKUP(A20,'Sets data'!$A$1:$K$60,10,FALSE)</f>
        <v>8</v>
      </c>
      <c r="K20">
        <f>VLOOKUP(A20,'Sets data'!$A$1:$K$60,11,FALSE)</f>
        <v>0</v>
      </c>
      <c r="L20" s="13" t="str">
        <f t="shared" si="0"/>
        <v xml:space="preserve">[87] = true,        --Kagrenacs Hoffnung  / Augen von Mara </v>
      </c>
    </row>
    <row r="21" spans="1:12" x14ac:dyDescent="0.25">
      <c r="A21" s="12">
        <v>92</v>
      </c>
      <c r="B21" t="str">
        <f>VLOOKUP(A21,'Sets data'!$A$2:$F1018,2,FALSE)</f>
        <v xml:space="preserve">Kagrenacs Hoffnung </v>
      </c>
      <c r="C21" t="str">
        <f>VLOOKUP(A21,'Sets data'!$A$2:$F1018,3,FALSE)</f>
        <v xml:space="preserve"> Kagrenac's Hope</v>
      </c>
      <c r="D21">
        <f>VLOOKUP(A21,'Sets data'!$A$2:$F1018,4,FALSE)</f>
        <v>0</v>
      </c>
      <c r="E21">
        <f>VLOOKUP(A21,'Sets data'!$A$2:$F1018,5,FALSE)</f>
        <v>0</v>
      </c>
      <c r="F21">
        <f>VLOOKUP(A21,'Sets data'!$A$2:$F1018,6,FALSE)</f>
        <v>0</v>
      </c>
      <c r="G21">
        <f>VLOOKUP(A21,'Sets data'!$A$1:$K$60,7,FALSE)</f>
        <v>-2</v>
      </c>
      <c r="H21">
        <f>VLOOKUP(A21,'Sets data'!$A$1:$K$60,8,FALSE)</f>
        <v>-2</v>
      </c>
      <c r="I21">
        <f>VLOOKUP(A21,'Sets data'!$A$1:$K$60,9,FALSE)</f>
        <v>-2</v>
      </c>
      <c r="J21">
        <f>VLOOKUP(A21,'Sets data'!$A$1:$K$60,10,FALSE)</f>
        <v>8</v>
      </c>
      <c r="K21">
        <f>VLOOKUP(A21,'Sets data'!$A$1:$K$60,11,FALSE)</f>
        <v>0</v>
      </c>
      <c r="L21" s="13" t="str">
        <f t="shared" si="0"/>
        <v xml:space="preserve">[92] = true,        --Shalidors Fluch  / Kagrenacs Hoffnung </v>
      </c>
    </row>
    <row r="22" spans="1:12" x14ac:dyDescent="0.25">
      <c r="A22" s="12">
        <v>95</v>
      </c>
      <c r="B22" t="str">
        <f>VLOOKUP(A22,'Sets data'!$A$2:$F1019,2,FALSE)</f>
        <v xml:space="preserve">Shalidors Fluch </v>
      </c>
      <c r="C22" t="str">
        <f>VLOOKUP(A22,'Sets data'!$A$2:$F1019,3,FALSE)</f>
        <v xml:space="preserve"> Shalidor's Curse</v>
      </c>
      <c r="D22">
        <f>VLOOKUP(A22,'Sets data'!$A$2:$F1019,4,FALSE)</f>
        <v>0</v>
      </c>
      <c r="E22">
        <f>VLOOKUP(A22,'Sets data'!$A$2:$F1019,5,FALSE)</f>
        <v>0</v>
      </c>
      <c r="F22">
        <f>VLOOKUP(A22,'Sets data'!$A$2:$F1019,6,FALSE)</f>
        <v>0</v>
      </c>
      <c r="G22">
        <f>VLOOKUP(A22,'Sets data'!$A$1:$K$60,7,FALSE)</f>
        <v>-1</v>
      </c>
      <c r="H22">
        <f>VLOOKUP(A22,'Sets data'!$A$1:$K$60,8,FALSE)</f>
        <v>-1</v>
      </c>
      <c r="I22">
        <f>VLOOKUP(A22,'Sets data'!$A$1:$K$60,9,FALSE)</f>
        <v>-1</v>
      </c>
      <c r="J22">
        <f>VLOOKUP(A22,'Sets data'!$A$1:$K$60,10,FALSE)</f>
        <v>8</v>
      </c>
      <c r="K22">
        <f>VLOOKUP(A22,'Sets data'!$A$1:$K$60,11,FALSE)</f>
        <v>0</v>
      </c>
      <c r="L22" s="13" t="str">
        <f t="shared" si="0"/>
        <v xml:space="preserve">[95] = true,        --Weg der Arnea  / Shalidors Fluch </v>
      </c>
    </row>
    <row r="23" spans="1:12" x14ac:dyDescent="0.25">
      <c r="A23" s="12">
        <v>148</v>
      </c>
      <c r="B23" t="str">
        <f>VLOOKUP(A23,'Sets data'!$A$2:$F1020,2,FALSE)</f>
        <v xml:space="preserve">Weg der Arnea </v>
      </c>
      <c r="C23" t="str">
        <f>VLOOKUP(A23,'Sets data'!$A$2:$F1020,3,FALSE)</f>
        <v xml:space="preserve"> Way of the Arena</v>
      </c>
      <c r="D23">
        <f>VLOOKUP(A23,'Sets data'!$A$2:$F1020,4,FALSE)</f>
        <v>0</v>
      </c>
      <c r="E23">
        <f>VLOOKUP(A23,'Sets data'!$A$2:$F1020,5,FALSE)</f>
        <v>0</v>
      </c>
      <c r="F23">
        <f>VLOOKUP(A23,'Sets data'!$A$2:$F1020,6,FALSE)</f>
        <v>0</v>
      </c>
      <c r="G23">
        <f>VLOOKUP(A23,'Sets data'!$A$1:$K$60,7,FALSE)</f>
        <v>217</v>
      </c>
      <c r="H23">
        <f>VLOOKUP(A23,'Sets data'!$A$1:$K$60,8,FALSE)</f>
        <v>217</v>
      </c>
      <c r="I23">
        <f>VLOOKUP(A23,'Sets data'!$A$1:$K$60,9,FALSE)</f>
        <v>217</v>
      </c>
      <c r="J23">
        <f>VLOOKUP(A23,'Sets data'!$A$1:$K$60,10,FALSE)</f>
        <v>8</v>
      </c>
      <c r="K23">
        <f>VLOOKUP(A23,'Sets data'!$A$1:$K$60,11,FALSE)</f>
        <v>0</v>
      </c>
      <c r="L23" s="13" t="str">
        <f t="shared" si="0"/>
        <v xml:space="preserve">[148] = true,        --Doppelstern  / Weg der Arnea </v>
      </c>
    </row>
    <row r="24" spans="1:12" x14ac:dyDescent="0.25">
      <c r="A24" s="12">
        <v>161</v>
      </c>
      <c r="B24" t="str">
        <f>VLOOKUP(A24,'Sets data'!$A$2:$F1021,2,FALSE)</f>
        <v xml:space="preserve">Doppelstern </v>
      </c>
      <c r="C24" t="str">
        <f>VLOOKUP(A24,'Sets data'!$A$2:$F1021,3,FALSE)</f>
        <v xml:space="preserve"> Twice Born Star</v>
      </c>
      <c r="D24">
        <f>VLOOKUP(A24,'Sets data'!$A$2:$F1021,4,FALSE)</f>
        <v>0</v>
      </c>
      <c r="E24">
        <f>VLOOKUP(A24,'Sets data'!$A$2:$F1021,5,FALSE)</f>
        <v>0</v>
      </c>
      <c r="F24">
        <f>VLOOKUP(A24,'Sets data'!$A$2:$F1021,6,FALSE)</f>
        <v>0</v>
      </c>
      <c r="G24">
        <f>VLOOKUP(A24,'Sets data'!$A$1:$K$60,7,FALSE)</f>
        <v>234</v>
      </c>
      <c r="H24">
        <f>VLOOKUP(A24,'Sets data'!$A$1:$K$60,8,FALSE)</f>
        <v>234</v>
      </c>
      <c r="I24">
        <f>VLOOKUP(A24,'Sets data'!$A$1:$K$60,9,FALSE)</f>
        <v>234</v>
      </c>
      <c r="J24">
        <f>VLOOKUP(A24,'Sets data'!$A$1:$K$60,10,FALSE)</f>
        <v>9</v>
      </c>
      <c r="K24">
        <f>VLOOKUP(A24,'Sets data'!$A$1:$K$60,11,FALSE)</f>
        <v>0</v>
      </c>
      <c r="L24" s="13" t="str">
        <f t="shared" si="0"/>
        <v xml:space="preserve">[161] = true,        --Adelssieg  / Doppelstern </v>
      </c>
    </row>
    <row r="25" spans="1:12" x14ac:dyDescent="0.25">
      <c r="A25" s="12">
        <v>176</v>
      </c>
      <c r="B25" t="str">
        <f>VLOOKUP(A25,'Sets data'!$A$2:$F1022,2,FALSE)</f>
        <v xml:space="preserve">Adelssieg </v>
      </c>
      <c r="C25" t="str">
        <f>VLOOKUP(A25,'Sets data'!$A$2:$F1022,3,FALSE)</f>
        <v xml:space="preserve"> Noble's Conquest</v>
      </c>
      <c r="D25">
        <f>VLOOKUP(A25,'Sets data'!$A$2:$F1022,4,FALSE)</f>
        <v>0</v>
      </c>
      <c r="E25">
        <f>VLOOKUP(A25,'Sets data'!$A$2:$F1022,5,FALSE)</f>
        <v>0</v>
      </c>
      <c r="F25">
        <f>VLOOKUP(A25,'Sets data'!$A$2:$F1022,6,FALSE)</f>
        <v>0</v>
      </c>
      <c r="G25">
        <f>VLOOKUP(A25,'Sets data'!$A$1:$K$60,7,FALSE)</f>
        <v>199</v>
      </c>
      <c r="H25">
        <f>VLOOKUP(A25,'Sets data'!$A$1:$K$60,8,FALSE)</f>
        <v>201</v>
      </c>
      <c r="I25">
        <f>VLOOKUP(A25,'Sets data'!$A$1:$K$60,9,FALSE)</f>
        <v>203</v>
      </c>
      <c r="J25">
        <f>VLOOKUP(A25,'Sets data'!$A$1:$K$60,10,FALSE)</f>
        <v>7</v>
      </c>
      <c r="K25">
        <f>VLOOKUP(A25,'Sets data'!$A$1:$K$60,11,FALSE)</f>
        <v>0</v>
      </c>
      <c r="L25" s="13" t="str">
        <f t="shared" si="0"/>
        <v xml:space="preserve">[176] = true,        --Umverteilung  / Adelssieg </v>
      </c>
    </row>
    <row r="26" spans="1:12" x14ac:dyDescent="0.25">
      <c r="A26" s="12">
        <v>177</v>
      </c>
      <c r="B26" t="str">
        <f>VLOOKUP(A26,'Sets data'!$A$2:$F1023,2,FALSE)</f>
        <v xml:space="preserve">Umverteilung </v>
      </c>
      <c r="C26" t="str">
        <f>VLOOKUP(A26,'Sets data'!$A$2:$F1023,3,FALSE)</f>
        <v xml:space="preserve"> Redistributor</v>
      </c>
      <c r="D26">
        <f>VLOOKUP(A26,'Sets data'!$A$2:$F1023,4,FALSE)</f>
        <v>0</v>
      </c>
      <c r="E26">
        <f>VLOOKUP(A26,'Sets data'!$A$2:$F1023,5,FALSE)</f>
        <v>0</v>
      </c>
      <c r="F26">
        <f>VLOOKUP(A26,'Sets data'!$A$2:$F1023,6,FALSE)</f>
        <v>0</v>
      </c>
      <c r="G26">
        <f>VLOOKUP(A26,'Sets data'!$A$1:$K$60,7,FALSE)</f>
        <v>199</v>
      </c>
      <c r="H26">
        <f>VLOOKUP(A26,'Sets data'!$A$1:$K$60,8,FALSE)</f>
        <v>201</v>
      </c>
      <c r="I26">
        <f>VLOOKUP(A26,'Sets data'!$A$1:$K$60,9,FALSE)</f>
        <v>203</v>
      </c>
      <c r="J26">
        <f>VLOOKUP(A26,'Sets data'!$A$1:$K$60,10,FALSE)</f>
        <v>5</v>
      </c>
      <c r="K26">
        <f>VLOOKUP(A26,'Sets data'!$A$1:$K$60,11,FALSE)</f>
        <v>0</v>
      </c>
      <c r="L26" s="13" t="str">
        <f t="shared" si="0"/>
        <v xml:space="preserve">[177] = true,        --Rüstungsmeister  / Umverteilung </v>
      </c>
    </row>
    <row r="27" spans="1:12" x14ac:dyDescent="0.25">
      <c r="A27" s="12">
        <v>178</v>
      </c>
      <c r="B27" t="str">
        <f>VLOOKUP(A27,'Sets data'!$A$2:$F1024,2,FALSE)</f>
        <v xml:space="preserve">Rüstungsmeister </v>
      </c>
      <c r="C27" t="str">
        <f>VLOOKUP(A27,'Sets data'!$A$2:$F1024,3,FALSE)</f>
        <v xml:space="preserve"> Armor Master</v>
      </c>
      <c r="D27">
        <f>VLOOKUP(A27,'Sets data'!$A$2:$F1024,4,FALSE)</f>
        <v>0</v>
      </c>
      <c r="E27">
        <f>VLOOKUP(A27,'Sets data'!$A$2:$F1024,5,FALSE)</f>
        <v>0</v>
      </c>
      <c r="F27">
        <f>VLOOKUP(A27,'Sets data'!$A$2:$F1024,6,FALSE)</f>
        <v>0</v>
      </c>
      <c r="G27">
        <f>VLOOKUP(A27,'Sets data'!$A$1:$K$60,7,FALSE)</f>
        <v>199</v>
      </c>
      <c r="H27">
        <f>VLOOKUP(A27,'Sets data'!$A$1:$K$60,8,FALSE)</f>
        <v>201</v>
      </c>
      <c r="I27">
        <f>VLOOKUP(A27,'Sets data'!$A$1:$K$60,9,FALSE)</f>
        <v>203</v>
      </c>
      <c r="J27">
        <f>VLOOKUP(A27,'Sets data'!$A$1:$K$60,10,FALSE)</f>
        <v>9</v>
      </c>
      <c r="K27">
        <f>VLOOKUP(A27,'Sets data'!$A$1:$K$60,11,FALSE)</f>
        <v>0</v>
      </c>
      <c r="L27" s="13" t="str">
        <f t="shared" si="0"/>
        <v xml:space="preserve">[178] = true,        --Gesetz von Julianos  / Rüstungsmeister </v>
      </c>
    </row>
    <row r="28" spans="1:12" x14ac:dyDescent="0.25">
      <c r="A28" s="12">
        <v>207</v>
      </c>
      <c r="B28" t="str">
        <f>VLOOKUP(A28,'Sets data'!$A$2:$F1025,2,FALSE)</f>
        <v xml:space="preserve">Gesetz von Julianos </v>
      </c>
      <c r="C28" t="str">
        <f>VLOOKUP(A28,'Sets data'!$A$2:$F1025,3,FALSE)</f>
        <v xml:space="preserve"> LAw of Julianos</v>
      </c>
      <c r="D28">
        <f>VLOOKUP(A28,'Sets data'!$A$2:$F1025,4,FALSE)</f>
        <v>0</v>
      </c>
      <c r="E28">
        <f>VLOOKUP(A28,'Sets data'!$A$2:$F1025,5,FALSE)</f>
        <v>0</v>
      </c>
      <c r="F28">
        <f>VLOOKUP(A28,'Sets data'!$A$2:$F1025,6,FALSE)</f>
        <v>0</v>
      </c>
      <c r="G28">
        <f>VLOOKUP(A28,'Sets data'!$A$1:$K$60,7,FALSE)</f>
        <v>241</v>
      </c>
      <c r="H28">
        <f>VLOOKUP(A28,'Sets data'!$A$1:$K$60,8,FALSE)</f>
        <v>241</v>
      </c>
      <c r="I28">
        <f>VLOOKUP(A28,'Sets data'!$A$1:$K$60,9,FALSE)</f>
        <v>241</v>
      </c>
      <c r="J28">
        <f>VLOOKUP(A28,'Sets data'!$A$1:$K$60,10,FALSE)</f>
        <v>6</v>
      </c>
      <c r="K28">
        <f>VLOOKUP(A28,'Sets data'!$A$1:$K$60,11,FALSE)</f>
        <v>0</v>
      </c>
      <c r="L28" s="13" t="str">
        <f t="shared" si="0"/>
        <v xml:space="preserve">[207] = true,        --Feuertaufe  / Gesetz von Julianos </v>
      </c>
    </row>
    <row r="29" spans="1:12" x14ac:dyDescent="0.25">
      <c r="A29" s="12">
        <v>208</v>
      </c>
      <c r="B29" t="str">
        <f>VLOOKUP(A29,'Sets data'!$A$2:$F1026,2,FALSE)</f>
        <v xml:space="preserve">Feuertaufe </v>
      </c>
      <c r="C29" t="str">
        <f>VLOOKUP(A29,'Sets data'!$A$2:$F1026,3,FALSE)</f>
        <v xml:space="preserve"> Trial by Fire</v>
      </c>
      <c r="D29">
        <f>VLOOKUP(A29,'Sets data'!$A$2:$F1026,4,FALSE)</f>
        <v>0</v>
      </c>
      <c r="E29">
        <f>VLOOKUP(A29,'Sets data'!$A$2:$F1026,5,FALSE)</f>
        <v>0</v>
      </c>
      <c r="F29">
        <f>VLOOKUP(A29,'Sets data'!$A$2:$F1026,6,FALSE)</f>
        <v>0</v>
      </c>
      <c r="G29">
        <f>VLOOKUP(A29,'Sets data'!$A$1:$K$60,7,FALSE)</f>
        <v>237</v>
      </c>
      <c r="H29">
        <f>VLOOKUP(A29,'Sets data'!$A$1:$K$60,8,FALSE)</f>
        <v>237</v>
      </c>
      <c r="I29">
        <f>VLOOKUP(A29,'Sets data'!$A$1:$K$60,9,FALSE)</f>
        <v>237</v>
      </c>
      <c r="J29">
        <f>VLOOKUP(A29,'Sets data'!$A$1:$K$60,10,FALSE)</f>
        <v>3</v>
      </c>
      <c r="K29">
        <f>VLOOKUP(A29,'Sets data'!$A$1:$K$60,11,FALSE)</f>
        <v>0</v>
      </c>
      <c r="L29" s="13" t="str">
        <f t="shared" si="0"/>
        <v xml:space="preserve">[208] = true,        --Morkuldin  / Feuertaufe </v>
      </c>
    </row>
    <row r="30" spans="1:12" x14ac:dyDescent="0.25">
      <c r="A30" s="12">
        <v>219</v>
      </c>
      <c r="B30" t="str">
        <f>VLOOKUP(A30,'Sets data'!$A$2:$F1027,2,FALSE)</f>
        <v xml:space="preserve">Morkuldin </v>
      </c>
      <c r="C30" t="str">
        <f>VLOOKUP(A30,'Sets data'!$A$2:$F1027,3,FALSE)</f>
        <v xml:space="preserve"> Morkuldin</v>
      </c>
      <c r="D30">
        <f>VLOOKUP(A30,'Sets data'!$A$2:$F1027,4,FALSE)</f>
        <v>0</v>
      </c>
      <c r="E30">
        <f>VLOOKUP(A30,'Sets data'!$A$2:$F1027,5,FALSE)</f>
        <v>0</v>
      </c>
      <c r="F30">
        <f>VLOOKUP(A30,'Sets data'!$A$2:$F1027,6,FALSE)</f>
        <v>0</v>
      </c>
      <c r="G30">
        <f>VLOOKUP(A30,'Sets data'!$A$1:$K$60,7,FALSE)</f>
        <v>237</v>
      </c>
      <c r="H30">
        <f>VLOOKUP(A30,'Sets data'!$A$1:$K$60,8,FALSE)</f>
        <v>237</v>
      </c>
      <c r="I30">
        <f>VLOOKUP(A30,'Sets data'!$A$1:$K$60,9,FALSE)</f>
        <v>237</v>
      </c>
      <c r="J30">
        <f>VLOOKUP(A30,'Sets data'!$A$1:$K$60,10,FALSE)</f>
        <v>9</v>
      </c>
      <c r="K30">
        <f>VLOOKUP(A30,'Sets data'!$A$1:$K$60,11,FALSE)</f>
        <v>0</v>
      </c>
      <c r="L30" s="13" t="str">
        <f t="shared" si="0"/>
        <v xml:space="preserve">[219] = true,        --Tavas Gunst  / Morkuldin </v>
      </c>
    </row>
    <row r="31" spans="1:12" x14ac:dyDescent="0.25">
      <c r="A31" s="12">
        <v>224</v>
      </c>
      <c r="B31" t="str">
        <f>VLOOKUP(A31,'Sets data'!$A$2:$F1028,2,FALSE)</f>
        <v xml:space="preserve">Tavas Gunst </v>
      </c>
      <c r="C31" t="str">
        <f>VLOOKUP(A31,'Sets data'!$A$2:$F1028,3,FALSE)</f>
        <v xml:space="preserve"> Tava's Favor</v>
      </c>
      <c r="D31">
        <f>VLOOKUP(A31,'Sets data'!$A$2:$F1028,4,FALSE)</f>
        <v>0</v>
      </c>
      <c r="E31">
        <f>VLOOKUP(A31,'Sets data'!$A$2:$F1028,5,FALSE)</f>
        <v>0</v>
      </c>
      <c r="F31">
        <f>VLOOKUP(A31,'Sets data'!$A$2:$F1028,6,FALSE)</f>
        <v>0</v>
      </c>
      <c r="G31">
        <f>VLOOKUP(A31,'Sets data'!$A$1:$K$60,7,FALSE)</f>
        <v>257</v>
      </c>
      <c r="H31">
        <f>VLOOKUP(A31,'Sets data'!$A$1:$K$60,8,FALSE)</f>
        <v>257</v>
      </c>
      <c r="I31">
        <f>VLOOKUP(A31,'Sets data'!$A$1:$K$60,9,FALSE)</f>
        <v>257</v>
      </c>
      <c r="J31">
        <f>VLOOKUP(A31,'Sets data'!$A$1:$K$60,10,FALSE)</f>
        <v>5</v>
      </c>
      <c r="K31">
        <f>VLOOKUP(A31,'Sets data'!$A$1:$K$60,11,FALSE)</f>
        <v>0</v>
      </c>
      <c r="L31" s="13" t="str">
        <f t="shared" si="0"/>
        <v xml:space="preserve">[224] = true,        --Schlauer Alchemist  / Tavas Gunst </v>
      </c>
    </row>
    <row r="32" spans="1:12" x14ac:dyDescent="0.25">
      <c r="A32" s="12">
        <v>225</v>
      </c>
      <c r="B32" t="str">
        <f>VLOOKUP(A32,'Sets data'!$A$2:$F1029,2,FALSE)</f>
        <v xml:space="preserve">Schlauer Alchemist </v>
      </c>
      <c r="C32" t="str">
        <f>VLOOKUP(A32,'Sets data'!$A$2:$F1029,3,FALSE)</f>
        <v xml:space="preserve"> Clever Alchemist</v>
      </c>
      <c r="D32">
        <f>VLOOKUP(A32,'Sets data'!$A$2:$F1029,4,FALSE)</f>
        <v>0</v>
      </c>
      <c r="E32">
        <f>VLOOKUP(A32,'Sets data'!$A$2:$F1029,5,FALSE)</f>
        <v>0</v>
      </c>
      <c r="F32">
        <f>VLOOKUP(A32,'Sets data'!$A$2:$F1029,6,FALSE)</f>
        <v>0</v>
      </c>
      <c r="G32">
        <f>VLOOKUP(A32,'Sets data'!$A$1:$K$60,7,FALSE)</f>
        <v>257</v>
      </c>
      <c r="H32">
        <f>VLOOKUP(A32,'Sets data'!$A$1:$K$60,8,FALSE)</f>
        <v>257</v>
      </c>
      <c r="I32">
        <f>VLOOKUP(A32,'Sets data'!$A$1:$K$60,9,FALSE)</f>
        <v>257</v>
      </c>
      <c r="J32">
        <f>VLOOKUP(A32,'Sets data'!$A$1:$K$60,10,FALSE)</f>
        <v>7</v>
      </c>
      <c r="K32">
        <f>VLOOKUP(A32,'Sets data'!$A$1:$K$60,11,FALSE)</f>
        <v>0</v>
      </c>
      <c r="L32" s="13" t="str">
        <f t="shared" si="0"/>
        <v xml:space="preserve">[225] = true,        --Ewige Jagd  / Schlauer Alchemist </v>
      </c>
    </row>
    <row r="33" spans="1:12" x14ac:dyDescent="0.25">
      <c r="A33" s="12">
        <v>226</v>
      </c>
      <c r="B33" t="str">
        <f>VLOOKUP(A33,'Sets data'!$A$2:$F1030,2,FALSE)</f>
        <v xml:space="preserve">Ewige Jagd </v>
      </c>
      <c r="C33" t="str">
        <f>VLOOKUP(A33,'Sets data'!$A$2:$F1030,3,FALSE)</f>
        <v xml:space="preserve"> Eternal Hunt</v>
      </c>
      <c r="D33">
        <f>VLOOKUP(A33,'Sets data'!$A$2:$F1030,4,FALSE)</f>
        <v>0</v>
      </c>
      <c r="E33">
        <f>VLOOKUP(A33,'Sets data'!$A$2:$F1030,5,FALSE)</f>
        <v>0</v>
      </c>
      <c r="F33">
        <f>VLOOKUP(A33,'Sets data'!$A$2:$F1030,6,FALSE)</f>
        <v>0</v>
      </c>
      <c r="G33">
        <f>VLOOKUP(A33,'Sets data'!$A$1:$K$60,7,FALSE)</f>
        <v>255</v>
      </c>
      <c r="H33">
        <f>VLOOKUP(A33,'Sets data'!$A$1:$K$60,8,FALSE)</f>
        <v>255</v>
      </c>
      <c r="I33">
        <f>VLOOKUP(A33,'Sets data'!$A$1:$K$60,9,FALSE)</f>
        <v>255</v>
      </c>
      <c r="J33">
        <f>VLOOKUP(A33,'Sets data'!$A$1:$K$60,10,FALSE)</f>
        <v>9</v>
      </c>
      <c r="K33">
        <f>VLOOKUP(A33,'Sets data'!$A$1:$K$60,11,FALSE)</f>
        <v>0</v>
      </c>
      <c r="L33" s="13" t="str">
        <f t="shared" si="0"/>
        <v xml:space="preserve">[226] = true,        --Gladiator von Kvatch  / Ewige Jagd </v>
      </c>
    </row>
    <row r="34" spans="1:12" x14ac:dyDescent="0.25">
      <c r="A34" s="12">
        <v>240</v>
      </c>
      <c r="B34" t="str">
        <f>VLOOKUP(A34,'Sets data'!$A$2:$F1031,2,FALSE)</f>
        <v xml:space="preserve">Gladiator von Kvatch </v>
      </c>
      <c r="C34" t="str">
        <f>VLOOKUP(A34,'Sets data'!$A$2:$F1031,3,FALSE)</f>
        <v xml:space="preserve"> Kvatch Gladiator</v>
      </c>
      <c r="D34">
        <f>VLOOKUP(A34,'Sets data'!$A$2:$F1031,4,FALSE)</f>
        <v>0</v>
      </c>
      <c r="E34">
        <f>VLOOKUP(A34,'Sets data'!$A$2:$F1031,5,FALSE)</f>
        <v>0</v>
      </c>
      <c r="F34">
        <f>VLOOKUP(A34,'Sets data'!$A$2:$F1031,6,FALSE)</f>
        <v>0</v>
      </c>
      <c r="G34">
        <f>VLOOKUP(A34,'Sets data'!$A$1:$K$60,7,FALSE)</f>
        <v>254</v>
      </c>
      <c r="H34">
        <f>VLOOKUP(A34,'Sets data'!$A$1:$K$60,8,FALSE)</f>
        <v>254</v>
      </c>
      <c r="I34">
        <f>VLOOKUP(A34,'Sets data'!$A$1:$K$60,9,FALSE)</f>
        <v>254</v>
      </c>
      <c r="J34">
        <f>VLOOKUP(A34,'Sets data'!$A$1:$K$60,10,FALSE)</f>
        <v>5</v>
      </c>
      <c r="K34">
        <f>VLOOKUP(A34,'Sets data'!$A$1:$K$60,11,FALSE)</f>
        <v>0</v>
      </c>
      <c r="L34" s="13" t="str">
        <f t="shared" si="0"/>
        <v xml:space="preserve">[240] = true,        --Varens Erbe  / Gladiator von Kvatch </v>
      </c>
    </row>
    <row r="35" spans="1:12" x14ac:dyDescent="0.25">
      <c r="A35" s="12">
        <v>241</v>
      </c>
      <c r="B35" t="str">
        <f>VLOOKUP(A35,'Sets data'!$A$2:$F1032,2,FALSE)</f>
        <v xml:space="preserve">Varens Erbe </v>
      </c>
      <c r="C35" t="str">
        <f>VLOOKUP(A35,'Sets data'!$A$2:$F1032,3,FALSE)</f>
        <v xml:space="preserve"> Varen's Legacy</v>
      </c>
      <c r="D35">
        <f>VLOOKUP(A35,'Sets data'!$A$2:$F1032,4,FALSE)</f>
        <v>0</v>
      </c>
      <c r="E35">
        <f>VLOOKUP(A35,'Sets data'!$A$2:$F1032,5,FALSE)</f>
        <v>0</v>
      </c>
      <c r="F35">
        <f>VLOOKUP(A35,'Sets data'!$A$2:$F1032,6,FALSE)</f>
        <v>0</v>
      </c>
      <c r="G35">
        <f>VLOOKUP(A35,'Sets data'!$A$1:$K$60,7,FALSE)</f>
        <v>251</v>
      </c>
      <c r="H35">
        <f>VLOOKUP(A35,'Sets data'!$A$1:$K$60,8,FALSE)</f>
        <v>251</v>
      </c>
      <c r="I35">
        <f>VLOOKUP(A35,'Sets data'!$A$1:$K$60,9,FALSE)</f>
        <v>251</v>
      </c>
      <c r="J35">
        <f>VLOOKUP(A35,'Sets data'!$A$1:$K$60,10,FALSE)</f>
        <v>7</v>
      </c>
      <c r="K35">
        <f>VLOOKUP(A35,'Sets data'!$A$1:$K$60,11,FALSE)</f>
        <v>0</v>
      </c>
      <c r="L35" s="13" t="str">
        <f t="shared" si="0"/>
        <v xml:space="preserve">[241] = true,        --Pelinals Talent  / Varens Erbe </v>
      </c>
    </row>
    <row r="36" spans="1:12" x14ac:dyDescent="0.25">
      <c r="A36" s="12">
        <v>242</v>
      </c>
      <c r="B36" t="str">
        <f>VLOOKUP(A36,'Sets data'!$A$2:$F1033,2,FALSE)</f>
        <v xml:space="preserve">Pelinals Talent </v>
      </c>
      <c r="C36" t="str">
        <f>VLOOKUP(A36,'Sets data'!$A$2:$F1033,3,FALSE)</f>
        <v xml:space="preserve"> Pelinal's Aptitude</v>
      </c>
      <c r="D36">
        <f>VLOOKUP(A36,'Sets data'!$A$2:$F1033,4,FALSE)</f>
        <v>0</v>
      </c>
      <c r="E36">
        <f>VLOOKUP(A36,'Sets data'!$A$2:$F1033,5,FALSE)</f>
        <v>0</v>
      </c>
      <c r="F36">
        <f>VLOOKUP(A36,'Sets data'!$A$2:$F1033,6,FALSE)</f>
        <v>0</v>
      </c>
      <c r="G36">
        <f>VLOOKUP(A36,'Sets data'!$A$1:$K$60,7,FALSE)</f>
        <v>254</v>
      </c>
      <c r="H36">
        <f>VLOOKUP(A36,'Sets data'!$A$1:$K$60,8,FALSE)</f>
        <v>254</v>
      </c>
      <c r="I36">
        <f>VLOOKUP(A36,'Sets data'!$A$1:$K$60,9,FALSE)</f>
        <v>254</v>
      </c>
      <c r="J36">
        <f>VLOOKUP(A36,'Sets data'!$A$1:$K$60,10,FALSE)</f>
        <v>9</v>
      </c>
      <c r="K36">
        <f>VLOOKUP(A36,'Sets data'!$A$1:$K$60,11,FALSE)</f>
        <v>0</v>
      </c>
      <c r="L36" s="13" t="str">
        <f t="shared" si="0"/>
        <v xml:space="preserve">[242] = true,        --Assassinenlist  / Pelinals Talent </v>
      </c>
    </row>
    <row r="37" spans="1:12" x14ac:dyDescent="0.25">
      <c r="A37" s="12">
        <v>323</v>
      </c>
      <c r="B37" t="str">
        <f>VLOOKUP(A37,'Sets data'!$A$2:$F1034,2,FALSE)</f>
        <v xml:space="preserve">Assassinenlist </v>
      </c>
      <c r="C37" t="str">
        <f>VLOOKUP(A37,'Sets data'!$A$2:$F1034,3,FALSE)</f>
        <v xml:space="preserve"> Assassin's Guile</v>
      </c>
      <c r="D37">
        <f>VLOOKUP(A37,'Sets data'!$A$2:$F1034,4,FALSE)</f>
        <v>0</v>
      </c>
      <c r="E37">
        <f>VLOOKUP(A37,'Sets data'!$A$2:$F1034,5,FALSE)</f>
        <v>0</v>
      </c>
      <c r="F37">
        <f>VLOOKUP(A37,'Sets data'!$A$2:$F1034,6,FALSE)</f>
        <v>0</v>
      </c>
      <c r="G37">
        <f>VLOOKUP(A37,'Sets data'!$A$1:$K$60,7,FALSE)</f>
        <v>276</v>
      </c>
      <c r="H37">
        <f>VLOOKUP(A37,'Sets data'!$A$1:$K$60,8,FALSE)</f>
        <v>276</v>
      </c>
      <c r="I37">
        <f>VLOOKUP(A37,'Sets data'!$A$1:$K$60,9,FALSE)</f>
        <v>276</v>
      </c>
      <c r="J37">
        <f>VLOOKUP(A37,'Sets data'!$A$1:$K$60,10,FALSE)</f>
        <v>3</v>
      </c>
      <c r="K37">
        <f>VLOOKUP(A37,'Sets data'!$A$1:$K$60,11,FALSE)</f>
        <v>0</v>
      </c>
      <c r="L37" s="13" t="str">
        <f t="shared" si="0"/>
        <v xml:space="preserve">[323] = true,        --Daedrische Gaunerei  / Assassinenlist </v>
      </c>
    </row>
    <row r="38" spans="1:12" x14ac:dyDescent="0.25">
      <c r="A38" s="12">
        <v>324</v>
      </c>
      <c r="B38" t="str">
        <f>VLOOKUP(A38,'Sets data'!$A$2:$F1035,2,FALSE)</f>
        <v xml:space="preserve">Daedrische Gaunerei </v>
      </c>
      <c r="C38" t="str">
        <f>VLOOKUP(A38,'Sets data'!$A$2:$F1035,3,FALSE)</f>
        <v xml:space="preserve"> Daedric Trickery</v>
      </c>
      <c r="D38">
        <f>VLOOKUP(A38,'Sets data'!$A$2:$F1035,4,FALSE)</f>
        <v>0</v>
      </c>
      <c r="E38">
        <f>VLOOKUP(A38,'Sets data'!$A$2:$F1035,5,FALSE)</f>
        <v>0</v>
      </c>
      <c r="F38">
        <f>VLOOKUP(A38,'Sets data'!$A$2:$F1035,6,FALSE)</f>
        <v>0</v>
      </c>
      <c r="G38">
        <f>VLOOKUP(A38,'Sets data'!$A$1:$K$60,7,FALSE)</f>
        <v>329</v>
      </c>
      <c r="H38">
        <f>VLOOKUP(A38,'Sets data'!$A$1:$K$60,8,FALSE)</f>
        <v>329</v>
      </c>
      <c r="I38">
        <f>VLOOKUP(A38,'Sets data'!$A$1:$K$60,9,FALSE)</f>
        <v>329</v>
      </c>
      <c r="J38">
        <f>VLOOKUP(A38,'Sets data'!$A$1:$K$60,10,FALSE)</f>
        <v>8</v>
      </c>
      <c r="K38">
        <f>VLOOKUP(A38,'Sets data'!$A$1:$K$60,11,FALSE)</f>
        <v>0</v>
      </c>
      <c r="L38" s="13" t="str">
        <f t="shared" si="0"/>
        <v xml:space="preserve">[324] = true,        --Kettensprenger  / Daedrische Gaunerei </v>
      </c>
    </row>
    <row r="39" spans="1:12" x14ac:dyDescent="0.25">
      <c r="A39" s="12">
        <v>325</v>
      </c>
      <c r="B39" t="str">
        <f>VLOOKUP(A39,'Sets data'!$A$2:$F1036,2,FALSE)</f>
        <v xml:space="preserve">Kettensprenger </v>
      </c>
      <c r="C39" t="str">
        <f>VLOOKUP(A39,'Sets data'!$A$2:$F1036,3,FALSE)</f>
        <v xml:space="preserve"> Shacklebreaker</v>
      </c>
      <c r="D39">
        <f>VLOOKUP(A39,'Sets data'!$A$2:$F1036,4,FALSE)</f>
        <v>0</v>
      </c>
      <c r="E39">
        <f>VLOOKUP(A39,'Sets data'!$A$2:$F1036,5,FALSE)</f>
        <v>0</v>
      </c>
      <c r="F39">
        <f>VLOOKUP(A39,'Sets data'!$A$2:$F1036,6,FALSE)</f>
        <v>0</v>
      </c>
      <c r="G39">
        <f>VLOOKUP(A39,'Sets data'!$A$1:$K$60,7,FALSE)</f>
        <v>282</v>
      </c>
      <c r="H39">
        <f>VLOOKUP(A39,'Sets data'!$A$1:$K$60,8,FALSE)</f>
        <v>282</v>
      </c>
      <c r="I39">
        <f>VLOOKUP(A39,'Sets data'!$A$1:$K$60,9,FALSE)</f>
        <v>282</v>
      </c>
      <c r="J39">
        <f>VLOOKUP(A39,'Sets data'!$A$1:$K$60,10,FALSE)</f>
        <v>6</v>
      </c>
      <c r="K39">
        <f>VLOOKUP(A39,'Sets data'!$A$1:$K$60,11,FALSE)</f>
        <v>0</v>
      </c>
      <c r="L39" s="13" t="str">
        <f t="shared" si="0"/>
        <v xml:space="preserve">[325] = true,        --Kernaxiom  / Kettensprenger </v>
      </c>
    </row>
    <row r="40" spans="1:12" x14ac:dyDescent="0.25">
      <c r="A40" s="12">
        <v>351</v>
      </c>
      <c r="B40" t="str">
        <f>VLOOKUP(A40,'Sets data'!$A$2:$F1037,2,FALSE)</f>
        <v xml:space="preserve">Kernaxiom </v>
      </c>
      <c r="C40" t="str">
        <f>VLOOKUP(A40,'Sets data'!$A$2:$F1037,3,FALSE)</f>
        <v xml:space="preserve"> Innate Axiom</v>
      </c>
      <c r="D40">
        <f>VLOOKUP(A40,'Sets data'!$A$2:$F1037,4,FALSE)</f>
        <v>0</v>
      </c>
      <c r="E40">
        <f>VLOOKUP(A40,'Sets data'!$A$2:$F1037,5,FALSE)</f>
        <v>0</v>
      </c>
      <c r="F40">
        <f>VLOOKUP(A40,'Sets data'!$A$2:$F1037,6,FALSE)</f>
        <v>0</v>
      </c>
      <c r="G40">
        <f>VLOOKUP(A40,'Sets data'!$A$1:$K$60,7,FALSE)</f>
        <v>339</v>
      </c>
      <c r="H40">
        <f>VLOOKUP(A40,'Sets data'!$A$1:$K$60,8,FALSE)</f>
        <v>339</v>
      </c>
      <c r="I40">
        <f>VLOOKUP(A40,'Sets data'!$A$1:$K$60,9,FALSE)</f>
        <v>339</v>
      </c>
      <c r="J40">
        <f>VLOOKUP(A40,'Sets data'!$A$1:$K$60,10,FALSE)</f>
        <v>6</v>
      </c>
      <c r="K40">
        <f>VLOOKUP(A40,'Sets data'!$A$1:$K$60,11,FALSE)</f>
        <v>0</v>
      </c>
      <c r="L40" s="13" t="str">
        <f t="shared" si="0"/>
        <v xml:space="preserve">[351] = true,        --Messingpanzer  / Kernaxiom </v>
      </c>
    </row>
    <row r="41" spans="1:12" x14ac:dyDescent="0.25">
      <c r="A41" s="12">
        <v>352</v>
      </c>
      <c r="B41" t="str">
        <f>VLOOKUP(A41,'Sets data'!$A$2:$F1038,2,FALSE)</f>
        <v xml:space="preserve">Messingpanzer </v>
      </c>
      <c r="C41" t="str">
        <f>VLOOKUP(A41,'Sets data'!$A$2:$F1038,3,FALSE)</f>
        <v xml:space="preserve"> Fortified Brass</v>
      </c>
      <c r="D41">
        <f>VLOOKUP(A41,'Sets data'!$A$2:$F1038,4,FALSE)</f>
        <v>0</v>
      </c>
      <c r="E41">
        <f>VLOOKUP(A41,'Sets data'!$A$2:$F1038,5,FALSE)</f>
        <v>0</v>
      </c>
      <c r="F41">
        <f>VLOOKUP(A41,'Sets data'!$A$2:$F1038,6,FALSE)</f>
        <v>0</v>
      </c>
      <c r="G41">
        <f>VLOOKUP(A41,'Sets data'!$A$1:$K$60,7,FALSE)</f>
        <v>337</v>
      </c>
      <c r="H41">
        <f>VLOOKUP(A41,'Sets data'!$A$1:$K$60,8,FALSE)</f>
        <v>337</v>
      </c>
      <c r="I41">
        <f>VLOOKUP(A41,'Sets data'!$A$1:$K$60,9,FALSE)</f>
        <v>337</v>
      </c>
      <c r="J41">
        <f>VLOOKUP(A41,'Sets data'!$A$1:$K$60,10,FALSE)</f>
        <v>2</v>
      </c>
      <c r="K41">
        <f>VLOOKUP(A41,'Sets data'!$A$1:$K$60,11,FALSE)</f>
        <v>0</v>
      </c>
      <c r="L41" s="13" t="str">
        <f t="shared" si="0"/>
        <v xml:space="preserve">[352] = true,        --Mechanikblick  / Messingpanzer </v>
      </c>
    </row>
    <row r="42" spans="1:12" x14ac:dyDescent="0.25">
      <c r="A42" s="12">
        <v>353</v>
      </c>
      <c r="B42" t="str">
        <f>VLOOKUP(A42,'Sets data'!$A$2:$F1039,2,FALSE)</f>
        <v xml:space="preserve">Mechanikblick </v>
      </c>
      <c r="C42" t="str">
        <f>VLOOKUP(A42,'Sets data'!$A$2:$F1039,3,FALSE)</f>
        <v xml:space="preserve"> Mechanical Acuity</v>
      </c>
      <c r="D42">
        <f>VLOOKUP(A42,'Sets data'!$A$2:$F1039,4,FALSE)</f>
        <v>0</v>
      </c>
      <c r="E42">
        <f>VLOOKUP(A42,'Sets data'!$A$2:$F1039,5,FALSE)</f>
        <v>0</v>
      </c>
      <c r="F42">
        <f>VLOOKUP(A42,'Sets data'!$A$2:$F1039,6,FALSE)</f>
        <v>0</v>
      </c>
      <c r="G42">
        <f>VLOOKUP(A42,'Sets data'!$A$1:$K$60,7,FALSE)</f>
        <v>338</v>
      </c>
      <c r="H42">
        <f>VLOOKUP(A42,'Sets data'!$A$1:$K$60,8,FALSE)</f>
        <v>338</v>
      </c>
      <c r="I42">
        <f>VLOOKUP(A42,'Sets data'!$A$1:$K$60,9,FALSE)</f>
        <v>338</v>
      </c>
      <c r="J42">
        <f>VLOOKUP(A42,'Sets data'!$A$1:$K$60,10,FALSE)</f>
        <v>4</v>
      </c>
      <c r="K42">
        <f>VLOOKUP(A42,'Sets data'!$A$1:$K$60,11,FALSE)</f>
        <v>0</v>
      </c>
      <c r="L42" s="13" t="str">
        <f t="shared" si="0"/>
        <v xml:space="preserve">[353] = true,        --Versierter Reiter  / Mechanikblick </v>
      </c>
    </row>
    <row r="43" spans="1:12" x14ac:dyDescent="0.25">
      <c r="A43" s="12">
        <v>385</v>
      </c>
      <c r="B43" t="str">
        <f>VLOOKUP(A43,'Sets data'!$A$2:$F1040,2,FALSE)</f>
        <v xml:space="preserve">Versierter Reiter </v>
      </c>
      <c r="C43" t="str">
        <f>VLOOKUP(A43,'Sets data'!$A$2:$F1040,3,FALSE)</f>
        <v xml:space="preserve"> Adept Rider</v>
      </c>
      <c r="D43">
        <f>VLOOKUP(A43,'Sets data'!$A$2:$F1040,4,FALSE)</f>
        <v>0</v>
      </c>
      <c r="E43">
        <f>VLOOKUP(A43,'Sets data'!$A$2:$F1040,5,FALSE)</f>
        <v>0</v>
      </c>
      <c r="F43">
        <f>VLOOKUP(A43,'Sets data'!$A$2:$F1040,6,FALSE)</f>
        <v>0</v>
      </c>
      <c r="G43">
        <f>VLOOKUP(A43,'Sets data'!$A$1:$K$60,7,FALSE)</f>
        <v>359</v>
      </c>
      <c r="H43">
        <f>VLOOKUP(A43,'Sets data'!$A$1:$K$60,8,FALSE)</f>
        <v>359</v>
      </c>
      <c r="I43">
        <f>VLOOKUP(A43,'Sets data'!$A$1:$K$60,9,FALSE)</f>
        <v>359</v>
      </c>
      <c r="J43">
        <f>VLOOKUP(A43,'Sets data'!$A$1:$K$60,10,FALSE)</f>
        <v>3</v>
      </c>
      <c r="K43">
        <f>VLOOKUP(A43,'Sets data'!$A$1:$K$60,11,FALSE)</f>
        <v>0</v>
      </c>
      <c r="L43" s="13" t="str">
        <f t="shared" si="0"/>
        <v xml:space="preserve">[385] = true,        --Kreckenantlitz  / Versierter Reiter </v>
      </c>
    </row>
    <row r="44" spans="1:12" x14ac:dyDescent="0.25">
      <c r="A44" s="12">
        <v>386</v>
      </c>
      <c r="B44" t="str">
        <f>VLOOKUP(A44,'Sets data'!$A$2:$F1041,2,FALSE)</f>
        <v xml:space="preserve">Kreckenantlitz </v>
      </c>
      <c r="C44" t="str">
        <f>VLOOKUP(A44,'Sets data'!$A$2:$F1041,3,FALSE)</f>
        <v xml:space="preserve"> Sload's Semblance</v>
      </c>
      <c r="D44">
        <f>VLOOKUP(A44,'Sets data'!$A$2:$F1041,4,FALSE)</f>
        <v>0</v>
      </c>
      <c r="E44">
        <f>VLOOKUP(A44,'Sets data'!$A$2:$F1041,5,FALSE)</f>
        <v>0</v>
      </c>
      <c r="F44">
        <f>VLOOKUP(A44,'Sets data'!$A$2:$F1041,6,FALSE)</f>
        <v>0</v>
      </c>
      <c r="G44">
        <f>VLOOKUP(A44,'Sets data'!$A$1:$K$60,7,FALSE)</f>
        <v>360</v>
      </c>
      <c r="H44">
        <f>VLOOKUP(A44,'Sets data'!$A$1:$K$60,8,FALSE)</f>
        <v>360</v>
      </c>
      <c r="I44">
        <f>VLOOKUP(A44,'Sets data'!$A$1:$K$60,9,FALSE)</f>
        <v>360</v>
      </c>
      <c r="J44">
        <f>VLOOKUP(A44,'Sets data'!$A$1:$K$60,10,FALSE)</f>
        <v>6</v>
      </c>
      <c r="K44">
        <f>VLOOKUP(A44,'Sets data'!$A$1:$K$60,11,FALSE)</f>
        <v>0</v>
      </c>
      <c r="L44" s="13" t="str">
        <f t="shared" si="0"/>
        <v xml:space="preserve">[386] = true,        --Nocturnals Gunst  / Kreckenantlitz </v>
      </c>
    </row>
    <row r="45" spans="1:12" x14ac:dyDescent="0.25">
      <c r="A45" s="12">
        <v>387</v>
      </c>
      <c r="B45" t="str">
        <f>VLOOKUP(A45,'Sets data'!$A$2:$F1042,2,FALSE)</f>
        <v xml:space="preserve">Nocturnals Gunst </v>
      </c>
      <c r="C45" t="str">
        <f>VLOOKUP(A45,'Sets data'!$A$2:$F1042,3,FALSE)</f>
        <v xml:space="preserve"> Nocturnal's Favor</v>
      </c>
      <c r="D45">
        <f>VLOOKUP(A45,'Sets data'!$A$2:$F1042,4,FALSE)</f>
        <v>0</v>
      </c>
      <c r="E45">
        <f>VLOOKUP(A45,'Sets data'!$A$2:$F1042,5,FALSE)</f>
        <v>0</v>
      </c>
      <c r="F45">
        <f>VLOOKUP(A45,'Sets data'!$A$2:$F1042,6,FALSE)</f>
        <v>0</v>
      </c>
      <c r="G45">
        <f>VLOOKUP(A45,'Sets data'!$A$1:$K$60,7,FALSE)</f>
        <v>354</v>
      </c>
      <c r="H45">
        <f>VLOOKUP(A45,'Sets data'!$A$1:$K$60,8,FALSE)</f>
        <v>354</v>
      </c>
      <c r="I45">
        <f>VLOOKUP(A45,'Sets data'!$A$1:$K$60,9,FALSE)</f>
        <v>354</v>
      </c>
      <c r="J45">
        <f>VLOOKUP(A45,'Sets data'!$A$1:$K$60,10,FALSE)</f>
        <v>9</v>
      </c>
      <c r="K45">
        <f>VLOOKUP(A45,'Sets data'!$A$1:$K$60,11,FALSE)</f>
        <v>0</v>
      </c>
      <c r="L45" s="13" t="str">
        <f t="shared" si="0"/>
        <v xml:space="preserve">[387] = true,        --Grabpflocksammler  / Nocturnals Gunst </v>
      </c>
    </row>
    <row r="46" spans="1:12" x14ac:dyDescent="0.25">
      <c r="A46" s="12">
        <v>408</v>
      </c>
      <c r="B46" t="str">
        <f>VLOOKUP(A46,'Sets data'!$A$2:$F1043,2,FALSE)</f>
        <v xml:space="preserve">Grabpflocksammler </v>
      </c>
      <c r="C46" t="str">
        <f>VLOOKUP(A46,'Sets data'!$A$2:$F1043,3,FALSE)</f>
        <v xml:space="preserve"> Grave Stake Collector</v>
      </c>
      <c r="D46">
        <f>VLOOKUP(A46,'Sets data'!$A$2:$F1043,4,FALSE)</f>
        <v>0</v>
      </c>
      <c r="E46">
        <f>VLOOKUP(A46,'Sets data'!$A$2:$F1043,5,FALSE)</f>
        <v>0</v>
      </c>
      <c r="F46">
        <f>VLOOKUP(A46,'Sets data'!$A$2:$F1043,6,FALSE)</f>
        <v>0</v>
      </c>
      <c r="G46">
        <f>VLOOKUP(A46,'Sets data'!$A$1:$K$60,7,FALSE)</f>
        <v>375</v>
      </c>
      <c r="H46">
        <f>VLOOKUP(A46,'Sets data'!$A$1:$K$60,8,FALSE)</f>
        <v>375</v>
      </c>
      <c r="I46">
        <f>VLOOKUP(A46,'Sets data'!$A$1:$K$60,9,FALSE)</f>
        <v>375</v>
      </c>
      <c r="J46">
        <f>VLOOKUP(A46,'Sets data'!$A$1:$K$60,10,FALSE)</f>
        <v>0</v>
      </c>
      <c r="K46">
        <f>VLOOKUP(A46,'Sets data'!$A$1:$K$60,11,FALSE)</f>
        <v>0</v>
      </c>
      <c r="L46" s="13" t="str">
        <f t="shared" si="0"/>
        <v xml:space="preserve">[408] = true,        --Nagaschamane  / Grabpflocksammler </v>
      </c>
    </row>
    <row r="47" spans="1:12" x14ac:dyDescent="0.25">
      <c r="A47" s="12">
        <v>409</v>
      </c>
      <c r="B47" t="str">
        <f>VLOOKUP(A47,'Sets data'!$A$2:$F1044,2,FALSE)</f>
        <v xml:space="preserve">Nagaschamane </v>
      </c>
      <c r="C47" t="str">
        <f>VLOOKUP(A47,'Sets data'!$A$2:$F1044,3,FALSE)</f>
        <v xml:space="preserve"> Naga Shaman</v>
      </c>
      <c r="D47">
        <f>VLOOKUP(A47,'Sets data'!$A$2:$F1044,4,FALSE)</f>
        <v>0</v>
      </c>
      <c r="E47">
        <f>VLOOKUP(A47,'Sets data'!$A$2:$F1044,5,FALSE)</f>
        <v>0</v>
      </c>
      <c r="F47">
        <f>VLOOKUP(A47,'Sets data'!$A$2:$F1044,6,FALSE)</f>
        <v>0</v>
      </c>
      <c r="G47">
        <f>VLOOKUP(A47,'Sets data'!$A$1:$K$60,7,FALSE)</f>
        <v>379</v>
      </c>
      <c r="H47">
        <f>VLOOKUP(A47,'Sets data'!$A$1:$K$60,8,FALSE)</f>
        <v>379</v>
      </c>
      <c r="I47">
        <f>VLOOKUP(A47,'Sets data'!$A$1:$K$60,9,FALSE)</f>
        <v>379</v>
      </c>
      <c r="J47">
        <f>VLOOKUP(A47,'Sets data'!$A$1:$K$60,10,FALSE)</f>
        <v>0</v>
      </c>
      <c r="K47">
        <f>VLOOKUP(A47,'Sets data'!$A$1:$K$60,11,FALSE)</f>
        <v>0</v>
      </c>
      <c r="L47" s="13" t="str">
        <f t="shared" si="0"/>
        <v xml:space="preserve">[409] = true,        --Macht der verlorenen Legion  / Nagaschamane </v>
      </c>
    </row>
    <row r="48" spans="1:12" x14ac:dyDescent="0.25">
      <c r="A48" s="12">
        <v>410</v>
      </c>
      <c r="B48" t="str">
        <f>VLOOKUP(A48,'Sets data'!$A$2:$F1045,2,FALSE)</f>
        <v xml:space="preserve">Macht der verlorenen Legion </v>
      </c>
      <c r="C48" t="str">
        <f>VLOOKUP(A48,'Sets data'!$A$2:$F1045,3,FALSE)</f>
        <v xml:space="preserve"> Might of the Lost Legion</v>
      </c>
      <c r="D48">
        <f>VLOOKUP(A48,'Sets data'!$A$2:$F1045,4,FALSE)</f>
        <v>0</v>
      </c>
      <c r="E48">
        <f>VLOOKUP(A48,'Sets data'!$A$2:$F1045,5,FALSE)</f>
        <v>0</v>
      </c>
      <c r="F48">
        <f>VLOOKUP(A48,'Sets data'!$A$2:$F1045,6,FALSE)</f>
        <v>0</v>
      </c>
      <c r="G48">
        <f>VLOOKUP(A48,'Sets data'!$A$1:$K$60,7,FALSE)</f>
        <v>379</v>
      </c>
      <c r="H48">
        <f>VLOOKUP(A48,'Sets data'!$A$1:$K$60,8,FALSE)</f>
        <v>379</v>
      </c>
      <c r="I48">
        <f>VLOOKUP(A48,'Sets data'!$A$1:$K$60,9,FALSE)</f>
        <v>379</v>
      </c>
      <c r="J48">
        <f>VLOOKUP(A48,'Sets data'!$A$1:$K$60,10,FALSE)</f>
        <v>0</v>
      </c>
      <c r="K48">
        <f>VLOOKUP(A48,'Sets data'!$A$1:$K$60,11,FALSE)</f>
        <v>0</v>
      </c>
      <c r="L48" s="13" t="str">
        <f t="shared" si="0"/>
        <v xml:space="preserve">[410] = true,        -- / Macht der verlorenen Legion </v>
      </c>
    </row>
  </sheetData>
  <autoFilter ref="A1:K1">
    <sortState ref="A2:K48">
      <sortCondition ref="A1"/>
    </sortState>
  </autoFilter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topLeftCell="H1" workbookViewId="0">
      <selection activeCell="K2" sqref="K2"/>
    </sheetView>
  </sheetViews>
  <sheetFormatPr baseColWidth="10" defaultRowHeight="15" x14ac:dyDescent="0.25"/>
  <cols>
    <col min="1" max="1" width="16.42578125" style="12" bestFit="1" customWidth="1"/>
    <col min="2" max="2" width="27.28515625" bestFit="1" customWidth="1"/>
    <col min="3" max="3" width="24.42578125" bestFit="1" customWidth="1"/>
    <col min="4" max="4" width="11.140625" bestFit="1" customWidth="1"/>
    <col min="5" max="5" width="10.85546875" bestFit="1" customWidth="1"/>
    <col min="6" max="6" width="11.5703125" bestFit="1" customWidth="1"/>
    <col min="7" max="7" width="29.5703125" bestFit="1" customWidth="1"/>
    <col min="8" max="8" width="30" bestFit="1" customWidth="1"/>
    <col min="9" max="9" width="29.85546875" bestFit="1" customWidth="1"/>
    <col min="10" max="10" width="26" bestFit="1" customWidth="1"/>
    <col min="11" max="11" width="15" style="3" customWidth="1"/>
    <col min="12" max="12" width="20.85546875" bestFit="1" customWidth="1"/>
    <col min="13" max="13" width="114.28515625" style="13" bestFit="1" customWidth="1"/>
  </cols>
  <sheetData>
    <row r="1" spans="1:14" s="1" customFormat="1" x14ac:dyDescent="0.25">
      <c r="A1" s="14" t="s">
        <v>193</v>
      </c>
      <c r="B1" s="1" t="s">
        <v>89</v>
      </c>
      <c r="C1" s="1" t="s">
        <v>90</v>
      </c>
      <c r="D1" s="1" t="s">
        <v>185</v>
      </c>
      <c r="E1" s="1" t="s">
        <v>186</v>
      </c>
      <c r="F1" s="1" t="s">
        <v>187</v>
      </c>
      <c r="G1" s="1" t="s">
        <v>194</v>
      </c>
      <c r="H1" s="1" t="s">
        <v>195</v>
      </c>
      <c r="I1" s="1" t="s">
        <v>196</v>
      </c>
      <c r="J1" s="1" t="s">
        <v>197</v>
      </c>
      <c r="K1" s="15" t="s">
        <v>189</v>
      </c>
      <c r="L1" s="1" t="s">
        <v>83</v>
      </c>
      <c r="M1" s="16" t="s">
        <v>204</v>
      </c>
    </row>
    <row r="2" spans="1:14" x14ac:dyDescent="0.25">
      <c r="A2" s="12">
        <v>37</v>
      </c>
      <c r="B2" t="s">
        <v>167</v>
      </c>
      <c r="C2" t="s">
        <v>168</v>
      </c>
      <c r="G2">
        <v>1</v>
      </c>
      <c r="H2">
        <v>177</v>
      </c>
      <c r="I2">
        <v>71</v>
      </c>
      <c r="J2">
        <v>2</v>
      </c>
      <c r="K2" s="3">
        <v>0</v>
      </c>
      <c r="L2" t="str">
        <f>VLOOKUP(K2,'LibSets constants'!$A$2:$B$16,2,FALSE)</f>
        <v>Included in base game</v>
      </c>
      <c r="M2" s="13" t="str">
        <f xml:space="preserve"> CONCATENATE("[",A2,"] = {wayshrines={",G2,",",H2,",",I2,"},        traitsNeeded=",J2,",        dlcId=",K2,"},        --",VLOOKUP(A2,'Crafted sets'!$A$2:$C$60,3,FALSE), " / ",VLOOKUP(A2,'Crafted sets'!$A$2:$C$60,2,FALSE))</f>
        <v xml:space="preserve">[37] = {wayshrines={1,177,71},        traitsNeeded=2,        dlcId=0},        -- Death's Wind / Todeswind </v>
      </c>
      <c r="N2" s="11"/>
    </row>
    <row r="3" spans="1:14" x14ac:dyDescent="0.25">
      <c r="A3" s="12">
        <v>38</v>
      </c>
      <c r="B3" t="s">
        <v>183</v>
      </c>
      <c r="C3" t="s">
        <v>184</v>
      </c>
      <c r="G3">
        <v>15</v>
      </c>
      <c r="H3">
        <v>169</v>
      </c>
      <c r="I3">
        <v>205</v>
      </c>
      <c r="J3">
        <v>3</v>
      </c>
      <c r="K3" s="3">
        <v>0</v>
      </c>
      <c r="L3" t="str">
        <f>VLOOKUP(K3,'LibSets constants'!$A$2:$B$16,2,FALSE)</f>
        <v>Included in base game</v>
      </c>
      <c r="M3" s="13" t="str">
        <f xml:space="preserve"> CONCATENATE("[",A3,"] = {wayshrines={",G3,",",H3,",",I3,"},        traitsNeeded=",J3,",        dlcId=",K3,"},        --",VLOOKUP(A3,'Crafted sets'!$A$2:$C$60,3,FALSE), " / ",VLOOKUP(A3,'Crafted sets'!$A$2:$C$60,2,FALSE))</f>
        <v xml:space="preserve">[38] = {wayshrines={15,169,205},        traitsNeeded=3,        dlcId=0},        -- Twilight's Embrace / Zwielichtkuss </v>
      </c>
    </row>
    <row r="4" spans="1:14" x14ac:dyDescent="0.25">
      <c r="A4" s="12">
        <v>40</v>
      </c>
      <c r="B4" t="s">
        <v>163</v>
      </c>
      <c r="C4" t="s">
        <v>164</v>
      </c>
      <c r="G4">
        <v>216</v>
      </c>
      <c r="H4">
        <v>121</v>
      </c>
      <c r="I4">
        <v>65</v>
      </c>
      <c r="J4">
        <v>2</v>
      </c>
      <c r="K4" s="3">
        <v>0</v>
      </c>
      <c r="L4" t="str">
        <f>VLOOKUP(K4,'LibSets constants'!$A$2:$B$16,2,FALSE)</f>
        <v>Included in base game</v>
      </c>
      <c r="M4" s="13" t="str">
        <f xml:space="preserve"> CONCATENATE("[",A4,"] = {wayshrines={",G4,",",H4,",",I4,"},        traitsNeeded=",J4,",        dlcId=",K4,"},        --",VLOOKUP(A4,'Crafted sets'!$A$2:$C$60,3,FALSE), " / ",VLOOKUP(A4,'Crafted sets'!$A$2:$C$60,2,FALSE))</f>
        <v xml:space="preserve">[40] = {wayshrines={216,121,65},        traitsNeeded=2,        dlcId=0},        -- Night's Silence / Stille der Nacht </v>
      </c>
    </row>
    <row r="5" spans="1:14" x14ac:dyDescent="0.25">
      <c r="A5" s="12">
        <v>41</v>
      </c>
      <c r="B5" t="s">
        <v>181</v>
      </c>
      <c r="C5" t="s">
        <v>182</v>
      </c>
      <c r="G5">
        <v>82</v>
      </c>
      <c r="H5">
        <v>151</v>
      </c>
      <c r="I5">
        <v>78</v>
      </c>
      <c r="J5">
        <v>4</v>
      </c>
      <c r="K5" s="3">
        <v>0</v>
      </c>
      <c r="L5" t="str">
        <f>VLOOKUP(K5,'LibSets constants'!$A$2:$B$16,2,FALSE)</f>
        <v>Included in base game</v>
      </c>
      <c r="M5" s="13" t="str">
        <f xml:space="preserve"> CONCATENATE("[",A5,"] = {wayshrines={",G5,",",H5,",",I5,"},        traitsNeeded=",J5,",        dlcId=",K5,"},        --",VLOOKUP(A5,'Crafted sets'!$A$2:$C$60,3,FALSE), " / ",VLOOKUP(A5,'Crafted sets'!$A$2:$C$60,2,FALSE))</f>
        <v xml:space="preserve">[41] = {wayshrines={82,151,78},        traitsNeeded=4,        dlcId=0},        -- Whitestrake's Retribution / Weißplankes Vergeltung </v>
      </c>
    </row>
    <row r="6" spans="1:14" x14ac:dyDescent="0.25">
      <c r="A6" s="12">
        <v>43</v>
      </c>
      <c r="B6" t="s">
        <v>153</v>
      </c>
      <c r="C6" t="s">
        <v>154</v>
      </c>
      <c r="G6">
        <v>23</v>
      </c>
      <c r="H6">
        <v>164</v>
      </c>
      <c r="I6">
        <v>32</v>
      </c>
      <c r="J6">
        <v>3</v>
      </c>
      <c r="K6" s="3">
        <v>0</v>
      </c>
      <c r="L6" t="str">
        <f>VLOOKUP(K6,'LibSets constants'!$A$2:$B$16,2,FALSE)</f>
        <v>Included in base game</v>
      </c>
      <c r="M6" s="13" t="str">
        <f xml:space="preserve"> CONCATENATE("[",A6,"] = {wayshrines={",G6,",",H6,",",I6,"},        traitsNeeded=",J6,",        dlcId=",K6,"},        --",VLOOKUP(A6,'Crafted sets'!$A$2:$C$60,3,FALSE), " / ",VLOOKUP(A6,'Crafted sets'!$A$2:$C$60,2,FALSE))</f>
        <v xml:space="preserve">[43] = {wayshrines={23,164,32},        traitsNeeded=3,        dlcId=0},        -- Armor of the Seducer / Rüstung der Verführung </v>
      </c>
    </row>
    <row r="7" spans="1:14" x14ac:dyDescent="0.25">
      <c r="A7" s="12">
        <v>44</v>
      </c>
      <c r="B7" t="s">
        <v>131</v>
      </c>
      <c r="C7" t="s">
        <v>132</v>
      </c>
      <c r="G7">
        <v>58</v>
      </c>
      <c r="H7">
        <v>101</v>
      </c>
      <c r="I7">
        <v>93</v>
      </c>
      <c r="J7">
        <v>5</v>
      </c>
      <c r="K7" s="3">
        <v>0</v>
      </c>
      <c r="L7" t="str">
        <f>VLOOKUP(K7,'LibSets constants'!$A$2:$B$16,2,FALSE)</f>
        <v>Included in base game</v>
      </c>
      <c r="M7" s="13" t="str">
        <f xml:space="preserve"> CONCATENATE("[",A7,"] = {wayshrines={",G7,",",H7,",",I7,"},        traitsNeeded=",J7,",        dlcId=",K7,"},        --",VLOOKUP(A7,'Crafted sets'!$A$2:$C$60,3,FALSE), " / ",VLOOKUP(A7,'Crafted sets'!$A$2:$C$60,2,FALSE))</f>
        <v xml:space="preserve">[44] = {wayshrines={58,101,93},        traitsNeeded=5,        dlcId=0},        -- Vampire's Kiss / Kuss des Vampirs </v>
      </c>
    </row>
    <row r="8" spans="1:14" x14ac:dyDescent="0.25">
      <c r="A8" s="12">
        <v>48</v>
      </c>
      <c r="B8" t="s">
        <v>137</v>
      </c>
      <c r="C8" t="s">
        <v>138</v>
      </c>
      <c r="G8">
        <v>13</v>
      </c>
      <c r="H8">
        <v>148</v>
      </c>
      <c r="I8">
        <v>48</v>
      </c>
      <c r="J8">
        <v>4</v>
      </c>
      <c r="K8" s="3">
        <v>0</v>
      </c>
      <c r="L8" t="str">
        <f>VLOOKUP(K8,'LibSets constants'!$A$2:$B$16,2,FALSE)</f>
        <v>Included in base game</v>
      </c>
      <c r="M8" s="13" t="str">
        <f xml:space="preserve"> CONCATENATE("[",A8,"] = {wayshrines={",G8,",",H8,",",I8,"},        traitsNeeded=",J8,",        dlcId=",K8,"},        --",VLOOKUP(A8,'Crafted sets'!$A$2:$C$60,3,FALSE), " / ",VLOOKUP(A8,'Crafted sets'!$A$2:$C$60,2,FALSE))</f>
        <v xml:space="preserve">[48] = {wayshrines={13,148,48},        traitsNeeded=4,        dlcId=0},        -- Magnu's Gift / Magnus' Gabe </v>
      </c>
    </row>
    <row r="9" spans="1:14" x14ac:dyDescent="0.25">
      <c r="A9" s="12">
        <v>51</v>
      </c>
      <c r="B9" t="s">
        <v>101</v>
      </c>
      <c r="C9" t="s">
        <v>102</v>
      </c>
      <c r="G9">
        <v>34</v>
      </c>
      <c r="H9">
        <v>156</v>
      </c>
      <c r="I9">
        <v>118</v>
      </c>
      <c r="J9">
        <v>6</v>
      </c>
      <c r="K9" s="3">
        <v>0</v>
      </c>
      <c r="L9" t="str">
        <f>VLOOKUP(K9,'LibSets constants'!$A$2:$B$16,2,FALSE)</f>
        <v>Included in base game</v>
      </c>
      <c r="M9" s="13" t="str">
        <f xml:space="preserve"> CONCATENATE("[",A9,"] = {wayshrines={",G9,",",H9,",",I9,"},        traitsNeeded=",J9,",        dlcId=",K9,"},        --",VLOOKUP(A9,'Crafted sets'!$A$2:$C$60,3,FALSE), " / ",VLOOKUP(A9,'Crafted sets'!$A$2:$C$60,2,FALSE))</f>
        <v xml:space="preserve">[51] = {wayshrines={34,156,118},        traitsNeeded=6,        dlcId=0},        -- Night Mother's Gaze / Blick der Mutter der Nacht </v>
      </c>
    </row>
    <row r="10" spans="1:14" x14ac:dyDescent="0.25">
      <c r="A10" s="12">
        <v>54</v>
      </c>
      <c r="B10" t="s">
        <v>95</v>
      </c>
      <c r="C10" t="s">
        <v>96</v>
      </c>
      <c r="G10">
        <v>7</v>
      </c>
      <c r="H10">
        <v>175</v>
      </c>
      <c r="I10">
        <v>77</v>
      </c>
      <c r="J10">
        <v>2</v>
      </c>
      <c r="K10" s="3">
        <v>0</v>
      </c>
      <c r="L10" t="str">
        <f>VLOOKUP(K10,'LibSets constants'!$A$2:$B$16,2,FALSE)</f>
        <v>Included in base game</v>
      </c>
      <c r="M10" s="13" t="str">
        <f xml:space="preserve"> CONCATENATE("[",A10,"] = {wayshrines={",G10,",",H10,",",I10,"},        traitsNeeded=",J10,",        dlcId=",K10,"},        --",VLOOKUP(A10,'Crafted sets'!$A$2:$C$60,3,FALSE), " / ",VLOOKUP(A10,'Crafted sets'!$A$2:$C$60,2,FALSE))</f>
        <v xml:space="preserve">[54] = {wayshrines={7,175,77},        traitsNeeded=2,        dlcId=0},        -- Ashen Grip / Aschengriff </v>
      </c>
    </row>
    <row r="11" spans="1:14" x14ac:dyDescent="0.25">
      <c r="A11" s="12">
        <v>73</v>
      </c>
      <c r="B11" t="s">
        <v>107</v>
      </c>
      <c r="C11" t="s">
        <v>108</v>
      </c>
      <c r="G11">
        <v>135</v>
      </c>
      <c r="H11">
        <v>135</v>
      </c>
      <c r="I11">
        <v>135</v>
      </c>
      <c r="J11">
        <v>8</v>
      </c>
      <c r="K11" s="3">
        <v>0</v>
      </c>
      <c r="L11" t="str">
        <f>VLOOKUP(K11,'LibSets constants'!$A$2:$B$16,2,FALSE)</f>
        <v>Included in base game</v>
      </c>
      <c r="M11" s="13" t="str">
        <f xml:space="preserve"> CONCATENATE("[",A11,"] = {wayshrines={",G11,",",H11,",",I11,"},        traitsNeeded=",J11,",        dlcId=",K11,"},        --",VLOOKUP(A11,'Crafted sets'!$A$2:$C$60,3,FALSE), " / ",VLOOKUP(A11,'Crafted sets'!$A$2:$C$60,2,FALSE))</f>
        <v xml:space="preserve">[73] = {wayshrines={135,135,135},        traitsNeeded=8,        dlcId=0},        -- Oblivion's Foe / Erinnerung </v>
      </c>
    </row>
    <row r="12" spans="1:14" x14ac:dyDescent="0.25">
      <c r="A12" s="12">
        <v>74</v>
      </c>
      <c r="B12" t="s">
        <v>157</v>
      </c>
      <c r="C12" t="s">
        <v>158</v>
      </c>
      <c r="G12">
        <v>133</v>
      </c>
      <c r="H12">
        <v>133</v>
      </c>
      <c r="I12">
        <v>133</v>
      </c>
      <c r="J12">
        <v>8</v>
      </c>
      <c r="K12" s="3">
        <v>0</v>
      </c>
      <c r="L12" t="str">
        <f>VLOOKUP(K12,'LibSets constants'!$A$2:$B$16,2,FALSE)</f>
        <v>Included in base game</v>
      </c>
      <c r="M12" s="13" t="str">
        <f xml:space="preserve"> CONCATENATE("[",A12,"] = {wayshrines={",G12,",",H12,",",I12,"},        traitsNeeded=",J12,",        dlcId=",K12,"},        --",VLOOKUP(A12,'Crafted sets'!$A$2:$C$60,3,FALSE), " / ",VLOOKUP(A12,'Crafted sets'!$A$2:$C$60,2,FALSE))</f>
        <v xml:space="preserve">[74] = {wayshrines={133,133,133},        traitsNeeded=8,        dlcId=0},        -- Spectre's Eye / Schemenauge </v>
      </c>
    </row>
    <row r="13" spans="1:14" x14ac:dyDescent="0.25">
      <c r="A13" s="12">
        <v>75</v>
      </c>
      <c r="B13" t="s">
        <v>169</v>
      </c>
      <c r="C13" t="s">
        <v>170</v>
      </c>
      <c r="G13">
        <v>19</v>
      </c>
      <c r="H13">
        <v>165</v>
      </c>
      <c r="I13">
        <v>24</v>
      </c>
      <c r="J13">
        <v>3</v>
      </c>
      <c r="K13" s="3">
        <v>0</v>
      </c>
      <c r="L13" t="str">
        <f>VLOOKUP(K13,'LibSets constants'!$A$2:$B$16,2,FALSE)</f>
        <v>Included in base game</v>
      </c>
      <c r="M13" s="13" t="str">
        <f xml:space="preserve"> CONCATENATE("[",A13,"] = {wayshrines={",G13,",",H13,",",I13,"},        traitsNeeded=",J13,",        dlcId=",K13,"},        --",VLOOKUP(A13,'Crafted sets'!$A$2:$C$60,3,FALSE), " / ",VLOOKUP(A13,'Crafted sets'!$A$2:$C$60,2,FALSE))</f>
        <v xml:space="preserve">[75] = {wayshrines={19,165,24},        traitsNeeded=3,        dlcId=0},        -- Torug's Pact / Torugs Pakt </v>
      </c>
    </row>
    <row r="14" spans="1:14" x14ac:dyDescent="0.25">
      <c r="A14" s="12">
        <v>78</v>
      </c>
      <c r="B14" t="s">
        <v>119</v>
      </c>
      <c r="C14" t="s">
        <v>120</v>
      </c>
      <c r="G14">
        <v>9</v>
      </c>
      <c r="H14">
        <v>154</v>
      </c>
      <c r="I14">
        <v>51</v>
      </c>
      <c r="J14">
        <v>4</v>
      </c>
      <c r="K14" s="3">
        <v>0</v>
      </c>
      <c r="L14" t="str">
        <f>VLOOKUP(K14,'LibSets constants'!$A$2:$B$16,2,FALSE)</f>
        <v>Included in base game</v>
      </c>
      <c r="M14" s="13" t="str">
        <f xml:space="preserve"> CONCATENATE("[",A14,"] = {wayshrines={",G14,",",H14,",",I14,"},        traitsNeeded=",J14,",        dlcId=",K14,"},        --",VLOOKUP(A14,'Crafted sets'!$A$2:$C$60,3,FALSE), " / ",VLOOKUP(A14,'Crafted sets'!$A$2:$C$60,2,FALSE))</f>
        <v xml:space="preserve">[78] = {wayshrines={9,154,51},        traitsNeeded=4,        dlcId=0},        -- Hist Bark / Histrinde </v>
      </c>
    </row>
    <row r="15" spans="1:14" x14ac:dyDescent="0.25">
      <c r="A15" s="12">
        <v>79</v>
      </c>
      <c r="B15" t="s">
        <v>179</v>
      </c>
      <c r="C15" t="s">
        <v>180</v>
      </c>
      <c r="G15">
        <v>35</v>
      </c>
      <c r="H15">
        <v>144</v>
      </c>
      <c r="I15">
        <v>111</v>
      </c>
      <c r="J15">
        <v>6</v>
      </c>
      <c r="K15" s="3">
        <v>0</v>
      </c>
      <c r="L15" t="str">
        <f>VLOOKUP(K15,'LibSets constants'!$A$2:$B$16,2,FALSE)</f>
        <v>Included in base game</v>
      </c>
      <c r="M15" s="13" t="str">
        <f xml:space="preserve"> CONCATENATE("[",A15,"] = {wayshrines={",G15,",",H15,",",I15,"},        traitsNeeded=",J15,",        dlcId=",K15,"},        --",VLOOKUP(A15,'Crafted sets'!$A$2:$C$60,3,FALSE), " / ",VLOOKUP(A15,'Crafted sets'!$A$2:$C$60,2,FALSE))</f>
        <v xml:space="preserve">[79] = {wayshrines={35,144,111},        traitsNeeded=6,        dlcId=0},        -- Willow's Path / Weidenpfad </v>
      </c>
    </row>
    <row r="16" spans="1:14" x14ac:dyDescent="0.25">
      <c r="A16" s="12">
        <v>80</v>
      </c>
      <c r="B16" t="s">
        <v>121</v>
      </c>
      <c r="C16" t="s">
        <v>122</v>
      </c>
      <c r="G16">
        <v>39</v>
      </c>
      <c r="H16">
        <v>161</v>
      </c>
      <c r="I16">
        <v>113</v>
      </c>
      <c r="J16">
        <v>6</v>
      </c>
      <c r="K16" s="3">
        <v>0</v>
      </c>
      <c r="L16" t="str">
        <f>VLOOKUP(K16,'LibSets constants'!$A$2:$B$16,2,FALSE)</f>
        <v>Included in base game</v>
      </c>
      <c r="M16" s="13" t="str">
        <f xml:space="preserve"> CONCATENATE("[",A16,"] = {wayshrines={",G16,",",H16,",",I16,"},        traitsNeeded=",J16,",        dlcId=",K16,"},        --",VLOOKUP(A16,'Crafted sets'!$A$2:$C$60,3,FALSE), " / ",VLOOKUP(A16,'Crafted sets'!$A$2:$C$60,2,FALSE))</f>
        <v xml:space="preserve">[80] = {wayshrines={39,161,113},        traitsNeeded=6,        dlcId=0},        -- Hunding's Rage / Hundings Zorn </v>
      </c>
    </row>
    <row r="17" spans="1:13" x14ac:dyDescent="0.25">
      <c r="A17" s="12">
        <v>81</v>
      </c>
      <c r="B17" t="s">
        <v>133</v>
      </c>
      <c r="C17" t="s">
        <v>134</v>
      </c>
      <c r="G17">
        <v>137</v>
      </c>
      <c r="H17">
        <v>103</v>
      </c>
      <c r="I17">
        <v>89</v>
      </c>
      <c r="J17">
        <v>5</v>
      </c>
      <c r="K17" s="3">
        <v>0</v>
      </c>
      <c r="L17" t="str">
        <f>VLOOKUP(K17,'LibSets constants'!$A$2:$B$16,2,FALSE)</f>
        <v>Included in base game</v>
      </c>
      <c r="M17" s="13" t="str">
        <f xml:space="preserve"> CONCATENATE("[",A17,"] = {wayshrines={",G17,",",H17,",",I17,"},        traitsNeeded=",J17,",        dlcId=",K17,"},        --",VLOOKUP(A17,'Crafted sets'!$A$2:$C$60,3,FALSE), " / ",VLOOKUP(A17,'Crafted sets'!$A$2:$C$60,2,FALSE))</f>
        <v xml:space="preserve">[81] = {wayshrines={137,103,89},        traitsNeeded=5,        dlcId=0},        -- Song of Lamae / Lied der Lamien </v>
      </c>
    </row>
    <row r="18" spans="1:13" x14ac:dyDescent="0.25">
      <c r="A18" s="12">
        <v>82</v>
      </c>
      <c r="B18" t="s">
        <v>93</v>
      </c>
      <c r="C18" t="s">
        <v>94</v>
      </c>
      <c r="G18">
        <v>155</v>
      </c>
      <c r="H18">
        <v>105</v>
      </c>
      <c r="I18">
        <v>95</v>
      </c>
      <c r="J18">
        <v>5</v>
      </c>
      <c r="K18" s="3">
        <v>0</v>
      </c>
      <c r="L18" t="str">
        <f>VLOOKUP(K18,'LibSets constants'!$A$2:$B$16,2,FALSE)</f>
        <v>Included in base game</v>
      </c>
      <c r="M18" s="13" t="str">
        <f xml:space="preserve"> CONCATENATE("[",A18,"] = {wayshrines={",G18,",",H18,",",I18,"},        traitsNeeded=",J18,",        dlcId=",K18,"},        --",VLOOKUP(A18,'Crafted sets'!$A$2:$C$60,3,FALSE), " / ",VLOOKUP(A18,'Crafted sets'!$A$2:$C$60,2,FALSE))</f>
        <v xml:space="preserve">[82] = {wayshrines={155,105,95},        traitsNeeded=5,        dlcId=0},        -- Alessia's Bulwark / Alessias Bollwerk </v>
      </c>
    </row>
    <row r="19" spans="1:13" x14ac:dyDescent="0.25">
      <c r="A19" s="12">
        <v>84</v>
      </c>
      <c r="B19" t="s">
        <v>149</v>
      </c>
      <c r="C19" t="s">
        <v>150</v>
      </c>
      <c r="G19">
        <v>-2</v>
      </c>
      <c r="H19">
        <v>-2</v>
      </c>
      <c r="I19">
        <v>-2</v>
      </c>
      <c r="J19">
        <v>8</v>
      </c>
      <c r="K19" s="3">
        <v>0</v>
      </c>
      <c r="L19" t="str">
        <f>VLOOKUP(K19,'LibSets constants'!$A$2:$B$16,2,FALSE)</f>
        <v>Included in base game</v>
      </c>
      <c r="M19" s="13" t="str">
        <f xml:space="preserve"> CONCATENATE("[",A19,"] = {wayshrines={",G19,",",H19,",",I19,"},        traitsNeeded=",J19,",        dlcId=",K19,"},        --",VLOOKUP(A19,'Crafted sets'!$A$2:$C$60,3,FALSE), " / ",VLOOKUP(A19,'Crafted sets'!$A$2:$C$60,2,FALSE))</f>
        <v xml:space="preserve">[84] = {wayshrines={-2,-2,-2},        traitsNeeded=8,        dlcId=0},        -- Orgnum's Scales / Orgnums Schuppen </v>
      </c>
    </row>
    <row r="20" spans="1:13" x14ac:dyDescent="0.25">
      <c r="A20" s="12">
        <v>87</v>
      </c>
      <c r="B20" t="s">
        <v>99</v>
      </c>
      <c r="C20" t="s">
        <v>100</v>
      </c>
      <c r="G20">
        <v>-1</v>
      </c>
      <c r="H20">
        <v>-1</v>
      </c>
      <c r="I20">
        <v>-1</v>
      </c>
      <c r="J20">
        <v>8</v>
      </c>
      <c r="K20" s="3">
        <v>0</v>
      </c>
      <c r="L20" t="str">
        <f>VLOOKUP(K20,'LibSets constants'!$A$2:$B$16,2,FALSE)</f>
        <v>Included in base game</v>
      </c>
      <c r="M20" s="13" t="str">
        <f xml:space="preserve"> CONCATENATE("[",A20,"] = {wayshrines={",G20,",",H20,",",I20,"},        traitsNeeded=",J20,",        dlcId=",K20,"},        --",VLOOKUP(A20,'Crafted sets'!$A$2:$C$60,3,FALSE), " / ",VLOOKUP(A20,'Crafted sets'!$A$2:$C$60,2,FALSE))</f>
        <v xml:space="preserve">[87] = {wayshrines={-1,-1,-1},        traitsNeeded=8,        dlcId=0},        -- Eyes of Mara / Augen von Mara </v>
      </c>
    </row>
    <row r="21" spans="1:13" x14ac:dyDescent="0.25">
      <c r="A21" s="12">
        <v>92</v>
      </c>
      <c r="B21" t="s">
        <v>123</v>
      </c>
      <c r="C21" t="s">
        <v>124</v>
      </c>
      <c r="G21">
        <v>-2</v>
      </c>
      <c r="H21">
        <v>-2</v>
      </c>
      <c r="I21">
        <v>-2</v>
      </c>
      <c r="J21">
        <v>8</v>
      </c>
      <c r="K21" s="3">
        <v>0</v>
      </c>
      <c r="L21" t="str">
        <f>VLOOKUP(K21,'LibSets constants'!$A$2:$B$16,2,FALSE)</f>
        <v>Included in base game</v>
      </c>
      <c r="M21" s="13" t="str">
        <f xml:space="preserve"> CONCATENATE("[",A21,"] = {wayshrines={",G21,",",H21,",",I21,"},        traitsNeeded=",J21,",        dlcId=",K21,"},        --",VLOOKUP(A21,'Crafted sets'!$A$2:$C$60,3,FALSE), " / ",VLOOKUP(A21,'Crafted sets'!$A$2:$C$60,2,FALSE))</f>
        <v xml:space="preserve">[92] = {wayshrines={-2,-2,-2},        traitsNeeded=8,        dlcId=0},        -- Kagrenac's Hope / Kagrenacs Hoffnung </v>
      </c>
    </row>
    <row r="22" spans="1:13" x14ac:dyDescent="0.25">
      <c r="A22" s="12">
        <v>95</v>
      </c>
      <c r="B22" t="s">
        <v>161</v>
      </c>
      <c r="C22" t="s">
        <v>162</v>
      </c>
      <c r="G22">
        <v>-1</v>
      </c>
      <c r="H22">
        <v>-1</v>
      </c>
      <c r="I22">
        <v>-1</v>
      </c>
      <c r="J22">
        <v>8</v>
      </c>
      <c r="K22" s="3">
        <v>0</v>
      </c>
      <c r="L22" t="str">
        <f>VLOOKUP(K22,'LibSets constants'!$A$2:$B$16,2,FALSE)</f>
        <v>Included in base game</v>
      </c>
      <c r="M22" s="13" t="str">
        <f xml:space="preserve"> CONCATENATE("[",A22,"] = {wayshrines={",G22,",",H22,",",I22,"},        traitsNeeded=",J22,",        dlcId=",K22,"},        --",VLOOKUP(A22,'Crafted sets'!$A$2:$C$60,3,FALSE), " / ",VLOOKUP(A22,'Crafted sets'!$A$2:$C$60,2,FALSE))</f>
        <v xml:space="preserve">[95] = {wayshrines={-1,-1,-1},        traitsNeeded=8,        dlcId=0},        -- Shalidor's Curse / Shalidors Fluch </v>
      </c>
    </row>
    <row r="23" spans="1:13" x14ac:dyDescent="0.25">
      <c r="A23" s="12">
        <v>148</v>
      </c>
      <c r="B23" t="s">
        <v>177</v>
      </c>
      <c r="C23" t="s">
        <v>178</v>
      </c>
      <c r="G23">
        <v>217</v>
      </c>
      <c r="H23">
        <v>217</v>
      </c>
      <c r="I23">
        <v>217</v>
      </c>
      <c r="J23">
        <v>8</v>
      </c>
      <c r="K23" s="3">
        <v>0</v>
      </c>
      <c r="L23" t="str">
        <f>VLOOKUP(K23,'LibSets constants'!$A$2:$B$16,2,FALSE)</f>
        <v>Included in base game</v>
      </c>
      <c r="M23" s="13" t="str">
        <f xml:space="preserve"> CONCATENATE("[",A23,"] = {wayshrines={",G23,",",H23,",",I23,"},        traitsNeeded=",J23,",        dlcId=",K23,"},        --",VLOOKUP(A23,'Crafted sets'!$A$2:$C$60,3,FALSE), " / ",VLOOKUP(A23,'Crafted sets'!$A$2:$C$60,2,FALSE))</f>
        <v xml:space="preserve">[148] = {wayshrines={217,217,217},        traitsNeeded=8,        dlcId=0},        -- Way of the Arena / Weg der Arnea </v>
      </c>
    </row>
    <row r="24" spans="1:13" x14ac:dyDescent="0.25">
      <c r="A24" s="12">
        <v>161</v>
      </c>
      <c r="B24" t="s">
        <v>105</v>
      </c>
      <c r="C24" t="s">
        <v>106</v>
      </c>
      <c r="G24">
        <v>234</v>
      </c>
      <c r="H24">
        <v>234</v>
      </c>
      <c r="I24">
        <v>234</v>
      </c>
      <c r="J24">
        <v>9</v>
      </c>
      <c r="K24" s="3">
        <v>0</v>
      </c>
      <c r="L24" t="str">
        <f>VLOOKUP(K24,'LibSets constants'!$A$2:$B$16,2,FALSE)</f>
        <v>Included in base game</v>
      </c>
      <c r="M24" s="13" t="str">
        <f xml:space="preserve"> CONCATENATE("[",A24,"] = {wayshrines={",G24,",",H24,",",I24,"},        traitsNeeded=",J24,",        dlcId=",K24,"},        --",VLOOKUP(A24,'Crafted sets'!$A$2:$C$60,3,FALSE), " / ",VLOOKUP(A24,'Crafted sets'!$A$2:$C$60,2,FALSE))</f>
        <v xml:space="preserve">[161] = {wayshrines={234,234,234},        traitsNeeded=9,        dlcId=0},        -- Twice Born Star / Doppelstern </v>
      </c>
    </row>
    <row r="25" spans="1:13" x14ac:dyDescent="0.25">
      <c r="A25" s="12">
        <v>176</v>
      </c>
      <c r="B25" t="s">
        <v>91</v>
      </c>
      <c r="C25" t="s">
        <v>92</v>
      </c>
      <c r="G25">
        <v>199</v>
      </c>
      <c r="H25">
        <v>201</v>
      </c>
      <c r="I25">
        <v>203</v>
      </c>
      <c r="J25">
        <v>7</v>
      </c>
      <c r="K25" s="3">
        <v>0</v>
      </c>
      <c r="L25" t="str">
        <f>VLOOKUP(K25,'LibSets constants'!$A$2:$B$16,2,FALSE)</f>
        <v>Included in base game</v>
      </c>
      <c r="M25" s="13" t="str">
        <f xml:space="preserve"> CONCATENATE("[",A25,"] = {wayshrines={",G25,",",H25,",",I25,"},        traitsNeeded=",J25,",        dlcId=",K25,"},        --",VLOOKUP(A25,'Crafted sets'!$A$2:$C$60,3,FALSE), " / ",VLOOKUP(A25,'Crafted sets'!$A$2:$C$60,2,FALSE))</f>
        <v xml:space="preserve">[176] = {wayshrines={199,201,203},        traitsNeeded=7,        dlcId=0},        -- Noble's Conquest / Adelssieg </v>
      </c>
    </row>
    <row r="26" spans="1:13" x14ac:dyDescent="0.25">
      <c r="A26" s="12">
        <v>177</v>
      </c>
      <c r="B26" t="s">
        <v>171</v>
      </c>
      <c r="C26" t="s">
        <v>172</v>
      </c>
      <c r="G26">
        <v>199</v>
      </c>
      <c r="H26">
        <v>201</v>
      </c>
      <c r="I26">
        <v>203</v>
      </c>
      <c r="J26">
        <v>5</v>
      </c>
      <c r="K26" s="3">
        <v>0</v>
      </c>
      <c r="L26" t="str">
        <f>VLOOKUP(K26,'LibSets constants'!$A$2:$B$16,2,FALSE)</f>
        <v>Included in base game</v>
      </c>
      <c r="M26" s="13" t="str">
        <f xml:space="preserve"> CONCATENATE("[",A26,"] = {wayshrines={",G26,",",H26,",",I26,"},        traitsNeeded=",J26,",        dlcId=",K26,"},        --",VLOOKUP(A26,'Crafted sets'!$A$2:$C$60,3,FALSE), " / ",VLOOKUP(A26,'Crafted sets'!$A$2:$C$60,2,FALSE))</f>
        <v xml:space="preserve">[177] = {wayshrines={199,201,203},        traitsNeeded=5,        dlcId=0},        -- Redistributor / Umverteilung </v>
      </c>
    </row>
    <row r="27" spans="1:13" x14ac:dyDescent="0.25">
      <c r="A27" s="12">
        <v>178</v>
      </c>
      <c r="B27" t="s">
        <v>155</v>
      </c>
      <c r="C27" t="s">
        <v>156</v>
      </c>
      <c r="G27">
        <v>199</v>
      </c>
      <c r="H27">
        <v>201</v>
      </c>
      <c r="I27">
        <v>203</v>
      </c>
      <c r="J27">
        <v>9</v>
      </c>
      <c r="K27" s="3">
        <v>0</v>
      </c>
      <c r="L27" t="str">
        <f>VLOOKUP(K27,'LibSets constants'!$A$2:$B$16,2,FALSE)</f>
        <v>Included in base game</v>
      </c>
      <c r="M27" s="13" t="str">
        <f xml:space="preserve"> CONCATENATE("[",A27,"] = {wayshrines={",G27,",",H27,",",I27,"},        traitsNeeded=",J27,",        dlcId=",K27,"},        --",VLOOKUP(A27,'Crafted sets'!$A$2:$C$60,3,FALSE), " / ",VLOOKUP(A27,'Crafted sets'!$A$2:$C$60,2,FALSE))</f>
        <v xml:space="preserve">[178] = {wayshrines={199,201,203},        traitsNeeded=9,        dlcId=0},        -- Armor Master / Rüstungsmeister </v>
      </c>
    </row>
    <row r="28" spans="1:13" x14ac:dyDescent="0.25">
      <c r="A28" s="12">
        <v>207</v>
      </c>
      <c r="B28" t="s">
        <v>113</v>
      </c>
      <c r="C28" t="s">
        <v>114</v>
      </c>
      <c r="G28">
        <v>241</v>
      </c>
      <c r="H28">
        <v>241</v>
      </c>
      <c r="I28">
        <v>241</v>
      </c>
      <c r="J28">
        <v>6</v>
      </c>
      <c r="K28" s="3">
        <v>0</v>
      </c>
      <c r="L28" t="str">
        <f>VLOOKUP(K28,'LibSets constants'!$A$2:$B$16,2,FALSE)</f>
        <v>Included in base game</v>
      </c>
      <c r="M28" s="13" t="str">
        <f xml:space="preserve"> CONCATENATE("[",A28,"] = {wayshrines={",G28,",",H28,",",I28,"},        traitsNeeded=",J28,",        dlcId=",K28,"},        --",VLOOKUP(A28,'Crafted sets'!$A$2:$C$60,3,FALSE), " / ",VLOOKUP(A28,'Crafted sets'!$A$2:$C$60,2,FALSE))</f>
        <v xml:space="preserve">[207] = {wayshrines={241,241,241},        traitsNeeded=6,        dlcId=0},        -- LAw of Julianos / Gesetz von Julianos </v>
      </c>
    </row>
    <row r="29" spans="1:13" x14ac:dyDescent="0.25">
      <c r="A29" s="12">
        <v>208</v>
      </c>
      <c r="B29" t="s">
        <v>111</v>
      </c>
      <c r="C29" t="s">
        <v>112</v>
      </c>
      <c r="G29">
        <v>237</v>
      </c>
      <c r="H29">
        <v>237</v>
      </c>
      <c r="I29">
        <v>237</v>
      </c>
      <c r="J29">
        <v>3</v>
      </c>
      <c r="K29" s="3">
        <v>0</v>
      </c>
      <c r="L29" t="str">
        <f>VLOOKUP(K29,'LibSets constants'!$A$2:$B$16,2,FALSE)</f>
        <v>Included in base game</v>
      </c>
      <c r="M29" s="13" t="str">
        <f xml:space="preserve"> CONCATENATE("[",A29,"] = {wayshrines={",G29,",",H29,",",I29,"},        traitsNeeded=",J29,",        dlcId=",K29,"},        --",VLOOKUP(A29,'Crafted sets'!$A$2:$C$60,3,FALSE), " / ",VLOOKUP(A29,'Crafted sets'!$A$2:$C$60,2,FALSE))</f>
        <v xml:space="preserve">[208] = {wayshrines={237,237,237},        traitsNeeded=3,        dlcId=0},        -- Trial by Fire / Feuertaufe </v>
      </c>
    </row>
    <row r="30" spans="1:13" x14ac:dyDescent="0.25">
      <c r="A30" s="12">
        <v>219</v>
      </c>
      <c r="B30" t="s">
        <v>143</v>
      </c>
      <c r="C30" t="s">
        <v>144</v>
      </c>
      <c r="G30">
        <v>237</v>
      </c>
      <c r="H30">
        <v>237</v>
      </c>
      <c r="I30">
        <v>237</v>
      </c>
      <c r="J30">
        <v>9</v>
      </c>
      <c r="K30" s="3">
        <v>0</v>
      </c>
      <c r="L30" t="str">
        <f>VLOOKUP(K30,'LibSets constants'!$A$2:$B$16,2,FALSE)</f>
        <v>Included in base game</v>
      </c>
      <c r="M30" s="13" t="str">
        <f xml:space="preserve"> CONCATENATE("[",A30,"] = {wayshrines={",G30,",",H30,",",I30,"},        traitsNeeded=",J30,",        dlcId=",K30,"},        --",VLOOKUP(A30,'Crafted sets'!$A$2:$C$60,3,FALSE), " / ",VLOOKUP(A30,'Crafted sets'!$A$2:$C$60,2,FALSE))</f>
        <v xml:space="preserve">[219] = {wayshrines={237,237,237},        traitsNeeded=9,        dlcId=0},        -- Morkuldin / Morkuldin </v>
      </c>
    </row>
    <row r="31" spans="1:13" x14ac:dyDescent="0.25">
      <c r="A31" s="12">
        <v>224</v>
      </c>
      <c r="B31" t="s">
        <v>165</v>
      </c>
      <c r="C31" t="s">
        <v>166</v>
      </c>
      <c r="G31">
        <v>257</v>
      </c>
      <c r="H31">
        <v>257</v>
      </c>
      <c r="I31">
        <v>257</v>
      </c>
      <c r="J31">
        <v>5</v>
      </c>
      <c r="K31" s="3">
        <v>0</v>
      </c>
      <c r="L31" t="str">
        <f>VLOOKUP(K31,'LibSets constants'!$A$2:$B$16,2,FALSE)</f>
        <v>Included in base game</v>
      </c>
      <c r="M31" s="13" t="str">
        <f xml:space="preserve"> CONCATENATE("[",A31,"] = {wayshrines={",G31,",",H31,",",I31,"},        traitsNeeded=",J31,",        dlcId=",K31,"},        --",VLOOKUP(A31,'Crafted sets'!$A$2:$C$60,3,FALSE), " / ",VLOOKUP(A31,'Crafted sets'!$A$2:$C$60,2,FALSE))</f>
        <v xml:space="preserve">[224] = {wayshrines={257,257,257},        traitsNeeded=5,        dlcId=0},        -- Tava's Favor / Tavas Gunst </v>
      </c>
    </row>
    <row r="32" spans="1:13" x14ac:dyDescent="0.25">
      <c r="A32" s="12">
        <v>225</v>
      </c>
      <c r="B32" t="s">
        <v>159</v>
      </c>
      <c r="C32" t="s">
        <v>160</v>
      </c>
      <c r="G32">
        <v>257</v>
      </c>
      <c r="H32">
        <v>257</v>
      </c>
      <c r="I32">
        <v>257</v>
      </c>
      <c r="J32">
        <v>7</v>
      </c>
      <c r="K32" s="3">
        <v>0</v>
      </c>
      <c r="L32" t="str">
        <f>VLOOKUP(K32,'LibSets constants'!$A$2:$B$16,2,FALSE)</f>
        <v>Included in base game</v>
      </c>
      <c r="M32" s="13" t="str">
        <f xml:space="preserve"> CONCATENATE("[",A32,"] = {wayshrines={",G32,",",H32,",",I32,"},        traitsNeeded=",J32,",        dlcId=",K32,"},        --",VLOOKUP(A32,'Crafted sets'!$A$2:$C$60,3,FALSE), " / ",VLOOKUP(A32,'Crafted sets'!$A$2:$C$60,2,FALSE))</f>
        <v xml:space="preserve">[225] = {wayshrines={257,257,257},        traitsNeeded=7,        dlcId=0},        -- Clever Alchemist / Schlauer Alchemist </v>
      </c>
    </row>
    <row r="33" spans="1:13" x14ac:dyDescent="0.25">
      <c r="A33" s="12">
        <v>226</v>
      </c>
      <c r="B33" t="s">
        <v>109</v>
      </c>
      <c r="C33" t="s">
        <v>110</v>
      </c>
      <c r="G33">
        <v>255</v>
      </c>
      <c r="H33">
        <v>255</v>
      </c>
      <c r="I33">
        <v>255</v>
      </c>
      <c r="J33">
        <v>9</v>
      </c>
      <c r="K33" s="3">
        <v>0</v>
      </c>
      <c r="L33" t="str">
        <f>VLOOKUP(K33,'LibSets constants'!$A$2:$B$16,2,FALSE)</f>
        <v>Included in base game</v>
      </c>
      <c r="M33" s="13" t="str">
        <f xml:space="preserve"> CONCATENATE("[",A33,"] = {wayshrines={",G33,",",H33,",",I33,"},        traitsNeeded=",J33,",        dlcId=",K33,"},        --",VLOOKUP(A33,'Crafted sets'!$A$2:$C$60,3,FALSE), " / ",VLOOKUP(A33,'Crafted sets'!$A$2:$C$60,2,FALSE))</f>
        <v xml:space="preserve">[226] = {wayshrines={255,255,255},        traitsNeeded=9,        dlcId=0},        -- Eternal Hunt / Ewige Jagd </v>
      </c>
    </row>
    <row r="34" spans="1:13" x14ac:dyDescent="0.25">
      <c r="A34" s="12">
        <v>240</v>
      </c>
      <c r="B34" t="s">
        <v>115</v>
      </c>
      <c r="C34" t="s">
        <v>116</v>
      </c>
      <c r="G34">
        <v>254</v>
      </c>
      <c r="H34">
        <v>254</v>
      </c>
      <c r="I34">
        <v>254</v>
      </c>
      <c r="J34">
        <v>5</v>
      </c>
      <c r="K34" s="3">
        <v>0</v>
      </c>
      <c r="L34" t="str">
        <f>VLOOKUP(K34,'LibSets constants'!$A$2:$B$16,2,FALSE)</f>
        <v>Included in base game</v>
      </c>
      <c r="M34" s="13" t="str">
        <f xml:space="preserve"> CONCATENATE("[",A34,"] = {wayshrines={",G34,",",H34,",",I34,"},        traitsNeeded=",J34,",        dlcId=",K34,"},        --",VLOOKUP(A34,'Crafted sets'!$A$2:$C$60,3,FALSE), " / ",VLOOKUP(A34,'Crafted sets'!$A$2:$C$60,2,FALSE))</f>
        <v xml:space="preserve">[240] = {wayshrines={254,254,254},        traitsNeeded=5,        dlcId=0},        -- Kvatch Gladiator / Gladiator von Kvatch </v>
      </c>
    </row>
    <row r="35" spans="1:13" x14ac:dyDescent="0.25">
      <c r="A35" s="12">
        <v>241</v>
      </c>
      <c r="B35" t="s">
        <v>173</v>
      </c>
      <c r="C35" t="s">
        <v>174</v>
      </c>
      <c r="G35">
        <v>251</v>
      </c>
      <c r="H35">
        <v>251</v>
      </c>
      <c r="I35">
        <v>251</v>
      </c>
      <c r="J35">
        <v>7</v>
      </c>
      <c r="K35" s="3">
        <v>0</v>
      </c>
      <c r="L35" t="str">
        <f>VLOOKUP(K35,'LibSets constants'!$A$2:$B$16,2,FALSE)</f>
        <v>Included in base game</v>
      </c>
      <c r="M35" s="13" t="str">
        <f xml:space="preserve"> CONCATENATE("[",A35,"] = {wayshrines={",G35,",",H35,",",I35,"},        traitsNeeded=",J35,",        dlcId=",K35,"},        --",VLOOKUP(A35,'Crafted sets'!$A$2:$C$60,3,FALSE), " / ",VLOOKUP(A35,'Crafted sets'!$A$2:$C$60,2,FALSE))</f>
        <v xml:space="preserve">[241] = {wayshrines={251,251,251},        traitsNeeded=7,        dlcId=0},        -- Varen's Legacy / Varens Erbe </v>
      </c>
    </row>
    <row r="36" spans="1:13" x14ac:dyDescent="0.25">
      <c r="A36" s="12">
        <v>242</v>
      </c>
      <c r="B36" t="s">
        <v>151</v>
      </c>
      <c r="C36" t="s">
        <v>152</v>
      </c>
      <c r="G36">
        <v>254</v>
      </c>
      <c r="H36">
        <v>254</v>
      </c>
      <c r="I36">
        <v>254</v>
      </c>
      <c r="J36">
        <v>9</v>
      </c>
      <c r="K36" s="3">
        <v>0</v>
      </c>
      <c r="L36" t="str">
        <f>VLOOKUP(K36,'LibSets constants'!$A$2:$B$16,2,FALSE)</f>
        <v>Included in base game</v>
      </c>
      <c r="M36" s="13" t="str">
        <f xml:space="preserve"> CONCATENATE("[",A36,"] = {wayshrines={",G36,",",H36,",",I36,"},        traitsNeeded=",J36,",        dlcId=",K36,"},        --",VLOOKUP(A36,'Crafted sets'!$A$2:$C$60,3,FALSE), " / ",VLOOKUP(A36,'Crafted sets'!$A$2:$C$60,2,FALSE))</f>
        <v xml:space="preserve">[242] = {wayshrines={254,254,254},        traitsNeeded=9,        dlcId=0},        -- Pelinal's Aptitude / Pelinals Talent </v>
      </c>
    </row>
    <row r="37" spans="1:13" x14ac:dyDescent="0.25">
      <c r="A37" s="12">
        <v>323</v>
      </c>
      <c r="B37" t="s">
        <v>97</v>
      </c>
      <c r="C37" t="s">
        <v>98</v>
      </c>
      <c r="G37">
        <v>276</v>
      </c>
      <c r="H37">
        <v>276</v>
      </c>
      <c r="I37">
        <v>276</v>
      </c>
      <c r="J37">
        <v>3</v>
      </c>
      <c r="K37" s="3">
        <v>0</v>
      </c>
      <c r="L37" t="str">
        <f>VLOOKUP(K37,'LibSets constants'!$A$2:$B$16,2,FALSE)</f>
        <v>Included in base game</v>
      </c>
      <c r="M37" s="13" t="str">
        <f xml:space="preserve"> CONCATENATE("[",A37,"] = {wayshrines={",G37,",",H37,",",I37,"},        traitsNeeded=",J37,",        dlcId=",K37,"},        --",VLOOKUP(A37,'Crafted sets'!$A$2:$C$60,3,FALSE), " / ",VLOOKUP(A37,'Crafted sets'!$A$2:$C$60,2,FALSE))</f>
        <v xml:space="preserve">[323] = {wayshrines={276,276,276},        traitsNeeded=3,        dlcId=0},        -- Assassin's Guile / Assassinenlist </v>
      </c>
    </row>
    <row r="38" spans="1:13" x14ac:dyDescent="0.25">
      <c r="A38" s="12">
        <v>324</v>
      </c>
      <c r="B38" t="s">
        <v>103</v>
      </c>
      <c r="C38" t="s">
        <v>104</v>
      </c>
      <c r="G38">
        <v>329</v>
      </c>
      <c r="H38">
        <v>329</v>
      </c>
      <c r="I38">
        <v>329</v>
      </c>
      <c r="J38">
        <v>8</v>
      </c>
      <c r="K38" s="3">
        <v>0</v>
      </c>
      <c r="L38" t="str">
        <f>VLOOKUP(K38,'LibSets constants'!$A$2:$B$16,2,FALSE)</f>
        <v>Included in base game</v>
      </c>
      <c r="M38" s="13" t="str">
        <f xml:space="preserve"> CONCATENATE("[",A38,"] = {wayshrines={",G38,",",H38,",",I38,"},        traitsNeeded=",J38,",        dlcId=",K38,"},        --",VLOOKUP(A38,'Crafted sets'!$A$2:$C$60,3,FALSE), " / ",VLOOKUP(A38,'Crafted sets'!$A$2:$C$60,2,FALSE))</f>
        <v xml:space="preserve">[324] = {wayshrines={329,329,329},        traitsNeeded=8,        dlcId=0},        -- Daedric Trickery / Daedrische Gaunerei </v>
      </c>
    </row>
    <row r="39" spans="1:13" x14ac:dyDescent="0.25">
      <c r="A39" s="12">
        <v>325</v>
      </c>
      <c r="B39" t="s">
        <v>127</v>
      </c>
      <c r="C39" t="s">
        <v>128</v>
      </c>
      <c r="G39">
        <v>282</v>
      </c>
      <c r="H39">
        <v>282</v>
      </c>
      <c r="I39">
        <v>282</v>
      </c>
      <c r="J39">
        <v>6</v>
      </c>
      <c r="K39" s="3">
        <v>0</v>
      </c>
      <c r="L39" t="str">
        <f>VLOOKUP(K39,'LibSets constants'!$A$2:$B$16,2,FALSE)</f>
        <v>Included in base game</v>
      </c>
      <c r="M39" s="13" t="str">
        <f xml:space="preserve"> CONCATENATE("[",A39,"] = {wayshrines={",G39,",",H39,",",I39,"},        traitsNeeded=",J39,",        dlcId=",K39,"},        --",VLOOKUP(A39,'Crafted sets'!$A$2:$C$60,3,FALSE), " / ",VLOOKUP(A39,'Crafted sets'!$A$2:$C$60,2,FALSE))</f>
        <v xml:space="preserve">[325] = {wayshrines={282,282,282},        traitsNeeded=6,        dlcId=0},        -- Shacklebreaker / Kettensprenger </v>
      </c>
    </row>
    <row r="40" spans="1:13" x14ac:dyDescent="0.25">
      <c r="A40" s="12">
        <v>351</v>
      </c>
      <c r="B40" t="s">
        <v>125</v>
      </c>
      <c r="C40" t="s">
        <v>126</v>
      </c>
      <c r="G40">
        <v>339</v>
      </c>
      <c r="H40">
        <v>339</v>
      </c>
      <c r="I40">
        <v>339</v>
      </c>
      <c r="J40">
        <v>6</v>
      </c>
      <c r="K40" s="3">
        <v>0</v>
      </c>
      <c r="L40" t="str">
        <f>VLOOKUP(K40,'LibSets constants'!$A$2:$B$16,2,FALSE)</f>
        <v>Included in base game</v>
      </c>
      <c r="M40" s="13" t="str">
        <f xml:space="preserve"> CONCATENATE("[",A40,"] = {wayshrines={",G40,",",H40,",",I40,"},        traitsNeeded=",J40,",        dlcId=",K40,"},        --",VLOOKUP(A40,'Crafted sets'!$A$2:$C$60,3,FALSE), " / ",VLOOKUP(A40,'Crafted sets'!$A$2:$C$60,2,FALSE))</f>
        <v xml:space="preserve">[351] = {wayshrines={339,339,339},        traitsNeeded=6,        dlcId=0},        -- Innate Axiom / Kernaxiom </v>
      </c>
    </row>
    <row r="41" spans="1:13" x14ac:dyDescent="0.25">
      <c r="A41" s="12">
        <v>352</v>
      </c>
      <c r="B41" t="s">
        <v>141</v>
      </c>
      <c r="C41" t="s">
        <v>142</v>
      </c>
      <c r="G41">
        <v>337</v>
      </c>
      <c r="H41">
        <v>337</v>
      </c>
      <c r="I41">
        <v>337</v>
      </c>
      <c r="J41">
        <v>2</v>
      </c>
      <c r="K41" s="3">
        <v>0</v>
      </c>
      <c r="L41" t="str">
        <f>VLOOKUP(K41,'LibSets constants'!$A$2:$B$16,2,FALSE)</f>
        <v>Included in base game</v>
      </c>
      <c r="M41" s="13" t="str">
        <f xml:space="preserve"> CONCATENATE("[",A41,"] = {wayshrines={",G41,",",H41,",",I41,"},        traitsNeeded=",J41,",        dlcId=",K41,"},        --",VLOOKUP(A41,'Crafted sets'!$A$2:$C$60,3,FALSE), " / ",VLOOKUP(A41,'Crafted sets'!$A$2:$C$60,2,FALSE))</f>
        <v xml:space="preserve">[352] = {wayshrines={337,337,337},        traitsNeeded=2,        dlcId=0},        -- Fortified Brass / Messingpanzer </v>
      </c>
    </row>
    <row r="42" spans="1:13" x14ac:dyDescent="0.25">
      <c r="A42" s="12">
        <v>353</v>
      </c>
      <c r="B42" t="s">
        <v>139</v>
      </c>
      <c r="C42" t="s">
        <v>140</v>
      </c>
      <c r="G42">
        <v>338</v>
      </c>
      <c r="H42">
        <v>338</v>
      </c>
      <c r="I42">
        <v>338</v>
      </c>
      <c r="J42">
        <v>4</v>
      </c>
      <c r="K42" s="3">
        <v>0</v>
      </c>
      <c r="L42" t="str">
        <f>VLOOKUP(K42,'LibSets constants'!$A$2:$B$16,2,FALSE)</f>
        <v>Included in base game</v>
      </c>
      <c r="M42" s="13" t="str">
        <f xml:space="preserve"> CONCATENATE("[",A42,"] = {wayshrines={",G42,",",H42,",",I42,"},        traitsNeeded=",J42,",        dlcId=",K42,"},        --",VLOOKUP(A42,'Crafted sets'!$A$2:$C$60,3,FALSE), " / ",VLOOKUP(A42,'Crafted sets'!$A$2:$C$60,2,FALSE))</f>
        <v xml:space="preserve">[353] = {wayshrines={338,338,338},        traitsNeeded=4,        dlcId=0},        -- Mechanical Acuity / Mechanikblick </v>
      </c>
    </row>
    <row r="43" spans="1:13" x14ac:dyDescent="0.25">
      <c r="A43" s="12">
        <v>385</v>
      </c>
      <c r="B43" t="s">
        <v>175</v>
      </c>
      <c r="C43" t="s">
        <v>176</v>
      </c>
      <c r="G43">
        <v>359</v>
      </c>
      <c r="H43">
        <v>359</v>
      </c>
      <c r="I43">
        <v>359</v>
      </c>
      <c r="J43">
        <v>3</v>
      </c>
      <c r="K43" s="3">
        <v>0</v>
      </c>
      <c r="L43" t="str">
        <f>VLOOKUP(K43,'LibSets constants'!$A$2:$B$16,2,FALSE)</f>
        <v>Included in base game</v>
      </c>
      <c r="M43" s="13" t="str">
        <f xml:space="preserve"> CONCATENATE("[",A43,"] = {wayshrines={",G43,",",H43,",",I43,"},        traitsNeeded=",J43,",        dlcId=",K43,"},        --",VLOOKUP(A43,'Crafted sets'!$A$2:$C$60,3,FALSE), " / ",VLOOKUP(A43,'Crafted sets'!$A$2:$C$60,2,FALSE))</f>
        <v xml:space="preserve">[385] = {wayshrines={359,359,359},        traitsNeeded=3,        dlcId=0},        -- Adept Rider / Versierter Reiter </v>
      </c>
    </row>
    <row r="44" spans="1:13" x14ac:dyDescent="0.25">
      <c r="A44" s="12">
        <v>386</v>
      </c>
      <c r="B44" t="s">
        <v>129</v>
      </c>
      <c r="C44" t="s">
        <v>130</v>
      </c>
      <c r="G44">
        <v>360</v>
      </c>
      <c r="H44">
        <v>360</v>
      </c>
      <c r="I44">
        <v>360</v>
      </c>
      <c r="J44">
        <v>6</v>
      </c>
      <c r="K44" s="3">
        <v>0</v>
      </c>
      <c r="L44" t="str">
        <f>VLOOKUP(K44,'LibSets constants'!$A$2:$B$16,2,FALSE)</f>
        <v>Included in base game</v>
      </c>
      <c r="M44" s="13" t="str">
        <f xml:space="preserve"> CONCATENATE("[",A44,"] = {wayshrines={",G44,",",H44,",",I44,"},        traitsNeeded=",J44,",        dlcId=",K44,"},        --",VLOOKUP(A44,'Crafted sets'!$A$2:$C$60,3,FALSE), " / ",VLOOKUP(A44,'Crafted sets'!$A$2:$C$60,2,FALSE))</f>
        <v xml:space="preserve">[386] = {wayshrines={360,360,360},        traitsNeeded=6,        dlcId=0},        -- Sload's Semblance / Kreckenantlitz </v>
      </c>
    </row>
    <row r="45" spans="1:13" x14ac:dyDescent="0.25">
      <c r="A45" s="12">
        <v>387</v>
      </c>
      <c r="B45" t="s">
        <v>147</v>
      </c>
      <c r="C45" t="s">
        <v>148</v>
      </c>
      <c r="G45">
        <v>354</v>
      </c>
      <c r="H45">
        <v>354</v>
      </c>
      <c r="I45">
        <v>354</v>
      </c>
      <c r="J45">
        <v>9</v>
      </c>
      <c r="K45" s="3">
        <v>0</v>
      </c>
      <c r="L45" t="str">
        <f>VLOOKUP(K45,'LibSets constants'!$A$2:$B$16,2,FALSE)</f>
        <v>Included in base game</v>
      </c>
      <c r="M45" s="13" t="str">
        <f xml:space="preserve"> CONCATENATE("[",A45,"] = {wayshrines={",G45,",",H45,",",I45,"},        traitsNeeded=",J45,",        dlcId=",K45,"},        --",VLOOKUP(A45,'Crafted sets'!$A$2:$C$60,3,FALSE), " / ",VLOOKUP(A45,'Crafted sets'!$A$2:$C$60,2,FALSE))</f>
        <v xml:space="preserve">[387] = {wayshrines={354,354,354},        traitsNeeded=9,        dlcId=0},        -- Nocturnal's Favor / Nocturnals Gunst </v>
      </c>
    </row>
    <row r="46" spans="1:13" x14ac:dyDescent="0.25">
      <c r="A46" s="12">
        <v>408</v>
      </c>
      <c r="B46" t="s">
        <v>117</v>
      </c>
      <c r="C46" t="s">
        <v>118</v>
      </c>
      <c r="G46">
        <v>375</v>
      </c>
      <c r="H46">
        <v>375</v>
      </c>
      <c r="I46">
        <v>375</v>
      </c>
      <c r="J46">
        <v>0</v>
      </c>
      <c r="K46" s="3">
        <v>0</v>
      </c>
      <c r="L46" t="str">
        <f>VLOOKUP(K46,'LibSets constants'!$A$2:$B$16,2,FALSE)</f>
        <v>Included in base game</v>
      </c>
      <c r="M46" s="13" t="str">
        <f xml:space="preserve"> CONCATENATE("[",A46,"] = {wayshrines={",G46,",",H46,",",I46,"},        traitsNeeded=",J46,",        dlcId=",K46,"},        --",VLOOKUP(A46,'Crafted sets'!$A$2:$C$60,3,FALSE), " / ",VLOOKUP(A46,'Crafted sets'!$A$2:$C$60,2,FALSE))</f>
        <v xml:space="preserve">[408] = {wayshrines={375,375,375},        traitsNeeded=0,        dlcId=0},        -- Grave Stake Collector / Grabpflocksammler </v>
      </c>
    </row>
    <row r="47" spans="1:13" x14ac:dyDescent="0.25">
      <c r="A47" s="12">
        <v>409</v>
      </c>
      <c r="B47" t="s">
        <v>145</v>
      </c>
      <c r="C47" t="s">
        <v>146</v>
      </c>
      <c r="G47">
        <v>379</v>
      </c>
      <c r="H47">
        <v>379</v>
      </c>
      <c r="I47">
        <v>379</v>
      </c>
      <c r="J47">
        <v>0</v>
      </c>
      <c r="K47" s="3">
        <v>0</v>
      </c>
      <c r="L47" t="str">
        <f>VLOOKUP(K47,'LibSets constants'!$A$2:$B$16,2,FALSE)</f>
        <v>Included in base game</v>
      </c>
      <c r="M47" s="13" t="str">
        <f xml:space="preserve"> CONCATENATE("[",A47,"] = {wayshrines={",G47,",",H47,",",I47,"},        traitsNeeded=",J47,",        dlcId=",K47,"},        --",VLOOKUP(A47,'Crafted sets'!$A$2:$C$60,3,FALSE), " / ",VLOOKUP(A47,'Crafted sets'!$A$2:$C$60,2,FALSE))</f>
        <v xml:space="preserve">[409] = {wayshrines={379,379,379},        traitsNeeded=0,        dlcId=0},        -- Naga Shaman / Nagaschamane </v>
      </c>
    </row>
    <row r="48" spans="1:13" x14ac:dyDescent="0.25">
      <c r="A48" s="12">
        <v>410</v>
      </c>
      <c r="B48" t="s">
        <v>135</v>
      </c>
      <c r="C48" t="s">
        <v>136</v>
      </c>
      <c r="G48">
        <v>379</v>
      </c>
      <c r="H48">
        <v>379</v>
      </c>
      <c r="I48">
        <v>379</v>
      </c>
      <c r="J48">
        <v>0</v>
      </c>
      <c r="K48" s="3">
        <v>0</v>
      </c>
      <c r="L48" t="str">
        <f>VLOOKUP(K48,'LibSets constants'!$A$2:$B$16,2,FALSE)</f>
        <v>Included in base game</v>
      </c>
      <c r="M48" s="13" t="str">
        <f xml:space="preserve"> CONCATENATE("[",A48,"] = {wayshrines={",G48,",",H48,",",I48,"},        traitsNeeded=",J48,",        dlcId=",K48,"},        --",VLOOKUP(A48,'Crafted sets'!$A$2:$C$60,3,FALSE), " / ",VLOOKUP(A48,'Crafted sets'!$A$2:$C$60,2,FALSE))</f>
        <v xml:space="preserve">[410] = {wayshrines={379,379,379},        traitsNeeded=0,        dlcId=0},        -- Might of the Lost Legion / Macht der verlorenen Legion </v>
      </c>
    </row>
  </sheetData>
  <autoFilter ref="A1:N1"/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workbookViewId="0">
      <selection activeCell="E2" sqref="E2"/>
    </sheetView>
  </sheetViews>
  <sheetFormatPr baseColWidth="10" defaultRowHeight="15" x14ac:dyDescent="0.25"/>
  <cols>
    <col min="1" max="1" width="25" style="3" customWidth="1"/>
    <col min="2" max="2" width="20.85546875" bestFit="1" customWidth="1"/>
    <col min="4" max="4" width="18.28515625" style="3" bestFit="1" customWidth="1"/>
    <col min="5" max="5" width="20.140625" bestFit="1" customWidth="1"/>
  </cols>
  <sheetData>
    <row r="1" spans="1:5" x14ac:dyDescent="0.25">
      <c r="A1" s="3" t="s">
        <v>202</v>
      </c>
      <c r="B1" s="1" t="s">
        <v>83</v>
      </c>
      <c r="D1" s="3" t="s">
        <v>206</v>
      </c>
      <c r="E1" s="1" t="s">
        <v>207</v>
      </c>
    </row>
    <row r="2" spans="1:5" x14ac:dyDescent="0.25">
      <c r="A2" s="3">
        <v>0</v>
      </c>
      <c r="B2" s="1" t="s">
        <v>198</v>
      </c>
      <c r="D2" s="20">
        <v>1</v>
      </c>
      <c r="E2" t="s">
        <v>210</v>
      </c>
    </row>
    <row r="3" spans="1:5" x14ac:dyDescent="0.25">
      <c r="A3" s="3">
        <v>1</v>
      </c>
      <c r="B3" s="2" t="s">
        <v>41</v>
      </c>
      <c r="C3" s="2"/>
      <c r="D3" s="20">
        <v>2</v>
      </c>
      <c r="E3" t="s">
        <v>209</v>
      </c>
    </row>
    <row r="4" spans="1:5" x14ac:dyDescent="0.25">
      <c r="A4" s="3">
        <v>2</v>
      </c>
      <c r="B4" t="s">
        <v>199</v>
      </c>
      <c r="C4" s="2"/>
      <c r="D4" s="20">
        <v>3</v>
      </c>
      <c r="E4" t="s">
        <v>208</v>
      </c>
    </row>
    <row r="5" spans="1:5" x14ac:dyDescent="0.25">
      <c r="A5" s="3">
        <v>3</v>
      </c>
      <c r="B5" t="s">
        <v>84</v>
      </c>
      <c r="C5" s="2"/>
    </row>
    <row r="6" spans="1:5" x14ac:dyDescent="0.25">
      <c r="A6" s="3">
        <v>4</v>
      </c>
      <c r="B6" t="s">
        <v>85</v>
      </c>
      <c r="C6" s="2"/>
    </row>
    <row r="7" spans="1:5" x14ac:dyDescent="0.25">
      <c r="A7" s="3">
        <v>5</v>
      </c>
      <c r="B7" s="10" t="s">
        <v>40</v>
      </c>
      <c r="C7" s="2"/>
    </row>
    <row r="8" spans="1:5" x14ac:dyDescent="0.25">
      <c r="A8" s="3">
        <v>6</v>
      </c>
      <c r="B8" t="s">
        <v>200</v>
      </c>
      <c r="C8" s="2"/>
    </row>
    <row r="9" spans="1:5" x14ac:dyDescent="0.25">
      <c r="A9" s="3">
        <v>7</v>
      </c>
      <c r="B9" t="s">
        <v>38</v>
      </c>
      <c r="C9" s="2"/>
    </row>
    <row r="10" spans="1:5" x14ac:dyDescent="0.25">
      <c r="A10" s="3">
        <v>8</v>
      </c>
      <c r="B10" t="s">
        <v>86</v>
      </c>
      <c r="C10" s="2"/>
    </row>
    <row r="11" spans="1:5" x14ac:dyDescent="0.25">
      <c r="A11" s="3">
        <v>9</v>
      </c>
      <c r="B11" t="s">
        <v>39</v>
      </c>
      <c r="C11" s="2"/>
    </row>
    <row r="12" spans="1:5" x14ac:dyDescent="0.25">
      <c r="A12" s="3">
        <v>10</v>
      </c>
      <c r="B12" t="s">
        <v>87</v>
      </c>
      <c r="C12" s="2"/>
    </row>
    <row r="13" spans="1:5" x14ac:dyDescent="0.25">
      <c r="A13" s="3">
        <v>11</v>
      </c>
      <c r="B13" t="s">
        <v>37</v>
      </c>
      <c r="C13" s="2"/>
    </row>
    <row r="14" spans="1:5" x14ac:dyDescent="0.25">
      <c r="A14" s="3">
        <v>12</v>
      </c>
      <c r="B14" t="s">
        <v>88</v>
      </c>
      <c r="C14" s="2"/>
    </row>
    <row r="15" spans="1:5" x14ac:dyDescent="0.25">
      <c r="A15" s="3">
        <v>13</v>
      </c>
      <c r="B15" t="s">
        <v>42</v>
      </c>
      <c r="C15" s="2"/>
    </row>
    <row r="16" spans="1:5" x14ac:dyDescent="0.25">
      <c r="A16" s="3">
        <v>14</v>
      </c>
      <c r="B16" t="s">
        <v>201</v>
      </c>
      <c r="C16" s="2"/>
    </row>
    <row r="18" spans="3:3" x14ac:dyDescent="0.25">
      <c r="C18" s="2"/>
    </row>
    <row r="19" spans="3:3" x14ac:dyDescent="0.25">
      <c r="C19" s="2"/>
    </row>
    <row r="20" spans="3:3" x14ac:dyDescent="0.25">
      <c r="C20" s="2"/>
    </row>
    <row r="21" spans="3:3" x14ac:dyDescent="0.25">
      <c r="C21" s="2"/>
    </row>
    <row r="22" spans="3:3" x14ac:dyDescent="0.25">
      <c r="C22" s="2"/>
    </row>
    <row r="23" spans="3:3" x14ac:dyDescent="0.25">
      <c r="C23" s="2"/>
    </row>
    <row r="24" spans="3:3" x14ac:dyDescent="0.25">
      <c r="C24" s="2"/>
    </row>
    <row r="25" spans="3:3" x14ac:dyDescent="0.25">
      <c r="C25" s="2"/>
    </row>
    <row r="26" spans="3:3" x14ac:dyDescent="0.25">
      <c r="C26" s="2"/>
    </row>
    <row r="27" spans="3:3" x14ac:dyDescent="0.25">
      <c r="C27" s="2"/>
    </row>
    <row r="28" spans="3:3" x14ac:dyDescent="0.25">
      <c r="C28" s="2"/>
    </row>
    <row r="29" spans="3:3" x14ac:dyDescent="0.25">
      <c r="C29" s="2"/>
    </row>
    <row r="30" spans="3:3" x14ac:dyDescent="0.25">
      <c r="C30" s="2"/>
    </row>
    <row r="31" spans="3:3" x14ac:dyDescent="0.25">
      <c r="C31" s="2"/>
    </row>
    <row r="32" spans="3:3" x14ac:dyDescent="0.25">
      <c r="C32" s="2"/>
    </row>
    <row r="33" spans="3:3" x14ac:dyDescent="0.25">
      <c r="C33" s="2"/>
    </row>
    <row r="34" spans="3:3" x14ac:dyDescent="0.25">
      <c r="C34" s="2"/>
    </row>
    <row r="35" spans="3:3" x14ac:dyDescent="0.25">
      <c r="C35" s="2"/>
    </row>
    <row r="36" spans="3:3" x14ac:dyDescent="0.25">
      <c r="C36" s="2"/>
    </row>
    <row r="37" spans="3:3" x14ac:dyDescent="0.25">
      <c r="C37" s="2"/>
    </row>
    <row r="38" spans="3:3" x14ac:dyDescent="0.25">
      <c r="C38" s="2"/>
    </row>
  </sheetData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3"/>
  <sheetViews>
    <sheetView workbookViewId="0">
      <selection activeCell="B2" sqref="B2"/>
    </sheetView>
  </sheetViews>
  <sheetFormatPr baseColWidth="10" defaultRowHeight="15" x14ac:dyDescent="0.25"/>
  <cols>
    <col min="1" max="1" width="41.140625" style="3" bestFit="1" customWidth="1"/>
    <col min="2" max="2" width="41.140625" style="12" customWidth="1"/>
    <col min="3" max="4" width="27.28515625" customWidth="1"/>
    <col min="5" max="5" width="20.42578125" bestFit="1" customWidth="1"/>
  </cols>
  <sheetData>
    <row r="1" spans="1:5" x14ac:dyDescent="0.25">
      <c r="A1" s="15" t="s">
        <v>250</v>
      </c>
      <c r="B1" s="14" t="s">
        <v>251</v>
      </c>
      <c r="C1" s="1" t="s">
        <v>252</v>
      </c>
      <c r="D1" s="1" t="s">
        <v>253</v>
      </c>
      <c r="E1" s="1" t="s">
        <v>249</v>
      </c>
    </row>
    <row r="2" spans="1:5" x14ac:dyDescent="0.25">
      <c r="A2" s="3">
        <v>8</v>
      </c>
      <c r="B2" s="12" t="e">
        <f>VLOOKUP(D2,'ESO zone constants'!$A$2:$E$900,1,TRUE)</f>
        <v>#N/A</v>
      </c>
      <c r="C2" t="s">
        <v>63</v>
      </c>
      <c r="D2" t="s">
        <v>63</v>
      </c>
      <c r="E2" t="s">
        <v>213</v>
      </c>
    </row>
    <row r="3" spans="1:5" x14ac:dyDescent="0.25">
      <c r="A3" s="3">
        <v>324</v>
      </c>
      <c r="C3" t="s">
        <v>237</v>
      </c>
      <c r="D3" t="s">
        <v>47</v>
      </c>
      <c r="E3" t="s">
        <v>213</v>
      </c>
    </row>
    <row r="4" spans="1:5" x14ac:dyDescent="0.25">
      <c r="A4" s="3">
        <v>11</v>
      </c>
      <c r="C4" t="s">
        <v>231</v>
      </c>
      <c r="D4" t="s">
        <v>50</v>
      </c>
      <c r="E4" t="s">
        <v>213</v>
      </c>
    </row>
    <row r="5" spans="1:5" x14ac:dyDescent="0.25">
      <c r="A5" s="3">
        <v>5</v>
      </c>
      <c r="C5" t="s">
        <v>221</v>
      </c>
      <c r="D5" t="s">
        <v>64</v>
      </c>
      <c r="E5" t="s">
        <v>213</v>
      </c>
    </row>
    <row r="6" spans="1:5" x14ac:dyDescent="0.25">
      <c r="A6" s="3">
        <v>308</v>
      </c>
      <c r="C6" t="s">
        <v>222</v>
      </c>
      <c r="D6" t="s">
        <v>48</v>
      </c>
      <c r="E6" t="s">
        <v>213</v>
      </c>
    </row>
    <row r="7" spans="1:5" x14ac:dyDescent="0.25">
      <c r="A7" s="3">
        <v>7</v>
      </c>
      <c r="C7" t="s">
        <v>223</v>
      </c>
      <c r="D7" t="s">
        <v>45</v>
      </c>
      <c r="E7" t="s">
        <v>213</v>
      </c>
    </row>
    <row r="8" spans="1:5" x14ac:dyDescent="0.25">
      <c r="A8" s="3">
        <v>303</v>
      </c>
      <c r="C8" t="s">
        <v>224</v>
      </c>
      <c r="D8" t="s">
        <v>59</v>
      </c>
      <c r="E8" t="s">
        <v>213</v>
      </c>
    </row>
    <row r="9" spans="1:5" x14ac:dyDescent="0.25">
      <c r="A9" s="3">
        <v>368</v>
      </c>
      <c r="C9" t="s">
        <v>238</v>
      </c>
      <c r="D9" t="s">
        <v>46</v>
      </c>
      <c r="E9" t="s">
        <v>213</v>
      </c>
    </row>
    <row r="10" spans="1:5" x14ac:dyDescent="0.25">
      <c r="A10" s="3">
        <v>433</v>
      </c>
      <c r="C10" t="s">
        <v>239</v>
      </c>
      <c r="D10" t="s">
        <v>68</v>
      </c>
      <c r="E10" t="s">
        <v>213</v>
      </c>
    </row>
    <row r="11" spans="1:5" x14ac:dyDescent="0.25">
      <c r="A11" s="3">
        <v>289</v>
      </c>
      <c r="C11" t="s">
        <v>240</v>
      </c>
      <c r="D11" t="s">
        <v>54</v>
      </c>
      <c r="E11" t="s">
        <v>213</v>
      </c>
    </row>
    <row r="12" spans="1:5" x14ac:dyDescent="0.25">
      <c r="A12" s="3">
        <v>14</v>
      </c>
      <c r="C12" t="s">
        <v>233</v>
      </c>
      <c r="D12" t="s">
        <v>74</v>
      </c>
      <c r="E12" t="s">
        <v>213</v>
      </c>
    </row>
    <row r="13" spans="1:5" x14ac:dyDescent="0.25">
      <c r="A13" s="3">
        <v>418</v>
      </c>
      <c r="C13" t="s">
        <v>241</v>
      </c>
      <c r="D13" t="s">
        <v>78</v>
      </c>
      <c r="E13" t="s">
        <v>213</v>
      </c>
    </row>
    <row r="14" spans="1:5" x14ac:dyDescent="0.25">
      <c r="A14" s="3">
        <v>17</v>
      </c>
      <c r="C14" t="s">
        <v>236</v>
      </c>
      <c r="D14" t="s">
        <v>49</v>
      </c>
      <c r="E14" t="s">
        <v>213</v>
      </c>
    </row>
    <row r="15" spans="1:5" x14ac:dyDescent="0.25">
      <c r="A15" s="3">
        <v>6</v>
      </c>
      <c r="C15" t="s">
        <v>225</v>
      </c>
      <c r="D15" t="s">
        <v>66</v>
      </c>
      <c r="E15" t="s">
        <v>213</v>
      </c>
    </row>
    <row r="16" spans="1:5" x14ac:dyDescent="0.25">
      <c r="A16" s="3">
        <v>22</v>
      </c>
      <c r="C16" t="s">
        <v>226</v>
      </c>
      <c r="D16" t="s">
        <v>61</v>
      </c>
      <c r="E16" t="s">
        <v>213</v>
      </c>
    </row>
    <row r="17" spans="1:5" x14ac:dyDescent="0.25">
      <c r="A17" s="3">
        <v>420</v>
      </c>
      <c r="C17" t="s">
        <v>242</v>
      </c>
      <c r="D17" t="s">
        <v>73</v>
      </c>
      <c r="E17" t="s">
        <v>213</v>
      </c>
    </row>
    <row r="18" spans="1:5" x14ac:dyDescent="0.25">
      <c r="A18" s="3">
        <v>9</v>
      </c>
      <c r="C18" t="s">
        <v>227</v>
      </c>
      <c r="D18" t="s">
        <v>51</v>
      </c>
      <c r="E18" t="s">
        <v>213</v>
      </c>
    </row>
    <row r="19" spans="1:5" x14ac:dyDescent="0.25">
      <c r="A19" s="3">
        <v>317</v>
      </c>
      <c r="C19" t="s">
        <v>228</v>
      </c>
      <c r="D19" t="s">
        <v>58</v>
      </c>
      <c r="E19" t="s">
        <v>213</v>
      </c>
    </row>
    <row r="20" spans="1:5" x14ac:dyDescent="0.25">
      <c r="A20" s="3">
        <v>428</v>
      </c>
      <c r="C20" t="s">
        <v>243</v>
      </c>
      <c r="D20" t="s">
        <v>43</v>
      </c>
      <c r="E20" t="s">
        <v>213</v>
      </c>
    </row>
    <row r="21" spans="1:5" x14ac:dyDescent="0.25">
      <c r="A21" s="3">
        <v>426</v>
      </c>
      <c r="C21" t="s">
        <v>244</v>
      </c>
      <c r="D21" t="s">
        <v>77</v>
      </c>
      <c r="E21" t="s">
        <v>213</v>
      </c>
    </row>
    <row r="22" spans="1:5" x14ac:dyDescent="0.25">
      <c r="A22" s="3">
        <v>13</v>
      </c>
      <c r="C22" t="s">
        <v>232</v>
      </c>
      <c r="D22" t="s">
        <v>69</v>
      </c>
      <c r="E22" t="s">
        <v>213</v>
      </c>
    </row>
    <row r="23" spans="1:5" x14ac:dyDescent="0.25">
      <c r="A23" s="3">
        <v>2</v>
      </c>
      <c r="C23" t="s">
        <v>215</v>
      </c>
      <c r="D23" t="s">
        <v>53</v>
      </c>
      <c r="E23" t="s">
        <v>213</v>
      </c>
    </row>
    <row r="24" spans="1:5" x14ac:dyDescent="0.25">
      <c r="A24" s="3">
        <v>18</v>
      </c>
      <c r="C24" t="s">
        <v>216</v>
      </c>
      <c r="D24" t="s">
        <v>67</v>
      </c>
      <c r="E24" t="s">
        <v>213</v>
      </c>
    </row>
    <row r="25" spans="1:5" x14ac:dyDescent="0.25">
      <c r="A25" s="3">
        <v>293</v>
      </c>
      <c r="C25" t="s">
        <v>245</v>
      </c>
      <c r="D25" t="s">
        <v>56</v>
      </c>
      <c r="E25" t="s">
        <v>213</v>
      </c>
    </row>
    <row r="26" spans="1:5" x14ac:dyDescent="0.25">
      <c r="A26" s="3">
        <v>15</v>
      </c>
      <c r="C26" t="s">
        <v>234</v>
      </c>
      <c r="D26" t="s">
        <v>60</v>
      </c>
      <c r="E26" t="s">
        <v>213</v>
      </c>
    </row>
    <row r="27" spans="1:5" x14ac:dyDescent="0.25">
      <c r="A27" s="3">
        <v>16</v>
      </c>
      <c r="C27" t="s">
        <v>235</v>
      </c>
      <c r="D27" t="s">
        <v>62</v>
      </c>
      <c r="E27" t="s">
        <v>213</v>
      </c>
    </row>
    <row r="28" spans="1:5" x14ac:dyDescent="0.25">
      <c r="A28" s="3">
        <v>3</v>
      </c>
      <c r="C28" t="s">
        <v>217</v>
      </c>
      <c r="D28" t="s">
        <v>70</v>
      </c>
      <c r="E28" t="s">
        <v>213</v>
      </c>
    </row>
    <row r="29" spans="1:5" x14ac:dyDescent="0.25">
      <c r="A29" s="3">
        <v>316</v>
      </c>
      <c r="C29" t="s">
        <v>218</v>
      </c>
      <c r="D29" t="s">
        <v>44</v>
      </c>
      <c r="E29" t="s">
        <v>213</v>
      </c>
    </row>
    <row r="30" spans="1:5" x14ac:dyDescent="0.25">
      <c r="A30" s="3">
        <v>10</v>
      </c>
      <c r="C30" t="s">
        <v>229</v>
      </c>
      <c r="D30" t="s">
        <v>52</v>
      </c>
      <c r="E30" t="s">
        <v>213</v>
      </c>
    </row>
    <row r="31" spans="1:5" x14ac:dyDescent="0.25">
      <c r="A31" s="3">
        <v>322</v>
      </c>
      <c r="C31" t="s">
        <v>230</v>
      </c>
      <c r="D31" t="s">
        <v>75</v>
      </c>
      <c r="E31" t="s">
        <v>213</v>
      </c>
    </row>
    <row r="32" spans="1:5" x14ac:dyDescent="0.25">
      <c r="A32" s="3">
        <v>435</v>
      </c>
      <c r="C32" t="s">
        <v>246</v>
      </c>
      <c r="D32" t="s">
        <v>71</v>
      </c>
      <c r="E32" t="s">
        <v>213</v>
      </c>
    </row>
    <row r="33" spans="1:5" x14ac:dyDescent="0.25">
      <c r="A33" s="3">
        <v>4</v>
      </c>
      <c r="C33" t="s">
        <v>219</v>
      </c>
      <c r="D33" t="s">
        <v>254</v>
      </c>
      <c r="E33" t="s">
        <v>213</v>
      </c>
    </row>
    <row r="34" spans="1:5" x14ac:dyDescent="0.25">
      <c r="A34" s="3">
        <v>300</v>
      </c>
      <c r="C34" t="s">
        <v>220</v>
      </c>
      <c r="D34" t="s">
        <v>255</v>
      </c>
      <c r="E34" t="s">
        <v>213</v>
      </c>
    </row>
    <row r="35" spans="1:5" x14ac:dyDescent="0.25">
      <c r="A35" s="3">
        <v>12</v>
      </c>
      <c r="C35" t="s">
        <v>72</v>
      </c>
      <c r="D35" t="s">
        <v>72</v>
      </c>
      <c r="E35" t="s">
        <v>213</v>
      </c>
    </row>
    <row r="36" spans="1:5" x14ac:dyDescent="0.25">
      <c r="A36" s="3">
        <v>288</v>
      </c>
      <c r="C36" t="s">
        <v>247</v>
      </c>
      <c r="D36" t="s">
        <v>57</v>
      </c>
      <c r="E36" t="s">
        <v>213</v>
      </c>
    </row>
    <row r="37" spans="1:5" x14ac:dyDescent="0.25">
      <c r="A37" s="3">
        <v>295</v>
      </c>
      <c r="C37" t="s">
        <v>248</v>
      </c>
      <c r="D37" t="s">
        <v>76</v>
      </c>
      <c r="E37" t="s">
        <v>213</v>
      </c>
    </row>
    <row r="38" spans="1:5" x14ac:dyDescent="0.25">
      <c r="A38" s="3">
        <v>305</v>
      </c>
      <c r="C38" s="21" t="s">
        <v>63</v>
      </c>
      <c r="D38" t="s">
        <v>63</v>
      </c>
      <c r="E38" s="21" t="s">
        <v>214</v>
      </c>
    </row>
    <row r="39" spans="1:5" x14ac:dyDescent="0.25">
      <c r="A39" s="3">
        <v>325</v>
      </c>
      <c r="C39" s="21" t="s">
        <v>237</v>
      </c>
      <c r="D39" t="s">
        <v>47</v>
      </c>
      <c r="E39" s="21" t="s">
        <v>214</v>
      </c>
    </row>
    <row r="40" spans="1:5" x14ac:dyDescent="0.25">
      <c r="A40" s="3">
        <v>319</v>
      </c>
      <c r="C40" s="21" t="s">
        <v>231</v>
      </c>
      <c r="D40" t="s">
        <v>50</v>
      </c>
      <c r="E40" s="21" t="s">
        <v>214</v>
      </c>
    </row>
    <row r="41" spans="1:5" x14ac:dyDescent="0.25">
      <c r="A41" s="3">
        <v>309</v>
      </c>
      <c r="C41" s="21" t="s">
        <v>221</v>
      </c>
      <c r="D41" t="s">
        <v>64</v>
      </c>
      <c r="E41" s="21" t="s">
        <v>214</v>
      </c>
    </row>
    <row r="42" spans="1:5" x14ac:dyDescent="0.25">
      <c r="A42" s="3">
        <v>21</v>
      </c>
      <c r="C42" s="21" t="s">
        <v>222</v>
      </c>
      <c r="D42" t="s">
        <v>48</v>
      </c>
      <c r="E42" s="21" t="s">
        <v>214</v>
      </c>
    </row>
    <row r="43" spans="1:5" x14ac:dyDescent="0.25">
      <c r="A43" s="3">
        <v>23</v>
      </c>
      <c r="C43" s="21" t="s">
        <v>223</v>
      </c>
      <c r="D43" t="s">
        <v>45</v>
      </c>
      <c r="E43" s="21" t="s">
        <v>214</v>
      </c>
    </row>
    <row r="44" spans="1:5" x14ac:dyDescent="0.25">
      <c r="A44" s="3">
        <v>302</v>
      </c>
      <c r="C44" s="21" t="s">
        <v>224</v>
      </c>
      <c r="D44" t="s">
        <v>59</v>
      </c>
      <c r="E44" s="21" t="s">
        <v>214</v>
      </c>
    </row>
    <row r="45" spans="1:5" x14ac:dyDescent="0.25">
      <c r="A45" s="3">
        <v>369</v>
      </c>
      <c r="C45" s="21" t="s">
        <v>238</v>
      </c>
      <c r="D45" t="s">
        <v>46</v>
      </c>
      <c r="E45" s="21" t="s">
        <v>214</v>
      </c>
    </row>
    <row r="46" spans="1:5" x14ac:dyDescent="0.25">
      <c r="A46" s="3">
        <v>434</v>
      </c>
      <c r="C46" s="21" t="s">
        <v>239</v>
      </c>
      <c r="D46" t="s">
        <v>68</v>
      </c>
      <c r="E46" s="21" t="s">
        <v>214</v>
      </c>
    </row>
    <row r="47" spans="1:5" x14ac:dyDescent="0.25">
      <c r="A47" s="3">
        <v>268</v>
      </c>
      <c r="C47" s="21" t="s">
        <v>240</v>
      </c>
      <c r="D47" t="s">
        <v>54</v>
      </c>
      <c r="E47" s="21" t="s">
        <v>214</v>
      </c>
    </row>
    <row r="48" spans="1:5" x14ac:dyDescent="0.25">
      <c r="A48" s="3">
        <v>320</v>
      </c>
      <c r="C48" s="21" t="s">
        <v>233</v>
      </c>
      <c r="D48" t="s">
        <v>74</v>
      </c>
      <c r="E48" s="21" t="s">
        <v>214</v>
      </c>
    </row>
    <row r="49" spans="1:5" x14ac:dyDescent="0.25">
      <c r="A49" s="3">
        <v>419</v>
      </c>
      <c r="C49" s="21" t="s">
        <v>241</v>
      </c>
      <c r="D49" t="s">
        <v>78</v>
      </c>
      <c r="E49" s="21" t="s">
        <v>214</v>
      </c>
    </row>
    <row r="50" spans="1:5" x14ac:dyDescent="0.25">
      <c r="A50" s="3">
        <v>314</v>
      </c>
      <c r="C50" s="21" t="s">
        <v>236</v>
      </c>
      <c r="D50" t="s">
        <v>49</v>
      </c>
      <c r="E50" s="21" t="s">
        <v>214</v>
      </c>
    </row>
    <row r="51" spans="1:5" x14ac:dyDescent="0.25">
      <c r="A51" s="3">
        <v>306</v>
      </c>
      <c r="C51" s="21" t="s">
        <v>225</v>
      </c>
      <c r="D51" t="s">
        <v>66</v>
      </c>
      <c r="E51" s="21" t="s">
        <v>214</v>
      </c>
    </row>
    <row r="52" spans="1:5" x14ac:dyDescent="0.25">
      <c r="A52" s="3">
        <v>307</v>
      </c>
      <c r="C52" s="21" t="s">
        <v>226</v>
      </c>
      <c r="D52" t="s">
        <v>61</v>
      </c>
      <c r="E52" s="21" t="s">
        <v>214</v>
      </c>
    </row>
    <row r="53" spans="1:5" x14ac:dyDescent="0.25">
      <c r="A53" s="3">
        <v>421</v>
      </c>
      <c r="C53" s="21" t="s">
        <v>242</v>
      </c>
      <c r="D53" t="s">
        <v>73</v>
      </c>
      <c r="E53" s="21" t="s">
        <v>214</v>
      </c>
    </row>
    <row r="54" spans="1:5" x14ac:dyDescent="0.25">
      <c r="A54" s="3">
        <v>261</v>
      </c>
      <c r="C54" s="21" t="s">
        <v>227</v>
      </c>
      <c r="D54" t="s">
        <v>51</v>
      </c>
      <c r="E54" s="21" t="s">
        <v>214</v>
      </c>
    </row>
    <row r="55" spans="1:5" x14ac:dyDescent="0.25">
      <c r="A55" s="3">
        <v>318</v>
      </c>
      <c r="C55" s="21" t="s">
        <v>228</v>
      </c>
      <c r="D55" t="s">
        <v>58</v>
      </c>
      <c r="E55" s="21" t="s">
        <v>214</v>
      </c>
    </row>
    <row r="56" spans="1:5" x14ac:dyDescent="0.25">
      <c r="A56" s="3">
        <v>429</v>
      </c>
      <c r="C56" s="21" t="s">
        <v>243</v>
      </c>
      <c r="D56" t="s">
        <v>43</v>
      </c>
      <c r="E56" s="21" t="s">
        <v>214</v>
      </c>
    </row>
    <row r="57" spans="1:5" x14ac:dyDescent="0.25">
      <c r="A57" s="3">
        <v>427</v>
      </c>
      <c r="C57" s="21" t="s">
        <v>244</v>
      </c>
      <c r="D57" t="s">
        <v>77</v>
      </c>
      <c r="E57" s="21" t="s">
        <v>214</v>
      </c>
    </row>
    <row r="58" spans="1:5" x14ac:dyDescent="0.25">
      <c r="A58" s="3">
        <v>311</v>
      </c>
      <c r="C58" s="21" t="s">
        <v>232</v>
      </c>
      <c r="D58" t="s">
        <v>69</v>
      </c>
      <c r="E58" s="21" t="s">
        <v>214</v>
      </c>
    </row>
    <row r="59" spans="1:5" x14ac:dyDescent="0.25">
      <c r="A59" s="3">
        <v>299</v>
      </c>
      <c r="C59" s="21" t="s">
        <v>215</v>
      </c>
      <c r="D59" t="s">
        <v>53</v>
      </c>
      <c r="E59" s="21" t="s">
        <v>214</v>
      </c>
    </row>
    <row r="60" spans="1:5" x14ac:dyDescent="0.25">
      <c r="A60" s="3">
        <v>312</v>
      </c>
      <c r="C60" s="21" t="s">
        <v>216</v>
      </c>
      <c r="D60" t="s">
        <v>67</v>
      </c>
      <c r="E60" s="21" t="s">
        <v>214</v>
      </c>
    </row>
    <row r="61" spans="1:5" x14ac:dyDescent="0.25">
      <c r="A61" s="3">
        <v>294</v>
      </c>
      <c r="C61" s="21" t="s">
        <v>245</v>
      </c>
      <c r="D61" t="s">
        <v>56</v>
      </c>
      <c r="E61" s="21" t="s">
        <v>214</v>
      </c>
    </row>
    <row r="62" spans="1:5" x14ac:dyDescent="0.25">
      <c r="A62" s="3">
        <v>321</v>
      </c>
      <c r="C62" s="21" t="s">
        <v>234</v>
      </c>
      <c r="D62" t="s">
        <v>60</v>
      </c>
      <c r="E62" s="21" t="s">
        <v>214</v>
      </c>
    </row>
    <row r="63" spans="1:5" x14ac:dyDescent="0.25">
      <c r="A63" s="3">
        <v>313</v>
      </c>
      <c r="C63" s="21" t="s">
        <v>235</v>
      </c>
      <c r="D63" t="s">
        <v>62</v>
      </c>
      <c r="E63" s="21" t="s">
        <v>214</v>
      </c>
    </row>
    <row r="64" spans="1:5" x14ac:dyDescent="0.25">
      <c r="A64" s="3">
        <v>315</v>
      </c>
      <c r="C64" s="21" t="s">
        <v>217</v>
      </c>
      <c r="D64" t="s">
        <v>70</v>
      </c>
      <c r="E64" s="21" t="s">
        <v>214</v>
      </c>
    </row>
    <row r="65" spans="1:5" x14ac:dyDescent="0.25">
      <c r="A65" s="3">
        <v>19</v>
      </c>
      <c r="C65" s="21" t="s">
        <v>218</v>
      </c>
      <c r="D65" t="s">
        <v>44</v>
      </c>
      <c r="E65" s="21" t="s">
        <v>214</v>
      </c>
    </row>
    <row r="66" spans="1:5" x14ac:dyDescent="0.25">
      <c r="A66" s="3">
        <v>310</v>
      </c>
      <c r="C66" s="21" t="s">
        <v>229</v>
      </c>
      <c r="D66" t="s">
        <v>52</v>
      </c>
      <c r="E66" s="21" t="s">
        <v>214</v>
      </c>
    </row>
    <row r="67" spans="1:5" x14ac:dyDescent="0.25">
      <c r="A67" s="3">
        <v>267</v>
      </c>
      <c r="C67" s="21" t="s">
        <v>230</v>
      </c>
      <c r="D67" t="s">
        <v>75</v>
      </c>
      <c r="E67" s="21" t="s">
        <v>214</v>
      </c>
    </row>
    <row r="68" spans="1:5" x14ac:dyDescent="0.25">
      <c r="A68" s="3">
        <v>436</v>
      </c>
      <c r="C68" s="21" t="s">
        <v>246</v>
      </c>
      <c r="D68" t="s">
        <v>71</v>
      </c>
      <c r="E68" s="21" t="s">
        <v>214</v>
      </c>
    </row>
    <row r="69" spans="1:5" x14ac:dyDescent="0.25">
      <c r="A69" s="3">
        <v>20</v>
      </c>
      <c r="C69" s="21" t="s">
        <v>219</v>
      </c>
      <c r="D69" t="s">
        <v>254</v>
      </c>
      <c r="E69" s="21" t="s">
        <v>214</v>
      </c>
    </row>
    <row r="70" spans="1:5" x14ac:dyDescent="0.25">
      <c r="A70" s="3">
        <v>301</v>
      </c>
      <c r="C70" s="21" t="s">
        <v>220</v>
      </c>
      <c r="D70" t="s">
        <v>255</v>
      </c>
      <c r="E70" s="21" t="s">
        <v>214</v>
      </c>
    </row>
    <row r="71" spans="1:5" x14ac:dyDescent="0.25">
      <c r="A71" s="3">
        <v>304</v>
      </c>
      <c r="C71" s="21" t="s">
        <v>72</v>
      </c>
      <c r="D71" t="s">
        <v>72</v>
      </c>
      <c r="E71" s="21" t="s">
        <v>214</v>
      </c>
    </row>
    <row r="72" spans="1:5" x14ac:dyDescent="0.25">
      <c r="A72" s="3">
        <v>287</v>
      </c>
      <c r="C72" s="21" t="s">
        <v>247</v>
      </c>
      <c r="D72" t="s">
        <v>57</v>
      </c>
      <c r="E72" s="21" t="s">
        <v>214</v>
      </c>
    </row>
    <row r="73" spans="1:5" x14ac:dyDescent="0.25">
      <c r="A73" s="3">
        <v>296</v>
      </c>
      <c r="C73" s="21" t="s">
        <v>248</v>
      </c>
      <c r="D73" t="s">
        <v>76</v>
      </c>
      <c r="E73" s="21" t="s">
        <v>214</v>
      </c>
    </row>
  </sheetData>
  <autoFilter ref="C1:E1"/>
  <sortState ref="C2:F73">
    <sortCondition ref="E2:E73"/>
    <sortCondition ref="C2:C73"/>
  </sortState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15"/>
  <sheetViews>
    <sheetView tabSelected="1" topLeftCell="A680" workbookViewId="0">
      <selection activeCell="H714" sqref="H714"/>
    </sheetView>
  </sheetViews>
  <sheetFormatPr baseColWidth="10" defaultRowHeight="15" x14ac:dyDescent="0.25"/>
  <cols>
    <col min="1" max="1" width="18.42578125" style="12" bestFit="1" customWidth="1"/>
    <col min="2" max="2" width="21.85546875" style="12" bestFit="1" customWidth="1"/>
    <col min="3" max="3" width="24.85546875" style="12" bestFit="1" customWidth="1"/>
    <col min="4" max="4" width="40.140625" bestFit="1" customWidth="1"/>
    <col min="5" max="5" width="30.28515625" bestFit="1" customWidth="1"/>
    <col min="6" max="6" width="13.85546875" bestFit="1" customWidth="1"/>
    <col min="7" max="7" width="22.5703125" bestFit="1" customWidth="1"/>
    <col min="8" max="8" width="22.7109375" bestFit="1" customWidth="1"/>
  </cols>
  <sheetData>
    <row r="1" spans="1:8" x14ac:dyDescent="0.25">
      <c r="A1" s="14" t="s">
        <v>251</v>
      </c>
      <c r="B1" s="14" t="s">
        <v>260</v>
      </c>
      <c r="C1" s="14" t="s">
        <v>256</v>
      </c>
      <c r="D1" s="1" t="s">
        <v>257</v>
      </c>
      <c r="E1" s="1" t="s">
        <v>258</v>
      </c>
      <c r="F1" s="1" t="s">
        <v>259</v>
      </c>
      <c r="G1" s="1" t="s">
        <v>1497</v>
      </c>
      <c r="H1" s="1" t="s">
        <v>1498</v>
      </c>
    </row>
    <row r="2" spans="1:8" x14ac:dyDescent="0.25">
      <c r="A2" s="12">
        <v>595</v>
      </c>
      <c r="B2" s="12">
        <v>355</v>
      </c>
      <c r="C2" s="12">
        <v>208</v>
      </c>
      <c r="D2" t="s">
        <v>594</v>
      </c>
      <c r="E2" t="s">
        <v>594</v>
      </c>
      <c r="G2" t="str">
        <f>IF(A2&lt;&gt;C2,VLOOKUP(C2,$A$2:$E$900,4,FALSE),"")</f>
        <v>Die Erdschmiede</v>
      </c>
      <c r="H2" t="str">
        <f>IF(A2&lt;&gt;C2,VLOOKUP(C2,$A$2:$E$900,5,FALSE),"")</f>
        <v>The Earth Forge</v>
      </c>
    </row>
    <row r="3" spans="1:8" x14ac:dyDescent="0.25">
      <c r="A3" s="12">
        <v>417</v>
      </c>
      <c r="B3" s="12">
        <v>212</v>
      </c>
      <c r="C3" s="12">
        <v>347</v>
      </c>
      <c r="D3" t="s">
        <v>457</v>
      </c>
      <c r="E3" t="s">
        <v>457</v>
      </c>
      <c r="G3" t="str">
        <f t="shared" ref="G3:G66" si="0">IF(A3&lt;&gt;C3,VLOOKUP(C3,$A$2:$E$900,4,FALSE),"")</f>
        <v>Kalthafen</v>
      </c>
      <c r="H3" t="str">
        <f t="shared" ref="H3:H66" si="1">IF(A3&lt;&gt;C3,VLOOKUP(C3,$A$2:$E$900,5,FALSE),"")</f>
        <v>Coldharbour</v>
      </c>
    </row>
    <row r="4" spans="1:8" x14ac:dyDescent="0.25">
      <c r="A4" s="12">
        <v>763</v>
      </c>
      <c r="B4" s="12">
        <v>423</v>
      </c>
      <c r="C4" s="12">
        <v>816</v>
      </c>
      <c r="D4" t="s">
        <v>1321</v>
      </c>
      <c r="E4" t="s">
        <v>655</v>
      </c>
      <c r="G4" t="str">
        <f t="shared" si="0"/>
        <v>Hews Fluch</v>
      </c>
      <c r="H4" t="str">
        <f t="shared" si="1"/>
        <v>Hew's Bane</v>
      </c>
    </row>
    <row r="5" spans="1:8" x14ac:dyDescent="0.25">
      <c r="A5" s="12">
        <v>509</v>
      </c>
      <c r="B5" s="12">
        <v>286</v>
      </c>
      <c r="C5" s="12">
        <v>849</v>
      </c>
      <c r="D5" t="s">
        <v>530</v>
      </c>
      <c r="E5" t="s">
        <v>530</v>
      </c>
      <c r="G5" t="str">
        <f t="shared" si="0"/>
        <v>Vvardenfell</v>
      </c>
      <c r="H5" t="str">
        <f t="shared" si="1"/>
        <v>Vvardenfell</v>
      </c>
    </row>
    <row r="6" spans="1:8" x14ac:dyDescent="0.25">
      <c r="A6" s="12">
        <v>329</v>
      </c>
      <c r="B6" s="12">
        <v>141</v>
      </c>
      <c r="C6" s="12">
        <v>104</v>
      </c>
      <c r="D6" t="s">
        <v>387</v>
      </c>
      <c r="E6" t="s">
        <v>387</v>
      </c>
      <c r="G6" t="str">
        <f t="shared" si="0"/>
        <v>Die Alik'r-Wüste</v>
      </c>
      <c r="H6" t="str">
        <f t="shared" si="1"/>
        <v>Alik'r Desert</v>
      </c>
    </row>
    <row r="7" spans="1:8" x14ac:dyDescent="0.25">
      <c r="A7" s="12">
        <v>1060</v>
      </c>
      <c r="B7" s="12">
        <v>686</v>
      </c>
      <c r="C7" s="12">
        <v>1011</v>
      </c>
      <c r="D7" t="s">
        <v>946</v>
      </c>
      <c r="E7" t="s">
        <v>898</v>
      </c>
      <c r="G7" t="str">
        <f t="shared" si="0"/>
        <v>Sommersend</v>
      </c>
      <c r="H7" t="str">
        <f t="shared" si="1"/>
        <v>Summerset</v>
      </c>
    </row>
    <row r="8" spans="1:8" x14ac:dyDescent="0.25">
      <c r="A8" s="12">
        <v>426</v>
      </c>
      <c r="B8" s="12">
        <v>220</v>
      </c>
      <c r="C8" s="12">
        <v>3</v>
      </c>
      <c r="D8" t="s">
        <v>1147</v>
      </c>
      <c r="E8" t="s">
        <v>465</v>
      </c>
      <c r="G8" t="str">
        <f t="shared" si="0"/>
        <v>Glenumbra</v>
      </c>
      <c r="H8" t="str">
        <f t="shared" si="1"/>
        <v>Glenumbra</v>
      </c>
    </row>
    <row r="9" spans="1:8" x14ac:dyDescent="0.25">
      <c r="A9" s="12">
        <v>873</v>
      </c>
      <c r="B9" s="12">
        <v>518</v>
      </c>
      <c r="C9" s="12">
        <v>117</v>
      </c>
      <c r="D9" t="s">
        <v>1378</v>
      </c>
      <c r="E9" t="s">
        <v>747</v>
      </c>
      <c r="G9" t="str">
        <f t="shared" si="0"/>
        <v>Schattenfenn</v>
      </c>
      <c r="H9" t="str">
        <f t="shared" si="1"/>
        <v>Shadowfen</v>
      </c>
    </row>
    <row r="10" spans="1:8" x14ac:dyDescent="0.25">
      <c r="A10" s="12">
        <v>994</v>
      </c>
      <c r="B10" s="12">
        <v>631</v>
      </c>
      <c r="C10" s="12">
        <v>849</v>
      </c>
      <c r="D10" t="s">
        <v>1474</v>
      </c>
      <c r="E10" t="s">
        <v>849</v>
      </c>
      <c r="G10" t="str">
        <f t="shared" si="0"/>
        <v>Vvardenfell</v>
      </c>
      <c r="H10" t="str">
        <f t="shared" si="1"/>
        <v>Vvardenfell</v>
      </c>
    </row>
    <row r="11" spans="1:8" x14ac:dyDescent="0.25">
      <c r="A11" s="12">
        <v>430</v>
      </c>
      <c r="B11" s="12">
        <v>222</v>
      </c>
      <c r="C11" s="12">
        <v>19</v>
      </c>
      <c r="D11" t="s">
        <v>1149</v>
      </c>
      <c r="E11" t="s">
        <v>467</v>
      </c>
      <c r="G11" t="str">
        <f t="shared" si="0"/>
        <v>Sturmhafen</v>
      </c>
      <c r="H11" t="str">
        <f t="shared" si="1"/>
        <v>Stormhaven</v>
      </c>
    </row>
    <row r="12" spans="1:8" x14ac:dyDescent="0.25">
      <c r="A12" s="12">
        <v>953</v>
      </c>
      <c r="B12" s="12">
        <v>593</v>
      </c>
      <c r="C12" s="12">
        <v>849</v>
      </c>
      <c r="D12" t="s">
        <v>815</v>
      </c>
      <c r="E12" t="s">
        <v>815</v>
      </c>
      <c r="G12" t="str">
        <f t="shared" si="0"/>
        <v>Vvardenfell</v>
      </c>
      <c r="H12" t="str">
        <f t="shared" si="1"/>
        <v>Vvardenfell</v>
      </c>
    </row>
    <row r="13" spans="1:8" x14ac:dyDescent="0.25">
      <c r="A13" s="12">
        <v>1027</v>
      </c>
      <c r="B13" s="12">
        <v>661</v>
      </c>
      <c r="C13" s="12">
        <v>1011</v>
      </c>
      <c r="D13" t="s">
        <v>876</v>
      </c>
      <c r="E13" t="s">
        <v>876</v>
      </c>
      <c r="G13" t="str">
        <f t="shared" si="0"/>
        <v>Sommersend</v>
      </c>
      <c r="H13" t="str">
        <f t="shared" si="1"/>
        <v>Summerset</v>
      </c>
    </row>
    <row r="14" spans="1:8" x14ac:dyDescent="0.25">
      <c r="A14" s="12">
        <v>148</v>
      </c>
      <c r="B14" s="12">
        <v>30</v>
      </c>
      <c r="C14" s="12">
        <v>117</v>
      </c>
      <c r="D14" t="s">
        <v>63</v>
      </c>
      <c r="E14" t="s">
        <v>63</v>
      </c>
      <c r="G14" t="str">
        <f t="shared" si="0"/>
        <v>Schattenfenn</v>
      </c>
      <c r="H14" t="str">
        <f t="shared" si="1"/>
        <v>Shadowfen</v>
      </c>
    </row>
    <row r="15" spans="1:8" x14ac:dyDescent="0.25">
      <c r="A15" s="12">
        <v>961</v>
      </c>
      <c r="B15" s="12">
        <v>601</v>
      </c>
      <c r="C15" s="12">
        <v>849</v>
      </c>
      <c r="D15" t="s">
        <v>823</v>
      </c>
      <c r="E15" t="s">
        <v>823</v>
      </c>
      <c r="G15" t="str">
        <f t="shared" si="0"/>
        <v>Vvardenfell</v>
      </c>
      <c r="H15" t="str">
        <f t="shared" si="1"/>
        <v>Vvardenfell</v>
      </c>
    </row>
    <row r="16" spans="1:8" x14ac:dyDescent="0.25">
      <c r="A16" s="12">
        <v>969</v>
      </c>
      <c r="B16" s="12">
        <v>609</v>
      </c>
      <c r="C16" s="12">
        <v>849</v>
      </c>
      <c r="D16" t="s">
        <v>831</v>
      </c>
      <c r="E16" t="s">
        <v>831</v>
      </c>
      <c r="G16" t="str">
        <f t="shared" si="0"/>
        <v>Vvardenfell</v>
      </c>
      <c r="H16" t="str">
        <f t="shared" si="1"/>
        <v>Vvardenfell</v>
      </c>
    </row>
    <row r="17" spans="1:8" x14ac:dyDescent="0.25">
      <c r="A17" s="12">
        <v>880</v>
      </c>
      <c r="B17" s="12">
        <v>525</v>
      </c>
      <c r="C17" s="12">
        <v>92</v>
      </c>
      <c r="D17" t="s">
        <v>1384</v>
      </c>
      <c r="E17" t="s">
        <v>754</v>
      </c>
      <c r="G17" t="str">
        <f t="shared" si="0"/>
        <v>Bangkorai</v>
      </c>
      <c r="H17" t="str">
        <f t="shared" si="1"/>
        <v>Bangkorai</v>
      </c>
    </row>
    <row r="18" spans="1:8" x14ac:dyDescent="0.25">
      <c r="A18" s="12">
        <v>267</v>
      </c>
      <c r="B18" s="12">
        <v>99</v>
      </c>
      <c r="C18" s="12">
        <v>267</v>
      </c>
      <c r="D18" t="s">
        <v>1042</v>
      </c>
      <c r="E18" t="s">
        <v>346</v>
      </c>
      <c r="G18" t="str">
        <f t="shared" si="0"/>
        <v/>
      </c>
      <c r="H18" t="str">
        <f t="shared" si="1"/>
        <v/>
      </c>
    </row>
    <row r="19" spans="1:8" x14ac:dyDescent="0.25">
      <c r="A19" s="12">
        <v>381</v>
      </c>
      <c r="B19" s="12">
        <v>178</v>
      </c>
      <c r="C19" s="12">
        <v>381</v>
      </c>
      <c r="D19" t="s">
        <v>423</v>
      </c>
      <c r="E19" t="s">
        <v>423</v>
      </c>
      <c r="G19" t="str">
        <f t="shared" si="0"/>
        <v/>
      </c>
      <c r="H19" t="str">
        <f t="shared" si="1"/>
        <v/>
      </c>
    </row>
    <row r="20" spans="1:8" x14ac:dyDescent="0.25">
      <c r="A20" s="12">
        <v>413</v>
      </c>
      <c r="B20" s="12">
        <v>208</v>
      </c>
      <c r="C20" s="12">
        <v>103</v>
      </c>
      <c r="D20" t="s">
        <v>1136</v>
      </c>
      <c r="E20" t="s">
        <v>453</v>
      </c>
      <c r="G20" t="str">
        <f t="shared" si="0"/>
        <v>Rift</v>
      </c>
      <c r="H20" t="str">
        <f t="shared" si="1"/>
        <v>The Rift</v>
      </c>
    </row>
    <row r="21" spans="1:8" x14ac:dyDescent="0.25">
      <c r="A21" s="12">
        <v>817</v>
      </c>
      <c r="B21" s="12">
        <v>472</v>
      </c>
      <c r="C21" s="12">
        <v>816</v>
      </c>
      <c r="D21" t="s">
        <v>1335</v>
      </c>
      <c r="E21" t="s">
        <v>703</v>
      </c>
      <c r="G21" t="str">
        <f t="shared" si="0"/>
        <v>Hews Fluch</v>
      </c>
      <c r="H21" t="str">
        <f t="shared" si="1"/>
        <v>Hew's Bane</v>
      </c>
    </row>
    <row r="22" spans="1:8" x14ac:dyDescent="0.25">
      <c r="A22" s="12">
        <v>281</v>
      </c>
      <c r="B22" s="12">
        <v>110</v>
      </c>
      <c r="C22" s="12">
        <v>281</v>
      </c>
      <c r="D22" t="s">
        <v>357</v>
      </c>
      <c r="E22" t="s">
        <v>357</v>
      </c>
      <c r="G22" t="str">
        <f t="shared" si="0"/>
        <v/>
      </c>
      <c r="H22" t="str">
        <f t="shared" si="1"/>
        <v/>
      </c>
    </row>
    <row r="23" spans="1:8" x14ac:dyDescent="0.25">
      <c r="A23" s="12">
        <v>946</v>
      </c>
      <c r="B23" s="12">
        <v>586</v>
      </c>
      <c r="C23" s="12">
        <v>849</v>
      </c>
      <c r="D23" t="s">
        <v>808</v>
      </c>
      <c r="E23" t="s">
        <v>808</v>
      </c>
      <c r="G23" t="str">
        <f t="shared" si="0"/>
        <v>Vvardenfell</v>
      </c>
      <c r="H23" t="str">
        <f t="shared" si="1"/>
        <v>Vvardenfell</v>
      </c>
    </row>
    <row r="24" spans="1:8" x14ac:dyDescent="0.25">
      <c r="A24" s="12">
        <v>901</v>
      </c>
      <c r="B24" s="12">
        <v>542</v>
      </c>
      <c r="C24" s="12">
        <v>888</v>
      </c>
      <c r="D24" t="s">
        <v>771</v>
      </c>
      <c r="E24" t="s">
        <v>771</v>
      </c>
      <c r="G24" t="str">
        <f t="shared" si="0"/>
        <v>Kargstein</v>
      </c>
      <c r="H24" t="str">
        <f t="shared" si="1"/>
        <v>Craglorn</v>
      </c>
    </row>
    <row r="25" spans="1:8" x14ac:dyDescent="0.25">
      <c r="A25" s="12">
        <v>775</v>
      </c>
      <c r="B25" s="12">
        <v>432</v>
      </c>
      <c r="C25" s="12">
        <v>775</v>
      </c>
      <c r="D25" t="s">
        <v>664</v>
      </c>
      <c r="E25" t="s">
        <v>664</v>
      </c>
      <c r="G25" t="str">
        <f t="shared" si="0"/>
        <v/>
      </c>
      <c r="H25" t="str">
        <f t="shared" si="1"/>
        <v/>
      </c>
    </row>
    <row r="26" spans="1:8" x14ac:dyDescent="0.25">
      <c r="A26" s="12">
        <v>776</v>
      </c>
      <c r="B26" s="12">
        <v>433</v>
      </c>
      <c r="C26" s="12">
        <v>776</v>
      </c>
      <c r="D26" t="s">
        <v>665</v>
      </c>
      <c r="E26" t="s">
        <v>665</v>
      </c>
      <c r="G26" t="str">
        <f t="shared" si="0"/>
        <v/>
      </c>
      <c r="H26" t="str">
        <f t="shared" si="1"/>
        <v/>
      </c>
    </row>
    <row r="27" spans="1:8" x14ac:dyDescent="0.25">
      <c r="A27" s="12">
        <v>777</v>
      </c>
      <c r="B27" s="12">
        <v>434</v>
      </c>
      <c r="C27" s="12">
        <v>777</v>
      </c>
      <c r="D27" t="s">
        <v>666</v>
      </c>
      <c r="E27" t="s">
        <v>666</v>
      </c>
      <c r="G27" t="str">
        <f t="shared" si="0"/>
        <v/>
      </c>
      <c r="H27" t="str">
        <f t="shared" si="1"/>
        <v/>
      </c>
    </row>
    <row r="28" spans="1:8" x14ac:dyDescent="0.25">
      <c r="A28" s="12">
        <v>778</v>
      </c>
      <c r="B28" s="12">
        <v>435</v>
      </c>
      <c r="C28" s="12">
        <v>778</v>
      </c>
      <c r="D28" t="s">
        <v>667</v>
      </c>
      <c r="E28" t="s">
        <v>667</v>
      </c>
      <c r="G28" t="str">
        <f t="shared" si="0"/>
        <v/>
      </c>
      <c r="H28" t="str">
        <f t="shared" si="1"/>
        <v/>
      </c>
    </row>
    <row r="29" spans="1:8" x14ac:dyDescent="0.25">
      <c r="A29" s="12">
        <v>779</v>
      </c>
      <c r="B29" s="12">
        <v>436</v>
      </c>
      <c r="C29" s="12">
        <v>779</v>
      </c>
      <c r="D29" t="s">
        <v>668</v>
      </c>
      <c r="E29" t="s">
        <v>668</v>
      </c>
      <c r="G29" t="str">
        <f t="shared" si="0"/>
        <v/>
      </c>
      <c r="H29" t="str">
        <f t="shared" si="1"/>
        <v/>
      </c>
    </row>
    <row r="30" spans="1:8" x14ac:dyDescent="0.25">
      <c r="A30" s="12">
        <v>781</v>
      </c>
      <c r="B30" s="12">
        <v>438</v>
      </c>
      <c r="C30" s="12">
        <v>781</v>
      </c>
      <c r="D30" t="s">
        <v>670</v>
      </c>
      <c r="E30" t="s">
        <v>670</v>
      </c>
      <c r="G30" t="str">
        <f t="shared" si="0"/>
        <v/>
      </c>
      <c r="H30" t="str">
        <f t="shared" si="1"/>
        <v/>
      </c>
    </row>
    <row r="31" spans="1:8" x14ac:dyDescent="0.25">
      <c r="A31" s="12">
        <v>782</v>
      </c>
      <c r="B31" s="12">
        <v>439</v>
      </c>
      <c r="C31" s="12">
        <v>782</v>
      </c>
      <c r="D31" t="s">
        <v>671</v>
      </c>
      <c r="E31" t="s">
        <v>671</v>
      </c>
      <c r="G31" t="str">
        <f t="shared" si="0"/>
        <v/>
      </c>
      <c r="H31" t="str">
        <f t="shared" si="1"/>
        <v/>
      </c>
    </row>
    <row r="32" spans="1:8" x14ac:dyDescent="0.25">
      <c r="A32" s="12">
        <v>783</v>
      </c>
      <c r="B32" s="12">
        <v>440</v>
      </c>
      <c r="C32" s="12">
        <v>783</v>
      </c>
      <c r="D32" t="s">
        <v>672</v>
      </c>
      <c r="E32" t="s">
        <v>672</v>
      </c>
      <c r="G32" t="str">
        <f t="shared" si="0"/>
        <v/>
      </c>
      <c r="H32" t="str">
        <f t="shared" si="1"/>
        <v/>
      </c>
    </row>
    <row r="33" spans="1:8" x14ac:dyDescent="0.25">
      <c r="A33" s="12">
        <v>784</v>
      </c>
      <c r="B33" s="12">
        <v>441</v>
      </c>
      <c r="C33" s="12">
        <v>784</v>
      </c>
      <c r="D33" t="s">
        <v>673</v>
      </c>
      <c r="E33" t="s">
        <v>673</v>
      </c>
      <c r="G33" t="str">
        <f t="shared" si="0"/>
        <v/>
      </c>
      <c r="H33" t="str">
        <f t="shared" si="1"/>
        <v/>
      </c>
    </row>
    <row r="34" spans="1:8" x14ac:dyDescent="0.25">
      <c r="A34" s="12">
        <v>785</v>
      </c>
      <c r="B34" s="12">
        <v>442</v>
      </c>
      <c r="C34" s="12">
        <v>785</v>
      </c>
      <c r="D34" t="s">
        <v>674</v>
      </c>
      <c r="E34" t="s">
        <v>674</v>
      </c>
      <c r="G34" t="str">
        <f t="shared" si="0"/>
        <v/>
      </c>
      <c r="H34" t="str">
        <f t="shared" si="1"/>
        <v/>
      </c>
    </row>
    <row r="35" spans="1:8" x14ac:dyDescent="0.25">
      <c r="A35" s="12">
        <v>786</v>
      </c>
      <c r="B35" s="12">
        <v>443</v>
      </c>
      <c r="C35" s="12">
        <v>786</v>
      </c>
      <c r="D35" t="s">
        <v>675</v>
      </c>
      <c r="E35" t="s">
        <v>675</v>
      </c>
      <c r="G35" t="str">
        <f t="shared" si="0"/>
        <v/>
      </c>
      <c r="H35" t="str">
        <f t="shared" si="1"/>
        <v/>
      </c>
    </row>
    <row r="36" spans="1:8" x14ac:dyDescent="0.25">
      <c r="A36" s="12">
        <v>787</v>
      </c>
      <c r="B36" s="12">
        <v>444</v>
      </c>
      <c r="C36" s="12">
        <v>787</v>
      </c>
      <c r="D36" t="s">
        <v>676</v>
      </c>
      <c r="E36" t="s">
        <v>676</v>
      </c>
      <c r="G36" t="str">
        <f t="shared" si="0"/>
        <v/>
      </c>
      <c r="H36" t="str">
        <f t="shared" si="1"/>
        <v/>
      </c>
    </row>
    <row r="37" spans="1:8" x14ac:dyDescent="0.25">
      <c r="A37" s="12">
        <v>788</v>
      </c>
      <c r="B37" s="12">
        <v>445</v>
      </c>
      <c r="C37" s="12">
        <v>788</v>
      </c>
      <c r="D37" t="s">
        <v>677</v>
      </c>
      <c r="E37" t="s">
        <v>677</v>
      </c>
      <c r="G37" t="str">
        <f t="shared" si="0"/>
        <v/>
      </c>
      <c r="H37" t="str">
        <f t="shared" si="1"/>
        <v/>
      </c>
    </row>
    <row r="38" spans="1:8" x14ac:dyDescent="0.25">
      <c r="A38" s="12">
        <v>789</v>
      </c>
      <c r="B38" s="12">
        <v>446</v>
      </c>
      <c r="C38" s="12">
        <v>789</v>
      </c>
      <c r="D38" t="s">
        <v>678</v>
      </c>
      <c r="E38" t="s">
        <v>678</v>
      </c>
      <c r="G38" t="str">
        <f t="shared" si="0"/>
        <v/>
      </c>
      <c r="H38" t="str">
        <f t="shared" si="1"/>
        <v/>
      </c>
    </row>
    <row r="39" spans="1:8" x14ac:dyDescent="0.25">
      <c r="A39" s="12">
        <v>790</v>
      </c>
      <c r="B39" s="12">
        <v>447</v>
      </c>
      <c r="C39" s="12">
        <v>790</v>
      </c>
      <c r="D39" t="s">
        <v>679</v>
      </c>
      <c r="E39" t="s">
        <v>679</v>
      </c>
      <c r="G39" t="str">
        <f t="shared" si="0"/>
        <v/>
      </c>
      <c r="H39" t="str">
        <f t="shared" si="1"/>
        <v/>
      </c>
    </row>
    <row r="40" spans="1:8" x14ac:dyDescent="0.25">
      <c r="A40" s="12">
        <v>791</v>
      </c>
      <c r="B40" s="12">
        <v>448</v>
      </c>
      <c r="C40" s="12">
        <v>791</v>
      </c>
      <c r="D40" t="s">
        <v>680</v>
      </c>
      <c r="E40" t="s">
        <v>680</v>
      </c>
      <c r="G40" t="str">
        <f t="shared" si="0"/>
        <v/>
      </c>
      <c r="H40" t="str">
        <f t="shared" si="1"/>
        <v/>
      </c>
    </row>
    <row r="41" spans="1:8" x14ac:dyDescent="0.25">
      <c r="A41" s="12">
        <v>792</v>
      </c>
      <c r="B41" s="12">
        <v>449</v>
      </c>
      <c r="C41" s="12">
        <v>792</v>
      </c>
      <c r="D41" t="s">
        <v>681</v>
      </c>
      <c r="E41" t="s">
        <v>681</v>
      </c>
      <c r="G41" t="str">
        <f t="shared" si="0"/>
        <v/>
      </c>
      <c r="H41" t="str">
        <f t="shared" si="1"/>
        <v/>
      </c>
    </row>
    <row r="42" spans="1:8" x14ac:dyDescent="0.25">
      <c r="A42" s="12">
        <v>793</v>
      </c>
      <c r="B42" s="12">
        <v>450</v>
      </c>
      <c r="C42" s="12">
        <v>793</v>
      </c>
      <c r="D42" t="s">
        <v>682</v>
      </c>
      <c r="E42" t="s">
        <v>682</v>
      </c>
      <c r="G42" t="str">
        <f t="shared" si="0"/>
        <v/>
      </c>
      <c r="H42" t="str">
        <f t="shared" si="1"/>
        <v/>
      </c>
    </row>
    <row r="43" spans="1:8" x14ac:dyDescent="0.25">
      <c r="A43" s="12">
        <v>794</v>
      </c>
      <c r="B43" s="12">
        <v>451</v>
      </c>
      <c r="C43" s="12">
        <v>794</v>
      </c>
      <c r="D43" t="s">
        <v>683</v>
      </c>
      <c r="E43" t="s">
        <v>683</v>
      </c>
      <c r="G43" t="str">
        <f t="shared" si="0"/>
        <v/>
      </c>
      <c r="H43" t="str">
        <f t="shared" si="1"/>
        <v/>
      </c>
    </row>
    <row r="44" spans="1:8" x14ac:dyDescent="0.25">
      <c r="A44" s="12">
        <v>795</v>
      </c>
      <c r="B44" s="12">
        <v>452</v>
      </c>
      <c r="C44" s="12">
        <v>795</v>
      </c>
      <c r="D44" t="s">
        <v>684</v>
      </c>
      <c r="E44" t="s">
        <v>684</v>
      </c>
      <c r="G44" t="str">
        <f t="shared" si="0"/>
        <v/>
      </c>
      <c r="H44" t="str">
        <f t="shared" si="1"/>
        <v/>
      </c>
    </row>
    <row r="45" spans="1:8" x14ac:dyDescent="0.25">
      <c r="A45" s="12">
        <v>796</v>
      </c>
      <c r="B45" s="12">
        <v>453</v>
      </c>
      <c r="C45" s="12">
        <v>796</v>
      </c>
      <c r="D45" t="s">
        <v>685</v>
      </c>
      <c r="E45" t="s">
        <v>685</v>
      </c>
      <c r="G45" t="str">
        <f t="shared" si="0"/>
        <v/>
      </c>
      <c r="H45" t="str">
        <f t="shared" si="1"/>
        <v/>
      </c>
    </row>
    <row r="46" spans="1:8" x14ac:dyDescent="0.25">
      <c r="A46" s="12">
        <v>797</v>
      </c>
      <c r="B46" s="12">
        <v>454</v>
      </c>
      <c r="C46" s="12">
        <v>797</v>
      </c>
      <c r="D46" t="s">
        <v>686</v>
      </c>
      <c r="E46" t="s">
        <v>686</v>
      </c>
      <c r="G46" t="str">
        <f t="shared" si="0"/>
        <v/>
      </c>
      <c r="H46" t="str">
        <f t="shared" si="1"/>
        <v/>
      </c>
    </row>
    <row r="47" spans="1:8" x14ac:dyDescent="0.25">
      <c r="A47" s="12">
        <v>798</v>
      </c>
      <c r="B47" s="12">
        <v>455</v>
      </c>
      <c r="C47" s="12">
        <v>798</v>
      </c>
      <c r="D47" t="s">
        <v>687</v>
      </c>
      <c r="E47" t="s">
        <v>687</v>
      </c>
      <c r="G47" t="str">
        <f t="shared" si="0"/>
        <v/>
      </c>
      <c r="H47" t="str">
        <f t="shared" si="1"/>
        <v/>
      </c>
    </row>
    <row r="48" spans="1:8" x14ac:dyDescent="0.25">
      <c r="A48" s="12">
        <v>799</v>
      </c>
      <c r="B48" s="12">
        <v>456</v>
      </c>
      <c r="C48" s="12">
        <v>799</v>
      </c>
      <c r="D48" t="s">
        <v>688</v>
      </c>
      <c r="E48" t="s">
        <v>688</v>
      </c>
      <c r="G48" t="str">
        <f t="shared" si="0"/>
        <v/>
      </c>
      <c r="H48" t="str">
        <f t="shared" si="1"/>
        <v/>
      </c>
    </row>
    <row r="49" spans="1:8" x14ac:dyDescent="0.25">
      <c r="A49" s="12">
        <v>800</v>
      </c>
      <c r="B49" s="12">
        <v>457</v>
      </c>
      <c r="C49" s="12">
        <v>800</v>
      </c>
      <c r="D49" t="s">
        <v>689</v>
      </c>
      <c r="E49" t="s">
        <v>689</v>
      </c>
      <c r="G49" t="str">
        <f t="shared" si="0"/>
        <v/>
      </c>
      <c r="H49" t="str">
        <f t="shared" si="1"/>
        <v/>
      </c>
    </row>
    <row r="50" spans="1:8" x14ac:dyDescent="0.25">
      <c r="A50" s="12">
        <v>801</v>
      </c>
      <c r="B50" s="12">
        <v>458</v>
      </c>
      <c r="C50" s="12">
        <v>801</v>
      </c>
      <c r="D50" t="s">
        <v>690</v>
      </c>
      <c r="E50" t="s">
        <v>690</v>
      </c>
      <c r="G50" t="str">
        <f t="shared" si="0"/>
        <v/>
      </c>
      <c r="H50" t="str">
        <f t="shared" si="1"/>
        <v/>
      </c>
    </row>
    <row r="51" spans="1:8" x14ac:dyDescent="0.25">
      <c r="A51" s="12">
        <v>802</v>
      </c>
      <c r="B51" s="12">
        <v>459</v>
      </c>
      <c r="C51" s="12">
        <v>802</v>
      </c>
      <c r="D51" t="s">
        <v>691</v>
      </c>
      <c r="E51" t="s">
        <v>691</v>
      </c>
      <c r="G51" t="str">
        <f t="shared" si="0"/>
        <v/>
      </c>
      <c r="H51" t="str">
        <f t="shared" si="1"/>
        <v/>
      </c>
    </row>
    <row r="52" spans="1:8" x14ac:dyDescent="0.25">
      <c r="A52" s="12">
        <v>803</v>
      </c>
      <c r="B52" s="12">
        <v>460</v>
      </c>
      <c r="C52" s="12">
        <v>803</v>
      </c>
      <c r="D52" t="s">
        <v>692</v>
      </c>
      <c r="E52" t="s">
        <v>692</v>
      </c>
      <c r="G52" t="str">
        <f t="shared" si="0"/>
        <v/>
      </c>
      <c r="H52" t="str">
        <f t="shared" si="1"/>
        <v/>
      </c>
    </row>
    <row r="53" spans="1:8" x14ac:dyDescent="0.25">
      <c r="A53" s="12">
        <v>804</v>
      </c>
      <c r="B53" s="12">
        <v>461</v>
      </c>
      <c r="C53" s="12">
        <v>804</v>
      </c>
      <c r="D53" t="s">
        <v>693</v>
      </c>
      <c r="E53" t="s">
        <v>693</v>
      </c>
      <c r="G53" t="str">
        <f t="shared" si="0"/>
        <v/>
      </c>
      <c r="H53" t="str">
        <f t="shared" si="1"/>
        <v/>
      </c>
    </row>
    <row r="54" spans="1:8" x14ac:dyDescent="0.25">
      <c r="A54" s="12">
        <v>805</v>
      </c>
      <c r="B54" s="12">
        <v>462</v>
      </c>
      <c r="C54" s="12">
        <v>805</v>
      </c>
      <c r="D54" t="s">
        <v>694</v>
      </c>
      <c r="E54" t="s">
        <v>694</v>
      </c>
      <c r="G54" t="str">
        <f t="shared" si="0"/>
        <v/>
      </c>
      <c r="H54" t="str">
        <f t="shared" si="1"/>
        <v/>
      </c>
    </row>
    <row r="55" spans="1:8" x14ac:dyDescent="0.25">
      <c r="A55" s="12">
        <v>806</v>
      </c>
      <c r="B55" s="12">
        <v>463</v>
      </c>
      <c r="C55" s="12">
        <v>806</v>
      </c>
      <c r="D55" t="s">
        <v>695</v>
      </c>
      <c r="E55" t="s">
        <v>695</v>
      </c>
      <c r="G55" t="str">
        <f t="shared" si="0"/>
        <v/>
      </c>
      <c r="H55" t="str">
        <f t="shared" si="1"/>
        <v/>
      </c>
    </row>
    <row r="56" spans="1:8" x14ac:dyDescent="0.25">
      <c r="A56" s="12">
        <v>807</v>
      </c>
      <c r="B56" s="12">
        <v>464</v>
      </c>
      <c r="C56" s="12">
        <v>807</v>
      </c>
      <c r="D56" t="s">
        <v>696</v>
      </c>
      <c r="E56" t="s">
        <v>696</v>
      </c>
      <c r="G56" t="str">
        <f t="shared" si="0"/>
        <v/>
      </c>
      <c r="H56" t="str">
        <f t="shared" si="1"/>
        <v/>
      </c>
    </row>
    <row r="57" spans="1:8" x14ac:dyDescent="0.25">
      <c r="A57" s="12">
        <v>808</v>
      </c>
      <c r="B57" s="12">
        <v>465</v>
      </c>
      <c r="C57" s="12">
        <v>808</v>
      </c>
      <c r="D57" t="s">
        <v>697</v>
      </c>
      <c r="E57" t="s">
        <v>697</v>
      </c>
      <c r="G57" t="str">
        <f t="shared" si="0"/>
        <v/>
      </c>
      <c r="H57" t="str">
        <f t="shared" si="1"/>
        <v/>
      </c>
    </row>
    <row r="58" spans="1:8" x14ac:dyDescent="0.25">
      <c r="A58" s="12">
        <v>92</v>
      </c>
      <c r="B58" s="12">
        <v>14</v>
      </c>
      <c r="C58" s="12">
        <v>92</v>
      </c>
      <c r="D58" t="s">
        <v>268</v>
      </c>
      <c r="E58" t="s">
        <v>268</v>
      </c>
      <c r="G58" t="str">
        <f t="shared" si="0"/>
        <v/>
      </c>
      <c r="H58" t="str">
        <f t="shared" si="1"/>
        <v/>
      </c>
    </row>
    <row r="59" spans="1:8" x14ac:dyDescent="0.25">
      <c r="A59" s="12">
        <v>963</v>
      </c>
      <c r="B59" s="12">
        <v>603</v>
      </c>
      <c r="C59" s="12">
        <v>849</v>
      </c>
      <c r="D59" t="s">
        <v>1449</v>
      </c>
      <c r="E59" t="s">
        <v>825</v>
      </c>
      <c r="G59" t="str">
        <f t="shared" si="0"/>
        <v>Vvardenfell</v>
      </c>
      <c r="H59" t="str">
        <f t="shared" si="1"/>
        <v>Vvardenfell</v>
      </c>
    </row>
    <row r="60" spans="1:8" x14ac:dyDescent="0.25">
      <c r="A60" s="12">
        <v>535</v>
      </c>
      <c r="B60" s="12">
        <v>303</v>
      </c>
      <c r="C60" s="12">
        <v>535</v>
      </c>
      <c r="D60" t="s">
        <v>546</v>
      </c>
      <c r="E60" t="s">
        <v>546</v>
      </c>
      <c r="G60" t="str">
        <f t="shared" si="0"/>
        <v/>
      </c>
      <c r="H60" t="str">
        <f t="shared" si="1"/>
        <v/>
      </c>
    </row>
    <row r="61" spans="1:8" x14ac:dyDescent="0.25">
      <c r="A61" s="12">
        <v>401</v>
      </c>
      <c r="B61" s="12">
        <v>196</v>
      </c>
      <c r="C61" s="12">
        <v>381</v>
      </c>
      <c r="D61" t="s">
        <v>441</v>
      </c>
      <c r="E61" t="s">
        <v>441</v>
      </c>
      <c r="G61" t="str">
        <f t="shared" si="0"/>
        <v>Auridon</v>
      </c>
      <c r="H61" t="str">
        <f t="shared" si="1"/>
        <v>Auridon</v>
      </c>
    </row>
    <row r="62" spans="1:8" x14ac:dyDescent="0.25">
      <c r="A62" s="12">
        <v>168</v>
      </c>
      <c r="B62" s="12">
        <v>34</v>
      </c>
      <c r="C62" s="12">
        <v>92</v>
      </c>
      <c r="D62" t="s">
        <v>282</v>
      </c>
      <c r="E62" t="s">
        <v>282</v>
      </c>
      <c r="G62" t="str">
        <f t="shared" si="0"/>
        <v>Bangkorai</v>
      </c>
      <c r="H62" t="str">
        <f t="shared" si="1"/>
        <v>Bangkorai</v>
      </c>
    </row>
    <row r="63" spans="1:8" x14ac:dyDescent="0.25">
      <c r="A63" s="12">
        <v>224</v>
      </c>
      <c r="B63" s="12">
        <v>62</v>
      </c>
      <c r="C63" s="12">
        <v>20</v>
      </c>
      <c r="D63" t="s">
        <v>309</v>
      </c>
      <c r="E63" t="s">
        <v>309</v>
      </c>
      <c r="G63" t="str">
        <f t="shared" si="0"/>
        <v>Kluftspitze</v>
      </c>
      <c r="H63" t="str">
        <f t="shared" si="1"/>
        <v>Rivenspire</v>
      </c>
    </row>
    <row r="64" spans="1:8" x14ac:dyDescent="0.25">
      <c r="A64" s="12">
        <v>255</v>
      </c>
      <c r="B64" s="12">
        <v>87</v>
      </c>
      <c r="C64" s="12">
        <v>57</v>
      </c>
      <c r="D64" t="s">
        <v>334</v>
      </c>
      <c r="E64" t="s">
        <v>334</v>
      </c>
      <c r="G64" t="str">
        <f t="shared" si="0"/>
        <v>Deshaan</v>
      </c>
      <c r="H64" t="str">
        <f t="shared" si="1"/>
        <v>Deshaan</v>
      </c>
    </row>
    <row r="65" spans="1:8" x14ac:dyDescent="0.25">
      <c r="A65" s="12">
        <v>542</v>
      </c>
      <c r="B65" s="12">
        <v>307</v>
      </c>
      <c r="C65" s="12">
        <v>208</v>
      </c>
      <c r="D65" t="s">
        <v>550</v>
      </c>
      <c r="E65" t="s">
        <v>550</v>
      </c>
      <c r="G65" t="str">
        <f t="shared" si="0"/>
        <v>Die Erdschmiede</v>
      </c>
      <c r="H65" t="str">
        <f t="shared" si="1"/>
        <v>The Earth Forge</v>
      </c>
    </row>
    <row r="66" spans="1:8" x14ac:dyDescent="0.25">
      <c r="A66" s="12">
        <v>575</v>
      </c>
      <c r="B66" s="12">
        <v>336</v>
      </c>
      <c r="C66" s="12">
        <v>108</v>
      </c>
      <c r="D66" t="s">
        <v>577</v>
      </c>
      <c r="E66" t="s">
        <v>577</v>
      </c>
      <c r="G66" t="str">
        <f t="shared" si="0"/>
        <v>Grünschatten</v>
      </c>
      <c r="H66" t="str">
        <f t="shared" si="1"/>
        <v>Greenshade</v>
      </c>
    </row>
    <row r="67" spans="1:8" x14ac:dyDescent="0.25">
      <c r="A67" s="12">
        <v>539</v>
      </c>
      <c r="B67" s="12">
        <v>305</v>
      </c>
      <c r="C67" s="12">
        <v>535</v>
      </c>
      <c r="D67" t="s">
        <v>1219</v>
      </c>
      <c r="E67" t="s">
        <v>548</v>
      </c>
      <c r="G67" t="str">
        <f t="shared" ref="G67:G130" si="2">IF(A67&lt;&gt;C67,VLOOKUP(C67,$A$2:$E$900,4,FALSE),"")</f>
        <v>Betnikh</v>
      </c>
      <c r="H67" t="str">
        <f t="shared" ref="H67:H130" si="3">IF(A67&lt;&gt;C67,VLOOKUP(C67,$A$2:$E$900,5,FALSE),"")</f>
        <v>Betnikh</v>
      </c>
    </row>
    <row r="68" spans="1:8" x14ac:dyDescent="0.25">
      <c r="A68" s="12">
        <v>811</v>
      </c>
      <c r="B68" s="12">
        <v>468</v>
      </c>
      <c r="C68" s="12">
        <v>535</v>
      </c>
      <c r="D68" t="s">
        <v>1219</v>
      </c>
      <c r="E68" t="s">
        <v>699</v>
      </c>
      <c r="G68" t="str">
        <f t="shared" si="2"/>
        <v>Betnikh</v>
      </c>
      <c r="H68" t="str">
        <f t="shared" si="3"/>
        <v>Betnikh</v>
      </c>
    </row>
    <row r="69" spans="1:8" x14ac:dyDescent="0.25">
      <c r="A69" s="12">
        <v>166</v>
      </c>
      <c r="B69" s="12">
        <v>33</v>
      </c>
      <c r="C69" s="12">
        <v>3</v>
      </c>
      <c r="D69" t="s">
        <v>281</v>
      </c>
      <c r="E69" t="s">
        <v>281</v>
      </c>
      <c r="G69" t="str">
        <f t="shared" si="2"/>
        <v>Glenumbra</v>
      </c>
      <c r="H69" t="str">
        <f t="shared" si="3"/>
        <v>Glenumbra</v>
      </c>
    </row>
    <row r="70" spans="1:8" x14ac:dyDescent="0.25">
      <c r="A70" s="12">
        <v>2</v>
      </c>
      <c r="B70" s="12">
        <v>1</v>
      </c>
      <c r="C70" s="12">
        <v>2</v>
      </c>
      <c r="D70" t="s">
        <v>261</v>
      </c>
      <c r="E70" t="s">
        <v>261</v>
      </c>
      <c r="G70" t="str">
        <f t="shared" si="2"/>
        <v/>
      </c>
      <c r="H70" t="str">
        <f t="shared" si="3"/>
        <v/>
      </c>
    </row>
    <row r="71" spans="1:8" x14ac:dyDescent="0.25">
      <c r="A71" s="12">
        <v>991</v>
      </c>
      <c r="B71" s="12">
        <v>628</v>
      </c>
      <c r="C71" s="12">
        <v>980</v>
      </c>
      <c r="D71" t="s">
        <v>846</v>
      </c>
      <c r="E71" t="s">
        <v>846</v>
      </c>
      <c r="G71" t="str">
        <f t="shared" si="2"/>
        <v>Die Stadt der Uhrwerke</v>
      </c>
      <c r="H71" t="str">
        <f t="shared" si="3"/>
        <v>Clockwork City</v>
      </c>
    </row>
    <row r="72" spans="1:8" x14ac:dyDescent="0.25">
      <c r="A72" s="12">
        <v>181</v>
      </c>
      <c r="B72" s="12">
        <v>37</v>
      </c>
      <c r="C72" s="12">
        <v>181</v>
      </c>
      <c r="D72" t="s">
        <v>284</v>
      </c>
      <c r="E72" t="s">
        <v>284</v>
      </c>
      <c r="G72" t="str">
        <f t="shared" si="2"/>
        <v/>
      </c>
      <c r="H72" t="str">
        <f t="shared" si="3"/>
        <v/>
      </c>
    </row>
    <row r="73" spans="1:8" x14ac:dyDescent="0.25">
      <c r="A73" s="12">
        <v>871</v>
      </c>
      <c r="B73" s="12">
        <v>516</v>
      </c>
      <c r="C73" s="12">
        <v>58</v>
      </c>
      <c r="D73" t="s">
        <v>1376</v>
      </c>
      <c r="E73" t="s">
        <v>745</v>
      </c>
      <c r="G73" t="str">
        <f t="shared" si="2"/>
        <v>Malabal Tor</v>
      </c>
      <c r="H73" t="str">
        <f t="shared" si="3"/>
        <v>Malabal Tor</v>
      </c>
    </row>
    <row r="74" spans="1:8" x14ac:dyDescent="0.25">
      <c r="A74" s="12">
        <v>876</v>
      </c>
      <c r="B74" s="12">
        <v>521</v>
      </c>
      <c r="C74" s="12">
        <v>382</v>
      </c>
      <c r="D74" t="s">
        <v>1380</v>
      </c>
      <c r="E74" t="s">
        <v>750</v>
      </c>
      <c r="G74" t="str">
        <f t="shared" si="2"/>
        <v>Schnittermark</v>
      </c>
      <c r="H74" t="str">
        <f t="shared" si="3"/>
        <v>Reaper's March</v>
      </c>
    </row>
    <row r="75" spans="1:8" x14ac:dyDescent="0.25">
      <c r="A75" s="12">
        <v>555</v>
      </c>
      <c r="B75" s="12">
        <v>319</v>
      </c>
      <c r="C75" s="12">
        <v>108</v>
      </c>
      <c r="D75" t="s">
        <v>1230</v>
      </c>
      <c r="E75" t="s">
        <v>562</v>
      </c>
      <c r="G75" t="str">
        <f t="shared" si="2"/>
        <v>Grünschatten</v>
      </c>
      <c r="H75" t="str">
        <f t="shared" si="3"/>
        <v>Greenshade</v>
      </c>
    </row>
    <row r="76" spans="1:8" x14ac:dyDescent="0.25">
      <c r="A76" s="12">
        <v>369</v>
      </c>
      <c r="B76" s="12">
        <v>167</v>
      </c>
      <c r="C76" s="12">
        <v>347</v>
      </c>
      <c r="D76" t="s">
        <v>1101</v>
      </c>
      <c r="E76" t="s">
        <v>413</v>
      </c>
      <c r="G76" t="str">
        <f t="shared" si="2"/>
        <v>Kalthafen</v>
      </c>
      <c r="H76" t="str">
        <f t="shared" si="3"/>
        <v>Coldharbour</v>
      </c>
    </row>
    <row r="77" spans="1:8" x14ac:dyDescent="0.25">
      <c r="A77" s="12">
        <v>819</v>
      </c>
      <c r="B77" s="12">
        <v>474</v>
      </c>
      <c r="C77" s="12">
        <v>816</v>
      </c>
      <c r="D77" t="s">
        <v>1337</v>
      </c>
      <c r="E77" t="s">
        <v>705</v>
      </c>
      <c r="G77" t="str">
        <f t="shared" si="2"/>
        <v>Hews Fluch</v>
      </c>
      <c r="H77" t="str">
        <f t="shared" si="3"/>
        <v>Hew's Bane</v>
      </c>
    </row>
    <row r="78" spans="1:8" x14ac:dyDescent="0.25">
      <c r="A78" s="12">
        <v>875</v>
      </c>
      <c r="B78" s="12">
        <v>520</v>
      </c>
      <c r="C78" s="12">
        <v>103</v>
      </c>
      <c r="D78" t="s">
        <v>1379</v>
      </c>
      <c r="E78" t="s">
        <v>749</v>
      </c>
      <c r="G78" t="str">
        <f t="shared" si="2"/>
        <v>Rift</v>
      </c>
      <c r="H78" t="str">
        <f t="shared" si="3"/>
        <v>The Rift</v>
      </c>
    </row>
    <row r="79" spans="1:8" x14ac:dyDescent="0.25">
      <c r="A79" s="12">
        <v>706</v>
      </c>
      <c r="B79" s="12">
        <v>394</v>
      </c>
      <c r="C79" s="12">
        <v>684</v>
      </c>
      <c r="D79" t="s">
        <v>1293</v>
      </c>
      <c r="E79" t="s">
        <v>628</v>
      </c>
      <c r="G79" t="str">
        <f t="shared" si="2"/>
        <v>Wrothgar</v>
      </c>
      <c r="H79" t="str">
        <f t="shared" si="3"/>
        <v>Wrothgar</v>
      </c>
    </row>
    <row r="80" spans="1:8" x14ac:dyDescent="0.25">
      <c r="A80" s="12">
        <v>959</v>
      </c>
      <c r="B80" s="12">
        <v>599</v>
      </c>
      <c r="C80" s="12">
        <v>849</v>
      </c>
      <c r="D80" t="s">
        <v>1446</v>
      </c>
      <c r="E80" t="s">
        <v>821</v>
      </c>
      <c r="G80" t="str">
        <f t="shared" si="2"/>
        <v>Vvardenfell</v>
      </c>
      <c r="H80" t="str">
        <f t="shared" si="3"/>
        <v>Vvardenfell</v>
      </c>
    </row>
    <row r="81" spans="1:8" x14ac:dyDescent="0.25">
      <c r="A81" s="12">
        <v>188</v>
      </c>
      <c r="B81" s="12">
        <v>39</v>
      </c>
      <c r="C81" s="12">
        <v>57</v>
      </c>
      <c r="D81" t="s">
        <v>989</v>
      </c>
      <c r="E81" t="s">
        <v>286</v>
      </c>
      <c r="G81" t="str">
        <f t="shared" si="2"/>
        <v>Deshaan</v>
      </c>
      <c r="H81" t="str">
        <f t="shared" si="3"/>
        <v>Deshaan</v>
      </c>
    </row>
    <row r="82" spans="1:8" x14ac:dyDescent="0.25">
      <c r="A82" s="12">
        <v>909</v>
      </c>
      <c r="B82" s="12">
        <v>550</v>
      </c>
      <c r="C82" s="12">
        <v>888</v>
      </c>
      <c r="D82" t="s">
        <v>1409</v>
      </c>
      <c r="E82" t="s">
        <v>779</v>
      </c>
      <c r="G82" t="str">
        <f t="shared" si="2"/>
        <v>Kargstein</v>
      </c>
      <c r="H82" t="str">
        <f t="shared" si="3"/>
        <v>Craglorn</v>
      </c>
    </row>
    <row r="83" spans="1:8" x14ac:dyDescent="0.25">
      <c r="A83" s="12">
        <v>638</v>
      </c>
      <c r="B83" s="12">
        <v>366</v>
      </c>
      <c r="C83" s="12">
        <v>888</v>
      </c>
      <c r="D83" t="s">
        <v>1269</v>
      </c>
      <c r="E83" t="s">
        <v>604</v>
      </c>
      <c r="G83" t="str">
        <f t="shared" si="2"/>
        <v>Kargstein</v>
      </c>
      <c r="H83" t="str">
        <f t="shared" si="3"/>
        <v>Craglorn</v>
      </c>
    </row>
    <row r="84" spans="1:8" x14ac:dyDescent="0.25">
      <c r="A84" s="12">
        <v>828</v>
      </c>
      <c r="B84" s="12">
        <v>482</v>
      </c>
      <c r="C84" s="12">
        <v>823</v>
      </c>
      <c r="D84" t="s">
        <v>1344</v>
      </c>
      <c r="E84" t="s">
        <v>713</v>
      </c>
      <c r="G84" t="str">
        <f t="shared" si="2"/>
        <v>Die Goldküste</v>
      </c>
      <c r="H84" t="str">
        <f t="shared" si="3"/>
        <v>Gold Coast</v>
      </c>
    </row>
    <row r="85" spans="1:8" x14ac:dyDescent="0.25">
      <c r="A85" s="12">
        <v>439</v>
      </c>
      <c r="B85" s="12">
        <v>230</v>
      </c>
      <c r="C85" s="12">
        <v>383</v>
      </c>
      <c r="D85" t="s">
        <v>1157</v>
      </c>
      <c r="E85" t="s">
        <v>475</v>
      </c>
      <c r="G85" t="str">
        <f t="shared" si="2"/>
        <v>Grahtwald</v>
      </c>
      <c r="H85" t="str">
        <f t="shared" si="3"/>
        <v>Grahtwood</v>
      </c>
    </row>
    <row r="86" spans="1:8" x14ac:dyDescent="0.25">
      <c r="A86" s="12">
        <v>557</v>
      </c>
      <c r="B86" s="12">
        <v>321</v>
      </c>
      <c r="C86" s="12">
        <v>347</v>
      </c>
      <c r="D86" t="s">
        <v>1232</v>
      </c>
      <c r="E86" t="s">
        <v>564</v>
      </c>
      <c r="G86" t="str">
        <f t="shared" si="2"/>
        <v>Kalthafen</v>
      </c>
      <c r="H86" t="str">
        <f t="shared" si="3"/>
        <v>Coldharbour</v>
      </c>
    </row>
    <row r="87" spans="1:8" x14ac:dyDescent="0.25">
      <c r="A87" s="12">
        <v>957</v>
      </c>
      <c r="B87" s="12">
        <v>597</v>
      </c>
      <c r="C87" s="12">
        <v>849</v>
      </c>
      <c r="D87" t="s">
        <v>1444</v>
      </c>
      <c r="E87" t="s">
        <v>819</v>
      </c>
      <c r="G87" t="str">
        <f t="shared" si="2"/>
        <v>Vvardenfell</v>
      </c>
      <c r="H87" t="str">
        <f t="shared" si="3"/>
        <v>Vvardenfell</v>
      </c>
    </row>
    <row r="88" spans="1:8" x14ac:dyDescent="0.25">
      <c r="A88" s="12">
        <v>487</v>
      </c>
      <c r="B88" s="12">
        <v>268</v>
      </c>
      <c r="C88" s="12">
        <v>382</v>
      </c>
      <c r="D88" t="s">
        <v>1193</v>
      </c>
      <c r="E88" t="s">
        <v>512</v>
      </c>
      <c r="G88" t="str">
        <f t="shared" si="2"/>
        <v>Schnittermark</v>
      </c>
      <c r="H88" t="str">
        <f t="shared" si="3"/>
        <v>Reaper's March</v>
      </c>
    </row>
    <row r="89" spans="1:8" x14ac:dyDescent="0.25">
      <c r="A89" s="12">
        <v>945</v>
      </c>
      <c r="B89" s="12">
        <v>585</v>
      </c>
      <c r="C89" s="12">
        <v>41</v>
      </c>
      <c r="D89" t="s">
        <v>1439</v>
      </c>
      <c r="E89" t="s">
        <v>807</v>
      </c>
      <c r="G89" t="str">
        <f t="shared" si="2"/>
        <v>Steinfälle</v>
      </c>
      <c r="H89" t="str">
        <f t="shared" si="3"/>
        <v>Stonefalls</v>
      </c>
    </row>
    <row r="90" spans="1:8" x14ac:dyDescent="0.25">
      <c r="A90" s="12">
        <v>1043</v>
      </c>
      <c r="B90" s="12">
        <v>676</v>
      </c>
      <c r="C90" s="12">
        <v>980</v>
      </c>
      <c r="D90" t="s">
        <v>1469</v>
      </c>
      <c r="E90" t="s">
        <v>889</v>
      </c>
      <c r="G90" t="str">
        <f t="shared" si="2"/>
        <v>Die Stadt der Uhrwerke</v>
      </c>
      <c r="H90" t="str">
        <f t="shared" si="3"/>
        <v>Clockwork City</v>
      </c>
    </row>
    <row r="91" spans="1:8" x14ac:dyDescent="0.25">
      <c r="A91" s="12">
        <v>404</v>
      </c>
      <c r="B91" s="12">
        <v>199</v>
      </c>
      <c r="C91" s="12">
        <v>103</v>
      </c>
      <c r="D91" t="s">
        <v>1127</v>
      </c>
      <c r="E91" t="s">
        <v>444</v>
      </c>
      <c r="G91" t="str">
        <f t="shared" si="2"/>
        <v>Rift</v>
      </c>
      <c r="H91" t="str">
        <f t="shared" si="3"/>
        <v>The Rift</v>
      </c>
    </row>
    <row r="92" spans="1:8" x14ac:dyDescent="0.25">
      <c r="A92" s="12">
        <v>1080</v>
      </c>
      <c r="B92" s="12">
        <v>705</v>
      </c>
      <c r="C92" s="12">
        <v>101</v>
      </c>
      <c r="D92" t="s">
        <v>962</v>
      </c>
      <c r="E92" t="s">
        <v>68</v>
      </c>
      <c r="G92" t="str">
        <f t="shared" si="2"/>
        <v>Ostmarsch</v>
      </c>
      <c r="H92" t="str">
        <f t="shared" si="3"/>
        <v>Eastmarch</v>
      </c>
    </row>
    <row r="93" spans="1:8" x14ac:dyDescent="0.25">
      <c r="A93" s="12">
        <v>881</v>
      </c>
      <c r="B93" s="12">
        <v>526</v>
      </c>
      <c r="C93" s="12">
        <v>19</v>
      </c>
      <c r="D93" t="s">
        <v>1385</v>
      </c>
      <c r="E93" t="s">
        <v>755</v>
      </c>
      <c r="G93" t="str">
        <f t="shared" si="2"/>
        <v>Sturmhafen</v>
      </c>
      <c r="H93" t="str">
        <f t="shared" si="3"/>
        <v>Stormhaven</v>
      </c>
    </row>
    <row r="94" spans="1:8" x14ac:dyDescent="0.25">
      <c r="A94" s="12">
        <v>940</v>
      </c>
      <c r="B94" s="12">
        <v>580</v>
      </c>
      <c r="C94" s="12">
        <v>381</v>
      </c>
      <c r="D94" t="s">
        <v>1434</v>
      </c>
      <c r="E94" t="s">
        <v>802</v>
      </c>
      <c r="G94" t="str">
        <f t="shared" si="2"/>
        <v>Auridon</v>
      </c>
      <c r="H94" t="str">
        <f t="shared" si="3"/>
        <v>Auridon</v>
      </c>
    </row>
    <row r="95" spans="1:8" x14ac:dyDescent="0.25">
      <c r="A95" s="12">
        <v>703</v>
      </c>
      <c r="B95" s="12">
        <v>391</v>
      </c>
      <c r="C95" s="12">
        <v>684</v>
      </c>
      <c r="D95" t="s">
        <v>1291</v>
      </c>
      <c r="E95" t="s">
        <v>625</v>
      </c>
      <c r="G95" t="str">
        <f t="shared" si="2"/>
        <v>Wrothgar</v>
      </c>
      <c r="H95" t="str">
        <f t="shared" si="3"/>
        <v>Wrothgar</v>
      </c>
    </row>
    <row r="96" spans="1:8" x14ac:dyDescent="0.25">
      <c r="A96" s="12">
        <v>678</v>
      </c>
      <c r="B96" s="12">
        <v>375</v>
      </c>
      <c r="C96" s="12">
        <v>584</v>
      </c>
      <c r="D96" t="s">
        <v>1277</v>
      </c>
      <c r="E96" t="s">
        <v>54</v>
      </c>
      <c r="G96" t="str">
        <f t="shared" si="2"/>
        <v>Die Kaiserstadt</v>
      </c>
      <c r="H96" t="str">
        <f t="shared" si="3"/>
        <v>Imperial City</v>
      </c>
    </row>
    <row r="97" spans="1:8" x14ac:dyDescent="0.25">
      <c r="A97" s="12">
        <v>710</v>
      </c>
      <c r="B97" s="12">
        <v>397</v>
      </c>
      <c r="C97" s="12">
        <v>684</v>
      </c>
      <c r="D97" t="s">
        <v>1296</v>
      </c>
      <c r="E97" t="s">
        <v>631</v>
      </c>
      <c r="G97" t="str">
        <f t="shared" si="2"/>
        <v>Wrothgar</v>
      </c>
      <c r="H97" t="str">
        <f t="shared" si="3"/>
        <v>Wrothgar</v>
      </c>
    </row>
    <row r="98" spans="1:8" x14ac:dyDescent="0.25">
      <c r="A98" s="12">
        <v>977</v>
      </c>
      <c r="B98" s="12">
        <v>616</v>
      </c>
      <c r="C98" s="12">
        <v>849</v>
      </c>
      <c r="D98" t="s">
        <v>1460</v>
      </c>
      <c r="E98" t="s">
        <v>836</v>
      </c>
      <c r="G98" t="str">
        <f t="shared" si="2"/>
        <v>Vvardenfell</v>
      </c>
      <c r="H98" t="str">
        <f t="shared" si="3"/>
        <v>Vvardenfell</v>
      </c>
    </row>
    <row r="99" spans="1:8" x14ac:dyDescent="0.25">
      <c r="A99" s="12">
        <v>944</v>
      </c>
      <c r="B99" s="12">
        <v>584</v>
      </c>
      <c r="C99" s="12">
        <v>382</v>
      </c>
      <c r="D99" t="s">
        <v>1438</v>
      </c>
      <c r="E99" t="s">
        <v>806</v>
      </c>
      <c r="G99" t="str">
        <f t="shared" si="2"/>
        <v>Schnittermark</v>
      </c>
      <c r="H99" t="str">
        <f t="shared" si="3"/>
        <v>Reaper's March</v>
      </c>
    </row>
    <row r="100" spans="1:8" x14ac:dyDescent="0.25">
      <c r="A100" s="12">
        <v>869</v>
      </c>
      <c r="B100" s="12">
        <v>514</v>
      </c>
      <c r="C100" s="12">
        <v>117</v>
      </c>
      <c r="D100" t="s">
        <v>1375</v>
      </c>
      <c r="E100" t="s">
        <v>743</v>
      </c>
      <c r="G100" t="str">
        <f t="shared" si="2"/>
        <v>Schattenfenn</v>
      </c>
      <c r="H100" t="str">
        <f t="shared" si="3"/>
        <v>Shadowfen</v>
      </c>
    </row>
    <row r="101" spans="1:8" x14ac:dyDescent="0.25">
      <c r="A101" s="12">
        <v>392</v>
      </c>
      <c r="B101" s="12">
        <v>187</v>
      </c>
      <c r="C101" s="12">
        <v>381</v>
      </c>
      <c r="D101" t="s">
        <v>1118</v>
      </c>
      <c r="E101" t="s">
        <v>432</v>
      </c>
      <c r="G101" t="str">
        <f t="shared" si="2"/>
        <v>Auridon</v>
      </c>
      <c r="H101" t="str">
        <f t="shared" si="3"/>
        <v>Auridon</v>
      </c>
    </row>
    <row r="102" spans="1:8" x14ac:dyDescent="0.25">
      <c r="A102" s="12">
        <v>418</v>
      </c>
      <c r="B102" s="12">
        <v>213</v>
      </c>
      <c r="C102" s="12">
        <v>347</v>
      </c>
      <c r="D102" t="s">
        <v>1140</v>
      </c>
      <c r="E102" t="s">
        <v>458</v>
      </c>
      <c r="G102" t="str">
        <f t="shared" si="2"/>
        <v>Kalthafen</v>
      </c>
      <c r="H102" t="str">
        <f t="shared" si="3"/>
        <v>Coldharbour</v>
      </c>
    </row>
    <row r="103" spans="1:8" x14ac:dyDescent="0.25">
      <c r="A103" s="12">
        <v>862</v>
      </c>
      <c r="B103" s="12">
        <v>507</v>
      </c>
      <c r="C103" s="12">
        <v>382</v>
      </c>
      <c r="D103" t="s">
        <v>1368</v>
      </c>
      <c r="E103" t="s">
        <v>736</v>
      </c>
      <c r="G103" t="str">
        <f t="shared" si="2"/>
        <v>Schnittermark</v>
      </c>
      <c r="H103" t="str">
        <f t="shared" si="3"/>
        <v>Reaper's March</v>
      </c>
    </row>
    <row r="104" spans="1:8" x14ac:dyDescent="0.25">
      <c r="A104" s="12">
        <v>877</v>
      </c>
      <c r="B104" s="12">
        <v>522</v>
      </c>
      <c r="C104" s="12">
        <v>383</v>
      </c>
      <c r="D104" t="s">
        <v>1381</v>
      </c>
      <c r="E104" t="s">
        <v>751</v>
      </c>
      <c r="G104" t="str">
        <f t="shared" si="2"/>
        <v>Grahtwald</v>
      </c>
      <c r="H104" t="str">
        <f t="shared" si="3"/>
        <v>Grahtwood</v>
      </c>
    </row>
    <row r="105" spans="1:8" x14ac:dyDescent="0.25">
      <c r="A105" s="12">
        <v>469</v>
      </c>
      <c r="B105" s="12">
        <v>254</v>
      </c>
      <c r="C105" s="12">
        <v>58</v>
      </c>
      <c r="D105" t="s">
        <v>1179</v>
      </c>
      <c r="E105" t="s">
        <v>498</v>
      </c>
      <c r="G105" t="str">
        <f t="shared" si="2"/>
        <v>Malabal Tor</v>
      </c>
      <c r="H105" t="str">
        <f t="shared" si="3"/>
        <v>Malabal Tor</v>
      </c>
    </row>
    <row r="106" spans="1:8" x14ac:dyDescent="0.25">
      <c r="A106" s="12">
        <v>223</v>
      </c>
      <c r="B106" s="12">
        <v>61</v>
      </c>
      <c r="C106" s="12">
        <v>3</v>
      </c>
      <c r="D106" t="s">
        <v>1010</v>
      </c>
      <c r="E106" t="s">
        <v>308</v>
      </c>
      <c r="G106" t="str">
        <f t="shared" si="2"/>
        <v>Glenumbra</v>
      </c>
      <c r="H106" t="str">
        <f t="shared" si="3"/>
        <v>Glenumbra</v>
      </c>
    </row>
    <row r="107" spans="1:8" x14ac:dyDescent="0.25">
      <c r="A107" s="12">
        <v>364</v>
      </c>
      <c r="B107" s="12">
        <v>162</v>
      </c>
      <c r="C107" s="12">
        <v>101</v>
      </c>
      <c r="D107" t="s">
        <v>1096</v>
      </c>
      <c r="E107" t="s">
        <v>408</v>
      </c>
      <c r="G107" t="str">
        <f t="shared" si="2"/>
        <v>Ostmarsch</v>
      </c>
      <c r="H107" t="str">
        <f t="shared" si="3"/>
        <v>Eastmarch</v>
      </c>
    </row>
    <row r="108" spans="1:8" x14ac:dyDescent="0.25">
      <c r="A108" s="12">
        <v>1069</v>
      </c>
      <c r="B108" s="12">
        <v>694</v>
      </c>
      <c r="C108" s="12">
        <v>726</v>
      </c>
      <c r="D108" t="s">
        <v>955</v>
      </c>
      <c r="E108" t="s">
        <v>907</v>
      </c>
      <c r="G108" t="str">
        <f t="shared" si="2"/>
        <v>Trübmoor</v>
      </c>
      <c r="H108" t="str">
        <f t="shared" si="3"/>
        <v>Murkmire</v>
      </c>
    </row>
    <row r="109" spans="1:8" x14ac:dyDescent="0.25">
      <c r="A109" s="12">
        <v>842</v>
      </c>
      <c r="B109" s="12">
        <v>491</v>
      </c>
      <c r="C109" s="12">
        <v>823</v>
      </c>
      <c r="D109" t="s">
        <v>1353</v>
      </c>
      <c r="E109" t="s">
        <v>722</v>
      </c>
      <c r="G109" t="str">
        <f t="shared" si="2"/>
        <v>Die Goldküste</v>
      </c>
      <c r="H109" t="str">
        <f t="shared" si="3"/>
        <v>Gold Coast</v>
      </c>
    </row>
    <row r="110" spans="1:8" x14ac:dyDescent="0.25">
      <c r="A110" s="12">
        <v>882</v>
      </c>
      <c r="B110" s="12">
        <v>527</v>
      </c>
      <c r="C110" s="12">
        <v>383</v>
      </c>
      <c r="D110" t="s">
        <v>1386</v>
      </c>
      <c r="E110" t="s">
        <v>756</v>
      </c>
      <c r="G110" t="str">
        <f t="shared" si="2"/>
        <v>Grahtwald</v>
      </c>
      <c r="H110" t="str">
        <f t="shared" si="3"/>
        <v>Grahtwood</v>
      </c>
    </row>
    <row r="111" spans="1:8" x14ac:dyDescent="0.25">
      <c r="A111" s="12">
        <v>997</v>
      </c>
      <c r="B111" s="12">
        <v>634</v>
      </c>
      <c r="C111" s="12">
        <v>849</v>
      </c>
      <c r="D111" t="s">
        <v>1476</v>
      </c>
      <c r="E111" t="s">
        <v>852</v>
      </c>
      <c r="G111" t="str">
        <f t="shared" si="2"/>
        <v>Vvardenfell</v>
      </c>
      <c r="H111" t="str">
        <f t="shared" si="3"/>
        <v>Vvardenfell</v>
      </c>
    </row>
    <row r="112" spans="1:8" x14ac:dyDescent="0.25">
      <c r="A112" s="12">
        <v>818</v>
      </c>
      <c r="B112" s="12">
        <v>473</v>
      </c>
      <c r="C112" s="12">
        <v>816</v>
      </c>
      <c r="D112" t="s">
        <v>1336</v>
      </c>
      <c r="E112" t="s">
        <v>704</v>
      </c>
      <c r="G112" t="str">
        <f t="shared" si="2"/>
        <v>Hews Fluch</v>
      </c>
      <c r="H112" t="str">
        <f t="shared" si="3"/>
        <v>Hew's Bane</v>
      </c>
    </row>
    <row r="113" spans="1:8" x14ac:dyDescent="0.25">
      <c r="A113" s="12">
        <v>857</v>
      </c>
      <c r="B113" s="12">
        <v>502</v>
      </c>
      <c r="C113" s="12">
        <v>104</v>
      </c>
      <c r="D113" t="s">
        <v>1363</v>
      </c>
      <c r="E113" t="s">
        <v>731</v>
      </c>
      <c r="G113" t="str">
        <f t="shared" si="2"/>
        <v>Die Alik'r-Wüste</v>
      </c>
      <c r="H113" t="str">
        <f t="shared" si="3"/>
        <v>Alik'r Desert</v>
      </c>
    </row>
    <row r="114" spans="1:8" x14ac:dyDescent="0.25">
      <c r="A114" s="12">
        <v>715</v>
      </c>
      <c r="B114" s="12">
        <v>400</v>
      </c>
      <c r="C114" s="12">
        <v>684</v>
      </c>
      <c r="D114" t="s">
        <v>1299</v>
      </c>
      <c r="E114" t="s">
        <v>634</v>
      </c>
      <c r="G114" t="str">
        <f t="shared" si="2"/>
        <v>Wrothgar</v>
      </c>
      <c r="H114" t="str">
        <f t="shared" si="3"/>
        <v>Wrothgar</v>
      </c>
    </row>
    <row r="115" spans="1:8" x14ac:dyDescent="0.25">
      <c r="A115" s="12">
        <v>372</v>
      </c>
      <c r="B115" s="12">
        <v>170</v>
      </c>
      <c r="C115" s="12">
        <v>347</v>
      </c>
      <c r="D115" t="s">
        <v>1104</v>
      </c>
      <c r="E115" t="s">
        <v>416</v>
      </c>
      <c r="G115" t="str">
        <f t="shared" si="2"/>
        <v>Kalthafen</v>
      </c>
      <c r="H115" t="str">
        <f t="shared" si="3"/>
        <v>Coldharbour</v>
      </c>
    </row>
    <row r="116" spans="1:8" x14ac:dyDescent="0.25">
      <c r="A116" s="12">
        <v>566</v>
      </c>
      <c r="B116" s="12">
        <v>328</v>
      </c>
      <c r="C116" s="12">
        <v>3</v>
      </c>
      <c r="D116" t="s">
        <v>1238</v>
      </c>
      <c r="E116" t="s">
        <v>570</v>
      </c>
      <c r="G116" t="str">
        <f t="shared" si="2"/>
        <v>Glenumbra</v>
      </c>
      <c r="H116" t="str">
        <f t="shared" si="3"/>
        <v>Glenumbra</v>
      </c>
    </row>
    <row r="117" spans="1:8" x14ac:dyDescent="0.25">
      <c r="A117" s="12">
        <v>960</v>
      </c>
      <c r="B117" s="12">
        <v>600</v>
      </c>
      <c r="C117" s="12">
        <v>849</v>
      </c>
      <c r="D117" t="s">
        <v>1447</v>
      </c>
      <c r="E117" t="s">
        <v>822</v>
      </c>
      <c r="G117" t="str">
        <f t="shared" si="2"/>
        <v>Vvardenfell</v>
      </c>
      <c r="H117" t="str">
        <f t="shared" si="3"/>
        <v>Vvardenfell</v>
      </c>
    </row>
    <row r="118" spans="1:8" x14ac:dyDescent="0.25">
      <c r="A118" s="12">
        <v>700</v>
      </c>
      <c r="B118" s="12">
        <v>388</v>
      </c>
      <c r="C118" s="12">
        <v>684</v>
      </c>
      <c r="D118" t="s">
        <v>1288</v>
      </c>
      <c r="E118" t="s">
        <v>622</v>
      </c>
      <c r="G118" t="str">
        <f t="shared" si="2"/>
        <v>Wrothgar</v>
      </c>
      <c r="H118" t="str">
        <f t="shared" si="3"/>
        <v>Wrothgar</v>
      </c>
    </row>
    <row r="119" spans="1:8" x14ac:dyDescent="0.25">
      <c r="A119" s="12">
        <v>412</v>
      </c>
      <c r="B119" s="12">
        <v>207</v>
      </c>
      <c r="C119" s="12">
        <v>103</v>
      </c>
      <c r="D119" t="s">
        <v>1135</v>
      </c>
      <c r="E119" t="s">
        <v>452</v>
      </c>
      <c r="G119" t="str">
        <f t="shared" si="2"/>
        <v>Rift</v>
      </c>
      <c r="H119" t="str">
        <f t="shared" si="3"/>
        <v>The Rift</v>
      </c>
    </row>
    <row r="120" spans="1:8" x14ac:dyDescent="0.25">
      <c r="A120" s="12">
        <v>560</v>
      </c>
      <c r="B120" s="12">
        <v>324</v>
      </c>
      <c r="C120" s="12">
        <v>103</v>
      </c>
      <c r="D120" t="s">
        <v>1135</v>
      </c>
      <c r="E120" t="s">
        <v>452</v>
      </c>
      <c r="G120" t="str">
        <f t="shared" si="2"/>
        <v>Rift</v>
      </c>
      <c r="H120" t="str">
        <f t="shared" si="3"/>
        <v>The Rift</v>
      </c>
    </row>
    <row r="121" spans="1:8" x14ac:dyDescent="0.25">
      <c r="A121" s="12">
        <v>431</v>
      </c>
      <c r="B121" s="12">
        <v>223</v>
      </c>
      <c r="C121" s="12">
        <v>103</v>
      </c>
      <c r="D121" t="s">
        <v>1150</v>
      </c>
      <c r="E121" t="s">
        <v>468</v>
      </c>
      <c r="G121" t="str">
        <f t="shared" si="2"/>
        <v>Rift</v>
      </c>
      <c r="H121" t="str">
        <f t="shared" si="3"/>
        <v>The Rift</v>
      </c>
    </row>
    <row r="122" spans="1:8" x14ac:dyDescent="0.25">
      <c r="A122" s="12">
        <v>416</v>
      </c>
      <c r="B122" s="12">
        <v>211</v>
      </c>
      <c r="C122" s="12">
        <v>381</v>
      </c>
      <c r="D122" t="s">
        <v>1139</v>
      </c>
      <c r="E122" t="s">
        <v>456</v>
      </c>
      <c r="G122" t="str">
        <f t="shared" si="2"/>
        <v>Auridon</v>
      </c>
      <c r="H122" t="str">
        <f t="shared" si="3"/>
        <v>Auridon</v>
      </c>
    </row>
    <row r="123" spans="1:8" x14ac:dyDescent="0.25">
      <c r="A123" s="12">
        <v>827</v>
      </c>
      <c r="B123" s="12">
        <v>481</v>
      </c>
      <c r="C123" s="12">
        <v>823</v>
      </c>
      <c r="D123" t="s">
        <v>1343</v>
      </c>
      <c r="E123" t="s">
        <v>712</v>
      </c>
      <c r="G123" t="str">
        <f t="shared" si="2"/>
        <v>Die Goldküste</v>
      </c>
      <c r="H123" t="str">
        <f t="shared" si="3"/>
        <v>Gold Coast</v>
      </c>
    </row>
    <row r="124" spans="1:8" x14ac:dyDescent="0.25">
      <c r="A124" s="12">
        <v>910</v>
      </c>
      <c r="B124" s="12">
        <v>551</v>
      </c>
      <c r="C124" s="12">
        <v>888</v>
      </c>
      <c r="D124" t="s">
        <v>1410</v>
      </c>
      <c r="E124" t="s">
        <v>780</v>
      </c>
      <c r="G124" t="str">
        <f t="shared" si="2"/>
        <v>Kargstein</v>
      </c>
      <c r="H124" t="str">
        <f t="shared" si="3"/>
        <v>Craglorn</v>
      </c>
    </row>
    <row r="125" spans="1:8" x14ac:dyDescent="0.25">
      <c r="A125" s="12">
        <v>832</v>
      </c>
      <c r="B125" s="12">
        <v>485</v>
      </c>
      <c r="C125" s="12">
        <v>823</v>
      </c>
      <c r="D125" t="s">
        <v>1347</v>
      </c>
      <c r="E125" t="s">
        <v>716</v>
      </c>
      <c r="G125" t="str">
        <f t="shared" si="2"/>
        <v>Die Goldküste</v>
      </c>
      <c r="H125" t="str">
        <f t="shared" si="3"/>
        <v>Gold Coast</v>
      </c>
    </row>
    <row r="126" spans="1:8" x14ac:dyDescent="0.25">
      <c r="A126" s="12">
        <v>831</v>
      </c>
      <c r="B126" s="12">
        <v>484</v>
      </c>
      <c r="C126" s="12">
        <v>823</v>
      </c>
      <c r="D126" t="s">
        <v>1346</v>
      </c>
      <c r="E126" t="s">
        <v>715</v>
      </c>
      <c r="G126" t="str">
        <f t="shared" si="2"/>
        <v>Die Goldküste</v>
      </c>
      <c r="H126" t="str">
        <f t="shared" si="3"/>
        <v>Gold Coast</v>
      </c>
    </row>
    <row r="127" spans="1:8" x14ac:dyDescent="0.25">
      <c r="A127" s="12">
        <v>425</v>
      </c>
      <c r="B127" s="12">
        <v>219</v>
      </c>
      <c r="C127" s="12">
        <v>3</v>
      </c>
      <c r="D127" t="s">
        <v>1146</v>
      </c>
      <c r="E127" t="s">
        <v>464</v>
      </c>
      <c r="G127" t="str">
        <f t="shared" si="2"/>
        <v>Glenumbra</v>
      </c>
      <c r="H127" t="str">
        <f t="shared" si="3"/>
        <v>Glenumbra</v>
      </c>
    </row>
    <row r="128" spans="1:8" x14ac:dyDescent="0.25">
      <c r="A128" s="12">
        <v>1034</v>
      </c>
      <c r="B128" s="12">
        <v>668</v>
      </c>
      <c r="C128" s="12">
        <v>1011</v>
      </c>
      <c r="D128" t="s">
        <v>930</v>
      </c>
      <c r="E128" t="s">
        <v>883</v>
      </c>
      <c r="G128" t="str">
        <f t="shared" si="2"/>
        <v>Sommersend</v>
      </c>
      <c r="H128" t="str">
        <f t="shared" si="3"/>
        <v>Summerset</v>
      </c>
    </row>
    <row r="129" spans="1:8" x14ac:dyDescent="0.25">
      <c r="A129" s="12">
        <v>867</v>
      </c>
      <c r="B129" s="12">
        <v>512</v>
      </c>
      <c r="C129" s="12">
        <v>41</v>
      </c>
      <c r="D129" t="s">
        <v>1373</v>
      </c>
      <c r="E129" t="s">
        <v>741</v>
      </c>
      <c r="G129" t="str">
        <f t="shared" si="2"/>
        <v>Steinfälle</v>
      </c>
      <c r="H129" t="str">
        <f t="shared" si="3"/>
        <v>Stonefalls</v>
      </c>
    </row>
    <row r="130" spans="1:8" x14ac:dyDescent="0.25">
      <c r="A130" s="12">
        <v>366</v>
      </c>
      <c r="B130" s="12">
        <v>164</v>
      </c>
      <c r="C130" s="12">
        <v>347</v>
      </c>
      <c r="D130" t="s">
        <v>1098</v>
      </c>
      <c r="E130" t="s">
        <v>410</v>
      </c>
      <c r="G130" t="str">
        <f t="shared" si="2"/>
        <v>Kalthafen</v>
      </c>
      <c r="H130" t="str">
        <f t="shared" si="3"/>
        <v>Coldharbour</v>
      </c>
    </row>
    <row r="131" spans="1:8" x14ac:dyDescent="0.25">
      <c r="A131" s="12">
        <v>1005</v>
      </c>
      <c r="B131" s="12">
        <v>639</v>
      </c>
      <c r="C131" s="12">
        <v>1005</v>
      </c>
      <c r="D131" t="s">
        <v>1481</v>
      </c>
      <c r="E131" t="s">
        <v>857</v>
      </c>
      <c r="G131" t="str">
        <f t="shared" ref="G131:G194" si="4">IF(A131&lt;&gt;C131,VLOOKUP(C131,$A$2:$E$900,4,FALSE),"")</f>
        <v/>
      </c>
      <c r="H131" t="str">
        <f t="shared" ref="H131:H194" si="5">IF(A131&lt;&gt;C131,VLOOKUP(C131,$A$2:$E$900,5,FALSE),"")</f>
        <v/>
      </c>
    </row>
    <row r="132" spans="1:8" x14ac:dyDescent="0.25">
      <c r="A132" s="12">
        <v>1031</v>
      </c>
      <c r="B132" s="12">
        <v>665</v>
      </c>
      <c r="C132" s="12">
        <v>1011</v>
      </c>
      <c r="D132" t="s">
        <v>927</v>
      </c>
      <c r="E132" t="s">
        <v>880</v>
      </c>
      <c r="G132" t="str">
        <f t="shared" si="4"/>
        <v>Sommersend</v>
      </c>
      <c r="H132" t="str">
        <f t="shared" si="5"/>
        <v>Summerset</v>
      </c>
    </row>
    <row r="133" spans="1:8" x14ac:dyDescent="0.25">
      <c r="A133" s="12">
        <v>878</v>
      </c>
      <c r="B133" s="12">
        <v>523</v>
      </c>
      <c r="C133" s="12">
        <v>381</v>
      </c>
      <c r="D133" t="s">
        <v>1382</v>
      </c>
      <c r="E133" t="s">
        <v>752</v>
      </c>
      <c r="G133" t="str">
        <f t="shared" si="4"/>
        <v>Auridon</v>
      </c>
      <c r="H133" t="str">
        <f t="shared" si="5"/>
        <v>Auridon</v>
      </c>
    </row>
    <row r="134" spans="1:8" x14ac:dyDescent="0.25">
      <c r="A134" s="12">
        <v>863</v>
      </c>
      <c r="B134" s="12">
        <v>508</v>
      </c>
      <c r="C134" s="12">
        <v>537</v>
      </c>
      <c r="D134" t="s">
        <v>1369</v>
      </c>
      <c r="E134" t="s">
        <v>737</v>
      </c>
      <c r="G134" t="str">
        <f t="shared" si="4"/>
        <v>Khenarthis Rast</v>
      </c>
      <c r="H134" t="str">
        <f t="shared" si="5"/>
        <v>Khenarthi's Roost</v>
      </c>
    </row>
    <row r="135" spans="1:8" x14ac:dyDescent="0.25">
      <c r="A135" s="12">
        <v>543</v>
      </c>
      <c r="B135" s="12">
        <v>308</v>
      </c>
      <c r="C135" s="12">
        <v>208</v>
      </c>
      <c r="D135" t="s">
        <v>1221</v>
      </c>
      <c r="E135" t="s">
        <v>551</v>
      </c>
      <c r="G135" t="str">
        <f t="shared" si="4"/>
        <v>Die Erdschmiede</v>
      </c>
      <c r="H135" t="str">
        <f t="shared" si="5"/>
        <v>The Earth Forge</v>
      </c>
    </row>
    <row r="136" spans="1:8" x14ac:dyDescent="0.25">
      <c r="A136" s="12">
        <v>434</v>
      </c>
      <c r="B136" s="12">
        <v>225</v>
      </c>
      <c r="C136" s="12">
        <v>383</v>
      </c>
      <c r="D136" t="s">
        <v>1152</v>
      </c>
      <c r="E136" t="s">
        <v>470</v>
      </c>
      <c r="G136" t="str">
        <f t="shared" si="4"/>
        <v>Grahtwald</v>
      </c>
      <c r="H136" t="str">
        <f t="shared" si="5"/>
        <v>Grahtwood</v>
      </c>
    </row>
    <row r="137" spans="1:8" x14ac:dyDescent="0.25">
      <c r="A137" s="12">
        <v>573</v>
      </c>
      <c r="B137" s="12">
        <v>334</v>
      </c>
      <c r="C137" s="12">
        <v>199</v>
      </c>
      <c r="D137" t="s">
        <v>1242</v>
      </c>
      <c r="E137" t="s">
        <v>575</v>
      </c>
      <c r="G137" t="str">
        <f t="shared" si="4"/>
        <v>Die Zuflucht</v>
      </c>
      <c r="H137" t="str">
        <f t="shared" si="5"/>
        <v>The Harborage</v>
      </c>
    </row>
    <row r="138" spans="1:8" x14ac:dyDescent="0.25">
      <c r="A138" s="12">
        <v>245</v>
      </c>
      <c r="B138" s="12">
        <v>78</v>
      </c>
      <c r="C138" s="12">
        <v>41</v>
      </c>
      <c r="D138" t="s">
        <v>1025</v>
      </c>
      <c r="E138" t="s">
        <v>325</v>
      </c>
      <c r="G138" t="str">
        <f t="shared" si="4"/>
        <v>Steinfälle</v>
      </c>
      <c r="H138" t="str">
        <f t="shared" si="5"/>
        <v>Stonefalls</v>
      </c>
    </row>
    <row r="139" spans="1:8" x14ac:dyDescent="0.25">
      <c r="A139" s="12">
        <v>436</v>
      </c>
      <c r="B139" s="12">
        <v>227</v>
      </c>
      <c r="C139" s="12">
        <v>383</v>
      </c>
      <c r="D139" t="s">
        <v>1154</v>
      </c>
      <c r="E139" t="s">
        <v>472</v>
      </c>
      <c r="G139" t="str">
        <f t="shared" si="4"/>
        <v>Grahtwald</v>
      </c>
      <c r="H139" t="str">
        <f t="shared" si="5"/>
        <v>Grahtwood</v>
      </c>
    </row>
    <row r="140" spans="1:8" x14ac:dyDescent="0.25">
      <c r="A140" s="12">
        <v>190</v>
      </c>
      <c r="B140" s="12">
        <v>41</v>
      </c>
      <c r="C140" s="12">
        <v>57</v>
      </c>
      <c r="D140" t="s">
        <v>991</v>
      </c>
      <c r="E140" t="s">
        <v>288</v>
      </c>
      <c r="G140" t="str">
        <f t="shared" si="4"/>
        <v>Deshaan</v>
      </c>
      <c r="H140" t="str">
        <f t="shared" si="5"/>
        <v>Deshaan</v>
      </c>
    </row>
    <row r="141" spans="1:8" x14ac:dyDescent="0.25">
      <c r="A141" s="12">
        <v>639</v>
      </c>
      <c r="B141" s="12">
        <v>367</v>
      </c>
      <c r="C141" s="12">
        <v>888</v>
      </c>
      <c r="D141" t="s">
        <v>1270</v>
      </c>
      <c r="E141" t="s">
        <v>605</v>
      </c>
      <c r="G141" t="str">
        <f t="shared" si="4"/>
        <v>Kargstein</v>
      </c>
      <c r="H141" t="str">
        <f t="shared" si="5"/>
        <v>Craglorn</v>
      </c>
    </row>
    <row r="142" spans="1:8" x14ac:dyDescent="0.25">
      <c r="A142" s="12">
        <v>891</v>
      </c>
      <c r="B142" s="12">
        <v>532</v>
      </c>
      <c r="C142" s="12">
        <v>888</v>
      </c>
      <c r="D142" t="s">
        <v>1393</v>
      </c>
      <c r="E142" t="s">
        <v>761</v>
      </c>
      <c r="G142" t="str">
        <f t="shared" si="4"/>
        <v>Kargstein</v>
      </c>
      <c r="H142" t="str">
        <f t="shared" si="5"/>
        <v>Craglorn</v>
      </c>
    </row>
    <row r="143" spans="1:8" x14ac:dyDescent="0.25">
      <c r="A143" s="12">
        <v>482</v>
      </c>
      <c r="B143" s="12">
        <v>264</v>
      </c>
      <c r="C143" s="12">
        <v>103</v>
      </c>
      <c r="D143" t="s">
        <v>1189</v>
      </c>
      <c r="E143" t="s">
        <v>508</v>
      </c>
      <c r="G143" t="str">
        <f t="shared" si="4"/>
        <v>Rift</v>
      </c>
      <c r="H143" t="str">
        <f t="shared" si="5"/>
        <v>The Rift</v>
      </c>
    </row>
    <row r="144" spans="1:8" x14ac:dyDescent="0.25">
      <c r="A144" s="12">
        <v>219</v>
      </c>
      <c r="B144" s="12">
        <v>59</v>
      </c>
      <c r="C144" s="12">
        <v>267</v>
      </c>
      <c r="D144" t="s">
        <v>1008</v>
      </c>
      <c r="E144" t="s">
        <v>306</v>
      </c>
      <c r="G144" t="str">
        <f t="shared" si="4"/>
        <v>Augvea</v>
      </c>
      <c r="H144" t="str">
        <f t="shared" si="5"/>
        <v>Eyevea</v>
      </c>
    </row>
    <row r="145" spans="1:8" x14ac:dyDescent="0.25">
      <c r="A145" s="12">
        <v>201</v>
      </c>
      <c r="B145" s="12">
        <v>47</v>
      </c>
      <c r="C145" s="12">
        <v>199</v>
      </c>
      <c r="D145" t="s">
        <v>997</v>
      </c>
      <c r="E145" t="s">
        <v>294</v>
      </c>
      <c r="G145" t="str">
        <f t="shared" si="4"/>
        <v>Die Zuflucht</v>
      </c>
      <c r="H145" t="str">
        <f t="shared" si="5"/>
        <v>The Harborage</v>
      </c>
    </row>
    <row r="146" spans="1:8" x14ac:dyDescent="0.25">
      <c r="A146" s="12">
        <v>546</v>
      </c>
      <c r="B146" s="12">
        <v>311</v>
      </c>
      <c r="C146" s="12">
        <v>19</v>
      </c>
      <c r="D146" t="s">
        <v>1224</v>
      </c>
      <c r="E146" t="s">
        <v>554</v>
      </c>
      <c r="G146" t="str">
        <f t="shared" si="4"/>
        <v>Sturmhafen</v>
      </c>
      <c r="H146" t="str">
        <f t="shared" si="5"/>
        <v>Stormhaven</v>
      </c>
    </row>
    <row r="147" spans="1:8" x14ac:dyDescent="0.25">
      <c r="A147" s="12">
        <v>1082</v>
      </c>
      <c r="B147" s="12">
        <v>707</v>
      </c>
      <c r="C147" s="12">
        <v>726</v>
      </c>
      <c r="D147" t="s">
        <v>1388</v>
      </c>
      <c r="E147" t="s">
        <v>916</v>
      </c>
      <c r="G147" t="str">
        <f t="shared" si="4"/>
        <v>Trübmoor</v>
      </c>
      <c r="H147" t="str">
        <f t="shared" si="5"/>
        <v>Murkmire</v>
      </c>
    </row>
    <row r="148" spans="1:8" x14ac:dyDescent="0.25">
      <c r="A148" s="12">
        <v>268</v>
      </c>
      <c r="B148" s="12">
        <v>100</v>
      </c>
      <c r="C148" s="12">
        <v>58</v>
      </c>
      <c r="D148" t="s">
        <v>1043</v>
      </c>
      <c r="E148" t="s">
        <v>347</v>
      </c>
      <c r="G148" t="str">
        <f t="shared" si="4"/>
        <v>Malabal Tor</v>
      </c>
      <c r="H148" t="str">
        <f t="shared" si="5"/>
        <v>Malabal Tor</v>
      </c>
    </row>
    <row r="149" spans="1:8" x14ac:dyDescent="0.25">
      <c r="A149" s="12">
        <v>844</v>
      </c>
      <c r="B149" s="12">
        <v>493</v>
      </c>
      <c r="C149" s="12">
        <v>816</v>
      </c>
      <c r="D149" t="s">
        <v>1355</v>
      </c>
      <c r="E149" t="s">
        <v>723</v>
      </c>
      <c r="G149" t="str">
        <f t="shared" si="4"/>
        <v>Hews Fluch</v>
      </c>
      <c r="H149" t="str">
        <f t="shared" si="5"/>
        <v>Hew's Bane</v>
      </c>
    </row>
    <row r="150" spans="1:8" x14ac:dyDescent="0.25">
      <c r="A150" s="12">
        <v>1008</v>
      </c>
      <c r="B150" s="12">
        <v>642</v>
      </c>
      <c r="C150" s="12">
        <v>347</v>
      </c>
      <c r="D150" t="s">
        <v>1484</v>
      </c>
      <c r="E150" t="s">
        <v>860</v>
      </c>
      <c r="G150" t="str">
        <f t="shared" si="4"/>
        <v>Kalthafen</v>
      </c>
      <c r="H150" t="str">
        <f t="shared" si="5"/>
        <v>Coldharbour</v>
      </c>
    </row>
    <row r="151" spans="1:8" x14ac:dyDescent="0.25">
      <c r="A151" s="12">
        <v>574</v>
      </c>
      <c r="B151" s="12">
        <v>335</v>
      </c>
      <c r="C151" s="12">
        <v>199</v>
      </c>
      <c r="D151" t="s">
        <v>1243</v>
      </c>
      <c r="E151" t="s">
        <v>576</v>
      </c>
      <c r="G151" t="str">
        <f t="shared" si="4"/>
        <v>Die Zuflucht</v>
      </c>
      <c r="H151" t="str">
        <f t="shared" si="5"/>
        <v>The Harborage</v>
      </c>
    </row>
    <row r="152" spans="1:8" x14ac:dyDescent="0.25">
      <c r="A152" s="12">
        <v>1067</v>
      </c>
      <c r="B152" s="12">
        <v>692</v>
      </c>
      <c r="C152" s="12">
        <v>726</v>
      </c>
      <c r="D152" t="s">
        <v>953</v>
      </c>
      <c r="E152" t="s">
        <v>905</v>
      </c>
      <c r="G152" t="str">
        <f t="shared" si="4"/>
        <v>Trübmoor</v>
      </c>
      <c r="H152" t="str">
        <f t="shared" si="5"/>
        <v>Murkmire</v>
      </c>
    </row>
    <row r="153" spans="1:8" x14ac:dyDescent="0.25">
      <c r="A153" s="12">
        <v>237</v>
      </c>
      <c r="B153" s="12">
        <v>72</v>
      </c>
      <c r="C153" s="12">
        <v>104</v>
      </c>
      <c r="D153" t="s">
        <v>1020</v>
      </c>
      <c r="E153" t="s">
        <v>319</v>
      </c>
      <c r="G153" t="str">
        <f t="shared" si="4"/>
        <v>Die Alik'r-Wüste</v>
      </c>
      <c r="H153" t="str">
        <f t="shared" si="5"/>
        <v>Alik'r Desert</v>
      </c>
    </row>
    <row r="154" spans="1:8" x14ac:dyDescent="0.25">
      <c r="A154" s="12">
        <v>253</v>
      </c>
      <c r="B154" s="12">
        <v>85</v>
      </c>
      <c r="C154" s="12">
        <v>57</v>
      </c>
      <c r="D154" t="s">
        <v>1031</v>
      </c>
      <c r="E154" t="s">
        <v>332</v>
      </c>
      <c r="G154" t="str">
        <f t="shared" si="4"/>
        <v>Deshaan</v>
      </c>
      <c r="H154" t="str">
        <f t="shared" si="5"/>
        <v>Deshaan</v>
      </c>
    </row>
    <row r="155" spans="1:8" x14ac:dyDescent="0.25">
      <c r="A155" s="12">
        <v>845</v>
      </c>
      <c r="B155" s="12">
        <v>494</v>
      </c>
      <c r="C155" s="12">
        <v>816</v>
      </c>
      <c r="D155" t="s">
        <v>1356</v>
      </c>
      <c r="E155" t="s">
        <v>724</v>
      </c>
      <c r="G155" t="str">
        <f t="shared" si="4"/>
        <v>Hews Fluch</v>
      </c>
      <c r="H155" t="str">
        <f t="shared" si="5"/>
        <v>Hew's Bane</v>
      </c>
    </row>
    <row r="156" spans="1:8" x14ac:dyDescent="0.25">
      <c r="A156" s="12">
        <v>958</v>
      </c>
      <c r="B156" s="12">
        <v>598</v>
      </c>
      <c r="C156" s="12">
        <v>849</v>
      </c>
      <c r="D156" t="s">
        <v>1445</v>
      </c>
      <c r="E156" t="s">
        <v>820</v>
      </c>
      <c r="G156" t="str">
        <f t="shared" si="4"/>
        <v>Vvardenfell</v>
      </c>
      <c r="H156" t="str">
        <f t="shared" si="5"/>
        <v>Vvardenfell</v>
      </c>
    </row>
    <row r="157" spans="1:8" x14ac:dyDescent="0.25">
      <c r="A157" s="12">
        <v>919</v>
      </c>
      <c r="B157" s="12">
        <v>559</v>
      </c>
      <c r="C157" s="12">
        <v>849</v>
      </c>
      <c r="D157" t="s">
        <v>1417</v>
      </c>
      <c r="E157" t="s">
        <v>788</v>
      </c>
      <c r="G157" t="str">
        <f t="shared" si="4"/>
        <v>Vvardenfell</v>
      </c>
      <c r="H157" t="str">
        <f t="shared" si="5"/>
        <v>Vvardenfell</v>
      </c>
    </row>
    <row r="158" spans="1:8" x14ac:dyDescent="0.25">
      <c r="A158" s="12">
        <v>242</v>
      </c>
      <c r="B158" s="12">
        <v>76</v>
      </c>
      <c r="C158" s="12">
        <v>41</v>
      </c>
      <c r="D158" t="s">
        <v>1023</v>
      </c>
      <c r="E158" t="s">
        <v>323</v>
      </c>
      <c r="G158" t="str">
        <f t="shared" si="4"/>
        <v>Steinfälle</v>
      </c>
      <c r="H158" t="str">
        <f t="shared" si="5"/>
        <v>Stonefalls</v>
      </c>
    </row>
    <row r="159" spans="1:8" x14ac:dyDescent="0.25">
      <c r="A159" s="12">
        <v>1016</v>
      </c>
      <c r="B159" s="12">
        <v>650</v>
      </c>
      <c r="C159" s="12">
        <v>1011</v>
      </c>
      <c r="D159" t="s">
        <v>1490</v>
      </c>
      <c r="E159" t="s">
        <v>865</v>
      </c>
      <c r="G159" t="str">
        <f t="shared" si="4"/>
        <v>Sommersend</v>
      </c>
      <c r="H159" t="str">
        <f t="shared" si="5"/>
        <v>Summerset</v>
      </c>
    </row>
    <row r="160" spans="1:8" x14ac:dyDescent="0.25">
      <c r="A160" s="12">
        <v>770</v>
      </c>
      <c r="B160" s="12">
        <v>429</v>
      </c>
      <c r="C160" s="12">
        <v>816</v>
      </c>
      <c r="D160" t="s">
        <v>1327</v>
      </c>
      <c r="E160" t="s">
        <v>661</v>
      </c>
      <c r="G160" t="str">
        <f t="shared" si="4"/>
        <v>Hews Fluch</v>
      </c>
      <c r="H160" t="str">
        <f t="shared" si="5"/>
        <v>Hew's Bane</v>
      </c>
    </row>
    <row r="161" spans="1:8" x14ac:dyDescent="0.25">
      <c r="A161" s="12">
        <v>214</v>
      </c>
      <c r="B161" s="12">
        <v>54</v>
      </c>
      <c r="C161" s="12">
        <v>117</v>
      </c>
      <c r="D161" t="s">
        <v>1003</v>
      </c>
      <c r="E161" t="s">
        <v>301</v>
      </c>
      <c r="G161" t="str">
        <f t="shared" si="4"/>
        <v>Schattenfenn</v>
      </c>
      <c r="H161" t="str">
        <f t="shared" si="5"/>
        <v>Shadowfen</v>
      </c>
    </row>
    <row r="162" spans="1:8" x14ac:dyDescent="0.25">
      <c r="A162" s="12">
        <v>397</v>
      </c>
      <c r="B162" s="12">
        <v>192</v>
      </c>
      <c r="C162" s="12">
        <v>381</v>
      </c>
      <c r="D162" t="s">
        <v>1122</v>
      </c>
      <c r="E162" t="s">
        <v>437</v>
      </c>
      <c r="G162" t="str">
        <f t="shared" si="4"/>
        <v>Auridon</v>
      </c>
      <c r="H162" t="str">
        <f t="shared" si="5"/>
        <v>Auridon</v>
      </c>
    </row>
    <row r="163" spans="1:8" x14ac:dyDescent="0.25">
      <c r="A163" s="12">
        <v>868</v>
      </c>
      <c r="B163" s="12">
        <v>513</v>
      </c>
      <c r="C163" s="12">
        <v>281</v>
      </c>
      <c r="D163" t="s">
        <v>1374</v>
      </c>
      <c r="E163" t="s">
        <v>742</v>
      </c>
      <c r="G163" t="str">
        <f t="shared" si="4"/>
        <v>Bal Foyen</v>
      </c>
      <c r="H163" t="str">
        <f t="shared" si="5"/>
        <v>Bal Foyen</v>
      </c>
    </row>
    <row r="164" spans="1:8" x14ac:dyDescent="0.25">
      <c r="A164" s="12">
        <v>1028</v>
      </c>
      <c r="B164" s="12">
        <v>662</v>
      </c>
      <c r="C164" s="12">
        <v>1011</v>
      </c>
      <c r="D164" t="s">
        <v>924</v>
      </c>
      <c r="E164" t="s">
        <v>877</v>
      </c>
      <c r="G164" t="str">
        <f t="shared" si="4"/>
        <v>Sommersend</v>
      </c>
      <c r="H164" t="str">
        <f t="shared" si="5"/>
        <v>Summerset</v>
      </c>
    </row>
    <row r="165" spans="1:8" x14ac:dyDescent="0.25">
      <c r="A165" s="12">
        <v>371</v>
      </c>
      <c r="B165" s="12">
        <v>169</v>
      </c>
      <c r="C165" s="12">
        <v>347</v>
      </c>
      <c r="D165" t="s">
        <v>1103</v>
      </c>
      <c r="E165" t="s">
        <v>415</v>
      </c>
      <c r="G165" t="str">
        <f t="shared" si="4"/>
        <v>Kalthafen</v>
      </c>
      <c r="H165" t="str">
        <f t="shared" si="5"/>
        <v>Coldharbour</v>
      </c>
    </row>
    <row r="166" spans="1:8" x14ac:dyDescent="0.25">
      <c r="A166" s="12">
        <v>837</v>
      </c>
      <c r="B166" s="12">
        <v>489</v>
      </c>
      <c r="C166" s="12">
        <v>823</v>
      </c>
      <c r="D166" t="s">
        <v>1351</v>
      </c>
      <c r="E166" t="s">
        <v>720</v>
      </c>
      <c r="G166" t="str">
        <f t="shared" si="4"/>
        <v>Die Goldküste</v>
      </c>
      <c r="H166" t="str">
        <f t="shared" si="5"/>
        <v>Gold Coast</v>
      </c>
    </row>
    <row r="167" spans="1:8" x14ac:dyDescent="0.25">
      <c r="A167" s="12">
        <v>191</v>
      </c>
      <c r="B167" s="12">
        <v>42</v>
      </c>
      <c r="C167" s="12">
        <v>41</v>
      </c>
      <c r="D167" t="s">
        <v>992</v>
      </c>
      <c r="E167" t="s">
        <v>289</v>
      </c>
      <c r="G167" t="str">
        <f t="shared" si="4"/>
        <v>Steinfälle</v>
      </c>
      <c r="H167" t="str">
        <f t="shared" si="5"/>
        <v>Stonefalls</v>
      </c>
    </row>
    <row r="168" spans="1:8" x14ac:dyDescent="0.25">
      <c r="A168" s="12">
        <v>569</v>
      </c>
      <c r="B168" s="12">
        <v>330</v>
      </c>
      <c r="C168" s="12">
        <v>104</v>
      </c>
      <c r="D168" t="s">
        <v>1239</v>
      </c>
      <c r="E168" t="s">
        <v>571</v>
      </c>
      <c r="G168" t="str">
        <f t="shared" si="4"/>
        <v>Die Alik'r-Wüste</v>
      </c>
      <c r="H168" t="str">
        <f t="shared" si="5"/>
        <v>Alik'r Desert</v>
      </c>
    </row>
    <row r="169" spans="1:8" x14ac:dyDescent="0.25">
      <c r="A169" s="12">
        <v>461</v>
      </c>
      <c r="B169" s="12">
        <v>246</v>
      </c>
      <c r="C169" s="12">
        <v>382</v>
      </c>
      <c r="D169" t="s">
        <v>1171</v>
      </c>
      <c r="E169" t="s">
        <v>490</v>
      </c>
      <c r="G169" t="str">
        <f t="shared" si="4"/>
        <v>Schnittermark</v>
      </c>
      <c r="H169" t="str">
        <f t="shared" si="5"/>
        <v>Reaper's March</v>
      </c>
    </row>
    <row r="170" spans="1:8" x14ac:dyDescent="0.25">
      <c r="A170" s="12">
        <v>261</v>
      </c>
      <c r="B170" s="12">
        <v>93</v>
      </c>
      <c r="C170" s="12">
        <v>101</v>
      </c>
      <c r="D170" t="s">
        <v>1037</v>
      </c>
      <c r="E170" t="s">
        <v>340</v>
      </c>
      <c r="G170" t="str">
        <f t="shared" si="4"/>
        <v>Ostmarsch</v>
      </c>
      <c r="H170" t="str">
        <f t="shared" si="5"/>
        <v>Eastmarch</v>
      </c>
    </row>
    <row r="171" spans="1:8" x14ac:dyDescent="0.25">
      <c r="A171" s="12">
        <v>751</v>
      </c>
      <c r="B171" s="12">
        <v>412</v>
      </c>
      <c r="C171" s="12">
        <v>888</v>
      </c>
      <c r="D171" t="s">
        <v>1310</v>
      </c>
      <c r="E171" t="s">
        <v>644</v>
      </c>
      <c r="G171" t="str">
        <f t="shared" si="4"/>
        <v>Kargstein</v>
      </c>
      <c r="H171" t="str">
        <f t="shared" si="5"/>
        <v>Craglorn</v>
      </c>
    </row>
    <row r="172" spans="1:8" x14ac:dyDescent="0.25">
      <c r="A172" s="12">
        <v>757</v>
      </c>
      <c r="B172" s="12">
        <v>418</v>
      </c>
      <c r="C172" s="12">
        <v>41</v>
      </c>
      <c r="D172" t="s">
        <v>1316</v>
      </c>
      <c r="E172" t="s">
        <v>650</v>
      </c>
      <c r="G172" t="str">
        <f t="shared" si="4"/>
        <v>Steinfälle</v>
      </c>
      <c r="H172" t="str">
        <f t="shared" si="5"/>
        <v>Stonefalls</v>
      </c>
    </row>
    <row r="173" spans="1:8" x14ac:dyDescent="0.25">
      <c r="A173" s="12">
        <v>454</v>
      </c>
      <c r="B173" s="12">
        <v>239</v>
      </c>
      <c r="C173" s="12">
        <v>382</v>
      </c>
      <c r="D173" t="s">
        <v>1164</v>
      </c>
      <c r="E173" t="s">
        <v>483</v>
      </c>
      <c r="G173" t="str">
        <f t="shared" si="4"/>
        <v>Schnittermark</v>
      </c>
      <c r="H173" t="str">
        <f t="shared" si="5"/>
        <v>Reaper's March</v>
      </c>
    </row>
    <row r="174" spans="1:8" x14ac:dyDescent="0.25">
      <c r="A174" s="12">
        <v>753</v>
      </c>
      <c r="B174" s="12">
        <v>414</v>
      </c>
      <c r="C174" s="12">
        <v>3</v>
      </c>
      <c r="D174" t="s">
        <v>1312</v>
      </c>
      <c r="E174" t="s">
        <v>646</v>
      </c>
      <c r="G174" t="str">
        <f t="shared" si="4"/>
        <v>Glenumbra</v>
      </c>
      <c r="H174" t="str">
        <f t="shared" si="5"/>
        <v>Glenumbra</v>
      </c>
    </row>
    <row r="175" spans="1:8" x14ac:dyDescent="0.25">
      <c r="A175" s="12">
        <v>590</v>
      </c>
      <c r="B175" s="12">
        <v>350</v>
      </c>
      <c r="C175" s="12">
        <v>20</v>
      </c>
      <c r="D175" t="s">
        <v>1256</v>
      </c>
      <c r="E175" t="s">
        <v>590</v>
      </c>
      <c r="G175" t="str">
        <f t="shared" si="4"/>
        <v>Kluftspitze</v>
      </c>
      <c r="H175" t="str">
        <f t="shared" si="5"/>
        <v>Rivenspire</v>
      </c>
    </row>
    <row r="176" spans="1:8" x14ac:dyDescent="0.25">
      <c r="A176" s="12">
        <v>126</v>
      </c>
      <c r="B176" s="12">
        <v>21</v>
      </c>
      <c r="C176" s="12">
        <v>383</v>
      </c>
      <c r="D176" t="s">
        <v>976</v>
      </c>
      <c r="E176" t="s">
        <v>45</v>
      </c>
      <c r="G176" t="str">
        <f t="shared" si="4"/>
        <v>Grahtwald</v>
      </c>
      <c r="H176" t="str">
        <f t="shared" si="5"/>
        <v>Grahtwood</v>
      </c>
    </row>
    <row r="177" spans="1:8" x14ac:dyDescent="0.25">
      <c r="A177" s="12">
        <v>931</v>
      </c>
      <c r="B177" s="12">
        <v>571</v>
      </c>
      <c r="C177" s="12">
        <v>383</v>
      </c>
      <c r="D177" t="s">
        <v>1425</v>
      </c>
      <c r="E177" t="s">
        <v>59</v>
      </c>
      <c r="G177" t="str">
        <f t="shared" si="4"/>
        <v>Grahtwald</v>
      </c>
      <c r="H177" t="str">
        <f t="shared" si="5"/>
        <v>Grahtwood</v>
      </c>
    </row>
    <row r="178" spans="1:8" x14ac:dyDescent="0.25">
      <c r="A178" s="12">
        <v>747</v>
      </c>
      <c r="B178" s="12">
        <v>408</v>
      </c>
      <c r="C178" s="12">
        <v>383</v>
      </c>
      <c r="D178" t="s">
        <v>1306</v>
      </c>
      <c r="E178" t="s">
        <v>640</v>
      </c>
      <c r="G178" t="str">
        <f t="shared" si="4"/>
        <v>Grahtwald</v>
      </c>
      <c r="H178" t="str">
        <f t="shared" si="5"/>
        <v>Grahtwood</v>
      </c>
    </row>
    <row r="179" spans="1:8" x14ac:dyDescent="0.25">
      <c r="A179" s="12">
        <v>587</v>
      </c>
      <c r="B179" s="12">
        <v>347</v>
      </c>
      <c r="C179" s="12">
        <v>20</v>
      </c>
      <c r="D179" t="s">
        <v>1253</v>
      </c>
      <c r="E179" t="s">
        <v>587</v>
      </c>
      <c r="G179" t="str">
        <f t="shared" si="4"/>
        <v>Kluftspitze</v>
      </c>
      <c r="H179" t="str">
        <f t="shared" si="5"/>
        <v>Rivenspire</v>
      </c>
    </row>
    <row r="180" spans="1:8" x14ac:dyDescent="0.25">
      <c r="A180" s="12">
        <v>492</v>
      </c>
      <c r="B180" s="12">
        <v>269</v>
      </c>
      <c r="C180" s="12">
        <v>41</v>
      </c>
      <c r="D180" t="s">
        <v>1194</v>
      </c>
      <c r="E180" t="s">
        <v>513</v>
      </c>
      <c r="G180" t="str">
        <f t="shared" si="4"/>
        <v>Steinfälle</v>
      </c>
      <c r="H180" t="str">
        <f t="shared" si="5"/>
        <v>Stonefalls</v>
      </c>
    </row>
    <row r="181" spans="1:8" x14ac:dyDescent="0.25">
      <c r="A181" s="12">
        <v>1010</v>
      </c>
      <c r="B181" s="12">
        <v>644</v>
      </c>
      <c r="C181" s="12">
        <v>19</v>
      </c>
      <c r="D181" t="s">
        <v>1486</v>
      </c>
      <c r="E181" t="s">
        <v>78</v>
      </c>
      <c r="G181" t="str">
        <f t="shared" si="4"/>
        <v>Sturmhafen</v>
      </c>
      <c r="H181" t="str">
        <f t="shared" si="5"/>
        <v>Stormhaven</v>
      </c>
    </row>
    <row r="182" spans="1:8" x14ac:dyDescent="0.25">
      <c r="A182" s="12">
        <v>1042</v>
      </c>
      <c r="B182" s="12">
        <v>675</v>
      </c>
      <c r="C182" s="12">
        <v>684</v>
      </c>
      <c r="D182" t="s">
        <v>937</v>
      </c>
      <c r="E182" t="s">
        <v>888</v>
      </c>
      <c r="G182" t="str">
        <f t="shared" si="4"/>
        <v>Wrothgar</v>
      </c>
      <c r="H182" t="str">
        <f t="shared" si="5"/>
        <v>Wrothgar</v>
      </c>
    </row>
    <row r="183" spans="1:8" x14ac:dyDescent="0.25">
      <c r="A183" s="12">
        <v>916</v>
      </c>
      <c r="B183" s="12">
        <v>556</v>
      </c>
      <c r="C183" s="12">
        <v>888</v>
      </c>
      <c r="D183" t="s">
        <v>1416</v>
      </c>
      <c r="E183" t="s">
        <v>785</v>
      </c>
      <c r="G183" t="str">
        <f t="shared" si="4"/>
        <v>Kargstein</v>
      </c>
      <c r="H183" t="str">
        <f t="shared" si="5"/>
        <v>Craglorn</v>
      </c>
    </row>
    <row r="184" spans="1:8" x14ac:dyDescent="0.25">
      <c r="A184" s="12">
        <v>760</v>
      </c>
      <c r="B184" s="12">
        <v>421</v>
      </c>
      <c r="C184" s="12">
        <v>57</v>
      </c>
      <c r="D184" t="s">
        <v>1319</v>
      </c>
      <c r="E184" t="s">
        <v>653</v>
      </c>
      <c r="G184" t="str">
        <f t="shared" si="4"/>
        <v>Deshaan</v>
      </c>
      <c r="H184" t="str">
        <f t="shared" si="5"/>
        <v>Deshaan</v>
      </c>
    </row>
    <row r="185" spans="1:8" x14ac:dyDescent="0.25">
      <c r="A185" s="12">
        <v>855</v>
      </c>
      <c r="B185" s="12">
        <v>500</v>
      </c>
      <c r="C185" s="12">
        <v>19</v>
      </c>
      <c r="D185" t="s">
        <v>1361</v>
      </c>
      <c r="E185" t="s">
        <v>729</v>
      </c>
      <c r="G185" t="str">
        <f t="shared" si="4"/>
        <v>Sturmhafen</v>
      </c>
      <c r="H185" t="str">
        <f t="shared" si="5"/>
        <v>Stormhaven</v>
      </c>
    </row>
    <row r="186" spans="1:8" x14ac:dyDescent="0.25">
      <c r="A186" s="12">
        <v>841</v>
      </c>
      <c r="B186" s="12">
        <v>490</v>
      </c>
      <c r="C186" s="12">
        <v>823</v>
      </c>
      <c r="D186" t="s">
        <v>1352</v>
      </c>
      <c r="E186" t="s">
        <v>721</v>
      </c>
      <c r="G186" t="str">
        <f t="shared" si="4"/>
        <v>Die Goldküste</v>
      </c>
      <c r="H186" t="str">
        <f t="shared" si="5"/>
        <v>Gold Coast</v>
      </c>
    </row>
    <row r="187" spans="1:8" x14ac:dyDescent="0.25">
      <c r="A187" s="12">
        <v>309</v>
      </c>
      <c r="B187" s="12">
        <v>121</v>
      </c>
      <c r="C187" s="12">
        <v>3</v>
      </c>
      <c r="D187" t="s">
        <v>1062</v>
      </c>
      <c r="E187" t="s">
        <v>367</v>
      </c>
      <c r="G187" t="str">
        <f t="shared" si="4"/>
        <v>Glenumbra</v>
      </c>
      <c r="H187" t="str">
        <f t="shared" si="5"/>
        <v>Glenumbra</v>
      </c>
    </row>
    <row r="188" spans="1:8" x14ac:dyDescent="0.25">
      <c r="A188" s="12">
        <v>754</v>
      </c>
      <c r="B188" s="12">
        <v>415</v>
      </c>
      <c r="C188" s="12">
        <v>92</v>
      </c>
      <c r="D188" t="s">
        <v>1313</v>
      </c>
      <c r="E188" t="s">
        <v>647</v>
      </c>
      <c r="G188" t="str">
        <f t="shared" si="4"/>
        <v>Bangkorai</v>
      </c>
      <c r="H188" t="str">
        <f t="shared" si="5"/>
        <v>Bangkorai</v>
      </c>
    </row>
    <row r="189" spans="1:8" x14ac:dyDescent="0.25">
      <c r="A189" s="12">
        <v>514</v>
      </c>
      <c r="B189" s="12">
        <v>291</v>
      </c>
      <c r="C189" s="12">
        <v>514</v>
      </c>
      <c r="D189" t="s">
        <v>1212</v>
      </c>
      <c r="E189" t="s">
        <v>535</v>
      </c>
      <c r="G189" t="str">
        <f t="shared" si="4"/>
        <v/>
      </c>
      <c r="H189" t="str">
        <f t="shared" si="5"/>
        <v/>
      </c>
    </row>
    <row r="190" spans="1:8" x14ac:dyDescent="0.25">
      <c r="A190" s="12">
        <v>750</v>
      </c>
      <c r="B190" s="12">
        <v>411</v>
      </c>
      <c r="C190" s="12">
        <v>382</v>
      </c>
      <c r="D190" t="s">
        <v>1309</v>
      </c>
      <c r="E190" t="s">
        <v>643</v>
      </c>
      <c r="G190" t="str">
        <f t="shared" si="4"/>
        <v>Schnittermark</v>
      </c>
      <c r="H190" t="str">
        <f t="shared" si="5"/>
        <v>Reaper's March</v>
      </c>
    </row>
    <row r="191" spans="1:8" x14ac:dyDescent="0.25">
      <c r="A191" s="12">
        <v>745</v>
      </c>
      <c r="B191" s="12">
        <v>406</v>
      </c>
      <c r="C191" s="12">
        <v>41</v>
      </c>
      <c r="D191" t="s">
        <v>1304</v>
      </c>
      <c r="E191" t="s">
        <v>638</v>
      </c>
      <c r="G191" t="str">
        <f t="shared" si="4"/>
        <v>Steinfälle</v>
      </c>
      <c r="H191" t="str">
        <f t="shared" si="5"/>
        <v>Stonefalls</v>
      </c>
    </row>
    <row r="192" spans="1:8" x14ac:dyDescent="0.25">
      <c r="A192" s="12">
        <v>1018</v>
      </c>
      <c r="B192" s="12">
        <v>652</v>
      </c>
      <c r="C192" s="12">
        <v>1011</v>
      </c>
      <c r="D192" t="s">
        <v>1492</v>
      </c>
      <c r="E192" t="s">
        <v>867</v>
      </c>
      <c r="G192" t="str">
        <f t="shared" si="4"/>
        <v>Sommersend</v>
      </c>
      <c r="H192" t="str">
        <f t="shared" si="5"/>
        <v>Summerset</v>
      </c>
    </row>
    <row r="193" spans="1:8" x14ac:dyDescent="0.25">
      <c r="A193" s="12">
        <v>1048</v>
      </c>
      <c r="B193" s="12">
        <v>681</v>
      </c>
      <c r="C193" s="12">
        <v>1011</v>
      </c>
      <c r="D193" t="s">
        <v>942</v>
      </c>
      <c r="E193" t="s">
        <v>894</v>
      </c>
      <c r="G193" t="str">
        <f t="shared" si="4"/>
        <v>Sommersend</v>
      </c>
      <c r="H193" t="str">
        <f t="shared" si="5"/>
        <v>Summerset</v>
      </c>
    </row>
    <row r="194" spans="1:8" x14ac:dyDescent="0.25">
      <c r="A194" s="12">
        <v>1009</v>
      </c>
      <c r="B194" s="12">
        <v>643</v>
      </c>
      <c r="C194" s="12">
        <v>92</v>
      </c>
      <c r="D194" t="s">
        <v>1485</v>
      </c>
      <c r="E194" t="s">
        <v>73</v>
      </c>
      <c r="G194" t="str">
        <f t="shared" si="4"/>
        <v>Bangkorai</v>
      </c>
      <c r="H194" t="str">
        <f t="shared" si="5"/>
        <v>Bangkorai</v>
      </c>
    </row>
    <row r="195" spans="1:8" x14ac:dyDescent="0.25">
      <c r="A195" s="12">
        <v>1037</v>
      </c>
      <c r="B195" s="12">
        <v>671</v>
      </c>
      <c r="C195" s="12">
        <v>1011</v>
      </c>
      <c r="D195" t="s">
        <v>933</v>
      </c>
      <c r="E195" t="s">
        <v>885</v>
      </c>
      <c r="G195" t="str">
        <f t="shared" ref="G195:G258" si="6">IF(A195&lt;&gt;C195,VLOOKUP(C195,$A$2:$E$900,4,FALSE),"")</f>
        <v>Sommersend</v>
      </c>
      <c r="H195" t="str">
        <f t="shared" ref="H195:H258" si="7">IF(A195&lt;&gt;C195,VLOOKUP(C195,$A$2:$E$900,5,FALSE),"")</f>
        <v>Summerset</v>
      </c>
    </row>
    <row r="196" spans="1:8" x14ac:dyDescent="0.25">
      <c r="A196" s="12">
        <v>724</v>
      </c>
      <c r="B196" s="12">
        <v>403</v>
      </c>
      <c r="C196" s="12">
        <v>684</v>
      </c>
      <c r="D196" t="s">
        <v>1301</v>
      </c>
      <c r="E196" t="s">
        <v>636</v>
      </c>
      <c r="G196" t="str">
        <f t="shared" si="6"/>
        <v>Wrothgar</v>
      </c>
      <c r="H196" t="str">
        <f t="shared" si="7"/>
        <v>Wrothgar</v>
      </c>
    </row>
    <row r="197" spans="1:8" x14ac:dyDescent="0.25">
      <c r="A197" s="12">
        <v>410</v>
      </c>
      <c r="B197" s="12">
        <v>205</v>
      </c>
      <c r="C197" s="12">
        <v>57</v>
      </c>
      <c r="D197" t="s">
        <v>1133</v>
      </c>
      <c r="E197" t="s">
        <v>450</v>
      </c>
      <c r="G197" t="str">
        <f t="shared" si="6"/>
        <v>Deshaan</v>
      </c>
      <c r="H197" t="str">
        <f t="shared" si="7"/>
        <v>Deshaan</v>
      </c>
    </row>
    <row r="198" spans="1:8" x14ac:dyDescent="0.25">
      <c r="A198" s="12">
        <v>1070</v>
      </c>
      <c r="B198" s="12">
        <v>695</v>
      </c>
      <c r="C198" s="12">
        <v>726</v>
      </c>
      <c r="D198" t="s">
        <v>956</v>
      </c>
      <c r="E198" t="s">
        <v>908</v>
      </c>
      <c r="G198" t="str">
        <f t="shared" si="6"/>
        <v>Trübmoor</v>
      </c>
      <c r="H198" t="str">
        <f t="shared" si="7"/>
        <v>Murkmire</v>
      </c>
    </row>
    <row r="199" spans="1:8" x14ac:dyDescent="0.25">
      <c r="A199" s="12">
        <v>748</v>
      </c>
      <c r="B199" s="12">
        <v>409</v>
      </c>
      <c r="C199" s="12">
        <v>108</v>
      </c>
      <c r="D199" t="s">
        <v>1307</v>
      </c>
      <c r="E199" t="s">
        <v>641</v>
      </c>
      <c r="G199" t="str">
        <f t="shared" si="6"/>
        <v>Grünschatten</v>
      </c>
      <c r="H199" t="str">
        <f t="shared" si="7"/>
        <v>Greenshade</v>
      </c>
    </row>
    <row r="200" spans="1:8" x14ac:dyDescent="0.25">
      <c r="A200" s="12">
        <v>984</v>
      </c>
      <c r="B200" s="12">
        <v>622</v>
      </c>
      <c r="C200" s="12">
        <v>980</v>
      </c>
      <c r="D200" t="s">
        <v>1466</v>
      </c>
      <c r="E200" t="s">
        <v>840</v>
      </c>
      <c r="G200" t="str">
        <f t="shared" si="6"/>
        <v>Die Stadt der Uhrwerke</v>
      </c>
      <c r="H200" t="str">
        <f t="shared" si="7"/>
        <v>Clockwork City</v>
      </c>
    </row>
    <row r="201" spans="1:8" x14ac:dyDescent="0.25">
      <c r="A201" s="12">
        <v>457</v>
      </c>
      <c r="B201" s="12">
        <v>242</v>
      </c>
      <c r="C201" s="12">
        <v>382</v>
      </c>
      <c r="D201" t="s">
        <v>1167</v>
      </c>
      <c r="E201" t="s">
        <v>486</v>
      </c>
      <c r="G201" t="str">
        <f t="shared" si="6"/>
        <v>Schnittermark</v>
      </c>
      <c r="H201" t="str">
        <f t="shared" si="7"/>
        <v>Reaper's March</v>
      </c>
    </row>
    <row r="202" spans="1:8" x14ac:dyDescent="0.25">
      <c r="A202" s="12">
        <v>698</v>
      </c>
      <c r="B202" s="12">
        <v>386</v>
      </c>
      <c r="C202" s="12">
        <v>684</v>
      </c>
      <c r="D202" t="s">
        <v>1286</v>
      </c>
      <c r="E202" t="s">
        <v>620</v>
      </c>
      <c r="G202" t="str">
        <f t="shared" si="6"/>
        <v>Wrothgar</v>
      </c>
      <c r="H202" t="str">
        <f t="shared" si="7"/>
        <v>Wrothgar</v>
      </c>
    </row>
    <row r="203" spans="1:8" x14ac:dyDescent="0.25">
      <c r="A203" s="12">
        <v>780</v>
      </c>
      <c r="B203" s="12">
        <v>437</v>
      </c>
      <c r="C203" s="12">
        <v>684</v>
      </c>
      <c r="D203" t="s">
        <v>1330</v>
      </c>
      <c r="E203" t="s">
        <v>669</v>
      </c>
      <c r="G203" t="str">
        <f t="shared" si="6"/>
        <v>Wrothgar</v>
      </c>
      <c r="H203" t="str">
        <f t="shared" si="7"/>
        <v>Wrothgar</v>
      </c>
    </row>
    <row r="204" spans="1:8" x14ac:dyDescent="0.25">
      <c r="A204" s="12">
        <v>1045</v>
      </c>
      <c r="B204" s="12">
        <v>678</v>
      </c>
      <c r="C204" s="12">
        <v>816</v>
      </c>
      <c r="D204" t="s">
        <v>940</v>
      </c>
      <c r="E204" t="s">
        <v>891</v>
      </c>
      <c r="G204" t="str">
        <f t="shared" si="6"/>
        <v>Hews Fluch</v>
      </c>
      <c r="H204" t="str">
        <f t="shared" si="7"/>
        <v>Hew's Bane</v>
      </c>
    </row>
    <row r="205" spans="1:8" x14ac:dyDescent="0.25">
      <c r="A205" s="12">
        <v>761</v>
      </c>
      <c r="B205" s="12">
        <v>422</v>
      </c>
      <c r="C205" s="12">
        <v>103</v>
      </c>
      <c r="D205" t="s">
        <v>1320</v>
      </c>
      <c r="E205" t="s">
        <v>654</v>
      </c>
      <c r="G205" t="str">
        <f t="shared" si="6"/>
        <v>Rift</v>
      </c>
      <c r="H205" t="str">
        <f t="shared" si="7"/>
        <v>The Rift</v>
      </c>
    </row>
    <row r="206" spans="1:8" x14ac:dyDescent="0.25">
      <c r="A206" s="12">
        <v>756</v>
      </c>
      <c r="B206" s="12">
        <v>417</v>
      </c>
      <c r="C206" s="12">
        <v>104</v>
      </c>
      <c r="D206" t="s">
        <v>1315</v>
      </c>
      <c r="E206" t="s">
        <v>649</v>
      </c>
      <c r="G206" t="str">
        <f t="shared" si="6"/>
        <v>Die Alik'r-Wüste</v>
      </c>
      <c r="H206" t="str">
        <f t="shared" si="7"/>
        <v>Alik'r Desert</v>
      </c>
    </row>
    <row r="207" spans="1:8" x14ac:dyDescent="0.25">
      <c r="A207" s="12">
        <v>982</v>
      </c>
      <c r="B207" s="12">
        <v>620</v>
      </c>
      <c r="C207" s="12">
        <v>980</v>
      </c>
      <c r="D207" t="s">
        <v>1464</v>
      </c>
      <c r="E207" t="s">
        <v>838</v>
      </c>
      <c r="G207" t="str">
        <f t="shared" si="6"/>
        <v>Die Stadt der Uhrwerke</v>
      </c>
      <c r="H207" t="str">
        <f t="shared" si="7"/>
        <v>Clockwork City</v>
      </c>
    </row>
    <row r="208" spans="1:8" x14ac:dyDescent="0.25">
      <c r="A208" s="12">
        <v>755</v>
      </c>
      <c r="B208" s="12">
        <v>416</v>
      </c>
      <c r="C208" s="12">
        <v>20</v>
      </c>
      <c r="D208" t="s">
        <v>1314</v>
      </c>
      <c r="E208" t="s">
        <v>648</v>
      </c>
      <c r="G208" t="str">
        <f t="shared" si="6"/>
        <v>Kluftspitze</v>
      </c>
      <c r="H208" t="str">
        <f t="shared" si="7"/>
        <v>Rivenspire</v>
      </c>
    </row>
    <row r="209" spans="1:8" x14ac:dyDescent="0.25">
      <c r="A209" s="12">
        <v>270</v>
      </c>
      <c r="B209" s="12">
        <v>102</v>
      </c>
      <c r="C209" s="12">
        <v>117</v>
      </c>
      <c r="D209" t="s">
        <v>1045</v>
      </c>
      <c r="E209" t="s">
        <v>349</v>
      </c>
      <c r="G209" t="str">
        <f t="shared" si="6"/>
        <v>Schattenfenn</v>
      </c>
      <c r="H209" t="str">
        <f t="shared" si="7"/>
        <v>Shadowfen</v>
      </c>
    </row>
    <row r="210" spans="1:8" x14ac:dyDescent="0.25">
      <c r="A210" s="12">
        <v>378</v>
      </c>
      <c r="B210" s="12">
        <v>175</v>
      </c>
      <c r="C210" s="12">
        <v>58</v>
      </c>
      <c r="D210" t="s">
        <v>1108</v>
      </c>
      <c r="E210" t="s">
        <v>421</v>
      </c>
      <c r="G210" t="str">
        <f t="shared" si="6"/>
        <v>Malabal Tor</v>
      </c>
      <c r="H210" t="str">
        <f t="shared" si="7"/>
        <v>Malabal Tor</v>
      </c>
    </row>
    <row r="211" spans="1:8" x14ac:dyDescent="0.25">
      <c r="A211" s="12">
        <v>38</v>
      </c>
      <c r="B211" s="12">
        <v>8</v>
      </c>
      <c r="C211" s="12">
        <v>92</v>
      </c>
      <c r="D211" t="s">
        <v>948</v>
      </c>
      <c r="E211" t="s">
        <v>60</v>
      </c>
      <c r="G211" t="str">
        <f t="shared" si="6"/>
        <v>Bangkorai</v>
      </c>
      <c r="H211" t="str">
        <f t="shared" si="7"/>
        <v>Bangkorai</v>
      </c>
    </row>
    <row r="212" spans="1:8" x14ac:dyDescent="0.25">
      <c r="A212" s="12">
        <v>1035</v>
      </c>
      <c r="B212" s="12">
        <v>669</v>
      </c>
      <c r="C212" s="12">
        <v>1011</v>
      </c>
      <c r="D212" t="s">
        <v>1478</v>
      </c>
      <c r="E212" t="s">
        <v>861</v>
      </c>
      <c r="G212" t="str">
        <f t="shared" si="6"/>
        <v>Sommersend</v>
      </c>
      <c r="H212" t="str">
        <f t="shared" si="7"/>
        <v>Summerset</v>
      </c>
    </row>
    <row r="213" spans="1:8" x14ac:dyDescent="0.25">
      <c r="A213" s="12">
        <v>1012</v>
      </c>
      <c r="B213" s="12">
        <v>646</v>
      </c>
      <c r="C213" s="12">
        <v>381</v>
      </c>
      <c r="D213" t="s">
        <v>1478</v>
      </c>
      <c r="E213" t="s">
        <v>861</v>
      </c>
      <c r="G213" t="str">
        <f t="shared" si="6"/>
        <v>Auridon</v>
      </c>
      <c r="H213" t="str">
        <f t="shared" si="7"/>
        <v>Auridon</v>
      </c>
    </row>
    <row r="214" spans="1:8" x14ac:dyDescent="0.25">
      <c r="A214" s="12">
        <v>913</v>
      </c>
      <c r="B214" s="12">
        <v>553</v>
      </c>
      <c r="C214" s="12">
        <v>888</v>
      </c>
      <c r="D214" t="s">
        <v>1413</v>
      </c>
      <c r="E214" t="s">
        <v>782</v>
      </c>
      <c r="G214" t="str">
        <f t="shared" si="6"/>
        <v>Kargstein</v>
      </c>
      <c r="H214" t="str">
        <f t="shared" si="7"/>
        <v>Craglorn</v>
      </c>
    </row>
    <row r="215" spans="1:8" x14ac:dyDescent="0.25">
      <c r="A215" s="12">
        <v>759</v>
      </c>
      <c r="B215" s="12">
        <v>420</v>
      </c>
      <c r="C215" s="12">
        <v>117</v>
      </c>
      <c r="D215" t="s">
        <v>1318</v>
      </c>
      <c r="E215" t="s">
        <v>652</v>
      </c>
      <c r="G215" t="str">
        <f t="shared" si="6"/>
        <v>Schattenfenn</v>
      </c>
      <c r="H215" t="str">
        <f t="shared" si="7"/>
        <v>Shadowfen</v>
      </c>
    </row>
    <row r="216" spans="1:8" x14ac:dyDescent="0.25">
      <c r="A216" s="12">
        <v>456</v>
      </c>
      <c r="B216" s="12">
        <v>241</v>
      </c>
      <c r="C216" s="12">
        <v>382</v>
      </c>
      <c r="D216" t="s">
        <v>1166</v>
      </c>
      <c r="E216" t="s">
        <v>485</v>
      </c>
      <c r="G216" t="str">
        <f t="shared" si="6"/>
        <v>Schnittermark</v>
      </c>
      <c r="H216" t="str">
        <f t="shared" si="7"/>
        <v>Reaper's March</v>
      </c>
    </row>
    <row r="217" spans="1:8" x14ac:dyDescent="0.25">
      <c r="A217" s="12">
        <v>452</v>
      </c>
      <c r="B217" s="12">
        <v>237</v>
      </c>
      <c r="C217" s="12">
        <v>382</v>
      </c>
      <c r="D217" t="s">
        <v>1162</v>
      </c>
      <c r="E217" t="s">
        <v>481</v>
      </c>
      <c r="G217" t="str">
        <f t="shared" si="6"/>
        <v>Schnittermark</v>
      </c>
      <c r="H217" t="str">
        <f t="shared" si="7"/>
        <v>Reaper's March</v>
      </c>
    </row>
    <row r="218" spans="1:8" x14ac:dyDescent="0.25">
      <c r="A218" s="12">
        <v>814</v>
      </c>
      <c r="B218" s="12">
        <v>469</v>
      </c>
      <c r="C218" s="12">
        <v>684</v>
      </c>
      <c r="D218" t="s">
        <v>1332</v>
      </c>
      <c r="E218" t="s">
        <v>700</v>
      </c>
      <c r="G218" t="str">
        <f t="shared" si="6"/>
        <v>Wrothgar</v>
      </c>
      <c r="H218" t="str">
        <f t="shared" si="7"/>
        <v>Wrothgar</v>
      </c>
    </row>
    <row r="219" spans="1:8" x14ac:dyDescent="0.25">
      <c r="A219" s="12">
        <v>582</v>
      </c>
      <c r="B219" s="12">
        <v>343</v>
      </c>
      <c r="C219" s="12">
        <v>381</v>
      </c>
      <c r="D219" t="s">
        <v>1249</v>
      </c>
      <c r="E219" t="s">
        <v>584</v>
      </c>
      <c r="G219" t="str">
        <f t="shared" si="6"/>
        <v>Auridon</v>
      </c>
      <c r="H219" t="str">
        <f t="shared" si="7"/>
        <v>Auridon</v>
      </c>
    </row>
    <row r="220" spans="1:8" x14ac:dyDescent="0.25">
      <c r="A220" s="12">
        <v>915</v>
      </c>
      <c r="B220" s="12">
        <v>555</v>
      </c>
      <c r="C220" s="12">
        <v>888</v>
      </c>
      <c r="D220" t="s">
        <v>1415</v>
      </c>
      <c r="E220" t="s">
        <v>784</v>
      </c>
      <c r="G220" t="str">
        <f t="shared" si="6"/>
        <v>Kargstein</v>
      </c>
      <c r="H220" t="str">
        <f t="shared" si="7"/>
        <v>Craglorn</v>
      </c>
    </row>
    <row r="221" spans="1:8" x14ac:dyDescent="0.25">
      <c r="A221" s="12">
        <v>455</v>
      </c>
      <c r="B221" s="12">
        <v>240</v>
      </c>
      <c r="C221" s="12">
        <v>382</v>
      </c>
      <c r="D221" t="s">
        <v>1165</v>
      </c>
      <c r="E221" t="s">
        <v>484</v>
      </c>
      <c r="G221" t="str">
        <f t="shared" si="6"/>
        <v>Schnittermark</v>
      </c>
      <c r="H221" t="str">
        <f t="shared" si="7"/>
        <v>Reaper's March</v>
      </c>
    </row>
    <row r="222" spans="1:8" x14ac:dyDescent="0.25">
      <c r="A222" s="12">
        <v>235</v>
      </c>
      <c r="B222" s="12">
        <v>70</v>
      </c>
      <c r="C222" s="12">
        <v>117</v>
      </c>
      <c r="D222" t="s">
        <v>1018</v>
      </c>
      <c r="E222" t="s">
        <v>317</v>
      </c>
      <c r="G222" t="str">
        <f t="shared" si="6"/>
        <v>Schattenfenn</v>
      </c>
      <c r="H222" t="str">
        <f t="shared" si="7"/>
        <v>Shadowfen</v>
      </c>
    </row>
    <row r="223" spans="1:8" x14ac:dyDescent="0.25">
      <c r="A223" s="12">
        <v>512</v>
      </c>
      <c r="B223" s="12">
        <v>289</v>
      </c>
      <c r="C223" s="12">
        <v>512</v>
      </c>
      <c r="D223" t="s">
        <v>1211</v>
      </c>
      <c r="E223" t="s">
        <v>533</v>
      </c>
      <c r="G223" t="str">
        <f t="shared" si="6"/>
        <v/>
      </c>
      <c r="H223" t="str">
        <f t="shared" si="7"/>
        <v/>
      </c>
    </row>
    <row r="224" spans="1:8" x14ac:dyDescent="0.25">
      <c r="A224" s="12">
        <v>227</v>
      </c>
      <c r="B224" s="12">
        <v>63</v>
      </c>
      <c r="C224" s="12">
        <v>92</v>
      </c>
      <c r="D224" t="s">
        <v>1011</v>
      </c>
      <c r="E224" t="s">
        <v>310</v>
      </c>
      <c r="G224" t="str">
        <f t="shared" si="6"/>
        <v>Bangkorai</v>
      </c>
      <c r="H224" t="str">
        <f t="shared" si="7"/>
        <v>Bangkorai</v>
      </c>
    </row>
    <row r="225" spans="1:8" x14ac:dyDescent="0.25">
      <c r="A225" s="12">
        <v>334</v>
      </c>
      <c r="B225" s="12">
        <v>146</v>
      </c>
      <c r="C225" s="12">
        <v>92</v>
      </c>
      <c r="D225" t="s">
        <v>1082</v>
      </c>
      <c r="E225" t="s">
        <v>392</v>
      </c>
      <c r="G225" t="str">
        <f t="shared" si="6"/>
        <v>Bangkorai</v>
      </c>
      <c r="H225" t="str">
        <f t="shared" si="7"/>
        <v>Bangkorai</v>
      </c>
    </row>
    <row r="226" spans="1:8" x14ac:dyDescent="0.25">
      <c r="A226" s="12">
        <v>338</v>
      </c>
      <c r="B226" s="12">
        <v>150</v>
      </c>
      <c r="C226" s="12">
        <v>92</v>
      </c>
      <c r="D226" t="s">
        <v>1085</v>
      </c>
      <c r="E226" t="s">
        <v>396</v>
      </c>
      <c r="G226" t="str">
        <f t="shared" si="6"/>
        <v>Bangkorai</v>
      </c>
      <c r="H226" t="str">
        <f t="shared" si="7"/>
        <v>Bangkorai</v>
      </c>
    </row>
    <row r="227" spans="1:8" x14ac:dyDescent="0.25">
      <c r="A227" s="12">
        <v>394</v>
      </c>
      <c r="B227" s="12">
        <v>189</v>
      </c>
      <c r="C227" s="12">
        <v>381</v>
      </c>
      <c r="D227" t="s">
        <v>1120</v>
      </c>
      <c r="E227" t="s">
        <v>434</v>
      </c>
      <c r="G227" t="str">
        <f t="shared" si="6"/>
        <v>Auridon</v>
      </c>
      <c r="H227" t="str">
        <f t="shared" si="7"/>
        <v>Auridon</v>
      </c>
    </row>
    <row r="228" spans="1:8" x14ac:dyDescent="0.25">
      <c r="A228" s="12">
        <v>749</v>
      </c>
      <c r="B228" s="12">
        <v>410</v>
      </c>
      <c r="C228" s="12">
        <v>58</v>
      </c>
      <c r="D228" t="s">
        <v>1308</v>
      </c>
      <c r="E228" t="s">
        <v>642</v>
      </c>
      <c r="G228" t="str">
        <f t="shared" si="6"/>
        <v>Malabal Tor</v>
      </c>
      <c r="H228" t="str">
        <f t="shared" si="7"/>
        <v>Malabal Tor</v>
      </c>
    </row>
    <row r="229" spans="1:8" x14ac:dyDescent="0.25">
      <c r="A229" s="12">
        <v>236</v>
      </c>
      <c r="B229" s="12">
        <v>71</v>
      </c>
      <c r="C229" s="12">
        <v>117</v>
      </c>
      <c r="D229" t="s">
        <v>1019</v>
      </c>
      <c r="E229" t="s">
        <v>318</v>
      </c>
      <c r="G229" t="str">
        <f t="shared" si="6"/>
        <v>Schattenfenn</v>
      </c>
      <c r="H229" t="str">
        <f t="shared" si="7"/>
        <v>Shadowfen</v>
      </c>
    </row>
    <row r="230" spans="1:8" x14ac:dyDescent="0.25">
      <c r="A230" s="12">
        <v>1077</v>
      </c>
      <c r="B230" s="12">
        <v>702</v>
      </c>
      <c r="C230" s="12">
        <v>726</v>
      </c>
      <c r="D230" t="s">
        <v>959</v>
      </c>
      <c r="E230" t="s">
        <v>913</v>
      </c>
      <c r="G230" t="str">
        <f t="shared" si="6"/>
        <v>Trübmoor</v>
      </c>
      <c r="H230" t="str">
        <f t="shared" si="7"/>
        <v>Murkmire</v>
      </c>
    </row>
    <row r="231" spans="1:8" x14ac:dyDescent="0.25">
      <c r="A231" s="12">
        <v>971</v>
      </c>
      <c r="B231" s="12">
        <v>611</v>
      </c>
      <c r="C231" s="12">
        <v>849</v>
      </c>
      <c r="D231" t="s">
        <v>1455</v>
      </c>
      <c r="E231" t="s">
        <v>833</v>
      </c>
      <c r="G231" t="str">
        <f t="shared" si="6"/>
        <v>Vvardenfell</v>
      </c>
      <c r="H231" t="str">
        <f t="shared" si="7"/>
        <v>Vvardenfell</v>
      </c>
    </row>
    <row r="232" spans="1:8" x14ac:dyDescent="0.25">
      <c r="A232" s="12">
        <v>746</v>
      </c>
      <c r="B232" s="12">
        <v>407</v>
      </c>
      <c r="C232" s="12">
        <v>381</v>
      </c>
      <c r="D232" t="s">
        <v>1305</v>
      </c>
      <c r="E232" t="s">
        <v>639</v>
      </c>
      <c r="G232" t="str">
        <f t="shared" si="6"/>
        <v>Auridon</v>
      </c>
      <c r="H232" t="str">
        <f t="shared" si="7"/>
        <v>Auridon</v>
      </c>
    </row>
    <row r="233" spans="1:8" x14ac:dyDescent="0.25">
      <c r="A233" s="12">
        <v>752</v>
      </c>
      <c r="B233" s="12">
        <v>413</v>
      </c>
      <c r="C233" s="12">
        <v>19</v>
      </c>
      <c r="D233" t="s">
        <v>1311</v>
      </c>
      <c r="E233" t="s">
        <v>645</v>
      </c>
      <c r="G233" t="str">
        <f t="shared" si="6"/>
        <v>Sturmhafen</v>
      </c>
      <c r="H233" t="str">
        <f t="shared" si="7"/>
        <v>Stormhaven</v>
      </c>
    </row>
    <row r="234" spans="1:8" x14ac:dyDescent="0.25">
      <c r="A234" s="12">
        <v>586</v>
      </c>
      <c r="B234" s="12">
        <v>346</v>
      </c>
      <c r="C234" s="12">
        <v>586</v>
      </c>
      <c r="D234" t="s">
        <v>1252</v>
      </c>
      <c r="E234" t="s">
        <v>586</v>
      </c>
      <c r="G234" t="str">
        <f t="shared" si="6"/>
        <v/>
      </c>
      <c r="H234" t="str">
        <f t="shared" si="7"/>
        <v/>
      </c>
    </row>
    <row r="235" spans="1:8" x14ac:dyDescent="0.25">
      <c r="A235" s="12">
        <v>809</v>
      </c>
      <c r="B235" s="12">
        <v>466</v>
      </c>
      <c r="C235" s="12">
        <v>199</v>
      </c>
      <c r="D235" t="s">
        <v>1252</v>
      </c>
      <c r="E235" t="s">
        <v>586</v>
      </c>
      <c r="G235" t="str">
        <f t="shared" si="6"/>
        <v>Die Zuflucht</v>
      </c>
      <c r="H235" t="str">
        <f t="shared" si="7"/>
        <v>The Harborage</v>
      </c>
    </row>
    <row r="236" spans="1:8" x14ac:dyDescent="0.25">
      <c r="A236" s="12">
        <v>422</v>
      </c>
      <c r="B236" s="12">
        <v>217</v>
      </c>
      <c r="C236" s="12">
        <v>347</v>
      </c>
      <c r="D236" t="s">
        <v>1144</v>
      </c>
      <c r="E236" t="s">
        <v>462</v>
      </c>
      <c r="G236" t="str">
        <f t="shared" si="6"/>
        <v>Kalthafen</v>
      </c>
      <c r="H236" t="str">
        <f t="shared" si="7"/>
        <v>Coldharbour</v>
      </c>
    </row>
    <row r="237" spans="1:8" x14ac:dyDescent="0.25">
      <c r="A237" s="12">
        <v>284</v>
      </c>
      <c r="B237" s="12">
        <v>112</v>
      </c>
      <c r="C237" s="12">
        <v>3</v>
      </c>
      <c r="D237" t="s">
        <v>1053</v>
      </c>
      <c r="E237" t="s">
        <v>358</v>
      </c>
      <c r="G237" t="str">
        <f t="shared" si="6"/>
        <v>Glenumbra</v>
      </c>
      <c r="H237" t="str">
        <f t="shared" si="7"/>
        <v>Glenumbra</v>
      </c>
    </row>
    <row r="238" spans="1:8" x14ac:dyDescent="0.25">
      <c r="A238" s="12">
        <v>688</v>
      </c>
      <c r="B238" s="12">
        <v>378</v>
      </c>
      <c r="C238" s="12">
        <v>584</v>
      </c>
      <c r="D238" t="s">
        <v>1279</v>
      </c>
      <c r="E238" t="s">
        <v>57</v>
      </c>
      <c r="G238" t="str">
        <f t="shared" si="6"/>
        <v>Die Kaiserstadt</v>
      </c>
      <c r="H238" t="str">
        <f t="shared" si="7"/>
        <v>Imperial City</v>
      </c>
    </row>
    <row r="239" spans="1:8" x14ac:dyDescent="0.25">
      <c r="A239" s="12">
        <v>758</v>
      </c>
      <c r="B239" s="12">
        <v>419</v>
      </c>
      <c r="C239" s="12">
        <v>101</v>
      </c>
      <c r="D239" t="s">
        <v>1317</v>
      </c>
      <c r="E239" t="s">
        <v>651</v>
      </c>
      <c r="G239" t="str">
        <f t="shared" si="6"/>
        <v>Ostmarsch</v>
      </c>
      <c r="H239" t="str">
        <f t="shared" si="7"/>
        <v>Eastmarch</v>
      </c>
    </row>
    <row r="240" spans="1:8" x14ac:dyDescent="0.25">
      <c r="A240" s="12">
        <v>579</v>
      </c>
      <c r="B240" s="12">
        <v>340</v>
      </c>
      <c r="C240" s="12">
        <v>108</v>
      </c>
      <c r="D240" t="s">
        <v>1246</v>
      </c>
      <c r="E240" t="s">
        <v>581</v>
      </c>
      <c r="G240" t="str">
        <f t="shared" si="6"/>
        <v>Grünschatten</v>
      </c>
      <c r="H240" t="str">
        <f t="shared" si="7"/>
        <v>Greenshade</v>
      </c>
    </row>
    <row r="241" spans="1:8" x14ac:dyDescent="0.25">
      <c r="A241" s="12">
        <v>719</v>
      </c>
      <c r="B241" s="12">
        <v>401</v>
      </c>
      <c r="C241" s="12">
        <v>1011</v>
      </c>
      <c r="D241" t="s">
        <v>1300</v>
      </c>
      <c r="E241" t="s">
        <v>635</v>
      </c>
      <c r="G241" t="str">
        <f t="shared" si="6"/>
        <v>Sommersend</v>
      </c>
      <c r="H241" t="str">
        <f t="shared" si="7"/>
        <v>Summerset</v>
      </c>
    </row>
    <row r="242" spans="1:8" x14ac:dyDescent="0.25">
      <c r="A242" s="12">
        <v>218</v>
      </c>
      <c r="B242" s="12">
        <v>58</v>
      </c>
      <c r="C242" s="12">
        <v>267</v>
      </c>
      <c r="D242" t="s">
        <v>1007</v>
      </c>
      <c r="E242" t="s">
        <v>305</v>
      </c>
      <c r="G242" t="str">
        <f t="shared" si="6"/>
        <v>Augvea</v>
      </c>
      <c r="H242" t="str">
        <f t="shared" si="7"/>
        <v>Eyevea</v>
      </c>
    </row>
    <row r="243" spans="1:8" x14ac:dyDescent="0.25">
      <c r="A243" s="12">
        <v>57</v>
      </c>
      <c r="B243" s="12">
        <v>10</v>
      </c>
      <c r="C243" s="12">
        <v>57</v>
      </c>
      <c r="D243" t="s">
        <v>266</v>
      </c>
      <c r="E243" t="s">
        <v>266</v>
      </c>
      <c r="G243" t="str">
        <f t="shared" si="6"/>
        <v/>
      </c>
      <c r="H243" t="str">
        <f t="shared" si="7"/>
        <v/>
      </c>
    </row>
    <row r="244" spans="1:8" x14ac:dyDescent="0.25">
      <c r="A244" s="12">
        <v>234</v>
      </c>
      <c r="B244" s="12">
        <v>69</v>
      </c>
      <c r="C244" s="12">
        <v>117</v>
      </c>
      <c r="D244" t="s">
        <v>1017</v>
      </c>
      <c r="E244" t="s">
        <v>316</v>
      </c>
      <c r="G244" t="str">
        <f t="shared" si="6"/>
        <v>Schattenfenn</v>
      </c>
      <c r="H244" t="str">
        <f t="shared" si="7"/>
        <v>Shadowfen</v>
      </c>
    </row>
    <row r="245" spans="1:8" x14ac:dyDescent="0.25">
      <c r="A245" s="12">
        <v>104</v>
      </c>
      <c r="B245" s="12">
        <v>17</v>
      </c>
      <c r="C245" s="12">
        <v>104</v>
      </c>
      <c r="D245" t="s">
        <v>972</v>
      </c>
      <c r="E245" t="s">
        <v>271</v>
      </c>
      <c r="G245" t="str">
        <f t="shared" si="6"/>
        <v/>
      </c>
      <c r="H245" t="str">
        <f t="shared" si="7"/>
        <v/>
      </c>
    </row>
    <row r="246" spans="1:8" x14ac:dyDescent="0.25">
      <c r="A246" s="12">
        <v>995</v>
      </c>
      <c r="B246" s="12">
        <v>632</v>
      </c>
      <c r="C246" s="12">
        <v>849</v>
      </c>
      <c r="D246" t="s">
        <v>1475</v>
      </c>
      <c r="E246" t="s">
        <v>850</v>
      </c>
      <c r="G246" t="str">
        <f t="shared" si="6"/>
        <v>Vvardenfell</v>
      </c>
      <c r="H246" t="str">
        <f t="shared" si="7"/>
        <v>Vvardenfell</v>
      </c>
    </row>
    <row r="247" spans="1:8" x14ac:dyDescent="0.25">
      <c r="A247" s="12">
        <v>1000</v>
      </c>
      <c r="B247" s="12">
        <v>637</v>
      </c>
      <c r="C247" s="12">
        <v>980</v>
      </c>
      <c r="D247" t="s">
        <v>1477</v>
      </c>
      <c r="E247" t="s">
        <v>855</v>
      </c>
      <c r="G247" t="str">
        <f t="shared" si="6"/>
        <v>Die Stadt der Uhrwerke</v>
      </c>
      <c r="H247" t="str">
        <f t="shared" si="7"/>
        <v>Clockwork City</v>
      </c>
    </row>
    <row r="248" spans="1:8" x14ac:dyDescent="0.25">
      <c r="A248" s="12">
        <v>459</v>
      </c>
      <c r="B248" s="12">
        <v>244</v>
      </c>
      <c r="C248" s="12">
        <v>382</v>
      </c>
      <c r="D248" t="s">
        <v>1169</v>
      </c>
      <c r="E248" t="s">
        <v>488</v>
      </c>
      <c r="G248" t="str">
        <f t="shared" si="6"/>
        <v>Schnittermark</v>
      </c>
      <c r="H248" t="str">
        <f t="shared" si="7"/>
        <v>Reaper's March</v>
      </c>
    </row>
    <row r="249" spans="1:8" x14ac:dyDescent="0.25">
      <c r="A249" s="12">
        <v>354</v>
      </c>
      <c r="B249" s="12">
        <v>156</v>
      </c>
      <c r="C249" s="12">
        <v>101</v>
      </c>
      <c r="D249" t="s">
        <v>1090</v>
      </c>
      <c r="E249" t="s">
        <v>402</v>
      </c>
      <c r="G249" t="str">
        <f t="shared" si="6"/>
        <v>Ostmarsch</v>
      </c>
      <c r="H249" t="str">
        <f t="shared" si="7"/>
        <v>Eastmarch</v>
      </c>
    </row>
    <row r="250" spans="1:8" x14ac:dyDescent="0.25">
      <c r="A250" s="12">
        <v>694</v>
      </c>
      <c r="B250" s="12">
        <v>383</v>
      </c>
      <c r="C250" s="12">
        <v>684</v>
      </c>
      <c r="D250" t="s">
        <v>1284</v>
      </c>
      <c r="E250" t="s">
        <v>617</v>
      </c>
      <c r="G250" t="str">
        <f t="shared" si="6"/>
        <v>Wrothgar</v>
      </c>
      <c r="H250" t="str">
        <f t="shared" si="7"/>
        <v>Wrothgar</v>
      </c>
    </row>
    <row r="251" spans="1:8" x14ac:dyDescent="0.25">
      <c r="A251" s="12">
        <v>511</v>
      </c>
      <c r="B251" s="12">
        <v>288</v>
      </c>
      <c r="C251" s="12">
        <v>511</v>
      </c>
      <c r="D251" t="s">
        <v>1210</v>
      </c>
      <c r="E251" t="s">
        <v>532</v>
      </c>
      <c r="G251" t="str">
        <f t="shared" si="6"/>
        <v/>
      </c>
      <c r="H251" t="str">
        <f t="shared" si="7"/>
        <v/>
      </c>
    </row>
    <row r="252" spans="1:8" x14ac:dyDescent="0.25">
      <c r="A252" s="12">
        <v>287</v>
      </c>
      <c r="B252" s="12">
        <v>113</v>
      </c>
      <c r="C252" s="12">
        <v>41</v>
      </c>
      <c r="D252" t="s">
        <v>1054</v>
      </c>
      <c r="E252" t="s">
        <v>359</v>
      </c>
      <c r="G252" t="str">
        <f t="shared" si="6"/>
        <v>Steinfälle</v>
      </c>
      <c r="H252" t="str">
        <f t="shared" si="7"/>
        <v>Stonefalls</v>
      </c>
    </row>
    <row r="253" spans="1:8" x14ac:dyDescent="0.25">
      <c r="A253" s="12">
        <v>964</v>
      </c>
      <c r="B253" s="12">
        <v>604</v>
      </c>
      <c r="C253" s="12">
        <v>849</v>
      </c>
      <c r="D253" t="s">
        <v>1450</v>
      </c>
      <c r="E253" t="s">
        <v>826</v>
      </c>
      <c r="G253" t="str">
        <f t="shared" si="6"/>
        <v>Vvardenfell</v>
      </c>
      <c r="H253" t="str">
        <f t="shared" si="7"/>
        <v>Vvardenfell</v>
      </c>
    </row>
    <row r="254" spans="1:8" x14ac:dyDescent="0.25">
      <c r="A254" s="12">
        <v>379</v>
      </c>
      <c r="B254" s="12">
        <v>176</v>
      </c>
      <c r="C254" s="12">
        <v>58</v>
      </c>
      <c r="D254" t="s">
        <v>1109</v>
      </c>
      <c r="E254" t="s">
        <v>422</v>
      </c>
      <c r="G254" t="str">
        <f t="shared" si="6"/>
        <v>Malabal Tor</v>
      </c>
      <c r="H254" t="str">
        <f t="shared" si="7"/>
        <v>Malabal Tor</v>
      </c>
    </row>
    <row r="255" spans="1:8" x14ac:dyDescent="0.25">
      <c r="A255" s="12">
        <v>228</v>
      </c>
      <c r="B255" s="12">
        <v>64</v>
      </c>
      <c r="C255" s="12">
        <v>92</v>
      </c>
      <c r="D255" t="s">
        <v>1012</v>
      </c>
      <c r="E255" t="s">
        <v>311</v>
      </c>
      <c r="G255" t="str">
        <f t="shared" si="6"/>
        <v>Bangkorai</v>
      </c>
      <c r="H255" t="str">
        <f t="shared" si="7"/>
        <v>Bangkorai</v>
      </c>
    </row>
    <row r="256" spans="1:8" x14ac:dyDescent="0.25">
      <c r="A256" s="12">
        <v>593</v>
      </c>
      <c r="B256" s="12">
        <v>353</v>
      </c>
      <c r="C256" s="12">
        <v>92</v>
      </c>
      <c r="D256" t="s">
        <v>1012</v>
      </c>
      <c r="E256" t="s">
        <v>311</v>
      </c>
      <c r="G256" t="str">
        <f t="shared" si="6"/>
        <v>Bangkorai</v>
      </c>
      <c r="H256" t="str">
        <f t="shared" si="7"/>
        <v>Bangkorai</v>
      </c>
    </row>
    <row r="257" spans="1:8" x14ac:dyDescent="0.25">
      <c r="A257" s="12">
        <v>319</v>
      </c>
      <c r="B257" s="12">
        <v>131</v>
      </c>
      <c r="C257" s="12">
        <v>19</v>
      </c>
      <c r="D257" t="s">
        <v>1070</v>
      </c>
      <c r="E257" t="s">
        <v>377</v>
      </c>
      <c r="G257" t="str">
        <f t="shared" si="6"/>
        <v>Sturmhafen</v>
      </c>
      <c r="H257" t="str">
        <f t="shared" si="7"/>
        <v>Stormhaven</v>
      </c>
    </row>
    <row r="258" spans="1:8" x14ac:dyDescent="0.25">
      <c r="A258" s="12">
        <v>480</v>
      </c>
      <c r="B258" s="12">
        <v>262</v>
      </c>
      <c r="C258" s="12">
        <v>103</v>
      </c>
      <c r="D258" t="s">
        <v>1187</v>
      </c>
      <c r="E258" t="s">
        <v>506</v>
      </c>
      <c r="G258" t="str">
        <f t="shared" si="6"/>
        <v>Rift</v>
      </c>
      <c r="H258" t="str">
        <f t="shared" si="7"/>
        <v>The Rift</v>
      </c>
    </row>
    <row r="259" spans="1:8" x14ac:dyDescent="0.25">
      <c r="A259" s="12">
        <v>495</v>
      </c>
      <c r="B259" s="12">
        <v>272</v>
      </c>
      <c r="C259" s="12">
        <v>181</v>
      </c>
      <c r="D259" t="s">
        <v>1197</v>
      </c>
      <c r="E259" t="s">
        <v>516</v>
      </c>
      <c r="G259" t="str">
        <f t="shared" ref="G259:G322" si="8">IF(A259&lt;&gt;C259,VLOOKUP(C259,$A$2:$E$900,4,FALSE),"")</f>
        <v>Cyrodiil</v>
      </c>
      <c r="H259" t="str">
        <f t="shared" ref="H259:H322" si="9">IF(A259&lt;&gt;C259,VLOOKUP(C259,$A$2:$E$900,5,FALSE),"")</f>
        <v>Cyrodiil</v>
      </c>
    </row>
    <row r="260" spans="1:8" x14ac:dyDescent="0.25">
      <c r="A260" s="12">
        <v>365</v>
      </c>
      <c r="B260" s="12">
        <v>163</v>
      </c>
      <c r="C260" s="12">
        <v>347</v>
      </c>
      <c r="D260" t="s">
        <v>1097</v>
      </c>
      <c r="E260" t="s">
        <v>409</v>
      </c>
      <c r="G260" t="str">
        <f t="shared" si="8"/>
        <v>Kalthafen</v>
      </c>
      <c r="H260" t="str">
        <f t="shared" si="9"/>
        <v>Coldharbour</v>
      </c>
    </row>
    <row r="261" spans="1:8" x14ac:dyDescent="0.25">
      <c r="A261" s="12">
        <v>962</v>
      </c>
      <c r="B261" s="12">
        <v>602</v>
      </c>
      <c r="C261" s="12">
        <v>849</v>
      </c>
      <c r="D261" t="s">
        <v>1448</v>
      </c>
      <c r="E261" t="s">
        <v>824</v>
      </c>
      <c r="G261" t="str">
        <f t="shared" si="8"/>
        <v>Vvardenfell</v>
      </c>
      <c r="H261" t="str">
        <f t="shared" si="9"/>
        <v>Vvardenfell</v>
      </c>
    </row>
    <row r="262" spans="1:8" x14ac:dyDescent="0.25">
      <c r="A262" s="12">
        <v>138</v>
      </c>
      <c r="B262" s="12">
        <v>26</v>
      </c>
      <c r="C262" s="12">
        <v>58</v>
      </c>
      <c r="D262" t="s">
        <v>981</v>
      </c>
      <c r="E262" t="s">
        <v>277</v>
      </c>
      <c r="G262" t="str">
        <f t="shared" si="8"/>
        <v>Malabal Tor</v>
      </c>
      <c r="H262" t="str">
        <f t="shared" si="9"/>
        <v>Malabal Tor</v>
      </c>
    </row>
    <row r="263" spans="1:8" x14ac:dyDescent="0.25">
      <c r="A263" s="12">
        <v>507</v>
      </c>
      <c r="B263" s="12">
        <v>284</v>
      </c>
      <c r="C263" s="12">
        <v>181</v>
      </c>
      <c r="D263" t="s">
        <v>1208</v>
      </c>
      <c r="E263" t="s">
        <v>528</v>
      </c>
      <c r="G263" t="str">
        <f t="shared" si="8"/>
        <v>Cyrodiil</v>
      </c>
      <c r="H263" t="str">
        <f t="shared" si="9"/>
        <v>Cyrodiil</v>
      </c>
    </row>
    <row r="264" spans="1:8" x14ac:dyDescent="0.25">
      <c r="A264" s="12">
        <v>973</v>
      </c>
      <c r="B264" s="12">
        <v>613</v>
      </c>
      <c r="C264" s="12">
        <v>888</v>
      </c>
      <c r="D264" t="s">
        <v>1457</v>
      </c>
      <c r="E264" t="s">
        <v>47</v>
      </c>
      <c r="G264" t="str">
        <f t="shared" si="8"/>
        <v>Kargstein</v>
      </c>
      <c r="H264" t="str">
        <f t="shared" si="9"/>
        <v>Craglorn</v>
      </c>
    </row>
    <row r="265" spans="1:8" x14ac:dyDescent="0.25">
      <c r="A265" s="12">
        <v>258</v>
      </c>
      <c r="B265" s="12">
        <v>90</v>
      </c>
      <c r="C265" s="12">
        <v>103</v>
      </c>
      <c r="D265" t="s">
        <v>1035</v>
      </c>
      <c r="E265" t="s">
        <v>337</v>
      </c>
      <c r="G265" t="str">
        <f t="shared" si="8"/>
        <v>Rift</v>
      </c>
      <c r="H265" t="str">
        <f t="shared" si="9"/>
        <v>The Rift</v>
      </c>
    </row>
    <row r="266" spans="1:8" x14ac:dyDescent="0.25">
      <c r="A266" s="12">
        <v>271</v>
      </c>
      <c r="B266" s="12">
        <v>103</v>
      </c>
      <c r="C266" s="12">
        <v>117</v>
      </c>
      <c r="D266" t="s">
        <v>1046</v>
      </c>
      <c r="E266" t="s">
        <v>350</v>
      </c>
      <c r="G266" t="str">
        <f t="shared" si="8"/>
        <v>Schattenfenn</v>
      </c>
      <c r="H266" t="str">
        <f t="shared" si="9"/>
        <v>Shadowfen</v>
      </c>
    </row>
    <row r="267" spans="1:8" x14ac:dyDescent="0.25">
      <c r="A267" s="12">
        <v>485</v>
      </c>
      <c r="B267" s="12">
        <v>266</v>
      </c>
      <c r="C267" s="12">
        <v>103</v>
      </c>
      <c r="D267" t="s">
        <v>1191</v>
      </c>
      <c r="E267" t="s">
        <v>510</v>
      </c>
      <c r="G267" t="str">
        <f t="shared" si="8"/>
        <v>Rift</v>
      </c>
      <c r="H267" t="str">
        <f t="shared" si="9"/>
        <v>The Rift</v>
      </c>
    </row>
    <row r="268" spans="1:8" x14ac:dyDescent="0.25">
      <c r="A268" s="12">
        <v>545</v>
      </c>
      <c r="B268" s="12">
        <v>310</v>
      </c>
      <c r="C268" s="12">
        <v>19</v>
      </c>
      <c r="D268" t="s">
        <v>1223</v>
      </c>
      <c r="E268" t="s">
        <v>553</v>
      </c>
      <c r="G268" t="str">
        <f t="shared" si="8"/>
        <v>Sturmhafen</v>
      </c>
      <c r="H268" t="str">
        <f t="shared" si="9"/>
        <v>Stormhaven</v>
      </c>
    </row>
    <row r="269" spans="1:8" x14ac:dyDescent="0.25">
      <c r="A269" s="12">
        <v>424</v>
      </c>
      <c r="B269" s="12">
        <v>218</v>
      </c>
      <c r="C269" s="12">
        <v>3</v>
      </c>
      <c r="D269" t="s">
        <v>1145</v>
      </c>
      <c r="E269" t="s">
        <v>463</v>
      </c>
      <c r="G269" t="str">
        <f t="shared" si="8"/>
        <v>Glenumbra</v>
      </c>
      <c r="H269" t="str">
        <f t="shared" si="9"/>
        <v>Glenumbra</v>
      </c>
    </row>
    <row r="270" spans="1:8" x14ac:dyDescent="0.25">
      <c r="A270" s="12">
        <v>222</v>
      </c>
      <c r="B270" s="12">
        <v>60</v>
      </c>
      <c r="C270" s="12">
        <v>3</v>
      </c>
      <c r="D270" t="s">
        <v>1009</v>
      </c>
      <c r="E270" t="s">
        <v>307</v>
      </c>
      <c r="G270" t="str">
        <f t="shared" si="8"/>
        <v>Glenumbra</v>
      </c>
      <c r="H270" t="str">
        <f t="shared" si="9"/>
        <v>Glenumbra</v>
      </c>
    </row>
    <row r="271" spans="1:8" x14ac:dyDescent="0.25">
      <c r="A271" s="12">
        <v>449</v>
      </c>
      <c r="B271" s="12">
        <v>235</v>
      </c>
      <c r="C271" s="12">
        <v>101</v>
      </c>
      <c r="D271" t="s">
        <v>1161</v>
      </c>
      <c r="E271" t="s">
        <v>50</v>
      </c>
      <c r="G271" t="str">
        <f t="shared" si="8"/>
        <v>Ostmarsch</v>
      </c>
      <c r="H271" t="str">
        <f t="shared" si="9"/>
        <v>Eastmarch</v>
      </c>
    </row>
    <row r="272" spans="1:8" x14ac:dyDescent="0.25">
      <c r="A272" s="12">
        <v>1025</v>
      </c>
      <c r="B272" s="12">
        <v>659</v>
      </c>
      <c r="C272" s="12">
        <v>1011</v>
      </c>
      <c r="D272" t="s">
        <v>923</v>
      </c>
      <c r="E272" t="s">
        <v>874</v>
      </c>
      <c r="G272" t="str">
        <f t="shared" si="8"/>
        <v>Sommersend</v>
      </c>
      <c r="H272" t="str">
        <f t="shared" si="9"/>
        <v>Summerset</v>
      </c>
    </row>
    <row r="273" spans="1:8" x14ac:dyDescent="0.25">
      <c r="A273" s="12">
        <v>322</v>
      </c>
      <c r="B273" s="12">
        <v>134</v>
      </c>
      <c r="C273" s="12">
        <v>20</v>
      </c>
      <c r="D273" t="s">
        <v>1073</v>
      </c>
      <c r="E273" t="s">
        <v>380</v>
      </c>
      <c r="G273" t="str">
        <f t="shared" si="8"/>
        <v>Kluftspitze</v>
      </c>
      <c r="H273" t="str">
        <f t="shared" si="9"/>
        <v>Rivenspire</v>
      </c>
    </row>
    <row r="274" spans="1:8" x14ac:dyDescent="0.25">
      <c r="A274" s="12">
        <v>1022</v>
      </c>
      <c r="B274" s="12">
        <v>656</v>
      </c>
      <c r="C274" s="12">
        <v>1011</v>
      </c>
      <c r="D274" t="s">
        <v>1495</v>
      </c>
      <c r="E274" t="s">
        <v>871</v>
      </c>
      <c r="G274" t="str">
        <f t="shared" si="8"/>
        <v>Sommersend</v>
      </c>
      <c r="H274" t="str">
        <f t="shared" si="9"/>
        <v>Summerset</v>
      </c>
    </row>
    <row r="275" spans="1:8" x14ac:dyDescent="0.25">
      <c r="A275" s="12">
        <v>649</v>
      </c>
      <c r="B275" s="12">
        <v>372</v>
      </c>
      <c r="C275" s="12">
        <v>584</v>
      </c>
      <c r="D275" t="s">
        <v>1274</v>
      </c>
      <c r="E275" t="s">
        <v>609</v>
      </c>
      <c r="G275" t="str">
        <f t="shared" si="8"/>
        <v>Die Kaiserstadt</v>
      </c>
      <c r="H275" t="str">
        <f t="shared" si="9"/>
        <v>Imperial City</v>
      </c>
    </row>
    <row r="276" spans="1:8" x14ac:dyDescent="0.25">
      <c r="A276" s="12">
        <v>635</v>
      </c>
      <c r="B276" s="12">
        <v>363</v>
      </c>
      <c r="C276" s="12">
        <v>888</v>
      </c>
      <c r="D276" t="s">
        <v>1266</v>
      </c>
      <c r="E276" t="s">
        <v>601</v>
      </c>
      <c r="G276" t="str">
        <f t="shared" si="8"/>
        <v>Kargstein</v>
      </c>
      <c r="H276" t="str">
        <f t="shared" si="9"/>
        <v>Craglorn</v>
      </c>
    </row>
    <row r="277" spans="1:8" x14ac:dyDescent="0.25">
      <c r="A277" s="12">
        <v>407</v>
      </c>
      <c r="B277" s="12">
        <v>202</v>
      </c>
      <c r="C277" s="12">
        <v>57</v>
      </c>
      <c r="D277" t="s">
        <v>1130</v>
      </c>
      <c r="E277" t="s">
        <v>447</v>
      </c>
      <c r="G277" t="str">
        <f t="shared" si="8"/>
        <v>Deshaan</v>
      </c>
      <c r="H277" t="str">
        <f t="shared" si="9"/>
        <v>Deshaan</v>
      </c>
    </row>
    <row r="278" spans="1:8" x14ac:dyDescent="0.25">
      <c r="A278" s="12">
        <v>63</v>
      </c>
      <c r="B278" s="12">
        <v>12</v>
      </c>
      <c r="C278" s="12">
        <v>57</v>
      </c>
      <c r="D278" t="s">
        <v>965</v>
      </c>
      <c r="E278" t="s">
        <v>64</v>
      </c>
      <c r="G278" t="str">
        <f t="shared" si="8"/>
        <v>Deshaan</v>
      </c>
      <c r="H278" t="str">
        <f t="shared" si="9"/>
        <v>Deshaan</v>
      </c>
    </row>
    <row r="279" spans="1:8" x14ac:dyDescent="0.25">
      <c r="A279" s="12">
        <v>930</v>
      </c>
      <c r="B279" s="12">
        <v>570</v>
      </c>
      <c r="C279" s="12">
        <v>57</v>
      </c>
      <c r="D279" t="s">
        <v>1424</v>
      </c>
      <c r="E279" t="s">
        <v>48</v>
      </c>
      <c r="G279" t="str">
        <f t="shared" si="8"/>
        <v>Deshaan</v>
      </c>
      <c r="H279" t="str">
        <f t="shared" si="9"/>
        <v>Deshaan</v>
      </c>
    </row>
    <row r="280" spans="1:8" x14ac:dyDescent="0.25">
      <c r="A280" s="12">
        <v>313</v>
      </c>
      <c r="B280" s="12">
        <v>125</v>
      </c>
      <c r="C280" s="12">
        <v>3</v>
      </c>
      <c r="D280" t="s">
        <v>1064</v>
      </c>
      <c r="E280" t="s">
        <v>371</v>
      </c>
      <c r="G280" t="str">
        <f t="shared" si="8"/>
        <v>Glenumbra</v>
      </c>
      <c r="H280" t="str">
        <f t="shared" si="9"/>
        <v>Glenumbra</v>
      </c>
    </row>
    <row r="281" spans="1:8" x14ac:dyDescent="0.25">
      <c r="A281" s="12">
        <v>496</v>
      </c>
      <c r="B281" s="12">
        <v>273</v>
      </c>
      <c r="C281" s="12">
        <v>181</v>
      </c>
      <c r="D281" t="s">
        <v>1198</v>
      </c>
      <c r="E281" t="s">
        <v>517</v>
      </c>
      <c r="G281" t="str">
        <f t="shared" si="8"/>
        <v>Cyrodiil</v>
      </c>
      <c r="H281" t="str">
        <f t="shared" si="9"/>
        <v>Cyrodiil</v>
      </c>
    </row>
    <row r="282" spans="1:8" x14ac:dyDescent="0.25">
      <c r="A282" s="12">
        <v>929</v>
      </c>
      <c r="B282" s="12">
        <v>569</v>
      </c>
      <c r="C282" s="12">
        <v>849</v>
      </c>
      <c r="D282" t="s">
        <v>1423</v>
      </c>
      <c r="E282" t="s">
        <v>798</v>
      </c>
      <c r="G282" t="str">
        <f t="shared" si="8"/>
        <v>Vvardenfell</v>
      </c>
      <c r="H282" t="str">
        <f t="shared" si="9"/>
        <v>Vvardenfell</v>
      </c>
    </row>
    <row r="283" spans="1:8" x14ac:dyDescent="0.25">
      <c r="A283" s="12">
        <v>920</v>
      </c>
      <c r="B283" s="12">
        <v>560</v>
      </c>
      <c r="C283" s="12">
        <v>849</v>
      </c>
      <c r="D283" t="s">
        <v>1418</v>
      </c>
      <c r="E283" t="s">
        <v>789</v>
      </c>
      <c r="G283" t="str">
        <f t="shared" si="8"/>
        <v>Vvardenfell</v>
      </c>
      <c r="H283" t="str">
        <f t="shared" si="9"/>
        <v>Vvardenfell</v>
      </c>
    </row>
    <row r="284" spans="1:8" x14ac:dyDescent="0.25">
      <c r="A284" s="12">
        <v>923</v>
      </c>
      <c r="B284" s="12">
        <v>563</v>
      </c>
      <c r="C284" s="12">
        <v>849</v>
      </c>
      <c r="D284" t="s">
        <v>1420</v>
      </c>
      <c r="E284" t="s">
        <v>792</v>
      </c>
      <c r="G284" t="str">
        <f t="shared" si="8"/>
        <v>Vvardenfell</v>
      </c>
      <c r="H284" t="str">
        <f t="shared" si="9"/>
        <v>Vvardenfell</v>
      </c>
    </row>
    <row r="285" spans="1:8" x14ac:dyDescent="0.25">
      <c r="A285" s="12">
        <v>928</v>
      </c>
      <c r="B285" s="12">
        <v>568</v>
      </c>
      <c r="C285" s="12">
        <v>849</v>
      </c>
      <c r="D285" t="s">
        <v>1422</v>
      </c>
      <c r="E285" t="s">
        <v>797</v>
      </c>
      <c r="G285" t="str">
        <f t="shared" si="8"/>
        <v>Vvardenfell</v>
      </c>
      <c r="H285" t="str">
        <f t="shared" si="9"/>
        <v>Vvardenfell</v>
      </c>
    </row>
    <row r="286" spans="1:8" x14ac:dyDescent="0.25">
      <c r="A286" s="12">
        <v>362</v>
      </c>
      <c r="B286" s="12">
        <v>160</v>
      </c>
      <c r="C286" s="12">
        <v>101</v>
      </c>
      <c r="D286" t="s">
        <v>1094</v>
      </c>
      <c r="E286" t="s">
        <v>406</v>
      </c>
      <c r="G286" t="str">
        <f t="shared" si="8"/>
        <v>Ostmarsch</v>
      </c>
      <c r="H286" t="str">
        <f t="shared" si="9"/>
        <v>Eastmarch</v>
      </c>
    </row>
    <row r="287" spans="1:8" x14ac:dyDescent="0.25">
      <c r="A287" s="12">
        <v>1126</v>
      </c>
      <c r="B287" s="12">
        <v>714</v>
      </c>
      <c r="C287" s="12">
        <v>888</v>
      </c>
      <c r="D287" t="s">
        <v>970</v>
      </c>
      <c r="E287" t="s">
        <v>900</v>
      </c>
      <c r="G287" t="str">
        <f t="shared" si="8"/>
        <v>Kargstein</v>
      </c>
      <c r="H287" t="str">
        <f t="shared" si="9"/>
        <v>Craglorn</v>
      </c>
    </row>
    <row r="288" spans="1:8" x14ac:dyDescent="0.25">
      <c r="A288" s="12">
        <v>374</v>
      </c>
      <c r="B288" s="12">
        <v>171</v>
      </c>
      <c r="C288" s="12">
        <v>347</v>
      </c>
      <c r="D288" t="s">
        <v>1105</v>
      </c>
      <c r="E288" t="s">
        <v>417</v>
      </c>
      <c r="G288" t="str">
        <f t="shared" si="8"/>
        <v>Kalthafen</v>
      </c>
      <c r="H288" t="str">
        <f t="shared" si="9"/>
        <v>Coldharbour</v>
      </c>
    </row>
    <row r="289" spans="1:8" x14ac:dyDescent="0.25">
      <c r="A289" s="12">
        <v>833</v>
      </c>
      <c r="B289" s="12">
        <v>486</v>
      </c>
      <c r="C289" s="12">
        <v>823</v>
      </c>
      <c r="D289" t="s">
        <v>1348</v>
      </c>
      <c r="E289" t="s">
        <v>717</v>
      </c>
      <c r="G289" t="str">
        <f t="shared" si="8"/>
        <v>Die Goldküste</v>
      </c>
      <c r="H289" t="str">
        <f t="shared" si="9"/>
        <v>Gold Coast</v>
      </c>
    </row>
    <row r="290" spans="1:8" x14ac:dyDescent="0.25">
      <c r="A290" s="12">
        <v>208</v>
      </c>
      <c r="B290" s="12">
        <v>50</v>
      </c>
      <c r="C290" s="12">
        <v>208</v>
      </c>
      <c r="D290" t="s">
        <v>999</v>
      </c>
      <c r="E290" t="s">
        <v>297</v>
      </c>
      <c r="G290" t="str">
        <f t="shared" si="8"/>
        <v/>
      </c>
      <c r="H290" t="str">
        <f t="shared" si="9"/>
        <v/>
      </c>
    </row>
    <row r="291" spans="1:8" x14ac:dyDescent="0.25">
      <c r="A291" s="12">
        <v>642</v>
      </c>
      <c r="B291" s="12">
        <v>370</v>
      </c>
      <c r="C291" s="12">
        <v>642</v>
      </c>
      <c r="D291" t="s">
        <v>999</v>
      </c>
      <c r="E291" t="s">
        <v>297</v>
      </c>
      <c r="G291" t="str">
        <f t="shared" si="8"/>
        <v/>
      </c>
      <c r="H291" t="str">
        <f t="shared" si="9"/>
        <v/>
      </c>
    </row>
    <row r="292" spans="1:8" x14ac:dyDescent="0.25">
      <c r="A292" s="12">
        <v>883</v>
      </c>
      <c r="B292" s="12">
        <v>528</v>
      </c>
      <c r="C292" s="12">
        <v>888</v>
      </c>
      <c r="D292" t="s">
        <v>1387</v>
      </c>
      <c r="E292" t="s">
        <v>757</v>
      </c>
      <c r="G292" t="str">
        <f t="shared" si="8"/>
        <v>Kargstein</v>
      </c>
      <c r="H292" t="str">
        <f t="shared" si="9"/>
        <v>Craglorn</v>
      </c>
    </row>
    <row r="293" spans="1:8" x14ac:dyDescent="0.25">
      <c r="A293" s="12">
        <v>315</v>
      </c>
      <c r="B293" s="12">
        <v>127</v>
      </c>
      <c r="C293" s="12">
        <v>19</v>
      </c>
      <c r="D293" t="s">
        <v>1066</v>
      </c>
      <c r="E293" t="s">
        <v>373</v>
      </c>
      <c r="G293" t="str">
        <f t="shared" si="8"/>
        <v>Sturmhafen</v>
      </c>
      <c r="H293" t="str">
        <f t="shared" si="9"/>
        <v>Stormhaven</v>
      </c>
    </row>
    <row r="294" spans="1:8" x14ac:dyDescent="0.25">
      <c r="A294" s="12">
        <v>289</v>
      </c>
      <c r="B294" s="12">
        <v>115</v>
      </c>
      <c r="C294" s="12">
        <v>41</v>
      </c>
      <c r="D294" t="s">
        <v>1056</v>
      </c>
      <c r="E294" t="s">
        <v>361</v>
      </c>
      <c r="G294" t="str">
        <f t="shared" si="8"/>
        <v>Steinfälle</v>
      </c>
      <c r="H294" t="str">
        <f t="shared" si="9"/>
        <v>Stonefalls</v>
      </c>
    </row>
    <row r="295" spans="1:8" x14ac:dyDescent="0.25">
      <c r="A295" s="12">
        <v>861</v>
      </c>
      <c r="B295" s="12">
        <v>506</v>
      </c>
      <c r="C295" s="12">
        <v>108</v>
      </c>
      <c r="D295" t="s">
        <v>1367</v>
      </c>
      <c r="E295" t="s">
        <v>735</v>
      </c>
      <c r="G295" t="str">
        <f t="shared" si="8"/>
        <v>Grünschatten</v>
      </c>
      <c r="H295" t="str">
        <f t="shared" si="9"/>
        <v>Greenshade</v>
      </c>
    </row>
    <row r="296" spans="1:8" x14ac:dyDescent="0.25">
      <c r="A296" s="12">
        <v>815</v>
      </c>
      <c r="B296" s="12">
        <v>470</v>
      </c>
      <c r="C296" s="12">
        <v>684</v>
      </c>
      <c r="D296" t="s">
        <v>1333</v>
      </c>
      <c r="E296" t="s">
        <v>701</v>
      </c>
      <c r="G296" t="str">
        <f t="shared" si="8"/>
        <v>Wrothgar</v>
      </c>
      <c r="H296" t="str">
        <f t="shared" si="9"/>
        <v>Wrothgar</v>
      </c>
    </row>
    <row r="297" spans="1:8" x14ac:dyDescent="0.25">
      <c r="A297" s="12">
        <v>594</v>
      </c>
      <c r="B297" s="12">
        <v>354</v>
      </c>
      <c r="C297" s="12">
        <v>92</v>
      </c>
      <c r="D297" t="s">
        <v>1259</v>
      </c>
      <c r="E297" t="s">
        <v>593</v>
      </c>
      <c r="G297" t="str">
        <f t="shared" si="8"/>
        <v>Bangkorai</v>
      </c>
      <c r="H297" t="str">
        <f t="shared" si="9"/>
        <v>Bangkorai</v>
      </c>
    </row>
    <row r="298" spans="1:8" x14ac:dyDescent="0.25">
      <c r="A298" s="12">
        <v>854</v>
      </c>
      <c r="B298" s="12">
        <v>499</v>
      </c>
      <c r="C298" s="12">
        <v>92</v>
      </c>
      <c r="D298" t="s">
        <v>1360</v>
      </c>
      <c r="E298" t="s">
        <v>728</v>
      </c>
      <c r="G298" t="str">
        <f t="shared" si="8"/>
        <v>Bangkorai</v>
      </c>
      <c r="H298" t="str">
        <f t="shared" si="9"/>
        <v>Bangkorai</v>
      </c>
    </row>
    <row r="299" spans="1:8" x14ac:dyDescent="0.25">
      <c r="A299" s="12">
        <v>314</v>
      </c>
      <c r="B299" s="12">
        <v>126</v>
      </c>
      <c r="C299" s="12">
        <v>3</v>
      </c>
      <c r="D299" t="s">
        <v>1065</v>
      </c>
      <c r="E299" t="s">
        <v>372</v>
      </c>
      <c r="G299" t="str">
        <f t="shared" si="8"/>
        <v>Glenumbra</v>
      </c>
      <c r="H299" t="str">
        <f t="shared" si="9"/>
        <v>Glenumbra</v>
      </c>
    </row>
    <row r="300" spans="1:8" x14ac:dyDescent="0.25">
      <c r="A300" s="12">
        <v>481</v>
      </c>
      <c r="B300" s="12">
        <v>263</v>
      </c>
      <c r="C300" s="12">
        <v>103</v>
      </c>
      <c r="D300" t="s">
        <v>1188</v>
      </c>
      <c r="E300" t="s">
        <v>507</v>
      </c>
      <c r="G300" t="str">
        <f t="shared" si="8"/>
        <v>Rift</v>
      </c>
      <c r="H300" t="str">
        <f t="shared" si="9"/>
        <v>The Rift</v>
      </c>
    </row>
    <row r="301" spans="1:8" x14ac:dyDescent="0.25">
      <c r="A301" s="12">
        <v>632</v>
      </c>
      <c r="B301" s="12">
        <v>362</v>
      </c>
      <c r="C301" s="12">
        <v>888</v>
      </c>
      <c r="D301" t="s">
        <v>1265</v>
      </c>
      <c r="E301" t="s">
        <v>600</v>
      </c>
      <c r="G301" t="str">
        <f t="shared" si="8"/>
        <v>Kargstein</v>
      </c>
      <c r="H301" t="str">
        <f t="shared" si="9"/>
        <v>Craglorn</v>
      </c>
    </row>
    <row r="302" spans="1:8" x14ac:dyDescent="0.25">
      <c r="A302" s="12">
        <v>264</v>
      </c>
      <c r="B302" s="12">
        <v>96</v>
      </c>
      <c r="C302" s="12">
        <v>101</v>
      </c>
      <c r="D302" t="s">
        <v>1040</v>
      </c>
      <c r="E302" t="s">
        <v>343</v>
      </c>
      <c r="G302" t="str">
        <f t="shared" si="8"/>
        <v>Ostmarsch</v>
      </c>
      <c r="H302" t="str">
        <f t="shared" si="9"/>
        <v>Eastmarch</v>
      </c>
    </row>
    <row r="303" spans="1:8" x14ac:dyDescent="0.25">
      <c r="A303" s="12">
        <v>458</v>
      </c>
      <c r="B303" s="12">
        <v>243</v>
      </c>
      <c r="C303" s="12">
        <v>382</v>
      </c>
      <c r="D303" t="s">
        <v>1168</v>
      </c>
      <c r="E303" t="s">
        <v>487</v>
      </c>
      <c r="G303" t="str">
        <f t="shared" si="8"/>
        <v>Schnittermark</v>
      </c>
      <c r="H303" t="str">
        <f t="shared" si="9"/>
        <v>Reaper's March</v>
      </c>
    </row>
    <row r="304" spans="1:8" x14ac:dyDescent="0.25">
      <c r="A304" s="12">
        <v>903</v>
      </c>
      <c r="B304" s="12">
        <v>544</v>
      </c>
      <c r="C304" s="12">
        <v>888</v>
      </c>
      <c r="D304" t="s">
        <v>1403</v>
      </c>
      <c r="E304" t="s">
        <v>773</v>
      </c>
      <c r="G304" t="str">
        <f t="shared" si="8"/>
        <v>Kargstein</v>
      </c>
      <c r="H304" t="str">
        <f t="shared" si="9"/>
        <v>Craglorn</v>
      </c>
    </row>
    <row r="305" spans="1:8" x14ac:dyDescent="0.25">
      <c r="A305" s="12">
        <v>192</v>
      </c>
      <c r="B305" s="12">
        <v>43</v>
      </c>
      <c r="C305" s="12">
        <v>41</v>
      </c>
      <c r="D305" t="s">
        <v>993</v>
      </c>
      <c r="E305" t="s">
        <v>290</v>
      </c>
      <c r="G305" t="str">
        <f t="shared" si="8"/>
        <v>Steinfälle</v>
      </c>
      <c r="H305" t="str">
        <f t="shared" si="9"/>
        <v>Stonefalls</v>
      </c>
    </row>
    <row r="306" spans="1:8" x14ac:dyDescent="0.25">
      <c r="A306" s="12">
        <v>968</v>
      </c>
      <c r="B306" s="12">
        <v>608</v>
      </c>
      <c r="C306" s="12">
        <v>849</v>
      </c>
      <c r="D306" t="s">
        <v>1453</v>
      </c>
      <c r="E306" t="s">
        <v>830</v>
      </c>
      <c r="G306" t="str">
        <f t="shared" si="8"/>
        <v>Vvardenfell</v>
      </c>
      <c r="H306" t="str">
        <f t="shared" si="9"/>
        <v>Vvardenfell</v>
      </c>
    </row>
    <row r="307" spans="1:8" x14ac:dyDescent="0.25">
      <c r="A307" s="12">
        <v>531</v>
      </c>
      <c r="B307" s="12">
        <v>299</v>
      </c>
      <c r="C307" s="12">
        <v>181</v>
      </c>
      <c r="D307" t="s">
        <v>1216</v>
      </c>
      <c r="E307" t="s">
        <v>542</v>
      </c>
      <c r="G307" t="str">
        <f t="shared" si="8"/>
        <v>Cyrodiil</v>
      </c>
      <c r="H307" t="str">
        <f t="shared" si="9"/>
        <v>Cyrodiil</v>
      </c>
    </row>
    <row r="308" spans="1:8" x14ac:dyDescent="0.25">
      <c r="A308" s="12">
        <v>290</v>
      </c>
      <c r="B308" s="12">
        <v>116</v>
      </c>
      <c r="C308" s="12">
        <v>41</v>
      </c>
      <c r="D308" t="s">
        <v>1057</v>
      </c>
      <c r="E308" t="s">
        <v>362</v>
      </c>
      <c r="G308" t="str">
        <f t="shared" si="8"/>
        <v>Steinfälle</v>
      </c>
      <c r="H308" t="str">
        <f t="shared" si="9"/>
        <v>Stonefalls</v>
      </c>
    </row>
    <row r="309" spans="1:8" x14ac:dyDescent="0.25">
      <c r="A309" s="12">
        <v>414</v>
      </c>
      <c r="B309" s="12">
        <v>209</v>
      </c>
      <c r="C309" s="12">
        <v>103</v>
      </c>
      <c r="D309" t="s">
        <v>1137</v>
      </c>
      <c r="E309" t="s">
        <v>454</v>
      </c>
      <c r="G309" t="str">
        <f t="shared" si="8"/>
        <v>Rift</v>
      </c>
      <c r="H309" t="str">
        <f t="shared" si="9"/>
        <v>The Rift</v>
      </c>
    </row>
    <row r="310" spans="1:8" x14ac:dyDescent="0.25">
      <c r="A310" s="12">
        <v>702</v>
      </c>
      <c r="B310" s="12">
        <v>390</v>
      </c>
      <c r="C310" s="12">
        <v>684</v>
      </c>
      <c r="D310" t="s">
        <v>1290</v>
      </c>
      <c r="E310" t="s">
        <v>624</v>
      </c>
      <c r="G310" t="str">
        <f t="shared" si="8"/>
        <v>Wrothgar</v>
      </c>
      <c r="H310" t="str">
        <f t="shared" si="9"/>
        <v>Wrothgar</v>
      </c>
    </row>
    <row r="311" spans="1:8" x14ac:dyDescent="0.25">
      <c r="A311" s="12">
        <v>1125</v>
      </c>
      <c r="B311" s="12">
        <v>713</v>
      </c>
      <c r="C311" s="12">
        <v>101</v>
      </c>
      <c r="D311" t="s">
        <v>1391</v>
      </c>
      <c r="E311" t="s">
        <v>896</v>
      </c>
      <c r="G311" t="str">
        <f t="shared" si="8"/>
        <v>Ostmarsch</v>
      </c>
      <c r="H311" t="str">
        <f t="shared" si="9"/>
        <v>Eastmarch</v>
      </c>
    </row>
    <row r="312" spans="1:8" x14ac:dyDescent="0.25">
      <c r="A312" s="12">
        <v>359</v>
      </c>
      <c r="B312" s="12">
        <v>157</v>
      </c>
      <c r="C312" s="12">
        <v>101</v>
      </c>
      <c r="D312" t="s">
        <v>1091</v>
      </c>
      <c r="E312" t="s">
        <v>403</v>
      </c>
      <c r="G312" t="str">
        <f t="shared" si="8"/>
        <v>Ostmarsch</v>
      </c>
      <c r="H312" t="str">
        <f t="shared" si="9"/>
        <v>Eastmarch</v>
      </c>
    </row>
    <row r="313" spans="1:8" x14ac:dyDescent="0.25">
      <c r="A313" s="12">
        <v>834</v>
      </c>
      <c r="B313" s="12">
        <v>487</v>
      </c>
      <c r="C313" s="12">
        <v>816</v>
      </c>
      <c r="D313" t="s">
        <v>1349</v>
      </c>
      <c r="E313" t="s">
        <v>718</v>
      </c>
      <c r="G313" t="str">
        <f t="shared" si="8"/>
        <v>Hews Fluch</v>
      </c>
      <c r="H313" t="str">
        <f t="shared" si="9"/>
        <v>Hew's Bane</v>
      </c>
    </row>
    <row r="314" spans="1:8" x14ac:dyDescent="0.25">
      <c r="A314" s="12">
        <v>771</v>
      </c>
      <c r="B314" s="12">
        <v>430</v>
      </c>
      <c r="C314" s="12">
        <v>816</v>
      </c>
      <c r="D314" t="s">
        <v>1328</v>
      </c>
      <c r="E314" t="s">
        <v>662</v>
      </c>
      <c r="G314" t="str">
        <f t="shared" si="8"/>
        <v>Hews Fluch</v>
      </c>
      <c r="H314" t="str">
        <f t="shared" si="9"/>
        <v>Hew's Bane</v>
      </c>
    </row>
    <row r="315" spans="1:8" x14ac:dyDescent="0.25">
      <c r="A315" s="12">
        <v>902</v>
      </c>
      <c r="B315" s="12">
        <v>543</v>
      </c>
      <c r="C315" s="12">
        <v>888</v>
      </c>
      <c r="D315" t="s">
        <v>1402</v>
      </c>
      <c r="E315" t="s">
        <v>772</v>
      </c>
      <c r="G315" t="str">
        <f t="shared" si="8"/>
        <v>Kargstein</v>
      </c>
      <c r="H315" t="str">
        <f t="shared" si="9"/>
        <v>Craglorn</v>
      </c>
    </row>
    <row r="316" spans="1:8" x14ac:dyDescent="0.25">
      <c r="A316" s="12">
        <v>493</v>
      </c>
      <c r="B316" s="12">
        <v>270</v>
      </c>
      <c r="C316" s="12">
        <v>181</v>
      </c>
      <c r="D316" t="s">
        <v>1195</v>
      </c>
      <c r="E316" t="s">
        <v>514</v>
      </c>
      <c r="G316" t="str">
        <f t="shared" si="8"/>
        <v>Cyrodiil</v>
      </c>
      <c r="H316" t="str">
        <f t="shared" si="9"/>
        <v>Cyrodiil</v>
      </c>
    </row>
    <row r="317" spans="1:8" x14ac:dyDescent="0.25">
      <c r="A317" s="12">
        <v>193</v>
      </c>
      <c r="B317" s="12">
        <v>44</v>
      </c>
      <c r="C317" s="12">
        <v>41</v>
      </c>
      <c r="D317" t="s">
        <v>994</v>
      </c>
      <c r="E317" t="s">
        <v>291</v>
      </c>
      <c r="G317" t="str">
        <f t="shared" si="8"/>
        <v>Steinfälle</v>
      </c>
      <c r="H317" t="str">
        <f t="shared" si="9"/>
        <v>Stonefalls</v>
      </c>
    </row>
    <row r="318" spans="1:8" x14ac:dyDescent="0.25">
      <c r="A318" s="12">
        <v>64</v>
      </c>
      <c r="B318" s="12">
        <v>13</v>
      </c>
      <c r="C318" s="12">
        <v>103</v>
      </c>
      <c r="D318" t="s">
        <v>966</v>
      </c>
      <c r="E318" t="s">
        <v>74</v>
      </c>
      <c r="G318" t="str">
        <f t="shared" si="8"/>
        <v>Rift</v>
      </c>
      <c r="H318" t="str">
        <f t="shared" si="9"/>
        <v>The Rift</v>
      </c>
    </row>
    <row r="319" spans="1:8" x14ac:dyDescent="0.25">
      <c r="A319" s="12">
        <v>1032</v>
      </c>
      <c r="B319" s="12">
        <v>666</v>
      </c>
      <c r="C319" s="12">
        <v>1011</v>
      </c>
      <c r="D319" t="s">
        <v>928</v>
      </c>
      <c r="E319" t="s">
        <v>881</v>
      </c>
      <c r="G319" t="str">
        <f t="shared" si="8"/>
        <v>Sommersend</v>
      </c>
      <c r="H319" t="str">
        <f t="shared" si="9"/>
        <v>Summerset</v>
      </c>
    </row>
    <row r="320" spans="1:8" x14ac:dyDescent="0.25">
      <c r="A320" s="12">
        <v>1026</v>
      </c>
      <c r="B320" s="12">
        <v>660</v>
      </c>
      <c r="C320" s="12">
        <v>1011</v>
      </c>
      <c r="D320" t="s">
        <v>1479</v>
      </c>
      <c r="E320" t="s">
        <v>875</v>
      </c>
      <c r="G320" t="str">
        <f t="shared" si="8"/>
        <v>Sommersend</v>
      </c>
      <c r="H320" t="str">
        <f t="shared" si="9"/>
        <v>Summerset</v>
      </c>
    </row>
    <row r="321" spans="1:8" x14ac:dyDescent="0.25">
      <c r="A321" s="12">
        <v>257</v>
      </c>
      <c r="B321" s="12">
        <v>89</v>
      </c>
      <c r="C321" s="12">
        <v>103</v>
      </c>
      <c r="D321" t="s">
        <v>1034</v>
      </c>
      <c r="E321" t="s">
        <v>336</v>
      </c>
      <c r="G321" t="str">
        <f t="shared" si="8"/>
        <v>Rift</v>
      </c>
      <c r="H321" t="str">
        <f t="shared" si="9"/>
        <v>The Rift</v>
      </c>
    </row>
    <row r="322" spans="1:8" x14ac:dyDescent="0.25">
      <c r="A322" s="12">
        <v>200</v>
      </c>
      <c r="B322" s="12">
        <v>46</v>
      </c>
      <c r="C322" s="12">
        <v>199</v>
      </c>
      <c r="D322" t="s">
        <v>996</v>
      </c>
      <c r="E322" t="s">
        <v>293</v>
      </c>
      <c r="G322" t="str">
        <f t="shared" si="8"/>
        <v>Die Zuflucht</v>
      </c>
      <c r="H322" t="str">
        <f t="shared" si="9"/>
        <v>The Harborage</v>
      </c>
    </row>
    <row r="323" spans="1:8" x14ac:dyDescent="0.25">
      <c r="A323" s="12">
        <v>949</v>
      </c>
      <c r="B323" s="12">
        <v>589</v>
      </c>
      <c r="C323" s="12">
        <v>849</v>
      </c>
      <c r="D323" t="s">
        <v>1440</v>
      </c>
      <c r="E323" t="s">
        <v>811</v>
      </c>
      <c r="G323" t="str">
        <f t="shared" ref="G323:G386" si="10">IF(A323&lt;&gt;C323,VLOOKUP(C323,$A$2:$E$900,4,FALSE),"")</f>
        <v>Vvardenfell</v>
      </c>
      <c r="H323" t="str">
        <f t="shared" ref="H323:H386" si="11">IF(A323&lt;&gt;C323,VLOOKUP(C323,$A$2:$E$900,5,FALSE),"")</f>
        <v>Vvardenfell</v>
      </c>
    </row>
    <row r="324" spans="1:8" x14ac:dyDescent="0.25">
      <c r="A324" s="12">
        <v>296</v>
      </c>
      <c r="B324" s="12">
        <v>118</v>
      </c>
      <c r="C324" s="12">
        <v>41</v>
      </c>
      <c r="D324" t="s">
        <v>1059</v>
      </c>
      <c r="E324" t="s">
        <v>364</v>
      </c>
      <c r="G324" t="str">
        <f t="shared" si="10"/>
        <v>Steinfälle</v>
      </c>
      <c r="H324" t="str">
        <f t="shared" si="11"/>
        <v>Stonefalls</v>
      </c>
    </row>
    <row r="325" spans="1:8" x14ac:dyDescent="0.25">
      <c r="A325" s="12">
        <v>823</v>
      </c>
      <c r="B325" s="12">
        <v>477</v>
      </c>
      <c r="C325" s="12">
        <v>823</v>
      </c>
      <c r="D325" t="s">
        <v>1340</v>
      </c>
      <c r="E325" t="s">
        <v>708</v>
      </c>
      <c r="G325" t="str">
        <f t="shared" si="10"/>
        <v/>
      </c>
      <c r="H325" t="str">
        <f t="shared" si="11"/>
        <v/>
      </c>
    </row>
    <row r="326" spans="1:8" x14ac:dyDescent="0.25">
      <c r="A326" s="12">
        <v>905</v>
      </c>
      <c r="B326" s="12">
        <v>546</v>
      </c>
      <c r="C326" s="12">
        <v>888</v>
      </c>
      <c r="D326" t="s">
        <v>1405</v>
      </c>
      <c r="E326" t="s">
        <v>775</v>
      </c>
      <c r="G326" t="str">
        <f t="shared" si="10"/>
        <v>Kargstein</v>
      </c>
      <c r="H326" t="str">
        <f t="shared" si="11"/>
        <v>Craglorn</v>
      </c>
    </row>
    <row r="327" spans="1:8" x14ac:dyDescent="0.25">
      <c r="A327" s="12">
        <v>419</v>
      </c>
      <c r="B327" s="12">
        <v>214</v>
      </c>
      <c r="C327" s="12">
        <v>347</v>
      </c>
      <c r="D327" t="s">
        <v>1141</v>
      </c>
      <c r="E327" t="s">
        <v>459</v>
      </c>
      <c r="G327" t="str">
        <f t="shared" si="10"/>
        <v>Kalthafen</v>
      </c>
      <c r="H327" t="str">
        <f t="shared" si="11"/>
        <v>Coldharbour</v>
      </c>
    </row>
    <row r="328" spans="1:8" x14ac:dyDescent="0.25">
      <c r="A328" s="12">
        <v>1015</v>
      </c>
      <c r="B328" s="12">
        <v>649</v>
      </c>
      <c r="C328" s="12">
        <v>1011</v>
      </c>
      <c r="D328" t="s">
        <v>1489</v>
      </c>
      <c r="E328" t="s">
        <v>864</v>
      </c>
      <c r="G328" t="str">
        <f t="shared" si="10"/>
        <v>Sommersend</v>
      </c>
      <c r="H328" t="str">
        <f t="shared" si="11"/>
        <v>Summerset</v>
      </c>
    </row>
    <row r="329" spans="1:8" x14ac:dyDescent="0.25">
      <c r="A329" s="12">
        <v>558</v>
      </c>
      <c r="B329" s="12">
        <v>322</v>
      </c>
      <c r="C329" s="12">
        <v>108</v>
      </c>
      <c r="D329" t="s">
        <v>1233</v>
      </c>
      <c r="E329" t="s">
        <v>565</v>
      </c>
      <c r="G329" t="str">
        <f t="shared" si="10"/>
        <v>Grünschatten</v>
      </c>
      <c r="H329" t="str">
        <f t="shared" si="11"/>
        <v>Greenshade</v>
      </c>
    </row>
    <row r="330" spans="1:8" x14ac:dyDescent="0.25">
      <c r="A330" s="12">
        <v>497</v>
      </c>
      <c r="B330" s="12">
        <v>274</v>
      </c>
      <c r="C330" s="12">
        <v>181</v>
      </c>
      <c r="D330" t="s">
        <v>1199</v>
      </c>
      <c r="E330" t="s">
        <v>518</v>
      </c>
      <c r="G330" t="str">
        <f t="shared" si="10"/>
        <v>Cyrodiil</v>
      </c>
      <c r="H330" t="str">
        <f t="shared" si="11"/>
        <v>Cyrodiil</v>
      </c>
    </row>
    <row r="331" spans="1:8" x14ac:dyDescent="0.25">
      <c r="A331" s="12">
        <v>676</v>
      </c>
      <c r="B331" s="12">
        <v>373</v>
      </c>
      <c r="C331" s="12">
        <v>816</v>
      </c>
      <c r="D331" t="s">
        <v>1275</v>
      </c>
      <c r="E331" t="s">
        <v>610</v>
      </c>
      <c r="G331" t="str">
        <f t="shared" si="10"/>
        <v>Hews Fluch</v>
      </c>
      <c r="H331" t="str">
        <f t="shared" si="11"/>
        <v>Hew's Bane</v>
      </c>
    </row>
    <row r="332" spans="1:8" x14ac:dyDescent="0.25">
      <c r="A332" s="12">
        <v>460</v>
      </c>
      <c r="B332" s="12">
        <v>245</v>
      </c>
      <c r="C332" s="12">
        <v>382</v>
      </c>
      <c r="D332" t="s">
        <v>1170</v>
      </c>
      <c r="E332" t="s">
        <v>489</v>
      </c>
      <c r="G332" t="str">
        <f t="shared" si="10"/>
        <v>Schnittermark</v>
      </c>
      <c r="H332" t="str">
        <f t="shared" si="11"/>
        <v>Reaper's March</v>
      </c>
    </row>
    <row r="333" spans="1:8" x14ac:dyDescent="0.25">
      <c r="A333" s="12">
        <v>549</v>
      </c>
      <c r="B333" s="12">
        <v>314</v>
      </c>
      <c r="C333" s="12">
        <v>383</v>
      </c>
      <c r="D333" t="s">
        <v>1226</v>
      </c>
      <c r="E333" t="s">
        <v>557</v>
      </c>
      <c r="G333" t="str">
        <f t="shared" si="10"/>
        <v>Grahtwald</v>
      </c>
      <c r="H333" t="str">
        <f t="shared" si="11"/>
        <v>Grahtwood</v>
      </c>
    </row>
    <row r="334" spans="1:8" x14ac:dyDescent="0.25">
      <c r="A334" s="12">
        <v>231</v>
      </c>
      <c r="B334" s="12">
        <v>66</v>
      </c>
      <c r="C334" s="12">
        <v>92</v>
      </c>
      <c r="D334" t="s">
        <v>1014</v>
      </c>
      <c r="E334" t="s">
        <v>313</v>
      </c>
      <c r="G334" t="str">
        <f t="shared" si="10"/>
        <v>Bangkorai</v>
      </c>
      <c r="H334" t="str">
        <f t="shared" si="11"/>
        <v>Bangkorai</v>
      </c>
    </row>
    <row r="335" spans="1:8" x14ac:dyDescent="0.25">
      <c r="A335" s="12">
        <v>353</v>
      </c>
      <c r="B335" s="12">
        <v>155</v>
      </c>
      <c r="C335" s="12">
        <v>101</v>
      </c>
      <c r="D335" t="s">
        <v>1089</v>
      </c>
      <c r="E335" t="s">
        <v>401</v>
      </c>
      <c r="G335" t="str">
        <f t="shared" si="10"/>
        <v>Ostmarsch</v>
      </c>
      <c r="H335" t="str">
        <f t="shared" si="11"/>
        <v>Eastmarch</v>
      </c>
    </row>
    <row r="336" spans="1:8" x14ac:dyDescent="0.25">
      <c r="A336" s="12">
        <v>339</v>
      </c>
      <c r="B336" s="12">
        <v>151</v>
      </c>
      <c r="C336" s="12">
        <v>101</v>
      </c>
      <c r="D336" t="s">
        <v>1086</v>
      </c>
      <c r="E336" t="s">
        <v>397</v>
      </c>
      <c r="G336" t="str">
        <f t="shared" si="10"/>
        <v>Ostmarsch</v>
      </c>
      <c r="H336" t="str">
        <f t="shared" si="11"/>
        <v>Eastmarch</v>
      </c>
    </row>
    <row r="337" spans="1:8" x14ac:dyDescent="0.25">
      <c r="A337" s="12">
        <v>975</v>
      </c>
      <c r="B337" s="12">
        <v>615</v>
      </c>
      <c r="C337" s="12">
        <v>849</v>
      </c>
      <c r="D337" t="s">
        <v>1458</v>
      </c>
      <c r="E337" t="s">
        <v>835</v>
      </c>
      <c r="G337" t="str">
        <f t="shared" si="10"/>
        <v>Vvardenfell</v>
      </c>
      <c r="H337" t="str">
        <f t="shared" si="11"/>
        <v>Vvardenfell</v>
      </c>
    </row>
    <row r="338" spans="1:8" x14ac:dyDescent="0.25">
      <c r="A338" s="12">
        <v>217</v>
      </c>
      <c r="B338" s="12">
        <v>57</v>
      </c>
      <c r="C338" s="12">
        <v>199</v>
      </c>
      <c r="D338" t="s">
        <v>1006</v>
      </c>
      <c r="E338" t="s">
        <v>304</v>
      </c>
      <c r="G338" t="str">
        <f t="shared" si="10"/>
        <v>Die Zuflucht</v>
      </c>
      <c r="H338" t="str">
        <f t="shared" si="11"/>
        <v>The Harborage</v>
      </c>
    </row>
    <row r="339" spans="1:8" x14ac:dyDescent="0.25">
      <c r="A339" s="12">
        <v>985</v>
      </c>
      <c r="B339" s="12">
        <v>623</v>
      </c>
      <c r="C339" s="12">
        <v>980</v>
      </c>
      <c r="D339" t="s">
        <v>1467</v>
      </c>
      <c r="E339" t="s">
        <v>841</v>
      </c>
      <c r="G339" t="str">
        <f t="shared" si="10"/>
        <v>Die Stadt der Uhrwerke</v>
      </c>
      <c r="H339" t="str">
        <f t="shared" si="11"/>
        <v>Clockwork City</v>
      </c>
    </row>
    <row r="340" spans="1:8" x14ac:dyDescent="0.25">
      <c r="A340" s="12">
        <v>453</v>
      </c>
      <c r="B340" s="12">
        <v>238</v>
      </c>
      <c r="C340" s="12">
        <v>382</v>
      </c>
      <c r="D340" t="s">
        <v>1163</v>
      </c>
      <c r="E340" t="s">
        <v>482</v>
      </c>
      <c r="G340" t="str">
        <f t="shared" si="10"/>
        <v>Schnittermark</v>
      </c>
      <c r="H340" t="str">
        <f t="shared" si="11"/>
        <v>Reaper's March</v>
      </c>
    </row>
    <row r="341" spans="1:8" x14ac:dyDescent="0.25">
      <c r="A341" s="12">
        <v>209</v>
      </c>
      <c r="B341" s="12">
        <v>51</v>
      </c>
      <c r="C341" s="12">
        <v>208</v>
      </c>
      <c r="D341" t="s">
        <v>1000</v>
      </c>
      <c r="E341" t="s">
        <v>298</v>
      </c>
      <c r="G341" t="str">
        <f t="shared" si="10"/>
        <v>Die Erdschmiede</v>
      </c>
      <c r="H341" t="str">
        <f t="shared" si="11"/>
        <v>The Earth Forge</v>
      </c>
    </row>
    <row r="342" spans="1:8" x14ac:dyDescent="0.25">
      <c r="A342" s="12">
        <v>766</v>
      </c>
      <c r="B342" s="12">
        <v>426</v>
      </c>
      <c r="C342" s="12">
        <v>823</v>
      </c>
      <c r="D342" t="s">
        <v>1324</v>
      </c>
      <c r="E342" t="s">
        <v>658</v>
      </c>
      <c r="G342" t="str">
        <f t="shared" si="10"/>
        <v>Die Goldküste</v>
      </c>
      <c r="H342" t="str">
        <f t="shared" si="11"/>
        <v>Gold Coast</v>
      </c>
    </row>
    <row r="343" spans="1:8" x14ac:dyDescent="0.25">
      <c r="A343" s="12">
        <v>900</v>
      </c>
      <c r="B343" s="12">
        <v>541</v>
      </c>
      <c r="C343" s="12">
        <v>888</v>
      </c>
      <c r="D343" t="s">
        <v>1401</v>
      </c>
      <c r="E343" t="s">
        <v>770</v>
      </c>
      <c r="G343" t="str">
        <f t="shared" si="10"/>
        <v>Kargstein</v>
      </c>
      <c r="H343" t="str">
        <f t="shared" si="11"/>
        <v>Craglorn</v>
      </c>
    </row>
    <row r="344" spans="1:8" x14ac:dyDescent="0.25">
      <c r="A344" s="12">
        <v>466</v>
      </c>
      <c r="B344" s="12">
        <v>251</v>
      </c>
      <c r="C344" s="12">
        <v>382</v>
      </c>
      <c r="D344" t="s">
        <v>1176</v>
      </c>
      <c r="E344" t="s">
        <v>495</v>
      </c>
      <c r="G344" t="str">
        <f t="shared" si="10"/>
        <v>Schnittermark</v>
      </c>
      <c r="H344" t="str">
        <f t="shared" si="11"/>
        <v>Reaper's March</v>
      </c>
    </row>
    <row r="345" spans="1:8" x14ac:dyDescent="0.25">
      <c r="A345" s="12">
        <v>438</v>
      </c>
      <c r="B345" s="12">
        <v>229</v>
      </c>
      <c r="C345" s="12">
        <v>383</v>
      </c>
      <c r="D345" t="s">
        <v>1156</v>
      </c>
      <c r="E345" t="s">
        <v>474</v>
      </c>
      <c r="G345" t="str">
        <f t="shared" si="10"/>
        <v>Grahtwald</v>
      </c>
      <c r="H345" t="str">
        <f t="shared" si="11"/>
        <v>Grahtwood</v>
      </c>
    </row>
    <row r="346" spans="1:8" x14ac:dyDescent="0.25">
      <c r="A346" s="12">
        <v>420</v>
      </c>
      <c r="B346" s="12">
        <v>215</v>
      </c>
      <c r="C346" s="12">
        <v>347</v>
      </c>
      <c r="D346" t="s">
        <v>1142</v>
      </c>
      <c r="E346" t="s">
        <v>460</v>
      </c>
      <c r="G346" t="str">
        <f t="shared" si="10"/>
        <v>Kalthafen</v>
      </c>
      <c r="H346" t="str">
        <f t="shared" si="11"/>
        <v>Coldharbour</v>
      </c>
    </row>
    <row r="347" spans="1:8" x14ac:dyDescent="0.25">
      <c r="A347" s="12">
        <v>361</v>
      </c>
      <c r="B347" s="12">
        <v>159</v>
      </c>
      <c r="C347" s="12">
        <v>101</v>
      </c>
      <c r="D347" t="s">
        <v>1093</v>
      </c>
      <c r="E347" t="s">
        <v>405</v>
      </c>
      <c r="G347" t="str">
        <f t="shared" si="10"/>
        <v>Ostmarsch</v>
      </c>
      <c r="H347" t="str">
        <f t="shared" si="11"/>
        <v>Eastmarch</v>
      </c>
    </row>
    <row r="348" spans="1:8" x14ac:dyDescent="0.25">
      <c r="A348" s="12">
        <v>429</v>
      </c>
      <c r="B348" s="12">
        <v>221</v>
      </c>
      <c r="C348" s="12">
        <v>3</v>
      </c>
      <c r="D348" t="s">
        <v>1148</v>
      </c>
      <c r="E348" t="s">
        <v>466</v>
      </c>
      <c r="G348" t="str">
        <f t="shared" si="10"/>
        <v>Glenumbra</v>
      </c>
      <c r="H348" t="str">
        <f t="shared" si="11"/>
        <v>Glenumbra</v>
      </c>
    </row>
    <row r="349" spans="1:8" x14ac:dyDescent="0.25">
      <c r="A349" s="12">
        <v>824</v>
      </c>
      <c r="B349" s="12">
        <v>478</v>
      </c>
      <c r="C349" s="12">
        <v>823</v>
      </c>
      <c r="D349" t="s">
        <v>1341</v>
      </c>
      <c r="E349" t="s">
        <v>709</v>
      </c>
      <c r="G349" t="str">
        <f t="shared" si="10"/>
        <v>Die Goldküste</v>
      </c>
      <c r="H349" t="str">
        <f t="shared" si="11"/>
        <v>Gold Coast</v>
      </c>
    </row>
    <row r="350" spans="1:8" x14ac:dyDescent="0.25">
      <c r="A350" s="12">
        <v>580</v>
      </c>
      <c r="B350" s="12">
        <v>341</v>
      </c>
      <c r="C350" s="12">
        <v>108</v>
      </c>
      <c r="D350" t="s">
        <v>1247</v>
      </c>
      <c r="E350" t="s">
        <v>582</v>
      </c>
      <c r="G350" t="str">
        <f t="shared" si="10"/>
        <v>Grünschatten</v>
      </c>
      <c r="H350" t="str">
        <f t="shared" si="11"/>
        <v>Greenshade</v>
      </c>
    </row>
    <row r="351" spans="1:8" x14ac:dyDescent="0.25">
      <c r="A351" s="12">
        <v>335</v>
      </c>
      <c r="B351" s="12">
        <v>147</v>
      </c>
      <c r="C351" s="12">
        <v>92</v>
      </c>
      <c r="D351" t="s">
        <v>1083</v>
      </c>
      <c r="E351" t="s">
        <v>393</v>
      </c>
      <c r="G351" t="str">
        <f t="shared" si="10"/>
        <v>Bangkorai</v>
      </c>
      <c r="H351" t="str">
        <f t="shared" si="11"/>
        <v>Bangkorai</v>
      </c>
    </row>
    <row r="352" spans="1:8" x14ac:dyDescent="0.25">
      <c r="A352" s="12">
        <v>561</v>
      </c>
      <c r="B352" s="12">
        <v>325</v>
      </c>
      <c r="C352" s="12">
        <v>108</v>
      </c>
      <c r="D352" t="s">
        <v>1235</v>
      </c>
      <c r="E352" t="s">
        <v>567</v>
      </c>
      <c r="G352" t="str">
        <f t="shared" si="10"/>
        <v>Grünschatten</v>
      </c>
      <c r="H352" t="str">
        <f t="shared" si="11"/>
        <v>Greenshade</v>
      </c>
    </row>
    <row r="353" spans="1:8" x14ac:dyDescent="0.25">
      <c r="A353" s="12">
        <v>1068</v>
      </c>
      <c r="B353" s="12">
        <v>693</v>
      </c>
      <c r="C353" s="12">
        <v>726</v>
      </c>
      <c r="D353" t="s">
        <v>954</v>
      </c>
      <c r="E353" t="s">
        <v>906</v>
      </c>
      <c r="G353" t="str">
        <f t="shared" si="10"/>
        <v>Trübmoor</v>
      </c>
      <c r="H353" t="str">
        <f t="shared" si="11"/>
        <v>Murkmire</v>
      </c>
    </row>
    <row r="354" spans="1:8" x14ac:dyDescent="0.25">
      <c r="A354" s="12">
        <v>411</v>
      </c>
      <c r="B354" s="12">
        <v>206</v>
      </c>
      <c r="C354" s="12">
        <v>58</v>
      </c>
      <c r="D354" t="s">
        <v>1134</v>
      </c>
      <c r="E354" t="s">
        <v>451</v>
      </c>
      <c r="G354" t="str">
        <f t="shared" si="10"/>
        <v>Malabal Tor</v>
      </c>
      <c r="H354" t="str">
        <f t="shared" si="11"/>
        <v>Malabal Tor</v>
      </c>
    </row>
    <row r="355" spans="1:8" x14ac:dyDescent="0.25">
      <c r="A355" s="12">
        <v>567</v>
      </c>
      <c r="B355" s="12">
        <v>329</v>
      </c>
      <c r="C355" s="12">
        <v>103</v>
      </c>
      <c r="D355" t="s">
        <v>1134</v>
      </c>
      <c r="E355" t="s">
        <v>451</v>
      </c>
      <c r="G355" t="str">
        <f t="shared" si="10"/>
        <v>Rift</v>
      </c>
      <c r="H355" t="str">
        <f t="shared" si="11"/>
        <v>The Rift</v>
      </c>
    </row>
    <row r="356" spans="1:8" x14ac:dyDescent="0.25">
      <c r="A356" s="12">
        <v>584</v>
      </c>
      <c r="B356" s="12">
        <v>344</v>
      </c>
      <c r="C356" s="12">
        <v>584</v>
      </c>
      <c r="D356" t="s">
        <v>1250</v>
      </c>
      <c r="E356" t="s">
        <v>41</v>
      </c>
      <c r="G356" t="str">
        <f t="shared" si="10"/>
        <v/>
      </c>
      <c r="H356" t="str">
        <f t="shared" si="11"/>
        <v/>
      </c>
    </row>
    <row r="357" spans="1:8" x14ac:dyDescent="0.25">
      <c r="A357" s="12">
        <v>773</v>
      </c>
      <c r="B357" s="12">
        <v>431</v>
      </c>
      <c r="C357" s="12">
        <v>117</v>
      </c>
      <c r="D357" t="s">
        <v>1329</v>
      </c>
      <c r="E357" t="s">
        <v>663</v>
      </c>
      <c r="G357" t="str">
        <f t="shared" si="10"/>
        <v>Schattenfenn</v>
      </c>
      <c r="H357" t="str">
        <f t="shared" si="11"/>
        <v>Shadowfen</v>
      </c>
    </row>
    <row r="358" spans="1:8" x14ac:dyDescent="0.25">
      <c r="A358" s="12">
        <v>330</v>
      </c>
      <c r="B358" s="12">
        <v>142</v>
      </c>
      <c r="C358" s="12">
        <v>104</v>
      </c>
      <c r="D358" t="s">
        <v>1079</v>
      </c>
      <c r="E358" t="s">
        <v>388</v>
      </c>
      <c r="G358" t="str">
        <f t="shared" si="10"/>
        <v>Die Alik'r-Wüste</v>
      </c>
      <c r="H358" t="str">
        <f t="shared" si="11"/>
        <v>Alik'r Desert</v>
      </c>
    </row>
    <row r="359" spans="1:8" x14ac:dyDescent="0.25">
      <c r="A359" s="12">
        <v>693</v>
      </c>
      <c r="B359" s="12">
        <v>382</v>
      </c>
      <c r="C359" s="12">
        <v>684</v>
      </c>
      <c r="D359" t="s">
        <v>1283</v>
      </c>
      <c r="E359" t="s">
        <v>616</v>
      </c>
      <c r="G359" t="str">
        <f t="shared" si="10"/>
        <v>Wrothgar</v>
      </c>
      <c r="H359" t="str">
        <f t="shared" si="11"/>
        <v>Wrothgar</v>
      </c>
    </row>
    <row r="360" spans="1:8" x14ac:dyDescent="0.25">
      <c r="A360" s="12">
        <v>243</v>
      </c>
      <c r="B360" s="12">
        <v>77</v>
      </c>
      <c r="C360" s="12">
        <v>41</v>
      </c>
      <c r="D360" t="s">
        <v>1024</v>
      </c>
      <c r="E360" t="s">
        <v>324</v>
      </c>
      <c r="G360" t="str">
        <f t="shared" si="10"/>
        <v>Steinfälle</v>
      </c>
      <c r="H360" t="str">
        <f t="shared" si="11"/>
        <v>Stonefalls</v>
      </c>
    </row>
    <row r="361" spans="1:8" x14ac:dyDescent="0.25">
      <c r="A361" s="12">
        <v>712</v>
      </c>
      <c r="B361" s="12">
        <v>399</v>
      </c>
      <c r="C361" s="12">
        <v>684</v>
      </c>
      <c r="D361" t="s">
        <v>1298</v>
      </c>
      <c r="E361" t="s">
        <v>633</v>
      </c>
      <c r="G361" t="str">
        <f t="shared" si="10"/>
        <v>Wrothgar</v>
      </c>
      <c r="H361" t="str">
        <f t="shared" si="11"/>
        <v>Wrothgar</v>
      </c>
    </row>
    <row r="362" spans="1:8" x14ac:dyDescent="0.25">
      <c r="A362" s="12">
        <v>11</v>
      </c>
      <c r="B362" s="12">
        <v>3</v>
      </c>
      <c r="C362" s="12">
        <v>347</v>
      </c>
      <c r="D362" t="s">
        <v>931</v>
      </c>
      <c r="E362" t="s">
        <v>49</v>
      </c>
      <c r="G362" t="str">
        <f t="shared" si="10"/>
        <v>Kalthafen</v>
      </c>
      <c r="H362" t="str">
        <f t="shared" si="11"/>
        <v>Coldharbour</v>
      </c>
    </row>
    <row r="363" spans="1:8" x14ac:dyDescent="0.25">
      <c r="A363" s="12">
        <v>440</v>
      </c>
      <c r="B363" s="12">
        <v>231</v>
      </c>
      <c r="C363" s="12">
        <v>383</v>
      </c>
      <c r="D363" t="s">
        <v>1158</v>
      </c>
      <c r="E363" t="s">
        <v>476</v>
      </c>
      <c r="G363" t="str">
        <f t="shared" si="10"/>
        <v>Grahtwald</v>
      </c>
      <c r="H363" t="str">
        <f t="shared" si="11"/>
        <v>Grahtwood</v>
      </c>
    </row>
    <row r="364" spans="1:8" x14ac:dyDescent="0.25">
      <c r="A364" s="12">
        <v>643</v>
      </c>
      <c r="B364" s="12">
        <v>371</v>
      </c>
      <c r="C364" s="12">
        <v>584</v>
      </c>
      <c r="D364" t="s">
        <v>1273</v>
      </c>
      <c r="E364" t="s">
        <v>608</v>
      </c>
      <c r="G364" t="str">
        <f t="shared" si="10"/>
        <v>Die Kaiserstadt</v>
      </c>
      <c r="H364" t="str">
        <f t="shared" si="11"/>
        <v>Imperial City</v>
      </c>
    </row>
    <row r="365" spans="1:8" x14ac:dyDescent="0.25">
      <c r="A365" s="12">
        <v>212</v>
      </c>
      <c r="B365" s="12">
        <v>52</v>
      </c>
      <c r="C365" s="12">
        <v>57</v>
      </c>
      <c r="D365" t="s">
        <v>1001</v>
      </c>
      <c r="E365" t="s">
        <v>299</v>
      </c>
      <c r="G365" t="str">
        <f t="shared" si="10"/>
        <v>Deshaan</v>
      </c>
      <c r="H365" t="str">
        <f t="shared" si="11"/>
        <v>Deshaan</v>
      </c>
    </row>
    <row r="366" spans="1:8" x14ac:dyDescent="0.25">
      <c r="A366" s="12">
        <v>146</v>
      </c>
      <c r="B366" s="12">
        <v>29</v>
      </c>
      <c r="C366" s="12">
        <v>19</v>
      </c>
      <c r="D366" t="s">
        <v>984</v>
      </c>
      <c r="E366" t="s">
        <v>66</v>
      </c>
      <c r="G366" t="str">
        <f t="shared" si="10"/>
        <v>Sturmhafen</v>
      </c>
      <c r="H366" t="str">
        <f t="shared" si="11"/>
        <v>Stormhaven</v>
      </c>
    </row>
    <row r="367" spans="1:8" x14ac:dyDescent="0.25">
      <c r="A367" s="12">
        <v>933</v>
      </c>
      <c r="B367" s="12">
        <v>573</v>
      </c>
      <c r="C367" s="12">
        <v>19</v>
      </c>
      <c r="D367" t="s">
        <v>1427</v>
      </c>
      <c r="E367" t="s">
        <v>61</v>
      </c>
      <c r="G367" t="str">
        <f t="shared" si="10"/>
        <v>Sturmhafen</v>
      </c>
      <c r="H367" t="str">
        <f t="shared" si="11"/>
        <v>Stormhaven</v>
      </c>
    </row>
    <row r="368" spans="1:8" x14ac:dyDescent="0.25">
      <c r="A368" s="12">
        <v>375</v>
      </c>
      <c r="B368" s="12">
        <v>172</v>
      </c>
      <c r="C368" s="12">
        <v>347</v>
      </c>
      <c r="D368" t="s">
        <v>1106</v>
      </c>
      <c r="E368" t="s">
        <v>418</v>
      </c>
      <c r="G368" t="str">
        <f t="shared" si="10"/>
        <v>Kalthafen</v>
      </c>
      <c r="H368" t="str">
        <f t="shared" si="11"/>
        <v>Coldharbour</v>
      </c>
    </row>
    <row r="369" spans="1:8" x14ac:dyDescent="0.25">
      <c r="A369" s="12">
        <v>494</v>
      </c>
      <c r="B369" s="12">
        <v>271</v>
      </c>
      <c r="C369" s="12">
        <v>181</v>
      </c>
      <c r="D369" t="s">
        <v>1196</v>
      </c>
      <c r="E369" t="s">
        <v>515</v>
      </c>
      <c r="G369" t="str">
        <f t="shared" si="10"/>
        <v>Cyrodiil</v>
      </c>
      <c r="H369" t="str">
        <f t="shared" si="11"/>
        <v>Cyrodiil</v>
      </c>
    </row>
    <row r="370" spans="1:8" x14ac:dyDescent="0.25">
      <c r="A370" s="12">
        <v>203</v>
      </c>
      <c r="B370" s="12">
        <v>48</v>
      </c>
      <c r="C370" s="12">
        <v>267</v>
      </c>
      <c r="D370" t="s">
        <v>998</v>
      </c>
      <c r="E370" t="s">
        <v>295</v>
      </c>
      <c r="G370" t="str">
        <f t="shared" si="10"/>
        <v>Augvea</v>
      </c>
      <c r="H370" t="str">
        <f t="shared" si="11"/>
        <v>Eyevea</v>
      </c>
    </row>
    <row r="371" spans="1:8" x14ac:dyDescent="0.25">
      <c r="A371" s="12">
        <v>317</v>
      </c>
      <c r="B371" s="12">
        <v>129</v>
      </c>
      <c r="C371" s="12">
        <v>19</v>
      </c>
      <c r="D371" t="s">
        <v>1068</v>
      </c>
      <c r="E371" t="s">
        <v>375</v>
      </c>
      <c r="G371" t="str">
        <f t="shared" si="10"/>
        <v>Sturmhafen</v>
      </c>
      <c r="H371" t="str">
        <f t="shared" si="11"/>
        <v>Stormhaven</v>
      </c>
    </row>
    <row r="372" spans="1:8" x14ac:dyDescent="0.25">
      <c r="A372" s="12">
        <v>1033</v>
      </c>
      <c r="B372" s="12">
        <v>667</v>
      </c>
      <c r="C372" s="12">
        <v>1011</v>
      </c>
      <c r="D372" t="s">
        <v>929</v>
      </c>
      <c r="E372" t="s">
        <v>882</v>
      </c>
      <c r="G372" t="str">
        <f t="shared" si="10"/>
        <v>Sommersend</v>
      </c>
      <c r="H372" t="str">
        <f t="shared" si="11"/>
        <v>Summerset</v>
      </c>
    </row>
    <row r="373" spans="1:8" x14ac:dyDescent="0.25">
      <c r="A373" s="12">
        <v>526</v>
      </c>
      <c r="B373" s="12">
        <v>295</v>
      </c>
      <c r="C373" s="12">
        <v>382</v>
      </c>
      <c r="D373" t="s">
        <v>1213</v>
      </c>
      <c r="E373" t="s">
        <v>538</v>
      </c>
      <c r="G373" t="str">
        <f t="shared" si="10"/>
        <v>Schnittermark</v>
      </c>
      <c r="H373" t="str">
        <f t="shared" si="11"/>
        <v>Reaper's March</v>
      </c>
    </row>
    <row r="374" spans="1:8" x14ac:dyDescent="0.25">
      <c r="A374" s="12">
        <v>914</v>
      </c>
      <c r="B374" s="12">
        <v>554</v>
      </c>
      <c r="C374" s="12">
        <v>888</v>
      </c>
      <c r="D374" t="s">
        <v>1414</v>
      </c>
      <c r="E374" t="s">
        <v>783</v>
      </c>
      <c r="G374" t="str">
        <f t="shared" si="10"/>
        <v>Kargstein</v>
      </c>
      <c r="H374" t="str">
        <f t="shared" si="11"/>
        <v>Craglorn</v>
      </c>
    </row>
    <row r="375" spans="1:8" x14ac:dyDescent="0.25">
      <c r="A375" s="12">
        <v>388</v>
      </c>
      <c r="B375" s="12">
        <v>184</v>
      </c>
      <c r="C375" s="12">
        <v>381</v>
      </c>
      <c r="D375" t="s">
        <v>1115</v>
      </c>
      <c r="E375" t="s">
        <v>429</v>
      </c>
      <c r="G375" t="str">
        <f t="shared" si="10"/>
        <v>Auridon</v>
      </c>
      <c r="H375" t="str">
        <f t="shared" si="11"/>
        <v>Auridon</v>
      </c>
    </row>
    <row r="376" spans="1:8" x14ac:dyDescent="0.25">
      <c r="A376" s="12">
        <v>637</v>
      </c>
      <c r="B376" s="12">
        <v>365</v>
      </c>
      <c r="C376" s="12">
        <v>57</v>
      </c>
      <c r="D376" t="s">
        <v>1268</v>
      </c>
      <c r="E376" t="s">
        <v>603</v>
      </c>
      <c r="G376" t="str">
        <f t="shared" si="10"/>
        <v>Deshaan</v>
      </c>
      <c r="H376" t="str">
        <f t="shared" si="11"/>
        <v>Deshaan</v>
      </c>
    </row>
    <row r="377" spans="1:8" x14ac:dyDescent="0.25">
      <c r="A377" s="12">
        <v>1036</v>
      </c>
      <c r="B377" s="12">
        <v>670</v>
      </c>
      <c r="C377" s="12">
        <v>1011</v>
      </c>
      <c r="D377" t="s">
        <v>932</v>
      </c>
      <c r="E377" t="s">
        <v>884</v>
      </c>
      <c r="G377" t="str">
        <f t="shared" si="10"/>
        <v>Sommersend</v>
      </c>
      <c r="H377" t="str">
        <f t="shared" si="11"/>
        <v>Summerset</v>
      </c>
    </row>
    <row r="378" spans="1:8" x14ac:dyDescent="0.25">
      <c r="A378" s="12">
        <v>435</v>
      </c>
      <c r="B378" s="12">
        <v>226</v>
      </c>
      <c r="C378" s="12">
        <v>383</v>
      </c>
      <c r="D378" t="s">
        <v>1153</v>
      </c>
      <c r="E378" t="s">
        <v>471</v>
      </c>
      <c r="G378" t="str">
        <f t="shared" si="10"/>
        <v>Grahtwald</v>
      </c>
      <c r="H378" t="str">
        <f t="shared" si="11"/>
        <v>Grahtwood</v>
      </c>
    </row>
    <row r="379" spans="1:8" x14ac:dyDescent="0.25">
      <c r="A379" s="12">
        <v>836</v>
      </c>
      <c r="B379" s="12">
        <v>488</v>
      </c>
      <c r="C379" s="12">
        <v>823</v>
      </c>
      <c r="D379" t="s">
        <v>1350</v>
      </c>
      <c r="E379" t="s">
        <v>719</v>
      </c>
      <c r="G379" t="str">
        <f t="shared" si="10"/>
        <v>Die Goldküste</v>
      </c>
      <c r="H379" t="str">
        <f t="shared" si="11"/>
        <v>Gold Coast</v>
      </c>
    </row>
    <row r="380" spans="1:8" x14ac:dyDescent="0.25">
      <c r="A380" s="12">
        <v>966</v>
      </c>
      <c r="B380" s="12">
        <v>606</v>
      </c>
      <c r="C380" s="12">
        <v>849</v>
      </c>
      <c r="D380" t="s">
        <v>1451</v>
      </c>
      <c r="E380" t="s">
        <v>828</v>
      </c>
      <c r="G380" t="str">
        <f t="shared" si="10"/>
        <v>Vvardenfell</v>
      </c>
      <c r="H380" t="str">
        <f t="shared" si="11"/>
        <v>Vvardenfell</v>
      </c>
    </row>
    <row r="381" spans="1:8" x14ac:dyDescent="0.25">
      <c r="A381" s="12">
        <v>894</v>
      </c>
      <c r="B381" s="12">
        <v>535</v>
      </c>
      <c r="C381" s="12">
        <v>888</v>
      </c>
      <c r="D381" t="s">
        <v>1396</v>
      </c>
      <c r="E381" t="s">
        <v>764</v>
      </c>
      <c r="G381" t="str">
        <f t="shared" si="10"/>
        <v>Kargstein</v>
      </c>
      <c r="H381" t="str">
        <f t="shared" si="11"/>
        <v>Craglorn</v>
      </c>
    </row>
    <row r="382" spans="1:8" x14ac:dyDescent="0.25">
      <c r="A382" s="12">
        <v>444</v>
      </c>
      <c r="B382" s="12">
        <v>233</v>
      </c>
      <c r="C382" s="12">
        <v>383</v>
      </c>
      <c r="D382" t="s">
        <v>1159</v>
      </c>
      <c r="E382" t="s">
        <v>478</v>
      </c>
      <c r="G382" t="str">
        <f t="shared" si="10"/>
        <v>Grahtwald</v>
      </c>
      <c r="H382" t="str">
        <f t="shared" si="11"/>
        <v>Grahtwood</v>
      </c>
    </row>
    <row r="383" spans="1:8" x14ac:dyDescent="0.25">
      <c r="A383" s="12">
        <v>409</v>
      </c>
      <c r="B383" s="12">
        <v>204</v>
      </c>
      <c r="C383" s="12">
        <v>57</v>
      </c>
      <c r="D383" t="s">
        <v>1132</v>
      </c>
      <c r="E383" t="s">
        <v>449</v>
      </c>
      <c r="G383" t="str">
        <f t="shared" si="10"/>
        <v>Deshaan</v>
      </c>
      <c r="H383" t="str">
        <f t="shared" si="11"/>
        <v>Deshaan</v>
      </c>
    </row>
    <row r="384" spans="1:8" x14ac:dyDescent="0.25">
      <c r="A384" s="12">
        <v>704</v>
      </c>
      <c r="B384" s="12">
        <v>392</v>
      </c>
      <c r="C384" s="12">
        <v>684</v>
      </c>
      <c r="D384" t="s">
        <v>1292</v>
      </c>
      <c r="E384" t="s">
        <v>626</v>
      </c>
      <c r="G384" t="str">
        <f t="shared" si="10"/>
        <v>Wrothgar</v>
      </c>
      <c r="H384" t="str">
        <f t="shared" si="11"/>
        <v>Wrothgar</v>
      </c>
    </row>
    <row r="385" spans="1:8" x14ac:dyDescent="0.25">
      <c r="A385" s="12">
        <v>142</v>
      </c>
      <c r="B385" s="12">
        <v>27</v>
      </c>
      <c r="C385" s="12">
        <v>19</v>
      </c>
      <c r="D385" t="s">
        <v>982</v>
      </c>
      <c r="E385" t="s">
        <v>278</v>
      </c>
      <c r="G385" t="str">
        <f t="shared" si="10"/>
        <v>Sturmhafen</v>
      </c>
      <c r="H385" t="str">
        <f t="shared" si="11"/>
        <v>Stormhaven</v>
      </c>
    </row>
    <row r="386" spans="1:8" x14ac:dyDescent="0.25">
      <c r="A386" s="12">
        <v>498</v>
      </c>
      <c r="B386" s="12">
        <v>275</v>
      </c>
      <c r="C386" s="12">
        <v>181</v>
      </c>
      <c r="D386" t="s">
        <v>1200</v>
      </c>
      <c r="E386" t="s">
        <v>519</v>
      </c>
      <c r="G386" t="str">
        <f t="shared" si="10"/>
        <v>Cyrodiil</v>
      </c>
      <c r="H386" t="str">
        <f t="shared" si="11"/>
        <v>Cyrodiil</v>
      </c>
    </row>
    <row r="387" spans="1:8" x14ac:dyDescent="0.25">
      <c r="A387" s="12">
        <v>530</v>
      </c>
      <c r="B387" s="12">
        <v>298</v>
      </c>
      <c r="C387" s="12">
        <v>347</v>
      </c>
      <c r="D387" t="s">
        <v>1215</v>
      </c>
      <c r="E387" t="s">
        <v>541</v>
      </c>
      <c r="G387" t="str">
        <f t="shared" ref="G387:G450" si="12">IF(A387&lt;&gt;C387,VLOOKUP(C387,$A$2:$E$900,4,FALSE),"")</f>
        <v>Kalthafen</v>
      </c>
      <c r="H387" t="str">
        <f t="shared" ref="H387:H450" si="13">IF(A387&lt;&gt;C387,VLOOKUP(C387,$A$2:$E$900,5,FALSE),"")</f>
        <v>Coldharbour</v>
      </c>
    </row>
    <row r="388" spans="1:8" x14ac:dyDescent="0.25">
      <c r="A388" s="12">
        <v>475</v>
      </c>
      <c r="B388" s="12">
        <v>259</v>
      </c>
      <c r="C388" s="12">
        <v>383</v>
      </c>
      <c r="D388" t="s">
        <v>1184</v>
      </c>
      <c r="E388" t="s">
        <v>503</v>
      </c>
      <c r="G388" t="str">
        <f t="shared" si="12"/>
        <v>Grahtwald</v>
      </c>
      <c r="H388" t="str">
        <f t="shared" si="13"/>
        <v>Grahtwood</v>
      </c>
    </row>
    <row r="389" spans="1:8" x14ac:dyDescent="0.25">
      <c r="A389" s="12">
        <v>596</v>
      </c>
      <c r="B389" s="12">
        <v>356</v>
      </c>
      <c r="C389" s="12">
        <v>103</v>
      </c>
      <c r="D389" t="s">
        <v>1260</v>
      </c>
      <c r="E389" t="s">
        <v>595</v>
      </c>
      <c r="G389" t="str">
        <f t="shared" si="12"/>
        <v>Rift</v>
      </c>
      <c r="H389" t="str">
        <f t="shared" si="13"/>
        <v>The Rift</v>
      </c>
    </row>
    <row r="390" spans="1:8" x14ac:dyDescent="0.25">
      <c r="A390" s="12">
        <v>130</v>
      </c>
      <c r="B390" s="12">
        <v>22</v>
      </c>
      <c r="C390" s="12">
        <v>20</v>
      </c>
      <c r="D390" t="s">
        <v>977</v>
      </c>
      <c r="E390" t="s">
        <v>51</v>
      </c>
      <c r="G390" t="str">
        <f t="shared" si="12"/>
        <v>Kluftspitze</v>
      </c>
      <c r="H390" t="str">
        <f t="shared" si="13"/>
        <v>Rivenspire</v>
      </c>
    </row>
    <row r="391" spans="1:8" x14ac:dyDescent="0.25">
      <c r="A391" s="12">
        <v>932</v>
      </c>
      <c r="B391" s="12">
        <v>572</v>
      </c>
      <c r="C391" s="12">
        <v>20</v>
      </c>
      <c r="D391" t="s">
        <v>1426</v>
      </c>
      <c r="E391" t="s">
        <v>58</v>
      </c>
      <c r="G391" t="str">
        <f t="shared" si="12"/>
        <v>Kluftspitze</v>
      </c>
      <c r="H391" t="str">
        <f t="shared" si="13"/>
        <v>Rivenspire</v>
      </c>
    </row>
    <row r="392" spans="1:8" x14ac:dyDescent="0.25">
      <c r="A392" s="12">
        <v>336</v>
      </c>
      <c r="B392" s="12">
        <v>148</v>
      </c>
      <c r="C392" s="12">
        <v>92</v>
      </c>
      <c r="D392" t="s">
        <v>1084</v>
      </c>
      <c r="E392" t="s">
        <v>394</v>
      </c>
      <c r="G392" t="str">
        <f t="shared" si="12"/>
        <v>Bangkorai</v>
      </c>
      <c r="H392" t="str">
        <f t="shared" si="13"/>
        <v>Bangkorai</v>
      </c>
    </row>
    <row r="393" spans="1:8" x14ac:dyDescent="0.25">
      <c r="A393" s="12">
        <v>241</v>
      </c>
      <c r="B393" s="12">
        <v>75</v>
      </c>
      <c r="C393" s="12">
        <v>41</v>
      </c>
      <c r="D393" t="s">
        <v>1022</v>
      </c>
      <c r="E393" t="s">
        <v>322</v>
      </c>
      <c r="G393" t="str">
        <f t="shared" si="12"/>
        <v>Steinfälle</v>
      </c>
      <c r="H393" t="str">
        <f t="shared" si="13"/>
        <v>Stonefalls</v>
      </c>
    </row>
    <row r="394" spans="1:8" x14ac:dyDescent="0.25">
      <c r="A394" s="12">
        <v>249</v>
      </c>
      <c r="B394" s="12">
        <v>82</v>
      </c>
      <c r="C394" s="12">
        <v>57</v>
      </c>
      <c r="D394" t="s">
        <v>1028</v>
      </c>
      <c r="E394" t="s">
        <v>329</v>
      </c>
      <c r="G394" t="str">
        <f t="shared" si="12"/>
        <v>Deshaan</v>
      </c>
      <c r="H394" t="str">
        <f t="shared" si="13"/>
        <v>Deshaan</v>
      </c>
    </row>
    <row r="395" spans="1:8" x14ac:dyDescent="0.25">
      <c r="A395" s="12">
        <v>247</v>
      </c>
      <c r="B395" s="12">
        <v>80</v>
      </c>
      <c r="C395" s="12">
        <v>41</v>
      </c>
      <c r="D395" t="s">
        <v>1027</v>
      </c>
      <c r="E395" t="s">
        <v>327</v>
      </c>
      <c r="G395" t="str">
        <f t="shared" si="12"/>
        <v>Steinfälle</v>
      </c>
      <c r="H395" t="str">
        <f t="shared" si="13"/>
        <v>Stonefalls</v>
      </c>
    </row>
    <row r="396" spans="1:8" x14ac:dyDescent="0.25">
      <c r="A396" s="12">
        <v>262</v>
      </c>
      <c r="B396" s="12">
        <v>94</v>
      </c>
      <c r="C396" s="12">
        <v>101</v>
      </c>
      <c r="D396" t="s">
        <v>1038</v>
      </c>
      <c r="E396" t="s">
        <v>341</v>
      </c>
      <c r="G396" t="str">
        <f t="shared" si="12"/>
        <v>Ostmarsch</v>
      </c>
      <c r="H396" t="str">
        <f t="shared" si="13"/>
        <v>Eastmarch</v>
      </c>
    </row>
    <row r="397" spans="1:8" x14ac:dyDescent="0.25">
      <c r="A397" s="12">
        <v>239</v>
      </c>
      <c r="B397" s="12">
        <v>74</v>
      </c>
      <c r="C397" s="12">
        <v>104</v>
      </c>
      <c r="D397" t="s">
        <v>1021</v>
      </c>
      <c r="E397" t="s">
        <v>321</v>
      </c>
      <c r="G397" t="str">
        <f t="shared" si="12"/>
        <v>Die Alik'r-Wüste</v>
      </c>
      <c r="H397" t="str">
        <f t="shared" si="13"/>
        <v>Alik'r Desert</v>
      </c>
    </row>
    <row r="398" spans="1:8" x14ac:dyDescent="0.25">
      <c r="A398" s="12">
        <v>323</v>
      </c>
      <c r="B398" s="12">
        <v>135</v>
      </c>
      <c r="C398" s="12">
        <v>20</v>
      </c>
      <c r="D398" t="s">
        <v>1074</v>
      </c>
      <c r="E398" t="s">
        <v>381</v>
      </c>
      <c r="G398" t="str">
        <f t="shared" si="12"/>
        <v>Kluftspitze</v>
      </c>
      <c r="H398" t="str">
        <f t="shared" si="13"/>
        <v>Rivenspire</v>
      </c>
    </row>
    <row r="399" spans="1:8" x14ac:dyDescent="0.25">
      <c r="A399" s="12">
        <v>860</v>
      </c>
      <c r="B399" s="12">
        <v>505</v>
      </c>
      <c r="C399" s="12">
        <v>383</v>
      </c>
      <c r="D399" t="s">
        <v>1366</v>
      </c>
      <c r="E399" t="s">
        <v>734</v>
      </c>
      <c r="G399" t="str">
        <f t="shared" si="12"/>
        <v>Grahtwald</v>
      </c>
      <c r="H399" t="str">
        <f t="shared" si="13"/>
        <v>Grahtwood</v>
      </c>
    </row>
    <row r="400" spans="1:8" x14ac:dyDescent="0.25">
      <c r="A400" s="12">
        <v>274</v>
      </c>
      <c r="B400" s="12">
        <v>106</v>
      </c>
      <c r="C400" s="12">
        <v>117</v>
      </c>
      <c r="D400" t="s">
        <v>1049</v>
      </c>
      <c r="E400" t="s">
        <v>353</v>
      </c>
      <c r="G400" t="str">
        <f t="shared" si="12"/>
        <v>Schattenfenn</v>
      </c>
      <c r="H400" t="str">
        <f t="shared" si="13"/>
        <v>Shadowfen</v>
      </c>
    </row>
    <row r="401" spans="1:8" x14ac:dyDescent="0.25">
      <c r="A401" s="12">
        <v>367</v>
      </c>
      <c r="B401" s="12">
        <v>165</v>
      </c>
      <c r="C401" s="12">
        <v>347</v>
      </c>
      <c r="D401" t="s">
        <v>1099</v>
      </c>
      <c r="E401" t="s">
        <v>411</v>
      </c>
      <c r="G401" t="str">
        <f t="shared" si="12"/>
        <v>Kalthafen</v>
      </c>
      <c r="H401" t="str">
        <f t="shared" si="13"/>
        <v>Coldharbour</v>
      </c>
    </row>
    <row r="402" spans="1:8" x14ac:dyDescent="0.25">
      <c r="A402" s="12">
        <v>541</v>
      </c>
      <c r="B402" s="12">
        <v>306</v>
      </c>
      <c r="C402" s="12">
        <v>267</v>
      </c>
      <c r="D402" t="s">
        <v>1220</v>
      </c>
      <c r="E402" t="s">
        <v>549</v>
      </c>
      <c r="G402" t="str">
        <f t="shared" si="12"/>
        <v>Augvea</v>
      </c>
      <c r="H402" t="str">
        <f t="shared" si="13"/>
        <v>Eyevea</v>
      </c>
    </row>
    <row r="403" spans="1:8" x14ac:dyDescent="0.25">
      <c r="A403" s="12">
        <v>1064</v>
      </c>
      <c r="B403" s="12">
        <v>689</v>
      </c>
      <c r="C403" s="12">
        <v>103</v>
      </c>
      <c r="D403" t="s">
        <v>950</v>
      </c>
      <c r="E403" t="s">
        <v>902</v>
      </c>
      <c r="G403" t="str">
        <f t="shared" si="12"/>
        <v>Rift</v>
      </c>
      <c r="H403" t="str">
        <f t="shared" si="13"/>
        <v>The Rift</v>
      </c>
    </row>
    <row r="404" spans="1:8" x14ac:dyDescent="0.25">
      <c r="A404" s="12">
        <v>341</v>
      </c>
      <c r="B404" s="12">
        <v>152</v>
      </c>
      <c r="C404" s="12">
        <v>103</v>
      </c>
      <c r="D404" t="s">
        <v>1087</v>
      </c>
      <c r="E404" t="s">
        <v>398</v>
      </c>
      <c r="G404" t="str">
        <f t="shared" si="12"/>
        <v>Rift</v>
      </c>
      <c r="H404" t="str">
        <f t="shared" si="13"/>
        <v>The Rift</v>
      </c>
    </row>
    <row r="405" spans="1:8" x14ac:dyDescent="0.25">
      <c r="A405" s="12">
        <v>937</v>
      </c>
      <c r="B405" s="12">
        <v>577</v>
      </c>
      <c r="C405" s="12">
        <v>57</v>
      </c>
      <c r="D405" t="s">
        <v>1431</v>
      </c>
      <c r="E405" t="s">
        <v>799</v>
      </c>
      <c r="G405" t="str">
        <f t="shared" si="12"/>
        <v>Deshaan</v>
      </c>
      <c r="H405" t="str">
        <f t="shared" si="13"/>
        <v>Deshaan</v>
      </c>
    </row>
    <row r="406" spans="1:8" x14ac:dyDescent="0.25">
      <c r="A406" s="12">
        <v>529</v>
      </c>
      <c r="B406" s="12">
        <v>297</v>
      </c>
      <c r="C406" s="12">
        <v>267</v>
      </c>
      <c r="D406" t="s">
        <v>1214</v>
      </c>
      <c r="E406" t="s">
        <v>540</v>
      </c>
      <c r="G406" t="str">
        <f t="shared" si="12"/>
        <v>Augvea</v>
      </c>
      <c r="H406" t="str">
        <f t="shared" si="13"/>
        <v>Eyevea</v>
      </c>
    </row>
    <row r="407" spans="1:8" x14ac:dyDescent="0.25">
      <c r="A407" s="12">
        <v>677</v>
      </c>
      <c r="B407" s="12">
        <v>374</v>
      </c>
      <c r="C407" s="12">
        <v>684</v>
      </c>
      <c r="D407" t="s">
        <v>1276</v>
      </c>
      <c r="E407" t="s">
        <v>611</v>
      </c>
      <c r="G407" t="str">
        <f t="shared" si="12"/>
        <v>Wrothgar</v>
      </c>
      <c r="H407" t="str">
        <f t="shared" si="13"/>
        <v>Wrothgar</v>
      </c>
    </row>
    <row r="408" spans="1:8" x14ac:dyDescent="0.25">
      <c r="A408" s="12">
        <v>955</v>
      </c>
      <c r="B408" s="12">
        <v>595</v>
      </c>
      <c r="C408" s="12">
        <v>849</v>
      </c>
      <c r="D408" t="s">
        <v>1443</v>
      </c>
      <c r="E408" t="s">
        <v>817</v>
      </c>
      <c r="G408" t="str">
        <f t="shared" si="12"/>
        <v>Vvardenfell</v>
      </c>
      <c r="H408" t="str">
        <f t="shared" si="13"/>
        <v>Vvardenfell</v>
      </c>
    </row>
    <row r="409" spans="1:8" x14ac:dyDescent="0.25">
      <c r="A409" s="12">
        <v>1059</v>
      </c>
      <c r="B409" s="12">
        <v>685</v>
      </c>
      <c r="C409" s="12">
        <v>1011</v>
      </c>
      <c r="D409" t="s">
        <v>945</v>
      </c>
      <c r="E409" t="s">
        <v>897</v>
      </c>
      <c r="G409" t="str">
        <f t="shared" si="12"/>
        <v>Sommersend</v>
      </c>
      <c r="H409" t="str">
        <f t="shared" si="13"/>
        <v>Summerset</v>
      </c>
    </row>
    <row r="410" spans="1:8" x14ac:dyDescent="0.25">
      <c r="A410" s="12">
        <v>1055</v>
      </c>
      <c r="B410" s="12">
        <v>684</v>
      </c>
      <c r="C410" s="12">
        <v>108</v>
      </c>
      <c r="D410" t="s">
        <v>1412</v>
      </c>
      <c r="E410" t="s">
        <v>43</v>
      </c>
      <c r="G410" t="str">
        <f t="shared" si="12"/>
        <v>Grünschatten</v>
      </c>
      <c r="H410" t="str">
        <f t="shared" si="13"/>
        <v>Greenshade</v>
      </c>
    </row>
    <row r="411" spans="1:8" x14ac:dyDescent="0.25">
      <c r="A411" s="12">
        <v>897</v>
      </c>
      <c r="B411" s="12">
        <v>538</v>
      </c>
      <c r="C411" s="12">
        <v>888</v>
      </c>
      <c r="D411" t="s">
        <v>1399</v>
      </c>
      <c r="E411" t="s">
        <v>767</v>
      </c>
      <c r="G411" t="str">
        <f t="shared" si="12"/>
        <v>Kargstein</v>
      </c>
      <c r="H411" t="str">
        <f t="shared" si="13"/>
        <v>Craglorn</v>
      </c>
    </row>
    <row r="412" spans="1:8" x14ac:dyDescent="0.25">
      <c r="A412" s="12">
        <v>260</v>
      </c>
      <c r="B412" s="12">
        <v>92</v>
      </c>
      <c r="C412" s="12">
        <v>101</v>
      </c>
      <c r="D412" t="s">
        <v>1036</v>
      </c>
      <c r="E412" t="s">
        <v>339</v>
      </c>
      <c r="G412" t="str">
        <f t="shared" si="12"/>
        <v>Ostmarsch</v>
      </c>
      <c r="H412" t="str">
        <f t="shared" si="13"/>
        <v>Eastmarch</v>
      </c>
    </row>
    <row r="413" spans="1:8" x14ac:dyDescent="0.25">
      <c r="A413" s="12">
        <v>981</v>
      </c>
      <c r="B413" s="12">
        <v>619</v>
      </c>
      <c r="C413" s="12">
        <v>980</v>
      </c>
      <c r="D413" t="s">
        <v>1463</v>
      </c>
      <c r="E413" t="s">
        <v>837</v>
      </c>
      <c r="G413" t="str">
        <f t="shared" si="12"/>
        <v>Die Stadt der Uhrwerke</v>
      </c>
      <c r="H413" t="str">
        <f t="shared" si="13"/>
        <v>Clockwork City</v>
      </c>
    </row>
    <row r="414" spans="1:8" x14ac:dyDescent="0.25">
      <c r="A414" s="12">
        <v>328</v>
      </c>
      <c r="B414" s="12">
        <v>140</v>
      </c>
      <c r="C414" s="12">
        <v>104</v>
      </c>
      <c r="D414" t="s">
        <v>1078</v>
      </c>
      <c r="E414" t="s">
        <v>386</v>
      </c>
      <c r="G414" t="str">
        <f t="shared" si="12"/>
        <v>Die Alik'r-Wüste</v>
      </c>
      <c r="H414" t="str">
        <f t="shared" si="13"/>
        <v>Alik'r Desert</v>
      </c>
    </row>
    <row r="415" spans="1:8" x14ac:dyDescent="0.25">
      <c r="A415" s="12">
        <v>316</v>
      </c>
      <c r="B415" s="12">
        <v>128</v>
      </c>
      <c r="C415" s="12">
        <v>19</v>
      </c>
      <c r="D415" t="s">
        <v>1067</v>
      </c>
      <c r="E415" t="s">
        <v>374</v>
      </c>
      <c r="G415" t="str">
        <f t="shared" si="12"/>
        <v>Sturmhafen</v>
      </c>
      <c r="H415" t="str">
        <f t="shared" si="13"/>
        <v>Stormhaven</v>
      </c>
    </row>
    <row r="416" spans="1:8" x14ac:dyDescent="0.25">
      <c r="A416" s="12">
        <v>256</v>
      </c>
      <c r="B416" s="12">
        <v>88</v>
      </c>
      <c r="C416" s="12">
        <v>3</v>
      </c>
      <c r="D416" t="s">
        <v>1033</v>
      </c>
      <c r="E416" t="s">
        <v>335</v>
      </c>
      <c r="G416" t="str">
        <f t="shared" si="12"/>
        <v>Glenumbra</v>
      </c>
      <c r="H416" t="str">
        <f t="shared" si="13"/>
        <v>Glenumbra</v>
      </c>
    </row>
    <row r="417" spans="1:8" x14ac:dyDescent="0.25">
      <c r="A417" s="12">
        <v>972</v>
      </c>
      <c r="B417" s="12">
        <v>612</v>
      </c>
      <c r="C417" s="12">
        <v>849</v>
      </c>
      <c r="D417" t="s">
        <v>1456</v>
      </c>
      <c r="E417" t="s">
        <v>834</v>
      </c>
      <c r="G417" t="str">
        <f t="shared" si="12"/>
        <v>Vvardenfell</v>
      </c>
      <c r="H417" t="str">
        <f t="shared" si="13"/>
        <v>Vvardenfell</v>
      </c>
    </row>
    <row r="418" spans="1:8" x14ac:dyDescent="0.25">
      <c r="A418" s="12">
        <v>321</v>
      </c>
      <c r="B418" s="12">
        <v>133</v>
      </c>
      <c r="C418" s="12">
        <v>20</v>
      </c>
      <c r="D418" t="s">
        <v>1072</v>
      </c>
      <c r="E418" t="s">
        <v>379</v>
      </c>
      <c r="G418" t="str">
        <f t="shared" si="12"/>
        <v>Kluftspitze</v>
      </c>
      <c r="H418" t="str">
        <f t="shared" si="13"/>
        <v>Rivenspire</v>
      </c>
    </row>
    <row r="419" spans="1:8" x14ac:dyDescent="0.25">
      <c r="A419" s="12">
        <v>402</v>
      </c>
      <c r="B419" s="12">
        <v>197</v>
      </c>
      <c r="C419" s="12">
        <v>103</v>
      </c>
      <c r="D419" t="s">
        <v>1125</v>
      </c>
      <c r="E419" t="s">
        <v>442</v>
      </c>
      <c r="G419" t="str">
        <f t="shared" si="12"/>
        <v>Rift</v>
      </c>
      <c r="H419" t="str">
        <f t="shared" si="13"/>
        <v>The Rift</v>
      </c>
    </row>
    <row r="420" spans="1:8" x14ac:dyDescent="0.25">
      <c r="A420" s="12">
        <v>951</v>
      </c>
      <c r="B420" s="12">
        <v>591</v>
      </c>
      <c r="C420" s="12">
        <v>849</v>
      </c>
      <c r="D420" t="s">
        <v>1441</v>
      </c>
      <c r="E420" t="s">
        <v>813</v>
      </c>
      <c r="G420" t="str">
        <f t="shared" si="12"/>
        <v>Vvardenfell</v>
      </c>
      <c r="H420" t="str">
        <f t="shared" si="13"/>
        <v>Vvardenfell</v>
      </c>
    </row>
    <row r="421" spans="1:8" x14ac:dyDescent="0.25">
      <c r="A421" s="12">
        <v>246</v>
      </c>
      <c r="B421" s="12">
        <v>79</v>
      </c>
      <c r="C421" s="12">
        <v>41</v>
      </c>
      <c r="D421" t="s">
        <v>1026</v>
      </c>
      <c r="E421" t="s">
        <v>326</v>
      </c>
      <c r="G421" t="str">
        <f t="shared" si="12"/>
        <v>Steinfälle</v>
      </c>
      <c r="H421" t="str">
        <f t="shared" si="13"/>
        <v>Stonefalls</v>
      </c>
    </row>
    <row r="422" spans="1:8" x14ac:dyDescent="0.25">
      <c r="A422" s="12">
        <v>311</v>
      </c>
      <c r="B422" s="12">
        <v>123</v>
      </c>
      <c r="C422" s="12">
        <v>3</v>
      </c>
      <c r="D422" t="s">
        <v>1063</v>
      </c>
      <c r="E422" t="s">
        <v>369</v>
      </c>
      <c r="G422" t="str">
        <f t="shared" si="12"/>
        <v>Glenumbra</v>
      </c>
      <c r="H422" t="str">
        <f t="shared" si="13"/>
        <v>Glenumbra</v>
      </c>
    </row>
    <row r="423" spans="1:8" x14ac:dyDescent="0.25">
      <c r="A423" s="12">
        <v>993</v>
      </c>
      <c r="B423" s="12">
        <v>630</v>
      </c>
      <c r="C423" s="12">
        <v>980</v>
      </c>
      <c r="D423" t="s">
        <v>1473</v>
      </c>
      <c r="E423" t="s">
        <v>848</v>
      </c>
      <c r="G423" t="str">
        <f t="shared" si="12"/>
        <v>Die Stadt der Uhrwerke</v>
      </c>
      <c r="H423" t="str">
        <f t="shared" si="13"/>
        <v>Clockwork City</v>
      </c>
    </row>
    <row r="424" spans="1:8" x14ac:dyDescent="0.25">
      <c r="A424" s="12">
        <v>447</v>
      </c>
      <c r="B424" s="12">
        <v>234</v>
      </c>
      <c r="C424" s="12">
        <v>383</v>
      </c>
      <c r="D424" t="s">
        <v>1160</v>
      </c>
      <c r="E424" t="s">
        <v>479</v>
      </c>
      <c r="G424" t="str">
        <f t="shared" si="12"/>
        <v>Grahtwald</v>
      </c>
      <c r="H424" t="str">
        <f t="shared" si="13"/>
        <v>Grahtwood</v>
      </c>
    </row>
    <row r="425" spans="1:8" x14ac:dyDescent="0.25">
      <c r="A425" s="12">
        <v>501</v>
      </c>
      <c r="B425" s="12">
        <v>278</v>
      </c>
      <c r="C425" s="12">
        <v>181</v>
      </c>
      <c r="D425" t="s">
        <v>1202</v>
      </c>
      <c r="E425" t="s">
        <v>522</v>
      </c>
      <c r="G425" t="str">
        <f t="shared" si="12"/>
        <v>Cyrodiil</v>
      </c>
      <c r="H425" t="str">
        <f t="shared" si="13"/>
        <v>Cyrodiil</v>
      </c>
    </row>
    <row r="426" spans="1:8" x14ac:dyDescent="0.25">
      <c r="A426" s="12">
        <v>1052</v>
      </c>
      <c r="B426" s="12">
        <v>683</v>
      </c>
      <c r="C426" s="12">
        <v>382</v>
      </c>
      <c r="D426" t="s">
        <v>944</v>
      </c>
      <c r="E426" t="s">
        <v>77</v>
      </c>
      <c r="G426" t="str">
        <f t="shared" si="12"/>
        <v>Schnittermark</v>
      </c>
      <c r="H426" t="str">
        <f t="shared" si="13"/>
        <v>Reaper's March</v>
      </c>
    </row>
    <row r="427" spans="1:8" x14ac:dyDescent="0.25">
      <c r="A427" s="12">
        <v>263</v>
      </c>
      <c r="B427" s="12">
        <v>95</v>
      </c>
      <c r="C427" s="12">
        <v>101</v>
      </c>
      <c r="D427" t="s">
        <v>1039</v>
      </c>
      <c r="E427" t="s">
        <v>342</v>
      </c>
      <c r="G427" t="str">
        <f t="shared" si="12"/>
        <v>Ostmarsch</v>
      </c>
      <c r="H427" t="str">
        <f t="shared" si="13"/>
        <v>Eastmarch</v>
      </c>
    </row>
    <row r="428" spans="1:8" x14ac:dyDescent="0.25">
      <c r="A428" s="12">
        <v>502</v>
      </c>
      <c r="B428" s="12">
        <v>279</v>
      </c>
      <c r="C428" s="12">
        <v>181</v>
      </c>
      <c r="D428" t="s">
        <v>1203</v>
      </c>
      <c r="E428" t="s">
        <v>523</v>
      </c>
      <c r="G428" t="str">
        <f t="shared" si="12"/>
        <v>Cyrodiil</v>
      </c>
      <c r="H428" t="str">
        <f t="shared" si="13"/>
        <v>Cyrodiil</v>
      </c>
    </row>
    <row r="429" spans="1:8" x14ac:dyDescent="0.25">
      <c r="A429" s="12">
        <v>403</v>
      </c>
      <c r="B429" s="12">
        <v>198</v>
      </c>
      <c r="C429" s="12">
        <v>103</v>
      </c>
      <c r="D429" t="s">
        <v>1126</v>
      </c>
      <c r="E429" t="s">
        <v>443</v>
      </c>
      <c r="G429" t="str">
        <f t="shared" si="12"/>
        <v>Rift</v>
      </c>
      <c r="H429" t="str">
        <f t="shared" si="13"/>
        <v>The Rift</v>
      </c>
    </row>
    <row r="430" spans="1:8" x14ac:dyDescent="0.25">
      <c r="A430" s="12">
        <v>162</v>
      </c>
      <c r="B430" s="12">
        <v>32</v>
      </c>
      <c r="C430" s="12">
        <v>20</v>
      </c>
      <c r="D430" t="s">
        <v>986</v>
      </c>
      <c r="E430" t="s">
        <v>280</v>
      </c>
      <c r="G430" t="str">
        <f t="shared" si="12"/>
        <v>Kluftspitze</v>
      </c>
      <c r="H430" t="str">
        <f t="shared" si="13"/>
        <v>Rivenspire</v>
      </c>
    </row>
    <row r="431" spans="1:8" x14ac:dyDescent="0.25">
      <c r="A431" s="12">
        <v>131</v>
      </c>
      <c r="B431" s="12">
        <v>23</v>
      </c>
      <c r="C431" s="12">
        <v>58</v>
      </c>
      <c r="D431" t="s">
        <v>978</v>
      </c>
      <c r="E431" t="s">
        <v>69</v>
      </c>
      <c r="G431" t="str">
        <f t="shared" si="12"/>
        <v>Malabal Tor</v>
      </c>
      <c r="H431" t="str">
        <f t="shared" si="13"/>
        <v>Malabal Tor</v>
      </c>
    </row>
    <row r="432" spans="1:8" x14ac:dyDescent="0.25">
      <c r="A432" s="12">
        <v>283</v>
      </c>
      <c r="B432" s="12">
        <v>111</v>
      </c>
      <c r="C432" s="12">
        <v>41</v>
      </c>
      <c r="D432" t="s">
        <v>1052</v>
      </c>
      <c r="E432" t="s">
        <v>53</v>
      </c>
      <c r="G432" t="str">
        <f t="shared" si="12"/>
        <v>Steinfälle</v>
      </c>
      <c r="H432" t="str">
        <f t="shared" si="13"/>
        <v>Stonefalls</v>
      </c>
    </row>
    <row r="433" spans="1:8" x14ac:dyDescent="0.25">
      <c r="A433" s="12">
        <v>934</v>
      </c>
      <c r="B433" s="12">
        <v>574</v>
      </c>
      <c r="C433" s="12">
        <v>41</v>
      </c>
      <c r="D433" t="s">
        <v>1428</v>
      </c>
      <c r="E433" t="s">
        <v>67</v>
      </c>
      <c r="G433" t="str">
        <f t="shared" si="12"/>
        <v>Steinfälle</v>
      </c>
      <c r="H433" t="str">
        <f t="shared" si="13"/>
        <v>Stonefalls</v>
      </c>
    </row>
    <row r="434" spans="1:8" x14ac:dyDescent="0.25">
      <c r="A434" s="12">
        <v>370</v>
      </c>
      <c r="B434" s="12">
        <v>168</v>
      </c>
      <c r="C434" s="12">
        <v>347</v>
      </c>
      <c r="D434" t="s">
        <v>1102</v>
      </c>
      <c r="E434" t="s">
        <v>414</v>
      </c>
      <c r="G434" t="str">
        <f t="shared" si="12"/>
        <v>Kalthafen</v>
      </c>
      <c r="H434" t="str">
        <f t="shared" si="13"/>
        <v>Coldharbour</v>
      </c>
    </row>
    <row r="435" spans="1:8" x14ac:dyDescent="0.25">
      <c r="A435" s="12">
        <v>477</v>
      </c>
      <c r="B435" s="12">
        <v>260</v>
      </c>
      <c r="C435" s="12">
        <v>383</v>
      </c>
      <c r="D435" t="s">
        <v>1185</v>
      </c>
      <c r="E435" t="s">
        <v>504</v>
      </c>
      <c r="G435" t="str">
        <f t="shared" si="12"/>
        <v>Grahtwald</v>
      </c>
      <c r="H435" t="str">
        <f t="shared" si="13"/>
        <v>Grahtwood</v>
      </c>
    </row>
    <row r="436" spans="1:8" x14ac:dyDescent="0.25">
      <c r="A436" s="12">
        <v>470</v>
      </c>
      <c r="B436" s="12">
        <v>255</v>
      </c>
      <c r="C436" s="12">
        <v>58</v>
      </c>
      <c r="D436" t="s">
        <v>1180</v>
      </c>
      <c r="E436" t="s">
        <v>499</v>
      </c>
      <c r="G436" t="str">
        <f t="shared" si="12"/>
        <v>Malabal Tor</v>
      </c>
      <c r="H436" t="str">
        <f t="shared" si="13"/>
        <v>Malabal Tor</v>
      </c>
    </row>
    <row r="437" spans="1:8" x14ac:dyDescent="0.25">
      <c r="A437" s="12">
        <v>565</v>
      </c>
      <c r="B437" s="12">
        <v>327</v>
      </c>
      <c r="C437" s="12">
        <v>382</v>
      </c>
      <c r="D437" t="s">
        <v>1237</v>
      </c>
      <c r="E437" t="s">
        <v>569</v>
      </c>
      <c r="G437" t="str">
        <f t="shared" si="12"/>
        <v>Schnittermark</v>
      </c>
      <c r="H437" t="str">
        <f t="shared" si="13"/>
        <v>Reaper's March</v>
      </c>
    </row>
    <row r="438" spans="1:8" x14ac:dyDescent="0.25">
      <c r="A438" s="12">
        <v>505</v>
      </c>
      <c r="B438" s="12">
        <v>282</v>
      </c>
      <c r="C438" s="12">
        <v>181</v>
      </c>
      <c r="D438" t="s">
        <v>1206</v>
      </c>
      <c r="E438" t="s">
        <v>526</v>
      </c>
      <c r="G438" t="str">
        <f t="shared" si="12"/>
        <v>Cyrodiil</v>
      </c>
      <c r="H438" t="str">
        <f t="shared" si="13"/>
        <v>Cyrodiil</v>
      </c>
    </row>
    <row r="439" spans="1:8" x14ac:dyDescent="0.25">
      <c r="A439" s="12">
        <v>389</v>
      </c>
      <c r="B439" s="12">
        <v>185</v>
      </c>
      <c r="C439" s="12">
        <v>383</v>
      </c>
      <c r="D439" t="s">
        <v>1116</v>
      </c>
      <c r="E439" t="s">
        <v>430</v>
      </c>
      <c r="G439" t="str">
        <f t="shared" si="12"/>
        <v>Grahtwald</v>
      </c>
      <c r="H439" t="str">
        <f t="shared" si="13"/>
        <v>Grahtwood</v>
      </c>
    </row>
    <row r="440" spans="1:8" x14ac:dyDescent="0.25">
      <c r="A440" s="12">
        <v>386</v>
      </c>
      <c r="B440" s="12">
        <v>182</v>
      </c>
      <c r="C440" s="12">
        <v>41</v>
      </c>
      <c r="D440" t="s">
        <v>1113</v>
      </c>
      <c r="E440" t="s">
        <v>427</v>
      </c>
      <c r="G440" t="str">
        <f t="shared" si="12"/>
        <v>Steinfälle</v>
      </c>
      <c r="H440" t="str">
        <f t="shared" si="13"/>
        <v>Stonefalls</v>
      </c>
    </row>
    <row r="441" spans="1:8" x14ac:dyDescent="0.25">
      <c r="A441" s="12">
        <v>269</v>
      </c>
      <c r="B441" s="12">
        <v>101</v>
      </c>
      <c r="C441" s="12">
        <v>58</v>
      </c>
      <c r="D441" t="s">
        <v>1044</v>
      </c>
      <c r="E441" t="s">
        <v>348</v>
      </c>
      <c r="G441" t="str">
        <f t="shared" si="12"/>
        <v>Malabal Tor</v>
      </c>
      <c r="H441" t="str">
        <f t="shared" si="13"/>
        <v>Malabal Tor</v>
      </c>
    </row>
    <row r="442" spans="1:8" x14ac:dyDescent="0.25">
      <c r="A442" s="12">
        <v>272</v>
      </c>
      <c r="B442" s="12">
        <v>104</v>
      </c>
      <c r="C442" s="12">
        <v>117</v>
      </c>
      <c r="D442" t="s">
        <v>1047</v>
      </c>
      <c r="E442" t="s">
        <v>351</v>
      </c>
      <c r="G442" t="str">
        <f t="shared" si="12"/>
        <v>Schattenfenn</v>
      </c>
      <c r="H442" t="str">
        <f t="shared" si="13"/>
        <v>Shadowfen</v>
      </c>
    </row>
    <row r="443" spans="1:8" x14ac:dyDescent="0.25">
      <c r="A443" s="12">
        <v>273</v>
      </c>
      <c r="B443" s="12">
        <v>105</v>
      </c>
      <c r="C443" s="12">
        <v>117</v>
      </c>
      <c r="D443" t="s">
        <v>1048</v>
      </c>
      <c r="E443" t="s">
        <v>352</v>
      </c>
      <c r="G443" t="str">
        <f t="shared" si="12"/>
        <v>Schattenfenn</v>
      </c>
      <c r="H443" t="str">
        <f t="shared" si="13"/>
        <v>Shadowfen</v>
      </c>
    </row>
    <row r="444" spans="1:8" x14ac:dyDescent="0.25">
      <c r="A444" s="12">
        <v>1024</v>
      </c>
      <c r="B444" s="12">
        <v>658</v>
      </c>
      <c r="C444" s="12">
        <v>1011</v>
      </c>
      <c r="D444" t="s">
        <v>922</v>
      </c>
      <c r="E444" t="s">
        <v>873</v>
      </c>
      <c r="G444" t="str">
        <f t="shared" si="12"/>
        <v>Sommersend</v>
      </c>
      <c r="H444" t="str">
        <f t="shared" si="13"/>
        <v>Summerset</v>
      </c>
    </row>
    <row r="445" spans="1:8" x14ac:dyDescent="0.25">
      <c r="A445" s="12">
        <v>325</v>
      </c>
      <c r="B445" s="12">
        <v>137</v>
      </c>
      <c r="C445" s="12">
        <v>20</v>
      </c>
      <c r="D445" t="s">
        <v>1076</v>
      </c>
      <c r="E445" t="s">
        <v>383</v>
      </c>
      <c r="G445" t="str">
        <f t="shared" si="12"/>
        <v>Kluftspitze</v>
      </c>
      <c r="H445" t="str">
        <f t="shared" si="13"/>
        <v>Rivenspire</v>
      </c>
    </row>
    <row r="446" spans="1:8" x14ac:dyDescent="0.25">
      <c r="A446" s="12">
        <v>275</v>
      </c>
      <c r="B446" s="12">
        <v>107</v>
      </c>
      <c r="C446" s="12">
        <v>117</v>
      </c>
      <c r="D446" t="s">
        <v>1050</v>
      </c>
      <c r="E446" t="s">
        <v>354</v>
      </c>
      <c r="G446" t="str">
        <f t="shared" si="12"/>
        <v>Schattenfenn</v>
      </c>
      <c r="H446" t="str">
        <f t="shared" si="13"/>
        <v>Shadowfen</v>
      </c>
    </row>
    <row r="447" spans="1:8" x14ac:dyDescent="0.25">
      <c r="A447" s="12">
        <v>893</v>
      </c>
      <c r="B447" s="12">
        <v>534</v>
      </c>
      <c r="C447" s="12">
        <v>888</v>
      </c>
      <c r="D447" t="s">
        <v>1395</v>
      </c>
      <c r="E447" t="s">
        <v>763</v>
      </c>
      <c r="G447" t="str">
        <f t="shared" si="12"/>
        <v>Kargstein</v>
      </c>
      <c r="H447" t="str">
        <f t="shared" si="13"/>
        <v>Craglorn</v>
      </c>
    </row>
    <row r="448" spans="1:8" x14ac:dyDescent="0.25">
      <c r="A448" s="12">
        <v>437</v>
      </c>
      <c r="B448" s="12">
        <v>228</v>
      </c>
      <c r="C448" s="12">
        <v>383</v>
      </c>
      <c r="D448" t="s">
        <v>1155</v>
      </c>
      <c r="E448" t="s">
        <v>473</v>
      </c>
      <c r="G448" t="str">
        <f t="shared" si="12"/>
        <v>Grahtwald</v>
      </c>
      <c r="H448" t="str">
        <f t="shared" si="13"/>
        <v>Grahtwood</v>
      </c>
    </row>
    <row r="449" spans="1:8" x14ac:dyDescent="0.25">
      <c r="A449" s="12">
        <v>591</v>
      </c>
      <c r="B449" s="12">
        <v>351</v>
      </c>
      <c r="C449" s="12">
        <v>20</v>
      </c>
      <c r="D449" t="s">
        <v>1257</v>
      </c>
      <c r="E449" t="s">
        <v>591</v>
      </c>
      <c r="G449" t="str">
        <f t="shared" si="12"/>
        <v>Kluftspitze</v>
      </c>
      <c r="H449" t="str">
        <f t="shared" si="13"/>
        <v>Rivenspire</v>
      </c>
    </row>
    <row r="450" spans="1:8" x14ac:dyDescent="0.25">
      <c r="A450" s="12">
        <v>843</v>
      </c>
      <c r="B450" s="12">
        <v>492</v>
      </c>
      <c r="C450" s="12">
        <v>117</v>
      </c>
      <c r="D450" t="s">
        <v>1354</v>
      </c>
      <c r="E450" t="s">
        <v>56</v>
      </c>
      <c r="G450" t="str">
        <f t="shared" si="12"/>
        <v>Schattenfenn</v>
      </c>
      <c r="H450" t="str">
        <f t="shared" si="13"/>
        <v>Shadowfen</v>
      </c>
    </row>
    <row r="451" spans="1:8" x14ac:dyDescent="0.25">
      <c r="A451" s="12">
        <v>250</v>
      </c>
      <c r="B451" s="12">
        <v>83</v>
      </c>
      <c r="C451" s="12">
        <v>57</v>
      </c>
      <c r="D451" t="s">
        <v>1029</v>
      </c>
      <c r="E451" t="s">
        <v>330</v>
      </c>
      <c r="G451" t="str">
        <f t="shared" ref="G451:G514" si="14">IF(A451&lt;&gt;C451,VLOOKUP(C451,$A$2:$E$900,4,FALSE),"")</f>
        <v>Deshaan</v>
      </c>
      <c r="H451" t="str">
        <f t="shared" ref="H451:H514" si="15">IF(A451&lt;&gt;C451,VLOOKUP(C451,$A$2:$E$900,5,FALSE),"")</f>
        <v>Deshaan</v>
      </c>
    </row>
    <row r="452" spans="1:8" x14ac:dyDescent="0.25">
      <c r="A452" s="12">
        <v>229</v>
      </c>
      <c r="B452" s="12">
        <v>65</v>
      </c>
      <c r="C452" s="12">
        <v>92</v>
      </c>
      <c r="D452" t="s">
        <v>1013</v>
      </c>
      <c r="E452" t="s">
        <v>312</v>
      </c>
      <c r="G452" t="str">
        <f t="shared" si="14"/>
        <v>Bangkorai</v>
      </c>
      <c r="H452" t="str">
        <f t="shared" si="15"/>
        <v>Bangkorai</v>
      </c>
    </row>
    <row r="453" spans="1:8" x14ac:dyDescent="0.25">
      <c r="A453" s="12">
        <v>320</v>
      </c>
      <c r="B453" s="12">
        <v>132</v>
      </c>
      <c r="C453" s="12">
        <v>19</v>
      </c>
      <c r="D453" t="s">
        <v>1071</v>
      </c>
      <c r="E453" t="s">
        <v>378</v>
      </c>
      <c r="G453" t="str">
        <f t="shared" si="14"/>
        <v>Sturmhafen</v>
      </c>
      <c r="H453" t="str">
        <f t="shared" si="15"/>
        <v>Stormhaven</v>
      </c>
    </row>
    <row r="454" spans="1:8" x14ac:dyDescent="0.25">
      <c r="A454" s="12">
        <v>324</v>
      </c>
      <c r="B454" s="12">
        <v>136</v>
      </c>
      <c r="C454" s="12">
        <v>20</v>
      </c>
      <c r="D454" t="s">
        <v>1075</v>
      </c>
      <c r="E454" t="s">
        <v>382</v>
      </c>
      <c r="G454" t="str">
        <f t="shared" si="14"/>
        <v>Kluftspitze</v>
      </c>
      <c r="H454" t="str">
        <f t="shared" si="15"/>
        <v>Rivenspire</v>
      </c>
    </row>
    <row r="455" spans="1:8" x14ac:dyDescent="0.25">
      <c r="A455" s="12">
        <v>471</v>
      </c>
      <c r="B455" s="12">
        <v>256</v>
      </c>
      <c r="C455" s="12">
        <v>58</v>
      </c>
      <c r="D455" t="s">
        <v>1181</v>
      </c>
      <c r="E455" t="s">
        <v>500</v>
      </c>
      <c r="G455" t="str">
        <f t="shared" si="14"/>
        <v>Malabal Tor</v>
      </c>
      <c r="H455" t="str">
        <f t="shared" si="15"/>
        <v>Malabal Tor</v>
      </c>
    </row>
    <row r="456" spans="1:8" x14ac:dyDescent="0.25">
      <c r="A456" s="12">
        <v>232</v>
      </c>
      <c r="B456" s="12">
        <v>67</v>
      </c>
      <c r="C456" s="12">
        <v>117</v>
      </c>
      <c r="D456" t="s">
        <v>1015</v>
      </c>
      <c r="E456" t="s">
        <v>314</v>
      </c>
      <c r="G456" t="str">
        <f t="shared" si="14"/>
        <v>Schattenfenn</v>
      </c>
      <c r="H456" t="str">
        <f t="shared" si="15"/>
        <v>Shadowfen</v>
      </c>
    </row>
    <row r="457" spans="1:8" x14ac:dyDescent="0.25">
      <c r="A457" s="12">
        <v>233</v>
      </c>
      <c r="B457" s="12">
        <v>68</v>
      </c>
      <c r="C457" s="12">
        <v>117</v>
      </c>
      <c r="D457" t="s">
        <v>1016</v>
      </c>
      <c r="E457" t="s">
        <v>315</v>
      </c>
      <c r="G457" t="str">
        <f t="shared" si="14"/>
        <v>Schattenfenn</v>
      </c>
      <c r="H457" t="str">
        <f t="shared" si="15"/>
        <v>Shadowfen</v>
      </c>
    </row>
    <row r="458" spans="1:8" x14ac:dyDescent="0.25">
      <c r="A458" s="12">
        <v>124</v>
      </c>
      <c r="B458" s="12">
        <v>20</v>
      </c>
      <c r="C458" s="12">
        <v>383</v>
      </c>
      <c r="D458" t="s">
        <v>975</v>
      </c>
      <c r="E458" t="s">
        <v>274</v>
      </c>
      <c r="G458" t="str">
        <f t="shared" si="14"/>
        <v>Grahtwald</v>
      </c>
      <c r="H458" t="str">
        <f t="shared" si="15"/>
        <v>Grahtwood</v>
      </c>
    </row>
    <row r="459" spans="1:8" x14ac:dyDescent="0.25">
      <c r="A459" s="12">
        <v>1046</v>
      </c>
      <c r="B459" s="12">
        <v>679</v>
      </c>
      <c r="C459" s="12">
        <v>1011</v>
      </c>
      <c r="D459" t="s">
        <v>1459</v>
      </c>
      <c r="E459" t="s">
        <v>892</v>
      </c>
      <c r="G459" t="str">
        <f t="shared" si="14"/>
        <v>Sommersend</v>
      </c>
      <c r="H459" t="str">
        <f t="shared" si="15"/>
        <v>Summerset</v>
      </c>
    </row>
    <row r="460" spans="1:8" x14ac:dyDescent="0.25">
      <c r="A460" s="12">
        <v>393</v>
      </c>
      <c r="B460" s="12">
        <v>188</v>
      </c>
      <c r="C460" s="12">
        <v>381</v>
      </c>
      <c r="D460" t="s">
        <v>1119</v>
      </c>
      <c r="E460" t="s">
        <v>433</v>
      </c>
      <c r="G460" t="str">
        <f t="shared" si="14"/>
        <v>Auridon</v>
      </c>
      <c r="H460" t="str">
        <f t="shared" si="15"/>
        <v>Auridon</v>
      </c>
    </row>
    <row r="461" spans="1:8" x14ac:dyDescent="0.25">
      <c r="A461" s="12">
        <v>331</v>
      </c>
      <c r="B461" s="12">
        <v>143</v>
      </c>
      <c r="C461" s="12">
        <v>104</v>
      </c>
      <c r="D461" t="s">
        <v>1080</v>
      </c>
      <c r="E461" t="s">
        <v>389</v>
      </c>
      <c r="G461" t="str">
        <f t="shared" si="14"/>
        <v>Die Alik'r-Wüste</v>
      </c>
      <c r="H461" t="str">
        <f t="shared" si="15"/>
        <v>Alik'r Desert</v>
      </c>
    </row>
    <row r="462" spans="1:8" x14ac:dyDescent="0.25">
      <c r="A462" s="12">
        <v>533</v>
      </c>
      <c r="B462" s="12">
        <v>301</v>
      </c>
      <c r="C462" s="12">
        <v>181</v>
      </c>
      <c r="D462" t="s">
        <v>1217</v>
      </c>
      <c r="E462" t="s">
        <v>544</v>
      </c>
      <c r="G462" t="str">
        <f t="shared" si="14"/>
        <v>Cyrodiil</v>
      </c>
      <c r="H462" t="str">
        <f t="shared" si="15"/>
        <v>Cyrodiil</v>
      </c>
    </row>
    <row r="463" spans="1:8" x14ac:dyDescent="0.25">
      <c r="A463" s="12">
        <v>986</v>
      </c>
      <c r="B463" s="12">
        <v>624</v>
      </c>
      <c r="C463" s="12">
        <v>980</v>
      </c>
      <c r="D463" t="s">
        <v>1468</v>
      </c>
      <c r="E463" t="s">
        <v>842</v>
      </c>
      <c r="G463" t="str">
        <f t="shared" si="14"/>
        <v>Die Stadt der Uhrwerke</v>
      </c>
      <c r="H463" t="str">
        <f t="shared" si="15"/>
        <v>Clockwork City</v>
      </c>
    </row>
    <row r="464" spans="1:8" x14ac:dyDescent="0.25">
      <c r="A464" s="12">
        <v>552</v>
      </c>
      <c r="B464" s="12">
        <v>316</v>
      </c>
      <c r="C464" s="12">
        <v>108</v>
      </c>
      <c r="D464" t="s">
        <v>1228</v>
      </c>
      <c r="E464" t="s">
        <v>559</v>
      </c>
      <c r="G464" t="str">
        <f t="shared" si="14"/>
        <v>Grünschatten</v>
      </c>
      <c r="H464" t="str">
        <f t="shared" si="15"/>
        <v>Greenshade</v>
      </c>
    </row>
    <row r="465" spans="1:8" x14ac:dyDescent="0.25">
      <c r="A465" s="12">
        <v>500</v>
      </c>
      <c r="B465" s="12">
        <v>277</v>
      </c>
      <c r="C465" s="12">
        <v>181</v>
      </c>
      <c r="D465" t="s">
        <v>1201</v>
      </c>
      <c r="E465" t="s">
        <v>521</v>
      </c>
      <c r="G465" t="str">
        <f t="shared" si="14"/>
        <v>Cyrodiil</v>
      </c>
      <c r="H465" t="str">
        <f t="shared" si="15"/>
        <v>Cyrodiil</v>
      </c>
    </row>
    <row r="466" spans="1:8" x14ac:dyDescent="0.25">
      <c r="A466" s="12">
        <v>554</v>
      </c>
      <c r="B466" s="12">
        <v>318</v>
      </c>
      <c r="C466" s="12">
        <v>108</v>
      </c>
      <c r="D466" t="s">
        <v>1229</v>
      </c>
      <c r="E466" t="s">
        <v>561</v>
      </c>
      <c r="G466" t="str">
        <f t="shared" si="14"/>
        <v>Grünschatten</v>
      </c>
      <c r="H466" t="str">
        <f t="shared" si="15"/>
        <v>Greenshade</v>
      </c>
    </row>
    <row r="467" spans="1:8" x14ac:dyDescent="0.25">
      <c r="A467" s="12">
        <v>506</v>
      </c>
      <c r="B467" s="12">
        <v>283</v>
      </c>
      <c r="C467" s="12">
        <v>181</v>
      </c>
      <c r="D467" t="s">
        <v>1207</v>
      </c>
      <c r="E467" t="s">
        <v>527</v>
      </c>
      <c r="G467" t="str">
        <f t="shared" si="14"/>
        <v>Cyrodiil</v>
      </c>
      <c r="H467" t="str">
        <f t="shared" si="15"/>
        <v>Cyrodiil</v>
      </c>
    </row>
    <row r="468" spans="1:8" x14ac:dyDescent="0.25">
      <c r="A468" s="12">
        <v>390</v>
      </c>
      <c r="B468" s="12">
        <v>186</v>
      </c>
      <c r="C468" s="12">
        <v>381</v>
      </c>
      <c r="D468" t="s">
        <v>1117</v>
      </c>
      <c r="E468" t="s">
        <v>431</v>
      </c>
      <c r="G468" t="str">
        <f t="shared" si="14"/>
        <v>Auridon</v>
      </c>
      <c r="H468" t="str">
        <f t="shared" si="15"/>
        <v>Auridon</v>
      </c>
    </row>
    <row r="469" spans="1:8" x14ac:dyDescent="0.25">
      <c r="A469" s="12">
        <v>504</v>
      </c>
      <c r="B469" s="12">
        <v>281</v>
      </c>
      <c r="C469" s="12">
        <v>181</v>
      </c>
      <c r="D469" t="s">
        <v>1205</v>
      </c>
      <c r="E469" t="s">
        <v>525</v>
      </c>
      <c r="G469" t="str">
        <f t="shared" si="14"/>
        <v>Cyrodiil</v>
      </c>
      <c r="H469" t="str">
        <f t="shared" si="15"/>
        <v>Cyrodiil</v>
      </c>
    </row>
    <row r="470" spans="1:8" x14ac:dyDescent="0.25">
      <c r="A470" s="12">
        <v>368</v>
      </c>
      <c r="B470" s="12">
        <v>166</v>
      </c>
      <c r="C470" s="12">
        <v>347</v>
      </c>
      <c r="D470" t="s">
        <v>1100</v>
      </c>
      <c r="E470" t="s">
        <v>412</v>
      </c>
      <c r="G470" t="str">
        <f t="shared" si="14"/>
        <v>Kalthafen</v>
      </c>
      <c r="H470" t="str">
        <f t="shared" si="15"/>
        <v>Coldharbour</v>
      </c>
    </row>
    <row r="471" spans="1:8" x14ac:dyDescent="0.25">
      <c r="A471" s="12">
        <v>473</v>
      </c>
      <c r="B471" s="12">
        <v>258</v>
      </c>
      <c r="C471" s="12">
        <v>58</v>
      </c>
      <c r="D471" t="s">
        <v>1183</v>
      </c>
      <c r="E471" t="s">
        <v>502</v>
      </c>
      <c r="G471" t="str">
        <f t="shared" si="14"/>
        <v>Malabal Tor</v>
      </c>
      <c r="H471" t="str">
        <f t="shared" si="15"/>
        <v>Malabal Tor</v>
      </c>
    </row>
    <row r="472" spans="1:8" x14ac:dyDescent="0.25">
      <c r="A472" s="12">
        <v>859</v>
      </c>
      <c r="B472" s="12">
        <v>504</v>
      </c>
      <c r="C472" s="12">
        <v>58</v>
      </c>
      <c r="D472" t="s">
        <v>1365</v>
      </c>
      <c r="E472" t="s">
        <v>733</v>
      </c>
      <c r="G472" t="str">
        <f t="shared" si="14"/>
        <v>Malabal Tor</v>
      </c>
      <c r="H472" t="str">
        <f t="shared" si="15"/>
        <v>Malabal Tor</v>
      </c>
    </row>
    <row r="473" spans="1:8" x14ac:dyDescent="0.25">
      <c r="A473" s="12">
        <v>585</v>
      </c>
      <c r="B473" s="12">
        <v>345</v>
      </c>
      <c r="C473" s="12">
        <v>92</v>
      </c>
      <c r="D473" t="s">
        <v>1251</v>
      </c>
      <c r="E473" t="s">
        <v>585</v>
      </c>
      <c r="G473" t="str">
        <f t="shared" si="14"/>
        <v>Bangkorai</v>
      </c>
      <c r="H473" t="str">
        <f t="shared" si="15"/>
        <v>Bangkorai</v>
      </c>
    </row>
    <row r="474" spans="1:8" x14ac:dyDescent="0.25">
      <c r="A474" s="12">
        <v>1108</v>
      </c>
      <c r="B474" s="12">
        <v>711</v>
      </c>
      <c r="C474" s="12">
        <v>1108</v>
      </c>
      <c r="D474" t="s">
        <v>967</v>
      </c>
      <c r="E474" t="s">
        <v>920</v>
      </c>
      <c r="G474" t="str">
        <f t="shared" si="14"/>
        <v/>
      </c>
      <c r="H474" t="str">
        <f t="shared" si="15"/>
        <v/>
      </c>
    </row>
    <row r="475" spans="1:8" x14ac:dyDescent="0.25">
      <c r="A475" s="12">
        <v>252</v>
      </c>
      <c r="B475" s="12">
        <v>84</v>
      </c>
      <c r="C475" s="12">
        <v>57</v>
      </c>
      <c r="D475" t="s">
        <v>1030</v>
      </c>
      <c r="E475" t="s">
        <v>331</v>
      </c>
      <c r="G475" t="str">
        <f t="shared" si="14"/>
        <v>Deshaan</v>
      </c>
      <c r="H475" t="str">
        <f t="shared" si="15"/>
        <v>Deshaan</v>
      </c>
    </row>
    <row r="476" spans="1:8" x14ac:dyDescent="0.25">
      <c r="A476" s="12">
        <v>1074</v>
      </c>
      <c r="B476" s="12">
        <v>699</v>
      </c>
      <c r="C476" s="12">
        <v>41</v>
      </c>
      <c r="D476" t="s">
        <v>958</v>
      </c>
      <c r="E476" t="s">
        <v>912</v>
      </c>
      <c r="G476" t="str">
        <f t="shared" si="14"/>
        <v>Steinfälle</v>
      </c>
      <c r="H476" t="str">
        <f t="shared" si="15"/>
        <v>Stonefalls</v>
      </c>
    </row>
    <row r="477" spans="1:8" x14ac:dyDescent="0.25">
      <c r="A477" s="12">
        <v>1075</v>
      </c>
      <c r="B477" s="12">
        <v>700</v>
      </c>
      <c r="C477" s="12">
        <v>381</v>
      </c>
      <c r="D477" t="s">
        <v>958</v>
      </c>
      <c r="E477" t="s">
        <v>912</v>
      </c>
      <c r="G477" t="str">
        <f t="shared" si="14"/>
        <v>Auridon</v>
      </c>
      <c r="H477" t="str">
        <f t="shared" si="15"/>
        <v>Auridon</v>
      </c>
    </row>
    <row r="478" spans="1:8" x14ac:dyDescent="0.25">
      <c r="A478" s="12">
        <v>1076</v>
      </c>
      <c r="B478" s="12">
        <v>701</v>
      </c>
      <c r="C478" s="12">
        <v>3</v>
      </c>
      <c r="D478" t="s">
        <v>958</v>
      </c>
      <c r="E478" t="s">
        <v>912</v>
      </c>
      <c r="G478" t="str">
        <f t="shared" si="14"/>
        <v>Glenumbra</v>
      </c>
      <c r="H478" t="str">
        <f t="shared" si="15"/>
        <v>Glenumbra</v>
      </c>
    </row>
    <row r="479" spans="1:8" x14ac:dyDescent="0.25">
      <c r="A479" s="12">
        <v>213</v>
      </c>
      <c r="B479" s="12">
        <v>53</v>
      </c>
      <c r="C479" s="12">
        <v>117</v>
      </c>
      <c r="D479" t="s">
        <v>1002</v>
      </c>
      <c r="E479" t="s">
        <v>300</v>
      </c>
      <c r="G479" t="str">
        <f t="shared" si="14"/>
        <v>Schattenfenn</v>
      </c>
      <c r="H479" t="str">
        <f t="shared" si="15"/>
        <v>Shadowfen</v>
      </c>
    </row>
    <row r="480" spans="1:8" x14ac:dyDescent="0.25">
      <c r="A480" s="12">
        <v>692</v>
      </c>
      <c r="B480" s="12">
        <v>381</v>
      </c>
      <c r="C480" s="12">
        <v>684</v>
      </c>
      <c r="D480" t="s">
        <v>1282</v>
      </c>
      <c r="E480" t="s">
        <v>615</v>
      </c>
      <c r="G480" t="str">
        <f t="shared" si="14"/>
        <v>Wrothgar</v>
      </c>
      <c r="H480" t="str">
        <f t="shared" si="15"/>
        <v>Wrothgar</v>
      </c>
    </row>
    <row r="481" spans="1:8" x14ac:dyDescent="0.25">
      <c r="A481" s="12">
        <v>144</v>
      </c>
      <c r="B481" s="12">
        <v>28</v>
      </c>
      <c r="C481" s="12">
        <v>3</v>
      </c>
      <c r="D481" t="s">
        <v>983</v>
      </c>
      <c r="E481" t="s">
        <v>70</v>
      </c>
      <c r="G481" t="str">
        <f t="shared" si="14"/>
        <v>Glenumbra</v>
      </c>
      <c r="H481" t="str">
        <f t="shared" si="15"/>
        <v>Glenumbra</v>
      </c>
    </row>
    <row r="482" spans="1:8" x14ac:dyDescent="0.25">
      <c r="A482" s="12">
        <v>936</v>
      </c>
      <c r="B482" s="12">
        <v>576</v>
      </c>
      <c r="C482" s="12">
        <v>3</v>
      </c>
      <c r="D482" t="s">
        <v>1430</v>
      </c>
      <c r="E482" t="s">
        <v>44</v>
      </c>
      <c r="G482" t="str">
        <f t="shared" si="14"/>
        <v>Glenumbra</v>
      </c>
      <c r="H482" t="str">
        <f t="shared" si="15"/>
        <v>Glenumbra</v>
      </c>
    </row>
    <row r="483" spans="1:8" x14ac:dyDescent="0.25">
      <c r="A483" s="12">
        <v>176</v>
      </c>
      <c r="B483" s="12">
        <v>36</v>
      </c>
      <c r="C483" s="12">
        <v>108</v>
      </c>
      <c r="D483" t="s">
        <v>988</v>
      </c>
      <c r="E483" t="s">
        <v>52</v>
      </c>
      <c r="G483" t="str">
        <f t="shared" si="14"/>
        <v>Grünschatten</v>
      </c>
      <c r="H483" t="str">
        <f t="shared" si="15"/>
        <v>Greenshade</v>
      </c>
    </row>
    <row r="484" spans="1:8" x14ac:dyDescent="0.25">
      <c r="A484" s="12">
        <v>681</v>
      </c>
      <c r="B484" s="12">
        <v>376</v>
      </c>
      <c r="C484" s="12">
        <v>108</v>
      </c>
      <c r="D484" t="s">
        <v>1278</v>
      </c>
      <c r="E484" t="s">
        <v>75</v>
      </c>
      <c r="G484" t="str">
        <f t="shared" si="14"/>
        <v>Grünschatten</v>
      </c>
      <c r="H484" t="str">
        <f t="shared" si="15"/>
        <v>Greenshade</v>
      </c>
    </row>
    <row r="485" spans="1:8" x14ac:dyDescent="0.25">
      <c r="A485" s="12">
        <v>980</v>
      </c>
      <c r="B485" s="12">
        <v>618</v>
      </c>
      <c r="C485" s="12">
        <v>980</v>
      </c>
      <c r="D485" t="s">
        <v>1462</v>
      </c>
      <c r="E485" t="s">
        <v>86</v>
      </c>
      <c r="G485" t="str">
        <f t="shared" si="14"/>
        <v/>
      </c>
      <c r="H485" t="str">
        <f t="shared" si="15"/>
        <v/>
      </c>
    </row>
    <row r="486" spans="1:8" x14ac:dyDescent="0.25">
      <c r="A486" s="12">
        <v>544</v>
      </c>
      <c r="B486" s="12">
        <v>309</v>
      </c>
      <c r="C486" s="12">
        <v>208</v>
      </c>
      <c r="D486" t="s">
        <v>1222</v>
      </c>
      <c r="E486" t="s">
        <v>552</v>
      </c>
      <c r="G486" t="str">
        <f t="shared" si="14"/>
        <v>Die Erdschmiede</v>
      </c>
      <c r="H486" t="str">
        <f t="shared" si="15"/>
        <v>The Earth Forge</v>
      </c>
    </row>
    <row r="487" spans="1:8" x14ac:dyDescent="0.25">
      <c r="A487" s="12">
        <v>872</v>
      </c>
      <c r="B487" s="12">
        <v>517</v>
      </c>
      <c r="C487" s="12">
        <v>382</v>
      </c>
      <c r="D487" t="s">
        <v>1377</v>
      </c>
      <c r="E487" t="s">
        <v>746</v>
      </c>
      <c r="G487" t="str">
        <f t="shared" si="14"/>
        <v>Schnittermark</v>
      </c>
      <c r="H487" t="str">
        <f t="shared" si="15"/>
        <v>Reaper's March</v>
      </c>
    </row>
    <row r="488" spans="1:8" x14ac:dyDescent="0.25">
      <c r="A488" s="12">
        <v>503</v>
      </c>
      <c r="B488" s="12">
        <v>280</v>
      </c>
      <c r="C488" s="12">
        <v>181</v>
      </c>
      <c r="D488" t="s">
        <v>1204</v>
      </c>
      <c r="E488" t="s">
        <v>524</v>
      </c>
      <c r="G488" t="str">
        <f t="shared" si="14"/>
        <v>Cyrodiil</v>
      </c>
      <c r="H488" t="str">
        <f t="shared" si="15"/>
        <v>Cyrodiil</v>
      </c>
    </row>
    <row r="489" spans="1:8" x14ac:dyDescent="0.25">
      <c r="A489" s="12">
        <v>363</v>
      </c>
      <c r="B489" s="12">
        <v>161</v>
      </c>
      <c r="C489" s="12">
        <v>101</v>
      </c>
      <c r="D489" t="s">
        <v>1095</v>
      </c>
      <c r="E489" t="s">
        <v>407</v>
      </c>
      <c r="G489" t="str">
        <f t="shared" si="14"/>
        <v>Ostmarsch</v>
      </c>
      <c r="H489" t="str">
        <f t="shared" si="15"/>
        <v>Eastmarch</v>
      </c>
    </row>
    <row r="490" spans="1:8" x14ac:dyDescent="0.25">
      <c r="A490" s="12">
        <v>708</v>
      </c>
      <c r="B490" s="12">
        <v>396</v>
      </c>
      <c r="C490" s="12">
        <v>684</v>
      </c>
      <c r="D490" t="s">
        <v>1295</v>
      </c>
      <c r="E490" t="s">
        <v>630</v>
      </c>
      <c r="G490" t="str">
        <f t="shared" si="14"/>
        <v>Wrothgar</v>
      </c>
      <c r="H490" t="str">
        <f t="shared" si="15"/>
        <v>Wrothgar</v>
      </c>
    </row>
    <row r="491" spans="1:8" x14ac:dyDescent="0.25">
      <c r="A491" s="12">
        <v>641</v>
      </c>
      <c r="B491" s="12">
        <v>369</v>
      </c>
      <c r="C491" s="12">
        <v>3</v>
      </c>
      <c r="D491" t="s">
        <v>1272</v>
      </c>
      <c r="E491" t="s">
        <v>607</v>
      </c>
      <c r="G491" t="str">
        <f t="shared" si="14"/>
        <v>Glenumbra</v>
      </c>
      <c r="H491" t="str">
        <f t="shared" si="15"/>
        <v>Glenumbra</v>
      </c>
    </row>
    <row r="492" spans="1:8" x14ac:dyDescent="0.25">
      <c r="A492" s="12">
        <v>701</v>
      </c>
      <c r="B492" s="12">
        <v>389</v>
      </c>
      <c r="C492" s="12">
        <v>684</v>
      </c>
      <c r="D492" t="s">
        <v>1289</v>
      </c>
      <c r="E492" t="s">
        <v>623</v>
      </c>
      <c r="G492" t="str">
        <f t="shared" si="14"/>
        <v>Wrothgar</v>
      </c>
      <c r="H492" t="str">
        <f t="shared" si="15"/>
        <v>Wrothgar</v>
      </c>
    </row>
    <row r="493" spans="1:8" x14ac:dyDescent="0.25">
      <c r="A493" s="12">
        <v>1081</v>
      </c>
      <c r="B493" s="12">
        <v>706</v>
      </c>
      <c r="C493" s="12">
        <v>823</v>
      </c>
      <c r="D493" t="s">
        <v>1389</v>
      </c>
      <c r="E493" t="s">
        <v>71</v>
      </c>
      <c r="G493" t="str">
        <f t="shared" si="14"/>
        <v>Die Goldküste</v>
      </c>
      <c r="H493" t="str">
        <f t="shared" si="15"/>
        <v>Gold Coast</v>
      </c>
    </row>
    <row r="494" spans="1:8" x14ac:dyDescent="0.25">
      <c r="A494" s="12">
        <v>254</v>
      </c>
      <c r="B494" s="12">
        <v>86</v>
      </c>
      <c r="C494" s="12">
        <v>57</v>
      </c>
      <c r="D494" t="s">
        <v>1032</v>
      </c>
      <c r="E494" t="s">
        <v>333</v>
      </c>
      <c r="G494" t="str">
        <f t="shared" si="14"/>
        <v>Deshaan</v>
      </c>
      <c r="H494" t="str">
        <f t="shared" si="15"/>
        <v>Deshaan</v>
      </c>
    </row>
    <row r="495" spans="1:8" x14ac:dyDescent="0.25">
      <c r="A495" s="12">
        <v>767</v>
      </c>
      <c r="B495" s="12">
        <v>427</v>
      </c>
      <c r="C495" s="12">
        <v>816</v>
      </c>
      <c r="D495" t="s">
        <v>1325</v>
      </c>
      <c r="E495" t="s">
        <v>659</v>
      </c>
      <c r="G495" t="str">
        <f t="shared" si="14"/>
        <v>Hews Fluch</v>
      </c>
      <c r="H495" t="str">
        <f t="shared" si="15"/>
        <v>Hew's Bane</v>
      </c>
    </row>
    <row r="496" spans="1:8" x14ac:dyDescent="0.25">
      <c r="A496" s="12">
        <v>415</v>
      </c>
      <c r="B496" s="12">
        <v>210</v>
      </c>
      <c r="C496" s="12">
        <v>103</v>
      </c>
      <c r="D496" t="s">
        <v>1138</v>
      </c>
      <c r="E496" t="s">
        <v>455</v>
      </c>
      <c r="G496" t="str">
        <f t="shared" si="14"/>
        <v>Rift</v>
      </c>
      <c r="H496" t="str">
        <f t="shared" si="15"/>
        <v>The Rift</v>
      </c>
    </row>
    <row r="497" spans="1:8" x14ac:dyDescent="0.25">
      <c r="A497" s="12">
        <v>1066</v>
      </c>
      <c r="B497" s="12">
        <v>691</v>
      </c>
      <c r="C497" s="12">
        <v>726</v>
      </c>
      <c r="D497" t="s">
        <v>952</v>
      </c>
      <c r="E497" t="s">
        <v>904</v>
      </c>
      <c r="G497" t="str">
        <f t="shared" si="14"/>
        <v>Trübmoor</v>
      </c>
      <c r="H497" t="str">
        <f t="shared" si="15"/>
        <v>Murkmire</v>
      </c>
    </row>
    <row r="498" spans="1:8" x14ac:dyDescent="0.25">
      <c r="A498" s="12">
        <v>551</v>
      </c>
      <c r="B498" s="12">
        <v>315</v>
      </c>
      <c r="C498" s="12">
        <v>108</v>
      </c>
      <c r="D498" t="s">
        <v>1227</v>
      </c>
      <c r="E498" t="s">
        <v>558</v>
      </c>
      <c r="G498" t="str">
        <f t="shared" si="14"/>
        <v>Grünschatten</v>
      </c>
      <c r="H498" t="str">
        <f t="shared" si="15"/>
        <v>Greenshade</v>
      </c>
    </row>
    <row r="499" spans="1:8" x14ac:dyDescent="0.25">
      <c r="A499" s="12">
        <v>588</v>
      </c>
      <c r="B499" s="12">
        <v>348</v>
      </c>
      <c r="C499" s="12">
        <v>20</v>
      </c>
      <c r="D499" t="s">
        <v>1254</v>
      </c>
      <c r="E499" t="s">
        <v>588</v>
      </c>
      <c r="G499" t="str">
        <f t="shared" si="14"/>
        <v>Kluftspitze</v>
      </c>
      <c r="H499" t="str">
        <f t="shared" si="15"/>
        <v>Rivenspire</v>
      </c>
    </row>
    <row r="500" spans="1:8" x14ac:dyDescent="0.25">
      <c r="A500" s="12">
        <v>628</v>
      </c>
      <c r="B500" s="12">
        <v>361</v>
      </c>
      <c r="C500" s="12">
        <v>20</v>
      </c>
      <c r="D500" t="s">
        <v>1254</v>
      </c>
      <c r="E500" t="s">
        <v>588</v>
      </c>
      <c r="G500" t="str">
        <f t="shared" si="14"/>
        <v>Kluftspitze</v>
      </c>
      <c r="H500" t="str">
        <f t="shared" si="15"/>
        <v>Rivenspire</v>
      </c>
    </row>
    <row r="501" spans="1:8" x14ac:dyDescent="0.25">
      <c r="A501" s="12">
        <v>866</v>
      </c>
      <c r="B501" s="12">
        <v>511</v>
      </c>
      <c r="C501" s="12">
        <v>57</v>
      </c>
      <c r="D501" t="s">
        <v>1372</v>
      </c>
      <c r="E501" t="s">
        <v>740</v>
      </c>
      <c r="G501" t="str">
        <f t="shared" si="14"/>
        <v>Deshaan</v>
      </c>
      <c r="H501" t="str">
        <f t="shared" si="15"/>
        <v>Deshaan</v>
      </c>
    </row>
    <row r="502" spans="1:8" x14ac:dyDescent="0.25">
      <c r="A502" s="12">
        <v>380</v>
      </c>
      <c r="B502" s="12">
        <v>177</v>
      </c>
      <c r="C502" s="12">
        <v>381</v>
      </c>
      <c r="D502" t="s">
        <v>1110</v>
      </c>
      <c r="E502" t="s">
        <v>254</v>
      </c>
      <c r="G502" t="str">
        <f t="shared" si="14"/>
        <v>Auridon</v>
      </c>
      <c r="H502" t="str">
        <f t="shared" si="15"/>
        <v>Auridon</v>
      </c>
    </row>
    <row r="503" spans="1:8" x14ac:dyDescent="0.25">
      <c r="A503" s="12">
        <v>935</v>
      </c>
      <c r="B503" s="12">
        <v>575</v>
      </c>
      <c r="C503" s="12">
        <v>381</v>
      </c>
      <c r="D503" t="s">
        <v>1429</v>
      </c>
      <c r="E503" t="s">
        <v>255</v>
      </c>
      <c r="G503" t="str">
        <f t="shared" si="14"/>
        <v>Auridon</v>
      </c>
      <c r="H503" t="str">
        <f t="shared" si="15"/>
        <v>Auridon</v>
      </c>
    </row>
    <row r="504" spans="1:8" x14ac:dyDescent="0.25">
      <c r="A504" s="12">
        <v>306</v>
      </c>
      <c r="B504" s="12">
        <v>119</v>
      </c>
      <c r="C504" s="12">
        <v>57</v>
      </c>
      <c r="D504" t="s">
        <v>1060</v>
      </c>
      <c r="E504" t="s">
        <v>365</v>
      </c>
      <c r="G504" t="str">
        <f t="shared" si="14"/>
        <v>Deshaan</v>
      </c>
      <c r="H504" t="str">
        <f t="shared" si="15"/>
        <v>Deshaan</v>
      </c>
    </row>
    <row r="505" spans="1:8" x14ac:dyDescent="0.25">
      <c r="A505" s="12">
        <v>898</v>
      </c>
      <c r="B505" s="12">
        <v>539</v>
      </c>
      <c r="C505" s="12">
        <v>888</v>
      </c>
      <c r="D505" t="s">
        <v>1400</v>
      </c>
      <c r="E505" t="s">
        <v>768</v>
      </c>
      <c r="G505" t="str">
        <f t="shared" si="14"/>
        <v>Kargstein</v>
      </c>
      <c r="H505" t="str">
        <f t="shared" si="15"/>
        <v>Craglorn</v>
      </c>
    </row>
    <row r="506" spans="1:8" x14ac:dyDescent="0.25">
      <c r="A506" s="12">
        <v>592</v>
      </c>
      <c r="B506" s="12">
        <v>352</v>
      </c>
      <c r="C506" s="12">
        <v>20</v>
      </c>
      <c r="D506" t="s">
        <v>1258</v>
      </c>
      <c r="E506" t="s">
        <v>592</v>
      </c>
      <c r="G506" t="str">
        <f t="shared" si="14"/>
        <v>Kluftspitze</v>
      </c>
      <c r="H506" t="str">
        <f t="shared" si="15"/>
        <v>Rivenspire</v>
      </c>
    </row>
    <row r="507" spans="1:8" x14ac:dyDescent="0.25">
      <c r="A507" s="12">
        <v>308</v>
      </c>
      <c r="B507" s="12">
        <v>120</v>
      </c>
      <c r="C507" s="12">
        <v>104</v>
      </c>
      <c r="D507" t="s">
        <v>1061</v>
      </c>
      <c r="E507" t="s">
        <v>366</v>
      </c>
      <c r="G507" t="str">
        <f t="shared" si="14"/>
        <v>Die Alik'r-Wüste</v>
      </c>
      <c r="H507" t="str">
        <f t="shared" si="15"/>
        <v>Alik'r Desert</v>
      </c>
    </row>
    <row r="508" spans="1:8" x14ac:dyDescent="0.25">
      <c r="A508" s="12">
        <v>215</v>
      </c>
      <c r="B508" s="12">
        <v>55</v>
      </c>
      <c r="C508" s="12">
        <v>117</v>
      </c>
      <c r="D508" t="s">
        <v>1004</v>
      </c>
      <c r="E508" t="s">
        <v>302</v>
      </c>
      <c r="G508" t="str">
        <f t="shared" si="14"/>
        <v>Schattenfenn</v>
      </c>
      <c r="H508" t="str">
        <f t="shared" si="15"/>
        <v>Shadowfen</v>
      </c>
    </row>
    <row r="509" spans="1:8" x14ac:dyDescent="0.25">
      <c r="A509" s="12">
        <v>1023</v>
      </c>
      <c r="B509" s="12">
        <v>657</v>
      </c>
      <c r="C509" s="12">
        <v>1011</v>
      </c>
      <c r="D509" t="s">
        <v>1496</v>
      </c>
      <c r="E509" t="s">
        <v>872</v>
      </c>
      <c r="G509" t="str">
        <f t="shared" si="14"/>
        <v>Sommersend</v>
      </c>
      <c r="H509" t="str">
        <f t="shared" si="15"/>
        <v>Summerset</v>
      </c>
    </row>
    <row r="510" spans="1:8" x14ac:dyDescent="0.25">
      <c r="A510" s="12">
        <v>848</v>
      </c>
      <c r="B510" s="12">
        <v>495</v>
      </c>
      <c r="C510" s="12">
        <v>117</v>
      </c>
      <c r="D510" t="s">
        <v>1357</v>
      </c>
      <c r="E510" t="s">
        <v>76</v>
      </c>
      <c r="G510" t="str">
        <f t="shared" si="14"/>
        <v>Schattenfenn</v>
      </c>
      <c r="H510" t="str">
        <f t="shared" si="15"/>
        <v>Shadowfen</v>
      </c>
    </row>
    <row r="511" spans="1:8" x14ac:dyDescent="0.25">
      <c r="A511" s="12">
        <v>478</v>
      </c>
      <c r="B511" s="12">
        <v>261</v>
      </c>
      <c r="C511" s="12">
        <v>383</v>
      </c>
      <c r="D511" t="s">
        <v>1186</v>
      </c>
      <c r="E511" t="s">
        <v>505</v>
      </c>
      <c r="G511" t="str">
        <f t="shared" si="14"/>
        <v>Grahtwald</v>
      </c>
      <c r="H511" t="str">
        <f t="shared" si="15"/>
        <v>Grahtwood</v>
      </c>
    </row>
    <row r="512" spans="1:8" x14ac:dyDescent="0.25">
      <c r="A512" s="12">
        <v>472</v>
      </c>
      <c r="B512" s="12">
        <v>257</v>
      </c>
      <c r="C512" s="12">
        <v>58</v>
      </c>
      <c r="D512" t="s">
        <v>1182</v>
      </c>
      <c r="E512" t="s">
        <v>501</v>
      </c>
      <c r="G512" t="str">
        <f t="shared" si="14"/>
        <v>Malabal Tor</v>
      </c>
      <c r="H512" t="str">
        <f t="shared" si="15"/>
        <v>Malabal Tor</v>
      </c>
    </row>
    <row r="513" spans="1:8" x14ac:dyDescent="0.25">
      <c r="A513" s="12">
        <v>1079</v>
      </c>
      <c r="B513" s="12">
        <v>704</v>
      </c>
      <c r="C513" s="12">
        <v>726</v>
      </c>
      <c r="D513" t="s">
        <v>961</v>
      </c>
      <c r="E513" t="s">
        <v>915</v>
      </c>
      <c r="G513" t="str">
        <f t="shared" si="14"/>
        <v>Trübmoor</v>
      </c>
      <c r="H513" t="str">
        <f t="shared" si="15"/>
        <v>Murkmire</v>
      </c>
    </row>
    <row r="514" spans="1:8" x14ac:dyDescent="0.25">
      <c r="A514" s="12">
        <v>486</v>
      </c>
      <c r="B514" s="12">
        <v>267</v>
      </c>
      <c r="C514" s="12">
        <v>381</v>
      </c>
      <c r="D514" t="s">
        <v>1192</v>
      </c>
      <c r="E514" t="s">
        <v>511</v>
      </c>
      <c r="G514" t="str">
        <f t="shared" si="14"/>
        <v>Auridon</v>
      </c>
      <c r="H514" t="str">
        <f t="shared" si="15"/>
        <v>Auridon</v>
      </c>
    </row>
    <row r="515" spans="1:8" x14ac:dyDescent="0.25">
      <c r="A515" s="12">
        <v>1073</v>
      </c>
      <c r="B515" s="12">
        <v>698</v>
      </c>
      <c r="C515" s="12">
        <v>726</v>
      </c>
      <c r="D515" t="s">
        <v>957</v>
      </c>
      <c r="E515" t="s">
        <v>911</v>
      </c>
      <c r="G515" t="str">
        <f t="shared" ref="G515:G578" si="16">IF(A515&lt;&gt;C515,VLOOKUP(C515,$A$2:$E$900,4,FALSE),"")</f>
        <v>Trübmoor</v>
      </c>
      <c r="H515" t="str">
        <f t="shared" ref="H515:H578" si="17">IF(A515&lt;&gt;C515,VLOOKUP(C515,$A$2:$E$900,5,FALSE),"")</f>
        <v>Murkmire</v>
      </c>
    </row>
    <row r="516" spans="1:8" x14ac:dyDescent="0.25">
      <c r="A516" s="12">
        <v>636</v>
      </c>
      <c r="B516" s="12">
        <v>364</v>
      </c>
      <c r="C516" s="12">
        <v>888</v>
      </c>
      <c r="D516" t="s">
        <v>1267</v>
      </c>
      <c r="E516" t="s">
        <v>602</v>
      </c>
      <c r="G516" t="str">
        <f t="shared" si="16"/>
        <v>Kargstein</v>
      </c>
      <c r="H516" t="str">
        <f t="shared" si="17"/>
        <v>Craglorn</v>
      </c>
    </row>
    <row r="517" spans="1:8" x14ac:dyDescent="0.25">
      <c r="A517" s="12">
        <v>199</v>
      </c>
      <c r="B517" s="12">
        <v>45</v>
      </c>
      <c r="C517" s="12">
        <v>199</v>
      </c>
      <c r="D517" t="s">
        <v>995</v>
      </c>
      <c r="E517" t="s">
        <v>292</v>
      </c>
      <c r="G517" t="str">
        <f t="shared" si="16"/>
        <v/>
      </c>
      <c r="H517" t="str">
        <f t="shared" si="17"/>
        <v/>
      </c>
    </row>
    <row r="518" spans="1:8" x14ac:dyDescent="0.25">
      <c r="A518" s="12">
        <v>395</v>
      </c>
      <c r="B518" s="12">
        <v>190</v>
      </c>
      <c r="C518" s="12">
        <v>381</v>
      </c>
      <c r="D518" t="s">
        <v>1121</v>
      </c>
      <c r="E518" t="s">
        <v>435</v>
      </c>
      <c r="G518" t="str">
        <f t="shared" si="16"/>
        <v>Auridon</v>
      </c>
      <c r="H518" t="str">
        <f t="shared" si="17"/>
        <v>Auridon</v>
      </c>
    </row>
    <row r="519" spans="1:8" x14ac:dyDescent="0.25">
      <c r="A519" s="12">
        <v>821</v>
      </c>
      <c r="B519" s="12">
        <v>476</v>
      </c>
      <c r="C519" s="12">
        <v>816</v>
      </c>
      <c r="D519" t="s">
        <v>1339</v>
      </c>
      <c r="E519" t="s">
        <v>707</v>
      </c>
      <c r="G519" t="str">
        <f t="shared" si="16"/>
        <v>Hews Fluch</v>
      </c>
      <c r="H519" t="str">
        <f t="shared" si="17"/>
        <v>Hew's Bane</v>
      </c>
    </row>
    <row r="520" spans="1:8" x14ac:dyDescent="0.25">
      <c r="A520" s="12">
        <v>943</v>
      </c>
      <c r="B520" s="12">
        <v>583</v>
      </c>
      <c r="C520" s="12">
        <v>3</v>
      </c>
      <c r="D520" t="s">
        <v>1437</v>
      </c>
      <c r="E520" t="s">
        <v>805</v>
      </c>
      <c r="G520" t="str">
        <f t="shared" si="16"/>
        <v>Glenumbra</v>
      </c>
      <c r="H520" t="str">
        <f t="shared" si="17"/>
        <v>Glenumbra</v>
      </c>
    </row>
    <row r="521" spans="1:8" x14ac:dyDescent="0.25">
      <c r="A521" s="12">
        <v>870</v>
      </c>
      <c r="B521" s="12">
        <v>515</v>
      </c>
      <c r="C521" s="12">
        <v>888</v>
      </c>
      <c r="D521" t="s">
        <v>744</v>
      </c>
      <c r="E521" t="s">
        <v>744</v>
      </c>
      <c r="G521" t="str">
        <f t="shared" si="16"/>
        <v>Kargstein</v>
      </c>
      <c r="H521" t="str">
        <f t="shared" si="17"/>
        <v>Craglorn</v>
      </c>
    </row>
    <row r="522" spans="1:8" x14ac:dyDescent="0.25">
      <c r="A522" s="12">
        <v>377</v>
      </c>
      <c r="B522" s="12">
        <v>174</v>
      </c>
      <c r="C522" s="12">
        <v>58</v>
      </c>
      <c r="D522" t="s">
        <v>420</v>
      </c>
      <c r="E522" t="s">
        <v>420</v>
      </c>
      <c r="G522" t="str">
        <f t="shared" si="16"/>
        <v>Malabal Tor</v>
      </c>
      <c r="H522" t="str">
        <f t="shared" si="17"/>
        <v>Malabal Tor</v>
      </c>
    </row>
    <row r="523" spans="1:8" x14ac:dyDescent="0.25">
      <c r="A523" s="12">
        <v>998</v>
      </c>
      <c r="B523" s="12">
        <v>635</v>
      </c>
      <c r="C523" s="12">
        <v>381</v>
      </c>
      <c r="D523" t="s">
        <v>853</v>
      </c>
      <c r="E523" t="s">
        <v>853</v>
      </c>
      <c r="G523" t="str">
        <f t="shared" si="16"/>
        <v>Auridon</v>
      </c>
      <c r="H523" t="str">
        <f t="shared" si="17"/>
        <v>Auridon</v>
      </c>
    </row>
    <row r="524" spans="1:8" x14ac:dyDescent="0.25">
      <c r="A524" s="12">
        <v>1029</v>
      </c>
      <c r="B524" s="12">
        <v>663</v>
      </c>
      <c r="C524" s="12">
        <v>1011</v>
      </c>
      <c r="D524" t="s">
        <v>925</v>
      </c>
      <c r="E524" t="s">
        <v>878</v>
      </c>
      <c r="G524" t="str">
        <f t="shared" si="16"/>
        <v>Sommersend</v>
      </c>
      <c r="H524" t="str">
        <f t="shared" si="17"/>
        <v>Summerset</v>
      </c>
    </row>
    <row r="525" spans="1:8" x14ac:dyDescent="0.25">
      <c r="A525" s="12">
        <v>1044</v>
      </c>
      <c r="B525" s="12">
        <v>677</v>
      </c>
      <c r="C525" s="12">
        <v>823</v>
      </c>
      <c r="D525" t="s">
        <v>1461</v>
      </c>
      <c r="E525" t="s">
        <v>890</v>
      </c>
      <c r="G525" t="str">
        <f t="shared" si="16"/>
        <v>Die Goldküste</v>
      </c>
      <c r="H525" t="str">
        <f t="shared" si="17"/>
        <v>Gold Coast</v>
      </c>
    </row>
    <row r="526" spans="1:8" x14ac:dyDescent="0.25">
      <c r="A526" s="12">
        <v>699</v>
      </c>
      <c r="B526" s="12">
        <v>387</v>
      </c>
      <c r="C526" s="12">
        <v>684</v>
      </c>
      <c r="D526" t="s">
        <v>1287</v>
      </c>
      <c r="E526" t="s">
        <v>621</v>
      </c>
      <c r="G526" t="str">
        <f t="shared" si="16"/>
        <v>Wrothgar</v>
      </c>
      <c r="H526" t="str">
        <f t="shared" si="17"/>
        <v>Wrothgar</v>
      </c>
    </row>
    <row r="527" spans="1:8" x14ac:dyDescent="0.25">
      <c r="A527" s="12">
        <v>360</v>
      </c>
      <c r="B527" s="12">
        <v>158</v>
      </c>
      <c r="C527" s="12">
        <v>101</v>
      </c>
      <c r="D527" t="s">
        <v>1092</v>
      </c>
      <c r="E527" t="s">
        <v>404</v>
      </c>
      <c r="G527" t="str">
        <f t="shared" si="16"/>
        <v>Ostmarsch</v>
      </c>
      <c r="H527" t="str">
        <f t="shared" si="17"/>
        <v>Eastmarch</v>
      </c>
    </row>
    <row r="528" spans="1:8" x14ac:dyDescent="0.25">
      <c r="A528" s="12">
        <v>707</v>
      </c>
      <c r="B528" s="12">
        <v>395</v>
      </c>
      <c r="C528" s="12">
        <v>684</v>
      </c>
      <c r="D528" t="s">
        <v>1294</v>
      </c>
      <c r="E528" t="s">
        <v>629</v>
      </c>
      <c r="G528" t="str">
        <f t="shared" si="16"/>
        <v>Wrothgar</v>
      </c>
      <c r="H528" t="str">
        <f t="shared" si="17"/>
        <v>Wrothgar</v>
      </c>
    </row>
    <row r="529" spans="1:8" x14ac:dyDescent="0.25">
      <c r="A529" s="12">
        <v>517</v>
      </c>
      <c r="B529" s="12">
        <v>293</v>
      </c>
      <c r="C529" s="12">
        <v>517</v>
      </c>
      <c r="D529" t="s">
        <v>537</v>
      </c>
      <c r="E529" t="s">
        <v>537</v>
      </c>
      <c r="G529" t="str">
        <f t="shared" si="16"/>
        <v/>
      </c>
      <c r="H529" t="str">
        <f t="shared" si="17"/>
        <v/>
      </c>
    </row>
    <row r="530" spans="1:8" x14ac:dyDescent="0.25">
      <c r="A530" s="12">
        <v>518</v>
      </c>
      <c r="B530" s="12">
        <v>294</v>
      </c>
      <c r="C530" s="12">
        <v>518</v>
      </c>
      <c r="D530" t="s">
        <v>537</v>
      </c>
      <c r="E530" t="s">
        <v>537</v>
      </c>
      <c r="G530" t="str">
        <f t="shared" si="16"/>
        <v/>
      </c>
      <c r="H530" t="str">
        <f t="shared" si="17"/>
        <v/>
      </c>
    </row>
    <row r="531" spans="1:8" x14ac:dyDescent="0.25">
      <c r="A531" s="12">
        <v>1013</v>
      </c>
      <c r="B531" s="12">
        <v>647</v>
      </c>
      <c r="C531" s="12">
        <v>1011</v>
      </c>
      <c r="D531" t="s">
        <v>1488</v>
      </c>
      <c r="E531" t="s">
        <v>862</v>
      </c>
      <c r="G531" t="str">
        <f t="shared" si="16"/>
        <v>Sommersend</v>
      </c>
      <c r="H531" t="str">
        <f t="shared" si="17"/>
        <v>Summerset</v>
      </c>
    </row>
    <row r="532" spans="1:8" x14ac:dyDescent="0.25">
      <c r="A532" s="12">
        <v>599</v>
      </c>
      <c r="B532" s="12">
        <v>358</v>
      </c>
      <c r="C532" s="12">
        <v>572</v>
      </c>
      <c r="D532" t="s">
        <v>1262</v>
      </c>
      <c r="E532" t="s">
        <v>597</v>
      </c>
      <c r="G532" t="str">
        <f t="shared" si="16"/>
        <v>Stirk</v>
      </c>
      <c r="H532" t="str">
        <f t="shared" si="17"/>
        <v>Stirk</v>
      </c>
    </row>
    <row r="533" spans="1:8" x14ac:dyDescent="0.25">
      <c r="A533" s="12">
        <v>159</v>
      </c>
      <c r="B533" s="12">
        <v>31</v>
      </c>
      <c r="C533" s="12">
        <v>19</v>
      </c>
      <c r="D533" t="s">
        <v>985</v>
      </c>
      <c r="E533" t="s">
        <v>279</v>
      </c>
      <c r="G533" t="str">
        <f t="shared" si="16"/>
        <v>Sturmhafen</v>
      </c>
      <c r="H533" t="str">
        <f t="shared" si="17"/>
        <v>Stormhaven</v>
      </c>
    </row>
    <row r="534" spans="1:8" x14ac:dyDescent="0.25">
      <c r="A534" s="12">
        <v>312</v>
      </c>
      <c r="B534" s="12">
        <v>124</v>
      </c>
      <c r="C534" s="12">
        <v>3</v>
      </c>
      <c r="D534" t="s">
        <v>370</v>
      </c>
      <c r="E534" t="s">
        <v>370</v>
      </c>
      <c r="G534" t="str">
        <f t="shared" si="16"/>
        <v>Glenumbra</v>
      </c>
      <c r="H534" t="str">
        <f t="shared" si="17"/>
        <v>Glenumbra</v>
      </c>
    </row>
    <row r="535" spans="1:8" x14ac:dyDescent="0.25">
      <c r="A535" s="12">
        <v>398</v>
      </c>
      <c r="B535" s="12">
        <v>193</v>
      </c>
      <c r="C535" s="12">
        <v>381</v>
      </c>
      <c r="D535" t="s">
        <v>1123</v>
      </c>
      <c r="E535" t="s">
        <v>438</v>
      </c>
      <c r="G535" t="str">
        <f t="shared" si="16"/>
        <v>Auridon</v>
      </c>
      <c r="H535" t="str">
        <f t="shared" si="17"/>
        <v>Auridon</v>
      </c>
    </row>
    <row r="536" spans="1:8" x14ac:dyDescent="0.25">
      <c r="A536" s="12">
        <v>952</v>
      </c>
      <c r="B536" s="12">
        <v>592</v>
      </c>
      <c r="C536" s="12">
        <v>849</v>
      </c>
      <c r="D536" t="s">
        <v>1442</v>
      </c>
      <c r="E536" t="s">
        <v>814</v>
      </c>
      <c r="G536" t="str">
        <f t="shared" si="16"/>
        <v>Vvardenfell</v>
      </c>
      <c r="H536" t="str">
        <f t="shared" si="17"/>
        <v>Vvardenfell</v>
      </c>
    </row>
    <row r="537" spans="1:8" x14ac:dyDescent="0.25">
      <c r="A537" s="12">
        <v>484</v>
      </c>
      <c r="B537" s="12">
        <v>265</v>
      </c>
      <c r="C537" s="12">
        <v>103</v>
      </c>
      <c r="D537" t="s">
        <v>1190</v>
      </c>
      <c r="E537" t="s">
        <v>509</v>
      </c>
      <c r="G537" t="str">
        <f t="shared" si="16"/>
        <v>Rift</v>
      </c>
      <c r="H537" t="str">
        <f t="shared" si="17"/>
        <v>The Rift</v>
      </c>
    </row>
    <row r="538" spans="1:8" x14ac:dyDescent="0.25">
      <c r="A538" s="12">
        <v>974</v>
      </c>
      <c r="B538" s="12">
        <v>614</v>
      </c>
      <c r="C538" s="12">
        <v>888</v>
      </c>
      <c r="D538" t="s">
        <v>238</v>
      </c>
      <c r="E538" t="s">
        <v>46</v>
      </c>
      <c r="G538" t="str">
        <f t="shared" si="16"/>
        <v>Kargstein</v>
      </c>
      <c r="H538" t="str">
        <f t="shared" si="17"/>
        <v>Craglorn</v>
      </c>
    </row>
    <row r="539" spans="1:8" x14ac:dyDescent="0.25">
      <c r="A539" s="12">
        <v>318</v>
      </c>
      <c r="B539" s="12">
        <v>130</v>
      </c>
      <c r="C539" s="12">
        <v>19</v>
      </c>
      <c r="D539" t="s">
        <v>1069</v>
      </c>
      <c r="E539" t="s">
        <v>376</v>
      </c>
      <c r="G539" t="str">
        <f t="shared" si="16"/>
        <v>Sturmhafen</v>
      </c>
      <c r="H539" t="str">
        <f t="shared" si="17"/>
        <v>Stormhaven</v>
      </c>
    </row>
    <row r="540" spans="1:8" x14ac:dyDescent="0.25">
      <c r="A540" s="12">
        <v>598</v>
      </c>
      <c r="B540" s="12">
        <v>357</v>
      </c>
      <c r="C540" s="12">
        <v>199</v>
      </c>
      <c r="D540" t="s">
        <v>1261</v>
      </c>
      <c r="E540" t="s">
        <v>596</v>
      </c>
      <c r="G540" t="str">
        <f t="shared" si="16"/>
        <v>Die Zuflucht</v>
      </c>
      <c r="H540" t="str">
        <f t="shared" si="17"/>
        <v>The Harborage</v>
      </c>
    </row>
    <row r="541" spans="1:8" x14ac:dyDescent="0.25">
      <c r="A541" s="12">
        <v>464</v>
      </c>
      <c r="B541" s="12">
        <v>249</v>
      </c>
      <c r="C541" s="12">
        <v>382</v>
      </c>
      <c r="D541" t="s">
        <v>1174</v>
      </c>
      <c r="E541" t="s">
        <v>493</v>
      </c>
      <c r="G541" t="str">
        <f t="shared" si="16"/>
        <v>Schnittermark</v>
      </c>
      <c r="H541" t="str">
        <f t="shared" si="17"/>
        <v>Reaper's March</v>
      </c>
    </row>
    <row r="542" spans="1:8" x14ac:dyDescent="0.25">
      <c r="A542" s="12">
        <v>266</v>
      </c>
      <c r="B542" s="12">
        <v>98</v>
      </c>
      <c r="C542" s="12">
        <v>101</v>
      </c>
      <c r="D542" t="s">
        <v>1041</v>
      </c>
      <c r="E542" t="s">
        <v>345</v>
      </c>
      <c r="G542" t="str">
        <f t="shared" si="16"/>
        <v>Ostmarsch</v>
      </c>
      <c r="H542" t="str">
        <f t="shared" si="17"/>
        <v>Eastmarch</v>
      </c>
    </row>
    <row r="543" spans="1:8" x14ac:dyDescent="0.25">
      <c r="A543" s="12">
        <v>508</v>
      </c>
      <c r="B543" s="12">
        <v>285</v>
      </c>
      <c r="C543" s="12">
        <v>849</v>
      </c>
      <c r="D543" t="s">
        <v>1209</v>
      </c>
      <c r="E543" t="s">
        <v>529</v>
      </c>
      <c r="G543" t="str">
        <f t="shared" si="16"/>
        <v>Vvardenfell</v>
      </c>
      <c r="H543" t="str">
        <f t="shared" si="17"/>
        <v>Vvardenfell</v>
      </c>
    </row>
    <row r="544" spans="1:8" x14ac:dyDescent="0.25">
      <c r="A544" s="12">
        <v>826</v>
      </c>
      <c r="B544" s="12">
        <v>480</v>
      </c>
      <c r="C544" s="12">
        <v>823</v>
      </c>
      <c r="D544" t="s">
        <v>1342</v>
      </c>
      <c r="E544" t="s">
        <v>711</v>
      </c>
      <c r="G544" t="str">
        <f t="shared" si="16"/>
        <v>Die Goldküste</v>
      </c>
      <c r="H544" t="str">
        <f t="shared" si="17"/>
        <v>Gold Coast</v>
      </c>
    </row>
    <row r="545" spans="1:8" x14ac:dyDescent="0.25">
      <c r="A545" s="12">
        <v>405</v>
      </c>
      <c r="B545" s="12">
        <v>200</v>
      </c>
      <c r="C545" s="12">
        <v>57</v>
      </c>
      <c r="D545" t="s">
        <v>1128</v>
      </c>
      <c r="E545" t="s">
        <v>445</v>
      </c>
      <c r="G545" t="str">
        <f t="shared" si="16"/>
        <v>Deshaan</v>
      </c>
      <c r="H545" t="str">
        <f t="shared" si="17"/>
        <v>Deshaan</v>
      </c>
    </row>
    <row r="546" spans="1:8" x14ac:dyDescent="0.25">
      <c r="A546" s="12">
        <v>954</v>
      </c>
      <c r="B546" s="12">
        <v>594</v>
      </c>
      <c r="C546" s="12">
        <v>849</v>
      </c>
      <c r="D546" t="s">
        <v>816</v>
      </c>
      <c r="E546" t="s">
        <v>816</v>
      </c>
      <c r="G546" t="str">
        <f t="shared" si="16"/>
        <v>Vvardenfell</v>
      </c>
      <c r="H546" t="str">
        <f t="shared" si="17"/>
        <v>Vvardenfell</v>
      </c>
    </row>
    <row r="547" spans="1:8" x14ac:dyDescent="0.25">
      <c r="A547" s="12">
        <v>825</v>
      </c>
      <c r="B547" s="12">
        <v>479</v>
      </c>
      <c r="C547" s="12">
        <v>823</v>
      </c>
      <c r="D547" t="s">
        <v>710</v>
      </c>
      <c r="E547" t="s">
        <v>710</v>
      </c>
      <c r="G547" t="str">
        <f t="shared" si="16"/>
        <v>Die Goldküste</v>
      </c>
      <c r="H547" t="str">
        <f t="shared" si="17"/>
        <v>Gold Coast</v>
      </c>
    </row>
    <row r="548" spans="1:8" x14ac:dyDescent="0.25">
      <c r="A548" s="12">
        <v>941</v>
      </c>
      <c r="B548" s="12">
        <v>581</v>
      </c>
      <c r="C548" s="12">
        <v>41</v>
      </c>
      <c r="D548" t="s">
        <v>1435</v>
      </c>
      <c r="E548" t="s">
        <v>803</v>
      </c>
      <c r="G548" t="str">
        <f t="shared" si="16"/>
        <v>Steinfälle</v>
      </c>
      <c r="H548" t="str">
        <f t="shared" si="17"/>
        <v>Stonefalls</v>
      </c>
    </row>
    <row r="549" spans="1:8" x14ac:dyDescent="0.25">
      <c r="A549" s="12">
        <v>942</v>
      </c>
      <c r="B549" s="12">
        <v>582</v>
      </c>
      <c r="C549" s="12">
        <v>3</v>
      </c>
      <c r="D549" t="s">
        <v>1436</v>
      </c>
      <c r="E549" t="s">
        <v>804</v>
      </c>
      <c r="G549" t="str">
        <f t="shared" si="16"/>
        <v>Glenumbra</v>
      </c>
      <c r="H549" t="str">
        <f t="shared" si="17"/>
        <v>Glenumbra</v>
      </c>
    </row>
    <row r="550" spans="1:8" x14ac:dyDescent="0.25">
      <c r="A550" s="12">
        <v>967</v>
      </c>
      <c r="B550" s="12">
        <v>607</v>
      </c>
      <c r="C550" s="12">
        <v>849</v>
      </c>
      <c r="D550" t="s">
        <v>1452</v>
      </c>
      <c r="E550" t="s">
        <v>829</v>
      </c>
      <c r="G550" t="str">
        <f t="shared" si="16"/>
        <v>Vvardenfell</v>
      </c>
      <c r="H550" t="str">
        <f t="shared" si="17"/>
        <v>Vvardenfell</v>
      </c>
    </row>
    <row r="551" spans="1:8" x14ac:dyDescent="0.25">
      <c r="A551" s="12">
        <v>979</v>
      </c>
      <c r="B551" s="12">
        <v>617</v>
      </c>
      <c r="C551" s="12">
        <v>849</v>
      </c>
      <c r="D551" t="s">
        <v>1452</v>
      </c>
      <c r="E551" t="s">
        <v>829</v>
      </c>
      <c r="G551" t="str">
        <f t="shared" si="16"/>
        <v>Vvardenfell</v>
      </c>
      <c r="H551" t="str">
        <f t="shared" si="17"/>
        <v>Vvardenfell</v>
      </c>
    </row>
    <row r="552" spans="1:8" x14ac:dyDescent="0.25">
      <c r="A552" s="12">
        <v>988</v>
      </c>
      <c r="B552" s="12">
        <v>625</v>
      </c>
      <c r="C552" s="12">
        <v>980</v>
      </c>
      <c r="D552" t="s">
        <v>1452</v>
      </c>
      <c r="E552" t="s">
        <v>843</v>
      </c>
      <c r="G552" t="str">
        <f t="shared" si="16"/>
        <v>Die Stadt der Uhrwerke</v>
      </c>
      <c r="H552" t="str">
        <f t="shared" si="17"/>
        <v>Clockwork City</v>
      </c>
    </row>
    <row r="553" spans="1:8" x14ac:dyDescent="0.25">
      <c r="A553" s="12">
        <v>3</v>
      </c>
      <c r="B553" s="12">
        <v>2</v>
      </c>
      <c r="C553" s="12">
        <v>3</v>
      </c>
      <c r="D553" t="s">
        <v>262</v>
      </c>
      <c r="E553" t="s">
        <v>262</v>
      </c>
      <c r="G553" t="str">
        <f t="shared" si="16"/>
        <v/>
      </c>
      <c r="H553" t="str">
        <f t="shared" si="17"/>
        <v/>
      </c>
    </row>
    <row r="554" spans="1:8" x14ac:dyDescent="0.25">
      <c r="A554" s="12">
        <v>640</v>
      </c>
      <c r="B554" s="12">
        <v>368</v>
      </c>
      <c r="C554" s="12">
        <v>19</v>
      </c>
      <c r="D554" t="s">
        <v>1271</v>
      </c>
      <c r="E554" t="s">
        <v>606</v>
      </c>
      <c r="G554" t="str">
        <f t="shared" si="16"/>
        <v>Sturmhafen</v>
      </c>
      <c r="H554" t="str">
        <f t="shared" si="17"/>
        <v>Stormhaven</v>
      </c>
    </row>
    <row r="555" spans="1:8" x14ac:dyDescent="0.25">
      <c r="A555" s="12">
        <v>383</v>
      </c>
      <c r="B555" s="12">
        <v>180</v>
      </c>
      <c r="C555" s="12">
        <v>383</v>
      </c>
      <c r="D555" t="s">
        <v>1112</v>
      </c>
      <c r="E555" t="s">
        <v>425</v>
      </c>
      <c r="G555" t="str">
        <f t="shared" si="16"/>
        <v/>
      </c>
      <c r="H555" t="str">
        <f t="shared" si="17"/>
        <v/>
      </c>
    </row>
    <row r="556" spans="1:8" x14ac:dyDescent="0.25">
      <c r="A556" s="12">
        <v>600</v>
      </c>
      <c r="B556" s="12">
        <v>359</v>
      </c>
      <c r="C556" s="12">
        <v>572</v>
      </c>
      <c r="D556" t="s">
        <v>1263</v>
      </c>
      <c r="E556" t="s">
        <v>598</v>
      </c>
      <c r="G556" t="str">
        <f t="shared" si="16"/>
        <v>Stirk</v>
      </c>
      <c r="H556" t="str">
        <f t="shared" si="17"/>
        <v>Stirk</v>
      </c>
    </row>
    <row r="557" spans="1:8" x14ac:dyDescent="0.25">
      <c r="A557" s="12">
        <v>1063</v>
      </c>
      <c r="B557" s="12">
        <v>688</v>
      </c>
      <c r="C557" s="12">
        <v>1027</v>
      </c>
      <c r="D557" t="s">
        <v>949</v>
      </c>
      <c r="E557" t="s">
        <v>901</v>
      </c>
      <c r="G557" t="str">
        <f t="shared" si="16"/>
        <v>Artaeum</v>
      </c>
      <c r="H557" t="str">
        <f t="shared" si="17"/>
        <v>Artaeum</v>
      </c>
    </row>
    <row r="558" spans="1:8" x14ac:dyDescent="0.25">
      <c r="A558" s="12">
        <v>376</v>
      </c>
      <c r="B558" s="12">
        <v>173</v>
      </c>
      <c r="C558" s="12">
        <v>347</v>
      </c>
      <c r="D558" t="s">
        <v>1107</v>
      </c>
      <c r="E558" t="s">
        <v>419</v>
      </c>
      <c r="G558" t="str">
        <f t="shared" si="16"/>
        <v>Kalthafen</v>
      </c>
      <c r="H558" t="str">
        <f t="shared" si="17"/>
        <v>Coldharbour</v>
      </c>
    </row>
    <row r="559" spans="1:8" x14ac:dyDescent="0.25">
      <c r="A559" s="12">
        <v>108</v>
      </c>
      <c r="B559" s="12">
        <v>18</v>
      </c>
      <c r="C559" s="12">
        <v>108</v>
      </c>
      <c r="D559" t="s">
        <v>973</v>
      </c>
      <c r="E559" t="s">
        <v>272</v>
      </c>
      <c r="G559" t="str">
        <f t="shared" si="16"/>
        <v/>
      </c>
      <c r="H559" t="str">
        <f t="shared" si="17"/>
        <v/>
      </c>
    </row>
    <row r="560" spans="1:8" x14ac:dyDescent="0.25">
      <c r="A560" s="12">
        <v>865</v>
      </c>
      <c r="B560" s="12">
        <v>510</v>
      </c>
      <c r="C560" s="12">
        <v>101</v>
      </c>
      <c r="D560" t="s">
        <v>1371</v>
      </c>
      <c r="E560" t="s">
        <v>739</v>
      </c>
      <c r="G560" t="str">
        <f t="shared" si="16"/>
        <v>Ostmarsch</v>
      </c>
      <c r="H560" t="str">
        <f t="shared" si="17"/>
        <v>Eastmarch</v>
      </c>
    </row>
    <row r="561" spans="1:8" x14ac:dyDescent="0.25">
      <c r="A561" s="12">
        <v>576</v>
      </c>
      <c r="B561" s="12">
        <v>337</v>
      </c>
      <c r="C561" s="12">
        <v>108</v>
      </c>
      <c r="D561" t="s">
        <v>1244</v>
      </c>
      <c r="E561" t="s">
        <v>578</v>
      </c>
      <c r="G561" t="str">
        <f t="shared" si="16"/>
        <v>Grünschatten</v>
      </c>
      <c r="H561" t="str">
        <f t="shared" si="17"/>
        <v>Greenshade</v>
      </c>
    </row>
    <row r="562" spans="1:8" x14ac:dyDescent="0.25">
      <c r="A562" s="12">
        <v>896</v>
      </c>
      <c r="B562" s="12">
        <v>537</v>
      </c>
      <c r="C562" s="12">
        <v>888</v>
      </c>
      <c r="D562" t="s">
        <v>1398</v>
      </c>
      <c r="E562" t="s">
        <v>766</v>
      </c>
      <c r="G562" t="str">
        <f t="shared" si="16"/>
        <v>Kargstein</v>
      </c>
      <c r="H562" t="str">
        <f t="shared" si="17"/>
        <v>Craglorn</v>
      </c>
    </row>
    <row r="563" spans="1:8" x14ac:dyDescent="0.25">
      <c r="A563" s="12">
        <v>1017</v>
      </c>
      <c r="B563" s="12">
        <v>651</v>
      </c>
      <c r="C563" s="12">
        <v>1011</v>
      </c>
      <c r="D563" t="s">
        <v>1491</v>
      </c>
      <c r="E563" t="s">
        <v>866</v>
      </c>
      <c r="G563" t="str">
        <f t="shared" si="16"/>
        <v>Sommersend</v>
      </c>
      <c r="H563" t="str">
        <f t="shared" si="17"/>
        <v>Summerset</v>
      </c>
    </row>
    <row r="564" spans="1:8" x14ac:dyDescent="0.25">
      <c r="A564" s="12">
        <v>1007</v>
      </c>
      <c r="B564" s="12">
        <v>641</v>
      </c>
      <c r="C564" s="12">
        <v>888</v>
      </c>
      <c r="D564" t="s">
        <v>1483</v>
      </c>
      <c r="E564" t="s">
        <v>859</v>
      </c>
      <c r="G564" t="str">
        <f t="shared" si="16"/>
        <v>Kargstein</v>
      </c>
      <c r="H564" t="str">
        <f t="shared" si="17"/>
        <v>Craglorn</v>
      </c>
    </row>
    <row r="565" spans="1:8" x14ac:dyDescent="0.25">
      <c r="A565" s="12">
        <v>864</v>
      </c>
      <c r="B565" s="12">
        <v>509</v>
      </c>
      <c r="C565" s="12">
        <v>103</v>
      </c>
      <c r="D565" t="s">
        <v>1370</v>
      </c>
      <c r="E565" t="s">
        <v>738</v>
      </c>
      <c r="G565" t="str">
        <f t="shared" si="16"/>
        <v>Rift</v>
      </c>
      <c r="H565" t="str">
        <f t="shared" si="17"/>
        <v>The Rift</v>
      </c>
    </row>
    <row r="566" spans="1:8" x14ac:dyDescent="0.25">
      <c r="A566" s="12">
        <v>581</v>
      </c>
      <c r="B566" s="12">
        <v>342</v>
      </c>
      <c r="C566" s="12">
        <v>199</v>
      </c>
      <c r="D566" t="s">
        <v>1248</v>
      </c>
      <c r="E566" t="s">
        <v>583</v>
      </c>
      <c r="G566" t="str">
        <f t="shared" si="16"/>
        <v>Die Zuflucht</v>
      </c>
      <c r="H566" t="str">
        <f t="shared" si="17"/>
        <v>The Harborage</v>
      </c>
    </row>
    <row r="567" spans="1:8" x14ac:dyDescent="0.25">
      <c r="A567" s="12">
        <v>723</v>
      </c>
      <c r="B567" s="12">
        <v>402</v>
      </c>
      <c r="C567" s="12">
        <v>199</v>
      </c>
      <c r="D567" t="s">
        <v>1248</v>
      </c>
      <c r="E567" t="s">
        <v>583</v>
      </c>
      <c r="G567" t="str">
        <f t="shared" si="16"/>
        <v>Die Zuflucht</v>
      </c>
      <c r="H567" t="str">
        <f t="shared" si="17"/>
        <v>The Harborage</v>
      </c>
    </row>
    <row r="568" spans="1:8" x14ac:dyDescent="0.25">
      <c r="A568" s="12">
        <v>816</v>
      </c>
      <c r="B568" s="12">
        <v>471</v>
      </c>
      <c r="C568" s="12">
        <v>816</v>
      </c>
      <c r="D568" t="s">
        <v>1334</v>
      </c>
      <c r="E568" t="s">
        <v>702</v>
      </c>
      <c r="G568" t="str">
        <f t="shared" si="16"/>
        <v/>
      </c>
      <c r="H568" t="str">
        <f t="shared" si="17"/>
        <v/>
      </c>
    </row>
    <row r="569" spans="1:8" x14ac:dyDescent="0.25">
      <c r="A569" s="12">
        <v>326</v>
      </c>
      <c r="B569" s="12">
        <v>138</v>
      </c>
      <c r="C569" s="12">
        <v>20</v>
      </c>
      <c r="D569" t="s">
        <v>1077</v>
      </c>
      <c r="E569" t="s">
        <v>384</v>
      </c>
      <c r="G569" t="str">
        <f t="shared" si="16"/>
        <v>Kluftspitze</v>
      </c>
      <c r="H569" t="str">
        <f t="shared" si="17"/>
        <v>Rivenspire</v>
      </c>
    </row>
    <row r="570" spans="1:8" x14ac:dyDescent="0.25">
      <c r="A570" s="12">
        <v>906</v>
      </c>
      <c r="B570" s="12">
        <v>547</v>
      </c>
      <c r="C570" s="12">
        <v>888</v>
      </c>
      <c r="D570" t="s">
        <v>1406</v>
      </c>
      <c r="E570" t="s">
        <v>776</v>
      </c>
      <c r="G570" t="str">
        <f t="shared" si="16"/>
        <v>Kargstein</v>
      </c>
      <c r="H570" t="str">
        <f t="shared" si="17"/>
        <v>Craglorn</v>
      </c>
    </row>
    <row r="571" spans="1:8" x14ac:dyDescent="0.25">
      <c r="A571" s="12">
        <v>556</v>
      </c>
      <c r="B571" s="12">
        <v>320</v>
      </c>
      <c r="C571" s="12">
        <v>108</v>
      </c>
      <c r="D571" t="s">
        <v>1231</v>
      </c>
      <c r="E571" t="s">
        <v>563</v>
      </c>
      <c r="G571" t="str">
        <f t="shared" si="16"/>
        <v>Grünschatten</v>
      </c>
      <c r="H571" t="str">
        <f t="shared" si="17"/>
        <v>Greenshade</v>
      </c>
    </row>
    <row r="572" spans="1:8" x14ac:dyDescent="0.25">
      <c r="A572" s="12">
        <v>820</v>
      </c>
      <c r="B572" s="12">
        <v>475</v>
      </c>
      <c r="C572" s="12">
        <v>816</v>
      </c>
      <c r="D572" t="s">
        <v>1338</v>
      </c>
      <c r="E572" t="s">
        <v>706</v>
      </c>
      <c r="G572" t="str">
        <f t="shared" si="16"/>
        <v>Hews Fluch</v>
      </c>
      <c r="H572" t="str">
        <f t="shared" si="17"/>
        <v>Hew's Bane</v>
      </c>
    </row>
    <row r="573" spans="1:8" x14ac:dyDescent="0.25">
      <c r="A573" s="12">
        <v>879</v>
      </c>
      <c r="B573" s="12">
        <v>524</v>
      </c>
      <c r="C573" s="12">
        <v>534</v>
      </c>
      <c r="D573" t="s">
        <v>1383</v>
      </c>
      <c r="E573" t="s">
        <v>753</v>
      </c>
      <c r="G573" t="str">
        <f t="shared" si="16"/>
        <v>Stros M'Kai</v>
      </c>
      <c r="H573" t="str">
        <f t="shared" si="17"/>
        <v>Stros M'Kai</v>
      </c>
    </row>
    <row r="574" spans="1:8" x14ac:dyDescent="0.25">
      <c r="A574" s="12">
        <v>553</v>
      </c>
      <c r="B574" s="12">
        <v>317</v>
      </c>
      <c r="C574" s="12">
        <v>108</v>
      </c>
      <c r="D574" t="s">
        <v>560</v>
      </c>
      <c r="E574" t="s">
        <v>560</v>
      </c>
      <c r="G574" t="str">
        <f t="shared" si="16"/>
        <v>Grünschatten</v>
      </c>
      <c r="H574" t="str">
        <f t="shared" si="17"/>
        <v>Greenshade</v>
      </c>
    </row>
    <row r="575" spans="1:8" x14ac:dyDescent="0.25">
      <c r="A575" s="12">
        <v>892</v>
      </c>
      <c r="B575" s="12">
        <v>533</v>
      </c>
      <c r="C575" s="12">
        <v>888</v>
      </c>
      <c r="D575" t="s">
        <v>1394</v>
      </c>
      <c r="E575" t="s">
        <v>762</v>
      </c>
      <c r="G575" t="str">
        <f t="shared" si="16"/>
        <v>Kargstein</v>
      </c>
      <c r="H575" t="str">
        <f t="shared" si="17"/>
        <v>Craglorn</v>
      </c>
    </row>
    <row r="576" spans="1:8" x14ac:dyDescent="0.25">
      <c r="A576" s="12">
        <v>1040</v>
      </c>
      <c r="B576" s="12">
        <v>674</v>
      </c>
      <c r="C576" s="12">
        <v>1011</v>
      </c>
      <c r="D576" t="s">
        <v>936</v>
      </c>
      <c r="E576" t="s">
        <v>854</v>
      </c>
      <c r="G576" t="str">
        <f t="shared" si="16"/>
        <v>Sommersend</v>
      </c>
      <c r="H576" t="str">
        <f t="shared" si="17"/>
        <v>Summerset</v>
      </c>
    </row>
    <row r="577" spans="1:8" x14ac:dyDescent="0.25">
      <c r="A577" s="12">
        <v>999</v>
      </c>
      <c r="B577" s="12">
        <v>636</v>
      </c>
      <c r="C577" s="12">
        <v>980</v>
      </c>
      <c r="D577" t="s">
        <v>936</v>
      </c>
      <c r="E577" t="s">
        <v>854</v>
      </c>
      <c r="G577" t="str">
        <f t="shared" si="16"/>
        <v>Die Stadt der Uhrwerke</v>
      </c>
      <c r="H577" t="str">
        <f t="shared" si="17"/>
        <v>Clockwork City</v>
      </c>
    </row>
    <row r="578" spans="1:8" x14ac:dyDescent="0.25">
      <c r="A578" s="12">
        <v>990</v>
      </c>
      <c r="B578" s="12">
        <v>627</v>
      </c>
      <c r="C578" s="12">
        <v>980</v>
      </c>
      <c r="D578" t="s">
        <v>1471</v>
      </c>
      <c r="E578" t="s">
        <v>845</v>
      </c>
      <c r="G578" t="str">
        <f t="shared" si="16"/>
        <v>Die Stadt der Uhrwerke</v>
      </c>
      <c r="H578" t="str">
        <f t="shared" si="17"/>
        <v>Clockwork City</v>
      </c>
    </row>
    <row r="579" spans="1:8" x14ac:dyDescent="0.25">
      <c r="A579" s="12">
        <v>467</v>
      </c>
      <c r="B579" s="12">
        <v>252</v>
      </c>
      <c r="C579" s="12">
        <v>382</v>
      </c>
      <c r="D579" t="s">
        <v>1177</v>
      </c>
      <c r="E579" t="s">
        <v>496</v>
      </c>
      <c r="G579" t="str">
        <f t="shared" ref="G579:G642" si="18">IF(A579&lt;&gt;C579,VLOOKUP(C579,$A$2:$E$900,4,FALSE),"")</f>
        <v>Schnittermark</v>
      </c>
      <c r="H579" t="str">
        <f t="shared" ref="H579:H642" si="19">IF(A579&lt;&gt;C579,VLOOKUP(C579,$A$2:$E$900,5,FALSE),"")</f>
        <v>Reaper's March</v>
      </c>
    </row>
    <row r="580" spans="1:8" x14ac:dyDescent="0.25">
      <c r="A580" s="12">
        <v>347</v>
      </c>
      <c r="B580" s="12">
        <v>154</v>
      </c>
      <c r="C580" s="12">
        <v>347</v>
      </c>
      <c r="D580" t="s">
        <v>1088</v>
      </c>
      <c r="E580" t="s">
        <v>400</v>
      </c>
      <c r="G580" t="str">
        <f t="shared" si="18"/>
        <v/>
      </c>
      <c r="H580" t="str">
        <f t="shared" si="19"/>
        <v/>
      </c>
    </row>
    <row r="581" spans="1:8" x14ac:dyDescent="0.25">
      <c r="A581" s="12">
        <v>695</v>
      </c>
      <c r="B581" s="12">
        <v>384</v>
      </c>
      <c r="C581" s="12">
        <v>684</v>
      </c>
      <c r="D581" t="s">
        <v>1285</v>
      </c>
      <c r="E581" t="s">
        <v>618</v>
      </c>
      <c r="G581" t="str">
        <f t="shared" si="18"/>
        <v>Wrothgar</v>
      </c>
      <c r="H581" t="str">
        <f t="shared" si="19"/>
        <v>Wrothgar</v>
      </c>
    </row>
    <row r="582" spans="1:8" x14ac:dyDescent="0.25">
      <c r="A582" s="12">
        <v>769</v>
      </c>
      <c r="B582" s="12">
        <v>428</v>
      </c>
      <c r="C582" s="12">
        <v>823</v>
      </c>
      <c r="D582" t="s">
        <v>1326</v>
      </c>
      <c r="E582" t="s">
        <v>660</v>
      </c>
      <c r="G582" t="str">
        <f t="shared" si="18"/>
        <v>Die Goldküste</v>
      </c>
      <c r="H582" t="str">
        <f t="shared" si="19"/>
        <v>Gold Coast</v>
      </c>
    </row>
    <row r="583" spans="1:8" x14ac:dyDescent="0.25">
      <c r="A583" s="12">
        <v>852</v>
      </c>
      <c r="B583" s="12">
        <v>497</v>
      </c>
      <c r="C583" s="12">
        <v>3</v>
      </c>
      <c r="D583" t="s">
        <v>1358</v>
      </c>
      <c r="E583" t="s">
        <v>726</v>
      </c>
      <c r="G583" t="str">
        <f t="shared" si="18"/>
        <v>Glenumbra</v>
      </c>
      <c r="H583" t="str">
        <f t="shared" si="19"/>
        <v>Glenumbra</v>
      </c>
    </row>
    <row r="584" spans="1:8" x14ac:dyDescent="0.25">
      <c r="A584" s="12">
        <v>888</v>
      </c>
      <c r="B584" s="12">
        <v>529</v>
      </c>
      <c r="C584" s="12">
        <v>888</v>
      </c>
      <c r="D584" t="s">
        <v>1392</v>
      </c>
      <c r="E584" t="s">
        <v>758</v>
      </c>
      <c r="G584" t="str">
        <f t="shared" si="18"/>
        <v/>
      </c>
      <c r="H584" t="str">
        <f t="shared" si="19"/>
        <v/>
      </c>
    </row>
    <row r="585" spans="1:8" x14ac:dyDescent="0.25">
      <c r="A585" s="12">
        <v>1020</v>
      </c>
      <c r="B585" s="12">
        <v>654</v>
      </c>
      <c r="C585" s="12">
        <v>1011</v>
      </c>
      <c r="D585" t="s">
        <v>869</v>
      </c>
      <c r="E585" t="s">
        <v>869</v>
      </c>
      <c r="G585" t="str">
        <f t="shared" si="18"/>
        <v>Sommersend</v>
      </c>
      <c r="H585" t="str">
        <f t="shared" si="19"/>
        <v>Summerset</v>
      </c>
    </row>
    <row r="586" spans="1:8" x14ac:dyDescent="0.25">
      <c r="A586" s="12">
        <v>956</v>
      </c>
      <c r="B586" s="12">
        <v>596</v>
      </c>
      <c r="C586" s="12">
        <v>849</v>
      </c>
      <c r="D586" t="s">
        <v>818</v>
      </c>
      <c r="E586" t="s">
        <v>818</v>
      </c>
      <c r="G586" t="str">
        <f t="shared" si="18"/>
        <v>Vvardenfell</v>
      </c>
      <c r="H586" t="str">
        <f t="shared" si="19"/>
        <v>Vvardenfell</v>
      </c>
    </row>
    <row r="587" spans="1:8" x14ac:dyDescent="0.25">
      <c r="A587" s="12">
        <v>562</v>
      </c>
      <c r="B587" s="12">
        <v>326</v>
      </c>
      <c r="C587" s="12">
        <v>382</v>
      </c>
      <c r="D587" t="s">
        <v>1236</v>
      </c>
      <c r="E587" t="s">
        <v>568</v>
      </c>
      <c r="G587" t="str">
        <f t="shared" si="18"/>
        <v>Schnittermark</v>
      </c>
      <c r="H587" t="str">
        <f t="shared" si="19"/>
        <v>Reaper's March</v>
      </c>
    </row>
    <row r="588" spans="1:8" x14ac:dyDescent="0.25">
      <c r="A588" s="12">
        <v>921</v>
      </c>
      <c r="B588" s="12">
        <v>561</v>
      </c>
      <c r="C588" s="12">
        <v>849</v>
      </c>
      <c r="D588" t="s">
        <v>1419</v>
      </c>
      <c r="E588" t="s">
        <v>790</v>
      </c>
      <c r="G588" t="str">
        <f t="shared" si="18"/>
        <v>Vvardenfell</v>
      </c>
      <c r="H588" t="str">
        <f t="shared" si="19"/>
        <v>Vvardenfell</v>
      </c>
    </row>
    <row r="589" spans="1:8" x14ac:dyDescent="0.25">
      <c r="A589" s="12">
        <v>537</v>
      </c>
      <c r="B589" s="12">
        <v>304</v>
      </c>
      <c r="C589" s="12">
        <v>537</v>
      </c>
      <c r="D589" t="s">
        <v>1218</v>
      </c>
      <c r="E589" t="s">
        <v>547</v>
      </c>
      <c r="G589" t="str">
        <f t="shared" si="18"/>
        <v/>
      </c>
      <c r="H589" t="str">
        <f t="shared" si="19"/>
        <v/>
      </c>
    </row>
    <row r="590" spans="1:8" x14ac:dyDescent="0.25">
      <c r="A590" s="12">
        <v>337</v>
      </c>
      <c r="B590" s="12">
        <v>149</v>
      </c>
      <c r="C590" s="12">
        <v>92</v>
      </c>
      <c r="D590" t="s">
        <v>395</v>
      </c>
      <c r="E590" t="s">
        <v>395</v>
      </c>
      <c r="G590" t="str">
        <f t="shared" si="18"/>
        <v>Bangkorai</v>
      </c>
      <c r="H590" t="str">
        <f t="shared" si="19"/>
        <v>Bangkorai</v>
      </c>
    </row>
    <row r="591" spans="1:8" x14ac:dyDescent="0.25">
      <c r="A591" s="12">
        <v>858</v>
      </c>
      <c r="B591" s="12">
        <v>503</v>
      </c>
      <c r="C591" s="12">
        <v>108</v>
      </c>
      <c r="D591" t="s">
        <v>1364</v>
      </c>
      <c r="E591" t="s">
        <v>732</v>
      </c>
      <c r="G591" t="str">
        <f t="shared" si="18"/>
        <v>Grünschatten</v>
      </c>
      <c r="H591" t="str">
        <f t="shared" si="19"/>
        <v>Greenshade</v>
      </c>
    </row>
    <row r="592" spans="1:8" x14ac:dyDescent="0.25">
      <c r="A592" s="12">
        <v>1047</v>
      </c>
      <c r="B592" s="12">
        <v>680</v>
      </c>
      <c r="C592" s="12">
        <v>1011</v>
      </c>
      <c r="D592" t="s">
        <v>941</v>
      </c>
      <c r="E592" t="s">
        <v>893</v>
      </c>
      <c r="G592" t="str">
        <f t="shared" si="18"/>
        <v>Sommersend</v>
      </c>
      <c r="H592" t="str">
        <f t="shared" si="19"/>
        <v>Summerset</v>
      </c>
    </row>
    <row r="593" spans="1:8" x14ac:dyDescent="0.25">
      <c r="A593" s="12">
        <v>20</v>
      </c>
      <c r="B593" s="12">
        <v>5</v>
      </c>
      <c r="C593" s="12">
        <v>20</v>
      </c>
      <c r="D593" t="s">
        <v>939</v>
      </c>
      <c r="E593" t="s">
        <v>264</v>
      </c>
      <c r="G593" t="str">
        <f t="shared" si="18"/>
        <v/>
      </c>
      <c r="H593" t="str">
        <f t="shared" si="19"/>
        <v/>
      </c>
    </row>
    <row r="594" spans="1:8" x14ac:dyDescent="0.25">
      <c r="A594" s="12">
        <v>1061</v>
      </c>
      <c r="B594" s="12">
        <v>687</v>
      </c>
      <c r="C594" s="12">
        <v>1011</v>
      </c>
      <c r="D594" t="s">
        <v>947</v>
      </c>
      <c r="E594" t="s">
        <v>899</v>
      </c>
      <c r="G594" t="str">
        <f t="shared" si="18"/>
        <v>Sommersend</v>
      </c>
      <c r="H594" t="str">
        <f t="shared" si="19"/>
        <v>Summerset</v>
      </c>
    </row>
    <row r="595" spans="1:8" x14ac:dyDescent="0.25">
      <c r="A595" s="12">
        <v>1085</v>
      </c>
      <c r="B595" s="12">
        <v>709</v>
      </c>
      <c r="C595" s="12">
        <v>1085</v>
      </c>
      <c r="D595" t="s">
        <v>964</v>
      </c>
      <c r="E595" t="s">
        <v>919</v>
      </c>
      <c r="G595" t="str">
        <f t="shared" si="18"/>
        <v/>
      </c>
      <c r="H595" t="str">
        <f t="shared" si="19"/>
        <v/>
      </c>
    </row>
    <row r="596" spans="1:8" x14ac:dyDescent="0.25">
      <c r="A596" s="12">
        <v>1019</v>
      </c>
      <c r="B596" s="12">
        <v>653</v>
      </c>
      <c r="C596" s="12">
        <v>1011</v>
      </c>
      <c r="D596" t="s">
        <v>1493</v>
      </c>
      <c r="E596" t="s">
        <v>868</v>
      </c>
      <c r="G596" t="str">
        <f t="shared" si="18"/>
        <v>Sommersend</v>
      </c>
      <c r="H596" t="str">
        <f t="shared" si="19"/>
        <v>Summerset</v>
      </c>
    </row>
    <row r="597" spans="1:8" x14ac:dyDescent="0.25">
      <c r="A597" s="12">
        <v>216</v>
      </c>
      <c r="B597" s="12">
        <v>56</v>
      </c>
      <c r="C597" s="12">
        <v>41</v>
      </c>
      <c r="D597" t="s">
        <v>1005</v>
      </c>
      <c r="E597" t="s">
        <v>303</v>
      </c>
      <c r="G597" t="str">
        <f t="shared" si="18"/>
        <v>Steinfälle</v>
      </c>
      <c r="H597" t="str">
        <f t="shared" si="19"/>
        <v>Stonefalls</v>
      </c>
    </row>
    <row r="598" spans="1:8" x14ac:dyDescent="0.25">
      <c r="A598" s="12">
        <v>465</v>
      </c>
      <c r="B598" s="12">
        <v>250</v>
      </c>
      <c r="C598" s="12">
        <v>382</v>
      </c>
      <c r="D598" t="s">
        <v>1175</v>
      </c>
      <c r="E598" t="s">
        <v>494</v>
      </c>
      <c r="G598" t="str">
        <f t="shared" si="18"/>
        <v>Schnittermark</v>
      </c>
      <c r="H598" t="str">
        <f t="shared" si="19"/>
        <v>Reaper's March</v>
      </c>
    </row>
    <row r="599" spans="1:8" x14ac:dyDescent="0.25">
      <c r="A599" s="12">
        <v>463</v>
      </c>
      <c r="B599" s="12">
        <v>248</v>
      </c>
      <c r="C599" s="12">
        <v>382</v>
      </c>
      <c r="D599" t="s">
        <v>1173</v>
      </c>
      <c r="E599" t="s">
        <v>492</v>
      </c>
      <c r="G599" t="str">
        <f t="shared" si="18"/>
        <v>Schnittermark</v>
      </c>
      <c r="H599" t="str">
        <f t="shared" si="19"/>
        <v>Reaper's March</v>
      </c>
    </row>
    <row r="600" spans="1:8" x14ac:dyDescent="0.25">
      <c r="A600" s="12">
        <v>499</v>
      </c>
      <c r="B600" s="12">
        <v>276</v>
      </c>
      <c r="C600" s="12">
        <v>181</v>
      </c>
      <c r="D600" t="s">
        <v>520</v>
      </c>
      <c r="E600" t="s">
        <v>520</v>
      </c>
      <c r="G600" t="str">
        <f t="shared" si="18"/>
        <v>Cyrodiil</v>
      </c>
      <c r="H600" t="str">
        <f t="shared" si="19"/>
        <v>Cyrodiil</v>
      </c>
    </row>
    <row r="601" spans="1:8" x14ac:dyDescent="0.25">
      <c r="A601" s="12">
        <v>187</v>
      </c>
      <c r="B601" s="12">
        <v>38</v>
      </c>
      <c r="C601" s="12">
        <v>117</v>
      </c>
      <c r="D601" t="s">
        <v>285</v>
      </c>
      <c r="E601" t="s">
        <v>285</v>
      </c>
      <c r="G601" t="str">
        <f t="shared" si="18"/>
        <v>Schattenfenn</v>
      </c>
      <c r="H601" t="str">
        <f t="shared" si="19"/>
        <v>Shadowfen</v>
      </c>
    </row>
    <row r="602" spans="1:8" x14ac:dyDescent="0.25">
      <c r="A602" s="12">
        <v>421</v>
      </c>
      <c r="B602" s="12">
        <v>216</v>
      </c>
      <c r="C602" s="12">
        <v>347</v>
      </c>
      <c r="D602" t="s">
        <v>1143</v>
      </c>
      <c r="E602" t="s">
        <v>461</v>
      </c>
      <c r="G602" t="str">
        <f t="shared" si="18"/>
        <v>Kalthafen</v>
      </c>
      <c r="H602" t="str">
        <f t="shared" si="19"/>
        <v>Coldharbour</v>
      </c>
    </row>
    <row r="603" spans="1:8" x14ac:dyDescent="0.25">
      <c r="A603" s="12">
        <v>58</v>
      </c>
      <c r="B603" s="12">
        <v>11</v>
      </c>
      <c r="C603" s="12">
        <v>58</v>
      </c>
      <c r="D603" t="s">
        <v>267</v>
      </c>
      <c r="E603" t="s">
        <v>267</v>
      </c>
      <c r="G603" t="str">
        <f t="shared" si="18"/>
        <v/>
      </c>
      <c r="H603" t="str">
        <f t="shared" si="19"/>
        <v/>
      </c>
    </row>
    <row r="604" spans="1:8" x14ac:dyDescent="0.25">
      <c r="A604" s="12">
        <v>983</v>
      </c>
      <c r="B604" s="12">
        <v>621</v>
      </c>
      <c r="C604" s="12">
        <v>980</v>
      </c>
      <c r="D604" t="s">
        <v>1465</v>
      </c>
      <c r="E604" t="s">
        <v>839</v>
      </c>
      <c r="G604" t="str">
        <f t="shared" si="18"/>
        <v>Die Stadt der Uhrwerke</v>
      </c>
      <c r="H604" t="str">
        <f t="shared" si="19"/>
        <v>Clockwork City</v>
      </c>
    </row>
    <row r="605" spans="1:8" x14ac:dyDescent="0.25">
      <c r="A605" s="12">
        <v>400</v>
      </c>
      <c r="B605" s="12">
        <v>195</v>
      </c>
      <c r="C605" s="12">
        <v>381</v>
      </c>
      <c r="D605" t="s">
        <v>1124</v>
      </c>
      <c r="E605" t="s">
        <v>440</v>
      </c>
      <c r="G605" t="str">
        <f t="shared" si="18"/>
        <v>Auridon</v>
      </c>
      <c r="H605" t="str">
        <f t="shared" si="19"/>
        <v>Auridon</v>
      </c>
    </row>
    <row r="606" spans="1:8" x14ac:dyDescent="0.25">
      <c r="A606" s="12">
        <v>288</v>
      </c>
      <c r="B606" s="12">
        <v>114</v>
      </c>
      <c r="C606" s="12">
        <v>41</v>
      </c>
      <c r="D606" t="s">
        <v>1055</v>
      </c>
      <c r="E606" t="s">
        <v>360</v>
      </c>
      <c r="G606" t="str">
        <f t="shared" si="18"/>
        <v>Steinfälle</v>
      </c>
      <c r="H606" t="str">
        <f t="shared" si="19"/>
        <v>Stonefalls</v>
      </c>
    </row>
    <row r="607" spans="1:8" x14ac:dyDescent="0.25">
      <c r="A607" s="12">
        <v>927</v>
      </c>
      <c r="B607" s="12">
        <v>567</v>
      </c>
      <c r="C607" s="12">
        <v>849</v>
      </c>
      <c r="D607" t="s">
        <v>1421</v>
      </c>
      <c r="E607" t="s">
        <v>796</v>
      </c>
      <c r="G607" t="str">
        <f t="shared" si="18"/>
        <v>Vvardenfell</v>
      </c>
      <c r="H607" t="str">
        <f t="shared" si="19"/>
        <v>Vvardenfell</v>
      </c>
    </row>
    <row r="608" spans="1:8" x14ac:dyDescent="0.25">
      <c r="A608" s="12">
        <v>889</v>
      </c>
      <c r="B608" s="12">
        <v>530</v>
      </c>
      <c r="C608" s="12">
        <v>888</v>
      </c>
      <c r="D608" t="s">
        <v>759</v>
      </c>
      <c r="E608" t="s">
        <v>759</v>
      </c>
      <c r="G608" t="str">
        <f t="shared" si="18"/>
        <v>Kargstein</v>
      </c>
      <c r="H608" t="str">
        <f t="shared" si="19"/>
        <v>Craglorn</v>
      </c>
    </row>
    <row r="609" spans="1:8" x14ac:dyDescent="0.25">
      <c r="A609" s="12">
        <v>513</v>
      </c>
      <c r="B609" s="12">
        <v>290</v>
      </c>
      <c r="C609" s="12">
        <v>513</v>
      </c>
      <c r="D609" t="s">
        <v>534</v>
      </c>
      <c r="E609" t="s">
        <v>534</v>
      </c>
      <c r="G609" t="str">
        <f t="shared" si="18"/>
        <v/>
      </c>
      <c r="H609" t="str">
        <f t="shared" si="19"/>
        <v/>
      </c>
    </row>
    <row r="610" spans="1:8" x14ac:dyDescent="0.25">
      <c r="A610" s="12">
        <v>899</v>
      </c>
      <c r="B610" s="12">
        <v>540</v>
      </c>
      <c r="C610" s="12">
        <v>888</v>
      </c>
      <c r="D610" t="s">
        <v>769</v>
      </c>
      <c r="E610" t="s">
        <v>769</v>
      </c>
      <c r="G610" t="str">
        <f t="shared" si="18"/>
        <v>Kargstein</v>
      </c>
      <c r="H610" t="str">
        <f t="shared" si="19"/>
        <v>Craglorn</v>
      </c>
    </row>
    <row r="611" spans="1:8" x14ac:dyDescent="0.25">
      <c r="A611" s="12">
        <v>207</v>
      </c>
      <c r="B611" s="12">
        <v>49</v>
      </c>
      <c r="C611" s="12">
        <v>208</v>
      </c>
      <c r="D611" t="s">
        <v>296</v>
      </c>
      <c r="E611" t="s">
        <v>296</v>
      </c>
      <c r="G611" t="str">
        <f t="shared" si="18"/>
        <v>Die Erdschmiede</v>
      </c>
      <c r="H611" t="str">
        <f t="shared" si="19"/>
        <v>The Earth Forge</v>
      </c>
    </row>
    <row r="612" spans="1:8" x14ac:dyDescent="0.25">
      <c r="A612" s="12">
        <v>248</v>
      </c>
      <c r="B612" s="12">
        <v>81</v>
      </c>
      <c r="C612" s="12">
        <v>57</v>
      </c>
      <c r="D612" t="s">
        <v>328</v>
      </c>
      <c r="E612" t="s">
        <v>328</v>
      </c>
      <c r="G612" t="str">
        <f t="shared" si="18"/>
        <v>Deshaan</v>
      </c>
      <c r="H612" t="str">
        <f t="shared" si="19"/>
        <v>Deshaan</v>
      </c>
    </row>
    <row r="613" spans="1:8" x14ac:dyDescent="0.25">
      <c r="A613" s="12">
        <v>265</v>
      </c>
      <c r="B613" s="12">
        <v>97</v>
      </c>
      <c r="C613" s="12">
        <v>101</v>
      </c>
      <c r="D613" t="s">
        <v>344</v>
      </c>
      <c r="E613" t="s">
        <v>344</v>
      </c>
      <c r="G613" t="str">
        <f t="shared" si="18"/>
        <v>Ostmarsch</v>
      </c>
      <c r="H613" t="str">
        <f t="shared" si="19"/>
        <v>Eastmarch</v>
      </c>
    </row>
    <row r="614" spans="1:8" x14ac:dyDescent="0.25">
      <c r="A614" s="12">
        <v>433</v>
      </c>
      <c r="B614" s="12">
        <v>224</v>
      </c>
      <c r="C614" s="12">
        <v>383</v>
      </c>
      <c r="D614" t="s">
        <v>1151</v>
      </c>
      <c r="E614" t="s">
        <v>469</v>
      </c>
      <c r="G614" t="str">
        <f t="shared" si="18"/>
        <v>Grahtwald</v>
      </c>
      <c r="H614" t="str">
        <f t="shared" si="19"/>
        <v>Grahtwood</v>
      </c>
    </row>
    <row r="615" spans="1:8" x14ac:dyDescent="0.25">
      <c r="A615" s="12">
        <v>578</v>
      </c>
      <c r="B615" s="12">
        <v>339</v>
      </c>
      <c r="C615" s="12">
        <v>108</v>
      </c>
      <c r="D615" t="s">
        <v>580</v>
      </c>
      <c r="E615" t="s">
        <v>580</v>
      </c>
      <c r="G615" t="str">
        <f t="shared" si="18"/>
        <v>Grünschatten</v>
      </c>
      <c r="H615" t="str">
        <f t="shared" si="19"/>
        <v>Greenshade</v>
      </c>
    </row>
    <row r="616" spans="1:8" x14ac:dyDescent="0.25">
      <c r="A616" s="12">
        <v>925</v>
      </c>
      <c r="B616" s="12">
        <v>565</v>
      </c>
      <c r="C616" s="12">
        <v>849</v>
      </c>
      <c r="D616" t="s">
        <v>794</v>
      </c>
      <c r="E616" t="s">
        <v>794</v>
      </c>
      <c r="G616" t="str">
        <f t="shared" si="18"/>
        <v>Vvardenfell</v>
      </c>
      <c r="H616" t="str">
        <f t="shared" si="19"/>
        <v>Vvardenfell</v>
      </c>
    </row>
    <row r="617" spans="1:8" x14ac:dyDescent="0.25">
      <c r="A617" s="12">
        <v>918</v>
      </c>
      <c r="B617" s="12">
        <v>558</v>
      </c>
      <c r="C617" s="12">
        <v>849</v>
      </c>
      <c r="D617" t="s">
        <v>787</v>
      </c>
      <c r="E617" t="s">
        <v>787</v>
      </c>
      <c r="G617" t="str">
        <f t="shared" si="18"/>
        <v>Vvardenfell</v>
      </c>
      <c r="H617" t="str">
        <f t="shared" si="19"/>
        <v>Vvardenfell</v>
      </c>
    </row>
    <row r="618" spans="1:8" x14ac:dyDescent="0.25">
      <c r="A618" s="12">
        <v>442</v>
      </c>
      <c r="B618" s="12">
        <v>232</v>
      </c>
      <c r="C618" s="12">
        <v>383</v>
      </c>
      <c r="D618" t="s">
        <v>477</v>
      </c>
      <c r="E618" t="s">
        <v>477</v>
      </c>
      <c r="G618" t="str">
        <f t="shared" si="18"/>
        <v>Grahtwald</v>
      </c>
      <c r="H618" t="str">
        <f t="shared" si="19"/>
        <v>Grahtwood</v>
      </c>
    </row>
    <row r="619" spans="1:8" x14ac:dyDescent="0.25">
      <c r="A619" s="12">
        <v>547</v>
      </c>
      <c r="B619" s="12">
        <v>312</v>
      </c>
      <c r="C619" s="12">
        <v>108</v>
      </c>
      <c r="D619" t="s">
        <v>1225</v>
      </c>
      <c r="E619" t="s">
        <v>555</v>
      </c>
      <c r="G619" t="str">
        <f t="shared" si="18"/>
        <v>Grünschatten</v>
      </c>
      <c r="H619" t="str">
        <f t="shared" si="19"/>
        <v>Greenshade</v>
      </c>
    </row>
    <row r="620" spans="1:8" x14ac:dyDescent="0.25">
      <c r="A620" s="12">
        <v>992</v>
      </c>
      <c r="B620" s="12">
        <v>629</v>
      </c>
      <c r="C620" s="12">
        <v>980</v>
      </c>
      <c r="D620" t="s">
        <v>1472</v>
      </c>
      <c r="E620" t="s">
        <v>847</v>
      </c>
      <c r="G620" t="str">
        <f t="shared" si="18"/>
        <v>Die Stadt der Uhrwerke</v>
      </c>
      <c r="H620" t="str">
        <f t="shared" si="19"/>
        <v>Clockwork City</v>
      </c>
    </row>
    <row r="621" spans="1:8" x14ac:dyDescent="0.25">
      <c r="A621" s="12">
        <v>689</v>
      </c>
      <c r="B621" s="12">
        <v>379</v>
      </c>
      <c r="C621" s="12">
        <v>684</v>
      </c>
      <c r="D621" t="s">
        <v>1280</v>
      </c>
      <c r="E621" t="s">
        <v>613</v>
      </c>
      <c r="G621" t="str">
        <f t="shared" si="18"/>
        <v>Wrothgar</v>
      </c>
      <c r="H621" t="str">
        <f t="shared" si="19"/>
        <v>Wrothgar</v>
      </c>
    </row>
    <row r="622" spans="1:8" x14ac:dyDescent="0.25">
      <c r="A622" s="12">
        <v>589</v>
      </c>
      <c r="B622" s="12">
        <v>349</v>
      </c>
      <c r="C622" s="12">
        <v>20</v>
      </c>
      <c r="D622" t="s">
        <v>1255</v>
      </c>
      <c r="E622" t="s">
        <v>589</v>
      </c>
      <c r="G622" t="str">
        <f t="shared" si="18"/>
        <v>Kluftspitze</v>
      </c>
      <c r="H622" t="str">
        <f t="shared" si="19"/>
        <v>Rivenspire</v>
      </c>
    </row>
    <row r="623" spans="1:8" x14ac:dyDescent="0.25">
      <c r="A623" s="12">
        <v>1072</v>
      </c>
      <c r="B623" s="12">
        <v>697</v>
      </c>
      <c r="C623" s="12">
        <v>117</v>
      </c>
      <c r="D623" t="s">
        <v>910</v>
      </c>
      <c r="E623" t="s">
        <v>910</v>
      </c>
      <c r="G623" t="str">
        <f t="shared" si="18"/>
        <v>Schattenfenn</v>
      </c>
      <c r="H623" t="str">
        <f t="shared" si="19"/>
        <v>Shadowfen</v>
      </c>
    </row>
    <row r="624" spans="1:8" x14ac:dyDescent="0.25">
      <c r="A624" s="12">
        <v>280</v>
      </c>
      <c r="B624" s="12">
        <v>109</v>
      </c>
      <c r="C624" s="12">
        <v>280</v>
      </c>
      <c r="D624" t="s">
        <v>1051</v>
      </c>
      <c r="E624" t="s">
        <v>356</v>
      </c>
      <c r="G624" t="str">
        <f t="shared" si="18"/>
        <v/>
      </c>
      <c r="H624" t="str">
        <f t="shared" si="19"/>
        <v/>
      </c>
    </row>
    <row r="625" spans="1:8" x14ac:dyDescent="0.25">
      <c r="A625" s="12">
        <v>1030</v>
      </c>
      <c r="B625" s="12">
        <v>664</v>
      </c>
      <c r="C625" s="12">
        <v>1011</v>
      </c>
      <c r="D625" t="s">
        <v>926</v>
      </c>
      <c r="E625" t="s">
        <v>879</v>
      </c>
      <c r="G625" t="str">
        <f t="shared" si="18"/>
        <v>Sommersend</v>
      </c>
      <c r="H625" t="str">
        <f t="shared" si="19"/>
        <v>Summerset</v>
      </c>
    </row>
    <row r="626" spans="1:8" x14ac:dyDescent="0.25">
      <c r="A626" s="12">
        <v>396</v>
      </c>
      <c r="B626" s="12">
        <v>191</v>
      </c>
      <c r="C626" s="12">
        <v>381</v>
      </c>
      <c r="D626" t="s">
        <v>436</v>
      </c>
      <c r="E626" t="s">
        <v>436</v>
      </c>
      <c r="G626" t="str">
        <f t="shared" si="18"/>
        <v>Auridon</v>
      </c>
      <c r="H626" t="str">
        <f t="shared" si="19"/>
        <v>Auridon</v>
      </c>
    </row>
    <row r="627" spans="1:8" x14ac:dyDescent="0.25">
      <c r="A627" s="12">
        <v>101</v>
      </c>
      <c r="B627" s="12">
        <v>15</v>
      </c>
      <c r="C627" s="12">
        <v>101</v>
      </c>
      <c r="D627" t="s">
        <v>969</v>
      </c>
      <c r="E627" t="s">
        <v>269</v>
      </c>
      <c r="G627" t="str">
        <f t="shared" si="18"/>
        <v/>
      </c>
      <c r="H627" t="str">
        <f t="shared" si="19"/>
        <v/>
      </c>
    </row>
    <row r="628" spans="1:8" x14ac:dyDescent="0.25">
      <c r="A628" s="12">
        <v>926</v>
      </c>
      <c r="B628" s="12">
        <v>566</v>
      </c>
      <c r="C628" s="12">
        <v>849</v>
      </c>
      <c r="D628" t="s">
        <v>795</v>
      </c>
      <c r="E628" t="s">
        <v>795</v>
      </c>
      <c r="G628" t="str">
        <f t="shared" si="18"/>
        <v>Vvardenfell</v>
      </c>
      <c r="H628" t="str">
        <f t="shared" si="19"/>
        <v>Vvardenfell</v>
      </c>
    </row>
    <row r="629" spans="1:8" x14ac:dyDescent="0.25">
      <c r="A629" s="12">
        <v>279</v>
      </c>
      <c r="B629" s="12">
        <v>108</v>
      </c>
      <c r="C629" s="12">
        <v>279</v>
      </c>
      <c r="D629" t="s">
        <v>355</v>
      </c>
      <c r="E629" t="s">
        <v>355</v>
      </c>
      <c r="G629" t="str">
        <f t="shared" si="18"/>
        <v/>
      </c>
      <c r="H629" t="str">
        <f t="shared" si="19"/>
        <v/>
      </c>
    </row>
    <row r="630" spans="1:8" x14ac:dyDescent="0.25">
      <c r="A630" s="12">
        <v>939</v>
      </c>
      <c r="B630" s="12">
        <v>579</v>
      </c>
      <c r="C630" s="12">
        <v>381</v>
      </c>
      <c r="D630" t="s">
        <v>1433</v>
      </c>
      <c r="E630" t="s">
        <v>801</v>
      </c>
      <c r="G630" t="str">
        <f t="shared" si="18"/>
        <v>Auridon</v>
      </c>
      <c r="H630" t="str">
        <f t="shared" si="19"/>
        <v>Auridon</v>
      </c>
    </row>
    <row r="631" spans="1:8" x14ac:dyDescent="0.25">
      <c r="A631" s="12">
        <v>1039</v>
      </c>
      <c r="B631" s="12">
        <v>673</v>
      </c>
      <c r="C631" s="12">
        <v>1011</v>
      </c>
      <c r="D631" t="s">
        <v>935</v>
      </c>
      <c r="E631" t="s">
        <v>887</v>
      </c>
      <c r="G631" t="str">
        <f t="shared" si="18"/>
        <v>Sommersend</v>
      </c>
      <c r="H631" t="str">
        <f t="shared" si="19"/>
        <v>Summerset</v>
      </c>
    </row>
    <row r="632" spans="1:8" x14ac:dyDescent="0.25">
      <c r="A632" s="12">
        <v>924</v>
      </c>
      <c r="B632" s="12">
        <v>564</v>
      </c>
      <c r="C632" s="12">
        <v>849</v>
      </c>
      <c r="D632" t="s">
        <v>793</v>
      </c>
      <c r="E632" t="s">
        <v>793</v>
      </c>
      <c r="G632" t="str">
        <f t="shared" si="18"/>
        <v>Vvardenfell</v>
      </c>
      <c r="H632" t="str">
        <f t="shared" si="19"/>
        <v>Vvardenfell</v>
      </c>
    </row>
    <row r="633" spans="1:8" x14ac:dyDescent="0.25">
      <c r="A633" s="12">
        <v>874</v>
      </c>
      <c r="B633" s="12">
        <v>519</v>
      </c>
      <c r="C633" s="12">
        <v>57</v>
      </c>
      <c r="D633" t="s">
        <v>748</v>
      </c>
      <c r="E633" t="s">
        <v>748</v>
      </c>
      <c r="G633" t="str">
        <f t="shared" si="18"/>
        <v>Deshaan</v>
      </c>
      <c r="H633" t="str">
        <f t="shared" si="19"/>
        <v>Deshaan</v>
      </c>
    </row>
    <row r="634" spans="1:8" x14ac:dyDescent="0.25">
      <c r="A634" s="12">
        <v>853</v>
      </c>
      <c r="B634" s="12">
        <v>498</v>
      </c>
      <c r="C634" s="12">
        <v>20</v>
      </c>
      <c r="D634" t="s">
        <v>1359</v>
      </c>
      <c r="E634" t="s">
        <v>727</v>
      </c>
      <c r="G634" t="str">
        <f t="shared" si="18"/>
        <v>Kluftspitze</v>
      </c>
      <c r="H634" t="str">
        <f t="shared" si="19"/>
        <v>Rivenspire</v>
      </c>
    </row>
    <row r="635" spans="1:8" x14ac:dyDescent="0.25">
      <c r="A635" s="12">
        <v>385</v>
      </c>
      <c r="B635" s="12">
        <v>181</v>
      </c>
      <c r="C635" s="12">
        <v>208</v>
      </c>
      <c r="D635" t="s">
        <v>426</v>
      </c>
      <c r="E635" t="s">
        <v>426</v>
      </c>
      <c r="G635" t="str">
        <f t="shared" si="18"/>
        <v>Die Erdschmiede</v>
      </c>
      <c r="H635" t="str">
        <f t="shared" si="19"/>
        <v>The Earth Forge</v>
      </c>
    </row>
    <row r="636" spans="1:8" x14ac:dyDescent="0.25">
      <c r="A636" s="12">
        <v>907</v>
      </c>
      <c r="B636" s="12">
        <v>548</v>
      </c>
      <c r="C636" s="12">
        <v>888</v>
      </c>
      <c r="D636" t="s">
        <v>1407</v>
      </c>
      <c r="E636" t="s">
        <v>777</v>
      </c>
      <c r="G636" t="str">
        <f t="shared" si="18"/>
        <v>Kargstein</v>
      </c>
      <c r="H636" t="str">
        <f t="shared" si="19"/>
        <v>Craglorn</v>
      </c>
    </row>
    <row r="637" spans="1:8" x14ac:dyDescent="0.25">
      <c r="A637" s="12">
        <v>947</v>
      </c>
      <c r="B637" s="12">
        <v>587</v>
      </c>
      <c r="C637" s="12">
        <v>849</v>
      </c>
      <c r="D637" t="s">
        <v>809</v>
      </c>
      <c r="E637" t="s">
        <v>809</v>
      </c>
      <c r="G637" t="str">
        <f t="shared" si="18"/>
        <v>Vvardenfell</v>
      </c>
      <c r="H637" t="str">
        <f t="shared" si="19"/>
        <v>Vvardenfell</v>
      </c>
    </row>
    <row r="638" spans="1:8" x14ac:dyDescent="0.25">
      <c r="A638" s="12">
        <v>169</v>
      </c>
      <c r="B638" s="12">
        <v>35</v>
      </c>
      <c r="C638" s="12">
        <v>92</v>
      </c>
      <c r="D638" t="s">
        <v>987</v>
      </c>
      <c r="E638" t="s">
        <v>283</v>
      </c>
      <c r="G638" t="str">
        <f t="shared" si="18"/>
        <v>Bangkorai</v>
      </c>
      <c r="H638" t="str">
        <f t="shared" si="19"/>
        <v>Bangkorai</v>
      </c>
    </row>
    <row r="639" spans="1:8" x14ac:dyDescent="0.25">
      <c r="A639" s="12">
        <v>970</v>
      </c>
      <c r="B639" s="12">
        <v>610</v>
      </c>
      <c r="C639" s="12">
        <v>849</v>
      </c>
      <c r="D639" t="s">
        <v>1454</v>
      </c>
      <c r="E639" t="s">
        <v>832</v>
      </c>
      <c r="G639" t="str">
        <f t="shared" si="18"/>
        <v>Vvardenfell</v>
      </c>
      <c r="H639" t="str">
        <f t="shared" si="19"/>
        <v>Vvardenfell</v>
      </c>
    </row>
    <row r="640" spans="1:8" x14ac:dyDescent="0.25">
      <c r="A640" s="12">
        <v>911</v>
      </c>
      <c r="B640" s="12">
        <v>552</v>
      </c>
      <c r="C640" s="12">
        <v>888</v>
      </c>
      <c r="D640" t="s">
        <v>1411</v>
      </c>
      <c r="E640" t="s">
        <v>781</v>
      </c>
      <c r="G640" t="str">
        <f t="shared" si="18"/>
        <v>Kargstein</v>
      </c>
      <c r="H640" t="str">
        <f t="shared" si="19"/>
        <v>Craglorn</v>
      </c>
    </row>
    <row r="641" spans="1:8" x14ac:dyDescent="0.25">
      <c r="A641" s="12">
        <v>1038</v>
      </c>
      <c r="B641" s="12">
        <v>672</v>
      </c>
      <c r="C641" s="12">
        <v>1011</v>
      </c>
      <c r="D641" t="s">
        <v>934</v>
      </c>
      <c r="E641" t="s">
        <v>886</v>
      </c>
      <c r="G641" t="str">
        <f t="shared" si="18"/>
        <v>Sommersend</v>
      </c>
      <c r="H641" t="str">
        <f t="shared" si="19"/>
        <v>Summerset</v>
      </c>
    </row>
    <row r="642" spans="1:8" x14ac:dyDescent="0.25">
      <c r="A642" s="12">
        <v>1078</v>
      </c>
      <c r="B642" s="12">
        <v>703</v>
      </c>
      <c r="C642" s="12">
        <v>726</v>
      </c>
      <c r="D642" t="s">
        <v>960</v>
      </c>
      <c r="E642" t="s">
        <v>914</v>
      </c>
      <c r="G642" t="str">
        <f t="shared" si="18"/>
        <v>Trübmoor</v>
      </c>
      <c r="H642" t="str">
        <f t="shared" si="19"/>
        <v>Murkmire</v>
      </c>
    </row>
    <row r="643" spans="1:8" x14ac:dyDescent="0.25">
      <c r="A643" s="12">
        <v>103</v>
      </c>
      <c r="B643" s="12">
        <v>16</v>
      </c>
      <c r="C643" s="12">
        <v>103</v>
      </c>
      <c r="D643" t="s">
        <v>971</v>
      </c>
      <c r="E643" t="s">
        <v>270</v>
      </c>
      <c r="G643" t="str">
        <f t="shared" ref="G643:G706" si="20">IF(A643&lt;&gt;C643,VLOOKUP(C643,$A$2:$E$900,4,FALSE),"")</f>
        <v/>
      </c>
      <c r="H643" t="str">
        <f t="shared" ref="H643:H706" si="21">IF(A643&lt;&gt;C643,VLOOKUP(C643,$A$2:$E$900,5,FALSE),"")</f>
        <v/>
      </c>
    </row>
    <row r="644" spans="1:8" x14ac:dyDescent="0.25">
      <c r="A644" s="12">
        <v>829</v>
      </c>
      <c r="B644" s="12">
        <v>483</v>
      </c>
      <c r="C644" s="12">
        <v>823</v>
      </c>
      <c r="D644" t="s">
        <v>1345</v>
      </c>
      <c r="E644" t="s">
        <v>714</v>
      </c>
      <c r="G644" t="str">
        <f t="shared" si="20"/>
        <v>Die Goldküste</v>
      </c>
      <c r="H644" t="str">
        <f t="shared" si="21"/>
        <v>Gold Coast</v>
      </c>
    </row>
    <row r="645" spans="1:8" x14ac:dyDescent="0.25">
      <c r="A645" s="12">
        <v>895</v>
      </c>
      <c r="B645" s="12">
        <v>536</v>
      </c>
      <c r="C645" s="12">
        <v>888</v>
      </c>
      <c r="D645" t="s">
        <v>1397</v>
      </c>
      <c r="E645" t="s">
        <v>765</v>
      </c>
      <c r="G645" t="str">
        <f t="shared" si="20"/>
        <v>Kargstein</v>
      </c>
      <c r="H645" t="str">
        <f t="shared" si="21"/>
        <v>Craglorn</v>
      </c>
    </row>
    <row r="646" spans="1:8" x14ac:dyDescent="0.25">
      <c r="A646" s="12">
        <v>705</v>
      </c>
      <c r="B646" s="12">
        <v>393</v>
      </c>
      <c r="C646" s="12">
        <v>684</v>
      </c>
      <c r="D646" t="s">
        <v>627</v>
      </c>
      <c r="E646" t="s">
        <v>627</v>
      </c>
      <c r="G646" t="str">
        <f t="shared" si="20"/>
        <v>Wrothgar</v>
      </c>
      <c r="H646" t="str">
        <f t="shared" si="21"/>
        <v>Wrothgar</v>
      </c>
    </row>
    <row r="647" spans="1:8" x14ac:dyDescent="0.25">
      <c r="A647" s="12">
        <v>890</v>
      </c>
      <c r="B647" s="12">
        <v>531</v>
      </c>
      <c r="C647" s="12">
        <v>888</v>
      </c>
      <c r="D647" t="s">
        <v>760</v>
      </c>
      <c r="E647" t="s">
        <v>760</v>
      </c>
      <c r="G647" t="str">
        <f t="shared" si="20"/>
        <v>Kargstein</v>
      </c>
      <c r="H647" t="str">
        <f t="shared" si="21"/>
        <v>Craglorn</v>
      </c>
    </row>
    <row r="648" spans="1:8" x14ac:dyDescent="0.25">
      <c r="A648" s="12">
        <v>137</v>
      </c>
      <c r="B648" s="12">
        <v>25</v>
      </c>
      <c r="C648" s="12">
        <v>108</v>
      </c>
      <c r="D648" t="s">
        <v>980</v>
      </c>
      <c r="E648" t="s">
        <v>276</v>
      </c>
      <c r="G648" t="str">
        <f t="shared" si="20"/>
        <v>Grünschatten</v>
      </c>
      <c r="H648" t="str">
        <f t="shared" si="21"/>
        <v>Greenshade</v>
      </c>
    </row>
    <row r="649" spans="1:8" x14ac:dyDescent="0.25">
      <c r="A649" s="12">
        <v>238</v>
      </c>
      <c r="B649" s="12">
        <v>73</v>
      </c>
      <c r="C649" s="12">
        <v>104</v>
      </c>
      <c r="D649" t="s">
        <v>320</v>
      </c>
      <c r="E649" t="s">
        <v>320</v>
      </c>
      <c r="G649" t="str">
        <f t="shared" si="20"/>
        <v>Die Alik'r-Wüste</v>
      </c>
      <c r="H649" t="str">
        <f t="shared" si="21"/>
        <v>Alik'r Desert</v>
      </c>
    </row>
    <row r="650" spans="1:8" x14ac:dyDescent="0.25">
      <c r="A650" s="12">
        <v>527</v>
      </c>
      <c r="B650" s="12">
        <v>296</v>
      </c>
      <c r="C650" s="12">
        <v>199</v>
      </c>
      <c r="D650" t="s">
        <v>539</v>
      </c>
      <c r="E650" t="s">
        <v>539</v>
      </c>
      <c r="G650" t="str">
        <f t="shared" si="20"/>
        <v>Die Zuflucht</v>
      </c>
      <c r="H650" t="str">
        <f t="shared" si="21"/>
        <v>The Harborage</v>
      </c>
    </row>
    <row r="651" spans="1:8" x14ac:dyDescent="0.25">
      <c r="A651" s="12">
        <v>134</v>
      </c>
      <c r="B651" s="12">
        <v>24</v>
      </c>
      <c r="C651" s="12">
        <v>117</v>
      </c>
      <c r="D651" t="s">
        <v>979</v>
      </c>
      <c r="E651" t="s">
        <v>275</v>
      </c>
      <c r="G651" t="str">
        <f t="shared" si="20"/>
        <v>Schattenfenn</v>
      </c>
      <c r="H651" t="str">
        <f t="shared" si="21"/>
        <v>Shadowfen</v>
      </c>
    </row>
    <row r="652" spans="1:8" x14ac:dyDescent="0.25">
      <c r="A652" s="12">
        <v>327</v>
      </c>
      <c r="B652" s="12">
        <v>139</v>
      </c>
      <c r="C652" s="12">
        <v>104</v>
      </c>
      <c r="D652" t="s">
        <v>385</v>
      </c>
      <c r="E652" t="s">
        <v>385</v>
      </c>
      <c r="G652" t="str">
        <f t="shared" si="20"/>
        <v>Die Alik'r-Wüste</v>
      </c>
      <c r="H652" t="str">
        <f t="shared" si="21"/>
        <v>Alik'r Desert</v>
      </c>
    </row>
    <row r="653" spans="1:8" x14ac:dyDescent="0.25">
      <c r="A653" s="12">
        <v>117</v>
      </c>
      <c r="B653" s="12">
        <v>19</v>
      </c>
      <c r="C653" s="12">
        <v>117</v>
      </c>
      <c r="D653" t="s">
        <v>974</v>
      </c>
      <c r="E653" t="s">
        <v>273</v>
      </c>
      <c r="G653" t="str">
        <f t="shared" si="20"/>
        <v/>
      </c>
      <c r="H653" t="str">
        <f t="shared" si="21"/>
        <v/>
      </c>
    </row>
    <row r="654" spans="1:8" x14ac:dyDescent="0.25">
      <c r="A654" s="12">
        <v>725</v>
      </c>
      <c r="B654" s="12">
        <v>404</v>
      </c>
      <c r="C654" s="12">
        <v>816</v>
      </c>
      <c r="D654" t="s">
        <v>1302</v>
      </c>
      <c r="E654" t="s">
        <v>637</v>
      </c>
      <c r="G654" t="str">
        <f t="shared" si="20"/>
        <v>Hews Fluch</v>
      </c>
      <c r="H654" t="str">
        <f t="shared" si="21"/>
        <v>Hew's Bane</v>
      </c>
    </row>
    <row r="655" spans="1:8" x14ac:dyDescent="0.25">
      <c r="A655" s="12">
        <v>765</v>
      </c>
      <c r="B655" s="12">
        <v>425</v>
      </c>
      <c r="C655" s="12">
        <v>823</v>
      </c>
      <c r="D655" t="s">
        <v>1323</v>
      </c>
      <c r="E655" t="s">
        <v>657</v>
      </c>
      <c r="G655" t="str">
        <f t="shared" si="20"/>
        <v>Die Goldküste</v>
      </c>
      <c r="H655" t="str">
        <f t="shared" si="21"/>
        <v>Gold Coast</v>
      </c>
    </row>
    <row r="656" spans="1:8" x14ac:dyDescent="0.25">
      <c r="A656" s="12">
        <v>810</v>
      </c>
      <c r="B656" s="12">
        <v>467</v>
      </c>
      <c r="C656" s="12">
        <v>381</v>
      </c>
      <c r="D656" t="s">
        <v>1331</v>
      </c>
      <c r="E656" t="s">
        <v>698</v>
      </c>
      <c r="G656" t="str">
        <f t="shared" si="20"/>
        <v>Auridon</v>
      </c>
      <c r="H656" t="str">
        <f t="shared" si="21"/>
        <v>Auridon</v>
      </c>
    </row>
    <row r="657" spans="1:8" x14ac:dyDescent="0.25">
      <c r="A657" s="12">
        <v>382</v>
      </c>
      <c r="B657" s="12">
        <v>179</v>
      </c>
      <c r="C657" s="12">
        <v>382</v>
      </c>
      <c r="D657" t="s">
        <v>1111</v>
      </c>
      <c r="E657" t="s">
        <v>424</v>
      </c>
      <c r="G657" t="str">
        <f t="shared" si="20"/>
        <v/>
      </c>
      <c r="H657" t="str">
        <f t="shared" si="21"/>
        <v/>
      </c>
    </row>
    <row r="658" spans="1:8" x14ac:dyDescent="0.25">
      <c r="A658" s="12">
        <v>31</v>
      </c>
      <c r="B658" s="12">
        <v>7</v>
      </c>
      <c r="C658" s="12">
        <v>382</v>
      </c>
      <c r="D658" t="s">
        <v>235</v>
      </c>
      <c r="E658" t="s">
        <v>62</v>
      </c>
      <c r="G658" t="str">
        <f t="shared" si="20"/>
        <v>Schnittermark</v>
      </c>
      <c r="H658" t="str">
        <f t="shared" si="21"/>
        <v>Reaper's March</v>
      </c>
    </row>
    <row r="659" spans="1:8" x14ac:dyDescent="0.25">
      <c r="A659" s="12">
        <v>451</v>
      </c>
      <c r="B659" s="12">
        <v>236</v>
      </c>
      <c r="C659" s="12">
        <v>382</v>
      </c>
      <c r="D659" t="s">
        <v>480</v>
      </c>
      <c r="E659" t="s">
        <v>480</v>
      </c>
      <c r="G659" t="str">
        <f t="shared" si="20"/>
        <v>Schnittermark</v>
      </c>
      <c r="H659" t="str">
        <f t="shared" si="21"/>
        <v>Reaper's March</v>
      </c>
    </row>
    <row r="660" spans="1:8" x14ac:dyDescent="0.25">
      <c r="A660" s="12">
        <v>908</v>
      </c>
      <c r="B660" s="12">
        <v>549</v>
      </c>
      <c r="C660" s="12">
        <v>888</v>
      </c>
      <c r="D660" t="s">
        <v>1408</v>
      </c>
      <c r="E660" t="s">
        <v>778</v>
      </c>
      <c r="G660" t="str">
        <f t="shared" si="20"/>
        <v>Kargstein</v>
      </c>
      <c r="H660" t="str">
        <f t="shared" si="21"/>
        <v>Craglorn</v>
      </c>
    </row>
    <row r="661" spans="1:8" x14ac:dyDescent="0.25">
      <c r="A661" s="12">
        <v>291</v>
      </c>
      <c r="B661" s="12">
        <v>117</v>
      </c>
      <c r="C661" s="12">
        <v>41</v>
      </c>
      <c r="D661" t="s">
        <v>1058</v>
      </c>
      <c r="E661" t="s">
        <v>363</v>
      </c>
      <c r="G661" t="str">
        <f t="shared" si="20"/>
        <v>Steinfälle</v>
      </c>
      <c r="H661" t="str">
        <f t="shared" si="21"/>
        <v>Stonefalls</v>
      </c>
    </row>
    <row r="662" spans="1:8" x14ac:dyDescent="0.25">
      <c r="A662" s="12">
        <v>548</v>
      </c>
      <c r="B662" s="12">
        <v>313</v>
      </c>
      <c r="C662" s="12">
        <v>108</v>
      </c>
      <c r="D662" t="s">
        <v>556</v>
      </c>
      <c r="E662" t="s">
        <v>556</v>
      </c>
      <c r="G662" t="str">
        <f t="shared" si="20"/>
        <v>Grünschatten</v>
      </c>
      <c r="H662" t="str">
        <f t="shared" si="21"/>
        <v>Greenshade</v>
      </c>
    </row>
    <row r="663" spans="1:8" x14ac:dyDescent="0.25">
      <c r="A663" s="12">
        <v>310</v>
      </c>
      <c r="B663" s="12">
        <v>122</v>
      </c>
      <c r="C663" s="12">
        <v>3</v>
      </c>
      <c r="D663" t="s">
        <v>368</v>
      </c>
      <c r="E663" t="s">
        <v>368</v>
      </c>
      <c r="G663" t="str">
        <f t="shared" si="20"/>
        <v>Glenumbra</v>
      </c>
      <c r="H663" t="str">
        <f t="shared" si="21"/>
        <v>Glenumbra</v>
      </c>
    </row>
    <row r="664" spans="1:8" x14ac:dyDescent="0.25">
      <c r="A664" s="12">
        <v>965</v>
      </c>
      <c r="B664" s="12">
        <v>605</v>
      </c>
      <c r="C664" s="12">
        <v>849</v>
      </c>
      <c r="D664" t="s">
        <v>827</v>
      </c>
      <c r="E664" t="s">
        <v>827</v>
      </c>
      <c r="G664" t="str">
        <f t="shared" si="20"/>
        <v>Vvardenfell</v>
      </c>
      <c r="H664" t="str">
        <f t="shared" si="21"/>
        <v>Vvardenfell</v>
      </c>
    </row>
    <row r="665" spans="1:8" x14ac:dyDescent="0.25">
      <c r="A665" s="12">
        <v>346</v>
      </c>
      <c r="B665" s="12">
        <v>153</v>
      </c>
      <c r="C665" s="12">
        <v>101</v>
      </c>
      <c r="D665" t="s">
        <v>399</v>
      </c>
      <c r="E665" t="s">
        <v>399</v>
      </c>
      <c r="G665" t="str">
        <f t="shared" si="20"/>
        <v>Ostmarsch</v>
      </c>
      <c r="H665" t="str">
        <f t="shared" si="21"/>
        <v>Eastmarch</v>
      </c>
    </row>
    <row r="666" spans="1:8" x14ac:dyDescent="0.25">
      <c r="A666" s="12">
        <v>1011</v>
      </c>
      <c r="B666" s="12">
        <v>645</v>
      </c>
      <c r="C666" s="12">
        <v>1011</v>
      </c>
      <c r="D666" t="s">
        <v>1487</v>
      </c>
      <c r="E666" t="s">
        <v>87</v>
      </c>
      <c r="G666" t="str">
        <f t="shared" si="20"/>
        <v/>
      </c>
      <c r="H666" t="str">
        <f t="shared" si="21"/>
        <v/>
      </c>
    </row>
    <row r="667" spans="1:8" x14ac:dyDescent="0.25">
      <c r="A667" s="12">
        <v>1021</v>
      </c>
      <c r="B667" s="12">
        <v>655</v>
      </c>
      <c r="C667" s="12">
        <v>1011</v>
      </c>
      <c r="D667" t="s">
        <v>1494</v>
      </c>
      <c r="E667" t="s">
        <v>870</v>
      </c>
      <c r="G667" t="str">
        <f t="shared" si="20"/>
        <v>Sommersend</v>
      </c>
      <c r="H667" t="str">
        <f t="shared" si="21"/>
        <v>Summerset</v>
      </c>
    </row>
    <row r="668" spans="1:8" x14ac:dyDescent="0.25">
      <c r="A668" s="12">
        <v>41</v>
      </c>
      <c r="B668" s="12">
        <v>9</v>
      </c>
      <c r="C668" s="12">
        <v>41</v>
      </c>
      <c r="D668" t="s">
        <v>951</v>
      </c>
      <c r="E668" t="s">
        <v>265</v>
      </c>
      <c r="G668" t="str">
        <f t="shared" si="20"/>
        <v/>
      </c>
      <c r="H668" t="str">
        <f t="shared" si="21"/>
        <v/>
      </c>
    </row>
    <row r="669" spans="1:8" x14ac:dyDescent="0.25">
      <c r="A669" s="12">
        <v>572</v>
      </c>
      <c r="B669" s="12">
        <v>333</v>
      </c>
      <c r="C669" s="12">
        <v>572</v>
      </c>
      <c r="D669" t="s">
        <v>574</v>
      </c>
      <c r="E669" t="s">
        <v>574</v>
      </c>
      <c r="G669" t="str">
        <f t="shared" si="20"/>
        <v/>
      </c>
      <c r="H669" t="str">
        <f t="shared" si="21"/>
        <v/>
      </c>
    </row>
    <row r="670" spans="1:8" x14ac:dyDescent="0.25">
      <c r="A670" s="12">
        <v>534</v>
      </c>
      <c r="B670" s="12">
        <v>302</v>
      </c>
      <c r="C670" s="12">
        <v>534</v>
      </c>
      <c r="D670" t="s">
        <v>545</v>
      </c>
      <c r="E670" t="s">
        <v>545</v>
      </c>
      <c r="G670" t="str">
        <f t="shared" si="20"/>
        <v/>
      </c>
      <c r="H670" t="str">
        <f t="shared" si="21"/>
        <v/>
      </c>
    </row>
    <row r="671" spans="1:8" x14ac:dyDescent="0.25">
      <c r="A671" s="12">
        <v>19</v>
      </c>
      <c r="B671" s="12">
        <v>4</v>
      </c>
      <c r="C671" s="12">
        <v>19</v>
      </c>
      <c r="D671" t="s">
        <v>938</v>
      </c>
      <c r="E671" t="s">
        <v>263</v>
      </c>
      <c r="G671" t="str">
        <f t="shared" si="20"/>
        <v/>
      </c>
      <c r="H671" t="str">
        <f t="shared" si="21"/>
        <v/>
      </c>
    </row>
    <row r="672" spans="1:8" x14ac:dyDescent="0.25">
      <c r="A672" s="12">
        <v>571</v>
      </c>
      <c r="B672" s="12">
        <v>332</v>
      </c>
      <c r="C672" s="12">
        <v>104</v>
      </c>
      <c r="D672" t="s">
        <v>1241</v>
      </c>
      <c r="E672" t="s">
        <v>573</v>
      </c>
      <c r="G672" t="str">
        <f t="shared" si="20"/>
        <v>Die Alik'r-Wüste</v>
      </c>
      <c r="H672" t="str">
        <f t="shared" si="21"/>
        <v>Alik'r Desert</v>
      </c>
    </row>
    <row r="673" spans="1:8" x14ac:dyDescent="0.25">
      <c r="A673" s="12">
        <v>408</v>
      </c>
      <c r="B673" s="12">
        <v>203</v>
      </c>
      <c r="C673" s="12">
        <v>57</v>
      </c>
      <c r="D673" t="s">
        <v>1131</v>
      </c>
      <c r="E673" t="s">
        <v>448</v>
      </c>
      <c r="G673" t="str">
        <f t="shared" si="20"/>
        <v>Deshaan</v>
      </c>
      <c r="H673" t="str">
        <f t="shared" si="21"/>
        <v>Deshaan</v>
      </c>
    </row>
    <row r="674" spans="1:8" x14ac:dyDescent="0.25">
      <c r="A674" s="12">
        <v>996</v>
      </c>
      <c r="B674" s="12">
        <v>633</v>
      </c>
      <c r="C674" s="12">
        <v>849</v>
      </c>
      <c r="D674" t="s">
        <v>851</v>
      </c>
      <c r="E674" t="s">
        <v>851</v>
      </c>
      <c r="G674" t="str">
        <f t="shared" si="20"/>
        <v>Vvardenfell</v>
      </c>
      <c r="H674" t="str">
        <f t="shared" si="21"/>
        <v>Vvardenfell</v>
      </c>
    </row>
    <row r="675" spans="1:8" x14ac:dyDescent="0.25">
      <c r="A675" s="12">
        <v>189</v>
      </c>
      <c r="B675" s="12">
        <v>40</v>
      </c>
      <c r="C675" s="12">
        <v>57</v>
      </c>
      <c r="D675" t="s">
        <v>990</v>
      </c>
      <c r="E675" t="s">
        <v>287</v>
      </c>
      <c r="G675" t="str">
        <f t="shared" si="20"/>
        <v>Deshaan</v>
      </c>
      <c r="H675" t="str">
        <f t="shared" si="21"/>
        <v>Deshaan</v>
      </c>
    </row>
    <row r="676" spans="1:8" x14ac:dyDescent="0.25">
      <c r="A676" s="12">
        <v>711</v>
      </c>
      <c r="B676" s="12">
        <v>398</v>
      </c>
      <c r="C676" s="12">
        <v>684</v>
      </c>
      <c r="D676" t="s">
        <v>1297</v>
      </c>
      <c r="E676" t="s">
        <v>632</v>
      </c>
      <c r="G676" t="str">
        <f t="shared" si="20"/>
        <v>Wrothgar</v>
      </c>
      <c r="H676" t="str">
        <f t="shared" si="21"/>
        <v>Wrothgar</v>
      </c>
    </row>
    <row r="677" spans="1:8" x14ac:dyDescent="0.25">
      <c r="A677" s="12">
        <v>462</v>
      </c>
      <c r="B677" s="12">
        <v>247</v>
      </c>
      <c r="C677" s="12">
        <v>382</v>
      </c>
      <c r="D677" t="s">
        <v>1172</v>
      </c>
      <c r="E677" t="s">
        <v>491</v>
      </c>
      <c r="G677" t="str">
        <f t="shared" si="20"/>
        <v>Schnittermark</v>
      </c>
      <c r="H677" t="str">
        <f t="shared" si="21"/>
        <v>Reaper's March</v>
      </c>
    </row>
    <row r="678" spans="1:8" x14ac:dyDescent="0.25">
      <c r="A678" s="12">
        <v>691</v>
      </c>
      <c r="B678" s="12">
        <v>380</v>
      </c>
      <c r="C678" s="12">
        <v>684</v>
      </c>
      <c r="D678" t="s">
        <v>1281</v>
      </c>
      <c r="E678" t="s">
        <v>614</v>
      </c>
      <c r="G678" t="str">
        <f t="shared" si="20"/>
        <v>Wrothgar</v>
      </c>
      <c r="H678" t="str">
        <f t="shared" si="21"/>
        <v>Wrothgar</v>
      </c>
    </row>
    <row r="679" spans="1:8" x14ac:dyDescent="0.25">
      <c r="A679" s="12">
        <v>1083</v>
      </c>
      <c r="B679" s="12">
        <v>708</v>
      </c>
      <c r="C679" s="12">
        <v>726</v>
      </c>
      <c r="D679" t="s">
        <v>963</v>
      </c>
      <c r="E679" t="s">
        <v>917</v>
      </c>
      <c r="G679" t="str">
        <f t="shared" si="20"/>
        <v>Trübmoor</v>
      </c>
      <c r="H679" t="str">
        <f t="shared" si="21"/>
        <v>Murkmire</v>
      </c>
    </row>
    <row r="680" spans="1:8" x14ac:dyDescent="0.25">
      <c r="A680" s="12">
        <v>1014</v>
      </c>
      <c r="B680" s="12">
        <v>648</v>
      </c>
      <c r="C680" s="12">
        <v>1011</v>
      </c>
      <c r="D680" t="s">
        <v>863</v>
      </c>
      <c r="E680" t="s">
        <v>863</v>
      </c>
      <c r="G680" t="str">
        <f t="shared" si="20"/>
        <v>Sommersend</v>
      </c>
      <c r="H680" t="str">
        <f t="shared" si="21"/>
        <v>Summerset</v>
      </c>
    </row>
    <row r="681" spans="1:8" x14ac:dyDescent="0.25">
      <c r="A681" s="12">
        <v>333</v>
      </c>
      <c r="B681" s="12">
        <v>145</v>
      </c>
      <c r="C681" s="12">
        <v>92</v>
      </c>
      <c r="D681" t="s">
        <v>1081</v>
      </c>
      <c r="E681" t="s">
        <v>391</v>
      </c>
      <c r="G681" t="str">
        <f t="shared" si="20"/>
        <v>Bangkorai</v>
      </c>
      <c r="H681" t="str">
        <f t="shared" si="21"/>
        <v>Bangkorai</v>
      </c>
    </row>
    <row r="682" spans="1:8" x14ac:dyDescent="0.25">
      <c r="A682" s="12">
        <v>468</v>
      </c>
      <c r="B682" s="12">
        <v>253</v>
      </c>
      <c r="C682" s="12">
        <v>58</v>
      </c>
      <c r="D682" t="s">
        <v>1178</v>
      </c>
      <c r="E682" t="s">
        <v>497</v>
      </c>
      <c r="G682" t="str">
        <f t="shared" si="20"/>
        <v>Malabal Tor</v>
      </c>
      <c r="H682" t="str">
        <f t="shared" si="21"/>
        <v>Malabal Tor</v>
      </c>
    </row>
    <row r="683" spans="1:8" x14ac:dyDescent="0.25">
      <c r="A683" s="12">
        <v>259</v>
      </c>
      <c r="B683" s="12">
        <v>91</v>
      </c>
      <c r="C683" s="12">
        <v>103</v>
      </c>
      <c r="D683" t="s">
        <v>338</v>
      </c>
      <c r="E683" t="s">
        <v>338</v>
      </c>
      <c r="G683" t="str">
        <f t="shared" si="20"/>
        <v>Rift</v>
      </c>
      <c r="H683" t="str">
        <f t="shared" si="21"/>
        <v>The Rift</v>
      </c>
    </row>
    <row r="684" spans="1:8" x14ac:dyDescent="0.25">
      <c r="A684" s="12">
        <v>726</v>
      </c>
      <c r="B684" s="12">
        <v>405</v>
      </c>
      <c r="C684" s="12">
        <v>726</v>
      </c>
      <c r="D684" t="s">
        <v>1303</v>
      </c>
      <c r="E684" t="s">
        <v>88</v>
      </c>
      <c r="G684" t="str">
        <f t="shared" si="20"/>
        <v/>
      </c>
      <c r="H684" t="str">
        <f t="shared" si="21"/>
        <v/>
      </c>
    </row>
    <row r="685" spans="1:8" x14ac:dyDescent="0.25">
      <c r="A685" s="12">
        <v>387</v>
      </c>
      <c r="B685" s="12">
        <v>183</v>
      </c>
      <c r="C685" s="12">
        <v>381</v>
      </c>
      <c r="D685" t="s">
        <v>1114</v>
      </c>
      <c r="E685" t="s">
        <v>428</v>
      </c>
      <c r="G685" t="str">
        <f t="shared" si="20"/>
        <v>Auridon</v>
      </c>
      <c r="H685" t="str">
        <f t="shared" si="21"/>
        <v>Auridon</v>
      </c>
    </row>
    <row r="686" spans="1:8" x14ac:dyDescent="0.25">
      <c r="A686" s="12">
        <v>948</v>
      </c>
      <c r="B686" s="12">
        <v>588</v>
      </c>
      <c r="C686" s="12">
        <v>849</v>
      </c>
      <c r="D686" t="s">
        <v>810</v>
      </c>
      <c r="E686" t="s">
        <v>810</v>
      </c>
      <c r="G686" t="str">
        <f t="shared" si="20"/>
        <v>Vvardenfell</v>
      </c>
      <c r="H686" t="str">
        <f t="shared" si="21"/>
        <v>Vvardenfell</v>
      </c>
    </row>
    <row r="687" spans="1:8" x14ac:dyDescent="0.25">
      <c r="A687" s="12">
        <v>570</v>
      </c>
      <c r="B687" s="12">
        <v>331</v>
      </c>
      <c r="C687" s="12">
        <v>104</v>
      </c>
      <c r="D687" t="s">
        <v>1240</v>
      </c>
      <c r="E687" t="s">
        <v>572</v>
      </c>
      <c r="G687" t="str">
        <f t="shared" si="20"/>
        <v>Die Alik'r-Wüste</v>
      </c>
      <c r="H687" t="str">
        <f t="shared" si="21"/>
        <v>Alik'r Desert</v>
      </c>
    </row>
    <row r="688" spans="1:8" x14ac:dyDescent="0.25">
      <c r="A688" s="12">
        <v>510</v>
      </c>
      <c r="B688" s="12">
        <v>287</v>
      </c>
      <c r="C688" s="12">
        <v>849</v>
      </c>
      <c r="D688" t="s">
        <v>531</v>
      </c>
      <c r="E688" t="s">
        <v>531</v>
      </c>
      <c r="G688" t="str">
        <f t="shared" si="20"/>
        <v>Vvardenfell</v>
      </c>
      <c r="H688" t="str">
        <f t="shared" si="21"/>
        <v>Vvardenfell</v>
      </c>
    </row>
    <row r="689" spans="1:8" x14ac:dyDescent="0.25">
      <c r="A689" s="12">
        <v>406</v>
      </c>
      <c r="B689" s="12">
        <v>201</v>
      </c>
      <c r="C689" s="12">
        <v>57</v>
      </c>
      <c r="D689" t="s">
        <v>1129</v>
      </c>
      <c r="E689" t="s">
        <v>446</v>
      </c>
      <c r="G689" t="str">
        <f t="shared" si="20"/>
        <v>Deshaan</v>
      </c>
      <c r="H689" t="str">
        <f t="shared" si="21"/>
        <v>Deshaan</v>
      </c>
    </row>
    <row r="690" spans="1:8" x14ac:dyDescent="0.25">
      <c r="A690" s="12">
        <v>764</v>
      </c>
      <c r="B690" s="12">
        <v>424</v>
      </c>
      <c r="C690" s="12">
        <v>816</v>
      </c>
      <c r="D690" t="s">
        <v>1322</v>
      </c>
      <c r="E690" t="s">
        <v>656</v>
      </c>
      <c r="G690" t="str">
        <f t="shared" si="20"/>
        <v>Hews Fluch</v>
      </c>
      <c r="H690" t="str">
        <f t="shared" si="21"/>
        <v>Hew's Bane</v>
      </c>
    </row>
    <row r="691" spans="1:8" x14ac:dyDescent="0.25">
      <c r="A691" s="12">
        <v>577</v>
      </c>
      <c r="B691" s="12">
        <v>338</v>
      </c>
      <c r="C691" s="12">
        <v>108</v>
      </c>
      <c r="D691" t="s">
        <v>1245</v>
      </c>
      <c r="E691" t="s">
        <v>579</v>
      </c>
      <c r="G691" t="str">
        <f t="shared" si="20"/>
        <v>Grünschatten</v>
      </c>
      <c r="H691" t="str">
        <f t="shared" si="21"/>
        <v>Greenshade</v>
      </c>
    </row>
    <row r="692" spans="1:8" x14ac:dyDescent="0.25">
      <c r="A692" s="12">
        <v>532</v>
      </c>
      <c r="B692" s="12">
        <v>300</v>
      </c>
      <c r="C692" s="12">
        <v>181</v>
      </c>
      <c r="D692" t="s">
        <v>543</v>
      </c>
      <c r="E692" t="s">
        <v>543</v>
      </c>
      <c r="G692" t="str">
        <f t="shared" si="20"/>
        <v>Cyrodiil</v>
      </c>
      <c r="H692" t="str">
        <f t="shared" si="21"/>
        <v>Cyrodiil</v>
      </c>
    </row>
    <row r="693" spans="1:8" x14ac:dyDescent="0.25">
      <c r="A693" s="12">
        <v>559</v>
      </c>
      <c r="B693" s="12">
        <v>323</v>
      </c>
      <c r="C693" s="12">
        <v>108</v>
      </c>
      <c r="D693" t="s">
        <v>1234</v>
      </c>
      <c r="E693" t="s">
        <v>566</v>
      </c>
      <c r="G693" t="str">
        <f t="shared" si="20"/>
        <v>Grünschatten</v>
      </c>
      <c r="H693" t="str">
        <f t="shared" si="21"/>
        <v>Greenshade</v>
      </c>
    </row>
    <row r="694" spans="1:8" x14ac:dyDescent="0.25">
      <c r="A694" s="12">
        <v>989</v>
      </c>
      <c r="B694" s="12">
        <v>626</v>
      </c>
      <c r="C694" s="12">
        <v>980</v>
      </c>
      <c r="D694" t="s">
        <v>1470</v>
      </c>
      <c r="E694" t="s">
        <v>844</v>
      </c>
      <c r="G694" t="str">
        <f t="shared" si="20"/>
        <v>Die Stadt der Uhrwerke</v>
      </c>
      <c r="H694" t="str">
        <f t="shared" si="21"/>
        <v>Clockwork City</v>
      </c>
    </row>
    <row r="695" spans="1:8" x14ac:dyDescent="0.25">
      <c r="A695" s="12">
        <v>1006</v>
      </c>
      <c r="B695" s="12">
        <v>640</v>
      </c>
      <c r="C695" s="12">
        <v>3</v>
      </c>
      <c r="D695" t="s">
        <v>1482</v>
      </c>
      <c r="E695" t="s">
        <v>858</v>
      </c>
      <c r="G695" t="str">
        <f t="shared" si="20"/>
        <v>Glenumbra</v>
      </c>
      <c r="H695" t="str">
        <f t="shared" si="21"/>
        <v>Glenumbra</v>
      </c>
    </row>
    <row r="696" spans="1:8" x14ac:dyDescent="0.25">
      <c r="A696" s="12">
        <v>1109</v>
      </c>
      <c r="B696" s="12">
        <v>712</v>
      </c>
      <c r="C696" s="12">
        <v>1109</v>
      </c>
      <c r="D696" t="s">
        <v>968</v>
      </c>
      <c r="E696" t="s">
        <v>918</v>
      </c>
      <c r="G696" t="str">
        <f t="shared" si="20"/>
        <v/>
      </c>
      <c r="H696" t="str">
        <f t="shared" si="21"/>
        <v/>
      </c>
    </row>
    <row r="697" spans="1:8" x14ac:dyDescent="0.25">
      <c r="A697" s="12">
        <v>22</v>
      </c>
      <c r="B697" s="12">
        <v>6</v>
      </c>
      <c r="C697" s="12">
        <v>104</v>
      </c>
      <c r="D697" t="s">
        <v>72</v>
      </c>
      <c r="E697" t="s">
        <v>72</v>
      </c>
      <c r="G697" t="str">
        <f t="shared" si="20"/>
        <v>Die Alik'r-Wüste</v>
      </c>
      <c r="H697" t="str">
        <f t="shared" si="21"/>
        <v>Alik'r Desert</v>
      </c>
    </row>
    <row r="698" spans="1:8" x14ac:dyDescent="0.25">
      <c r="A698" s="12">
        <v>849</v>
      </c>
      <c r="B698" s="12">
        <v>496</v>
      </c>
      <c r="C698" s="12">
        <v>849</v>
      </c>
      <c r="D698" t="s">
        <v>725</v>
      </c>
      <c r="E698" t="s">
        <v>725</v>
      </c>
      <c r="G698" t="str">
        <f t="shared" si="20"/>
        <v/>
      </c>
      <c r="H698" t="str">
        <f t="shared" si="21"/>
        <v/>
      </c>
    </row>
    <row r="699" spans="1:8" x14ac:dyDescent="0.25">
      <c r="A699" s="12">
        <v>399</v>
      </c>
      <c r="B699" s="12">
        <v>194</v>
      </c>
      <c r="C699" s="12">
        <v>381</v>
      </c>
      <c r="D699" t="s">
        <v>439</v>
      </c>
      <c r="E699" t="s">
        <v>439</v>
      </c>
      <c r="G699" t="str">
        <f t="shared" si="20"/>
        <v>Auridon</v>
      </c>
      <c r="H699" t="str">
        <f t="shared" si="21"/>
        <v>Auridon</v>
      </c>
    </row>
    <row r="700" spans="1:8" x14ac:dyDescent="0.25">
      <c r="A700" s="12">
        <v>1004</v>
      </c>
      <c r="B700" s="12">
        <v>638</v>
      </c>
      <c r="C700" s="12">
        <v>980</v>
      </c>
      <c r="D700" t="s">
        <v>1480</v>
      </c>
      <c r="E700" t="s">
        <v>856</v>
      </c>
      <c r="G700" t="str">
        <f t="shared" si="20"/>
        <v>Die Stadt der Uhrwerke</v>
      </c>
      <c r="H700" t="str">
        <f t="shared" si="21"/>
        <v>Clockwork City</v>
      </c>
    </row>
    <row r="701" spans="1:8" x14ac:dyDescent="0.25">
      <c r="A701" s="12">
        <v>601</v>
      </c>
      <c r="B701" s="12">
        <v>360</v>
      </c>
      <c r="C701" s="12">
        <v>572</v>
      </c>
      <c r="D701" t="s">
        <v>1264</v>
      </c>
      <c r="E701" t="s">
        <v>599</v>
      </c>
      <c r="G701" t="str">
        <f t="shared" si="20"/>
        <v>Stirk</v>
      </c>
      <c r="H701" t="str">
        <f t="shared" si="21"/>
        <v>Stirk</v>
      </c>
    </row>
    <row r="702" spans="1:8" x14ac:dyDescent="0.25">
      <c r="A702" s="12">
        <v>516</v>
      </c>
      <c r="B702" s="12">
        <v>292</v>
      </c>
      <c r="C702" s="12">
        <v>516</v>
      </c>
      <c r="D702" t="s">
        <v>536</v>
      </c>
      <c r="E702" t="s">
        <v>536</v>
      </c>
      <c r="G702" t="str">
        <f t="shared" si="20"/>
        <v/>
      </c>
      <c r="H702" t="str">
        <f t="shared" si="21"/>
        <v/>
      </c>
    </row>
    <row r="703" spans="1:8" x14ac:dyDescent="0.25">
      <c r="A703" s="12">
        <v>1051</v>
      </c>
      <c r="B703" s="12">
        <v>682</v>
      </c>
      <c r="C703" s="12">
        <v>1011</v>
      </c>
      <c r="D703" t="s">
        <v>943</v>
      </c>
      <c r="E703" t="s">
        <v>895</v>
      </c>
      <c r="G703" t="str">
        <f t="shared" si="20"/>
        <v>Sommersend</v>
      </c>
      <c r="H703" t="str">
        <f t="shared" si="21"/>
        <v>Summerset</v>
      </c>
    </row>
    <row r="704" spans="1:8" x14ac:dyDescent="0.25">
      <c r="A704" s="12">
        <v>684</v>
      </c>
      <c r="B704" s="12">
        <v>377</v>
      </c>
      <c r="C704" s="12">
        <v>684</v>
      </c>
      <c r="D704" t="s">
        <v>612</v>
      </c>
      <c r="E704" t="s">
        <v>612</v>
      </c>
      <c r="G704" t="str">
        <f t="shared" si="20"/>
        <v/>
      </c>
      <c r="H704" t="str">
        <f t="shared" si="21"/>
        <v/>
      </c>
    </row>
    <row r="705" spans="1:8" x14ac:dyDescent="0.25">
      <c r="A705" s="12">
        <v>1071</v>
      </c>
      <c r="B705" s="12">
        <v>696</v>
      </c>
      <c r="C705" s="12">
        <v>726</v>
      </c>
      <c r="D705" t="s">
        <v>909</v>
      </c>
      <c r="E705" t="s">
        <v>909</v>
      </c>
      <c r="G705" t="str">
        <f t="shared" si="20"/>
        <v>Trübmoor</v>
      </c>
      <c r="H705" t="str">
        <f t="shared" si="21"/>
        <v>Murkmire</v>
      </c>
    </row>
    <row r="706" spans="1:8" x14ac:dyDescent="0.25">
      <c r="A706" s="12">
        <v>332</v>
      </c>
      <c r="B706" s="12">
        <v>144</v>
      </c>
      <c r="C706" s="12">
        <v>104</v>
      </c>
      <c r="D706" t="s">
        <v>390</v>
      </c>
      <c r="E706" t="s">
        <v>390</v>
      </c>
      <c r="G706" t="str">
        <f t="shared" si="20"/>
        <v>Die Alik'r-Wüste</v>
      </c>
      <c r="H706" t="str">
        <f t="shared" si="21"/>
        <v>Alik'r Desert</v>
      </c>
    </row>
    <row r="707" spans="1:8" x14ac:dyDescent="0.25">
      <c r="A707" s="12">
        <v>922</v>
      </c>
      <c r="B707" s="12">
        <v>562</v>
      </c>
      <c r="C707" s="12">
        <v>849</v>
      </c>
      <c r="D707" t="s">
        <v>791</v>
      </c>
      <c r="E707" t="s">
        <v>791</v>
      </c>
      <c r="G707" t="str">
        <f t="shared" ref="G707:G715" si="22">IF(A707&lt;&gt;C707,VLOOKUP(C707,$A$2:$E$900,4,FALSE),"")</f>
        <v>Vvardenfell</v>
      </c>
      <c r="H707" t="str">
        <f t="shared" ref="H707:H715" si="23">IF(A707&lt;&gt;C707,VLOOKUP(C707,$A$2:$E$900,5,FALSE),"")</f>
        <v>Vvardenfell</v>
      </c>
    </row>
    <row r="708" spans="1:8" x14ac:dyDescent="0.25">
      <c r="A708" s="12">
        <v>950</v>
      </c>
      <c r="B708" s="12">
        <v>590</v>
      </c>
      <c r="C708" s="12">
        <v>849</v>
      </c>
      <c r="D708" t="s">
        <v>812</v>
      </c>
      <c r="E708" t="s">
        <v>812</v>
      </c>
      <c r="G708" t="str">
        <f t="shared" si="22"/>
        <v>Vvardenfell</v>
      </c>
      <c r="H708" t="str">
        <f t="shared" si="23"/>
        <v>Vvardenfell</v>
      </c>
    </row>
    <row r="709" spans="1:8" x14ac:dyDescent="0.25">
      <c r="A709" s="12">
        <v>904</v>
      </c>
      <c r="B709" s="12">
        <v>545</v>
      </c>
      <c r="C709" s="12">
        <v>888</v>
      </c>
      <c r="D709" t="s">
        <v>1404</v>
      </c>
      <c r="E709" t="s">
        <v>774</v>
      </c>
      <c r="G709" t="str">
        <f t="shared" si="22"/>
        <v>Kargstein</v>
      </c>
      <c r="H709" t="str">
        <f t="shared" si="23"/>
        <v>Craglorn</v>
      </c>
    </row>
    <row r="710" spans="1:8" x14ac:dyDescent="0.25">
      <c r="A710" s="12">
        <v>938</v>
      </c>
      <c r="B710" s="12">
        <v>578</v>
      </c>
      <c r="C710" s="12">
        <v>104</v>
      </c>
      <c r="D710" t="s">
        <v>1432</v>
      </c>
      <c r="E710" t="s">
        <v>800</v>
      </c>
      <c r="G710" t="str">
        <f t="shared" si="22"/>
        <v>Die Alik'r-Wüste</v>
      </c>
      <c r="H710" t="str">
        <f t="shared" si="23"/>
        <v>Alik'r Desert</v>
      </c>
    </row>
    <row r="711" spans="1:8" x14ac:dyDescent="0.25">
      <c r="A711" s="12">
        <v>917</v>
      </c>
      <c r="B711" s="12">
        <v>557</v>
      </c>
      <c r="C711" s="12">
        <v>917</v>
      </c>
      <c r="D711" t="s">
        <v>786</v>
      </c>
      <c r="E711" t="s">
        <v>786</v>
      </c>
      <c r="G711" t="str">
        <f t="shared" si="22"/>
        <v/>
      </c>
      <c r="H711" t="str">
        <f t="shared" si="23"/>
        <v/>
      </c>
    </row>
    <row r="712" spans="1:8" x14ac:dyDescent="0.25">
      <c r="A712" s="12">
        <v>697</v>
      </c>
      <c r="B712" s="12">
        <v>385</v>
      </c>
      <c r="C712" s="12">
        <v>684</v>
      </c>
      <c r="D712" t="s">
        <v>619</v>
      </c>
      <c r="E712" t="s">
        <v>619</v>
      </c>
      <c r="G712" t="str">
        <f t="shared" si="22"/>
        <v>Wrothgar</v>
      </c>
      <c r="H712" t="str">
        <f t="shared" si="23"/>
        <v>Wrothgar</v>
      </c>
    </row>
    <row r="713" spans="1:8" x14ac:dyDescent="0.25">
      <c r="A713" s="12">
        <v>1107</v>
      </c>
      <c r="B713" s="12">
        <v>710</v>
      </c>
      <c r="C713" s="12">
        <v>1107</v>
      </c>
      <c r="D713" t="s">
        <v>921</v>
      </c>
      <c r="E713" t="s">
        <v>921</v>
      </c>
      <c r="G713" t="str">
        <f t="shared" si="22"/>
        <v/>
      </c>
      <c r="H713" t="str">
        <f t="shared" si="23"/>
        <v/>
      </c>
    </row>
    <row r="714" spans="1:8" x14ac:dyDescent="0.25">
      <c r="A714" s="12">
        <v>856</v>
      </c>
      <c r="B714" s="12">
        <v>501</v>
      </c>
      <c r="C714" s="12">
        <v>92</v>
      </c>
      <c r="D714" t="s">
        <v>1362</v>
      </c>
      <c r="E714" t="s">
        <v>730</v>
      </c>
      <c r="G714" t="str">
        <f t="shared" si="22"/>
        <v>Bangkorai</v>
      </c>
      <c r="H714" t="str">
        <f t="shared" si="23"/>
        <v>Bangkorai</v>
      </c>
    </row>
    <row r="715" spans="1:8" x14ac:dyDescent="0.25">
      <c r="A715" s="12">
        <v>1065</v>
      </c>
      <c r="B715" s="12">
        <v>690</v>
      </c>
      <c r="C715" s="12">
        <v>726</v>
      </c>
      <c r="D715" t="s">
        <v>1390</v>
      </c>
      <c r="E715" t="s">
        <v>903</v>
      </c>
      <c r="G715" t="str">
        <f t="shared" si="22"/>
        <v>Trübmoor</v>
      </c>
      <c r="H715" t="str">
        <f t="shared" si="23"/>
        <v>Murkmire</v>
      </c>
    </row>
  </sheetData>
  <autoFilter ref="A1:H715"/>
  <sortState ref="A2:F715">
    <sortCondition ref="D2:D715"/>
  </sortState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Monster sets</vt:lpstr>
      <vt:lpstr>Crafted sets</vt:lpstr>
      <vt:lpstr>Sets data</vt:lpstr>
      <vt:lpstr>LibSets constants</vt:lpstr>
      <vt:lpstr>ESO Dungeon constants</vt:lpstr>
      <vt:lpstr>ESO zone constants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P. Z.</dc:creator>
  <cp:lastModifiedBy>P. Z.</cp:lastModifiedBy>
  <dcterms:created xsi:type="dcterms:W3CDTF">2019-05-11T16:06:47Z</dcterms:created>
  <dcterms:modified xsi:type="dcterms:W3CDTF">2019-05-12T00:36:38Z</dcterms:modified>
</cp:coreProperties>
</file>