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BD52CBF7-0DC9-4850-8C6A-9E34E0555A53}" xr6:coauthVersionLast="45"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DumpedDataWorkarea!$A$1:$I$17</definedName>
    <definedName name="_xlnm._FilterDatabase" localSheetId="6" hidden="1">'ESO dumped WayshrineInfo'!$A$2:$M$435</definedName>
    <definedName name="_xlnm._FilterDatabase" localSheetId="3" hidden="1">'ESO dumped ZoneData'!$A$2:$E$847</definedName>
    <definedName name="_xlnm._FilterDatabase" localSheetId="2" hidden="1">'ESO Dungeon constants'!$A$2:$J$94</definedName>
    <definedName name="_xlnm._FilterDatabase" localSheetId="5" hidden="1">'ESO map constants'!$A$2:$F$2</definedName>
    <definedName name="_xlnm._FilterDatabase" localSheetId="7" hidden="1">'ESO wayshrine names'!$A$2:$B$2</definedName>
    <definedName name="_xlnm._FilterDatabase" localSheetId="4" hidden="1">'ESO zone constants'!$A$2:$L$819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12" i="4" l="1"/>
  <c r="I33" i="20" l="1"/>
  <c r="H33" i="20"/>
  <c r="G33" i="20"/>
  <c r="D33" i="20"/>
  <c r="C33" i="20"/>
  <c r="D82" i="20"/>
  <c r="J82" i="20" s="1"/>
  <c r="I82" i="20"/>
  <c r="H82" i="20"/>
  <c r="G82" i="20"/>
  <c r="K445" i="18"/>
  <c r="L445" i="18"/>
  <c r="M445" i="18"/>
  <c r="N445" i="18"/>
  <c r="K446" i="18"/>
  <c r="L446" i="18"/>
  <c r="M446" i="18"/>
  <c r="N446" i="18"/>
  <c r="K447" i="18"/>
  <c r="L447" i="18"/>
  <c r="M447" i="18"/>
  <c r="N447" i="18"/>
  <c r="K448" i="18"/>
  <c r="L448" i="18"/>
  <c r="M448" i="18"/>
  <c r="N448" i="18"/>
  <c r="K449" i="18"/>
  <c r="L449" i="18"/>
  <c r="M449" i="18"/>
  <c r="N449" i="18"/>
  <c r="K450" i="18"/>
  <c r="L450" i="18"/>
  <c r="M450" i="18"/>
  <c r="N450" i="18"/>
  <c r="K451" i="18"/>
  <c r="L451" i="18"/>
  <c r="M451" i="18"/>
  <c r="N451" i="18"/>
  <c r="J445" i="18"/>
  <c r="J446" i="18"/>
  <c r="J447" i="18"/>
  <c r="J448" i="18"/>
  <c r="J449" i="18"/>
  <c r="J450" i="18"/>
  <c r="J451" i="18"/>
  <c r="J33" i="20" l="1"/>
  <c r="AP522" i="4"/>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Y523" i="4"/>
  <c r="AZ523" i="4"/>
  <c r="AY524" i="4"/>
  <c r="AZ524" i="4"/>
  <c r="AY525" i="4"/>
  <c r="AZ525" i="4"/>
  <c r="AY526" i="4"/>
  <c r="AZ526" i="4"/>
  <c r="P519" i="4"/>
  <c r="P520" i="4"/>
  <c r="P522" i="4"/>
  <c r="P523" i="4"/>
  <c r="AA525" i="4"/>
  <c r="AB525" i="4"/>
  <c r="AU525" i="4"/>
  <c r="AV525" i="4"/>
  <c r="AA526" i="4"/>
  <c r="AB526" i="4"/>
  <c r="AU526" i="4"/>
  <c r="AV526" i="4"/>
  <c r="S523" i="4"/>
  <c r="T523" i="4" s="1"/>
  <c r="N443" i="18"/>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G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G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G841" i="7"/>
  <c r="H841" i="7"/>
  <c r="I841" i="7"/>
  <c r="K841" i="7"/>
  <c r="L841" i="7"/>
  <c r="F842" i="7"/>
  <c r="H842" i="7"/>
  <c r="I842" i="7"/>
  <c r="K842" i="7"/>
  <c r="L842" i="7"/>
  <c r="F843" i="7"/>
  <c r="H843" i="7"/>
  <c r="I843" i="7"/>
  <c r="K843" i="7"/>
  <c r="L843" i="7"/>
  <c r="F844" i="7"/>
  <c r="G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G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D523" i="4"/>
  <c r="Q523" i="4"/>
  <c r="Y523" i="4"/>
  <c r="X523" i="4" s="1"/>
  <c r="AA523" i="4"/>
  <c r="AB523" i="4"/>
  <c r="AD523" i="4"/>
  <c r="AC523" i="4" s="1"/>
  <c r="AF523" i="4"/>
  <c r="AG523" i="4"/>
  <c r="AH523" i="4"/>
  <c r="AK523" i="4"/>
  <c r="AL523" i="4"/>
  <c r="AM523" i="4"/>
  <c r="AU523" i="4"/>
  <c r="AV523" i="4"/>
  <c r="D524" i="4"/>
  <c r="Q524" i="4"/>
  <c r="BA524" i="4" s="1"/>
  <c r="AA524" i="4"/>
  <c r="AB524" i="4"/>
  <c r="AU524" i="4"/>
  <c r="AV524" i="4"/>
  <c r="D525" i="4"/>
  <c r="Q525" i="4"/>
  <c r="BA525" i="4" s="1"/>
  <c r="D526" i="4"/>
  <c r="Q526" i="4"/>
  <c r="J441" i="18"/>
  <c r="K441" i="18"/>
  <c r="L441" i="18"/>
  <c r="M441" i="18"/>
  <c r="J443" i="18"/>
  <c r="K443" i="18"/>
  <c r="L443" i="18"/>
  <c r="M443" i="18"/>
  <c r="J444" i="18"/>
  <c r="K444" i="18"/>
  <c r="L444" i="18"/>
  <c r="M444"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BA520" i="4" l="1"/>
  <c r="BA523" i="4"/>
  <c r="AW523" i="4"/>
  <c r="BA512" i="4"/>
  <c r="G847" i="7"/>
  <c r="G839" i="7"/>
  <c r="G823" i="7"/>
  <c r="G828" i="7"/>
  <c r="G820" i="7"/>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70" i="20"/>
  <c r="I71" i="20"/>
  <c r="H70" i="20"/>
  <c r="H71" i="20"/>
  <c r="G70" i="20"/>
  <c r="G71"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BA32" i="4" s="1"/>
  <c r="Q34" i="4"/>
  <c r="Q35" i="4"/>
  <c r="Q37" i="4"/>
  <c r="BA37" i="4" s="1"/>
  <c r="Q38" i="4"/>
  <c r="Q39" i="4"/>
  <c r="BA39" i="4" s="1"/>
  <c r="Q40" i="4"/>
  <c r="Q41" i="4"/>
  <c r="BA41" i="4" s="1"/>
  <c r="Q42" i="4"/>
  <c r="Q43" i="4"/>
  <c r="BA43" i="4" s="1"/>
  <c r="Q44" i="4"/>
  <c r="Q45" i="4"/>
  <c r="Q46" i="4"/>
  <c r="Q47" i="4"/>
  <c r="Q48" i="4"/>
  <c r="Q49" i="4"/>
  <c r="Q50" i="4"/>
  <c r="BA50" i="4" s="1"/>
  <c r="Q51" i="4"/>
  <c r="Q52" i="4"/>
  <c r="Q53" i="4"/>
  <c r="BA53" i="4" s="1"/>
  <c r="Q54" i="4"/>
  <c r="Q58" i="4"/>
  <c r="BA58" i="4" s="1"/>
  <c r="Q59" i="4"/>
  <c r="Q65" i="4"/>
  <c r="BA65" i="4" s="1"/>
  <c r="Q66" i="4"/>
  <c r="Q67" i="4"/>
  <c r="BA67" i="4" s="1"/>
  <c r="Q68" i="4"/>
  <c r="Q69" i="4"/>
  <c r="Q70" i="4"/>
  <c r="Q71" i="4"/>
  <c r="Q72" i="4"/>
  <c r="Q73" i="4"/>
  <c r="Q74" i="4"/>
  <c r="BA74" i="4" s="1"/>
  <c r="Q75" i="4"/>
  <c r="Q76" i="4"/>
  <c r="Q77" i="4"/>
  <c r="BA77" i="4" s="1"/>
  <c r="Q78" i="4"/>
  <c r="Q79" i="4"/>
  <c r="BA79" i="4" s="1"/>
  <c r="Q80" i="4"/>
  <c r="Q81" i="4"/>
  <c r="BA81" i="4" s="1"/>
  <c r="Q82" i="4"/>
  <c r="Q83" i="4"/>
  <c r="BA83" i="4" s="1"/>
  <c r="Q84" i="4"/>
  <c r="Q85" i="4"/>
  <c r="Q86" i="4"/>
  <c r="Q87" i="4"/>
  <c r="Q88" i="4"/>
  <c r="Q89" i="4"/>
  <c r="Q90" i="4"/>
  <c r="BA90" i="4" s="1"/>
  <c r="Q91" i="4"/>
  <c r="Q92" i="4"/>
  <c r="Q93" i="4"/>
  <c r="BA93" i="4" s="1"/>
  <c r="Q94" i="4"/>
  <c r="Q95" i="4"/>
  <c r="BA95" i="4" s="1"/>
  <c r="Q96" i="4"/>
  <c r="Q97" i="4"/>
  <c r="BA97" i="4" s="1"/>
  <c r="Q98" i="4"/>
  <c r="Q99" i="4"/>
  <c r="BA99" i="4" s="1"/>
  <c r="Q100" i="4"/>
  <c r="Q101" i="4"/>
  <c r="Q102" i="4"/>
  <c r="Q103" i="4"/>
  <c r="Q104" i="4"/>
  <c r="Q105" i="4"/>
  <c r="Q106" i="4"/>
  <c r="BA106" i="4" s="1"/>
  <c r="Q107" i="4"/>
  <c r="Q108" i="4"/>
  <c r="Q109" i="4"/>
  <c r="BA109" i="4" s="1"/>
  <c r="Q110" i="4"/>
  <c r="Q111" i="4"/>
  <c r="BA111" i="4" s="1"/>
  <c r="Q112" i="4"/>
  <c r="Q113" i="4"/>
  <c r="BA113" i="4" s="1"/>
  <c r="Q114" i="4"/>
  <c r="Q115" i="4"/>
  <c r="BA115" i="4" s="1"/>
  <c r="Q116" i="4"/>
  <c r="Q117" i="4"/>
  <c r="Q118" i="4"/>
  <c r="Q119" i="4"/>
  <c r="Q120" i="4"/>
  <c r="Q121" i="4"/>
  <c r="Q122" i="4"/>
  <c r="BA122" i="4" s="1"/>
  <c r="Q123" i="4"/>
  <c r="Q124" i="4"/>
  <c r="Q125" i="4"/>
  <c r="BA125" i="4" s="1"/>
  <c r="Q126" i="4"/>
  <c r="Q127" i="4"/>
  <c r="BA127" i="4" s="1"/>
  <c r="Q128" i="4"/>
  <c r="Q130" i="4"/>
  <c r="BA130" i="4" s="1"/>
  <c r="Q131" i="4"/>
  <c r="Q132" i="4"/>
  <c r="BA132" i="4" s="1"/>
  <c r="Q133" i="4"/>
  <c r="Q134" i="4"/>
  <c r="Q135" i="4"/>
  <c r="Q137" i="4"/>
  <c r="Q138" i="4"/>
  <c r="Q139" i="4"/>
  <c r="Q140" i="4"/>
  <c r="BA140" i="4" s="1"/>
  <c r="Q141" i="4"/>
  <c r="Q142" i="4"/>
  <c r="Q143" i="4"/>
  <c r="BA143" i="4" s="1"/>
  <c r="Q144" i="4"/>
  <c r="Q145" i="4"/>
  <c r="BA145" i="4" s="1"/>
  <c r="Q146" i="4"/>
  <c r="Q147" i="4"/>
  <c r="BA147" i="4" s="1"/>
  <c r="Q148" i="4"/>
  <c r="Q152" i="4"/>
  <c r="BA152" i="4" s="1"/>
  <c r="Q153" i="4"/>
  <c r="Q154" i="4"/>
  <c r="Q155" i="4"/>
  <c r="Q156" i="4"/>
  <c r="Q157" i="4"/>
  <c r="Q158" i="4"/>
  <c r="Q159" i="4"/>
  <c r="BA159" i="4" s="1"/>
  <c r="Q160" i="4"/>
  <c r="Q161" i="4"/>
  <c r="Q162" i="4"/>
  <c r="BA162" i="4" s="1"/>
  <c r="Q163" i="4"/>
  <c r="Q164" i="4"/>
  <c r="BA164" i="4" s="1"/>
  <c r="Q165" i="4"/>
  <c r="Q166" i="4"/>
  <c r="BA166" i="4" s="1"/>
  <c r="Q167" i="4"/>
  <c r="Q168" i="4"/>
  <c r="BA168" i="4" s="1"/>
  <c r="Q169" i="4"/>
  <c r="Q170" i="4"/>
  <c r="Q171" i="4"/>
  <c r="Q172" i="4"/>
  <c r="Q173" i="4"/>
  <c r="Q176" i="4"/>
  <c r="Q177" i="4"/>
  <c r="BA177" i="4" s="1"/>
  <c r="Q178" i="4"/>
  <c r="Q179" i="4"/>
  <c r="Q180" i="4"/>
  <c r="BA180" i="4" s="1"/>
  <c r="Q181" i="4"/>
  <c r="Q182" i="4"/>
  <c r="BA182" i="4" s="1"/>
  <c r="Q183" i="4"/>
  <c r="Q184" i="4"/>
  <c r="BA184" i="4" s="1"/>
  <c r="Q185" i="4"/>
  <c r="Q190" i="4"/>
  <c r="BA190" i="4" s="1"/>
  <c r="Q191" i="4"/>
  <c r="Q192" i="4"/>
  <c r="Q193" i="4"/>
  <c r="Q194" i="4"/>
  <c r="Q195" i="4"/>
  <c r="Q196" i="4"/>
  <c r="Q197" i="4"/>
  <c r="BA197" i="4" s="1"/>
  <c r="Q198" i="4"/>
  <c r="Q199" i="4"/>
  <c r="Q200" i="4"/>
  <c r="BA200" i="4" s="1"/>
  <c r="Q201" i="4"/>
  <c r="Q205" i="4"/>
  <c r="BA205" i="4" s="1"/>
  <c r="Q206" i="4"/>
  <c r="Q207" i="4"/>
  <c r="BA207" i="4" s="1"/>
  <c r="Q208" i="4"/>
  <c r="Q209" i="4"/>
  <c r="BA209" i="4" s="1"/>
  <c r="Q210" i="4"/>
  <c r="Q211" i="4"/>
  <c r="Q212" i="4"/>
  <c r="Q213" i="4"/>
  <c r="Q214" i="4"/>
  <c r="Q215" i="4"/>
  <c r="Q216" i="4"/>
  <c r="BA216" i="4" s="1"/>
  <c r="Q217" i="4"/>
  <c r="Q218" i="4"/>
  <c r="Q219" i="4"/>
  <c r="BA219" i="4" s="1"/>
  <c r="Q220" i="4"/>
  <c r="Q221" i="4"/>
  <c r="BA221" i="4" s="1"/>
  <c r="Q222" i="4"/>
  <c r="Q223" i="4"/>
  <c r="BA223" i="4" s="1"/>
  <c r="Q224" i="4"/>
  <c r="Q225" i="4"/>
  <c r="BA225" i="4" s="1"/>
  <c r="Q226" i="4"/>
  <c r="Q227" i="4"/>
  <c r="Q228" i="4"/>
  <c r="Q229" i="4"/>
  <c r="Q230" i="4"/>
  <c r="Q231" i="4"/>
  <c r="Q232" i="4"/>
  <c r="BA232" i="4" s="1"/>
  <c r="Q233" i="4"/>
  <c r="Q234" i="4"/>
  <c r="Q235" i="4"/>
  <c r="BA235" i="4" s="1"/>
  <c r="Q236" i="4"/>
  <c r="Q237" i="4"/>
  <c r="BA237" i="4" s="1"/>
  <c r="Q238" i="4"/>
  <c r="Q239" i="4"/>
  <c r="BA239" i="4" s="1"/>
  <c r="Q240" i="4"/>
  <c r="Q241" i="4"/>
  <c r="BA241" i="4" s="1"/>
  <c r="Q242" i="4"/>
  <c r="Q243" i="4"/>
  <c r="Q244" i="4"/>
  <c r="Q245" i="4"/>
  <c r="Q246" i="4"/>
  <c r="Q247" i="4"/>
  <c r="Q248" i="4"/>
  <c r="BA248" i="4" s="1"/>
  <c r="Q249" i="4"/>
  <c r="Q250" i="4"/>
  <c r="Q251" i="4"/>
  <c r="BA251" i="4" s="1"/>
  <c r="Q252" i="4"/>
  <c r="Q253" i="4"/>
  <c r="BA253" i="4" s="1"/>
  <c r="Q254" i="4"/>
  <c r="Q255" i="4"/>
  <c r="BA255" i="4" s="1"/>
  <c r="Q256" i="4"/>
  <c r="Q257" i="4"/>
  <c r="BA257" i="4" s="1"/>
  <c r="Q258" i="4"/>
  <c r="Q259" i="4"/>
  <c r="Q260" i="4"/>
  <c r="Q261" i="4"/>
  <c r="Q262" i="4"/>
  <c r="Q263" i="4"/>
  <c r="Q264" i="4"/>
  <c r="BA264" i="4" s="1"/>
  <c r="Q265" i="4"/>
  <c r="Q266" i="4"/>
  <c r="Q267" i="4"/>
  <c r="BA267" i="4" s="1"/>
  <c r="Q268" i="4"/>
  <c r="Q269" i="4"/>
  <c r="BA269" i="4" s="1"/>
  <c r="Q270" i="4"/>
  <c r="Q271" i="4"/>
  <c r="BA271" i="4" s="1"/>
  <c r="Q272" i="4"/>
  <c r="Q273" i="4"/>
  <c r="BA273" i="4" s="1"/>
  <c r="Q274" i="4"/>
  <c r="Q275" i="4"/>
  <c r="Q279" i="4"/>
  <c r="Q280" i="4"/>
  <c r="Q281" i="4"/>
  <c r="Q282" i="4"/>
  <c r="Q283" i="4"/>
  <c r="BA283" i="4" s="1"/>
  <c r="Q284" i="4"/>
  <c r="Q285" i="4"/>
  <c r="Q286" i="4"/>
  <c r="BA286" i="4" s="1"/>
  <c r="Q287" i="4"/>
  <c r="Q288" i="4"/>
  <c r="BA288" i="4" s="1"/>
  <c r="Q289" i="4"/>
  <c r="Q290" i="4"/>
  <c r="BA290" i="4" s="1"/>
  <c r="Q291" i="4"/>
  <c r="Q292" i="4"/>
  <c r="BA292" i="4" s="1"/>
  <c r="Q293" i="4"/>
  <c r="Q294" i="4"/>
  <c r="Q295" i="4"/>
  <c r="Q296" i="4"/>
  <c r="Q297" i="4"/>
  <c r="Q298" i="4"/>
  <c r="Q299" i="4"/>
  <c r="BA299" i="4" s="1"/>
  <c r="Q300" i="4"/>
  <c r="Q301" i="4"/>
  <c r="Q302" i="4"/>
  <c r="BA302" i="4" s="1"/>
  <c r="Q303" i="4"/>
  <c r="Q307" i="4"/>
  <c r="BA307" i="4" s="1"/>
  <c r="Q308" i="4"/>
  <c r="Q309" i="4"/>
  <c r="BA309" i="4" s="1"/>
  <c r="Q310" i="4"/>
  <c r="Q311" i="4"/>
  <c r="BA311" i="4" s="1"/>
  <c r="Q312" i="4"/>
  <c r="Q313" i="4"/>
  <c r="Q314" i="4"/>
  <c r="Q315" i="4"/>
  <c r="Q316" i="4"/>
  <c r="Q317" i="4"/>
  <c r="Q318" i="4"/>
  <c r="BA318" i="4" s="1"/>
  <c r="Q319" i="4"/>
  <c r="Q320" i="4"/>
  <c r="Q321" i="4"/>
  <c r="BA321" i="4" s="1"/>
  <c r="Q322" i="4"/>
  <c r="Q323" i="4"/>
  <c r="BA323" i="4" s="1"/>
  <c r="Q324" i="4"/>
  <c r="Q325" i="4"/>
  <c r="BA325" i="4" s="1"/>
  <c r="Q326" i="4"/>
  <c r="Q327" i="4"/>
  <c r="BA327" i="4" s="1"/>
  <c r="Q328" i="4"/>
  <c r="Q329" i="4"/>
  <c r="Q330" i="4"/>
  <c r="Q331" i="4"/>
  <c r="Q332" i="4"/>
  <c r="Q336" i="4"/>
  <c r="Q337" i="4"/>
  <c r="BA337" i="4" s="1"/>
  <c r="Q338" i="4"/>
  <c r="Q339" i="4"/>
  <c r="Q340" i="4"/>
  <c r="BA340" i="4" s="1"/>
  <c r="Q341" i="4"/>
  <c r="Q342" i="4"/>
  <c r="BA342" i="4" s="1"/>
  <c r="Q343" i="4"/>
  <c r="Q344" i="4"/>
  <c r="BA344" i="4" s="1"/>
  <c r="Q345" i="4"/>
  <c r="Q346" i="4"/>
  <c r="BA346" i="4" s="1"/>
  <c r="Q347" i="4"/>
  <c r="Q348" i="4"/>
  <c r="Q349" i="4"/>
  <c r="Q350" i="4"/>
  <c r="Q351" i="4"/>
  <c r="Q352" i="4"/>
  <c r="Q353" i="4"/>
  <c r="BA353" i="4" s="1"/>
  <c r="Q354" i="4"/>
  <c r="Q358" i="4"/>
  <c r="Q359" i="4"/>
  <c r="BA359" i="4" s="1"/>
  <c r="Q360" i="4"/>
  <c r="Q361" i="4"/>
  <c r="BA361" i="4" s="1"/>
  <c r="Q362" i="4"/>
  <c r="Q363" i="4"/>
  <c r="BA363" i="4" s="1"/>
  <c r="Q364" i="4"/>
  <c r="Q365" i="4"/>
  <c r="BA365" i="4" s="1"/>
  <c r="Q366" i="4"/>
  <c r="Q367" i="4"/>
  <c r="Q368" i="4"/>
  <c r="Q369" i="4"/>
  <c r="Q370" i="4"/>
  <c r="Q371" i="4"/>
  <c r="Q372" i="4"/>
  <c r="BA372" i="4" s="1"/>
  <c r="Q373" i="4"/>
  <c r="Q374" i="4"/>
  <c r="Q375" i="4"/>
  <c r="BA375" i="4" s="1"/>
  <c r="Q376" i="4"/>
  <c r="Q377" i="4"/>
  <c r="BA377" i="4" s="1"/>
  <c r="Q378" i="4"/>
  <c r="Q379" i="4"/>
  <c r="BA379" i="4" s="1"/>
  <c r="Q380" i="4"/>
  <c r="Q381" i="4"/>
  <c r="BA381" i="4" s="1"/>
  <c r="Q382" i="4"/>
  <c r="Q383" i="4"/>
  <c r="Q390" i="4"/>
  <c r="Q391" i="4"/>
  <c r="Q392" i="4"/>
  <c r="Q393" i="4"/>
  <c r="Q394" i="4"/>
  <c r="BA394" i="4" s="1"/>
  <c r="Q395" i="4"/>
  <c r="Q396" i="4"/>
  <c r="Q397" i="4"/>
  <c r="BA397" i="4" s="1"/>
  <c r="Q398" i="4"/>
  <c r="Q399" i="4"/>
  <c r="BA399" i="4" s="1"/>
  <c r="Q400" i="4"/>
  <c r="Q401" i="4"/>
  <c r="BA401" i="4" s="1"/>
  <c r="Q402" i="4"/>
  <c r="Q403" i="4"/>
  <c r="BA403" i="4" s="1"/>
  <c r="Q404" i="4"/>
  <c r="Q405" i="4"/>
  <c r="Q412" i="4"/>
  <c r="Q413" i="4"/>
  <c r="Q414" i="4"/>
  <c r="Q415" i="4"/>
  <c r="Q416" i="4"/>
  <c r="BA416" i="4" s="1"/>
  <c r="Q417" i="4"/>
  <c r="Q418" i="4"/>
  <c r="Q419" i="4"/>
  <c r="BA419" i="4" s="1"/>
  <c r="Q420" i="4"/>
  <c r="Q421" i="4"/>
  <c r="BA421" i="4" s="1"/>
  <c r="Q422" i="4"/>
  <c r="Q423" i="4"/>
  <c r="Q424" i="4"/>
  <c r="Q425" i="4"/>
  <c r="Q426" i="4"/>
  <c r="Q427" i="4"/>
  <c r="Q428" i="4"/>
  <c r="Q429" i="4"/>
  <c r="Q432" i="4"/>
  <c r="Q433" i="4"/>
  <c r="Q434" i="4"/>
  <c r="BA434" i="4" s="1"/>
  <c r="Q435" i="4"/>
  <c r="Q436" i="4"/>
  <c r="Q437" i="4"/>
  <c r="BA437" i="4" s="1"/>
  <c r="Q438" i="4"/>
  <c r="Q439" i="4"/>
  <c r="BA439" i="4" s="1"/>
  <c r="Q440" i="4"/>
  <c r="Q441" i="4"/>
  <c r="BA441" i="4" s="1"/>
  <c r="Q442" i="4"/>
  <c r="Q443" i="4"/>
  <c r="BA443" i="4" s="1"/>
  <c r="Q444" i="4"/>
  <c r="Q445" i="4"/>
  <c r="Q447" i="4"/>
  <c r="Q448" i="4"/>
  <c r="Q449" i="4"/>
  <c r="Q450" i="4"/>
  <c r="Q451" i="4"/>
  <c r="BA451" i="4" s="1"/>
  <c r="Q452" i="4"/>
  <c r="Q453" i="4"/>
  <c r="Q454" i="4"/>
  <c r="BA454" i="4" s="1"/>
  <c r="Q455" i="4"/>
  <c r="Q456" i="4"/>
  <c r="BA456" i="4" s="1"/>
  <c r="Q457" i="4"/>
  <c r="Q458" i="4"/>
  <c r="BA458" i="4" s="1"/>
  <c r="Q459" i="4"/>
  <c r="Q460" i="4"/>
  <c r="BA460" i="4" s="1"/>
  <c r="Q461" i="4"/>
  <c r="Q462" i="4"/>
  <c r="Q463" i="4"/>
  <c r="Q464" i="4"/>
  <c r="Q465" i="4"/>
  <c r="Q466" i="4"/>
  <c r="Q467" i="4"/>
  <c r="BA467" i="4" s="1"/>
  <c r="Q468" i="4"/>
  <c r="Q469" i="4"/>
  <c r="Q470" i="4"/>
  <c r="BA470" i="4" s="1"/>
  <c r="Q471" i="4"/>
  <c r="Q472" i="4"/>
  <c r="BA472" i="4" s="1"/>
  <c r="Q473" i="4"/>
  <c r="Q483" i="4"/>
  <c r="BA483" i="4" s="1"/>
  <c r="Q484" i="4"/>
  <c r="Q485" i="4"/>
  <c r="BA485" i="4" s="1"/>
  <c r="Q486" i="4"/>
  <c r="Q487" i="4"/>
  <c r="Q488" i="4"/>
  <c r="Q489" i="4"/>
  <c r="Q490" i="4"/>
  <c r="Q491" i="4"/>
  <c r="Q492" i="4"/>
  <c r="Q493" i="4"/>
  <c r="BA493" i="4" s="1"/>
  <c r="Q494" i="4"/>
  <c r="BA494" i="4" s="1"/>
  <c r="Q495" i="4"/>
  <c r="BA495" i="4" s="1"/>
  <c r="Q496" i="4"/>
  <c r="Q497" i="4"/>
  <c r="BA497" i="4" s="1"/>
  <c r="Q498" i="4"/>
  <c r="Q499" i="4"/>
  <c r="BA499" i="4" s="1"/>
  <c r="Q500" i="4"/>
  <c r="Q501" i="4"/>
  <c r="BA501" i="4" s="1"/>
  <c r="Q502" i="4"/>
  <c r="Q503" i="4"/>
  <c r="Q504" i="4"/>
  <c r="Q4" i="4"/>
  <c r="BA4" i="4" s="1"/>
  <c r="Q5" i="4"/>
  <c r="Q6" i="4"/>
  <c r="Q7" i="4"/>
  <c r="BA7" i="4" s="1"/>
  <c r="Q8" i="4"/>
  <c r="Q9" i="4"/>
  <c r="BA9" i="4" s="1"/>
  <c r="Q10" i="4"/>
  <c r="Q11" i="4"/>
  <c r="Q12" i="4"/>
  <c r="BA12" i="4" s="1"/>
  <c r="Q13" i="4"/>
  <c r="Q14" i="4"/>
  <c r="BA14" i="4" s="1"/>
  <c r="Q15" i="4"/>
  <c r="Q16" i="4"/>
  <c r="BA16" i="4" s="1"/>
  <c r="Q17" i="4"/>
  <c r="BA17" i="4" s="1"/>
  <c r="Q18" i="4"/>
  <c r="BA18" i="4" s="1"/>
  <c r="Q19" i="4"/>
  <c r="Q20" i="4"/>
  <c r="BA20" i="4" s="1"/>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465" i="4" l="1"/>
  <c r="BA432" i="4"/>
  <c r="BA414" i="4"/>
  <c r="BA392" i="4"/>
  <c r="BA370" i="4"/>
  <c r="BA351" i="4"/>
  <c r="BA332" i="4"/>
  <c r="BA316" i="4"/>
  <c r="BA297" i="4"/>
  <c r="BA281" i="4"/>
  <c r="BA262" i="4"/>
  <c r="BA246" i="4"/>
  <c r="BA230" i="4"/>
  <c r="BA214" i="4"/>
  <c r="BA195" i="4"/>
  <c r="BA173" i="4"/>
  <c r="BA157" i="4"/>
  <c r="BA138" i="4"/>
  <c r="BA120" i="4"/>
  <c r="BA104" i="4"/>
  <c r="BA88" i="4"/>
  <c r="BA72" i="4"/>
  <c r="BA48" i="4"/>
  <c r="BA29" i="4"/>
  <c r="BA504" i="4"/>
  <c r="BA488" i="4"/>
  <c r="BA11" i="4"/>
  <c r="BA469"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502" i="4"/>
  <c r="BA486" i="4"/>
  <c r="BA461" i="4"/>
  <c r="BA404" i="4"/>
  <c r="BA382" i="4"/>
  <c r="BA366" i="4"/>
  <c r="BA347" i="4"/>
  <c r="BA328" i="4"/>
  <c r="BA312" i="4"/>
  <c r="BA293" i="4"/>
  <c r="BA274" i="4"/>
  <c r="BA258" i="4"/>
  <c r="BA242" i="4"/>
  <c r="BA226" i="4"/>
  <c r="BA210" i="4"/>
  <c r="BA191" i="4"/>
  <c r="BA169" i="4"/>
  <c r="BA153" i="4"/>
  <c r="BA133" i="4"/>
  <c r="BA116" i="4"/>
  <c r="BA100" i="4"/>
  <c r="BA84" i="4"/>
  <c r="BA68" i="4"/>
  <c r="BA44" i="4"/>
  <c r="BA8" i="4"/>
  <c r="BA466" i="4"/>
  <c r="BA433" i="4"/>
  <c r="BA415" i="4"/>
  <c r="BA393" i="4"/>
  <c r="BA371" i="4"/>
  <c r="BA352" i="4"/>
  <c r="BA336" i="4"/>
  <c r="BA317" i="4"/>
  <c r="BA298" i="4"/>
  <c r="BA282" i="4"/>
  <c r="BA263" i="4"/>
  <c r="BA247" i="4"/>
  <c r="BA231" i="4"/>
  <c r="BA215" i="4"/>
  <c r="BA196" i="4"/>
  <c r="BA158" i="4"/>
  <c r="BA139" i="4"/>
  <c r="BA121" i="4"/>
  <c r="BA105" i="4"/>
  <c r="BA89" i="4"/>
  <c r="BA73" i="4"/>
  <c r="BA49" i="4"/>
  <c r="BA31" i="4"/>
  <c r="BA23" i="4"/>
  <c r="BA5" i="4"/>
  <c r="BA489" i="4"/>
  <c r="BA19"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E108" i="5"/>
  <c r="F808" i="7"/>
  <c r="H808" i="7"/>
  <c r="I808" i="7"/>
  <c r="K808" i="7"/>
  <c r="L808" i="7"/>
  <c r="F105" i="5"/>
  <c r="F106" i="5"/>
  <c r="F107" i="5"/>
  <c r="F108" i="5"/>
  <c r="I105" i="5"/>
  <c r="J105" i="5"/>
  <c r="I106" i="5"/>
  <c r="J106" i="5"/>
  <c r="I107" i="5"/>
  <c r="J107" i="5"/>
  <c r="I108" i="5"/>
  <c r="J108"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3" i="20"/>
  <c r="I84" i="20"/>
  <c r="I85" i="20"/>
  <c r="I86" i="20"/>
  <c r="I87" i="20"/>
  <c r="I88" i="20"/>
  <c r="I89" i="20"/>
  <c r="I90" i="20"/>
  <c r="I91" i="20"/>
  <c r="I92" i="20"/>
  <c r="I93" i="20"/>
  <c r="I94" i="20"/>
  <c r="I95" i="20"/>
  <c r="I9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3" i="20"/>
  <c r="H84" i="20"/>
  <c r="H85" i="20"/>
  <c r="H86" i="20"/>
  <c r="H87" i="20"/>
  <c r="H88" i="20"/>
  <c r="H89" i="20"/>
  <c r="H90" i="20"/>
  <c r="H91" i="20"/>
  <c r="H92" i="20"/>
  <c r="H93" i="20"/>
  <c r="H94" i="20"/>
  <c r="H95" i="20"/>
  <c r="H9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3" i="20"/>
  <c r="G84" i="20"/>
  <c r="G85" i="20"/>
  <c r="G86" i="20"/>
  <c r="G87" i="20"/>
  <c r="G88" i="20"/>
  <c r="G89" i="20"/>
  <c r="G90" i="20"/>
  <c r="G91" i="20"/>
  <c r="G92" i="20"/>
  <c r="G93" i="20"/>
  <c r="G94" i="20"/>
  <c r="G95" i="20"/>
  <c r="G96" i="20"/>
  <c r="J96"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3" i="20"/>
  <c r="J83" i="20" s="1"/>
  <c r="C88" i="20"/>
  <c r="J88" i="20" s="1"/>
  <c r="C92" i="20"/>
  <c r="J92" i="20" s="1"/>
  <c r="C4" i="20"/>
  <c r="C5" i="20"/>
  <c r="C6" i="20"/>
  <c r="C7" i="20"/>
  <c r="C8" i="20"/>
  <c r="C9" i="20"/>
  <c r="J9" i="20" s="1"/>
  <c r="C3" i="20"/>
  <c r="J3" i="20" s="1"/>
  <c r="J41" i="20" l="1"/>
  <c r="J91" i="20"/>
  <c r="J50" i="20"/>
  <c r="J40" i="20"/>
  <c r="J93"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BA482" i="4" s="1"/>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8" i="4" l="1"/>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E722" i="14"/>
  <c r="E711" i="14"/>
  <c r="E438" i="14"/>
  <c r="E439" i="14"/>
  <c r="E440" i="14"/>
  <c r="E441" i="14"/>
  <c r="E709" i="14"/>
  <c r="E707" i="14"/>
  <c r="E442" i="14"/>
  <c r="E443" i="14"/>
  <c r="E568" i="14"/>
  <c r="E570" i="14"/>
  <c r="E572" i="14"/>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AZ432" i="4" s="1"/>
  <c r="W432" i="4"/>
  <c r="X432" i="4"/>
  <c r="AA432" i="4"/>
  <c r="AB432" i="4"/>
  <c r="AC432" i="4"/>
  <c r="AF432" i="4"/>
  <c r="AG432" i="4"/>
  <c r="AH432" i="4"/>
  <c r="AK432" i="4"/>
  <c r="AL432" i="4"/>
  <c r="AM432" i="4"/>
  <c r="AP432" i="4"/>
  <c r="AQ432" i="4"/>
  <c r="AR432" i="4"/>
  <c r="AU432" i="4"/>
  <c r="AV432" i="4"/>
  <c r="V433" i="4"/>
  <c r="AZ433" i="4" s="1"/>
  <c r="W433" i="4"/>
  <c r="X433" i="4"/>
  <c r="AA433" i="4"/>
  <c r="AB433" i="4"/>
  <c r="AC433" i="4"/>
  <c r="AF433" i="4"/>
  <c r="AG433" i="4"/>
  <c r="AH433" i="4"/>
  <c r="AK433" i="4"/>
  <c r="AL433" i="4"/>
  <c r="AM433" i="4"/>
  <c r="AP433" i="4"/>
  <c r="AQ433" i="4"/>
  <c r="AR433" i="4"/>
  <c r="AU433" i="4"/>
  <c r="AV433" i="4"/>
  <c r="V434" i="4"/>
  <c r="AZ434" i="4" s="1"/>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AZ437" i="4" s="1"/>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X281" i="4"/>
  <c r="AX281" i="4" s="1"/>
  <c r="X282" i="4"/>
  <c r="AX282" i="4" s="1"/>
  <c r="X287" i="4"/>
  <c r="AX287" i="4" s="1"/>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X280" i="4" l="1"/>
  <c r="AZ435" i="4"/>
  <c r="AX329" i="4"/>
  <c r="AX328"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24" i="4"/>
  <c r="AX524" i="4" s="1"/>
  <c r="P512" i="4"/>
  <c r="P517" i="4"/>
  <c r="P526" i="4"/>
  <c r="AX526" i="4" s="1"/>
  <c r="P511" i="4"/>
  <c r="P515" i="4"/>
  <c r="P514" i="4"/>
  <c r="P525" i="4"/>
  <c r="AX525" i="4" s="1"/>
  <c r="P516" i="4"/>
  <c r="T467" i="4"/>
  <c r="AW467" i="4"/>
  <c r="T445" i="4"/>
  <c r="AW445" i="4"/>
  <c r="T459" i="4"/>
  <c r="AW459" i="4"/>
  <c r="D70" i="20"/>
  <c r="J70" i="20" s="1"/>
  <c r="D71" i="20"/>
  <c r="J71"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G108" i="5"/>
  <c r="D21" i="20"/>
  <c r="D72" i="20"/>
  <c r="D92" i="20"/>
  <c r="D9" i="20"/>
  <c r="D81" i="20"/>
  <c r="J81" i="20" s="1"/>
  <c r="D51" i="20"/>
  <c r="D87" i="20"/>
  <c r="J87" i="20" s="1"/>
  <c r="D83" i="20"/>
  <c r="D68" i="20"/>
  <c r="J68" i="20" s="1"/>
  <c r="D15" i="20"/>
  <c r="D31" i="20"/>
  <c r="J31" i="20" s="1"/>
  <c r="D32" i="20"/>
  <c r="J32" i="20" s="1"/>
  <c r="D34" i="20"/>
  <c r="D88" i="20"/>
  <c r="D69" i="20"/>
  <c r="J69" i="20" s="1"/>
  <c r="P477" i="4"/>
  <c r="P493" i="4"/>
  <c r="AX493" i="4" s="1"/>
  <c r="P484" i="4"/>
  <c r="AX484" i="4" s="1"/>
  <c r="P479" i="4"/>
  <c r="AX479" i="4" s="1"/>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A61" i="4" l="1"/>
  <c r="AX477" i="4"/>
  <c r="BA33" i="4"/>
  <c r="AX516" i="4"/>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Q305" i="4"/>
  <c r="Y305" i="4"/>
  <c r="AD305" i="4"/>
  <c r="Q385" i="4"/>
  <c r="BA385" i="4" s="1"/>
  <c r="AD385" i="4"/>
  <c r="Y385" i="4"/>
  <c r="AD149" i="4"/>
  <c r="AD150" i="4"/>
  <c r="AD151" i="4"/>
  <c r="Q334" i="4"/>
  <c r="Y334" i="4"/>
  <c r="AD334" i="4"/>
  <c r="Q276" i="4"/>
  <c r="Y276" i="4"/>
  <c r="AD276" i="4"/>
  <c r="Y149" i="4"/>
  <c r="Y150" i="4"/>
  <c r="Y151" i="4"/>
  <c r="Q411" i="4"/>
  <c r="AD411" i="4"/>
  <c r="Y411" i="4"/>
  <c r="Y384" i="4"/>
  <c r="Q384" i="4"/>
  <c r="AD384" i="4"/>
  <c r="Q151" i="4"/>
  <c r="Q149" i="4"/>
  <c r="Q150" i="4"/>
  <c r="Y446" i="4"/>
  <c r="X446" i="4" s="1"/>
  <c r="AD446" i="4"/>
  <c r="AC446" i="4" s="1"/>
  <c r="Q446" i="4"/>
  <c r="Y335" i="4"/>
  <c r="Q335" i="4"/>
  <c r="AD335" i="4"/>
  <c r="Q174" i="4"/>
  <c r="Y174" i="4"/>
  <c r="AD174" i="4"/>
  <c r="AD202" i="4"/>
  <c r="Y204" i="4"/>
  <c r="AD204" i="4"/>
  <c r="Q202" i="4"/>
  <c r="Y202" i="4"/>
  <c r="Q204" i="4"/>
  <c r="BA204" i="4" s="1"/>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X430" i="4" s="1"/>
  <c r="AD430" i="4"/>
  <c r="AC430" i="4" s="1"/>
  <c r="Y189" i="4"/>
  <c r="AD189" i="4"/>
  <c r="Q189" i="4"/>
  <c r="Y306" i="4"/>
  <c r="AD306" i="4"/>
  <c r="Q306" i="4"/>
  <c r="Y431" i="4"/>
  <c r="X431" i="4" s="1"/>
  <c r="Q431" i="4"/>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E432" i="14"/>
  <c r="E433" i="14"/>
  <c r="E434" i="14"/>
  <c r="E435" i="14"/>
  <c r="E436" i="14"/>
  <c r="E437" i="14"/>
  <c r="E775" i="14"/>
  <c r="E774" i="14"/>
  <c r="B742" i="7"/>
  <c r="C742" i="7"/>
  <c r="H742" i="7"/>
  <c r="D66" i="20" s="1"/>
  <c r="J66" i="20" s="1"/>
  <c r="K742" i="7"/>
  <c r="L742" i="7"/>
  <c r="B743" i="7"/>
  <c r="C743" i="7"/>
  <c r="H743" i="7"/>
  <c r="D67" i="20" s="1"/>
  <c r="J67"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276" i="4" l="1"/>
  <c r="BA136" i="4"/>
  <c r="BA409" i="4"/>
  <c r="BA149" i="4"/>
  <c r="BA410" i="4"/>
  <c r="BA356" i="4"/>
  <c r="BA431" i="4"/>
  <c r="BA186" i="4"/>
  <c r="BA334" i="4"/>
  <c r="BA277" i="4"/>
  <c r="BA384" i="4"/>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5" i="20" s="1"/>
  <c r="J65" i="20" s="1"/>
  <c r="H717" i="7"/>
  <c r="D64" i="20" s="1"/>
  <c r="J64"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8" i="20" s="1"/>
  <c r="J48" i="20" s="1"/>
  <c r="I6" i="7"/>
  <c r="H7" i="7"/>
  <c r="D14" i="20" s="1"/>
  <c r="J14" i="20" s="1"/>
  <c r="I7" i="7"/>
  <c r="H8" i="7"/>
  <c r="D13" i="20" s="1"/>
  <c r="J13" i="20" s="1"/>
  <c r="I8" i="7"/>
  <c r="H9" i="7"/>
  <c r="D49" i="20" s="1"/>
  <c r="J49" i="20" s="1"/>
  <c r="I9" i="7"/>
  <c r="H10" i="7"/>
  <c r="D45" i="20" s="1"/>
  <c r="J45" i="20" s="1"/>
  <c r="I10" i="7"/>
  <c r="H11" i="7"/>
  <c r="D37" i="20" s="1"/>
  <c r="J37" i="20" s="1"/>
  <c r="I11" i="7"/>
  <c r="H12" i="7"/>
  <c r="D20" i="20" s="1"/>
  <c r="J20" i="20" s="1"/>
  <c r="I12" i="7"/>
  <c r="H13" i="7"/>
  <c r="I13" i="7"/>
  <c r="H14" i="7"/>
  <c r="D7" i="20" s="1"/>
  <c r="J7" i="20" s="1"/>
  <c r="I14" i="7"/>
  <c r="H15" i="7"/>
  <c r="I15" i="7"/>
  <c r="H16" i="7"/>
  <c r="D38" i="20" s="1"/>
  <c r="J38"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7" i="20" s="1"/>
  <c r="J47" i="20" s="1"/>
  <c r="I26" i="7"/>
  <c r="H27" i="7"/>
  <c r="I27" i="7"/>
  <c r="H28" i="7"/>
  <c r="I28" i="7"/>
  <c r="H29" i="7"/>
  <c r="I29" i="7"/>
  <c r="H30" i="7"/>
  <c r="I30" i="7"/>
  <c r="H31" i="7"/>
  <c r="I31" i="7"/>
  <c r="H32" i="7"/>
  <c r="I32" i="7"/>
  <c r="H33" i="7"/>
  <c r="D35" i="20" s="1"/>
  <c r="J35" i="20" s="1"/>
  <c r="I33" i="7"/>
  <c r="H34" i="7"/>
  <c r="I34" i="7"/>
  <c r="H35" i="7"/>
  <c r="I35" i="7"/>
  <c r="H36" i="7"/>
  <c r="I36" i="7"/>
  <c r="H37" i="7"/>
  <c r="I37" i="7"/>
  <c r="H38" i="7"/>
  <c r="I38" i="7"/>
  <c r="H39" i="7"/>
  <c r="I39" i="7"/>
  <c r="H40" i="7"/>
  <c r="D89" i="20" s="1"/>
  <c r="J89"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4" i="20" s="1"/>
  <c r="J94"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2" i="20" s="1"/>
  <c r="J42"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90" i="20" s="1"/>
  <c r="J90"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4" i="20" s="1"/>
  <c r="J84" i="20" s="1"/>
  <c r="I368" i="7"/>
  <c r="H369" i="7"/>
  <c r="D74" i="20" s="1"/>
  <c r="J74" i="20" s="1"/>
  <c r="I369" i="7"/>
  <c r="H370" i="7"/>
  <c r="I370" i="7"/>
  <c r="H371" i="7"/>
  <c r="D73" i="20" s="1"/>
  <c r="J73" i="20" s="1"/>
  <c r="I371" i="7"/>
  <c r="H372" i="7"/>
  <c r="D75" i="20" s="1"/>
  <c r="J75" i="20" s="1"/>
  <c r="I372" i="7"/>
  <c r="H373" i="7"/>
  <c r="I373" i="7"/>
  <c r="H374" i="7"/>
  <c r="I374" i="7"/>
  <c r="H375" i="7"/>
  <c r="I375" i="7"/>
  <c r="H376" i="7"/>
  <c r="I376" i="7"/>
  <c r="H377" i="7"/>
  <c r="I377" i="7"/>
  <c r="H378" i="7"/>
  <c r="I378" i="7"/>
  <c r="H379" i="7"/>
  <c r="D85" i="20" s="1"/>
  <c r="J85" i="20" s="1"/>
  <c r="I379" i="7"/>
  <c r="H380" i="7"/>
  <c r="D52" i="20" s="1"/>
  <c r="J52" i="20" s="1"/>
  <c r="I380" i="7"/>
  <c r="H381" i="7"/>
  <c r="P144" i="4" s="1"/>
  <c r="AX144" i="4" s="1"/>
  <c r="I381" i="7"/>
  <c r="H382" i="7"/>
  <c r="D22" i="20" s="1"/>
  <c r="J22" i="20" s="1"/>
  <c r="I382" i="7"/>
  <c r="H383" i="7"/>
  <c r="D53" i="20" s="1"/>
  <c r="J53"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6" i="20" s="1"/>
  <c r="J76"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5" i="20" s="1"/>
  <c r="J55" i="20" s="1"/>
  <c r="I466" i="7"/>
  <c r="H467" i="7"/>
  <c r="I467" i="7"/>
  <c r="H468" i="7"/>
  <c r="I468" i="7"/>
  <c r="H469" i="7"/>
  <c r="D54" i="20" s="1"/>
  <c r="J54"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5" i="20" s="1"/>
  <c r="J95"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6" i="20" s="1"/>
  <c r="J56" i="20" s="1"/>
  <c r="I587" i="7"/>
  <c r="H588" i="7"/>
  <c r="D57" i="20" s="1"/>
  <c r="J57" i="20" s="1"/>
  <c r="I588" i="7"/>
  <c r="H589" i="7"/>
  <c r="D77" i="20" s="1"/>
  <c r="J77"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8" i="20" s="1"/>
  <c r="J78" i="20" s="1"/>
  <c r="I611" i="7"/>
  <c r="H612" i="7"/>
  <c r="I612" i="7"/>
  <c r="H613" i="7"/>
  <c r="I613" i="7"/>
  <c r="H614" i="7"/>
  <c r="I614" i="7"/>
  <c r="H615" i="7"/>
  <c r="I615" i="7"/>
  <c r="H616" i="7"/>
  <c r="I616" i="7"/>
  <c r="H617" i="7"/>
  <c r="D58" i="20" s="1"/>
  <c r="J58" i="20" s="1"/>
  <c r="I617" i="7"/>
  <c r="H618" i="7"/>
  <c r="D59" i="20" s="1"/>
  <c r="J59"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9" i="20" s="1"/>
  <c r="J79" i="20" s="1"/>
  <c r="I656" i="7"/>
  <c r="H657" i="7"/>
  <c r="D61" i="20" s="1"/>
  <c r="J61" i="20" s="1"/>
  <c r="I657" i="7"/>
  <c r="H658" i="7"/>
  <c r="D60" i="20" s="1"/>
  <c r="J60"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3" i="20" s="1"/>
  <c r="J63" i="20" s="1"/>
  <c r="I679" i="7"/>
  <c r="H680" i="7"/>
  <c r="D62" i="20" s="1"/>
  <c r="J62" i="20" s="1"/>
  <c r="I680" i="7"/>
  <c r="H681" i="7"/>
  <c r="D86" i="20" s="1"/>
  <c r="J86"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80" i="20" s="1"/>
  <c r="J80"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9" i="20" l="1"/>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37" i="4"/>
  <c r="AC150" i="4"/>
  <c r="AC149" i="4"/>
  <c r="AC151" i="4"/>
  <c r="X386" i="4"/>
  <c r="AC385" i="4"/>
  <c r="X385" i="4"/>
  <c r="X384" i="4"/>
  <c r="AC384" i="4"/>
  <c r="AC386" i="4"/>
  <c r="AC146" i="4"/>
  <c r="AC148" i="4"/>
  <c r="AC147" i="4"/>
  <c r="AC102" i="4"/>
  <c r="AC97" i="4"/>
  <c r="AC99" i="4"/>
  <c r="AC101" i="4"/>
  <c r="AC98" i="4"/>
  <c r="AC100"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02" i="4"/>
  <c r="X97" i="4"/>
  <c r="X99" i="4"/>
  <c r="X100" i="4"/>
  <c r="X101" i="4"/>
  <c r="X98" i="4"/>
  <c r="AR97" i="4"/>
  <c r="AR99" i="4"/>
  <c r="AR100" i="4"/>
  <c r="AR98" i="4"/>
  <c r="AR102" i="4"/>
  <c r="AR101"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388" i="4" s="1"/>
  <c r="AX237" i="4" l="1"/>
  <c r="AX45" i="4"/>
  <c r="AX67" i="4"/>
  <c r="AX114" i="4"/>
  <c r="AX256" i="4"/>
  <c r="AX58" i="4"/>
  <c r="AX83" i="4"/>
  <c r="AX23" i="4"/>
  <c r="AX257" i="4"/>
  <c r="AX198" i="4"/>
  <c r="S511" i="4"/>
  <c r="S516" i="4"/>
  <c r="S517" i="4"/>
  <c r="S514" i="4"/>
  <c r="S512" i="4"/>
  <c r="S515" i="4"/>
  <c r="S513" i="4"/>
  <c r="S518" i="4"/>
  <c r="S508" i="4"/>
  <c r="S510" i="4"/>
  <c r="S505" i="4"/>
  <c r="S506" i="4"/>
  <c r="S509" i="4"/>
  <c r="S507"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AX356" i="4" s="1"/>
  <c r="P357" i="4"/>
  <c r="AX357" i="4" s="1"/>
  <c r="P187" i="4"/>
  <c r="P188" i="4"/>
  <c r="P64" i="4"/>
  <c r="P355" i="4"/>
  <c r="AX355" i="4" s="1"/>
  <c r="P63" i="4"/>
  <c r="AX63" i="4" s="1"/>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AX33" i="4" s="1"/>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X64" i="4" l="1"/>
  <c r="AX36" i="4"/>
  <c r="AX25" i="4"/>
  <c r="AX61" i="4"/>
  <c r="AW507" i="4"/>
  <c r="T507" i="4"/>
  <c r="AX277" i="4"/>
  <c r="AW509" i="4"/>
  <c r="T509" i="4"/>
  <c r="AW506" i="4"/>
  <c r="T506" i="4"/>
  <c r="AW505" i="4"/>
  <c r="T505" i="4"/>
  <c r="AW510" i="4"/>
  <c r="T510" i="4"/>
  <c r="AX186" i="4"/>
  <c r="AW508" i="4"/>
  <c r="T508" i="4"/>
  <c r="AX202" i="4"/>
  <c r="AW518" i="4"/>
  <c r="T518" i="4"/>
  <c r="AX204" i="4"/>
  <c r="T513" i="4"/>
  <c r="AW513" i="4"/>
  <c r="AW515" i="4"/>
  <c r="T515" i="4"/>
  <c r="AW512" i="4"/>
  <c r="T512" i="4"/>
  <c r="AW514" i="4"/>
  <c r="T514" i="4"/>
  <c r="AW517" i="4"/>
  <c r="T517" i="4"/>
  <c r="AX21" i="4"/>
  <c r="AW516" i="4"/>
  <c r="T516" i="4"/>
  <c r="AW511" i="4"/>
  <c r="T51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355" i="4"/>
  <c r="S64" i="4"/>
  <c r="I4" i="7"/>
  <c r="H4" i="7"/>
  <c r="T355" i="4" l="1"/>
  <c r="AW355" i="4"/>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31" i="4" l="1"/>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<sst xmlns="http://schemas.openxmlformats.org/spreadsheetml/2006/main" count="6235" uniqueCount="2676">
  <si>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</si>
  <si>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</si>
  <si>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</si>
  <si>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</si>
  <si>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</si>
  <si>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</si>
  <si>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</si>
  <si>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</si>
  <si>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</si>
  <si>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</si>
  <si>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</si>
  <si>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</si>
  <si>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</si>
  <si>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</si>
  <si>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</si>
  <si>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</si>
  <si>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</si>
  <si>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</si>
  <si>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</si>
  <si>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</si>
  <si>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</si>
  <si>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</si>
  <si>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</si>
  <si>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</si>
  <si>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</si>
  <si>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</si>
  <si>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</si>
  <si>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</si>
  <si>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</si>
  <si>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</si>
  <si>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</si>
  <si>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</si>
  <si>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</si>
  <si>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</si>
  <si>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</si>
  <si>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</si>
  <si>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</si>
  <si>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</si>
  <si>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</si>
  <si>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</si>
  <si>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</si>
  <si>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</si>
  <si>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</si>
  <si>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</si>
  <si>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</si>
  <si>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</si>
  <si>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</si>
  <si>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</si>
  <si>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</si>
  <si>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</si>
  <si>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</si>
  <si>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</si>
  <si>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</si>
  <si>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</si>
  <si>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</si>
  <si>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</si>
  <si>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</si>
  <si>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</si>
  <si>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</si>
  <si>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</si>
  <si>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</si>
  <si>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</si>
  <si>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</si>
  <si>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</si>
  <si>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</si>
  <si>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</si>
  <si>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</si>
  <si>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</si>
  <si>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</si>
  <si>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</si>
  <si>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</si>
  <si>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</si>
  <si>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</si>
  <si>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</si>
  <si>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</si>
  <si>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</si>
  <si>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</si>
  <si>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</si>
  <si>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</si>
  <si>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</si>
  <si>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</si>
  <si>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</si>
  <si>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</si>
  <si>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</si>
  <si>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</si>
  <si>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</si>
  <si>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</si>
  <si>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</si>
  <si>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</si>
  <si>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</si>
  <si>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</si>
  <si>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</si>
  <si>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</si>
  <si>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</si>
  <si>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</si>
  <si>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</si>
  <si>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</si>
  <si>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</si>
  <si>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</si>
  <si>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</si>
  <si>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</si>
  <si>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</si>
  <si>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</si>
  <si>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</si>
  <si>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</si>
  <si>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</si>
  <si>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</si>
  <si>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</si>
  <si>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</si>
  <si>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</si>
  <si>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</si>
  <si>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</si>
  <si>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</si>
  <si>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</si>
  <si>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</si>
  <si>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</si>
  <si>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</si>
  <si>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</si>
  <si>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</si>
  <si>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</si>
  <si>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</si>
  <si>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</si>
  <si>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</si>
  <si>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</si>
  <si>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</si>
  <si>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</si>
  <si>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</si>
  <si>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</si>
  <si>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</si>
  <si>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</si>
  <si>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</si>
  <si>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</si>
  <si>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</si>
  <si>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</si>
  <si>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</si>
  <si>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</si>
  <si>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</si>
  <si>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</si>
  <si>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</si>
  <si>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</si>
  <si>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</si>
  <si>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</si>
  <si>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</si>
  <si>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</si>
  <si>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</si>
  <si>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</si>
  <si>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</si>
  <si>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</si>
  <si>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</si>
  <si>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</si>
  <si>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</si>
  <si>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</si>
  <si>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</si>
  <si>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</si>
  <si>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</si>
  <si>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</si>
  <si>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</si>
  <si>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</si>
  <si>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</si>
  <si>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</si>
  <si>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</si>
  <si>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</si>
  <si>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</si>
  <si>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</si>
  <si>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</si>
  <si>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</si>
  <si>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</si>
  <si>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</si>
  <si>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</si>
  <si>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</si>
  <si>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</si>
  <si>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</si>
  <si>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</si>
  <si>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</si>
  <si>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</si>
  <si>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</si>
  <si>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</si>
  <si>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</si>
  <si>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</si>
  <si>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</si>
  <si>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</si>
  <si>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</si>
  <si>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</si>
  <si>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</si>
  <si>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</si>
  <si>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</si>
  <si>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</si>
  <si>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</si>
  <si>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</si>
  <si>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</si>
  <si>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</si>
  <si>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</si>
  <si>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</si>
  <si>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</si>
  <si>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</si>
  <si>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</si>
  <si>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</si>
  <si>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</si>
  <si>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</si>
  <si>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</si>
  <si>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</si>
  <si>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</si>
  <si>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</si>
  <si>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</si>
  <si>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</si>
  <si>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</si>
  <si>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</si>
  <si>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</si>
  <si>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</si>
  <si>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</si>
  <si>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</si>
  <si>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</si>
  <si>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</si>
  <si>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</si>
  <si>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</si>
  <si>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</si>
  <si>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</si>
  <si>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</si>
  <si>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</si>
  <si>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</si>
  <si>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</si>
  <si>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</si>
  <si>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</si>
  <si>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</si>
  <si>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</si>
  <si>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</si>
  <si>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</si>
  <si>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</si>
  <si>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</si>
  <si>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</si>
  <si>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</si>
  <si>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</si>
  <si>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</si>
  <si>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</si>
  <si>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</si>
  <si>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</si>
  <si>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</si>
  <si>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</si>
  <si>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</si>
  <si>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</si>
  <si>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</si>
  <si>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</si>
  <si>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</si>
  <si>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</si>
  <si>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</si>
  <si>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</si>
  <si>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</si>
  <si>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</si>
  <si>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</si>
  <si>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</si>
  <si>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</si>
  <si>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</si>
  <si>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</si>
  <si>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</si>
  <si>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</si>
  <si>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</si>
  <si>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</si>
  <si>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</si>
  <si>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</si>
  <si>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</si>
  <si>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</si>
  <si>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</si>
  <si>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</si>
  <si>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</si>
  <si>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</si>
  <si>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</si>
  <si>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</si>
  <si>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</si>
  <si>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</si>
  <si>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</si>
  <si>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</si>
  <si>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</si>
  <si>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</si>
  <si>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</si>
  <si>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</si>
  <si>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</si>
  <si>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</si>
  <si>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</si>
  <si>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</si>
  <si>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</si>
  <si>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</si>
  <si>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</si>
  <si>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</si>
  <si>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</si>
  <si>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</si>
  <si>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</si>
  <si>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</si>
  <si>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</si>
  <si>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</si>
  <si>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</si>
  <si>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</si>
  <si>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</si>
  <si>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</si>
  <si>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</si>
  <si>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</si>
  <si>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</si>
  <si>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</si>
  <si>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</si>
  <si>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</si>
  <si>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</si>
  <si>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</si>
  <si>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</si>
  <si>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</si>
  <si>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</si>
  <si>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</si>
  <si>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</si>
  <si>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</si>
  <si>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</si>
  <si>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</si>
  <si>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</si>
  <si>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</si>
  <si>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</si>
  <si>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</si>
  <si>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</si>
  <si>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</si>
  <si>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</si>
  <si>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</si>
  <si>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</si>
  <si>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</si>
  <si>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</si>
  <si>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</si>
  <si>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</si>
  <si>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</si>
  <si>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</si>
  <si>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</si>
  <si>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</si>
  <si>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</si>
  <si>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</si>
  <si>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</si>
  <si>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</si>
  <si>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</si>
  <si>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</si>
  <si>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</si>
  <si>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</si>
  <si>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</si>
  <si>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</si>
  <si>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</si>
  <si>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</si>
  <si>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</si>
  <si>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</si>
  <si>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</si>
  <si>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</si>
  <si>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</si>
  <si>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</si>
  <si>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</si>
  <si>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</si>
  <si>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</si>
  <si>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</si>
  <si>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</si>
  <si>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</si>
  <si>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</si>
  <si>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</si>
  <si>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</si>
  <si>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</si>
  <si>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</si>
  <si>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</si>
  <si>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</si>
  <si>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</si>
  <si>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</si>
  <si>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</si>
  <si>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</si>
  <si>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</si>
  <si>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</si>
  <si>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</si>
  <si>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</si>
  <si>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</si>
  <si>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</si>
  <si>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</si>
  <si>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</si>
  <si>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</si>
  <si>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</si>
  <si>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</si>
  <si>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</si>
  <si>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</si>
  <si>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</si>
  <si>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</si>
  <si>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</si>
  <si>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</si>
  <si>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</si>
  <si>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</si>
  <si>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</si>
  <si>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</si>
  <si>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</si>
  <si>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</si>
  <si>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</si>
  <si>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</si>
  <si>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</si>
  <si>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</si>
  <si>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</si>
  <si>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</si>
  <si>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</si>
  <si>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</si>
  <si>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</si>
  <si>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</si>
  <si>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</si>
  <si>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</si>
  <si>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</si>
  <si>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</si>
  <si>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</si>
  <si>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</si>
  <si>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</si>
  <si>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</si>
  <si>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</si>
  <si>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</si>
  <si>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</si>
  <si>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</si>
  <si>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</si>
  <si>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</si>
  <si>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</si>
  <si>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</si>
  <si>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</si>
  <si>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</si>
  <si>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</si>
  <si>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</si>
  <si>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</si>
  <si>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</si>
  <si>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</si>
  <si>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</si>
  <si>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</si>
  <si>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</si>
  <si>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</si>
  <si>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</si>
  <si>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</si>
  <si>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</si>
  <si>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</si>
  <si>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</si>
  <si>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</si>
  <si>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</si>
  <si>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</si>
  <si>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</si>
  <si>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</si>
  <si>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</si>
  <si>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</si>
  <si>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</si>
  <si>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</si>
  <si>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</si>
  <si>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</si>
  <si>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</si>
  <si>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</si>
  <si>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</si>
  <si>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</si>
  <si>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</si>
  <si>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</si>
  <si>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</si>
  <si>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</si>
  <si>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</si>
  <si>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</si>
  <si>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</si>
  <si>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</si>
  <si>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</si>
  <si>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</si>
  <si>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</si>
  <si>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</si>
  <si>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</si>
  <si>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</si>
  <si>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</si>
  <si>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</si>
  <si>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</si>
  <si>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</si>
  <si>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</si>
  <si>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</si>
  <si>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</si>
  <si>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</si>
  <si>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</si>
  <si>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</si>
  <si>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</si>
  <si>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</si>
  <si>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</si>
  <si>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</si>
  <si>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</si>
  <si>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</si>
  <si>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</si>
  <si>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</si>
  <si>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</si>
  <si>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</si>
  <si>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</si>
  <si>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</si>
  <si>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</si>
  <si>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</si>
  <si>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</si>
  <si>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</si>
  <si>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</si>
  <si>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</si>
  <si>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</si>
  <si>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</si>
  <si>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</si>
  <si>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</si>
  <si>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</si>
  <si>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</si>
  <si>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</si>
  <si>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</si>
  <si>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</si>
  <si>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</si>
  <si>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</si>
  <si>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</si>
  <si>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</si>
  <si>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</si>
  <si>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</si>
  <si>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</si>
  <si>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</si>
  <si>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</si>
  <si>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</si>
  <si>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</si>
  <si>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</si>
  <si>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</si>
  <si>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</si>
  <si>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</si>
  <si>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</si>
  <si>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</si>
  <si>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</si>
  <si>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</si>
  <si>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</si>
  <si>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</si>
  <si>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</si>
  <si>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</si>
  <si>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</si>
  <si>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</si>
  <si>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</si>
  <si>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</si>
  <si>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</si>
  <si>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</si>
  <si>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</si>
  <si>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</si>
  <si>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</si>
  <si>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</si>
  <si>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</si>
  <si>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</si>
  <si>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</si>
  <si>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</si>
  <si>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</si>
  <si>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</si>
  <si>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</si>
  <si>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</si>
  <si>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</si>
  <si>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</si>
  <si>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</si>
  <si>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</si>
  <si>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</si>
  <si>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</si>
  <si>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</si>
  <si>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</si>
  <si>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</si>
  <si>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</si>
  <si>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</si>
  <si>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</si>
  <si>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</si>
  <si>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</si>
  <si>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</si>
  <si>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</si>
  <si>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</si>
  <si>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</si>
  <si>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</si>
  <si>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</si>
  <si>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</si>
  <si>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</si>
  <si>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</si>
  <si>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</si>
  <si>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</si>
  <si>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</si>
  <si>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</si>
  <si>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</si>
  <si>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</si>
  <si>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</si>
  <si>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</si>
  <si>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</si>
  <si>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</si>
  <si>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</si>
  <si>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</si>
  <si>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</si>
  <si>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</si>
  <si>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</si>
  <si>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</si>
  <si>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</si>
  <si>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</si>
  <si>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</si>
  <si>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</si>
  <si>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</si>
  <si>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</si>
  <si>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</si>
  <si>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</si>
  <si>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</si>
  <si>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</si>
  <si>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</si>
  <si>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</si>
  <si>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</si>
  <si>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</si>
  <si>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</si>
  <si>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</si>
  <si>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</si>
  <si>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</si>
  <si>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</si>
  <si>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</si>
  <si>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</si>
  <si>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</si>
  <si>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</si>
  <si>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</si>
  <si>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</si>
  <si>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</si>
  <si>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</si>
  <si>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</si>
  <si>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</si>
  <si>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</si>
  <si>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</si>
  <si>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</si>
  <si>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</si>
  <si>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</si>
  <si>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</si>
  <si>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</si>
  <si>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</si>
  <si>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</si>
  <si>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</si>
  <si>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</si>
  <si>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</si>
  <si>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</si>
  <si>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</si>
  <si>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</si>
  <si>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</si>
  <si>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</si>
  <si>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</si>
  <si>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</si>
  <si>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</si>
  <si>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</si>
  <si>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</si>
  <si>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</si>
  <si>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</si>
  <si>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</si>
  <si>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</si>
  <si>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</si>
  <si>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</si>
  <si>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</si>
  <si>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</si>
  <si>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</si>
  <si>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</si>
  <si>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</si>
  <si>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</si>
  <si>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</si>
  <si>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</si>
  <si>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</si>
  <si>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</si>
  <si>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</si>
  <si>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</si>
  <si>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</si>
  <si>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</si>
  <si>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</si>
  <si>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</si>
  <si>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</si>
  <si>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</si>
  <si>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</si>
  <si>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</si>
  <si>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</si>
  <si>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</si>
  <si>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</si>
  <si>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</si>
  <si>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</si>
  <si>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</si>
  <si>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</si>
  <si>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</si>
  <si>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</si>
  <si>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</si>
  <si>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</si>
  <si>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</si>
  <si>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</si>
  <si>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</si>
  <si>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</si>
  <si>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</si>
  <si>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</si>
  <si>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</si>
  <si>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</si>
  <si>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</si>
  <si>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</si>
  <si>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</si>
  <si>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</si>
  <si>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</si>
  <si>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</si>
  <si>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</si>
  <si>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</si>
  <si>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</si>
  <si>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</si>
  <si>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</si>
  <si>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</si>
  <si>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</si>
  <si>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</si>
  <si>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</si>
  <si>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</si>
  <si>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</si>
  <si>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</si>
  <si>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</si>
  <si>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</si>
  <si>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</si>
  <si>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</si>
  <si>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</si>
  <si>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</si>
  <si>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</si>
  <si>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</si>
  <si>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</si>
  <si>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</si>
  <si>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</si>
  <si>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</si>
  <si>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</si>
  <si>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</si>
  <si>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</si>
  <si>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</si>
  <si>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</si>
  <si>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</si>
  <si>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</si>
  <si>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</si>
  <si>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</si>
  <si>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</si>
  <si>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</si>
  <si>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</si>
  <si>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</si>
  <si>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</si>
  <si>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</si>
  <si>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</si>
  <si>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</si>
  <si>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</si>
  <si>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</si>
  <si>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</si>
  <si>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</si>
  <si>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</si>
  <si>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</si>
  <si>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</si>
  <si>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</si>
  <si>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</si>
  <si>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</si>
  <si>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</si>
  <si>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</si>
  <si>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</si>
  <si>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</si>
  <si>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</si>
  <si>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</si>
  <si>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</si>
  <si>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</si>
  <si>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</si>
  <si>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</si>
  <si>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</si>
  <si>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</si>
  <si>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</si>
  <si>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</si>
  <si>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</si>
  <si>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</si>
  <si>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</si>
  <si>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</si>
  <si>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</si>
  <si>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</si>
  <si>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</si>
  <si>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</si>
  <si>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</si>
  <si>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</si>
  <si>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</si>
  <si>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</si>
  <si>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</si>
  <si>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</si>
  <si>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</si>
  <si>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</si>
  <si>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</si>
  <si>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</si>
  <si>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</si>
  <si>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</si>
  <si>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</si>
  <si>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</si>
  <si>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</si>
  <si>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</si>
  <si>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</si>
  <si>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</si>
  <si>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</si>
  <si>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</si>
  <si>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</si>
  <si>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</si>
  <si>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</si>
  <si>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</si>
  <si>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</si>
  <si>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</si>
  <si>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</si>
  <si>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</si>
  <si>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</si>
  <si>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</si>
  <si>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</si>
  <si>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</si>
  <si>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</si>
  <si>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</si>
  <si>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</si>
  <si>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</si>
  <si>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</si>
  <si>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</si>
  <si>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</si>
  <si>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</si>
  <si>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</si>
  <si>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</si>
  <si>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</si>
  <si>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</si>
  <si>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</si>
  <si>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</si>
  <si>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</si>
  <si>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</si>
  <si>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</si>
  <si>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</si>
  <si>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</si>
  <si>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</si>
  <si>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</si>
  <si>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</si>
  <si>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</si>
  <si>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</si>
  <si>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</si>
  <si>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</si>
  <si>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</si>
  <si>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</si>
  <si>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</si>
  <si>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</si>
  <si>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</si>
  <si>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</si>
  <si>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</si>
  <si>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</si>
  <si>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</si>
  <si>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</si>
  <si>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</si>
  <si>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</si>
  <si>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</si>
  <si>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</si>
  <si>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</si>
  <si>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</si>
  <si>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</si>
  <si>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</si>
  <si>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</si>
  <si>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</si>
  <si>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</si>
  <si>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</si>
  <si>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</si>
  <si>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</si>
  <si>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</si>
  <si>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</si>
  <si>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</si>
  <si>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</si>
  <si>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</si>
  <si>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</si>
  <si>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</si>
  <si>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</si>
  <si>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</si>
  <si>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</si>
  <si>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</si>
  <si>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</si>
  <si>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</si>
  <si>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</si>
  <si>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</si>
  <si>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</si>
  <si>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</si>
  <si>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</si>
  <si>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</si>
  <si>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</si>
  <si>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</si>
  <si>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</si>
  <si>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</si>
  <si>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</si>
  <si>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</si>
  <si>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</si>
  <si>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</si>
  <si>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</si>
  <si>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</si>
  <si>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</si>
  <si>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</si>
  <si>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</si>
  <si>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</si>
  <si>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</si>
  <si>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</si>
  <si>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</si>
  <si>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</si>
  <si>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</si>
  <si>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</si>
  <si>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</si>
  <si>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</si>
  <si>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</si>
  <si>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</si>
  <si>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</si>
  <si>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</si>
  <si>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</si>
  <si>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</si>
  <si>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</si>
  <si>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</si>
  <si>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</si>
  <si>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</si>
  <si>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</si>
  <si>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</si>
  <si>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</si>
  <si>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</si>
  <si>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</si>
  <si>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</si>
  <si>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</si>
  <si>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</si>
  <si>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</si>
  <si>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</si>
  <si>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</si>
  <si>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</si>
  <si>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</si>
  <si>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</si>
  <si>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</si>
  <si>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</si>
  <si>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</si>
  <si>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</si>
  <si>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</si>
  <si>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</si>
  <si>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</si>
  <si>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</si>
  <si>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</si>
  <si>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</si>
  <si>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</si>
  <si>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</si>
  <si>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</si>
  <si>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</si>
  <si>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</si>
  <si>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</si>
  <si>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</si>
  <si>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</si>
  <si>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</si>
  <si>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</si>
  <si>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</si>
  <si>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</si>
  <si>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</si>
  <si>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</si>
  <si>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</si>
  <si>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</si>
  <si>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</si>
  <si>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</si>
  <si>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</si>
  <si>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</si>
  <si>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</si>
  <si>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</si>
  <si>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</si>
  <si>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</si>
  <si>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</si>
  <si>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</si>
  <si>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</si>
  <si>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</si>
  <si>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</si>
  <si>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</si>
  <si>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</si>
  <si>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</si>
  <si>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</si>
  <si>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</si>
  <si>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</si>
  <si>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</si>
  <si>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</si>
  <si>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</si>
  <si>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</si>
  <si>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</si>
  <si>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</si>
  <si>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</si>
  <si>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</si>
  <si>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</si>
  <si>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</si>
  <si>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</si>
  <si>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</si>
  <si>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</si>
  <si>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</si>
  <si>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</si>
  <si>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</si>
  <si>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</si>
  <si>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</si>
  <si>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</si>
  <si>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</si>
  <si>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</si>
  <si>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</si>
  <si>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</si>
  <si>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</si>
  <si>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</si>
  <si>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</si>
  <si>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</si>
  <si>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</si>
  <si>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</si>
  <si>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</si>
  <si>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</si>
  <si>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</si>
  <si>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</si>
  <si>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</si>
  <si>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</si>
  <si>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</si>
  <si>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</si>
  <si>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</si>
  <si>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</si>
  <si>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</si>
  <si>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</si>
  <si>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</si>
  <si>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</si>
  <si>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</si>
  <si>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</si>
  <si>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</si>
  <si>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</si>
  <si>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</si>
  <si>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</si>
  <si>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</si>
  <si>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</si>
  <si>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</si>
  <si>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</si>
  <si>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</si>
  <si>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</si>
  <si>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</si>
  <si>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</si>
  <si>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</si>
  <si>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</si>
  <si>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</si>
  <si>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</si>
  <si>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</si>
  <si>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</si>
  <si>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</si>
  <si>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</si>
  <si>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</si>
  <si>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</si>
  <si>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</si>
  <si>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</si>
  <si>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</si>
  <si>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</si>
  <si>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</si>
  <si>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</si>
  <si>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</si>
  <si>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</si>
  <si>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</si>
  <si>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</si>
  <si>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</si>
  <si>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</si>
  <si>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</si>
  <si>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</si>
  <si>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</si>
  <si>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</si>
  <si>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</si>
  <si>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</si>
  <si>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</si>
  <si>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</si>
  <si>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</si>
  <si>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</si>
  <si>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</si>
  <si>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</si>
  <si>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</si>
  <si>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</si>
  <si>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</si>
  <si>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</si>
  <si>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</si>
  <si>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</si>
  <si>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</si>
  <si>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</si>
  <si>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</si>
  <si>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</si>
  <si>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</si>
  <si>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</si>
  <si>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</si>
  <si>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</si>
  <si>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</si>
  <si>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</si>
  <si>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</si>
  <si>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</si>
  <si>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</si>
  <si>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</si>
  <si>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</si>
  <si>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</si>
  <si>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</si>
  <si>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</si>
  <si>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</si>
  <si>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</si>
  <si>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</si>
  <si>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</si>
  <si>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</si>
  <si>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</si>
  <si>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</si>
  <si>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</si>
  <si>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</si>
  <si>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</si>
  <si>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</si>
  <si>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</si>
  <si>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</si>
  <si>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</si>
  <si>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</si>
  <si>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</si>
  <si>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</si>
  <si>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</si>
  <si>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</si>
  <si>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</si>
  <si>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</si>
  <si>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</si>
  <si>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</si>
  <si>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</si>
  <si>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</si>
  <si>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</si>
  <si>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</si>
  <si>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</si>
  <si>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</si>
  <si>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</si>
  <si>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</si>
  <si>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</si>
  <si>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</si>
  <si>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</si>
  <si>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</si>
  <si>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</si>
  <si>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</si>
  <si>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</si>
  <si>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</si>
  <si>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</si>
  <si>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</si>
  <si>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</si>
  <si>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</si>
  <si>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</si>
  <si>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</si>
  <si>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</si>
  <si>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</si>
  <si>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</si>
  <si>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</si>
  <si>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</si>
  <si>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</si>
  <si>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</si>
  <si>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</si>
  <si>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</si>
  <si>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</si>
  <si>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</si>
  <si>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</si>
  <si>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</si>
  <si>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</si>
  <si>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</si>
  <si>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</si>
  <si>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</si>
  <si>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</si>
  <si>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</si>
  <si>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</si>
  <si>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</si>
  <si>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</si>
  <si>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</si>
  <si>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</si>
  <si>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</si>
  <si>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</si>
  <si>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</si>
  <si>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</si>
  <si>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</si>
  <si>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</si>
  <si>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</si>
  <si>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</si>
  <si>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</si>
  <si>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</si>
  <si>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</si>
  <si>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</si>
  <si>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</si>
  <si>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</si>
  <si>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</si>
  <si>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</si>
  <si>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</si>
  <si>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</si>
  <si>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</si>
  <si>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</si>
  <si>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</si>
  <si>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</si>
  <si>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</si>
  <si>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</si>
  <si>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</si>
  <si>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</si>
  <si>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</si>
  <si>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</si>
  <si>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</si>
  <si>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</si>
  <si>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</si>
  <si>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</si>
  <si>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</si>
  <si>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</si>
  <si>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</si>
  <si>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</si>
  <si>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</si>
  <si>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</si>
  <si>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</si>
  <si>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</si>
  <si>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</si>
  <si>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</si>
  <si>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</si>
  <si>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</si>
  <si>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</si>
  <si>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</si>
  <si>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</si>
  <si>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</si>
  <si>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</si>
  <si>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</si>
  <si>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</si>
  <si>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</si>
  <si>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</si>
  <si>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</si>
  <si>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</si>
  <si>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</si>
  <si>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</si>
  <si>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</si>
  <si>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</si>
  <si>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</si>
  <si>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</si>
  <si>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</si>
  <si>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</si>
  <si>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</si>
  <si>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</si>
  <si>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</si>
  <si>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</si>
  <si>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</si>
  <si>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</si>
  <si>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</si>
  <si>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</si>
  <si>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</si>
  <si>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</si>
  <si>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</si>
  <si>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</si>
  <si>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</si>
  <si>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</si>
  <si>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</si>
  <si>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</si>
  <si>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</si>
  <si>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</si>
  <si>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</si>
  <si>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</si>
  <si>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</si>
  <si>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</si>
  <si>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</si>
  <si>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</si>
  <si>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</si>
  <si>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</si>
  <si>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</si>
  <si>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</si>
  <si>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</si>
  <si>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</si>
  <si>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</si>
  <si>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</si>
  <si>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</si>
  <si>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</si>
  <si>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</si>
  <si>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</si>
  <si>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</si>
  <si>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</si>
  <si>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</si>
  <si>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</si>
  <si>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</si>
  <si>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</si>
  <si>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</si>
  <si>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</si>
  <si>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</si>
  <si>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</si>
  <si>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</si>
  <si>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</si>
  <si>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</si>
  <si>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</si>
  <si>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</si>
  <si>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</si>
  <si>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</si>
  <si>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</si>
  <si>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</si>
  <si>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</si>
  <si>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</si>
  <si>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</si>
  <si>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</si>
  <si>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</si>
  <si>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</si>
  <si>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</si>
  <si>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</si>
  <si>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</si>
  <si>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</si>
  <si>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</si>
  <si>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</si>
  <si>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</si>
  <si>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</si>
  <si>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</si>
  <si>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</si>
  <si>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</si>
  <si>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</si>
  <si>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</si>
  <si>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</si>
  <si>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</si>
  <si>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</si>
  <si>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</si>
  <si>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</si>
  <si>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</si>
  <si>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</si>
  <si>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</si>
  <si>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</si>
  <si>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</si>
  <si>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</si>
  <si>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</si>
  <si>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</si>
  <si>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</si>
  <si>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</si>
  <si>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</si>
  <si>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</si>
  <si>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</si>
  <si>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</si>
  <si>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</si>
  <si>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</si>
  <si>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</si>
  <si>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</si>
  <si>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</si>
  <si>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</si>
  <si>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</si>
  <si>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</si>
  <si>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</si>
  <si>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</si>
  <si>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</si>
  <si>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</si>
  <si>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</si>
  <si>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</si>
  <si>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</si>
  <si>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</si>
  <si>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</si>
  <si>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</si>
  <si>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</si>
  <si>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</si>
  <si>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</si>
  <si>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</si>
  <si>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</si>
  <si>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</si>
  <si>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</si>
  <si>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</si>
  <si>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</si>
  <si>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</si>
  <si>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</si>
  <si>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</si>
  <si>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</si>
  <si>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</si>
  <si>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</si>
  <si>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</si>
  <si>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</si>
  <si>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</si>
  <si>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</si>
  <si>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</si>
  <si>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</si>
  <si>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</si>
  <si>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</si>
  <si>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</si>
  <si>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</si>
  <si>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</si>
  <si>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</si>
  <si>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</si>
  <si>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</si>
  <si>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</si>
  <si>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</si>
  <si>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</si>
  <si>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</si>
  <si>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</si>
  <si>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</si>
  <si>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</si>
  <si>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</si>
  <si>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</si>
  <si>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</si>
  <si>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</si>
  <si>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</si>
  <si>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</si>
  <si>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</si>
  <si>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</si>
  <si>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</si>
  <si>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</si>
  <si>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</si>
  <si>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</si>
  <si>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</si>
  <si>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</si>
  <si>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</si>
  <si>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</si>
  <si>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</si>
  <si>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</si>
  <si>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</si>
  <si>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</si>
  <si>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</si>
  <si>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</si>
  <si>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</si>
  <si>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</si>
  <si>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</si>
  <si>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</si>
  <si>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</si>
  <si>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</si>
  <si>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</si>
  <si>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</si>
  <si>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</si>
  <si>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</si>
  <si>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</si>
  <si>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</si>
  <si>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</si>
  <si>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</si>
  <si>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</si>
  <si>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</si>
  <si>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</si>
  <si>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</si>
  <si>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</si>
  <si>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</si>
  <si>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</si>
  <si>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</si>
  <si>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</si>
  <si>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</si>
  <si>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</si>
  <si>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</si>
  <si>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</si>
  <si>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</si>
  <si>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</si>
  <si>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</si>
  <si>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</si>
  <si>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</si>
  <si>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</si>
  <si>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</si>
  <si>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</si>
  <si>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</si>
  <si>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</si>
  <si>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</si>
  <si>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</si>
  <si>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</si>
  <si>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</si>
  <si>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</si>
  <si>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</si>
  <si>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</si>
  <si>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</si>
  <si>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</si>
  <si>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</si>
  <si>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</si>
  <si>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</si>
  <si>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</si>
  <si>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</si>
  <si>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</si>
  <si>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</si>
  <si>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</si>
  <si>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</si>
  <si>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</si>
  <si>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</si>
  <si>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</si>
  <si>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</si>
  <si>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</si>
  <si>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</si>
  <si>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</si>
  <si>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</si>
  <si>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</si>
  <si>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</si>
  <si>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</si>
  <si>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</si>
  <si>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</si>
  <si>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</si>
  <si>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</si>
  <si>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</si>
  <si>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</si>
  <si>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</si>
  <si>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</si>
  <si>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</si>
  <si>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</si>
  <si>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</si>
  <si>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</si>
  <si>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</si>
  <si>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</si>
  <si>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</si>
  <si>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</si>
  <si>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</si>
  <si>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</si>
  <si>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</si>
  <si>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</si>
  <si>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</si>
  <si>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</si>
  <si>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</si>
  <si>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</si>
  <si>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</si>
  <si>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</si>
  <si>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</si>
  <si>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</si>
  <si>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</si>
  <si>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</si>
  <si>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</si>
  <si>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</si>
  <si>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</si>
  <si>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</si>
  <si>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</si>
  <si>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</si>
  <si>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</si>
  <si>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</si>
  <si>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</si>
  <si>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</si>
  <si>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</si>
  <si>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</si>
  <si>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</si>
  <si>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</si>
  <si>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</si>
  <si>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</si>
  <si>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</si>
  <si>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</si>
  <si>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</si>
  <si>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</si>
  <si>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</si>
  <si>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</si>
  <si>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</si>
  <si>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</si>
  <si>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</si>
  <si>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</si>
  <si>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</si>
  <si>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</si>
  <si>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</si>
  <si>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</si>
  <si>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</si>
  <si>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</si>
  <si>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</si>
  <si>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</si>
  <si>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</si>
  <si>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</si>
  <si>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</si>
  <si>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</si>
  <si>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</si>
  <si>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</si>
  <si>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</si>
  <si>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</si>
  <si>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</si>
  <si>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</si>
  <si>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</si>
  <si>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</si>
  <si>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</si>
  <si>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</si>
  <si>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</si>
  <si>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</si>
  <si>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</si>
  <si>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</si>
  <si>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</si>
  <si>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</si>
  <si>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</si>
  <si>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</si>
  <si>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</si>
  <si>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</si>
  <si>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</si>
  <si>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</si>
  <si>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</si>
  <si>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</si>
  <si>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</si>
  <si>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</si>
  <si>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</si>
  <si>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</si>
  <si>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</si>
  <si>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</si>
  <si>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</si>
  <si>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</si>
  <si>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</si>
  <si>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</si>
  <si>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</si>
  <si>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</si>
  <si>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</si>
  <si>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</si>
  <si>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</si>
  <si>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</si>
  <si>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</si>
  <si>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</si>
  <si>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</si>
  <si>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</si>
  <si>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</si>
  <si>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</si>
  <si>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</si>
  <si>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</si>
  <si>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</si>
  <si>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</si>
  <si>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</si>
  <si>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</si>
  <si>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</si>
  <si>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</si>
  <si>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</si>
  <si>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</si>
  <si>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</si>
  <si>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</si>
  <si>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</si>
  <si>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</si>
  <si>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</si>
  <si>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</si>
  <si>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</si>
  <si>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</si>
  <si>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</si>
  <si>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</si>
  <si>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</si>
  <si>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</si>
  <si>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</si>
  <si>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</si>
  <si>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</si>
  <si>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</si>
  <si>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</si>
  <si>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</si>
  <si>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</si>
  <si>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</si>
  <si>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</si>
  <si>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</si>
  <si>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</si>
  <si>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</si>
  <si>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</si>
  <si>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</si>
  <si>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</si>
  <si>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</si>
  <si>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</si>
  <si>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</si>
  <si>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</si>
  <si>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</si>
  <si>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</si>
  <si>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</si>
  <si>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</si>
  <si>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</si>
  <si>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</si>
  <si>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</si>
  <si>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</si>
  <si>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</si>
  <si>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</si>
  <si>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</si>
  <si>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</si>
  <si>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</si>
  <si>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</si>
  <si>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</si>
  <si>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</si>
  <si>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</si>
  <si>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</si>
  <si>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</si>
  <si>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</si>
  <si>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</si>
  <si>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</si>
  <si>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</si>
  <si>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</si>
  <si>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</si>
  <si>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</si>
  <si>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</si>
  <si>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</si>
  <si>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</si>
  <si>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</si>
  <si>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</si>
  <si>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</si>
  <si>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</si>
  <si>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</si>
  <si>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</si>
  <si>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</si>
  <si>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</si>
  <si>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</si>
  <si>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</si>
  <si>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</si>
  <si>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</si>
  <si>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</si>
  <si>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</si>
  <si>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</si>
  <si>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</si>
  <si>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</si>
  <si>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</si>
  <si>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</si>
  <si>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</si>
  <si>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</si>
  <si>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</si>
  <si>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</si>
  <si>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</si>
  <si>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</si>
  <si>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</si>
  <si>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</si>
  <si>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</si>
  <si>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</si>
  <si>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</si>
  <si>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</si>
  <si>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</si>
  <si>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</si>
  <si>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</si>
  <si>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</si>
  <si>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</si>
  <si>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</si>
  <si>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</si>
  <si>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</si>
  <si>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</si>
  <si>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</si>
  <si>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</si>
  <si>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</si>
  <si>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</si>
  <si>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</si>
  <si>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</si>
  <si>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</si>
  <si>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</si>
  <si>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</si>
  <si>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</si>
  <si>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</si>
  <si>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</si>
  <si>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</si>
  <si>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</si>
  <si>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</si>
  <si>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</si>
  <si>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</si>
  <si>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</si>
  <si>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</si>
  <si>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</si>
  <si>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</si>
  <si>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</si>
  <si>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</si>
  <si>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</si>
  <si>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</si>
  <si>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</si>
  <si>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</si>
  <si>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</si>
  <si>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</si>
  <si>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</si>
  <si>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</si>
  <si>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</si>
  <si>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</si>
  <si>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</si>
  <si>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</si>
  <si>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</si>
  <si>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</si>
  <si>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</si>
  <si>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</si>
  <si>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</si>
  <si>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</si>
  <si>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</si>
  <si>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</si>
  <si>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</si>
  <si>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</si>
  <si>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</si>
  <si>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</si>
  <si>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</si>
  <si>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</si>
  <si>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</si>
  <si>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</si>
  <si>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</si>
  <si>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</si>
  <si>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</si>
  <si>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</si>
  <si>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</si>
  <si>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</si>
  <si>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</si>
  <si>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</si>
  <si>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</si>
  <si>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</si>
  <si>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</si>
  <si>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</si>
  <si>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</si>
  <si>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</si>
  <si>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</si>
  <si>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</si>
  <si>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</si>
  <si>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</si>
  <si>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</si>
  <si>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</si>
  <si>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</si>
  <si>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</si>
  <si>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</si>
  <si>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</si>
  <si>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</si>
  <si>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</si>
  <si>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</si>
  <si>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</si>
  <si>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</si>
  <si>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</si>
  <si>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</si>
  <si>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</si>
  <si>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</si>
  <si>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</si>
  <si>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</si>
  <si>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</si>
  <si>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</si>
  <si>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</si>
  <si>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</si>
  <si>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</si>
  <si>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</si>
  <si>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</si>
  <si>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</si>
  <si>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</si>
  <si>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</si>
  <si>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</si>
  <si>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</si>
  <si>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</si>
  <si>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</si>
  <si>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</si>
  <si>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</si>
  <si>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</si>
  <si>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</si>
  <si>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</si>
  <si>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</si>
  <si>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</si>
  <si>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</si>
  <si>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</si>
  <si>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</si>
  <si>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</si>
  <si>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</si>
  <si>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</si>
  <si>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</si>
  <si>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</si>
  <si>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</si>
  <si>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</si>
  <si>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</si>
  <si>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</si>
  <si>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</si>
  <si>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</si>
  <si>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</si>
  <si>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</si>
  <si>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</si>
  <si>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</si>
  <si>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</si>
  <si>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</si>
  <si>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</si>
  <si>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</si>
  <si>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</si>
  <si>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</si>
  <si>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</si>
  <si>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</si>
  <si>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</si>
  <si>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</si>
  <si>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</si>
  <si>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</si>
  <si>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</si>
  <si>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</si>
  <si>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</si>
  <si>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</si>
  <si>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</si>
  <si>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</si>
  <si>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</si>
  <si>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</si>
  <si>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</si>
  <si>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</si>
  <si>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</si>
  <si>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</si>
  <si>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</si>
  <si>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</si>
  <si>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</si>
  <si>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</si>
  <si>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</si>
  <si>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</si>
  <si>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</si>
  <si>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</si>
  <si>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</si>
  <si>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</si>
  <si>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</si>
  <si>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</si>
  <si>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</si>
  <si>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</si>
  <si>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</si>
  <si>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</si>
  <si>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</si>
  <si>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</si>
  <si>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</si>
  <si>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</si>
  <si>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</si>
  <si>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</si>
  <si>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</si>
  <si>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</si>
  <si>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</si>
  <si>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</si>
  <si>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</si>
  <si>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</si>
  <si>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</si>
  <si>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</si>
  <si>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</si>
  <si>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</si>
  <si>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</si>
  <si>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</si>
  <si>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</si>
  <si>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</si>
  <si>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</si>
  <si>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</si>
  <si>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</si>
  <si>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</si>
  <si>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</si>
  <si>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</si>
  <si>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</si>
  <si>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</si>
  <si>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</si>
  <si>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</si>
  <si>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</si>
  <si>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</si>
  <si>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</si>
  <si>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</si>
  <si>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</si>
  <si>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</si>
  <si>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</si>
  <si>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</si>
  <si>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</si>
  <si>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</si>
  <si>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</si>
  <si>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</si>
  <si>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</si>
  <si>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</si>
  <si>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</si>
  <si>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</si>
  <si>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</si>
  <si>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</si>
  <si>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</si>
  <si>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</si>
  <si>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</si>
  <si>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</si>
  <si>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</si>
  <si>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</si>
  <si>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</si>
  <si>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</si>
  <si>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</si>
  <si>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</si>
  <si>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</si>
  <si>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</si>
  <si>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</si>
  <si>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</si>
  <si>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</si>
  <si>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</si>
  <si>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</si>
  <si>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</si>
  <si>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</si>
  <si>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</si>
  <si>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</si>
  <si>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</si>
  <si>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</si>
  <si>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</si>
  <si>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</si>
  <si>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</si>
  <si>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</si>
  <si>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</si>
  <si>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</si>
  <si>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</si>
  <si>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</si>
  <si>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</si>
  <si>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</si>
  <si>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</si>
  <si>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</si>
  <si>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</si>
  <si>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</si>
  <si>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</si>
  <si>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</si>
  <si>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</si>
  <si>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</si>
  <si>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</si>
  <si>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</si>
  <si>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</si>
  <si>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</si>
  <si>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</si>
  <si>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</si>
  <si>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</si>
  <si>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</si>
  <si>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</si>
  <si>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</si>
  <si>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</si>
  <si>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</si>
  <si>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</si>
  <si>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</si>
  <si>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</si>
  <si>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</si>
  <si>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</si>
  <si>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</si>
  <si>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</si>
  <si>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</si>
  <si>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</si>
  <si>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</si>
  <si>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</si>
  <si>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</si>
  <si>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</si>
  <si>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</si>
  <si>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</si>
  <si>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</si>
  <si>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</si>
  <si>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</si>
  <si>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</si>
  <si>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</si>
  <si>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</si>
  <si>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</si>
  <si>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</si>
  <si>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</si>
  <si>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</si>
  <si>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</si>
  <si>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</si>
  <si>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</si>
  <si>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</si>
  <si>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</si>
  <si>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</si>
  <si>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</si>
  <si>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</si>
  <si>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</si>
  <si>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</si>
  <si>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</si>
  <si>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</si>
  <si>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</si>
  <si>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</si>
  <si>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</si>
  <si>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</si>
  <si>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</si>
  <si>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</si>
  <si>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</si>
  <si>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</si>
  <si>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</si>
  <si>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</si>
  <si>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</si>
  <si>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</si>
  <si>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</si>
  <si>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</si>
  <si>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</si>
  <si>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</si>
  <si>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</si>
  <si>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</si>
  <si>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</si>
  <si>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</si>
  <si>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</si>
  <si>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</si>
  <si>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</si>
  <si>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</si>
  <si>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</si>
  <si>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</si>
  <si>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</si>
  <si>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</si>
  <si>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</si>
  <si>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</si>
  <si>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</si>
  <si>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</si>
  <si>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</si>
  <si>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</si>
  <si>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</si>
  <si>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</si>
  <si>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</si>
  <si>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</si>
  <si>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</si>
  <si>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</si>
  <si>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</si>
  <si>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</si>
  <si>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</si>
  <si>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</si>
  <si>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</si>
  <si>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</si>
  <si>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</si>
  <si>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</si>
  <si>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</si>
  <si>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</si>
  <si>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</si>
  <si>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</si>
  <si>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</si>
  <si>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</si>
  <si>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</si>
  <si>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</si>
  <si>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</si>
  <si>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</si>
  <si>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</si>
  <si>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</si>
  <si>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</si>
  <si>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</si>
  <si>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</si>
  <si>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</si>
  <si>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</si>
  <si>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</si>
  <si>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</si>
  <si>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</si>
  <si>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</si>
  <si>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</si>
  <si>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</si>
  <si>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</si>
  <si>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</si>
  <si>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</si>
  <si>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</si>
  <si>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</si>
  <si>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</si>
  <si>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</si>
  <si>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</si>
  <si>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</si>
  <si>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</si>
  <si>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</si>
  <si>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</si>
  <si>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</si>
  <si>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</si>
  <si>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</si>
  <si>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</si>
  <si>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</si>
  <si>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</si>
  <si>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</si>
  <si>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</si>
  <si>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</si>
  <si>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</si>
  <si>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</si>
  <si>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</si>
  <si>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</si>
  <si>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</si>
  <si>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</si>
  <si>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</si>
  <si>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</si>
  <si>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</si>
  <si>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</si>
  <si>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</si>
  <si>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</si>
  <si>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</si>
  <si>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</si>
  <si>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</si>
  <si>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</si>
  <si>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</si>
  <si>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</si>
  <si>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</si>
  <si>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</si>
  <si>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</si>
  <si>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</si>
  <si>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</si>
  <si>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</si>
  <si>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</si>
  <si>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</si>
  <si>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</si>
  <si>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</si>
  <si>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</si>
  <si>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</si>
  <si>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</si>
  <si>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</si>
  <si>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</si>
  <si>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</si>
  <si>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</si>
  <si>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</si>
  <si>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</si>
  <si>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</si>
  <si>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</si>
  <si>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</si>
  <si>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</si>
  <si>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</si>
  <si>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</si>
  <si>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</si>
  <si>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</si>
  <si>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</si>
  <si>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</si>
  <si>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</si>
  <si>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</si>
  <si>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</si>
  <si>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</si>
  <si>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</si>
  <si>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</si>
  <si>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</si>
  <si>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</si>
  <si>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</si>
  <si>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</si>
  <si>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</si>
  <si>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</si>
  <si>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</si>
  <si>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</si>
  <si>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</si>
  <si>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</si>
  <si>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</si>
  <si>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</si>
  <si>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</si>
  <si>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</si>
  <si>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</si>
  <si>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</si>
  <si>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</si>
  <si>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</si>
  <si>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</si>
  <si>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</si>
  <si>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</si>
  <si>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</si>
  <si>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</si>
  <si>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</si>
  <si>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</si>
  <si>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</si>
  <si>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</si>
  <si>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</si>
  <si>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</si>
  <si>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</si>
  <si>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</si>
  <si>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</si>
  <si>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</si>
  <si>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</si>
  <si>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</si>
  <si>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</si>
  <si>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</si>
  <si>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</si>
  <si>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</si>
  <si>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</si>
  <si>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</si>
  <si>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</si>
  <si>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</si>
  <si>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</si>
  <si>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</si>
  <si>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</si>
  <si>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</si>
  <si>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</si>
  <si>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</si>
  <si>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</si>
  <si>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</si>
  <si>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</si>
  <si>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</si>
  <si>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</si>
  <si>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</si>
  <si>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</si>
  <si>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</si>
  <si>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</si>
  <si>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</si>
  <si>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</si>
  <si>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</si>
  <si>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</si>
  <si>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</si>
  <si>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</si>
  <si>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</si>
  <si>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</si>
  <si>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</si>
  <si>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</si>
  <si>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</si>
  <si>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</si>
  <si>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</si>
  <si>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</si>
  <si>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</si>
  <si>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</si>
  <si>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</si>
  <si>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</si>
  <si>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</si>
  <si>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</si>
  <si>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</si>
  <si>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</si>
  <si>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</si>
  <si>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</si>
  <si>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</si>
  <si>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</si>
  <si>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</si>
  <si>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</si>
  <si>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</si>
  <si>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</si>
  <si>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</si>
  <si>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</si>
  <si>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</si>
  <si>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</si>
  <si>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</si>
  <si>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</si>
  <si>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</si>
  <si>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</si>
  <si>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</si>
  <si>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</si>
  <si>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</si>
  <si>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</si>
  <si>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</si>
  <si>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</si>
  <si>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</si>
  <si>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</si>
  <si>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</si>
  <si>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</si>
  <si>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</si>
  <si>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</si>
  <si>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</si>
  <si>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</si>
  <si>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</si>
  <si>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</si>
  <si>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</si>
  <si>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</si>
  <si>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</si>
  <si>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</si>
  <si>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</si>
  <si>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</si>
  <si>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</si>
  <si>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</si>
  <si>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</si>
  <si>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</si>
  <si>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</si>
  <si>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</si>
  <si>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</si>
  <si>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</si>
  <si>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</si>
  <si>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</si>
  <si>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</si>
  <si>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</si>
  <si>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</si>
  <si>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</si>
  <si>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</si>
  <si>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</si>
  <si>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</si>
  <si>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</si>
  <si>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</si>
  <si>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</si>
  <si>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</si>
  <si>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</si>
  <si>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</si>
  <si>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</si>
  <si>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</si>
  <si>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</si>
  <si>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</si>
  <si>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</si>
  <si>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</si>
  <si>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</si>
  <si>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</si>
  <si>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</si>
  <si>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</si>
  <si>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</si>
  <si>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</si>
  <si>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</si>
  <si>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</si>
  <si>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</si>
  <si>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</si>
  <si>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</si>
  <si>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</si>
  <si>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</si>
  <si>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</si>
  <si>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</si>
  <si>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</si>
  <si>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</si>
  <si>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</si>
  <si>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</si>
  <si>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</si>
  <si>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</si>
  <si>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</si>
  <si>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</si>
  <si>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</si>
  <si>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</si>
  <si>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</si>
  <si>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</si>
  <si>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</si>
  <si>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</si>
  <si>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</si>
  <si>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</si>
  <si>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</si>
  <si>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</si>
  <si>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</si>
  <si>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</si>
  <si>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</si>
  <si>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</si>
  <si>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</si>
  <si>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</si>
  <si>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</si>
  <si>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</si>
  <si>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</si>
  <si>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</si>
  <si>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</si>
  <si>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</si>
  <si>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</si>
  <si>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</si>
  <si>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</si>
  <si>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</si>
  <si>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</si>
  <si>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</si>
  <si>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</si>
  <si>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</si>
  <si>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</si>
  <si>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</si>
  <si>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</si>
  <si>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</si>
  <si>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</si>
  <si>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</si>
  <si>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</si>
  <si>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</si>
  <si>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</si>
  <si>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</si>
  <si>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</si>
  <si>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</si>
  <si>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</si>
  <si>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</si>
  <si>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</si>
  <si>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</si>
  <si>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</si>
  <si>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</si>
  <si>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</si>
  <si>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</si>
  <si>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</si>
  <si>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</si>
  <si>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</si>
  <si>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</si>
  <si>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</si>
  <si>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</si>
  <si>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</si>
  <si>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</si>
  <si>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</si>
  <si>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</si>
  <si>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</si>
  <si>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</si>
  <si>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</si>
  <si>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</si>
  <si>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</si>
  <si>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</si>
  <si>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</si>
  <si>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</si>
  <si>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</si>
  <si>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</si>
  <si>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</si>
  <si>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</si>
  <si>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</si>
  <si>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</si>
  <si>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</si>
  <si>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</si>
  <si>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</si>
  <si>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</si>
  <si>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</si>
  <si>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</si>
  <si>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</si>
  <si>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</si>
  <si>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</si>
  <si>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</si>
  <si>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</si>
  <si>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</si>
  <si>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</si>
  <si>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</si>
  <si>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</si>
  <si>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</si>
  <si>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</si>
  <si>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</si>
  <si>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</si>
  <si>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</si>
  <si>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</si>
  <si>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</si>
  <si>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</si>
  <si>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</si>
  <si>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</si>
  <si>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</si>
  <si>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</si>
  <si>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</si>
  <si>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</si>
  <si>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</si>
  <si>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</si>
  <si>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</si>
  <si>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</si>
  <si>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</si>
  <si>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</si>
  <si>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</si>
  <si>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</si>
  <si>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</si>
  <si>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</si>
  <si>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</si>
  <si>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</si>
  <si>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</si>
  <si>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</si>
  <si>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</si>
  <si>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</si>
  <si>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</si>
  <si>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</si>
  <si>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</si>
  <si>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</si>
  <si>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</si>
  <si>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</si>
  <si>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</si>
  <si>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</si>
  <si>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</si>
  <si>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</si>
  <si>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</si>
  <si>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</si>
  <si>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</si>
  <si>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</si>
  <si>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</si>
  <si>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</si>
  <si>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</si>
  <si>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</si>
  <si>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</si>
  <si>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</si>
  <si>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</si>
  <si>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</si>
  <si>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</si>
  <si>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</si>
  <si>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</si>
  <si>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</si>
  <si>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</si>
  <si>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</si>
  <si>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</si>
  <si>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</si>
  <si>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</si>
  <si>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</si>
  <si>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</si>
  <si>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</si>
  <si>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</si>
  <si>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</si>
  <si>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</si>
  <si>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</si>
  <si>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</si>
  <si>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</si>
  <si>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</si>
  <si>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</si>
  <si>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</si>
  <si>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</si>
  <si>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</si>
  <si>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</si>
  <si>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</si>
  <si>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</si>
  <si>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</si>
  <si>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</si>
  <si>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</si>
  <si>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</si>
  <si>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</si>
  <si>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</si>
  <si>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</si>
  <si>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</si>
  <si>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</si>
  <si>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</si>
  <si>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</si>
  <si>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</si>
  <si>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</si>
  <si>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</si>
  <si>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</si>
  <si>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</si>
  <si>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</si>
  <si>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</si>
  <si>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</si>
  <si>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</si>
  <si>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</si>
  <si>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</si>
  <si>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</si>
  <si>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</si>
  <si>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</si>
  <si>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</si>
  <si>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</si>
  <si>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</si>
  <si>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</si>
  <si>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</si>
  <si>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</si>
  <si>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</si>
  <si>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</si>
  <si>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</si>
  <si>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</si>
  <si>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</si>
  <si>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</si>
  <si>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</si>
  <si>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</si>
  <si>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</si>
  <si>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</si>
  <si>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</si>
  <si>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</si>
  <si>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</si>
  <si>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</si>
  <si>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</si>
  <si>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</si>
  <si>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</si>
  <si>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</si>
  <si>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</si>
  <si>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</si>
  <si>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</si>
  <si>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</si>
  <si>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</si>
  <si>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</si>
  <si>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</si>
  <si>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</si>
  <si>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</si>
  <si>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</si>
  <si>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</si>
  <si>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</si>
  <si>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</si>
  <si>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</si>
  <si>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</si>
  <si>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</si>
  <si>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</si>
  <si>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</si>
  <si>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</si>
  <si>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</si>
  <si>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</si>
  <si>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</si>
  <si>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</si>
  <si>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</si>
  <si>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</si>
  <si>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</si>
  <si>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</si>
  <si>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</si>
  <si>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</si>
  <si>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</si>
  <si>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</si>
  <si>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</si>
  <si>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</si>
  <si>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</si>
  <si>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</si>
  <si>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</si>
  <si>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</si>
  <si>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</si>
  <si>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</si>
  <si>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</si>
  <si>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</si>
  <si>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</si>
  <si>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</si>
  <si>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</si>
  <si>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</si>
  <si>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</si>
  <si>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</si>
  <si>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</si>
  <si>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</si>
  <si>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</si>
  <si>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</si>
  <si>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</si>
  <si>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</si>
  <si>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</si>
  <si>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</si>
  <si>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</si>
  <si>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</si>
  <si>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</si>
  <si>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</si>
  <si>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</si>
  <si>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</si>
  <si>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</si>
  <si>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</si>
  <si>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</si>
  <si>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</si>
  <si>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</si>
  <si>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</si>
  <si>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</si>
  <si>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</si>
  <si>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</si>
  <si>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</si>
  <si>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</si>
  <si>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</si>
  <si>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</si>
  <si>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</si>
  <si>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</si>
  <si>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</si>
  <si>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</si>
  <si>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</si>
  <si>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</si>
  <si>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</si>
  <si>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</si>
  <si>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</si>
  <si>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</si>
  <si>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</si>
  <si>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</si>
  <si>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</si>
  <si>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</si>
  <si>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</si>
  <si>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</si>
  <si>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</si>
  <si>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</si>
  <si>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</si>
  <si>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</si>
  <si>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</si>
  <si>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</si>
  <si>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</si>
  <si>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</si>
  <si>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</si>
  <si>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</si>
  <si>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</si>
  <si>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</si>
  <si>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</si>
  <si>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</si>
  <si>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</si>
  <si>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</si>
  <si>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</si>
  <si>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</si>
  <si>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</si>
  <si>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</si>
  <si>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</si>
  <si>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</si>
  <si>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</si>
  <si>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</si>
  <si>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</si>
  <si>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</si>
  <si>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</si>
  <si>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</si>
  <si>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</si>
  <si>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</si>
  <si>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</si>
  <si>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</si>
  <si>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</si>
  <si>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</si>
  <si>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</si>
  <si>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</si>
  <si>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</si>
  <si>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</si>
  <si>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</si>
  <si>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</si>
  <si>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</si>
  <si>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</si>
  <si>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</si>
  <si>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</si>
  <si>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</si>
  <si>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</si>
  <si>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</si>
  <si>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</si>
  <si>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</si>
  <si>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</si>
  <si>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</si>
  <si>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</si>
  <si>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</si>
  <si>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</si>
  <si>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</si>
  <si>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</si>
  <si>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</si>
  <si>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</si>
  <si>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</si>
  <si>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</si>
  <si>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</si>
  <si>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</si>
  <si>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</si>
  <si>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</si>
  <si>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</si>
  <si>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</si>
  <si>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</si>
  <si>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</si>
  <si>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</si>
  <si>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</si>
  <si>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</si>
  <si>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</si>
  <si>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</si>
  <si>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</si>
  <si>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</si>
  <si>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</si>
  <si>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</si>
  <si>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</si>
  <si>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</si>
  <si>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</si>
  <si>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</si>
  <si>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</si>
  <si>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</si>
  <si>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</si>
  <si>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</si>
  <si>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</si>
  <si>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</si>
  <si>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</si>
  <si>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</si>
  <si>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</si>
  <si>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</si>
  <si>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</si>
  <si>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</si>
  <si>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</si>
  <si>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</si>
  <si>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</si>
  <si>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</si>
  <si>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</si>
  <si>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</si>
  <si>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</si>
  <si>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Doomvault Vulpinaz Wayshrine</t>
  </si>
  <si>
    <t>Blackwood Crossroads Wayshrine</t>
  </si>
  <si>
    <t>Hutan-Tzel Wayshrine</t>
  </si>
  <si>
    <t>Vunalk Wayshrine</t>
  </si>
  <si>
    <t>id</t>
  </si>
  <si>
    <t>Dunkelforst</t>
  </si>
  <si>
    <t>Felshain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</si>
</sst>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9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3" fillId="0" borderId="1" xfId="3" applyFill="1"/>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30"/>
  <sheetViews>
    <sheetView tabSelected="1" zoomScale="64" zoomScaleNormal="64" workbookViewId="0">
      <pane xSplit="7" ySplit="2" topLeftCell="H489" activePane="bottomRight" state="frozen"/>
      <selection pane="topRight" activeCell="H1" sqref="H1"/>
      <selection pane="bottomLeft" activeCell="A3" sqref="A3"/>
      <selection pane="bottomRight" activeCell="H498" sqref="H49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1948</v>
      </c>
      <c r="J2" s="11" t="s">
        <v>1491</v>
      </c>
      <c r="K2" s="11" t="s">
        <v>1560</v>
      </c>
      <c r="L2" s="11" t="s">
        <v>1489</v>
      </c>
      <c r="M2" s="11" t="s">
        <v>1490</v>
      </c>
      <c r="N2" s="11" t="s">
        <v>1488</v>
      </c>
      <c r="O2" s="65" t="s">
        <v>1947</v>
      </c>
      <c r="P2" s="13" t="s">
        <v>1437</v>
      </c>
      <c r="Q2" s="23" t="s">
        <v>1493</v>
      </c>
      <c r="R2" s="65" t="s">
        <v>1942</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V3" s="43" t="str">
        <f>IF(U3&lt;&gt;"",IF(U3&lt;&gt;"LIBSETS_DROP_MECHANIC_MONSTER_NAME",VLOOKUP(U3,'LibSets constants'!$I$4:$L$1001,3,FALSE),""),"")</f>
        <v/>
      </c>
      <c r="W3" s="43" t="str">
        <f>IF(U3&lt;&gt;"",IF(U3&lt;&gt;"LIBSETS_DROP_MECHANIC_MONSTER_NAME",VLOOKUP(U3,'LibSets constants'!$I$4:$L$1001,4,FALSE),""),"")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constants'!$I$4:$L$1001,3,FALSE),""),"")</f>
        <v/>
      </c>
      <c r="AB3" s="4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constants'!$I$4:$L$1001,3,FALSE),""),"")</f>
        <v/>
      </c>
      <c r="AG3" s="43" t="str">
        <f>IF(AE3&lt;&gt;"",IF(AE3&lt;&gt;"LIBSETS_DROP_MECHANIC_MONSTER_NAME",VLOOKUP(AE3,'LibSets constants'!$I$4:$L$1001,4,FALSE),""),"")</f>
        <v/>
      </c>
      <c r="AH3" s="3" t="str">
        <f>IF(G3&lt;&gt;"LIBSETS_SETTYPE_BATTLEGROUND",IF(G3&lt;&gt;"LIBSETS_SETTYPE_SPECIAL",IF(AI3&lt;&gt;"",VLOOKUP(AI3,'ESO zone constants'!$D$3:$H$4953,5,FALSE),""),""),"")</f>
        <v/>
      </c>
      <c r="AJ3" s="44"/>
      <c r="AK3" s="43" t="str">
        <f>IF(AJ3&lt;&gt;"",IF(AJ3&lt;&gt;"LIBSETS_DROP_MECHANIC_MONSTER_NAME",VLOOKUP(AJ3,'LibSets constants'!$I$4:$L$1001,3,FALSE),""),"")</f>
        <v/>
      </c>
      <c r="AL3" s="43" t="str">
        <f>IF(AJ3&lt;&gt;"",IF(AJ3&lt;&gt;"LIBSETS_DROP_MECHANIC_MONSTER_NAME",VLOOKUP(AJ3,'LibSets constants'!$I$4:$L$1001,4,FALSE),""),"")</f>
        <v/>
      </c>
      <c r="AM3" s="3" t="str">
        <f>IF(G3&lt;&gt;"LIBSETS_SETTYPE_BATTLEGROUND",IF(G3&lt;&gt;"LIBSETS_SETTYPE_SPECIAL",IF(AN3&lt;&gt;"",VLOOKUP(AN3,'ESO zone constants'!$D$3:$H$4953,5,FALSE),""),""),"")</f>
        <v/>
      </c>
      <c r="AO3" s="44"/>
      <c r="AP3" s="43" t="str">
        <f>IF(AO3&lt;&gt;"",IF(AO3&lt;&gt;"LIBSETS_DROP_MECHANIC_MONSTER_NAME",VLOOKUP(AO3,'LibSets constants'!$I$4:$L$1001,3,FALSE),""),"")</f>
        <v/>
      </c>
      <c r="AQ3" s="43" t="str">
        <f>IF(AO3&lt;&gt;"",IF(AO3&lt;&gt;"LIBSETS_DROP_MECHANIC_MONSTER_NAME",VLOOKUP(AO3,'LibSets constants'!$I$4:$L$1001,4,FALSE),""),"")</f>
        <v/>
      </c>
      <c r="AR3" s="3" t="str">
        <f>IF(G3&lt;&gt;"LIBSETS_SETTYPE_BATTLEGROUND",IF(G3&lt;&gt;"LIBSETS_SETTYPE_SPECIAL",IF(AS3&lt;&gt;"",VLOOKUP(AS3,'ESO zone constants'!$D$3:$H$4953,5,FALSE),""),""),"")</f>
        <v/>
      </c>
      <c r="AT3" s="44"/>
      <c r="AU3" s="43" t="str">
        <f>IF(AT3&lt;&gt;"",IF(AT3&lt;&gt;"LIBSETS_DROP_MECHANIC_MONSTER_NAME",VLOOKUP(AT3,'LibSets constants'!$I$4:$L$1001,3,FALSE),""),"")</f>
        <v/>
      </c>
      <c r="AV3" s="4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1684</v>
      </c>
      <c r="V4" s="43" t="str">
        <f>IF(U4&lt;&gt;"",IF(U4&lt;&gt;"LIBSETS_DROP_MECHANIC_MONSTER_NAME",VLOOKUP(U4,'LibSets constants'!$I$4:$L$1001,3,FALSE),""),"")</f>
        <v>Delve bosses have a chance to drop a waist or feet.</v>
      </c>
      <c r="W4" s="43" t="str">
        <f>IF(U4&lt;&gt;"",IF(U4&lt;&gt;"LIBSETS_DROP_MECHANIC_MONSTER_NAME",VLOOKUP(U4,'LibSets constants'!$I$4:$L$1001,4,FALSE),""),"")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constants'!$I$4:$L$1001,3,FALSE),""),"")</f>
        <v>Overland group bosses have a 100% chance to drop head, chest, legs, or weapon.</v>
      </c>
      <c r="AB4" s="43" t="str">
        <f>IF(Z4&lt;&gt;"",IF(Z4&lt;&gt;"LIBSETS_DROP_MECHANIC_MONSTER_NAME",VLOOKUP(Z4,'LibSets constants'!$I$4:$L$1001,4,FALSE),""),"")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constants'!$I$4:$L$1001,3,FALSE),""),"")</f>
        <v>Public dungeon bosses have a chance to drop a shoulder, hand, or weapon.</v>
      </c>
      <c r="AG4" s="43" t="str">
        <f>IF(AE4&lt;&gt;"",IF(AE4&lt;&gt;"LIBSETS_DROP_MECHANIC_MONSTER_NAME",VLOOKUP(AE4,'LibSets constants'!$I$4:$L$1001,4,FALSE),""),"")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constants'!$I$4:$L$1001,3,FALSE),""),"")</f>
        <v/>
      </c>
      <c r="AQ4" s="43" t="str">
        <f>IF(AO4&lt;&gt;"",IF(AO4&lt;&gt;"LIBSETS_DROP_MECHANIC_MONSTER_NAME",VLOOKUP(AO4,'LibSets constants'!$I$4:$L$1001,4,FALSE),""),"")</f>
        <v/>
      </c>
      <c r="AR4" s="3" t="str">
        <f>IF(G4&lt;&gt;"LIBSETS_SETTYPE_BATTLEGROUND",IF(G4&lt;&gt;"LIBSETS_SETTYPE_SPECIAL",IF(AS4&lt;&gt;"",VLOOKUP(AS4,'ESO zone constants'!$D$3:$H$4953,5,FALSE),""),""),"")</f>
        <v/>
      </c>
      <c r="AT4" s="44"/>
      <c r="AU4" s="43" t="str">
        <f>IF(AT4&lt;&gt;"",IF(AT4&lt;&gt;"LIBSETS_DROP_MECHANIC_MONSTER_NAME",VLOOKUP(AT4,'LibSets constants'!$I$4:$L$1001,3,FALSE),""),"")</f>
        <v/>
      </c>
      <c r="AV4" s="43" t="str">
        <f>IF(AT4&lt;&gt;"",IF(AT4&lt;&gt;"LIBSETS_DROP_MECHANIC_MONSTER_NAME",VLOOKUP(AT4,'LibSets constants'!$I$4:$L$1001,4,FALSE),""),"")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1684</v>
      </c>
      <c r="V5" s="43" t="str">
        <f>IF(U5&lt;&gt;"",IF(U5&lt;&gt;"LIBSETS_DROP_MECHANIC_MONSTER_NAME",VLOOKUP(U5,'LibSets constants'!$I$4:$L$1001,3,FALSE),""),"")</f>
        <v>Delve bosses have a chance to drop a waist or feet.</v>
      </c>
      <c r="W5" s="43" t="str">
        <f>IF(U5&lt;&gt;"",IF(U5&lt;&gt;"LIBSETS_DROP_MECHANIC_MONSTER_NAME",VLOOKUP(U5,'LibSets constants'!$I$4:$L$1001,4,FALSE),""),"")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constants'!$I$4:$L$1001,3,FALSE),""),"")</f>
        <v>Overland group bosses have a 100% chance to drop head, chest, legs, or weapon.</v>
      </c>
      <c r="AB5" s="43" t="str">
        <f>IF(Z5&lt;&gt;"",IF(Z5&lt;&gt;"LIBSETS_DROP_MECHANIC_MONSTER_NAME",VLOOKUP(Z5,'LibSets constants'!$I$4:$L$1001,4,FALSE),""),"")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constants'!$I$4:$L$1001,3,FALSE),""),"")</f>
        <v>Public dungeon bosses have a chance to drop a shoulder, hand, or weapon.</v>
      </c>
      <c r="AG5" s="43" t="str">
        <f>IF(AE5&lt;&gt;"",IF(AE5&lt;&gt;"LIBSETS_DROP_MECHANIC_MONSTER_NAME",VLOOKUP(AE5,'LibSets constants'!$I$4:$L$1001,4,FALSE),""),"")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constants'!$I$4:$L$1001,3,FALSE),""),"")</f>
        <v/>
      </c>
      <c r="AQ5" s="43" t="str">
        <f>IF(AO5&lt;&gt;"",IF(AO5&lt;&gt;"LIBSETS_DROP_MECHANIC_MONSTER_NAME",VLOOKUP(AO5,'LibSets constants'!$I$4:$L$1001,4,FALSE),""),"")</f>
        <v/>
      </c>
      <c r="AR5" s="3" t="str">
        <f>IF(G5&lt;&gt;"LIBSETS_SETTYPE_BATTLEGROUND",IF(G5&lt;&gt;"LIBSETS_SETTYPE_SPECIAL",IF(AS5&lt;&gt;"",VLOOKUP(AS5,'ESO zone constants'!$D$3:$H$4953,5,FALSE),""),""),"")</f>
        <v/>
      </c>
      <c r="AT5" s="44"/>
      <c r="AU5" s="43" t="str">
        <f>IF(AT5&lt;&gt;"",IF(AT5&lt;&gt;"LIBSETS_DROP_MECHANIC_MONSTER_NAME",VLOOKUP(AT5,'LibSets constants'!$I$4:$L$1001,3,FALSE),""),"")</f>
        <v/>
      </c>
      <c r="AV5" s="43" t="str">
        <f>IF(AT5&lt;&gt;"",IF(AT5&lt;&gt;"LIBSETS_DROP_MECHANIC_MONSTER_NAME",VLOOKUP(AT5,'LibSets constants'!$I$4:$L$1001,4,FALSE),""),"")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1684</v>
      </c>
      <c r="V6" s="43" t="str">
        <f>IF(U6&lt;&gt;"",IF(U6&lt;&gt;"LIBSETS_DROP_MECHANIC_MONSTER_NAME",VLOOKUP(U6,'LibSets constants'!$I$4:$L$1001,3,FALSE),""),"")</f>
        <v>Delve bosses have a chance to drop a waist or feet.</v>
      </c>
      <c r="W6" s="43" t="str">
        <f>IF(U6&lt;&gt;"",IF(U6&lt;&gt;"LIBSETS_DROP_MECHANIC_MONSTER_NAME",VLOOKUP(U6,'LibSets constants'!$I$4:$L$1001,4,FALSE),""),"")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constants'!$I$4:$L$1001,3,FALSE),""),"")</f>
        <v>Overland group bosses have a 100% chance to drop head, chest, legs, or weapon.</v>
      </c>
      <c r="AB6" s="43" t="str">
        <f>IF(Z6&lt;&gt;"",IF(Z6&lt;&gt;"LIBSETS_DROP_MECHANIC_MONSTER_NAME",VLOOKUP(Z6,'LibSets constants'!$I$4:$L$1001,4,FALSE),""),"")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constants'!$I$4:$L$1001,3,FALSE),""),"")</f>
        <v>Public dungeon bosses have a chance to drop a shoulder, hand, or weapon.</v>
      </c>
      <c r="AG6" s="43" t="str">
        <f>IF(AE6&lt;&gt;"",IF(AE6&lt;&gt;"LIBSETS_DROP_MECHANIC_MONSTER_NAME",VLOOKUP(AE6,'LibSets constants'!$I$4:$L$1001,4,FALSE),""),"")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constants'!$I$4:$L$1001,3,FALSE),""),"")</f>
        <v/>
      </c>
      <c r="AQ6" s="43" t="str">
        <f>IF(AO6&lt;&gt;"",IF(AO6&lt;&gt;"LIBSETS_DROP_MECHANIC_MONSTER_NAME",VLOOKUP(AO6,'LibSets constants'!$I$4:$L$1001,4,FALSE),""),"")</f>
        <v/>
      </c>
      <c r="AR6" s="3" t="str">
        <f>IF(G6&lt;&gt;"LIBSETS_SETTYPE_BATTLEGROUND",IF(G6&lt;&gt;"LIBSETS_SETTYPE_SPECIAL",IF(AS6&lt;&gt;"",VLOOKUP(AS6,'ESO zone constants'!$D$3:$H$4953,5,FALSE),""),""),"")</f>
        <v/>
      </c>
      <c r="AT6" s="44"/>
      <c r="AU6" s="43" t="str">
        <f>IF(AT6&lt;&gt;"",IF(AT6&lt;&gt;"LIBSETS_DROP_MECHANIC_MONSTER_NAME",VLOOKUP(AT6,'LibSets constants'!$I$4:$L$1001,3,FALSE),""),"")</f>
        <v/>
      </c>
      <c r="AV6" s="43" t="str">
        <f>IF(AT6&lt;&gt;"",IF(AT6&lt;&gt;"LIBSETS_DROP_MECHANIC_MONSTER_NAME",VLOOKUP(AT6,'LibSets constants'!$I$4:$L$1001,4,FALSE),""),"")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constants'!$B$4:$C$1001,2,FALSE),"")</f>
        <v>Included in base game</v>
      </c>
      <c r="U7" s="33" t="s">
        <v>1680</v>
      </c>
      <c r="V7" s="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constants'!$I$4:$L$1001,3,FALSE),""),"")</f>
        <v/>
      </c>
      <c r="AB7" s="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constants'!$I$4:$L$1001,3,FALSE),""),"")</f>
        <v/>
      </c>
      <c r="AG7" s="3" t="str">
        <f>IF(AE7&lt;&gt;"",IF(AE7&lt;&gt;"LIBSETS_DROP_MECHANIC_MONSTER_NAME",VLOOKUP(AE7,'LibSets constants'!$I$4:$L$1001,4,FALSE),""),"")</f>
        <v/>
      </c>
      <c r="AH7" s="3" t="str">
        <f>IF(G7&lt;&gt;"LIBSETS_SETTYPE_BATTLEGROUND",IF(G7&lt;&gt;"LIBSETS_SETTYPE_SPECIAL",IF(AI7&lt;&gt;"",VLOOKUP(AI7,'ESO zone constants'!$D$3:$H$4953,5,FALSE),""),""),"")</f>
        <v/>
      </c>
      <c r="AK7" s="3" t="str">
        <f>IF(AJ7&lt;&gt;"",IF(AJ7&lt;&gt;"LIBSETS_DROP_MECHANIC_MONSTER_NAME",VLOOKUP(AJ7,'LibSets constants'!$I$4:$L$1001,3,FALSE),""),"")</f>
        <v/>
      </c>
      <c r="AL7" s="3" t="str">
        <f>IF(AJ7&lt;&gt;"",IF(AJ7&lt;&gt;"LIBSETS_DROP_MECHANIC_MONSTER_NAME",VLOOKUP(AJ7,'LibSets constants'!$I$4:$L$1001,4,FALSE),""),"")</f>
        <v/>
      </c>
      <c r="AM7" s="3" t="str">
        <f>IF(G7&lt;&gt;"LIBSETS_SETTYPE_BATTLEGROUND",IF(G7&lt;&gt;"LIBSETS_SETTYPE_SPECIAL",IF(AN7&lt;&gt;"",VLOOKUP(AN7,'ESO zone constants'!$D$3:$H$4953,5,FALSE),""),""),"")</f>
        <v/>
      </c>
      <c r="AP7" s="3" t="str">
        <f>IF(AO7&lt;&gt;"",IF(AO7&lt;&gt;"LIBSETS_DROP_MECHANIC_MONSTER_NAME",VLOOKUP(AO7,'LibSets constants'!$I$4:$L$1001,3,FALSE),""),"")</f>
        <v/>
      </c>
      <c r="AQ7" s="3" t="str">
        <f>IF(AO7&lt;&gt;"",IF(AO7&lt;&gt;"LIBSETS_DROP_MECHANIC_MONSTER_NAME",VLOOKUP(AO7,'LibSets constants'!$I$4:$L$1001,4,FALSE),""),"")</f>
        <v/>
      </c>
      <c r="AR7" s="3" t="str">
        <f>IF(G7&lt;&gt;"LIBSETS_SETTYPE_BATTLEGROUND",IF(G7&lt;&gt;"LIBSETS_SETTYPE_SPECIAL",IF(AS7&lt;&gt;"",VLOOKUP(AS7,'ESO zone constants'!$D$3:$H$4953,5,FALSE),""),""),"")</f>
        <v/>
      </c>
      <c r="AU7" s="3" t="str">
        <f>IF(AT7&lt;&gt;"",IF(AT7&lt;&gt;"LIBSETS_DROP_MECHANIC_MONSTER_NAME",VLOOKUP(AT7,'LibSets constants'!$I$4:$L$1001,3,FALSE),""),"")</f>
        <v/>
      </c>
      <c r="AV7" s="3" t="str">
        <f>IF(AT7&lt;&gt;"",IF(AT7&lt;&gt;"LIBSETS_DROP_MECHANIC_MONSTER_NAME",VLOOKUP(AT7,'LibSets constants'!$I$4:$L$1001,4,FALSE),""),"")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constants'!$B$4:$C$1001,2,FALSE),"")</f>
        <v>Included in base game</v>
      </c>
      <c r="U8" s="33" t="s">
        <v>1680</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constants'!$B$4:$C$1001,2,FALSE),"")</f>
        <v>Included in base game</v>
      </c>
      <c r="U9" s="33" t="s">
        <v>1665</v>
      </c>
      <c r="V9" s="3" t="str">
        <f>IF(U9&lt;&gt;"",IF(U9&lt;&gt;"LIBSETS_DROP_MECHANIC_MONSTER_NAME",VLOOKUP(U9,'LibSets constants'!$I$4:$L$1001,3,FALSE),""),"")</f>
        <v>Rewards for the worthy (Cyrodiil/Battleground mail)</v>
      </c>
      <c r="W9" s="3" t="str">
        <f>IF(U9&lt;&gt;"",IF(U9&lt;&gt;"LIBSETS_DROP_MECHANIC_MONSTER_NAME",VLOOKUP(U9,'LibSets constants'!$I$4:$L$1001,4,FALSE),""),"")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constants'!$I$4:$L$1001,3,FALSE),""),"")</f>
        <v>City Erntefurt (quartermaster)</v>
      </c>
      <c r="AB9" s="3" t="str">
        <f>IF(Z9&lt;&gt;"",IF(Z9&lt;&gt;"LIBSETS_DROP_MECHANIC_MONSTER_NAME",VLOOKUP(Z9,'LibSets constants'!$I$4:$L$1001,4,FALSE),""),"")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constants'!$I$4:$L$1001,3,FALSE),""),"")</f>
        <v/>
      </c>
      <c r="AG9" s="3" t="str">
        <f>IF(AE9&lt;&gt;"",IF(AE9&lt;&gt;"LIBSETS_DROP_MECHANIC_MONSTER_NAME",VLOOKUP(AE9,'LibSets constants'!$I$4:$L$1001,4,FALSE),""),"")</f>
        <v/>
      </c>
      <c r="AH9" s="3" t="str">
        <f>IF(G9&lt;&gt;"LIBSETS_SETTYPE_BATTLEGROUND",IF(G9&lt;&gt;"LIBSETS_SETTYPE_SPECIAL",IF(AI9&lt;&gt;"",VLOOKUP(AI9,'ESO zone constants'!$D$3:$H$4953,5,FALSE),""),""),"")</f>
        <v/>
      </c>
      <c r="AK9" s="3" t="str">
        <f>IF(AJ9&lt;&gt;"",IF(AJ9&lt;&gt;"LIBSETS_DROP_MECHANIC_MONSTER_NAME",VLOOKUP(AJ9,'LibSets constants'!$I$4:$L$1001,3,FALSE),""),"")</f>
        <v/>
      </c>
      <c r="AL9" s="3" t="str">
        <f>IF(AJ9&lt;&gt;"",IF(AJ9&lt;&gt;"LIBSETS_DROP_MECHANIC_MONSTER_NAME",VLOOKUP(AJ9,'LibSets constants'!$I$4:$L$1001,4,FALSE),""),"")</f>
        <v/>
      </c>
      <c r="AM9" s="3" t="str">
        <f>IF(G9&lt;&gt;"LIBSETS_SETTYPE_BATTLEGROUND",IF(G9&lt;&gt;"LIBSETS_SETTYPE_SPECIAL",IF(AN9&lt;&gt;"",VLOOKUP(AN9,'ESO zone constants'!$D$3:$H$4953,5,FALSE),""),""),"")</f>
        <v/>
      </c>
      <c r="AP9" s="3" t="str">
        <f>IF(AO9&lt;&gt;"",IF(AO9&lt;&gt;"LIBSETS_DROP_MECHANIC_MONSTER_NAME",VLOOKUP(AO9,'LibSets constants'!$I$4:$L$1001,3,FALSE),""),"")</f>
        <v/>
      </c>
      <c r="AQ9" s="3" t="str">
        <f>IF(AO9&lt;&gt;"",IF(AO9&lt;&gt;"LIBSETS_DROP_MECHANIC_MONSTER_NAME",VLOOKUP(AO9,'LibSets constants'!$I$4:$L$1001,4,FALSE),""),"")</f>
        <v/>
      </c>
      <c r="AR9" s="3" t="str">
        <f>IF(G9&lt;&gt;"LIBSETS_SETTYPE_BATTLEGROUND",IF(G9&lt;&gt;"LIBSETS_SETTYPE_SPECIAL",IF(AS9&lt;&gt;"",VLOOKUP(AS9,'ESO zone constants'!$D$3:$H$4953,5,FALSE),""),""),"")</f>
        <v/>
      </c>
      <c r="AU9" s="3" t="str">
        <f>IF(AT9&lt;&gt;"",IF(AT9&lt;&gt;"LIBSETS_DROP_MECHANIC_MONSTER_NAME",VLOOKUP(AT9,'LibSets constants'!$I$4:$L$1001,3,FALSE),""),"")</f>
        <v/>
      </c>
      <c r="AV9" s="3" t="str">
        <f>IF(AT9&lt;&gt;"",IF(AT9&lt;&gt;"LIBSETS_DROP_MECHANIC_MONSTER_NAME",VLOOKUP(AT9,'LibSets constants'!$I$4:$L$1001,4,FALSE),""),"")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constants'!$B$4:$C$1001,2,FALSE),"")</f>
        <v>Included in base game</v>
      </c>
      <c r="U10" s="33" t="s">
        <v>1684</v>
      </c>
      <c r="V10" s="43" t="str">
        <f>IF(U10&lt;&gt;"",IF(U10&lt;&gt;"LIBSETS_DROP_MECHANIC_MONSTER_NAME",VLOOKUP(U10,'LibSets constants'!$I$4:$L$1001,3,FALSE),""),"")</f>
        <v>Delve bosses have a chance to drop a waist or feet.</v>
      </c>
      <c r="W10" s="43" t="str">
        <f>IF(U10&lt;&gt;"",IF(U10&lt;&gt;"LIBSETS_DROP_MECHANIC_MONSTER_NAME",VLOOKUP(U10,'LibSets constants'!$I$4:$L$1001,4,FALSE),""),"")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constants'!$I$4:$L$1001,3,FALSE),""),"")</f>
        <v>Overland group bosses have a 100% chance to drop head, chest, legs, or weapon.</v>
      </c>
      <c r="AB10" s="43" t="str">
        <f>IF(Z10&lt;&gt;"",IF(Z10&lt;&gt;"LIBSETS_DROP_MECHANIC_MONSTER_NAME",VLOOKUP(Z10,'LibSets constants'!$I$4:$L$1001,4,FALSE),""),"")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constants'!$I$4:$L$1001,3,FALSE),""),"")</f>
        <v>Public dungeon bosses have a chance to drop a shoulder, hand, or weapon.</v>
      </c>
      <c r="AG10" s="43" t="str">
        <f>IF(AE10&lt;&gt;"",IF(AE10&lt;&gt;"LIBSETS_DROP_MECHANIC_MONSTER_NAME",VLOOKUP(AE10,'LibSets constants'!$I$4:$L$1001,4,FALSE),""),"")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constants'!$I$4:$L$1001,3,FALSE),""),"")</f>
        <v/>
      </c>
      <c r="AQ10" s="43" t="str">
        <f>IF(AO10&lt;&gt;"",IF(AO10&lt;&gt;"LIBSETS_DROP_MECHANIC_MONSTER_NAME",VLOOKUP(AO10,'LibSets constants'!$I$4:$L$1001,4,FALSE),""),"")</f>
        <v/>
      </c>
      <c r="AR10" s="3" t="str">
        <f>IF(G10&lt;&gt;"LIBSETS_SETTYPE_BATTLEGROUND",IF(G10&lt;&gt;"LIBSETS_SETTYPE_SPECIAL",IF(AS10&lt;&gt;"",VLOOKUP(AS10,'ESO zone constants'!$D$3:$H$4953,5,FALSE),""),""),"")</f>
        <v/>
      </c>
      <c r="AT10" s="44"/>
      <c r="AU10" s="43" t="str">
        <f>IF(AT10&lt;&gt;"",IF(AT10&lt;&gt;"LIBSETS_DROP_MECHANIC_MONSTER_NAME",VLOOKUP(AT10,'LibSets constants'!$I$4:$L$1001,3,FALSE),""),"")</f>
        <v/>
      </c>
      <c r="AV10" s="43" t="str">
        <f>IF(AT10&lt;&gt;"",IF(AT10&lt;&gt;"LIBSETS_DROP_MECHANIC_MONSTER_NAME",VLOOKUP(AT10,'LibSets constants'!$I$4:$L$1001,4,FALSE),""),"")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constants'!$B$4:$C$1001,2,FALSE),"")</f>
        <v>Included in base game</v>
      </c>
      <c r="U11" s="33" t="s">
        <v>1684</v>
      </c>
      <c r="V11" s="43" t="str">
        <f>IF(U11&lt;&gt;"",IF(U11&lt;&gt;"LIBSETS_DROP_MECHANIC_MONSTER_NAME",VLOOKUP(U11,'LibSets constants'!$I$4:$L$1001,3,FALSE),""),"")</f>
        <v>Delve bosses have a chance to drop a waist or feet.</v>
      </c>
      <c r="W11" s="43" t="str">
        <f>IF(U11&lt;&gt;"",IF(U11&lt;&gt;"LIBSETS_DROP_MECHANIC_MONSTER_NAME",VLOOKUP(U11,'LibSets constants'!$I$4:$L$1001,4,FALSE),""),"")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constants'!$I$4:$L$1001,3,FALSE),""),"")</f>
        <v>Overland group bosses have a 100% chance to drop head, chest, legs, or weapon.</v>
      </c>
      <c r="AB11" s="43" t="str">
        <f>IF(Z11&lt;&gt;"",IF(Z11&lt;&gt;"LIBSETS_DROP_MECHANIC_MONSTER_NAME",VLOOKUP(Z11,'LibSets constants'!$I$4:$L$1001,4,FALSE),""),"")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constants'!$I$4:$L$1001,3,FALSE),""),"")</f>
        <v>Public dungeon bosses have a chance to drop a shoulder, hand, or weapon.</v>
      </c>
      <c r="AG11" s="43" t="str">
        <f>IF(AE11&lt;&gt;"",IF(AE11&lt;&gt;"LIBSETS_DROP_MECHANIC_MONSTER_NAME",VLOOKUP(AE11,'LibSets constants'!$I$4:$L$1001,4,FALSE),""),"")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constants'!$I$4:$L$1001,3,FALSE),""),"")</f>
        <v/>
      </c>
      <c r="AQ11" s="43" t="str">
        <f>IF(AO11&lt;&gt;"",IF(AO11&lt;&gt;"LIBSETS_DROP_MECHANIC_MONSTER_NAME",VLOOKUP(AO11,'LibSets constants'!$I$4:$L$1001,4,FALSE),""),"")</f>
        <v/>
      </c>
      <c r="AR11" s="3" t="str">
        <f>IF(G11&lt;&gt;"LIBSETS_SETTYPE_BATTLEGROUND",IF(G11&lt;&gt;"LIBSETS_SETTYPE_SPECIAL",IF(AS11&lt;&gt;"",VLOOKUP(AS11,'ESO zone constants'!$D$3:$H$4953,5,FALSE),""),""),"")</f>
        <v/>
      </c>
      <c r="AT11" s="44"/>
      <c r="AU11" s="43" t="str">
        <f>IF(AT11&lt;&gt;"",IF(AT11&lt;&gt;"LIBSETS_DROP_MECHANIC_MONSTER_NAME",VLOOKUP(AT11,'LibSets constants'!$I$4:$L$1001,3,FALSE),""),"")</f>
        <v/>
      </c>
      <c r="AV11" s="43" t="str">
        <f>IF(AT11&lt;&gt;"",IF(AT11&lt;&gt;"LIBSETS_DROP_MECHANIC_MONSTER_NAME",VLOOKUP(AT11,'LibSets constants'!$I$4:$L$1001,4,FALSE),""),"")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constants'!$B$4:$C$1001,2,FALSE),"")</f>
        <v>Included in base game</v>
      </c>
      <c r="V12" s="43" t="str">
        <f>IF(U12&lt;&gt;"",IF(U12&lt;&gt;"LIBSETS_DROP_MECHANIC_MONSTER_NAME",VLOOKUP(U12,'LibSets constants'!$I$4:$L$1001,3,FALSE),""),"")</f>
        <v/>
      </c>
      <c r="W12" s="3" t="str">
        <f>IF(U12&lt;&gt;"",IF(U12&lt;&gt;"LIBSETS_DROP_MECHANIC_MONSTER_NAME",VLOOKUP(U12,'LibSets constants'!$I$4:$L$1001,4,FALSE),""),"")</f>
        <v/>
      </c>
      <c r="X12" s="3">
        <v>931</v>
      </c>
      <c r="Y12" t="str">
        <f>IF(AND(O12&lt;&gt;"",NOT(ISERROR(O12))),"",IF(AND(L12&lt;&gt;"",L12&gt;0,NOT(ISERROR(L12))),VLOOKUP(L12,'ESO dumped WayshrineInfo'!$K$3:$N$9999,4,FALSE),""))</f>
        <v/>
      </c>
      <c r="Z12" s="44"/>
      <c r="AA12" s="43" t="str">
        <f>IF(Z12&lt;&gt;"",IF(Z12&lt;&gt;"LIBSETS_DROP_MECHANIC_MONSTER_NAME",VLOOKUP(Z12,'LibSets constants'!$I$4:$L$1001,3,FALSE),""),"")</f>
        <v/>
      </c>
      <c r="AB12" s="4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constants'!$I$4:$L$1001,3,FALSE),""),"")</f>
        <v/>
      </c>
      <c r="AG12" s="43" t="str">
        <f>IF(AE12&lt;&gt;"",IF(AE12&lt;&gt;"LIBSETS_DROP_MECHANIC_MONSTER_NAME",VLOOKUP(AE12,'LibSets constants'!$I$4:$L$1001,4,FALSE),""),"")</f>
        <v/>
      </c>
      <c r="AH12" s="3" t="str">
        <f>IF(G12&lt;&gt;"LIBSETS_SETTYPE_BATTLEGROUND",IF(G12&lt;&gt;"LIBSETS_SETTYPE_SPECIAL",IF(AI12&lt;&gt;"",VLOOKUP(AI12,'ESO zone constants'!$D$3:$H$4953,5,FALSE),""),""),"")</f>
        <v/>
      </c>
      <c r="AJ12" s="44"/>
      <c r="AK12" s="43" t="str">
        <f>IF(AJ12&lt;&gt;"",IF(AJ12&lt;&gt;"LIBSETS_DROP_MECHANIC_MONSTER_NAME",VLOOKUP(AJ12,'LibSets constants'!$I$4:$L$1001,3,FALSE),""),"")</f>
        <v/>
      </c>
      <c r="AL12" s="43" t="str">
        <f>IF(AJ12&lt;&gt;"",IF(AJ12&lt;&gt;"LIBSETS_DROP_MECHANIC_MONSTER_NAME",VLOOKUP(AJ12,'LibSets constants'!$I$4:$L$1001,4,FALSE),""),"")</f>
        <v/>
      </c>
      <c r="AM12" s="3" t="str">
        <f>IF(G12&lt;&gt;"LIBSETS_SETTYPE_BATTLEGROUND",IF(G12&lt;&gt;"LIBSETS_SETTYPE_SPECIAL",IF(AN12&lt;&gt;"",VLOOKUP(AN12,'ESO zone constants'!$D$3:$H$4953,5,FALSE),""),""),"")</f>
        <v/>
      </c>
      <c r="AO12" s="44"/>
      <c r="AP12" s="43" t="str">
        <f>IF(AO12&lt;&gt;"",IF(AO12&lt;&gt;"LIBSETS_DROP_MECHANIC_MONSTER_NAME",VLOOKUP(AO12,'LibSets constants'!$I$4:$L$1001,3,FALSE),""),"")</f>
        <v/>
      </c>
      <c r="AQ12" s="43" t="str">
        <f>IF(AO12&lt;&gt;"",IF(AO12&lt;&gt;"LIBSETS_DROP_MECHANIC_MONSTER_NAME",VLOOKUP(AO12,'LibSets constants'!$I$4:$L$1001,4,FALSE),""),"")</f>
        <v/>
      </c>
      <c r="AR12" s="3" t="str">
        <f>IF(G12&lt;&gt;"LIBSETS_SETTYPE_BATTLEGROUND",IF(G12&lt;&gt;"LIBSETS_SETTYPE_SPECIAL",IF(AS12&lt;&gt;"",VLOOKUP(AS12,'ESO zone constants'!$D$3:$H$4953,5,FALSE),""),""),"")</f>
        <v/>
      </c>
      <c r="AT12" s="44"/>
      <c r="AU12" s="43" t="str">
        <f>IF(AT12&lt;&gt;"",IF(AT12&lt;&gt;"LIBSETS_DROP_MECHANIC_MONSTER_NAME",VLOOKUP(AT12,'LibSets constants'!$I$4:$L$1001,3,FALSE),""),"")</f>
        <v/>
      </c>
      <c r="AV12" s="43" t="str">
        <f>IF(AT12&lt;&gt;"",IF(AT12&lt;&gt;"LIBSETS_DROP_MECHANIC_MONSTER_NAME",VLOOKUP(AT12,'LibSets constants'!$I$4:$L$1001,4,FALSE),""),"")</f>
        <v/>
      </c>
      <c r="AW12" s="21" t="str">
        <f t="shared" si="1"/>
        <v>[28] = {wayshrines={191,191,191,}, dlcId=DLC_BASE_GAME</v>
      </c>
      <c r="AX12" s="21" t="str">
        <f t="shared" si="2"/>
        <v>, zoneIds={126,931},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V13" s="43" t="str">
        <f>IF(U13&lt;&gt;"",IF(U13&lt;&gt;"LIBSETS_DROP_MECHANIC_MONSTER_NAME",VLOOKUP(U13,'LibSets constants'!$I$4:$L$1001,3,FALSE),""),"")</f>
        <v/>
      </c>
      <c r="W13" s="43" t="str">
        <f>IF(U13&lt;&gt;"",IF(U13&lt;&gt;"LIBSETS_DROP_MECHANIC_MONSTER_NAME",VLOOKUP(U13,'LibSets constants'!$I$4:$L$1001,4,FALSE),""),"")</f>
        <v/>
      </c>
      <c r="X13" s="3">
        <v>933</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 t="shared" si="1"/>
        <v>[29] = {wayshrines={189,189,189,},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1684</v>
      </c>
      <c r="V14" s="43" t="str">
        <f>IF(U14&lt;&gt;"",IF(U14&lt;&gt;"LIBSETS_DROP_MECHANIC_MONSTER_NAME",VLOOKUP(U14,'LibSets constants'!$I$4:$L$1001,3,FALSE),""),"")</f>
        <v>Delve bosses have a chance to drop a waist or feet.</v>
      </c>
      <c r="W14" s="43" t="str">
        <f>IF(U14&lt;&gt;"",IF(U14&lt;&gt;"LIBSETS_DROP_MECHANIC_MONSTER_NAME",VLOOKUP(U14,'LibSets constants'!$I$4:$L$1001,4,FALSE),""),"")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constants'!$I$4:$L$1001,3,FALSE),""),"")</f>
        <v>Overland group bosses have a 100% chance to drop head, chest, legs, or weapon.</v>
      </c>
      <c r="AB14" s="43" t="str">
        <f>IF(Z14&lt;&gt;"",IF(Z14&lt;&gt;"LIBSETS_DROP_MECHANIC_MONSTER_NAME",VLOOKUP(Z14,'LibSets constants'!$I$4:$L$1001,4,FALSE),""),"")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constants'!$I$4:$L$1001,3,FALSE),""),"")</f>
        <v>Public dungeon bosses have a chance to drop a shoulder, hand, or weapon.</v>
      </c>
      <c r="AG14" s="43" t="str">
        <f>IF(AE14&lt;&gt;"",IF(AE14&lt;&gt;"LIBSETS_DROP_MECHANIC_MONSTER_NAME",VLOOKUP(AE14,'LibSets constants'!$I$4:$L$1001,4,FALSE),""),"")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constants'!$I$4:$L$1001,3,FALSE),""),"")</f>
        <v/>
      </c>
      <c r="AQ14" s="43" t="str">
        <f>IF(AO14&lt;&gt;"",IF(AO14&lt;&gt;"LIBSETS_DROP_MECHANIC_MONSTER_NAME",VLOOKUP(AO14,'LibSets constants'!$I$4:$L$1001,4,FALSE),""),"")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constants'!$I$4:$L$1001,3,FALSE),""),"")</f>
        <v/>
      </c>
      <c r="AV14" s="43" t="str">
        <f>IF(AT14&lt;&gt;"",IF(AT14&lt;&gt;"LIBSETS_DROP_MECHANIC_MONSTER_NAME",VLOOKUP(AT14,'LibSets constants'!$I$4:$L$1001,4,FALSE),""),"")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1684</v>
      </c>
      <c r="V15" s="43" t="str">
        <f>IF(U15&lt;&gt;"",IF(U15&lt;&gt;"LIBSETS_DROP_MECHANIC_MONSTER_NAME",VLOOKUP(U15,'LibSets constants'!$I$4:$L$1001,3,FALSE),""),"")</f>
        <v>Delve bosses have a chance to drop a waist or feet.</v>
      </c>
      <c r="W15" s="43" t="str">
        <f>IF(U15&lt;&gt;"",IF(U15&lt;&gt;"LIBSETS_DROP_MECHANIC_MONSTER_NAME",VLOOKUP(U15,'LibSets constants'!$I$4:$L$1001,4,FALSE),""),"")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constants'!$I$4:$L$1001,3,FALSE),""),"")</f>
        <v>Overland group bosses have a 100% chance to drop head, chest, legs, or weapon.</v>
      </c>
      <c r="AB15" s="43" t="str">
        <f>IF(Z15&lt;&gt;"",IF(Z15&lt;&gt;"LIBSETS_DROP_MECHANIC_MONSTER_NAME",VLOOKUP(Z15,'LibSets constants'!$I$4:$L$1001,4,FALSE),""),"")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constants'!$I$4:$L$1001,3,FALSE),""),"")</f>
        <v>Public dungeon bosses have a chance to drop a shoulder, hand, or weapon.</v>
      </c>
      <c r="AG15" s="43" t="str">
        <f>IF(AE15&lt;&gt;"",IF(AE15&lt;&gt;"LIBSETS_DROP_MECHANIC_MONSTER_NAME",VLOOKUP(AE15,'LibSets constants'!$I$4:$L$1001,4,FALSE),""),"")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constants'!$I$4:$L$1001,3,FALSE),""),"")</f>
        <v/>
      </c>
      <c r="AQ15" s="43" t="str">
        <f>IF(AO15&lt;&gt;"",IF(AO15&lt;&gt;"LIBSETS_DROP_MECHANIC_MONSTER_NAME",VLOOKUP(AO15,'LibSets constants'!$I$4:$L$1001,4,FALSE),""),"")</f>
        <v/>
      </c>
      <c r="AR15" s="3" t="str">
        <f>IF(G15&lt;&gt;"LIBSETS_SETTYPE_BATTLEGROUND",IF(G15&lt;&gt;"LIBSETS_SETTYPE_SPECIAL",IF(AS15&lt;&gt;"",VLOOKUP(AS15,'ESO zone constants'!$D$3:$H$4953,5,FALSE),""),""),"")</f>
        <v/>
      </c>
      <c r="AT15" s="44"/>
      <c r="AU15" s="43" t="str">
        <f>IF(AT15&lt;&gt;"",IF(AT15&lt;&gt;"LIBSETS_DROP_MECHANIC_MONSTER_NAME",VLOOKUP(AT15,'LibSets constants'!$I$4:$L$1001,3,FALSE),""),"")</f>
        <v/>
      </c>
      <c r="AV15" s="43" t="str">
        <f>IF(AT15&lt;&gt;"",IF(AT15&lt;&gt;"LIBSETS_DROP_MECHANIC_MONSTER_NAME",VLOOKUP(AT15,'LibSets constants'!$I$4:$L$1001,4,FALSE),""),"")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1680</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V17" s="43" t="str">
        <f>IF(U17&lt;&gt;"",IF(U17&lt;&gt;"LIBSETS_DROP_MECHANIC_MONSTER_NAME",VLOOKUP(U17,'LibSets constants'!$I$4:$L$1001,3,FALSE),""),"")</f>
        <v/>
      </c>
      <c r="W17" s="43" t="str">
        <f>IF(U17&lt;&gt;"",IF(U17&lt;&gt;"LIBSETS_DROP_MECHANIC_MONSTER_NAME",VLOOKUP(U17,'LibSets constants'!$I$4:$L$1001,4,FALSE),""),"")</f>
        <v/>
      </c>
      <c r="X17" s="3">
        <v>934</v>
      </c>
      <c r="Y17" t="str">
        <f>IF(AND(O17&lt;&gt;"",NOT(ISERROR(O17))),"",IF(AND(L17&lt;&gt;"",L17&gt;0,NOT(ISERROR(L17))),VLOOKUP(L17,'ESO dumped WayshrineInfo'!$K$3:$N$9999,4,FALSE),""))</f>
        <v/>
      </c>
      <c r="Z17" s="44"/>
      <c r="AA17" s="43" t="str">
        <f>IF(Z17&lt;&gt;"",IF(Z17&lt;&gt;"LIBSETS_DROP_MECHANIC_MONSTER_NAME",VLOOKUP(Z17,'LibSets constants'!$I$4:$L$1001,3,FALSE),""),"")</f>
        <v/>
      </c>
      <c r="AB17" s="4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constants'!$I$4:$L$1001,3,FALSE),""),"")</f>
        <v/>
      </c>
      <c r="AG17" s="43" t="str">
        <f>IF(AE17&lt;&gt;"",IF(AE17&lt;&gt;"LIBSETS_DROP_MECHANIC_MONSTER_NAME",VLOOKUP(AE17,'LibSets constants'!$I$4:$L$1001,4,FALSE),""),"")</f>
        <v/>
      </c>
      <c r="AH17" s="3" t="str">
        <f>IF(G17&lt;&gt;"LIBSETS_SETTYPE_BATTLEGROUND",IF(G17&lt;&gt;"LIBSETS_SETTYPE_SPECIAL",IF(AI17&lt;&gt;"",VLOOKUP(AI17,'ESO zone constants'!$D$3:$H$4953,5,FALSE),""),""),"")</f>
        <v/>
      </c>
      <c r="AJ17" s="44"/>
      <c r="AK17" s="43" t="str">
        <f>IF(AJ17&lt;&gt;"",IF(AJ17&lt;&gt;"LIBSETS_DROP_MECHANIC_MONSTER_NAME",VLOOKUP(AJ17,'LibSets constants'!$I$4:$L$1001,3,FALSE),""),"")</f>
        <v/>
      </c>
      <c r="AL17" s="43" t="str">
        <f>IF(AJ17&lt;&gt;"",IF(AJ17&lt;&gt;"LIBSETS_DROP_MECHANIC_MONSTER_NAME",VLOOKUP(AJ17,'LibSets constants'!$I$4:$L$1001,4,FALSE),""),"")</f>
        <v/>
      </c>
      <c r="AM17" s="3" t="str">
        <f>IF(G17&lt;&gt;"LIBSETS_SETTYPE_BATTLEGROUND",IF(G17&lt;&gt;"LIBSETS_SETTYPE_SPECIAL",IF(AN17&lt;&gt;"",VLOOKUP(AN17,'ESO zone constants'!$D$3:$H$4953,5,FALSE),""),""),"")</f>
        <v/>
      </c>
      <c r="AO17" s="44"/>
      <c r="AP17" s="43" t="str">
        <f>IF(AO17&lt;&gt;"",IF(AO17&lt;&gt;"LIBSETS_DROP_MECHANIC_MONSTER_NAME",VLOOKUP(AO17,'LibSets constants'!$I$4:$L$1001,3,FALSE),""),"")</f>
        <v/>
      </c>
      <c r="AQ17" s="43" t="str">
        <f>IF(AO17&lt;&gt;"",IF(AO17&lt;&gt;"LIBSETS_DROP_MECHANIC_MONSTER_NAME",VLOOKUP(AO17,'LibSets constants'!$I$4:$L$1001,4,FALSE),""),"")</f>
        <v/>
      </c>
      <c r="AR17" s="3" t="str">
        <f>IF(G17&lt;&gt;"LIBSETS_SETTYPE_BATTLEGROUND",IF(G17&lt;&gt;"LIBSETS_SETTYPE_SPECIAL",IF(AS17&lt;&gt;"",VLOOKUP(AS17,'ESO zone constants'!$D$3:$H$4953,5,FALSE),""),""),"")</f>
        <v/>
      </c>
      <c r="AT17" s="44"/>
      <c r="AU17" s="43" t="str">
        <f>IF(AT17&lt;&gt;"",IF(AT17&lt;&gt;"LIBSETS_DROP_MECHANIC_MONSTER_NAME",VLOOKUP(AT17,'LibSets constants'!$I$4:$L$1001,3,FALSE),""),"")</f>
        <v/>
      </c>
      <c r="AV17" s="43" t="str">
        <f>IF(AT17&lt;&gt;"",IF(AT17&lt;&gt;"LIBSETS_DROP_MECHANIC_MONSTER_NAME",VLOOKUP(AT17,'LibSets constants'!$I$4:$L$1001,4,FALSE),""),"")</f>
        <v/>
      </c>
      <c r="AW17" s="21" t="str">
        <f t="shared" si="1"/>
        <v>[33] = {wayshrines={98,98,98,}, dlcId=DLC_BASE_GAME</v>
      </c>
      <c r="AX17" s="21" t="str">
        <f t="shared" si="2"/>
        <v>, zoneIds={283,934},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1684</v>
      </c>
      <c r="V18" s="43" t="str">
        <f>IF(U18&lt;&gt;"",IF(U18&lt;&gt;"LIBSETS_DROP_MECHANIC_MONSTER_NAME",VLOOKUP(U18,'LibSets constants'!$I$4:$L$1001,3,FALSE),""),"")</f>
        <v>Delve bosses have a chance to drop a waist or feet.</v>
      </c>
      <c r="W18" s="43" t="str">
        <f>IF(U18&lt;&gt;"",IF(U18&lt;&gt;"LIBSETS_DROP_MECHANIC_MONSTER_NAME",VLOOKUP(U18,'LibSets constants'!$I$4:$L$1001,4,FALSE),""),"")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constants'!$I$4:$L$1001,3,FALSE),""),"")</f>
        <v>Overland group bosses have a 100% chance to drop head, chest, legs, or weapon.</v>
      </c>
      <c r="AB18" s="43" t="str">
        <f>IF(Z18&lt;&gt;"",IF(Z18&lt;&gt;"LIBSETS_DROP_MECHANIC_MONSTER_NAME",VLOOKUP(Z18,'LibSets constants'!$I$4:$L$1001,4,FALSE),""),"")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constants'!$I$4:$L$1001,3,FALSE),""),"")</f>
        <v>Public dungeon bosses have a chance to drop a shoulder, hand, or weapon.</v>
      </c>
      <c r="AG18" s="43" t="str">
        <f>IF(AE18&lt;&gt;"",IF(AE18&lt;&gt;"LIBSETS_DROP_MECHANIC_MONSTER_NAME",VLOOKUP(AE18,'LibSets constants'!$I$4:$L$1001,4,FALSE),""),"")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constants'!$I$4:$L$1001,3,FALSE),""),"")</f>
        <v/>
      </c>
      <c r="AQ18" s="43" t="str">
        <f>IF(AO18&lt;&gt;"",IF(AO18&lt;&gt;"LIBSETS_DROP_MECHANIC_MONSTER_NAME",VLOOKUP(AO18,'LibSets constants'!$I$4:$L$1001,4,FALSE),""),"")</f>
        <v/>
      </c>
      <c r="AR18" s="3" t="str">
        <f>IF(G18&lt;&gt;"LIBSETS_SETTYPE_BATTLEGROUND",IF(G18&lt;&gt;"LIBSETS_SETTYPE_SPECIAL",IF(AS18&lt;&gt;"",VLOOKUP(AS18,'ESO zone constants'!$D$3:$H$4953,5,FALSE),""),""),"")</f>
        <v/>
      </c>
      <c r="AT18" s="44"/>
      <c r="AU18" s="43" t="str">
        <f>IF(AT18&lt;&gt;"",IF(AT18&lt;&gt;"LIBSETS_DROP_MECHANIC_MONSTER_NAME",VLOOKUP(AT18,'LibSets constants'!$I$4:$L$1001,3,FALSE),""),"")</f>
        <v/>
      </c>
      <c r="AV18" s="43" t="str">
        <f>IF(AT18&lt;&gt;"",IF(AT18&lt;&gt;"LIBSETS_DROP_MECHANIC_MONSTER_NAME",VLOOKUP(AT18,'LibSets constants'!$I$4:$L$1001,4,FALSE),""),"")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constants'!$B$4:$C$1001,2,FALSE),"")</f>
        <v>Included in base game</v>
      </c>
      <c r="V19" s="3" t="str">
        <f>IF(U19&lt;&gt;"",IF(U19&lt;&gt;"LIBSETS_DROP_MECHANIC_MONSTER_NAME",VLOOKUP(U19,'LibSets constants'!$I$4:$L$1001,3,FALSE),""),"")</f>
        <v/>
      </c>
      <c r="W19" s="3" t="str">
        <f>IF(U19&lt;&gt;"",IF(U19&lt;&gt;"LIBSETS_DROP_MECHANIC_MONSTER_NAME",VLOOKUP(U19,'LibSets constants'!$I$4:$L$1001,4,FALSE),""),"")</f>
        <v/>
      </c>
      <c r="X19" s="3">
        <v>936</v>
      </c>
      <c r="Y19" t="str">
        <f>IF(AND(O19&lt;&gt;"",NOT(ISERROR(O19))),"",IF(AND(L19&lt;&gt;"",L19&gt;0,NOT(ISERROR(L19))),VLOOKUP(L19,'ESO dumped WayshrineInfo'!$K$3:$N$9999,4,FALSE),""))</f>
        <v/>
      </c>
      <c r="AA19" s="3" t="str">
        <f>IF(Z19&lt;&gt;"",IF(Z19&lt;&gt;"LIBSETS_DROP_MECHANIC_MONSTER_NAME",VLOOKUP(Z19,'LibSets constants'!$I$4:$L$1001,3,FALSE),""),"")</f>
        <v/>
      </c>
      <c r="AB19" s="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constants'!$I$4:$L$1001,3,FALSE),""),"")</f>
        <v/>
      </c>
      <c r="AG19" s="3" t="str">
        <f>IF(AE19&lt;&gt;"",IF(AE19&lt;&gt;"LIBSETS_DROP_MECHANIC_MONSTER_NAME",VLOOKUP(AE19,'LibSets constants'!$I$4:$L$1001,4,FALSE),""),"")</f>
        <v/>
      </c>
      <c r="AH19" s="3" t="str">
        <f>IF(G19&lt;&gt;"LIBSETS_SETTYPE_BATTLEGROUND",IF(G19&lt;&gt;"LIBSETS_SETTYPE_SPECIAL",IF(AI19&lt;&gt;"",VLOOKUP(AI19,'ESO zone constants'!$D$3:$H$4953,5,FALSE),""),""),"")</f>
        <v/>
      </c>
      <c r="AK19" s="3" t="str">
        <f>IF(AJ19&lt;&gt;"",IF(AJ19&lt;&gt;"LIBSETS_DROP_MECHANIC_MONSTER_NAME",VLOOKUP(AJ19,'LibSets constants'!$I$4:$L$1001,3,FALSE),""),"")</f>
        <v/>
      </c>
      <c r="AL19" s="3" t="str">
        <f>IF(AJ19&lt;&gt;"",IF(AJ19&lt;&gt;"LIBSETS_DROP_MECHANIC_MONSTER_NAME",VLOOKUP(AJ19,'LibSets constants'!$I$4:$L$1001,4,FALSE),""),"")</f>
        <v/>
      </c>
      <c r="AM19" s="3" t="str">
        <f>IF(G19&lt;&gt;"LIBSETS_SETTYPE_BATTLEGROUND",IF(G19&lt;&gt;"LIBSETS_SETTYPE_SPECIAL",IF(AN19&lt;&gt;"",VLOOKUP(AN19,'ESO zone constants'!$D$3:$H$4953,5,FALSE),""),""),"")</f>
        <v/>
      </c>
      <c r="AP19" s="3" t="str">
        <f>IF(AO19&lt;&gt;"",IF(AO19&lt;&gt;"LIBSETS_DROP_MECHANIC_MONSTER_NAME",VLOOKUP(AO19,'LibSets constants'!$I$4:$L$1001,3,FALSE),""),"")</f>
        <v/>
      </c>
      <c r="AQ19" s="3" t="str">
        <f>IF(AO19&lt;&gt;"",IF(AO19&lt;&gt;"LIBSETS_DROP_MECHANIC_MONSTER_NAME",VLOOKUP(AO19,'LibSets constants'!$I$4:$L$1001,4,FALSE),""),"")</f>
        <v/>
      </c>
      <c r="AR19" s="3" t="str">
        <f>IF(G19&lt;&gt;"LIBSETS_SETTYPE_BATTLEGROUND",IF(G19&lt;&gt;"LIBSETS_SETTYPE_SPECIAL",IF(AS19&lt;&gt;"",VLOOKUP(AS19,'ESO zone constants'!$D$3:$H$4953,5,FALSE),""),""),"")</f>
        <v/>
      </c>
      <c r="AU19" s="3" t="str">
        <f>IF(AT19&lt;&gt;"",IF(AT19&lt;&gt;"LIBSETS_DROP_MECHANIC_MONSTER_NAME",VLOOKUP(AT19,'LibSets constants'!$I$4:$L$1001,3,FALSE),""),"")</f>
        <v/>
      </c>
      <c r="AV19" s="3" t="str">
        <f>IF(AT19&lt;&gt;"",IF(AT19&lt;&gt;"LIBSETS_DROP_MECHANIC_MONSTER_NAME",VLOOKUP(AT19,'LibSets constants'!$I$4:$L$1001,4,FALSE),""),"")</f>
        <v/>
      </c>
      <c r="AW19" s="21" t="str">
        <f t="shared" si="1"/>
        <v>[35] = {wayshrines={193,193,193,},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constants'!$B$4:$C$1001,2,FALSE),"")</f>
        <v>Included in base game</v>
      </c>
      <c r="U20" s="33" t="s">
        <v>1684</v>
      </c>
      <c r="V20" s="43" t="str">
        <f>IF(U20&lt;&gt;"",IF(U20&lt;&gt;"LIBSETS_DROP_MECHANIC_MONSTER_NAME",VLOOKUP(U20,'LibSets constants'!$I$4:$L$1001,3,FALSE),""),"")</f>
        <v>Delve bosses have a chance to drop a waist or feet.</v>
      </c>
      <c r="W20" s="43" t="str">
        <f>IF(U20&lt;&gt;"",IF(U20&lt;&gt;"LIBSETS_DROP_MECHANIC_MONSTER_NAME",VLOOKUP(U20,'LibSets constants'!$I$4:$L$1001,4,FALSE),""),"")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constants'!$I$4:$L$1001,3,FALSE),""),"")</f>
        <v>Overland group bosses have a 100% chance to drop head, chest, legs, or weapon.</v>
      </c>
      <c r="AB20" s="43" t="str">
        <f>IF(Z20&lt;&gt;"",IF(Z20&lt;&gt;"LIBSETS_DROP_MECHANIC_MONSTER_NAME",VLOOKUP(Z20,'LibSets constants'!$I$4:$L$1001,4,FALSE),""),"")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constants'!$I$4:$L$1001,3,FALSE),""),"")</f>
        <v>Public dungeon bosses have a chance to drop a shoulder, hand, or weapon.</v>
      </c>
      <c r="AG20" s="43" t="str">
        <f>IF(AE20&lt;&gt;"",IF(AE20&lt;&gt;"LIBSETS_DROP_MECHANIC_MONSTER_NAME",VLOOKUP(AE20,'LibSets constants'!$I$4:$L$1001,4,FALSE),""),"")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constants'!$I$4:$L$1001,3,FALSE),""),"")</f>
        <v/>
      </c>
      <c r="AQ20" s="43" t="str">
        <f>IF(AO20&lt;&gt;"",IF(AO20&lt;&gt;"LIBSETS_DROP_MECHANIC_MONSTER_NAME",VLOOKUP(AO20,'LibSets constants'!$I$4:$L$1001,4,FALSE),""),"")</f>
        <v/>
      </c>
      <c r="AR20" s="3" t="str">
        <f>IF(G20&lt;&gt;"LIBSETS_SETTYPE_BATTLEGROUND",IF(G20&lt;&gt;"LIBSETS_SETTYPE_SPECIAL",IF(AS20&lt;&gt;"",VLOOKUP(AS20,'ESO zone constants'!$D$3:$H$4953,5,FALSE),""),""),"")</f>
        <v/>
      </c>
      <c r="AT20" s="44"/>
      <c r="AU20" s="43" t="str">
        <f>IF(AT20&lt;&gt;"",IF(AT20&lt;&gt;"LIBSETS_DROP_MECHANIC_MONSTER_NAME",VLOOKUP(AT20,'LibSets constants'!$I$4:$L$1001,3,FALSE),""),"")</f>
        <v/>
      </c>
      <c r="AV20" s="43" t="str">
        <f>IF(AT20&lt;&gt;"",IF(AT20&lt;&gt;"LIBSETS_DROP_MECHANIC_MONSTER_NAME",VLOOKUP(AT20,'LibSets constants'!$I$4:$L$1001,4,FALSE),""),"")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constants'!$B$4:$C$1001,2,FALSE),"")</f>
        <v>Included in base game</v>
      </c>
      <c r="V21" s="3" t="str">
        <f>IF(U21&lt;&gt;"",IF(U21&lt;&gt;"LIBSETS_DROP_MECHANIC_MONSTER_NAME",VLOOKUP(U21,'LibSets constants'!$I$4:$L$1001,3,FALSE),""),"")</f>
        <v/>
      </c>
      <c r="W21" s="3" t="str">
        <f>IF(U21&lt;&gt;"",IF(U21&lt;&gt;"LIBSETS_DROP_MECHANIC_MONSTER_NAME",VLOOKUP(U21,'LibSets constants'!$I$4:$L$1001,4,FALSE),""),"")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constants'!$I$4:$L$1001,3,FALSE),""),"")</f>
        <v/>
      </c>
      <c r="AB21" s="3" t="str">
        <f>IF(Z21&lt;&gt;"",IF(Z21&lt;&gt;"LIBSETS_DROP_MECHANIC_MONSTER_NAME",VLOOKUP(Z21,'LibSets constants'!$I$4:$L$1001,4,FALSE),""),"")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constants'!$B$4:$C$1001,2,FALSE),"")</f>
        <v>Included in base game</v>
      </c>
      <c r="V22" s="43" t="str">
        <f>IF(U22&lt;&gt;"",IF(U22&lt;&gt;"LIBSETS_DROP_MECHANIC_MONSTER_NAME",VLOOKUP(U22,'LibSets constants'!$I$4:$L$1001,3,FALSE),""),"")</f>
        <v/>
      </c>
      <c r="W22" s="43" t="str">
        <f>IF(U22&lt;&gt;"",IF(U22&lt;&gt;"LIBSETS_DROP_MECHANIC_MONSTER_NAME",VLOOKUP(U22,'LibSets constants'!$I$4:$L$1001,4,FALSE),""),"")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constants'!$I$4:$L$1001,3,FALSE),""),"")</f>
        <v/>
      </c>
      <c r="AB22" s="43" t="str">
        <f>IF(Z22&lt;&gt;"",IF(Z22&lt;&gt;"LIBSETS_DROP_MECHANIC_MONSTER_NAME",VLOOKUP(Z22,'LibSets constants'!$I$4:$L$1001,4,FALSE),""),"")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constants'!$I$4:$L$1001,3,FALSE),""),"")</f>
        <v/>
      </c>
      <c r="AG22" s="43" t="str">
        <f>IF(AE22&lt;&gt;"",IF(AE22&lt;&gt;"LIBSETS_DROP_MECHANIC_MONSTER_NAME",VLOOKUP(AE22,'LibSets constants'!$I$4:$L$1001,4,FALSE),""),"")</f>
        <v/>
      </c>
      <c r="AH22" s="3" t="str">
        <f>IF(G22&lt;&gt;"LIBSETS_SETTYPE_BATTLEGROUND",IF(G22&lt;&gt;"LIBSETS_SETTYPE_SPECIAL",IF(AI22&lt;&gt;"",VLOOKUP(AI22,'ESO zone constants'!$D$3:$H$4953,5,FALSE),""),""),"")</f>
        <v/>
      </c>
      <c r="AJ22" s="44"/>
      <c r="AK22" s="43" t="str">
        <f>IF(AJ22&lt;&gt;"",IF(AJ22&lt;&gt;"LIBSETS_DROP_MECHANIC_MONSTER_NAME",VLOOKUP(AJ22,'LibSets constants'!$I$4:$L$1001,3,FALSE),""),"")</f>
        <v/>
      </c>
      <c r="AL22" s="43" t="str">
        <f>IF(AJ22&lt;&gt;"",IF(AJ22&lt;&gt;"LIBSETS_DROP_MECHANIC_MONSTER_NAME",VLOOKUP(AJ22,'LibSets constants'!$I$4:$L$1001,4,FALSE),""),"")</f>
        <v/>
      </c>
      <c r="AM22" s="3" t="str">
        <f>IF(G22&lt;&gt;"LIBSETS_SETTYPE_BATTLEGROUND",IF(G22&lt;&gt;"LIBSETS_SETTYPE_SPECIAL",IF(AN22&lt;&gt;"",VLOOKUP(AN22,'ESO zone constants'!$D$3:$H$4953,5,FALSE),""),""),"")</f>
        <v/>
      </c>
      <c r="AO22" s="44"/>
      <c r="AP22" s="43" t="str">
        <f>IF(AO22&lt;&gt;"",IF(AO22&lt;&gt;"LIBSETS_DROP_MECHANIC_MONSTER_NAME",VLOOKUP(AO22,'LibSets constants'!$I$4:$L$1001,3,FALSE),""),"")</f>
        <v/>
      </c>
      <c r="AQ22" s="43" t="str">
        <f>IF(AO22&lt;&gt;"",IF(AO22&lt;&gt;"LIBSETS_DROP_MECHANIC_MONSTER_NAME",VLOOKUP(AO22,'LibSets constants'!$I$4:$L$1001,4,FALSE),""),"")</f>
        <v/>
      </c>
      <c r="AR22" s="3" t="str">
        <f>IF(G22&lt;&gt;"LIBSETS_SETTYPE_BATTLEGROUND",IF(G22&lt;&gt;"LIBSETS_SETTYPE_SPECIAL",IF(AS22&lt;&gt;"",VLOOKUP(AS22,'ESO zone constants'!$D$3:$H$4953,5,FALSE),""),""),"")</f>
        <v/>
      </c>
      <c r="AT22" s="44"/>
      <c r="AU22" s="43" t="str">
        <f>IF(AT22&lt;&gt;"",IF(AT22&lt;&gt;"LIBSETS_DROP_MECHANIC_MONSTER_NAME",VLOOKUP(AT22,'LibSets constants'!$I$4:$L$1001,3,FALSE),""),"")</f>
        <v/>
      </c>
      <c r="AV22" s="43" t="str">
        <f>IF(AT22&lt;&gt;"",IF(AT22&lt;&gt;"LIBSETS_DROP_MECHANIC_MONSTER_NAME",VLOOKUP(AT22,'LibSets constants'!$I$4:$L$1001,4,FALSE),""),"")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constants'!$B$4:$C$1001,2,FALSE),"")</f>
        <v>Included in base game</v>
      </c>
      <c r="U23" s="33" t="s">
        <v>1665</v>
      </c>
      <c r="V23" s="3" t="str">
        <f>IF(U23&lt;&gt;"",IF(U23&lt;&gt;"LIBSETS_DROP_MECHANIC_MONSTER_NAME",VLOOKUP(U23,'LibSets constants'!$I$4:$L$1001,3,FALSE),""),"")</f>
        <v>Rewards for the worthy (Cyrodiil/Battleground mail)</v>
      </c>
      <c r="W23" s="3" t="str">
        <f>IF(U23&lt;&gt;"",IF(U23&lt;&gt;"LIBSETS_DROP_MECHANIC_MONSTER_NAME",VLOOKUP(U23,'LibSets constants'!$I$4:$L$1001,4,FALSE),""),"")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constants'!$I$4:$L$1001,3,FALSE),""),"")</f>
        <v>City Vlastarus (quartermaster)</v>
      </c>
      <c r="AB23" s="3" t="str">
        <f>IF(Z23&lt;&gt;"",IF(Z23&lt;&gt;"LIBSETS_DROP_MECHANIC_MONSTER_NAME",VLOOKUP(Z23,'LibSets constants'!$I$4:$L$1001,4,FALSE),""),"")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constants'!$B$4:$C$1001,2,FALSE),"")</f>
        <v>Included in base game</v>
      </c>
      <c r="V24" s="43" t="str">
        <f>IF(U24&lt;&gt;"",IF(U24&lt;&gt;"LIBSETS_DROP_MECHANIC_MONSTER_NAME",VLOOKUP(U24,'LibSets constants'!$I$4:$L$1001,3,FALSE),""),"")</f>
        <v/>
      </c>
      <c r="W24" s="43" t="str">
        <f>IF(U24&lt;&gt;"",IF(U24&lt;&gt;"LIBSETS_DROP_MECHANIC_MONSTER_NAME",VLOOKUP(U24,'LibSets constants'!$I$4:$L$1001,4,FALSE),""),"")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constants'!$I$4:$L$1001,3,FALSE),""),"")</f>
        <v/>
      </c>
      <c r="AB24" s="43" t="str">
        <f>IF(Z24&lt;&gt;"",IF(Z24&lt;&gt;"LIBSETS_DROP_MECHANIC_MONSTER_NAME",VLOOKUP(Z24,'LibSets constants'!$I$4:$L$1001,4,FALSE),""),"")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constants'!$I$4:$L$1001,3,FALSE),""),"")</f>
        <v/>
      </c>
      <c r="AG24" s="43" t="str">
        <f>IF(AE24&lt;&gt;"",IF(AE24&lt;&gt;"LIBSETS_DROP_MECHANIC_MONSTER_NAME",VLOOKUP(AE24,'LibSets constants'!$I$4:$L$1001,4,FALSE),""),"")</f>
        <v/>
      </c>
      <c r="AH24" s="3" t="str">
        <f>IF(G24&lt;&gt;"LIBSETS_SETTYPE_BATTLEGROUND",IF(G24&lt;&gt;"LIBSETS_SETTYPE_SPECIAL",IF(AI24&lt;&gt;"",VLOOKUP(AI24,'ESO zone constants'!$D$3:$H$4953,5,FALSE),""),""),"")</f>
        <v/>
      </c>
      <c r="AJ24" s="44"/>
      <c r="AK24" s="43" t="str">
        <f>IF(AJ24&lt;&gt;"",IF(AJ24&lt;&gt;"LIBSETS_DROP_MECHANIC_MONSTER_NAME",VLOOKUP(AJ24,'LibSets constants'!$I$4:$L$1001,3,FALSE),""),"")</f>
        <v/>
      </c>
      <c r="AL24" s="43" t="str">
        <f>IF(AJ24&lt;&gt;"",IF(AJ24&lt;&gt;"LIBSETS_DROP_MECHANIC_MONSTER_NAME",VLOOKUP(AJ24,'LibSets constants'!$I$4:$L$1001,4,FALSE),""),"")</f>
        <v/>
      </c>
      <c r="AM24" s="3" t="str">
        <f>IF(G24&lt;&gt;"LIBSETS_SETTYPE_BATTLEGROUND",IF(G24&lt;&gt;"LIBSETS_SETTYPE_SPECIAL",IF(AN24&lt;&gt;"",VLOOKUP(AN24,'ESO zone constants'!$D$3:$H$4953,5,FALSE),""),""),"")</f>
        <v/>
      </c>
      <c r="AO24" s="44"/>
      <c r="AP24" s="43" t="str">
        <f>IF(AO24&lt;&gt;"",IF(AO24&lt;&gt;"LIBSETS_DROP_MECHANIC_MONSTER_NAME",VLOOKUP(AO24,'LibSets constants'!$I$4:$L$1001,3,FALSE),""),"")</f>
        <v/>
      </c>
      <c r="AQ24" s="43" t="str">
        <f>IF(AO24&lt;&gt;"",IF(AO24&lt;&gt;"LIBSETS_DROP_MECHANIC_MONSTER_NAME",VLOOKUP(AO24,'LibSets constants'!$I$4:$L$1001,4,FALSE),""),"")</f>
        <v/>
      </c>
      <c r="AR24" s="3" t="str">
        <f>IF(G24&lt;&gt;"LIBSETS_SETTYPE_BATTLEGROUND",IF(G24&lt;&gt;"LIBSETS_SETTYPE_SPECIAL",IF(AS24&lt;&gt;"",VLOOKUP(AS24,'ESO zone constants'!$D$3:$H$4953,5,FALSE),""),""),"")</f>
        <v/>
      </c>
      <c r="AT24" s="44"/>
      <c r="AU24" s="43" t="str">
        <f>IF(AT24&lt;&gt;"",IF(AT24&lt;&gt;"LIBSETS_DROP_MECHANIC_MONSTER_NAME",VLOOKUP(AT24,'LibSets constants'!$I$4:$L$1001,3,FALSE),""),"")</f>
        <v/>
      </c>
      <c r="AV24" s="43" t="str">
        <f>IF(AT24&lt;&gt;"",IF(AT24&lt;&gt;"LIBSETS_DROP_MECHANIC_MONSTER_NAME",VLOOKUP(AT24,'LibSets constants'!$I$4:$L$1001,4,FALSE),""),"")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constants'!$B$4:$C$1001,2,FALSE),"")</f>
        <v>Included in base game</v>
      </c>
      <c r="V25" s="43" t="str">
        <f>IF(U25&lt;&gt;"",IF(U25&lt;&gt;"LIBSETS_DROP_MECHANIC_MONSTER_NAME",VLOOKUP(U25,'LibSets constants'!$I$4:$L$1001,3,FALSE),""),"")</f>
        <v/>
      </c>
      <c r="W25" s="43" t="str">
        <f>IF(U25&lt;&gt;"",IF(U25&lt;&gt;"LIBSETS_DROP_MECHANIC_MONSTER_NAME",VLOOKUP(U25,'LibSets constants'!$I$4:$L$1001,4,FALSE),""),"")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constants'!$I$4:$L$1001,3,FALSE),""),"")</f>
        <v/>
      </c>
      <c r="AB25" s="43" t="str">
        <f>IF(Z25&lt;&gt;"",IF(Z25&lt;&gt;"LIBSETS_DROP_MECHANIC_MONSTER_NAME",VLOOKUP(Z25,'LibSets constants'!$I$4:$L$1001,4,FALSE),""),"")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constants'!$I$4:$L$1001,3,FALSE),""),"")</f>
        <v/>
      </c>
      <c r="AG25" s="43" t="str">
        <f>IF(AE25&lt;&gt;"",IF(AE25&lt;&gt;"LIBSETS_DROP_MECHANIC_MONSTER_NAME",VLOOKUP(AE25,'LibSets constants'!$I$4:$L$1001,4,FALSE),""),"")</f>
        <v/>
      </c>
      <c r="AH25" s="3" t="str">
        <f>IF(G25&lt;&gt;"LIBSETS_SETTYPE_BATTLEGROUND",IF(G25&lt;&gt;"LIBSETS_SETTYPE_SPECIAL",IF(AI25&lt;&gt;"",VLOOKUP(AI25,'ESO zone constants'!$D$3:$H$4953,5,FALSE),""),""),"")</f>
        <v/>
      </c>
      <c r="AJ25" s="44"/>
      <c r="AK25" s="43" t="str">
        <f>IF(AJ25&lt;&gt;"",IF(AJ25&lt;&gt;"LIBSETS_DROP_MECHANIC_MONSTER_NAME",VLOOKUP(AJ25,'LibSets constants'!$I$4:$L$1001,3,FALSE),""),"")</f>
        <v/>
      </c>
      <c r="AL25" s="43" t="str">
        <f>IF(AJ25&lt;&gt;"",IF(AJ25&lt;&gt;"LIBSETS_DROP_MECHANIC_MONSTER_NAME",VLOOKUP(AJ25,'LibSets constants'!$I$4:$L$1001,4,FALSE),""),"")</f>
        <v/>
      </c>
      <c r="AM25" s="3" t="str">
        <f>IF(G25&lt;&gt;"LIBSETS_SETTYPE_BATTLEGROUND",IF(G25&lt;&gt;"LIBSETS_SETTYPE_SPECIAL",IF(AN25&lt;&gt;"",VLOOKUP(AN25,'ESO zone constants'!$D$3:$H$4953,5,FALSE),""),""),"")</f>
        <v/>
      </c>
      <c r="AO25" s="44"/>
      <c r="AP25" s="43" t="str">
        <f>IF(AO25&lt;&gt;"",IF(AO25&lt;&gt;"LIBSETS_DROP_MECHANIC_MONSTER_NAME",VLOOKUP(AO25,'LibSets constants'!$I$4:$L$1001,3,FALSE),""),"")</f>
        <v/>
      </c>
      <c r="AQ25" s="43" t="str">
        <f>IF(AO25&lt;&gt;"",IF(AO25&lt;&gt;"LIBSETS_DROP_MECHANIC_MONSTER_NAME",VLOOKUP(AO25,'LibSets constants'!$I$4:$L$1001,4,FALSE),""),"")</f>
        <v/>
      </c>
      <c r="AR25" s="3" t="str">
        <f>IF(G25&lt;&gt;"LIBSETS_SETTYPE_BATTLEGROUND",IF(G25&lt;&gt;"LIBSETS_SETTYPE_SPECIAL",IF(AS25&lt;&gt;"",VLOOKUP(AS25,'ESO zone constants'!$D$3:$H$4953,5,FALSE),""),""),"")</f>
        <v/>
      </c>
      <c r="AT25" s="44"/>
      <c r="AU25" s="43" t="str">
        <f>IF(AT25&lt;&gt;"",IF(AT25&lt;&gt;"LIBSETS_DROP_MECHANIC_MONSTER_NAME",VLOOKUP(AT25,'LibSets constants'!$I$4:$L$1001,3,FALSE),""),"")</f>
        <v/>
      </c>
      <c r="AV25" s="43" t="str">
        <f>IF(AT25&lt;&gt;"",IF(AT25&lt;&gt;"LIBSETS_DROP_MECHANIC_MONSTER_NAME",VLOOKUP(AT25,'LibSets constants'!$I$4:$L$1001,4,FALSE),""),"")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constants'!$B$4:$C$1001,2,FALSE),"")</f>
        <v>Included in base game</v>
      </c>
      <c r="V26" s="3" t="str">
        <f>IF(U26&lt;&gt;"",IF(U26&lt;&gt;"LIBSETS_DROP_MECHANIC_MONSTER_NAME",VLOOKUP(U26,'LibSets constants'!$I$4:$L$1001,3,FALSE),""),"")</f>
        <v/>
      </c>
      <c r="W26" s="3" t="str">
        <f>IF(U26&lt;&gt;"",IF(U26&lt;&gt;"LIBSETS_DROP_MECHANIC_MONSTER_NAME",VLOOKUP(U26,'LibSets constants'!$I$4:$L$1001,4,FALSE),""),"")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constants'!$I$4:$L$1001,3,FALSE),""),"")</f>
        <v/>
      </c>
      <c r="AB26" s="3" t="str">
        <f>IF(Z26&lt;&gt;"",IF(Z26&lt;&gt;"LIBSETS_DROP_MECHANIC_MONSTER_NAME",VLOOKUP(Z26,'LibSets constants'!$I$4:$L$1001,4,FALSE),""),"")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constants'!$B$4:$C$1001,2,FALSE),"")</f>
        <v>Included in base game</v>
      </c>
      <c r="V27" s="43" t="str">
        <f>IF(U27&lt;&gt;"",IF(U27&lt;&gt;"LIBSETS_DROP_MECHANIC_MONSTER_NAME",VLOOKUP(U27,'LibSets constants'!$I$4:$L$1001,3,FALSE),""),"")</f>
        <v/>
      </c>
      <c r="W27" s="43" t="str">
        <f>IF(U27&lt;&gt;"",IF(U27&lt;&gt;"LIBSETS_DROP_MECHANIC_MONSTER_NAME",VLOOKUP(U27,'LibSets constants'!$I$4:$L$1001,4,FALSE),""),"")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constants'!$I$4:$L$1001,3,FALSE),""),"")</f>
        <v/>
      </c>
      <c r="AB27" s="43" t="str">
        <f>IF(Z27&lt;&gt;"",IF(Z27&lt;&gt;"LIBSETS_DROP_MECHANIC_MONSTER_NAME",VLOOKUP(Z27,'LibSets constants'!$I$4:$L$1001,4,FALSE),""),"")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constants'!$I$4:$L$1001,3,FALSE),""),"")</f>
        <v/>
      </c>
      <c r="AG27" s="43" t="str">
        <f>IF(AE27&lt;&gt;"",IF(AE27&lt;&gt;"LIBSETS_DROP_MECHANIC_MONSTER_NAME",VLOOKUP(AE27,'LibSets constants'!$I$4:$L$1001,4,FALSE),""),"")</f>
        <v/>
      </c>
      <c r="AH27" s="3" t="str">
        <f>IF(G27&lt;&gt;"LIBSETS_SETTYPE_BATTLEGROUND",IF(G27&lt;&gt;"LIBSETS_SETTYPE_SPECIAL",IF(AI27&lt;&gt;"",VLOOKUP(AI27,'ESO zone constants'!$D$3:$H$4953,5,FALSE),""),""),"")</f>
        <v/>
      </c>
      <c r="AJ27" s="44"/>
      <c r="AK27" s="43" t="str">
        <f>IF(AJ27&lt;&gt;"",IF(AJ27&lt;&gt;"LIBSETS_DROP_MECHANIC_MONSTER_NAME",VLOOKUP(AJ27,'LibSets constants'!$I$4:$L$1001,3,FALSE),""),"")</f>
        <v/>
      </c>
      <c r="AL27" s="43" t="str">
        <f>IF(AJ27&lt;&gt;"",IF(AJ27&lt;&gt;"LIBSETS_DROP_MECHANIC_MONSTER_NAME",VLOOKUP(AJ27,'LibSets constants'!$I$4:$L$1001,4,FALSE),""),"")</f>
        <v/>
      </c>
      <c r="AM27" s="3" t="str">
        <f>IF(G27&lt;&gt;"LIBSETS_SETTYPE_BATTLEGROUND",IF(G27&lt;&gt;"LIBSETS_SETTYPE_SPECIAL",IF(AN27&lt;&gt;"",VLOOKUP(AN27,'ESO zone constants'!$D$3:$H$4953,5,FALSE),""),""),"")</f>
        <v/>
      </c>
      <c r="AO27" s="44"/>
      <c r="AP27" s="43" t="str">
        <f>IF(AO27&lt;&gt;"",IF(AO27&lt;&gt;"LIBSETS_DROP_MECHANIC_MONSTER_NAME",VLOOKUP(AO27,'LibSets constants'!$I$4:$L$1001,3,FALSE),""),"")</f>
        <v/>
      </c>
      <c r="AQ27" s="43" t="str">
        <f>IF(AO27&lt;&gt;"",IF(AO27&lt;&gt;"LIBSETS_DROP_MECHANIC_MONSTER_NAME",VLOOKUP(AO27,'LibSets constants'!$I$4:$L$1001,4,FALSE),""),"")</f>
        <v/>
      </c>
      <c r="AR27" s="3" t="str">
        <f>IF(G27&lt;&gt;"LIBSETS_SETTYPE_BATTLEGROUND",IF(G27&lt;&gt;"LIBSETS_SETTYPE_SPECIAL",IF(AS27&lt;&gt;"",VLOOKUP(AS27,'ESO zone constants'!$D$3:$H$4953,5,FALSE),""),""),"")</f>
        <v/>
      </c>
      <c r="AT27" s="44"/>
      <c r="AU27" s="43" t="str">
        <f>IF(AT27&lt;&gt;"",IF(AT27&lt;&gt;"LIBSETS_DROP_MECHANIC_MONSTER_NAME",VLOOKUP(AT27,'LibSets constants'!$I$4:$L$1001,3,FALSE),""),"")</f>
        <v/>
      </c>
      <c r="AV27" s="43" t="str">
        <f>IF(AT27&lt;&gt;"",IF(AT27&lt;&gt;"LIBSETS_DROP_MECHANIC_MONSTER_NAME",VLOOKUP(AT27,'LibSets constants'!$I$4:$L$1001,4,FALSE),""),"")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constants'!$B$4:$C$1001,2,FALSE),"")</f>
        <v>Included in base game</v>
      </c>
      <c r="V28" s="43" t="str">
        <f>IF(U28&lt;&gt;"",IF(U28&lt;&gt;"LIBSETS_DROP_MECHANIC_MONSTER_NAME",VLOOKUP(U28,'LibSets constants'!$I$4:$L$1001,3,FALSE),""),"")</f>
        <v/>
      </c>
      <c r="W28" s="3" t="str">
        <f>IF(U28&lt;&gt;"",IF(U28&lt;&gt;"LIBSETS_DROP_MECHANIC_MONSTER_NAME",VLOOKUP(U28,'LibSets constants'!$I$4:$L$1001,4,FALSE),""),"")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constants'!$B$4:$C$1001,2,FALSE),"")</f>
        <v>Included in base game</v>
      </c>
      <c r="U29" s="33" t="s">
        <v>1684</v>
      </c>
      <c r="V29" s="43" t="str">
        <f>IF(U29&lt;&gt;"",IF(U29&lt;&gt;"LIBSETS_DROP_MECHANIC_MONSTER_NAME",VLOOKUP(U29,'LibSets constants'!$I$4:$L$1001,3,FALSE),""),"")</f>
        <v>Delve bosses have a chance to drop a waist or feet.</v>
      </c>
      <c r="W29" s="43" t="str">
        <f>IF(U29&lt;&gt;"",IF(U29&lt;&gt;"LIBSETS_DROP_MECHANIC_MONSTER_NAME",VLOOKUP(U29,'LibSets constants'!$I$4:$L$1001,4,FALSE),""),"")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constants'!$I$4:$L$1001,3,FALSE),""),"")</f>
        <v>Overland group bosses have a 100% chance to drop head, chest, legs, or weapon.</v>
      </c>
      <c r="AB29" s="43" t="str">
        <f>IF(Z29&lt;&gt;"",IF(Z29&lt;&gt;"LIBSETS_DROP_MECHANIC_MONSTER_NAME",VLOOKUP(Z29,'LibSets constants'!$I$4:$L$1001,4,FALSE),""),"")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constants'!$I$4:$L$1001,3,FALSE),""),"")</f>
        <v>Public dungeon bosses have a chance to drop a shoulder, hand, or weapon.</v>
      </c>
      <c r="AG29" s="43" t="str">
        <f>IF(AE29&lt;&gt;"",IF(AE29&lt;&gt;"LIBSETS_DROP_MECHANIC_MONSTER_NAME",VLOOKUP(AE29,'LibSets constants'!$I$4:$L$1001,4,FALSE),""),"")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constants'!$I$4:$L$1001,3,FALSE),""),"")</f>
        <v/>
      </c>
      <c r="AQ29" s="43" t="str">
        <f>IF(AO29&lt;&gt;"",IF(AO29&lt;&gt;"LIBSETS_DROP_MECHANIC_MONSTER_NAME",VLOOKUP(AO29,'LibSets constants'!$I$4:$L$1001,4,FALSE),""),"")</f>
        <v/>
      </c>
      <c r="AR29" s="3" t="str">
        <f>IF(G29&lt;&gt;"LIBSETS_SETTYPE_BATTLEGROUND",IF(G29&lt;&gt;"LIBSETS_SETTYPE_SPECIAL",IF(AS29&lt;&gt;"",VLOOKUP(AS29,'ESO zone constants'!$D$3:$H$4953,5,FALSE),""),""),"")</f>
        <v/>
      </c>
      <c r="AT29" s="44"/>
      <c r="AU29" s="43" t="str">
        <f>IF(AT29&lt;&gt;"",IF(AT29&lt;&gt;"LIBSETS_DROP_MECHANIC_MONSTER_NAME",VLOOKUP(AT29,'LibSets constants'!$I$4:$L$1001,3,FALSE),""),"")</f>
        <v/>
      </c>
      <c r="AV29" s="43" t="str">
        <f>IF(AT29&lt;&gt;"",IF(AT29&lt;&gt;"LIBSETS_DROP_MECHANIC_MONSTER_NAME",VLOOKUP(AT29,'LibSets constants'!$I$4:$L$1001,4,FALSE),""),"")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constants'!$B$4:$C$1001,2,FALSE),"")</f>
        <v>Included in base game</v>
      </c>
      <c r="V30" s="43" t="str">
        <f>IF(U30&lt;&gt;"",IF(U30&lt;&gt;"LIBSETS_DROP_MECHANIC_MONSTER_NAME",VLOOKUP(U30,'LibSets constants'!$I$4:$L$1001,3,FALSE),""),"")</f>
        <v/>
      </c>
      <c r="W30" s="3" t="str">
        <f>IF(U30&lt;&gt;"",IF(U30&lt;&gt;"LIBSETS_DROP_MECHANIC_MONSTER_NAME",VLOOKUP(U30,'LibSets constants'!$I$4:$L$1001,4,FALSE),""),"")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constants'!$I$4:$L$1001,3,FALSE),""),"")</f>
        <v/>
      </c>
      <c r="AB30" s="43" t="str">
        <f>IF(Z30&lt;&gt;"",IF(Z30&lt;&gt;"LIBSETS_DROP_MECHANIC_MONSTER_NAME",VLOOKUP(Z30,'LibSets constants'!$I$4:$L$1001,4,FALSE),""),"")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constants'!$B$4:$C$1001,2,FALSE),"")</f>
        <v>Included in base game</v>
      </c>
      <c r="U31" s="33" t="s">
        <v>1684</v>
      </c>
      <c r="V31" s="43" t="str">
        <f>IF(U31&lt;&gt;"",IF(U31&lt;&gt;"LIBSETS_DROP_MECHANIC_MONSTER_NAME",VLOOKUP(U31,'LibSets constants'!$I$4:$L$1001,3,FALSE),""),"")</f>
        <v>Delve bosses have a chance to drop a waist or feet.</v>
      </c>
      <c r="W31" s="43" t="str">
        <f>IF(U31&lt;&gt;"",IF(U31&lt;&gt;"LIBSETS_DROP_MECHANIC_MONSTER_NAME",VLOOKUP(U31,'LibSets constants'!$I$4:$L$1001,4,FALSE),""),"")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constants'!$I$4:$L$1001,3,FALSE),""),"")</f>
        <v>Overland group bosses have a 100% chance to drop head, chest, legs, or weapon.</v>
      </c>
      <c r="AB31" s="43" t="str">
        <f>IF(Z31&lt;&gt;"",IF(Z31&lt;&gt;"LIBSETS_DROP_MECHANIC_MONSTER_NAME",VLOOKUP(Z31,'LibSets constants'!$I$4:$L$1001,4,FALSE),""),"")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constants'!$I$4:$L$1001,3,FALSE),""),"")</f>
        <v>Public dungeon bosses have a chance to drop a shoulder, hand, or weapon.</v>
      </c>
      <c r="AG31" s="43" t="str">
        <f>IF(AE31&lt;&gt;"",IF(AE31&lt;&gt;"LIBSETS_DROP_MECHANIC_MONSTER_NAME",VLOOKUP(AE31,'LibSets constants'!$I$4:$L$1001,4,FALSE),""),"")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constants'!$I$4:$L$1001,3,FALSE),""),"")</f>
        <v/>
      </c>
      <c r="AQ31" s="43" t="str">
        <f>IF(AO31&lt;&gt;"",IF(AO31&lt;&gt;"LIBSETS_DROP_MECHANIC_MONSTER_NAME",VLOOKUP(AO31,'LibSets constants'!$I$4:$L$1001,4,FALSE),""),"")</f>
        <v/>
      </c>
      <c r="AR31" s="3" t="str">
        <f>IF(G31&lt;&gt;"LIBSETS_SETTYPE_BATTLEGROUND",IF(G31&lt;&gt;"LIBSETS_SETTYPE_SPECIAL",IF(AS31&lt;&gt;"",VLOOKUP(AS31,'ESO zone constants'!$D$3:$H$4953,5,FALSE),""),""),"")</f>
        <v/>
      </c>
      <c r="AT31" s="44"/>
      <c r="AU31" s="43" t="str">
        <f>IF(AT31&lt;&gt;"",IF(AT31&lt;&gt;"LIBSETS_DROP_MECHANIC_MONSTER_NAME",VLOOKUP(AT31,'LibSets constants'!$I$4:$L$1001,3,FALSE),""),"")</f>
        <v/>
      </c>
      <c r="AV31" s="43" t="str">
        <f>IF(AT31&lt;&gt;"",IF(AT31&lt;&gt;"LIBSETS_DROP_MECHANIC_MONSTER_NAME",VLOOKUP(AT31,'LibSets constants'!$I$4:$L$1001,4,FALSE),""),"")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constants'!$B$4:$C$1001,2,FALSE),"")</f>
        <v>Included in base game</v>
      </c>
      <c r="U32" s="33" t="s">
        <v>1665</v>
      </c>
      <c r="V32" s="43" t="str">
        <f>IF(U32&lt;&gt;"",IF(U32&lt;&gt;"LIBSETS_DROP_MECHANIC_MONSTER_NAME",VLOOKUP(U32,'LibSets constants'!$I$4:$L$1001,3,FALSE),""),"")</f>
        <v>Rewards for the worthy (Cyrodiil/Battleground mail)</v>
      </c>
      <c r="W32" s="3" t="str">
        <f>IF(U32&lt;&gt;"",IF(U32&lt;&gt;"LIBSETS_DROP_MECHANIC_MONSTER_NAME",VLOOKUP(U32,'LibSets constants'!$I$4:$L$1001,4,FALSE),""),"")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constants'!$I$4:$L$1001,3,FALSE),""),"")</f>
        <v>City Bruma (quartermaster)</v>
      </c>
      <c r="AB32" s="3" t="str">
        <f>IF(Z32&lt;&gt;"",IF(Z32&lt;&gt;"LIBSETS_DROP_MECHANIC_MONSTER_NAME",VLOOKUP(Z32,'LibSets constants'!$I$4:$L$1001,4,FALSE),""),"")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constants'!$I$4:$L$1001,3,FALSE),""),"")</f>
        <v/>
      </c>
      <c r="AG32" s="3" t="str">
        <f>IF(AE32&lt;&gt;"",IF(AE32&lt;&gt;"LIBSETS_DROP_MECHANIC_MONSTER_NAME",VLOOKUP(AE32,'LibSets constants'!$I$4:$L$1001,4,FALSE),""),"")</f>
        <v/>
      </c>
      <c r="AH32" s="3" t="str">
        <f>IF(G32&lt;&gt;"LIBSETS_SETTYPE_BATTLEGROUND",IF(G32&lt;&gt;"LIBSETS_SETTYPE_SPECIAL",IF(AI32&lt;&gt;"",VLOOKUP(AI32,'ESO zone constants'!$D$3:$H$4953,5,FALSE),""),""),"")</f>
        <v/>
      </c>
      <c r="AK32" s="3" t="str">
        <f>IF(AJ32&lt;&gt;"",IF(AJ32&lt;&gt;"LIBSETS_DROP_MECHANIC_MONSTER_NAME",VLOOKUP(AJ32,'LibSets constants'!$I$4:$L$1001,3,FALSE),""),"")</f>
        <v/>
      </c>
      <c r="AL32" s="3" t="str">
        <f>IF(AJ32&lt;&gt;"",IF(AJ32&lt;&gt;"LIBSETS_DROP_MECHANIC_MONSTER_NAME",VLOOKUP(AJ32,'LibSets constants'!$I$4:$L$1001,4,FALSE),""),"")</f>
        <v/>
      </c>
      <c r="AM32" s="3" t="str">
        <f>IF(G32&lt;&gt;"LIBSETS_SETTYPE_BATTLEGROUND",IF(G32&lt;&gt;"LIBSETS_SETTYPE_SPECIAL",IF(AN32&lt;&gt;"",VLOOKUP(AN32,'ESO zone constants'!$D$3:$H$4953,5,FALSE),""),""),"")</f>
        <v/>
      </c>
      <c r="AP32" s="3" t="str">
        <f>IF(AO32&lt;&gt;"",IF(AO32&lt;&gt;"LIBSETS_DROP_MECHANIC_MONSTER_NAME",VLOOKUP(AO32,'LibSets constants'!$I$4:$L$1001,3,FALSE),""),"")</f>
        <v/>
      </c>
      <c r="AQ32" s="3" t="str">
        <f>IF(AO32&lt;&gt;"",IF(AO32&lt;&gt;"LIBSETS_DROP_MECHANIC_MONSTER_NAME",VLOOKUP(AO32,'LibSets constants'!$I$4:$L$1001,4,FALSE),""),"")</f>
        <v/>
      </c>
      <c r="AR32" s="3" t="str">
        <f>IF(G32&lt;&gt;"LIBSETS_SETTYPE_BATTLEGROUND",IF(G32&lt;&gt;"LIBSETS_SETTYPE_SPECIAL",IF(AS32&lt;&gt;"",VLOOKUP(AS32,'ESO zone constants'!$D$3:$H$4953,5,FALSE),""),""),"")</f>
        <v/>
      </c>
      <c r="AU32" s="3" t="str">
        <f>IF(AT32&lt;&gt;"",IF(AT32&lt;&gt;"LIBSETS_DROP_MECHANIC_MONSTER_NAME",VLOOKUP(AT32,'LibSets constants'!$I$4:$L$1001,3,FALSE),""),"")</f>
        <v/>
      </c>
      <c r="AV32" s="3" t="str">
        <f>IF(AT32&lt;&gt;"",IF(AT32&lt;&gt;"LIBSETS_DROP_MECHANIC_MONSTER_NAME",VLOOKUP(AT32,'LibSets constants'!$I$4:$L$1001,4,FALSE),""),"")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constants'!$B$4:$C$1001,2,FALSE),"")</f>
        <v>Included in base game</v>
      </c>
      <c r="V33" s="43" t="str">
        <f>IF(U33&lt;&gt;"",IF(U33&lt;&gt;"LIBSETS_DROP_MECHANIC_MONSTER_NAME",VLOOKUP(U33,'LibSets constants'!$I$4:$L$1001,3,FALSE),""),"")</f>
        <v/>
      </c>
      <c r="W33" s="43" t="str">
        <f>IF(U33&lt;&gt;"",IF(U33&lt;&gt;"LIBSETS_DROP_MECHANIC_MONSTER_NAME",VLOOKUP(U33,'LibSets constants'!$I$4:$L$1001,4,FALSE),""),"")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constants'!$I$4:$L$1001,3,FALSE),""),"")</f>
        <v/>
      </c>
      <c r="AB33" s="43" t="str">
        <f>IF(Z33&lt;&gt;"",IF(Z33&lt;&gt;"LIBSETS_DROP_MECHANIC_MONSTER_NAME",VLOOKUP(Z33,'LibSets constants'!$I$4:$L$1001,4,FALSE),""),"")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constants'!$B$4:$C$1001,2,FALSE),"")</f>
        <v>Included in base game</v>
      </c>
      <c r="U34" s="33" t="s">
        <v>1665</v>
      </c>
      <c r="V34" s="3" t="str">
        <f>IF(U34&lt;&gt;"",IF(U34&lt;&gt;"LIBSETS_DROP_MECHANIC_MONSTER_NAME",VLOOKUP(U34,'LibSets constants'!$I$4:$L$1001,3,FALSE),""),"")</f>
        <v>Rewards for the worthy (Cyrodiil/Battleground mail)</v>
      </c>
      <c r="W34" s="3" t="str">
        <f>IF(U34&lt;&gt;"",IF(U34&lt;&gt;"LIBSETS_DROP_MECHANIC_MONSTER_NAME",VLOOKUP(U34,'LibSets constants'!$I$4:$L$1001,4,FALSE),""),"")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constants'!$I$4:$L$1001,3,FALSE),""),"")</f>
        <v>City Vlastarus (quartermaster)</v>
      </c>
      <c r="AB34" s="3" t="str">
        <f>IF(Z34&lt;&gt;"",IF(Z34&lt;&gt;"LIBSETS_DROP_MECHANIC_MONSTER_NAME",VLOOKUP(Z34,'LibSets constants'!$I$4:$L$1001,4,FALSE),""),"")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constants'!$I$4:$L$1001,3,FALSE),""),"")</f>
        <v/>
      </c>
      <c r="AG34" s="3" t="str">
        <f>IF(AE34&lt;&gt;"",IF(AE34&lt;&gt;"LIBSETS_DROP_MECHANIC_MONSTER_NAME",VLOOKUP(AE34,'LibSets constants'!$I$4:$L$1001,4,FALSE),""),"")</f>
        <v/>
      </c>
      <c r="AH34" s="3" t="str">
        <f>IF(G34&lt;&gt;"LIBSETS_SETTYPE_BATTLEGROUND",IF(G34&lt;&gt;"LIBSETS_SETTYPE_SPECIAL",IF(AI34&lt;&gt;"",VLOOKUP(AI34,'ESO zone constants'!$D$3:$H$4953,5,FALSE),""),""),"")</f>
        <v/>
      </c>
      <c r="AK34" s="3" t="str">
        <f>IF(AJ34&lt;&gt;"",IF(AJ34&lt;&gt;"LIBSETS_DROP_MECHANIC_MONSTER_NAME",VLOOKUP(AJ34,'LibSets constants'!$I$4:$L$1001,3,FALSE),""),"")</f>
        <v/>
      </c>
      <c r="AL34" s="3" t="str">
        <f>IF(AJ34&lt;&gt;"",IF(AJ34&lt;&gt;"LIBSETS_DROP_MECHANIC_MONSTER_NAME",VLOOKUP(AJ34,'LibSets constants'!$I$4:$L$1001,4,FALSE),""),"")</f>
        <v/>
      </c>
      <c r="AM34" s="3" t="str">
        <f>IF(G34&lt;&gt;"LIBSETS_SETTYPE_BATTLEGROUND",IF(G34&lt;&gt;"LIBSETS_SETTYPE_SPECIAL",IF(AN34&lt;&gt;"",VLOOKUP(AN34,'ESO zone constants'!$D$3:$H$4953,5,FALSE),""),""),"")</f>
        <v/>
      </c>
      <c r="AP34" s="3" t="str">
        <f>IF(AO34&lt;&gt;"",IF(AO34&lt;&gt;"LIBSETS_DROP_MECHANIC_MONSTER_NAME",VLOOKUP(AO34,'LibSets constants'!$I$4:$L$1001,3,FALSE),""),"")</f>
        <v/>
      </c>
      <c r="AQ34" s="3" t="str">
        <f>IF(AO34&lt;&gt;"",IF(AO34&lt;&gt;"LIBSETS_DROP_MECHANIC_MONSTER_NAME",VLOOKUP(AO34,'LibSets constants'!$I$4:$L$1001,4,FALSE),""),"")</f>
        <v/>
      </c>
      <c r="AR34" s="3" t="str">
        <f>IF(G34&lt;&gt;"LIBSETS_SETTYPE_BATTLEGROUND",IF(G34&lt;&gt;"LIBSETS_SETTYPE_SPECIAL",IF(AS34&lt;&gt;"",VLOOKUP(AS34,'ESO zone constants'!$D$3:$H$4953,5,FALSE),""),""),"")</f>
        <v/>
      </c>
      <c r="AU34" s="3" t="str">
        <f>IF(AT34&lt;&gt;"",IF(AT34&lt;&gt;"LIBSETS_DROP_MECHANIC_MONSTER_NAME",VLOOKUP(AT34,'LibSets constants'!$I$4:$L$1001,3,FALSE),""),"")</f>
        <v/>
      </c>
      <c r="AV34" s="3" t="str">
        <f>IF(AT34&lt;&gt;"",IF(AT34&lt;&gt;"LIBSETS_DROP_MECHANIC_MONSTER_NAME",VLOOKUP(AT34,'LibSets constants'!$I$4:$L$1001,4,FALSE),""),"")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constants'!$B$4:$C$1001,2,FALSE),"")</f>
        <v>Included in base game</v>
      </c>
      <c r="V35" s="43" t="str">
        <f>IF(U35&lt;&gt;"",IF(U35&lt;&gt;"LIBSETS_DROP_MECHANIC_MONSTER_NAME",VLOOKUP(U35,'LibSets constants'!$I$4:$L$1001,3,FALSE),""),"")</f>
        <v/>
      </c>
      <c r="W35" s="3" t="str">
        <f>IF(U35&lt;&gt;"",IF(U35&lt;&gt;"LIBSETS_DROP_MECHANIC_MONSTER_NAME",VLOOKUP(U35,'LibSets constants'!$I$4:$L$1001,4,FALSE),""),"")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constants'!$B$4:$C$1001,2,FALSE),"")</f>
        <v>Included in base game</v>
      </c>
      <c r="V36" s="3" t="str">
        <f>IF(U36&lt;&gt;"",IF(U36&lt;&gt;"LIBSETS_DROP_MECHANIC_MONSTER_NAME",VLOOKUP(U36,'LibSets constants'!$I$4:$L$1001,3,FALSE),""),"")</f>
        <v/>
      </c>
      <c r="W36" s="3" t="str">
        <f>IF(U36&lt;&gt;"",IF(U36&lt;&gt;"LIBSETS_DROP_MECHANIC_MONSTER_NAME",VLOOKUP(U36,'LibSets constants'!$I$4:$L$1001,4,FALSE),""),"")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constants'!$I$4:$L$1001,3,FALSE),""),"")</f>
        <v/>
      </c>
      <c r="AB36" s="3" t="str">
        <f>IF(Z36&lt;&gt;"",IF(Z36&lt;&gt;"LIBSETS_DROP_MECHANIC_MONSTER_NAME",VLOOKUP(Z36,'LibSets constants'!$I$4:$L$1001,4,FALSE),""),"")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constants'!$I$4:$L$1001,3,FALSE),""),"")</f>
        <v/>
      </c>
      <c r="AG36" s="3" t="str">
        <f>IF(AE36&lt;&gt;"",IF(AE36&lt;&gt;"LIBSETS_DROP_MECHANIC_MONSTER_NAME",VLOOKUP(AE36,'LibSets constants'!$I$4:$L$1001,4,FALSE),""),"")</f>
        <v/>
      </c>
      <c r="AH36" s="3" t="str">
        <f>IF(G36&lt;&gt;"LIBSETS_SETTYPE_BATTLEGROUND",IF(G36&lt;&gt;"LIBSETS_SETTYPE_SPECIAL",IF(AI36&lt;&gt;"",VLOOKUP(AI36,'ESO zone constants'!$D$3:$H$4953,5,FALSE),""),""),"")</f>
        <v/>
      </c>
      <c r="AK36" s="3" t="str">
        <f>IF(AJ36&lt;&gt;"",IF(AJ36&lt;&gt;"LIBSETS_DROP_MECHANIC_MONSTER_NAME",VLOOKUP(AJ36,'LibSets constants'!$I$4:$L$1001,3,FALSE),""),"")</f>
        <v/>
      </c>
      <c r="AL36" s="3" t="str">
        <f>IF(AJ36&lt;&gt;"",IF(AJ36&lt;&gt;"LIBSETS_DROP_MECHANIC_MONSTER_NAME",VLOOKUP(AJ36,'LibSets constants'!$I$4:$L$1001,4,FALSE),""),"")</f>
        <v/>
      </c>
      <c r="AM36" s="3" t="str">
        <f>IF(G36&lt;&gt;"LIBSETS_SETTYPE_BATTLEGROUND",IF(G36&lt;&gt;"LIBSETS_SETTYPE_SPECIAL",IF(AN36&lt;&gt;"",VLOOKUP(AN36,'ESO zone constants'!$D$3:$H$4953,5,FALSE),""),""),"")</f>
        <v/>
      </c>
      <c r="AP36" s="3" t="str">
        <f>IF(AO36&lt;&gt;"",IF(AO36&lt;&gt;"LIBSETS_DROP_MECHANIC_MONSTER_NAME",VLOOKUP(AO36,'LibSets constants'!$I$4:$L$1001,3,FALSE),""),"")</f>
        <v/>
      </c>
      <c r="AQ36" s="3" t="str">
        <f>IF(AO36&lt;&gt;"",IF(AO36&lt;&gt;"LIBSETS_DROP_MECHANIC_MONSTER_NAME",VLOOKUP(AO36,'LibSets constants'!$I$4:$L$1001,4,FALSE),""),"")</f>
        <v/>
      </c>
      <c r="AR36" s="3" t="str">
        <f>IF(G36&lt;&gt;"LIBSETS_SETTYPE_BATTLEGROUND",IF(G36&lt;&gt;"LIBSETS_SETTYPE_SPECIAL",IF(AS36&lt;&gt;"",VLOOKUP(AS36,'ESO zone constants'!$D$3:$H$4953,5,FALSE),""),""),"")</f>
        <v/>
      </c>
      <c r="AU36" s="3" t="str">
        <f>IF(AT36&lt;&gt;"",IF(AT36&lt;&gt;"LIBSETS_DROP_MECHANIC_MONSTER_NAME",VLOOKUP(AT36,'LibSets constants'!$I$4:$L$1001,3,FALSE),""),"")</f>
        <v/>
      </c>
      <c r="AV36" s="3" t="str">
        <f>IF(AT36&lt;&gt;"",IF(AT36&lt;&gt;"LIBSETS_DROP_MECHANIC_MONSTER_NAME",VLOOKUP(AT36,'LibSets constants'!$I$4:$L$1001,4,FALSE),""),"")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constants'!$B$4:$C$1001,2,FALSE),"")</f>
        <v>Included in base game</v>
      </c>
      <c r="V37" s="43" t="str">
        <f>IF(U37&lt;&gt;"",IF(U37&lt;&gt;"LIBSETS_DROP_MECHANIC_MONSTER_NAME",VLOOKUP(U37,'LibSets constants'!$I$4:$L$1001,3,FALSE),""),"")</f>
        <v/>
      </c>
      <c r="W37" s="3" t="str">
        <f>IF(U37&lt;&gt;"",IF(U37&lt;&gt;"LIBSETS_DROP_MECHANIC_MONSTER_NAME",VLOOKUP(U37,'LibSets constants'!$I$4:$L$1001,4,FALSE),""),"")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constants'!$I$4:$L$1001,3,FALSE),""),"")</f>
        <v/>
      </c>
      <c r="AB37" s="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constants'!$I$4:$L$1001,3,FALSE),""),"")</f>
        <v/>
      </c>
      <c r="AG37" s="3" t="str">
        <f>IF(AE37&lt;&gt;"",IF(AE37&lt;&gt;"LIBSETS_DROP_MECHANIC_MONSTER_NAME",VLOOKUP(AE37,'LibSets constants'!$I$4:$L$1001,4,FALSE),""),"")</f>
        <v/>
      </c>
      <c r="AH37" s="3" t="str">
        <f>IF(G37&lt;&gt;"LIBSETS_SETTYPE_BATTLEGROUND",IF(G37&lt;&gt;"LIBSETS_SETTYPE_SPECIAL",IF(AI37&lt;&gt;"",VLOOKUP(AI37,'ESO zone constants'!$D$3:$H$4953,5,FALSE),""),""),"")</f>
        <v/>
      </c>
      <c r="AK37" s="3" t="str">
        <f>IF(AJ37&lt;&gt;"",IF(AJ37&lt;&gt;"LIBSETS_DROP_MECHANIC_MONSTER_NAME",VLOOKUP(AJ37,'LibSets constants'!$I$4:$L$1001,3,FALSE),""),"")</f>
        <v/>
      </c>
      <c r="AL37" s="3" t="str">
        <f>IF(AJ37&lt;&gt;"",IF(AJ37&lt;&gt;"LIBSETS_DROP_MECHANIC_MONSTER_NAME",VLOOKUP(AJ37,'LibSets constants'!$I$4:$L$1001,4,FALSE),""),"")</f>
        <v/>
      </c>
      <c r="AM37" s="3" t="str">
        <f>IF(G37&lt;&gt;"LIBSETS_SETTYPE_BATTLEGROUND",IF(G37&lt;&gt;"LIBSETS_SETTYPE_SPECIAL",IF(AN37&lt;&gt;"",VLOOKUP(AN37,'ESO zone constants'!$D$3:$H$4953,5,FALSE),""),""),"")</f>
        <v/>
      </c>
      <c r="AP37" s="3" t="str">
        <f>IF(AO37&lt;&gt;"",IF(AO37&lt;&gt;"LIBSETS_DROP_MECHANIC_MONSTER_NAME",VLOOKUP(AO37,'LibSets constants'!$I$4:$L$1001,3,FALSE),""),"")</f>
        <v/>
      </c>
      <c r="AQ37" s="3" t="str">
        <f>IF(AO37&lt;&gt;"",IF(AO37&lt;&gt;"LIBSETS_DROP_MECHANIC_MONSTER_NAME",VLOOKUP(AO37,'LibSets constants'!$I$4:$L$1001,4,FALSE),""),"")</f>
        <v/>
      </c>
      <c r="AR37" s="3" t="str">
        <f>IF(G37&lt;&gt;"LIBSETS_SETTYPE_BATTLEGROUND",IF(G37&lt;&gt;"LIBSETS_SETTYPE_SPECIAL",IF(AS37&lt;&gt;"",VLOOKUP(AS37,'ESO zone constants'!$D$3:$H$4953,5,FALSE),""),""),"")</f>
        <v/>
      </c>
      <c r="AU37" s="3" t="str">
        <f>IF(AT37&lt;&gt;"",IF(AT37&lt;&gt;"LIBSETS_DROP_MECHANIC_MONSTER_NAME",VLOOKUP(AT37,'LibSets constants'!$I$4:$L$1001,3,FALSE),""),"")</f>
        <v/>
      </c>
      <c r="AV37" s="3" t="str">
        <f>IF(AT37&lt;&gt;"",IF(AT37&lt;&gt;"LIBSETS_DROP_MECHANIC_MONSTER_NAME",VLOOKUP(AT37,'LibSets constants'!$I$4:$L$1001,4,FALSE),""),"")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constants'!$B$4:$C$1001,2,FALSE),"")</f>
        <v>Included in base game</v>
      </c>
      <c r="U38" s="33" t="s">
        <v>1684</v>
      </c>
      <c r="V38" s="43" t="str">
        <f>IF(U38&lt;&gt;"",IF(U38&lt;&gt;"LIBSETS_DROP_MECHANIC_MONSTER_NAME",VLOOKUP(U38,'LibSets constants'!$I$4:$L$1001,3,FALSE),""),"")</f>
        <v>Delve bosses have a chance to drop a waist or feet.</v>
      </c>
      <c r="W38" s="43" t="str">
        <f>IF(U38&lt;&gt;"",IF(U38&lt;&gt;"LIBSETS_DROP_MECHANIC_MONSTER_NAME",VLOOKUP(U38,'LibSets constants'!$I$4:$L$1001,4,FALSE),""),"")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constants'!$I$4:$L$1001,3,FALSE),""),"")</f>
        <v>Overland group bosses have a 100% chance to drop head, chest, legs, or weapon.</v>
      </c>
      <c r="AB38" s="43" t="str">
        <f>IF(Z38&lt;&gt;"",IF(Z38&lt;&gt;"LIBSETS_DROP_MECHANIC_MONSTER_NAME",VLOOKUP(Z38,'LibSets constants'!$I$4:$L$1001,4,FALSE),""),"")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constants'!$I$4:$L$1001,3,FALSE),""),"")</f>
        <v>Public dungeon bosses have a chance to drop a shoulder, hand, or weapon.</v>
      </c>
      <c r="AG38" s="43" t="str">
        <f>IF(AE38&lt;&gt;"",IF(AE38&lt;&gt;"LIBSETS_DROP_MECHANIC_MONSTER_NAME",VLOOKUP(AE38,'LibSets constants'!$I$4:$L$1001,4,FALSE),""),"")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constants'!$B$4:$C$1001,2,FALSE),"")</f>
        <v>Included in base game</v>
      </c>
      <c r="U39" s="33" t="s">
        <v>1684</v>
      </c>
      <c r="V39" s="43" t="str">
        <f>IF(U39&lt;&gt;"",IF(U39&lt;&gt;"LIBSETS_DROP_MECHANIC_MONSTER_NAME",VLOOKUP(U39,'LibSets constants'!$I$4:$L$1001,3,FALSE),""),"")</f>
        <v>Delve bosses have a chance to drop a waist or feet.</v>
      </c>
      <c r="W39" s="43" t="str">
        <f>IF(U39&lt;&gt;"",IF(U39&lt;&gt;"LIBSETS_DROP_MECHANIC_MONSTER_NAME",VLOOKUP(U39,'LibSets constants'!$I$4:$L$1001,4,FALSE),""),"")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constants'!$I$4:$L$1001,3,FALSE),""),"")</f>
        <v>Overland group bosses have a 100% chance to drop head, chest, legs, or weapon.</v>
      </c>
      <c r="AB39" s="43" t="str">
        <f>IF(Z39&lt;&gt;"",IF(Z39&lt;&gt;"LIBSETS_DROP_MECHANIC_MONSTER_NAME",VLOOKUP(Z39,'LibSets constants'!$I$4:$L$1001,4,FALSE),""),"")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constants'!$I$4:$L$1001,3,FALSE),""),"")</f>
        <v>Public dungeon bosses have a chance to drop a shoulder, hand, or weapon.</v>
      </c>
      <c r="AG39" s="43" t="str">
        <f>IF(AE39&lt;&gt;"",IF(AE39&lt;&gt;"LIBSETS_DROP_MECHANIC_MONSTER_NAME",VLOOKUP(AE39,'LibSets constants'!$I$4:$L$1001,4,FALSE),""),"")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constants'!$B$4:$C$1001,2,FALSE),"")</f>
        <v>Included in base game</v>
      </c>
      <c r="U40" s="33" t="s">
        <v>1684</v>
      </c>
      <c r="V40" s="43" t="str">
        <f>IF(U40&lt;&gt;"",IF(U40&lt;&gt;"LIBSETS_DROP_MECHANIC_MONSTER_NAME",VLOOKUP(U40,'LibSets constants'!$I$4:$L$1001,3,FALSE),""),"")</f>
        <v>Delve bosses have a chance to drop a waist or feet.</v>
      </c>
      <c r="W40" s="3" t="str">
        <f>IF(U40&lt;&gt;"",IF(U40&lt;&gt;"LIBSETS_DROP_MECHANIC_MONSTER_NAME",VLOOKUP(U40,'LibSets constants'!$I$4:$L$1001,4,FALSE),""),"")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constants'!$I$4:$L$1001,3,FALSE),""),"")</f>
        <v>Overland group bosses have a 100% chance to drop head, chest, legs, or weapon.</v>
      </c>
      <c r="AB40" s="43" t="str">
        <f>IF(Z40&lt;&gt;"",IF(Z40&lt;&gt;"LIBSETS_DROP_MECHANIC_MONSTER_NAME",VLOOKUP(Z40,'LibSets constants'!$I$4:$L$1001,4,FALSE),""),"")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constants'!$I$4:$L$1001,3,FALSE),""),"")</f>
        <v>Public dungeon bosses have a chance to drop a shoulder, hand, or weapon.</v>
      </c>
      <c r="AG40" s="43" t="str">
        <f>IF(AE40&lt;&gt;"",IF(AE40&lt;&gt;"LIBSETS_DROP_MECHANIC_MONSTER_NAME",VLOOKUP(AE40,'LibSets constants'!$I$4:$L$1001,4,FALSE),""),"")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constants'!$I$4:$L$1001,3,FALSE),""),"")</f>
        <v/>
      </c>
      <c r="AQ40" s="43" t="str">
        <f>IF(AO40&lt;&gt;"",IF(AO40&lt;&gt;"LIBSETS_DROP_MECHANIC_MONSTER_NAME",VLOOKUP(AO40,'LibSets constants'!$I$4:$L$1001,4,FALSE),""),"")</f>
        <v/>
      </c>
      <c r="AR40" s="3" t="str">
        <f>IF(G40&lt;&gt;"LIBSETS_SETTYPE_BATTLEGROUND",IF(G40&lt;&gt;"LIBSETS_SETTYPE_SPECIAL",IF(AS40&lt;&gt;"",VLOOKUP(AS40,'ESO zone constants'!$D$3:$H$4953,5,FALSE),""),""),"")</f>
        <v/>
      </c>
      <c r="AT40" s="44"/>
      <c r="AU40" s="43" t="str">
        <f>IF(AT40&lt;&gt;"",IF(AT40&lt;&gt;"LIBSETS_DROP_MECHANIC_MONSTER_NAME",VLOOKUP(AT40,'LibSets constants'!$I$4:$L$1001,3,FALSE),""),"")</f>
        <v/>
      </c>
      <c r="AV40" s="43" t="str">
        <f>IF(AT40&lt;&gt;"",IF(AT40&lt;&gt;"LIBSETS_DROP_MECHANIC_MONSTER_NAME",VLOOKUP(AT40,'LibSets constants'!$I$4:$L$1001,4,FALSE),""),"")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constants'!$B$4:$C$1001,2,FALSE),"")</f>
        <v>Included in base game</v>
      </c>
      <c r="U41" s="33" t="s">
        <v>1665</v>
      </c>
      <c r="V41" s="3" t="str">
        <f>IF(U41&lt;&gt;"",IF(U41&lt;&gt;"LIBSETS_DROP_MECHANIC_MONSTER_NAME",VLOOKUP(U41,'LibSets constants'!$I$4:$L$1001,3,FALSE),""),"")</f>
        <v>Rewards for the worthy (Cyrodiil/Battleground mail)</v>
      </c>
      <c r="W41" s="3" t="str">
        <f>IF(U41&lt;&gt;"",IF(U41&lt;&gt;"LIBSETS_DROP_MECHANIC_MONSTER_NAME",VLOOKUP(U41,'LibSets constants'!$I$4:$L$1001,4,FALSE),""),"")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constants'!$I$4:$L$1001,3,FALSE),""),"")</f>
        <v>City Bruma (quartermaster)</v>
      </c>
      <c r="AB41" s="3" t="str">
        <f>IF(Z41&lt;&gt;"",IF(Z41&lt;&gt;"LIBSETS_DROP_MECHANIC_MONSTER_NAME",VLOOKUP(Z41,'LibSets constants'!$I$4:$L$1001,4,FALSE),""),"")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constants'!$I$4:$L$1001,3,FALSE),""),"")</f>
        <v/>
      </c>
      <c r="AG41" s="3" t="str">
        <f>IF(AE41&lt;&gt;"",IF(AE41&lt;&gt;"LIBSETS_DROP_MECHANIC_MONSTER_NAME",VLOOKUP(AE41,'LibSets constants'!$I$4:$L$1001,4,FALSE),""),"")</f>
        <v/>
      </c>
      <c r="AH41" s="3" t="str">
        <f>IF(G41&lt;&gt;"LIBSETS_SETTYPE_BATTLEGROUND",IF(G41&lt;&gt;"LIBSETS_SETTYPE_SPECIAL",IF(AI41&lt;&gt;"",VLOOKUP(AI41,'ESO zone constants'!$D$3:$H$4953,5,FALSE),""),""),"")</f>
        <v/>
      </c>
      <c r="AK41" s="3" t="str">
        <f>IF(AJ41&lt;&gt;"",IF(AJ41&lt;&gt;"LIBSETS_DROP_MECHANIC_MONSTER_NAME",VLOOKUP(AJ41,'LibSets constants'!$I$4:$L$1001,3,FALSE),""),"")</f>
        <v/>
      </c>
      <c r="AL41" s="3" t="str">
        <f>IF(AJ41&lt;&gt;"",IF(AJ41&lt;&gt;"LIBSETS_DROP_MECHANIC_MONSTER_NAME",VLOOKUP(AJ41,'LibSets constants'!$I$4:$L$1001,4,FALSE),""),"")</f>
        <v/>
      </c>
      <c r="AM41" s="3" t="str">
        <f>IF(G41&lt;&gt;"LIBSETS_SETTYPE_BATTLEGROUND",IF(G41&lt;&gt;"LIBSETS_SETTYPE_SPECIAL",IF(AN41&lt;&gt;"",VLOOKUP(AN41,'ESO zone constants'!$D$3:$H$4953,5,FALSE),""),""),"")</f>
        <v/>
      </c>
      <c r="AP41" s="3" t="str">
        <f>IF(AO41&lt;&gt;"",IF(AO41&lt;&gt;"LIBSETS_DROP_MECHANIC_MONSTER_NAME",VLOOKUP(AO41,'LibSets constants'!$I$4:$L$1001,3,FALSE),""),"")</f>
        <v/>
      </c>
      <c r="AQ41" s="3" t="str">
        <f>IF(AO41&lt;&gt;"",IF(AO41&lt;&gt;"LIBSETS_DROP_MECHANIC_MONSTER_NAME",VLOOKUP(AO41,'LibSets constants'!$I$4:$L$1001,4,FALSE),""),"")</f>
        <v/>
      </c>
      <c r="AR41" s="3" t="str">
        <f>IF(G41&lt;&gt;"LIBSETS_SETTYPE_BATTLEGROUND",IF(G41&lt;&gt;"LIBSETS_SETTYPE_SPECIAL",IF(AS41&lt;&gt;"",VLOOKUP(AS41,'ESO zone constants'!$D$3:$H$4953,5,FALSE),""),""),"")</f>
        <v/>
      </c>
      <c r="AU41" s="3" t="str">
        <f>IF(AT41&lt;&gt;"",IF(AT41&lt;&gt;"LIBSETS_DROP_MECHANIC_MONSTER_NAME",VLOOKUP(AT41,'LibSets constants'!$I$4:$L$1001,3,FALSE),""),"")</f>
        <v/>
      </c>
      <c r="AV41" s="3" t="str">
        <f>IF(AT41&lt;&gt;"",IF(AT41&lt;&gt;"LIBSETS_DROP_MECHANIC_MONSTER_NAME",VLOOKUP(AT41,'LibSets constants'!$I$4:$L$1001,4,FALSE),""),"")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constants'!$B$4:$C$1001,2,FALSE),"")</f>
        <v>Included in base game</v>
      </c>
      <c r="U42" s="33" t="s">
        <v>1684</v>
      </c>
      <c r="V42" s="43" t="str">
        <f>IF(U42&lt;&gt;"",IF(U42&lt;&gt;"LIBSETS_DROP_MECHANIC_MONSTER_NAME",VLOOKUP(U42,'LibSets constants'!$I$4:$L$1001,3,FALSE),""),"")</f>
        <v>Delve bosses have a chance to drop a waist or feet.</v>
      </c>
      <c r="W42" s="3" t="str">
        <f>IF(U42&lt;&gt;"",IF(U42&lt;&gt;"LIBSETS_DROP_MECHANIC_MONSTER_NAME",VLOOKUP(U42,'LibSets constants'!$I$4:$L$1001,4,FALSE),""),"")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constants'!$I$4:$L$1001,3,FALSE),""),"")</f>
        <v>Overland group bosses have a 100% chance to drop head, chest, legs, or weapon.</v>
      </c>
      <c r="AB42" s="43" t="str">
        <f>IF(Z42&lt;&gt;"",IF(Z42&lt;&gt;"LIBSETS_DROP_MECHANIC_MONSTER_NAME",VLOOKUP(Z42,'LibSets constants'!$I$4:$L$1001,4,FALSE),""),"")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constants'!$I$4:$L$1001,3,FALSE),""),"")</f>
        <v>Public dungeon bosses have a chance to drop a shoulder, hand, or weapon.</v>
      </c>
      <c r="AG42" s="43" t="str">
        <f>IF(AE42&lt;&gt;"",IF(AE42&lt;&gt;"LIBSETS_DROP_MECHANIC_MONSTER_NAME",VLOOKUP(AE42,'LibSets constants'!$I$4:$L$1001,4,FALSE),""),"")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constants'!$I$4:$L$1001,3,FALSE),""),"")</f>
        <v/>
      </c>
      <c r="AQ42" s="43" t="str">
        <f>IF(AO42&lt;&gt;"",IF(AO42&lt;&gt;"LIBSETS_DROP_MECHANIC_MONSTER_NAME",VLOOKUP(AO42,'LibSets constants'!$I$4:$L$1001,4,FALSE),""),"")</f>
        <v/>
      </c>
      <c r="AR42" s="3" t="str">
        <f>IF(G42&lt;&gt;"LIBSETS_SETTYPE_BATTLEGROUND",IF(G42&lt;&gt;"LIBSETS_SETTYPE_SPECIAL",IF(AS42&lt;&gt;"",VLOOKUP(AS42,'ESO zone constants'!$D$3:$H$4953,5,FALSE),""),""),"")</f>
        <v/>
      </c>
      <c r="AT42" s="44"/>
      <c r="AU42" s="43" t="str">
        <f>IF(AT42&lt;&gt;"",IF(AT42&lt;&gt;"LIBSETS_DROP_MECHANIC_MONSTER_NAME",VLOOKUP(AT42,'LibSets constants'!$I$4:$L$1001,3,FALSE),""),"")</f>
        <v/>
      </c>
      <c r="AV42" s="43" t="str">
        <f>IF(AT42&lt;&gt;"",IF(AT42&lt;&gt;"LIBSETS_DROP_MECHANIC_MONSTER_NAME",VLOOKUP(AT42,'LibSets constants'!$I$4:$L$1001,4,FALSE),""),"")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constants'!$B$4:$C$1001,2,FALSE),"")</f>
        <v>Included in base game</v>
      </c>
      <c r="V43" s="43" t="str">
        <f>IF(U43&lt;&gt;"",IF(U43&lt;&gt;"LIBSETS_DROP_MECHANIC_MONSTER_NAME",VLOOKUP(U43,'LibSets constants'!$I$4:$L$1001,3,FALSE),""),"")</f>
        <v/>
      </c>
      <c r="W43" s="3" t="str">
        <f>IF(U43&lt;&gt;"",IF(U43&lt;&gt;"LIBSETS_DROP_MECHANIC_MONSTER_NAME",VLOOKUP(U43,'LibSets constants'!$I$4:$L$1001,4,FALSE),""),"")</f>
        <v/>
      </c>
      <c r="X43" s="3">
        <v>936</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 t="shared" si="1"/>
        <v>[61] = {wayshrines={98,98,98,}, dlcId=DLC_BASE_GAME</v>
      </c>
      <c r="AX43" s="21" t="str">
        <f t="shared" si="2"/>
        <v>, zoneIds={283,936},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constants'!$B$4:$C$1001,2,FALSE),"")</f>
        <v>Included in base game</v>
      </c>
      <c r="U44" s="33" t="s">
        <v>1684</v>
      </c>
      <c r="V44" s="43" t="str">
        <f>IF(U44&lt;&gt;"",IF(U44&lt;&gt;"LIBSETS_DROP_MECHANIC_MONSTER_NAME",VLOOKUP(U44,'LibSets constants'!$I$4:$L$1001,3,FALSE),""),"")</f>
        <v>Delve bosses have a chance to drop a waist or feet.</v>
      </c>
      <c r="W44" s="43" t="str">
        <f>IF(U44&lt;&gt;"",IF(U44&lt;&gt;"LIBSETS_DROP_MECHANIC_MONSTER_NAME",VLOOKUP(U44,'LibSets constants'!$I$4:$L$1001,4,FALSE),""),"")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constants'!$I$4:$L$1001,3,FALSE),""),"")</f>
        <v>Overland group bosses have a 100% chance to drop head, chest, legs, or weapon.</v>
      </c>
      <c r="AB44" s="43" t="str">
        <f>IF(Z44&lt;&gt;"",IF(Z44&lt;&gt;"LIBSETS_DROP_MECHANIC_MONSTER_NAME",VLOOKUP(Z44,'LibSets constants'!$I$4:$L$1001,4,FALSE),""),"")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constants'!$I$4:$L$1001,3,FALSE),""),"")</f>
        <v>Public dungeon bosses have a chance to drop a shoulder, hand, or weapon.</v>
      </c>
      <c r="AG44" s="43" t="str">
        <f>IF(AE44&lt;&gt;"",IF(AE44&lt;&gt;"LIBSETS_DROP_MECHANIC_MONSTER_NAME",VLOOKUP(AE44,'LibSets constants'!$I$4:$L$1001,4,FALSE),""),"")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constants'!$I$4:$L$1001,3,FALSE),""),"")</f>
        <v/>
      </c>
      <c r="AQ44" s="43" t="str">
        <f>IF(AO44&lt;&gt;"",IF(AO44&lt;&gt;"LIBSETS_DROP_MECHANIC_MONSTER_NAME",VLOOKUP(AO44,'LibSets constants'!$I$4:$L$1001,4,FALSE),""),"")</f>
        <v/>
      </c>
      <c r="AR44" s="3" t="str">
        <f>IF(G44&lt;&gt;"LIBSETS_SETTYPE_BATTLEGROUND",IF(G44&lt;&gt;"LIBSETS_SETTYPE_SPECIAL",IF(AS44&lt;&gt;"",VLOOKUP(AS44,'ESO zone constants'!$D$3:$H$4953,5,FALSE),""),""),"")</f>
        <v/>
      </c>
      <c r="AT44" s="44"/>
      <c r="AU44" s="43" t="str">
        <f>IF(AT44&lt;&gt;"",IF(AT44&lt;&gt;"LIBSETS_DROP_MECHANIC_MONSTER_NAME",VLOOKUP(AT44,'LibSets constants'!$I$4:$L$1001,3,FALSE),""),"")</f>
        <v/>
      </c>
      <c r="AV44" s="43" t="str">
        <f>IF(AT44&lt;&gt;"",IF(AT44&lt;&gt;"LIBSETS_DROP_MECHANIC_MONSTER_NAME",VLOOKUP(AT44,'LibSets constants'!$I$4:$L$1001,4,FALSE),""),"")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constants'!$B$4:$C$1001,2,FALSE),"")</f>
        <v>Included in base game</v>
      </c>
      <c r="U45" s="33" t="s">
        <v>1665</v>
      </c>
      <c r="V45" s="43" t="str">
        <f>IF(U45&lt;&gt;"",IF(U45&lt;&gt;"LIBSETS_DROP_MECHANIC_MONSTER_NAME",VLOOKUP(U45,'LibSets constants'!$I$4:$L$1001,3,FALSE),""),"")</f>
        <v>Rewards for the worthy (Cyrodiil/Battleground mail)</v>
      </c>
      <c r="W45" s="43" t="str">
        <f>IF(U45&lt;&gt;"",IF(U45&lt;&gt;"LIBSETS_DROP_MECHANIC_MONSTER_NAME",VLOOKUP(U45,'LibSets constants'!$I$4:$L$1001,4,FALSE),""),"")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constants'!$I$4:$L$1001,3,FALSE),""),"")</f>
        <v>City Erntefurt (quartermaster)</v>
      </c>
      <c r="AB45" s="43" t="str">
        <f>IF(Z45&lt;&gt;"",IF(Z45&lt;&gt;"LIBSETS_DROP_MECHANIC_MONSTER_NAME",VLOOKUP(Z45,'LibSets constants'!$I$4:$L$1001,4,FALSE),""),"")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constants'!$B$4:$C$1001,2,FALSE),"")</f>
        <v>Included in base game</v>
      </c>
      <c r="U46" s="33" t="s">
        <v>1684</v>
      </c>
      <c r="V46" s="43" t="str">
        <f>IF(U46&lt;&gt;"",IF(U46&lt;&gt;"LIBSETS_DROP_MECHANIC_MONSTER_NAME",VLOOKUP(U46,'LibSets constants'!$I$4:$L$1001,3,FALSE),""),"")</f>
        <v>Delve bosses have a chance to drop a waist or feet.</v>
      </c>
      <c r="W46" s="43" t="str">
        <f>IF(U46&lt;&gt;"",IF(U46&lt;&gt;"LIBSETS_DROP_MECHANIC_MONSTER_NAME",VLOOKUP(U46,'LibSets constants'!$I$4:$L$1001,4,FALSE),""),"")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constants'!$I$4:$L$1001,3,FALSE),""),"")</f>
        <v>Overland group bosses have a 100% chance to drop head, chest, legs, or weapon.</v>
      </c>
      <c r="AB46" s="43" t="str">
        <f>IF(Z46&lt;&gt;"",IF(Z46&lt;&gt;"LIBSETS_DROP_MECHANIC_MONSTER_NAME",VLOOKUP(Z46,'LibSets constants'!$I$4:$L$1001,4,FALSE),""),"")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constants'!$I$4:$L$1001,3,FALSE),""),"")</f>
        <v>Public dungeon bosses have a chance to drop a shoulder, hand, or weapon.</v>
      </c>
      <c r="AG46" s="43" t="str">
        <f>IF(AE46&lt;&gt;"",IF(AE46&lt;&gt;"LIBSETS_DROP_MECHANIC_MONSTER_NAME",VLOOKUP(AE46,'LibSets constants'!$I$4:$L$1001,4,FALSE),""),"")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constants'!$I$4:$L$1001,3,FALSE),""),"")</f>
        <v/>
      </c>
      <c r="AQ46" s="43" t="str">
        <f>IF(AO46&lt;&gt;"",IF(AO46&lt;&gt;"LIBSETS_DROP_MECHANIC_MONSTER_NAME",VLOOKUP(AO46,'LibSets constants'!$I$4:$L$1001,4,FALSE),""),"")</f>
        <v/>
      </c>
      <c r="AR46" s="3" t="str">
        <f>IF(G46&lt;&gt;"LIBSETS_SETTYPE_BATTLEGROUND",IF(G46&lt;&gt;"LIBSETS_SETTYPE_SPECIAL",IF(AS46&lt;&gt;"",VLOOKUP(AS46,'ESO zone constants'!$D$3:$H$4953,5,FALSE),""),""),"")</f>
        <v/>
      </c>
      <c r="AT46" s="44"/>
      <c r="AU46" s="43" t="str">
        <f>IF(AT46&lt;&gt;"",IF(AT46&lt;&gt;"LIBSETS_DROP_MECHANIC_MONSTER_NAME",VLOOKUP(AT46,'LibSets constants'!$I$4:$L$1001,3,FALSE),""),"")</f>
        <v/>
      </c>
      <c r="AV46" s="43" t="str">
        <f>IF(AT46&lt;&gt;"",IF(AT46&lt;&gt;"LIBSETS_DROP_MECHANIC_MONSTER_NAME",VLOOKUP(AT46,'LibSets constants'!$I$4:$L$1001,4,FALSE),""),"")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constants'!$B$4:$C$1001,2,FALSE),"")</f>
        <v>Included in base game</v>
      </c>
      <c r="U47" s="33" t="s">
        <v>1684</v>
      </c>
      <c r="V47" s="43" t="str">
        <f>IF(U47&lt;&gt;"",IF(U47&lt;&gt;"LIBSETS_DROP_MECHANIC_MONSTER_NAME",VLOOKUP(U47,'LibSets constants'!$I$4:$L$1001,3,FALSE),""),"")</f>
        <v>Delve bosses have a chance to drop a waist or feet.</v>
      </c>
      <c r="W47" s="43" t="str">
        <f>IF(U47&lt;&gt;"",IF(U47&lt;&gt;"LIBSETS_DROP_MECHANIC_MONSTER_NAME",VLOOKUP(U47,'LibSets constants'!$I$4:$L$1001,4,FALSE),""),"")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constants'!$I$4:$L$1001,3,FALSE),""),"")</f>
        <v>Overland group bosses have a 100% chance to drop head, chest, legs, or weapon.</v>
      </c>
      <c r="AB47" s="43" t="str">
        <f>IF(Z47&lt;&gt;"",IF(Z47&lt;&gt;"LIBSETS_DROP_MECHANIC_MONSTER_NAME",VLOOKUP(Z47,'LibSets constants'!$I$4:$L$1001,4,FALSE),""),"")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constants'!$I$4:$L$1001,3,FALSE),""),"")</f>
        <v>Public dungeon bosses have a chance to drop a shoulder, hand, or weapon.</v>
      </c>
      <c r="AG47" s="43" t="str">
        <f>IF(AE47&lt;&gt;"",IF(AE47&lt;&gt;"LIBSETS_DROP_MECHANIC_MONSTER_NAME",VLOOKUP(AE47,'LibSets constants'!$I$4:$L$1001,4,FALSE),""),"")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constants'!$I$4:$L$1001,3,FALSE),""),"")</f>
        <v/>
      </c>
      <c r="AQ47" s="43" t="str">
        <f>IF(AO47&lt;&gt;"",IF(AO47&lt;&gt;"LIBSETS_DROP_MECHANIC_MONSTER_NAME",VLOOKUP(AO47,'LibSets constants'!$I$4:$L$1001,4,FALSE),""),"")</f>
        <v/>
      </c>
      <c r="AR47" s="3" t="str">
        <f>IF(G47&lt;&gt;"LIBSETS_SETTYPE_BATTLEGROUND",IF(G47&lt;&gt;"LIBSETS_SETTYPE_SPECIAL",IF(AS47&lt;&gt;"",VLOOKUP(AS47,'ESO zone constants'!$D$3:$H$4953,5,FALSE),""),""),"")</f>
        <v/>
      </c>
      <c r="AT47" s="44"/>
      <c r="AU47" s="43" t="str">
        <f>IF(AT47&lt;&gt;"",IF(AT47&lt;&gt;"LIBSETS_DROP_MECHANIC_MONSTER_NAME",VLOOKUP(AT47,'LibSets constants'!$I$4:$L$1001,3,FALSE),""),"")</f>
        <v/>
      </c>
      <c r="AV47" s="43" t="str">
        <f>IF(AT47&lt;&gt;"",IF(AT47&lt;&gt;"LIBSETS_DROP_MECHANIC_MONSTER_NAME",VLOOKUP(AT47,'LibSets constants'!$I$4:$L$1001,4,FALSE),""),"")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constants'!$B$4:$C$1001,2,FALSE),"")</f>
        <v>Included in base game</v>
      </c>
      <c r="U48" s="33" t="s">
        <v>1684</v>
      </c>
      <c r="V48" s="43" t="str">
        <f>IF(U48&lt;&gt;"",IF(U48&lt;&gt;"LIBSETS_DROP_MECHANIC_MONSTER_NAME",VLOOKUP(U48,'LibSets constants'!$I$4:$L$1001,3,FALSE),""),"")</f>
        <v>Delve bosses have a chance to drop a waist or feet.</v>
      </c>
      <c r="W48" s="43" t="str">
        <f>IF(U48&lt;&gt;"",IF(U48&lt;&gt;"LIBSETS_DROP_MECHANIC_MONSTER_NAME",VLOOKUP(U48,'LibSets constants'!$I$4:$L$1001,4,FALSE),""),"")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constants'!$I$4:$L$1001,3,FALSE),""),"")</f>
        <v>Overland group bosses have a 100% chance to drop head, chest, legs, or weapon.</v>
      </c>
      <c r="AB48" s="43" t="str">
        <f>IF(Z48&lt;&gt;"",IF(Z48&lt;&gt;"LIBSETS_DROP_MECHANIC_MONSTER_NAME",VLOOKUP(Z48,'LibSets constants'!$I$4:$L$1001,4,FALSE),""),"")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constants'!$I$4:$L$1001,3,FALSE),""),"")</f>
        <v>Public dungeon bosses have a chance to drop a shoulder, hand, or weapon.</v>
      </c>
      <c r="AG48" s="43" t="str">
        <f>IF(AE48&lt;&gt;"",IF(AE48&lt;&gt;"LIBSETS_DROP_MECHANIC_MONSTER_NAME",VLOOKUP(AE48,'LibSets constants'!$I$4:$L$1001,4,FALSE),""),"")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constants'!$I$4:$L$1001,3,FALSE),""),"")</f>
        <v/>
      </c>
      <c r="AQ48" s="43" t="str">
        <f>IF(AO48&lt;&gt;"",IF(AO48&lt;&gt;"LIBSETS_DROP_MECHANIC_MONSTER_NAME",VLOOKUP(AO48,'LibSets constants'!$I$4:$L$1001,4,FALSE),""),"")</f>
        <v/>
      </c>
      <c r="AR48" s="3" t="str">
        <f>IF(G48&lt;&gt;"LIBSETS_SETTYPE_BATTLEGROUND",IF(G48&lt;&gt;"LIBSETS_SETTYPE_SPECIAL",IF(AS48&lt;&gt;"",VLOOKUP(AS48,'ESO zone constants'!$D$3:$H$4953,5,FALSE),""),""),"")</f>
        <v/>
      </c>
      <c r="AT48" s="44"/>
      <c r="AU48" s="43" t="str">
        <f>IF(AT48&lt;&gt;"",IF(AT48&lt;&gt;"LIBSETS_DROP_MECHANIC_MONSTER_NAME",VLOOKUP(AT48,'LibSets constants'!$I$4:$L$1001,3,FALSE),""),"")</f>
        <v/>
      </c>
      <c r="AV48" s="43" t="str">
        <f>IF(AT48&lt;&gt;"",IF(AT48&lt;&gt;"LIBSETS_DROP_MECHANIC_MONSTER_NAME",VLOOKUP(AT48,'LibSets constants'!$I$4:$L$1001,4,FALSE),""),"")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constants'!$B$4:$C$1001,2,FALSE),"")</f>
        <v>Included in base game</v>
      </c>
      <c r="U49" s="33" t="s">
        <v>1665</v>
      </c>
      <c r="V49" s="3" t="str">
        <f>IF(U49&lt;&gt;"",IF(U49&lt;&gt;"LIBSETS_DROP_MECHANIC_MONSTER_NAME",VLOOKUP(U49,'LibSets constants'!$I$4:$L$1001,3,FALSE),""),"")</f>
        <v>Rewards for the worthy (Cyrodiil/Battleground mail)</v>
      </c>
      <c r="W49" s="3" t="str">
        <f>IF(U49&lt;&gt;"",IF(U49&lt;&gt;"LIBSETS_DROP_MECHANIC_MONSTER_NAME",VLOOKUP(U49,'LibSets constants'!$I$4:$L$1001,4,FALSE),""),"")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constants'!$I$4:$L$1001,3,FALSE),""),"")</f>
        <v>City Bruma (quartermaster)</v>
      </c>
      <c r="AB49" s="3" t="str">
        <f>IF(Z49&lt;&gt;"",IF(Z49&lt;&gt;"LIBSETS_DROP_MECHANIC_MONSTER_NAME",VLOOKUP(Z49,'LibSets constants'!$I$4:$L$1001,4,FALSE),""),"")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constants'!$I$4:$L$1001,3,FALSE),""),"")</f>
        <v/>
      </c>
      <c r="AG49" s="3" t="str">
        <f>IF(AE49&lt;&gt;"",IF(AE49&lt;&gt;"LIBSETS_DROP_MECHANIC_MONSTER_NAME",VLOOKUP(AE49,'LibSets constants'!$I$4:$L$1001,4,FALSE),""),"")</f>
        <v/>
      </c>
      <c r="AH49" s="3" t="str">
        <f>IF(G49&lt;&gt;"LIBSETS_SETTYPE_BATTLEGROUND",IF(G49&lt;&gt;"LIBSETS_SETTYPE_SPECIAL",IF(AI49&lt;&gt;"",VLOOKUP(AI49,'ESO zone constants'!$D$3:$H$4953,5,FALSE),""),""),"")</f>
        <v/>
      </c>
      <c r="AK49" s="3" t="str">
        <f>IF(AJ49&lt;&gt;"",IF(AJ49&lt;&gt;"LIBSETS_DROP_MECHANIC_MONSTER_NAME",VLOOKUP(AJ49,'LibSets constants'!$I$4:$L$1001,3,FALSE),""),"")</f>
        <v/>
      </c>
      <c r="AL49" s="3" t="str">
        <f>IF(AJ49&lt;&gt;"",IF(AJ49&lt;&gt;"LIBSETS_DROP_MECHANIC_MONSTER_NAME",VLOOKUP(AJ49,'LibSets constants'!$I$4:$L$1001,4,FALSE),""),"")</f>
        <v/>
      </c>
      <c r="AM49" s="3" t="str">
        <f>IF(G49&lt;&gt;"LIBSETS_SETTYPE_BATTLEGROUND",IF(G49&lt;&gt;"LIBSETS_SETTYPE_SPECIAL",IF(AN49&lt;&gt;"",VLOOKUP(AN49,'ESO zone constants'!$D$3:$H$4953,5,FALSE),""),""),"")</f>
        <v/>
      </c>
      <c r="AP49" s="3" t="str">
        <f>IF(AO49&lt;&gt;"",IF(AO49&lt;&gt;"LIBSETS_DROP_MECHANIC_MONSTER_NAME",VLOOKUP(AO49,'LibSets constants'!$I$4:$L$1001,3,FALSE),""),"")</f>
        <v/>
      </c>
      <c r="AQ49" s="3" t="str">
        <f>IF(AO49&lt;&gt;"",IF(AO49&lt;&gt;"LIBSETS_DROP_MECHANIC_MONSTER_NAME",VLOOKUP(AO49,'LibSets constants'!$I$4:$L$1001,4,FALSE),""),"")</f>
        <v/>
      </c>
      <c r="AR49" s="3" t="str">
        <f>IF(G49&lt;&gt;"LIBSETS_SETTYPE_BATTLEGROUND",IF(G49&lt;&gt;"LIBSETS_SETTYPE_SPECIAL",IF(AS49&lt;&gt;"",VLOOKUP(AS49,'ESO zone constants'!$D$3:$H$4953,5,FALSE),""),""),"")</f>
        <v/>
      </c>
      <c r="AU49" s="3" t="str">
        <f>IF(AT49&lt;&gt;"",IF(AT49&lt;&gt;"LIBSETS_DROP_MECHANIC_MONSTER_NAME",VLOOKUP(AT49,'LibSets constants'!$I$4:$L$1001,3,FALSE),""),"")</f>
        <v/>
      </c>
      <c r="AV49" s="3" t="str">
        <f>IF(AT49&lt;&gt;"",IF(AT49&lt;&gt;"LIBSETS_DROP_MECHANIC_MONSTER_NAME",VLOOKUP(AT49,'LibSets constants'!$I$4:$L$1001,4,FALSE),""),"")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constants'!$B$4:$C$1001,2,FALSE),"")</f>
        <v>Included in base game</v>
      </c>
      <c r="U50" s="33" t="s">
        <v>1684</v>
      </c>
      <c r="V50" s="43" t="str">
        <f>IF(U50&lt;&gt;"",IF(U50&lt;&gt;"LIBSETS_DROP_MECHANIC_MONSTER_NAME",VLOOKUP(U50,'LibSets constants'!$I$4:$L$1001,3,FALSE),""),"")</f>
        <v>Delve bosses have a chance to drop a waist or feet.</v>
      </c>
      <c r="W50" s="43" t="str">
        <f>IF(U50&lt;&gt;"",IF(U50&lt;&gt;"LIBSETS_DROP_MECHANIC_MONSTER_NAME",VLOOKUP(U50,'LibSets constants'!$I$4:$L$1001,4,FALSE),""),"")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constants'!$I$4:$L$1001,3,FALSE),""),"")</f>
        <v>Overland group bosses have a 100% chance to drop head, chest, legs, or weapon.</v>
      </c>
      <c r="AB50" s="43" t="str">
        <f>IF(Z50&lt;&gt;"",IF(Z50&lt;&gt;"LIBSETS_DROP_MECHANIC_MONSTER_NAME",VLOOKUP(Z50,'LibSets constants'!$I$4:$L$1001,4,FALSE),""),"")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constants'!$I$4:$L$1001,3,FALSE),""),"")</f>
        <v>Public dungeon bosses have a chance to drop a shoulder, hand, or weapon.</v>
      </c>
      <c r="AG50" s="43" t="str">
        <f>IF(AE50&lt;&gt;"",IF(AE50&lt;&gt;"LIBSETS_DROP_MECHANIC_MONSTER_NAME",VLOOKUP(AE50,'LibSets constants'!$I$4:$L$1001,4,FALSE),""),"")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constants'!$B$4:$C$1001,2,FALSE),"")</f>
        <v>Included in base game</v>
      </c>
      <c r="U51" s="33" t="s">
        <v>1684</v>
      </c>
      <c r="V51" s="43" t="str">
        <f>IF(U51&lt;&gt;"",IF(U51&lt;&gt;"LIBSETS_DROP_MECHANIC_MONSTER_NAME",VLOOKUP(U51,'LibSets constants'!$I$4:$L$1001,3,FALSE),""),"")</f>
        <v>Delve bosses have a chance to drop a waist or feet.</v>
      </c>
      <c r="W51" s="43" t="str">
        <f>IF(U51&lt;&gt;"",IF(U51&lt;&gt;"LIBSETS_DROP_MECHANIC_MONSTER_NAME",VLOOKUP(U51,'LibSets constants'!$I$4:$L$1001,4,FALSE),""),"")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constants'!$I$4:$L$1001,3,FALSE),""),"")</f>
        <v>Overland group bosses have a 100% chance to drop head, chest, legs, or weapon.</v>
      </c>
      <c r="AB51" s="43" t="str">
        <f>IF(Z51&lt;&gt;"",IF(Z51&lt;&gt;"LIBSETS_DROP_MECHANIC_MONSTER_NAME",VLOOKUP(Z51,'LibSets constants'!$I$4:$L$1001,4,FALSE),""),"")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constants'!$I$4:$L$1001,3,FALSE),""),"")</f>
        <v>Public dungeon bosses have a chance to drop a shoulder, hand, or weapon.</v>
      </c>
      <c r="AG51" s="43" t="str">
        <f>IF(AE51&lt;&gt;"",IF(AE51&lt;&gt;"LIBSETS_DROP_MECHANIC_MONSTER_NAME",VLOOKUP(AE51,'LibSets constants'!$I$4:$L$1001,4,FALSE),""),"")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constants'!$I$4:$L$1001,3,FALSE),""),"")</f>
        <v/>
      </c>
      <c r="AQ51" s="43" t="str">
        <f>IF(AO51&lt;&gt;"",IF(AO51&lt;&gt;"LIBSETS_DROP_MECHANIC_MONSTER_NAME",VLOOKUP(AO51,'LibSets constants'!$I$4:$L$1001,4,FALSE),""),"")</f>
        <v/>
      </c>
      <c r="AR51" s="3" t="str">
        <f>IF(G51&lt;&gt;"LIBSETS_SETTYPE_BATTLEGROUND",IF(G51&lt;&gt;"LIBSETS_SETTYPE_SPECIAL",IF(AS51&lt;&gt;"",VLOOKUP(AS51,'ESO zone constants'!$D$3:$H$4953,5,FALSE),""),""),"")</f>
        <v/>
      </c>
      <c r="AT51" s="44"/>
      <c r="AU51" s="43" t="str">
        <f>IF(AT51&lt;&gt;"",IF(AT51&lt;&gt;"LIBSETS_DROP_MECHANIC_MONSTER_NAME",VLOOKUP(AT51,'LibSets constants'!$I$4:$L$1001,3,FALSE),""),"")</f>
        <v/>
      </c>
      <c r="AV51" s="43" t="str">
        <f>IF(AT51&lt;&gt;"",IF(AT51&lt;&gt;"LIBSETS_DROP_MECHANIC_MONSTER_NAME",VLOOKUP(AT51,'LibSets constants'!$I$4:$L$1001,4,FALSE),""),"")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constants'!$B$4:$C$1001,2,FALSE),"")</f>
        <v>Included in base game</v>
      </c>
      <c r="U52" s="33" t="s">
        <v>1684</v>
      </c>
      <c r="V52" s="43" t="str">
        <f>IF(U52&lt;&gt;"",IF(U52&lt;&gt;"LIBSETS_DROP_MECHANIC_MONSTER_NAME",VLOOKUP(U52,'LibSets constants'!$I$4:$L$1001,3,FALSE),""),"")</f>
        <v>Delve bosses have a chance to drop a waist or feet.</v>
      </c>
      <c r="W52" s="43" t="str">
        <f>IF(U52&lt;&gt;"",IF(U52&lt;&gt;"LIBSETS_DROP_MECHANIC_MONSTER_NAME",VLOOKUP(U52,'LibSets constants'!$I$4:$L$1001,4,FALSE),""),"")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constants'!$I$4:$L$1001,3,FALSE),""),"")</f>
        <v>Overland group bosses have a 100% chance to drop head, chest, legs, or weapon.</v>
      </c>
      <c r="AB52" s="43" t="str">
        <f>IF(Z52&lt;&gt;"",IF(Z52&lt;&gt;"LIBSETS_DROP_MECHANIC_MONSTER_NAME",VLOOKUP(Z52,'LibSets constants'!$I$4:$L$1001,4,FALSE),""),"")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constants'!$I$4:$L$1001,3,FALSE),""),"")</f>
        <v>Public dungeon bosses have a chance to drop a shoulder, hand, or weapon.</v>
      </c>
      <c r="AG52" s="43" t="str">
        <f>IF(AE52&lt;&gt;"",IF(AE52&lt;&gt;"LIBSETS_DROP_MECHANIC_MONSTER_NAME",VLOOKUP(AE52,'LibSets constants'!$I$4:$L$1001,4,FALSE),""),"")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constants'!$I$4:$L$1001,3,FALSE),""),"")</f>
        <v/>
      </c>
      <c r="AQ52" s="43" t="str">
        <f>IF(AO52&lt;&gt;"",IF(AO52&lt;&gt;"LIBSETS_DROP_MECHANIC_MONSTER_NAME",VLOOKUP(AO52,'LibSets constants'!$I$4:$L$1001,4,FALSE),""),"")</f>
        <v/>
      </c>
      <c r="AR52" s="3" t="str">
        <f>IF(G52&lt;&gt;"LIBSETS_SETTYPE_BATTLEGROUND",IF(G52&lt;&gt;"LIBSETS_SETTYPE_SPECIAL",IF(AS52&lt;&gt;"",VLOOKUP(AS52,'ESO zone constants'!$D$3:$H$4953,5,FALSE),""),""),"")</f>
        <v/>
      </c>
      <c r="AT52" s="44"/>
      <c r="AU52" s="43" t="str">
        <f>IF(AT52&lt;&gt;"",IF(AT52&lt;&gt;"LIBSETS_DROP_MECHANIC_MONSTER_NAME",VLOOKUP(AT52,'LibSets constants'!$I$4:$L$1001,3,FALSE),""),"")</f>
        <v/>
      </c>
      <c r="AV52" s="43" t="str">
        <f>IF(AT52&lt;&gt;"",IF(AT52&lt;&gt;"LIBSETS_DROP_MECHANIC_MONSTER_NAME",VLOOKUP(AT52,'LibSets constants'!$I$4:$L$1001,4,FALSE),""),"")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constants'!$B$4:$C$1001,2,FALSE),"")</f>
        <v>Included in base game</v>
      </c>
      <c r="V53" s="3" t="str">
        <f>IF(U53&lt;&gt;"",IF(U53&lt;&gt;"LIBSETS_DROP_MECHANIC_MONSTER_NAME",VLOOKUP(U53,'LibSets constants'!$I$4:$L$1001,3,FALSE),""),"")</f>
        <v/>
      </c>
      <c r="W53" s="3" t="str">
        <f>IF(U53&lt;&gt;"",IF(U53&lt;&gt;"LIBSETS_DROP_MECHANIC_MONSTER_NAME",VLOOKUP(U53,'LibSets constants'!$I$4:$L$1001,4,FALSE),""),"")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constants'!$I$4:$L$1001,3,FALSE),""),"")</f>
        <v/>
      </c>
      <c r="AB53" s="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constants'!$I$4:$L$1001,3,FALSE),""),"")</f>
        <v/>
      </c>
      <c r="AG53" s="3" t="str">
        <f>IF(AE53&lt;&gt;"",IF(AE53&lt;&gt;"LIBSETS_DROP_MECHANIC_MONSTER_NAME",VLOOKUP(AE53,'LibSets constants'!$I$4:$L$1001,4,FALSE),""),"")</f>
        <v/>
      </c>
      <c r="AH53" s="3" t="str">
        <f>IF(G53&lt;&gt;"LIBSETS_SETTYPE_BATTLEGROUND",IF(G53&lt;&gt;"LIBSETS_SETTYPE_SPECIAL",IF(AI53&lt;&gt;"",VLOOKUP(AI53,'ESO zone constants'!$D$3:$H$4953,5,FALSE),""),""),"")</f>
        <v/>
      </c>
      <c r="AK53" s="3" t="str">
        <f>IF(AJ53&lt;&gt;"",IF(AJ53&lt;&gt;"LIBSETS_DROP_MECHANIC_MONSTER_NAME",VLOOKUP(AJ53,'LibSets constants'!$I$4:$L$1001,3,FALSE),""),"")</f>
        <v/>
      </c>
      <c r="AL53" s="3" t="str">
        <f>IF(AJ53&lt;&gt;"",IF(AJ53&lt;&gt;"LIBSETS_DROP_MECHANIC_MONSTER_NAME",VLOOKUP(AJ53,'LibSets constants'!$I$4:$L$1001,4,FALSE),""),"")</f>
        <v/>
      </c>
      <c r="AM53" s="3" t="str">
        <f>IF(G53&lt;&gt;"LIBSETS_SETTYPE_BATTLEGROUND",IF(G53&lt;&gt;"LIBSETS_SETTYPE_SPECIAL",IF(AN53&lt;&gt;"",VLOOKUP(AN53,'ESO zone constants'!$D$3:$H$4953,5,FALSE),""),""),"")</f>
        <v/>
      </c>
      <c r="AP53" s="3" t="str">
        <f>IF(AO53&lt;&gt;"",IF(AO53&lt;&gt;"LIBSETS_DROP_MECHANIC_MONSTER_NAME",VLOOKUP(AO53,'LibSets constants'!$I$4:$L$1001,3,FALSE),""),"")</f>
        <v/>
      </c>
      <c r="AQ53" s="3" t="str">
        <f>IF(AO53&lt;&gt;"",IF(AO53&lt;&gt;"LIBSETS_DROP_MECHANIC_MONSTER_NAME",VLOOKUP(AO53,'LibSets constants'!$I$4:$L$1001,4,FALSE),""),"")</f>
        <v/>
      </c>
      <c r="AR53" s="3" t="str">
        <f>IF(G53&lt;&gt;"LIBSETS_SETTYPE_BATTLEGROUND",IF(G53&lt;&gt;"LIBSETS_SETTYPE_SPECIAL",IF(AS53&lt;&gt;"",VLOOKUP(AS53,'ESO zone constants'!$D$3:$H$4953,5,FALSE),""),""),"")</f>
        <v/>
      </c>
      <c r="AU53" s="3" t="str">
        <f>IF(AT53&lt;&gt;"",IF(AT53&lt;&gt;"LIBSETS_DROP_MECHANIC_MONSTER_NAME",VLOOKUP(AT53,'LibSets constants'!$I$4:$L$1001,3,FALSE),""),"")</f>
        <v/>
      </c>
      <c r="AV53" s="3" t="str">
        <f>IF(AT53&lt;&gt;"",IF(AT53&lt;&gt;"LIBSETS_DROP_MECHANIC_MONSTER_NAME",VLOOKUP(AT53,'LibSets constants'!$I$4:$L$1001,4,FALSE),""),"")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constants'!$B$4:$C$1001,2,FALSE),"")</f>
        <v>Included in base game</v>
      </c>
      <c r="V54" s="43" t="str">
        <f>IF(U54&lt;&gt;"",IF(U54&lt;&gt;"LIBSETS_DROP_MECHANIC_MONSTER_NAME",VLOOKUP(U54,'LibSets constants'!$I$4:$L$1001,3,FALSE),""),"")</f>
        <v/>
      </c>
      <c r="W54" s="3" t="str">
        <f>IF(U54&lt;&gt;"",IF(U54&lt;&gt;"LIBSETS_DROP_MECHANIC_MONSTER_NAME",VLOOKUP(U54,'LibSets constants'!$I$4:$L$1001,4,FALSE),""),"")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constants'!$B$4:$C$1001,2,FALSE),"")</f>
        <v>Included in base game</v>
      </c>
      <c r="V55" s="43" t="str">
        <f>IF(U55&lt;&gt;"",IF(U55&lt;&gt;"LIBSETS_DROP_MECHANIC_MONSTER_NAME",VLOOKUP(U55,'LibSets constants'!$I$4:$L$1001,3,FALSE),""),"")</f>
        <v/>
      </c>
      <c r="W55" s="3" t="str">
        <f>IF(U55&lt;&gt;"",IF(U55&lt;&gt;"LIBSETS_DROP_MECHANIC_MONSTER_NAME",VLOOKUP(U55,'LibSets constants'!$I$4:$L$1001,4,FALSE),""),"")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constants'!$I$4:$L$1001,3,FALSE),""),"")</f>
        <v/>
      </c>
      <c r="AB55" s="43" t="str">
        <f>IF(Z55&lt;&gt;"",IF(Z55&lt;&gt;"LIBSETS_DROP_MECHANIC_MONSTER_NAME",VLOOKUP(Z55,'LibSets constants'!$I$4:$L$1001,4,FALSE),""),"")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constants'!$B$4:$C$1001,2,FALSE),"")</f>
        <v>Included in base game</v>
      </c>
      <c r="V56" s="3" t="str">
        <f>IF(U56&lt;&gt;"",IF(U56&lt;&gt;"LIBSETS_DROP_MECHANIC_MONSTER_NAME",VLOOKUP(U56,'LibSets constants'!$I$4:$L$1001,3,FALSE),""),"")</f>
        <v/>
      </c>
      <c r="W56" s="3" t="str">
        <f>IF(U56&lt;&gt;"",IF(U56&lt;&gt;"LIBSETS_DROP_MECHANIC_MONSTER_NAME",VLOOKUP(U56,'LibSets constants'!$I$4:$L$1001,4,FALSE),""),"")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constants'!$I$4:$L$1001,3,FALSE),""),"")</f>
        <v/>
      </c>
      <c r="AB56" s="3" t="str">
        <f>IF(Z56&lt;&gt;"",IF(Z56&lt;&gt;"LIBSETS_DROP_MECHANIC_MONSTER_NAME",VLOOKUP(Z56,'LibSets constants'!$I$4:$L$1001,4,FALSE),""),"")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constants'!$I$4:$L$1001,3,FALSE),""),"")</f>
        <v/>
      </c>
      <c r="AG56" s="3" t="str">
        <f>IF(AE56&lt;&gt;"",IF(AE56&lt;&gt;"LIBSETS_DROP_MECHANIC_MONSTER_NAME",VLOOKUP(AE56,'LibSets constants'!$I$4:$L$1001,4,FALSE),""),"")</f>
        <v/>
      </c>
      <c r="AH56" s="3" t="str">
        <f>IF(G56&lt;&gt;"LIBSETS_SETTYPE_BATTLEGROUND",IF(G56&lt;&gt;"LIBSETS_SETTYPE_SPECIAL",IF(AI56&lt;&gt;"",VLOOKUP(AI56,'ESO zone constants'!$D$3:$H$4953,5,FALSE),""),""),"")</f>
        <v/>
      </c>
      <c r="AK56" s="3" t="str">
        <f>IF(AJ56&lt;&gt;"",IF(AJ56&lt;&gt;"LIBSETS_DROP_MECHANIC_MONSTER_NAME",VLOOKUP(AJ56,'LibSets constants'!$I$4:$L$1001,3,FALSE),""),"")</f>
        <v/>
      </c>
      <c r="AL56" s="3" t="str">
        <f>IF(AJ56&lt;&gt;"",IF(AJ56&lt;&gt;"LIBSETS_DROP_MECHANIC_MONSTER_NAME",VLOOKUP(AJ56,'LibSets constants'!$I$4:$L$1001,4,FALSE),""),"")</f>
        <v/>
      </c>
      <c r="AM56" s="3" t="str">
        <f>IF(G56&lt;&gt;"LIBSETS_SETTYPE_BATTLEGROUND",IF(G56&lt;&gt;"LIBSETS_SETTYPE_SPECIAL",IF(AN56&lt;&gt;"",VLOOKUP(AN56,'ESO zone constants'!$D$3:$H$4953,5,FALSE),""),""),"")</f>
        <v/>
      </c>
      <c r="AP56" s="3" t="str">
        <f>IF(AO56&lt;&gt;"",IF(AO56&lt;&gt;"LIBSETS_DROP_MECHANIC_MONSTER_NAME",VLOOKUP(AO56,'LibSets constants'!$I$4:$L$1001,3,FALSE),""),"")</f>
        <v/>
      </c>
      <c r="AQ56" s="3" t="str">
        <f>IF(AO56&lt;&gt;"",IF(AO56&lt;&gt;"LIBSETS_DROP_MECHANIC_MONSTER_NAME",VLOOKUP(AO56,'LibSets constants'!$I$4:$L$1001,4,FALSE),""),"")</f>
        <v/>
      </c>
      <c r="AR56" s="3" t="str">
        <f>IF(G56&lt;&gt;"LIBSETS_SETTYPE_BATTLEGROUND",IF(G56&lt;&gt;"LIBSETS_SETTYPE_SPECIAL",IF(AS56&lt;&gt;"",VLOOKUP(AS56,'ESO zone constants'!$D$3:$H$4953,5,FALSE),""),""),"")</f>
        <v/>
      </c>
      <c r="AU56" s="3" t="str">
        <f>IF(AT56&lt;&gt;"",IF(AT56&lt;&gt;"LIBSETS_DROP_MECHANIC_MONSTER_NAME",VLOOKUP(AT56,'LibSets constants'!$I$4:$L$1001,3,FALSE),""),"")</f>
        <v/>
      </c>
      <c r="AV56" s="3" t="str">
        <f>IF(AT56&lt;&gt;"",IF(AT56&lt;&gt;"LIBSETS_DROP_MECHANIC_MONSTER_NAME",VLOOKUP(AT56,'LibSets constants'!$I$4:$L$1001,4,FALSE),""),"")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constants'!$B$4:$C$1001,2,FALSE),"")</f>
        <v>Included in base game</v>
      </c>
      <c r="V57" s="43" t="str">
        <f>IF(U57&lt;&gt;"",IF(U57&lt;&gt;"LIBSETS_DROP_MECHANIC_MONSTER_NAME",VLOOKUP(U57,'LibSets constants'!$I$4:$L$1001,3,FALSE),""),"")</f>
        <v/>
      </c>
      <c r="W57" s="43" t="str">
        <f>IF(U57&lt;&gt;"",IF(U57&lt;&gt;"LIBSETS_DROP_MECHANIC_MONSTER_NAME",VLOOKUP(U57,'LibSets constants'!$I$4:$L$1001,4,FALSE),""),"")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constants'!$I$4:$L$1001,3,FALSE),""),"")</f>
        <v/>
      </c>
      <c r="AB57" s="43" t="str">
        <f>IF(Z57&lt;&gt;"",IF(Z57&lt;&gt;"LIBSETS_DROP_MECHANIC_MONSTER_NAME",VLOOKUP(Z57,'LibSets constants'!$I$4:$L$1001,4,FALSE),""),"")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constants'!$B$4:$C$1001,2,FALSE),"")</f>
        <v>Included in base game</v>
      </c>
      <c r="U58" s="33" t="s">
        <v>1665</v>
      </c>
      <c r="V58" s="3" t="str">
        <f>IF(U58&lt;&gt;"",IF(U58&lt;&gt;"LIBSETS_DROP_MECHANIC_MONSTER_NAME",VLOOKUP(U58,'LibSets constants'!$I$4:$L$1001,3,FALSE),""),"")</f>
        <v>Rewards for the worthy (Cyrodiil/Battleground mail)</v>
      </c>
      <c r="W58" s="3" t="str">
        <f>IF(U58&lt;&gt;"",IF(U58&lt;&gt;"LIBSETS_DROP_MECHANIC_MONSTER_NAME",VLOOKUP(U58,'LibSets constants'!$I$4:$L$1001,4,FALSE),""),"")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constants'!$I$4:$L$1001,3,FALSE),""),"")</f>
        <v>City Erntefurt (quartermaster)</v>
      </c>
      <c r="AB58" s="3" t="str">
        <f>IF(Z58&lt;&gt;"",IF(Z58&lt;&gt;"LIBSETS_DROP_MECHANIC_MONSTER_NAME",VLOOKUP(Z58,'LibSets constants'!$I$4:$L$1001,4,FALSE),""),"")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constants'!$I$4:$L$1001,3,FALSE),""),"")</f>
        <v/>
      </c>
      <c r="AG58" s="3" t="str">
        <f>IF(AE58&lt;&gt;"",IF(AE58&lt;&gt;"LIBSETS_DROP_MECHANIC_MONSTER_NAME",VLOOKUP(AE58,'LibSets constants'!$I$4:$L$1001,4,FALSE),""),"")</f>
        <v/>
      </c>
      <c r="AH58" s="3" t="str">
        <f>IF(G58&lt;&gt;"LIBSETS_SETTYPE_BATTLEGROUND",IF(G58&lt;&gt;"LIBSETS_SETTYPE_SPECIAL",IF(AI58&lt;&gt;"",VLOOKUP(AI58,'ESO zone constants'!$D$3:$H$4953,5,FALSE),""),""),"")</f>
        <v/>
      </c>
      <c r="AK58" s="3" t="str">
        <f>IF(AJ58&lt;&gt;"",IF(AJ58&lt;&gt;"LIBSETS_DROP_MECHANIC_MONSTER_NAME",VLOOKUP(AJ58,'LibSets constants'!$I$4:$L$1001,3,FALSE),""),"")</f>
        <v/>
      </c>
      <c r="AL58" s="3" t="str">
        <f>IF(AJ58&lt;&gt;"",IF(AJ58&lt;&gt;"LIBSETS_DROP_MECHANIC_MONSTER_NAME",VLOOKUP(AJ58,'LibSets constants'!$I$4:$L$1001,4,FALSE),""),"")</f>
        <v/>
      </c>
      <c r="AM58" s="3" t="str">
        <f>IF(G58&lt;&gt;"LIBSETS_SETTYPE_BATTLEGROUND",IF(G58&lt;&gt;"LIBSETS_SETTYPE_SPECIAL",IF(AN58&lt;&gt;"",VLOOKUP(AN58,'ESO zone constants'!$D$3:$H$4953,5,FALSE),""),""),"")</f>
        <v/>
      </c>
      <c r="AP58" s="3" t="str">
        <f>IF(AO58&lt;&gt;"",IF(AO58&lt;&gt;"LIBSETS_DROP_MECHANIC_MONSTER_NAME",VLOOKUP(AO58,'LibSets constants'!$I$4:$L$1001,3,FALSE),""),"")</f>
        <v/>
      </c>
      <c r="AQ58" s="3" t="str">
        <f>IF(AO58&lt;&gt;"",IF(AO58&lt;&gt;"LIBSETS_DROP_MECHANIC_MONSTER_NAME",VLOOKUP(AO58,'LibSets constants'!$I$4:$L$1001,4,FALSE),""),"")</f>
        <v/>
      </c>
      <c r="AR58" s="3" t="str">
        <f>IF(G58&lt;&gt;"LIBSETS_SETTYPE_BATTLEGROUND",IF(G58&lt;&gt;"LIBSETS_SETTYPE_SPECIAL",IF(AS58&lt;&gt;"",VLOOKUP(AS58,'ESO zone constants'!$D$3:$H$4953,5,FALSE),""),""),"")</f>
        <v/>
      </c>
      <c r="AU58" s="3" t="str">
        <f>IF(AT58&lt;&gt;"",IF(AT58&lt;&gt;"LIBSETS_DROP_MECHANIC_MONSTER_NAME",VLOOKUP(AT58,'LibSets constants'!$I$4:$L$1001,3,FALSE),""),"")</f>
        <v/>
      </c>
      <c r="AV58" s="3" t="str">
        <f>IF(AT58&lt;&gt;"",IF(AT58&lt;&gt;"LIBSETS_DROP_MECHANIC_MONSTER_NAME",VLOOKUP(AT58,'LibSets constants'!$I$4:$L$1001,4,FALSE),""),"")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constants'!$B$4:$C$1001,2,FALSE),"")</f>
        <v>Included in base game</v>
      </c>
      <c r="V59" s="43" t="str">
        <f>IF(U59&lt;&gt;"",IF(U59&lt;&gt;"LIBSETS_DROP_MECHANIC_MONSTER_NAME",VLOOKUP(U59,'LibSets constants'!$I$4:$L$1001,3,FALSE),""),"")</f>
        <v/>
      </c>
      <c r="W59" s="43" t="str">
        <f>IF(U59&lt;&gt;"",IF(U59&lt;&gt;"LIBSETS_DROP_MECHANIC_MONSTER_NAME",VLOOKUP(U59,'LibSets constants'!$I$4:$L$1001,4,FALSE),""),"")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constants'!$B$4:$C$1001,2,FALSE),"")</f>
        <v>Included in base game</v>
      </c>
      <c r="V60" s="3" t="str">
        <f>IF(U60&lt;&gt;"",IF(U60&lt;&gt;"LIBSETS_DROP_MECHANIC_MONSTER_NAME",VLOOKUP(U60,'LibSets constants'!$I$4:$L$1001,3,FALSE),""),"")</f>
        <v/>
      </c>
      <c r="W60" s="3" t="str">
        <f>IF(U60&lt;&gt;"",IF(U60&lt;&gt;"LIBSETS_DROP_MECHANIC_MONSTER_NAME",VLOOKUP(U60,'LibSets constants'!$I$4:$L$1001,4,FALSE),""),"")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constants'!$I$4:$L$1001,3,FALSE),""),"")</f>
        <v/>
      </c>
      <c r="AB60" s="3" t="str">
        <f>IF(Z60&lt;&gt;"",IF(Z60&lt;&gt;"LIBSETS_DROP_MECHANIC_MONSTER_NAME",VLOOKUP(Z60,'LibSets constants'!$I$4:$L$1001,4,FALSE),""),"")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constants'!$I$4:$L$1001,3,FALSE),""),"")</f>
        <v/>
      </c>
      <c r="AG60" s="3" t="str">
        <f>IF(AE60&lt;&gt;"",IF(AE60&lt;&gt;"LIBSETS_DROP_MECHANIC_MONSTER_NAME",VLOOKUP(AE60,'LibSets constants'!$I$4:$L$1001,4,FALSE),""),"")</f>
        <v/>
      </c>
      <c r="AH60" s="3" t="str">
        <f>IF(G60&lt;&gt;"LIBSETS_SETTYPE_BATTLEGROUND",IF(G60&lt;&gt;"LIBSETS_SETTYPE_SPECIAL",IF(AI60&lt;&gt;"",VLOOKUP(AI60,'ESO zone constants'!$D$3:$H$4953,5,FALSE),""),""),"")</f>
        <v/>
      </c>
      <c r="AK60" s="3" t="str">
        <f>IF(AJ60&lt;&gt;"",IF(AJ60&lt;&gt;"LIBSETS_DROP_MECHANIC_MONSTER_NAME",VLOOKUP(AJ60,'LibSets constants'!$I$4:$L$1001,3,FALSE),""),"")</f>
        <v/>
      </c>
      <c r="AL60" s="3" t="str">
        <f>IF(AJ60&lt;&gt;"",IF(AJ60&lt;&gt;"LIBSETS_DROP_MECHANIC_MONSTER_NAME",VLOOKUP(AJ60,'LibSets constants'!$I$4:$L$1001,4,FALSE),""),"")</f>
        <v/>
      </c>
      <c r="AM60" s="3" t="str">
        <f>IF(G60&lt;&gt;"LIBSETS_SETTYPE_BATTLEGROUND",IF(G60&lt;&gt;"LIBSETS_SETTYPE_SPECIAL",IF(AN60&lt;&gt;"",VLOOKUP(AN60,'ESO zone constants'!$D$3:$H$4953,5,FALSE),""),""),"")</f>
        <v/>
      </c>
      <c r="AP60" s="3" t="str">
        <f>IF(AO60&lt;&gt;"",IF(AO60&lt;&gt;"LIBSETS_DROP_MECHANIC_MONSTER_NAME",VLOOKUP(AO60,'LibSets constants'!$I$4:$L$1001,3,FALSE),""),"")</f>
        <v/>
      </c>
      <c r="AQ60" s="3" t="str">
        <f>IF(AO60&lt;&gt;"",IF(AO60&lt;&gt;"LIBSETS_DROP_MECHANIC_MONSTER_NAME",VLOOKUP(AO60,'LibSets constants'!$I$4:$L$1001,4,FALSE),""),"")</f>
        <v/>
      </c>
      <c r="AR60" s="3" t="str">
        <f>IF(G60&lt;&gt;"LIBSETS_SETTYPE_BATTLEGROUND",IF(G60&lt;&gt;"LIBSETS_SETTYPE_SPECIAL",IF(AS60&lt;&gt;"",VLOOKUP(AS60,'ESO zone constants'!$D$3:$H$4953,5,FALSE),""),""),"")</f>
        <v/>
      </c>
      <c r="AU60" s="3" t="str">
        <f>IF(AT60&lt;&gt;"",IF(AT60&lt;&gt;"LIBSETS_DROP_MECHANIC_MONSTER_NAME",VLOOKUP(AT60,'LibSets constants'!$I$4:$L$1001,3,FALSE),""),"")</f>
        <v/>
      </c>
      <c r="AV60" s="3" t="str">
        <f>IF(AT60&lt;&gt;"",IF(AT60&lt;&gt;"LIBSETS_DROP_MECHANIC_MONSTER_NAME",VLOOKUP(AT60,'LibSets constants'!$I$4:$L$1001,4,FALSE),""),"")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constants'!$B$4:$C$1001,2,FALSE),"")</f>
        <v>Included in base game</v>
      </c>
      <c r="V61" s="43" t="str">
        <f>IF(U61&lt;&gt;"",IF(U61&lt;&gt;"LIBSETS_DROP_MECHANIC_MONSTER_NAME",VLOOKUP(U61,'LibSets constants'!$I$4:$L$1001,3,FALSE),""),"")</f>
        <v/>
      </c>
      <c r="W61" s="3" t="str">
        <f>IF(U61&lt;&gt;"",IF(U61&lt;&gt;"LIBSETS_DROP_MECHANIC_MONSTER_NAME",VLOOKUP(U61,'LibSets constants'!$I$4:$L$1001,4,FALSE),""),"")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constants'!$I$4:$L$1001,3,FALSE),""),"")</f>
        <v/>
      </c>
      <c r="AB61" s="43" t="str">
        <f>IF(Z61&lt;&gt;"",IF(Z61&lt;&gt;"LIBSETS_DROP_MECHANIC_MONSTER_NAME",VLOOKUP(Z61,'LibSets constants'!$I$4:$L$1001,4,FALSE),""),"")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P61" s="3" t="str">
        <f>IF(AO61&lt;&gt;"",IF(AO61&lt;&gt;"LIBSETS_DROP_MECHANIC_MONSTER_NAME",VLOOKUP(AO61,'LibSets constants'!$I$4:$L$1001,3,FALSE),""),"")</f>
        <v/>
      </c>
      <c r="AQ61" s="3" t="str">
        <f>IF(AO61&lt;&gt;"",IF(AO61&lt;&gt;"LIBSETS_DROP_MECHANIC_MONSTER_NAME",VLOOKUP(AO61,'LibSets constants'!$I$4:$L$1001,4,FALSE),""),"")</f>
        <v/>
      </c>
      <c r="AR61" s="3" t="str">
        <f>IF(G61&lt;&gt;"LIBSETS_SETTYPE_BATTLEGROUND",IF(G61&lt;&gt;"LIBSETS_SETTYPE_SPECIAL",IF(AS61&lt;&gt;"",VLOOKUP(AS61,'ESO zone constants'!$D$3:$H$4953,5,FALSE),""),""),"")</f>
        <v/>
      </c>
      <c r="AU61" s="3" t="str">
        <f>IF(AT61&lt;&gt;"",IF(AT61&lt;&gt;"LIBSETS_DROP_MECHANIC_MONSTER_NAME",VLOOKUP(AT61,'LibSets constants'!$I$4:$L$1001,3,FALSE),""),"")</f>
        <v/>
      </c>
      <c r="AV61" s="3" t="str">
        <f>IF(AT61&lt;&gt;"",IF(AT61&lt;&gt;"LIBSETS_DROP_MECHANIC_MONSTER_NAME",VLOOKUP(AT61,'LibSets constants'!$I$4:$L$1001,4,FALSE),""),"")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constants'!$B$4:$C$1001,2,FALSE),"")</f>
        <v>Included in base game</v>
      </c>
      <c r="V62" s="3" t="str">
        <f>IF(U62&lt;&gt;"",IF(U62&lt;&gt;"LIBSETS_DROP_MECHANIC_MONSTER_NAME",VLOOKUP(U62,'LibSets constants'!$I$4:$L$1001,3,FALSE),""),"")</f>
        <v/>
      </c>
      <c r="W62" s="3" t="str">
        <f>IF(U62&lt;&gt;"",IF(U62&lt;&gt;"LIBSETS_DROP_MECHANIC_MONSTER_NAME",VLOOKUP(U62,'LibSets constants'!$I$4:$L$1001,4,FALSE),""),"")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constants'!$I$4:$L$1001,3,FALSE),""),"")</f>
        <v/>
      </c>
      <c r="AB62" s="3" t="str">
        <f>IF(Z62&lt;&gt;"",IF(Z62&lt;&gt;"LIBSETS_DROP_MECHANIC_MONSTER_NAME",VLOOKUP(Z62,'LibSets constants'!$I$4:$L$1001,4,FALSE),""),"")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constants'!$I$4:$L$1001,3,FALSE),""),"")</f>
        <v/>
      </c>
      <c r="AG62" s="3" t="str">
        <f>IF(AE62&lt;&gt;"",IF(AE62&lt;&gt;"LIBSETS_DROP_MECHANIC_MONSTER_NAME",VLOOKUP(AE62,'LibSets constants'!$I$4:$L$1001,4,FALSE),""),"")</f>
        <v/>
      </c>
      <c r="AH62" s="3" t="str">
        <f>IF(G62&lt;&gt;"LIBSETS_SETTYPE_BATTLEGROUND",IF(G62&lt;&gt;"LIBSETS_SETTYPE_SPECIAL",IF(AI62&lt;&gt;"",VLOOKUP(AI62,'ESO zone constants'!$D$3:$H$4953,5,FALSE),""),""),"")</f>
        <v/>
      </c>
      <c r="AK62" s="3" t="str">
        <f>IF(AJ62&lt;&gt;"",IF(AJ62&lt;&gt;"LIBSETS_DROP_MECHANIC_MONSTER_NAME",VLOOKUP(AJ62,'LibSets constants'!$I$4:$L$1001,3,FALSE),""),"")</f>
        <v/>
      </c>
      <c r="AL62" s="3" t="str">
        <f>IF(AJ62&lt;&gt;"",IF(AJ62&lt;&gt;"LIBSETS_DROP_MECHANIC_MONSTER_NAME",VLOOKUP(AJ62,'LibSets constants'!$I$4:$L$1001,4,FALSE),""),"")</f>
        <v/>
      </c>
      <c r="AM62" s="3" t="str">
        <f>IF(G62&lt;&gt;"LIBSETS_SETTYPE_BATTLEGROUND",IF(G62&lt;&gt;"LIBSETS_SETTYPE_SPECIAL",IF(AN62&lt;&gt;"",VLOOKUP(AN62,'ESO zone constants'!$D$3:$H$4953,5,FALSE),""),""),"")</f>
        <v/>
      </c>
      <c r="AP62" s="3" t="str">
        <f>IF(AO62&lt;&gt;"",IF(AO62&lt;&gt;"LIBSETS_DROP_MECHANIC_MONSTER_NAME",VLOOKUP(AO62,'LibSets constants'!$I$4:$L$1001,3,FALSE),""),"")</f>
        <v/>
      </c>
      <c r="AQ62" s="3" t="str">
        <f>IF(AO62&lt;&gt;"",IF(AO62&lt;&gt;"LIBSETS_DROP_MECHANIC_MONSTER_NAME",VLOOKUP(AO62,'LibSets constants'!$I$4:$L$1001,4,FALSE),""),"")</f>
        <v/>
      </c>
      <c r="AR62" s="3" t="str">
        <f>IF(G62&lt;&gt;"LIBSETS_SETTYPE_BATTLEGROUND",IF(G62&lt;&gt;"LIBSETS_SETTYPE_SPECIAL",IF(AS62&lt;&gt;"",VLOOKUP(AS62,'ESO zone constants'!$D$3:$H$4953,5,FALSE),""),""),"")</f>
        <v/>
      </c>
      <c r="AU62" s="3" t="str">
        <f>IF(AT62&lt;&gt;"",IF(AT62&lt;&gt;"LIBSETS_DROP_MECHANIC_MONSTER_NAME",VLOOKUP(AT62,'LibSets constants'!$I$4:$L$1001,3,FALSE),""),"")</f>
        <v/>
      </c>
      <c r="AV62" s="3" t="str">
        <f>IF(AT62&lt;&gt;"",IF(AT62&lt;&gt;"LIBSETS_DROP_MECHANIC_MONSTER_NAME",VLOOKUP(AT62,'LibSets constants'!$I$4:$L$1001,4,FALSE),""),"")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constants'!$B$4:$C$1001,2,FALSE),"")</f>
        <v>Included in base game</v>
      </c>
      <c r="V63" s="3" t="str">
        <f>IF(U63&lt;&gt;"",IF(U63&lt;&gt;"LIBSETS_DROP_MECHANIC_MONSTER_NAME",VLOOKUP(U63,'LibSets constants'!$I$4:$L$1001,3,FALSE),""),"")</f>
        <v/>
      </c>
      <c r="W63" s="3" t="str">
        <f>IF(U63&lt;&gt;"",IF(U63&lt;&gt;"LIBSETS_DROP_MECHANIC_MONSTER_NAME",VLOOKUP(U63,'LibSets constants'!$I$4:$L$1001,4,FALSE),""),"")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constants'!$I$4:$L$1001,3,FALSE),""),"")</f>
        <v/>
      </c>
      <c r="AB63" s="3" t="str">
        <f>IF(Z63&lt;&gt;"",IF(Z63&lt;&gt;"LIBSETS_DROP_MECHANIC_MONSTER_NAME",VLOOKUP(Z63,'LibSets constants'!$I$4:$L$1001,4,FALSE),""),"")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constants'!$I$4:$L$1001,3,FALSE),""),"")</f>
        <v/>
      </c>
      <c r="AG63" s="3" t="str">
        <f>IF(AE63&lt;&gt;"",IF(AE63&lt;&gt;"LIBSETS_DROP_MECHANIC_MONSTER_NAME",VLOOKUP(AE63,'LibSets constants'!$I$4:$L$1001,4,FALSE),""),"")</f>
        <v/>
      </c>
      <c r="AH63" s="3" t="str">
        <f>IF(G63&lt;&gt;"LIBSETS_SETTYPE_BATTLEGROUND",IF(G63&lt;&gt;"LIBSETS_SETTYPE_SPECIAL",IF(AI63&lt;&gt;"",VLOOKUP(AI63,'ESO zone constants'!$D$3:$H$4953,5,FALSE),""),""),"")</f>
        <v/>
      </c>
      <c r="AK63" s="3" t="str">
        <f>IF(AJ63&lt;&gt;"",IF(AJ63&lt;&gt;"LIBSETS_DROP_MECHANIC_MONSTER_NAME",VLOOKUP(AJ63,'LibSets constants'!$I$4:$L$1001,3,FALSE),""),"")</f>
        <v/>
      </c>
      <c r="AL63" s="3" t="str">
        <f>IF(AJ63&lt;&gt;"",IF(AJ63&lt;&gt;"LIBSETS_DROP_MECHANIC_MONSTER_NAME",VLOOKUP(AJ63,'LibSets constants'!$I$4:$L$1001,4,FALSE),""),"")</f>
        <v/>
      </c>
      <c r="AM63" s="3" t="str">
        <f>IF(G63&lt;&gt;"LIBSETS_SETTYPE_BATTLEGROUND",IF(G63&lt;&gt;"LIBSETS_SETTYPE_SPECIAL",IF(AN63&lt;&gt;"",VLOOKUP(AN63,'ESO zone constants'!$D$3:$H$4953,5,FALSE),""),""),"")</f>
        <v/>
      </c>
      <c r="AP63" s="3" t="str">
        <f>IF(AO63&lt;&gt;"",IF(AO63&lt;&gt;"LIBSETS_DROP_MECHANIC_MONSTER_NAME",VLOOKUP(AO63,'LibSets constants'!$I$4:$L$1001,3,FALSE),""),"")</f>
        <v/>
      </c>
      <c r="AQ63" s="3" t="str">
        <f>IF(AO63&lt;&gt;"",IF(AO63&lt;&gt;"LIBSETS_DROP_MECHANIC_MONSTER_NAME",VLOOKUP(AO63,'LibSets constants'!$I$4:$L$1001,4,FALSE),""),"")</f>
        <v/>
      </c>
      <c r="AR63" s="3" t="str">
        <f>IF(G63&lt;&gt;"LIBSETS_SETTYPE_BATTLEGROUND",IF(G63&lt;&gt;"LIBSETS_SETTYPE_SPECIAL",IF(AS63&lt;&gt;"",VLOOKUP(AS63,'ESO zone constants'!$D$3:$H$4953,5,FALSE),""),""),"")</f>
        <v/>
      </c>
      <c r="AU63" s="3" t="str">
        <f>IF(AT63&lt;&gt;"",IF(AT63&lt;&gt;"LIBSETS_DROP_MECHANIC_MONSTER_NAME",VLOOKUP(AT63,'LibSets constants'!$I$4:$L$1001,3,FALSE),""),"")</f>
        <v/>
      </c>
      <c r="AV63" s="3" t="str">
        <f>IF(AT63&lt;&gt;"",IF(AT63&lt;&gt;"LIBSETS_DROP_MECHANIC_MONSTER_NAME",VLOOKUP(AT63,'LibSets constants'!$I$4:$L$1001,4,FALSE),""),"")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constants'!$B$4:$C$1001,2,FALSE),"")</f>
        <v>Included in base game</v>
      </c>
      <c r="V64" s="3" t="str">
        <f>IF(U64&lt;&gt;"",IF(U64&lt;&gt;"LIBSETS_DROP_MECHANIC_MONSTER_NAME",VLOOKUP(U64,'LibSets constants'!$I$4:$L$1001,3,FALSE),""),"")</f>
        <v/>
      </c>
      <c r="W64" s="3" t="str">
        <f>IF(U64&lt;&gt;"",IF(U64&lt;&gt;"LIBSETS_DROP_MECHANIC_MONSTER_NAME",VLOOKUP(U64,'LibSets constants'!$I$4:$L$1001,4,FALSE),""),"")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constants'!$I$4:$L$1001,3,FALSE),""),"")</f>
        <v/>
      </c>
      <c r="AB64" s="3" t="str">
        <f>IF(Z64&lt;&gt;"",IF(Z64&lt;&gt;"LIBSETS_DROP_MECHANIC_MONSTER_NAME",VLOOKUP(Z64,'LibSets constants'!$I$4:$L$1001,4,FALSE),""),"")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constants'!$I$4:$L$1001,3,FALSE),""),"")</f>
        <v/>
      </c>
      <c r="AG64" s="3" t="str">
        <f>IF(AE64&lt;&gt;"",IF(AE64&lt;&gt;"LIBSETS_DROP_MECHANIC_MONSTER_NAME",VLOOKUP(AE64,'LibSets constants'!$I$4:$L$1001,4,FALSE),""),"")</f>
        <v/>
      </c>
      <c r="AH64" s="3" t="str">
        <f>IF(G64&lt;&gt;"LIBSETS_SETTYPE_BATTLEGROUND",IF(G64&lt;&gt;"LIBSETS_SETTYPE_SPECIAL",IF(AI64&lt;&gt;"",VLOOKUP(AI64,'ESO zone constants'!$D$3:$H$4953,5,FALSE),""),""),"")</f>
        <v/>
      </c>
      <c r="AK64" s="3" t="str">
        <f>IF(AJ64&lt;&gt;"",IF(AJ64&lt;&gt;"LIBSETS_DROP_MECHANIC_MONSTER_NAME",VLOOKUP(AJ64,'LibSets constants'!$I$4:$L$1001,3,FALSE),""),"")</f>
        <v/>
      </c>
      <c r="AL64" s="3" t="str">
        <f>IF(AJ64&lt;&gt;"",IF(AJ64&lt;&gt;"LIBSETS_DROP_MECHANIC_MONSTER_NAME",VLOOKUP(AJ64,'LibSets constants'!$I$4:$L$1001,4,FALSE),""),"")</f>
        <v/>
      </c>
      <c r="AM64" s="3" t="str">
        <f>IF(G64&lt;&gt;"LIBSETS_SETTYPE_BATTLEGROUND",IF(G64&lt;&gt;"LIBSETS_SETTYPE_SPECIAL",IF(AN64&lt;&gt;"",VLOOKUP(AN64,'ESO zone constants'!$D$3:$H$4953,5,FALSE),""),""),"")</f>
        <v/>
      </c>
      <c r="AP64" s="3" t="str">
        <f>IF(AO64&lt;&gt;"",IF(AO64&lt;&gt;"LIBSETS_DROP_MECHANIC_MONSTER_NAME",VLOOKUP(AO64,'LibSets constants'!$I$4:$L$1001,3,FALSE),""),"")</f>
        <v/>
      </c>
      <c r="AQ64" s="3" t="str">
        <f>IF(AO64&lt;&gt;"",IF(AO64&lt;&gt;"LIBSETS_DROP_MECHANIC_MONSTER_NAME",VLOOKUP(AO64,'LibSets constants'!$I$4:$L$1001,4,FALSE),""),"")</f>
        <v/>
      </c>
      <c r="AR64" s="3" t="str">
        <f>IF(G64&lt;&gt;"LIBSETS_SETTYPE_BATTLEGROUND",IF(G64&lt;&gt;"LIBSETS_SETTYPE_SPECIAL",IF(AS64&lt;&gt;"",VLOOKUP(AS64,'ESO zone constants'!$D$3:$H$4953,5,FALSE),""),""),"")</f>
        <v/>
      </c>
      <c r="AU64" s="3" t="str">
        <f>IF(AT64&lt;&gt;"",IF(AT64&lt;&gt;"LIBSETS_DROP_MECHANIC_MONSTER_NAME",VLOOKUP(AT64,'LibSets constants'!$I$4:$L$1001,3,FALSE),""),"")</f>
        <v/>
      </c>
      <c r="AV64" s="3" t="str">
        <f>IF(AT64&lt;&gt;"",IF(AT64&lt;&gt;"LIBSETS_DROP_MECHANIC_MONSTER_NAME",VLOOKUP(AT64,'LibSets constants'!$I$4:$L$1001,4,FALSE),""),"")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constants'!$B$4:$C$1001,2,FALSE),"")</f>
        <v>Included in base game</v>
      </c>
      <c r="U65" s="33" t="s">
        <v>1665</v>
      </c>
      <c r="V65" s="3" t="str">
        <f>IF(U65&lt;&gt;"",IF(U65&lt;&gt;"LIBSETS_DROP_MECHANIC_MONSTER_NAME",VLOOKUP(U65,'LibSets constants'!$I$4:$L$1001,3,FALSE),""),"")</f>
        <v>Rewards for the worthy (Cyrodiil/Battleground mail)</v>
      </c>
      <c r="W65" s="3" t="str">
        <f>IF(U65&lt;&gt;"",IF(U65&lt;&gt;"LIBSETS_DROP_MECHANIC_MONSTER_NAME",VLOOKUP(U65,'LibSets constants'!$I$4:$L$1001,4,FALSE),""),"")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constants'!$I$4:$L$1001,3,FALSE),""),"")</f>
        <v>City Vlastarus (quartermaster)</v>
      </c>
      <c r="AB65" s="3" t="str">
        <f>IF(Z65&lt;&gt;"",IF(Z65&lt;&gt;"LIBSETS_DROP_MECHANIC_MONSTER_NAME",VLOOKUP(Z65,'LibSets constants'!$I$4:$L$1001,4,FALSE),""),"")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constants'!$I$4:$L$1001,3,FALSE),""),"")</f>
        <v/>
      </c>
      <c r="AG65" s="3" t="str">
        <f>IF(AE65&lt;&gt;"",IF(AE65&lt;&gt;"LIBSETS_DROP_MECHANIC_MONSTER_NAME",VLOOKUP(AE65,'LibSets constants'!$I$4:$L$1001,4,FALSE),""),"")</f>
        <v/>
      </c>
      <c r="AH65" s="3" t="str">
        <f>IF(G65&lt;&gt;"LIBSETS_SETTYPE_BATTLEGROUND",IF(G65&lt;&gt;"LIBSETS_SETTYPE_SPECIAL",IF(AI65&lt;&gt;"",VLOOKUP(AI65,'ESO zone constants'!$D$3:$H$4953,5,FALSE),""),""),"")</f>
        <v/>
      </c>
      <c r="AK65" s="3" t="str">
        <f>IF(AJ65&lt;&gt;"",IF(AJ65&lt;&gt;"LIBSETS_DROP_MECHANIC_MONSTER_NAME",VLOOKUP(AJ65,'LibSets constants'!$I$4:$L$1001,3,FALSE),""),"")</f>
        <v/>
      </c>
      <c r="AL65" s="3" t="str">
        <f>IF(AJ65&lt;&gt;"",IF(AJ65&lt;&gt;"LIBSETS_DROP_MECHANIC_MONSTER_NAME",VLOOKUP(AJ65,'LibSets constants'!$I$4:$L$1001,4,FALSE),""),"")</f>
        <v/>
      </c>
      <c r="AM65" s="3" t="str">
        <f>IF(G65&lt;&gt;"LIBSETS_SETTYPE_BATTLEGROUND",IF(G65&lt;&gt;"LIBSETS_SETTYPE_SPECIAL",IF(AN65&lt;&gt;"",VLOOKUP(AN65,'ESO zone constants'!$D$3:$H$4953,5,FALSE),""),""),"")</f>
        <v/>
      </c>
      <c r="AP65" s="3" t="str">
        <f>IF(AO65&lt;&gt;"",IF(AO65&lt;&gt;"LIBSETS_DROP_MECHANIC_MONSTER_NAME",VLOOKUP(AO65,'LibSets constants'!$I$4:$L$1001,3,FALSE),""),"")</f>
        <v/>
      </c>
      <c r="AQ65" s="3" t="str">
        <f>IF(AO65&lt;&gt;"",IF(AO65&lt;&gt;"LIBSETS_DROP_MECHANIC_MONSTER_NAME",VLOOKUP(AO65,'LibSets constants'!$I$4:$L$1001,4,FALSE),""),"")</f>
        <v/>
      </c>
      <c r="AR65" s="3" t="str">
        <f>IF(G65&lt;&gt;"LIBSETS_SETTYPE_BATTLEGROUND",IF(G65&lt;&gt;"LIBSETS_SETTYPE_SPECIAL",IF(AS65&lt;&gt;"",VLOOKUP(AS65,'ESO zone constants'!$D$3:$H$4953,5,FALSE),""),""),"")</f>
        <v/>
      </c>
      <c r="AU65" s="3" t="str">
        <f>IF(AT65&lt;&gt;"",IF(AT65&lt;&gt;"LIBSETS_DROP_MECHANIC_MONSTER_NAME",VLOOKUP(AT65,'LibSets constants'!$I$4:$L$1001,3,FALSE),""),"")</f>
        <v/>
      </c>
      <c r="AV65" s="3" t="str">
        <f>IF(AT65&lt;&gt;"",IF(AT65&lt;&gt;"LIBSETS_DROP_MECHANIC_MONSTER_NAME",VLOOKUP(AT65,'LibSets constants'!$I$4:$L$1001,4,FALSE),""),"")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constants'!$B$4:$C$1001,2,FALSE),"")</f>
        <v>Included in base game</v>
      </c>
      <c r="V66" s="43" t="str">
        <f>IF(U66&lt;&gt;"",IF(U66&lt;&gt;"LIBSETS_DROP_MECHANIC_MONSTER_NAME",VLOOKUP(U66,'LibSets constants'!$I$4:$L$1001,3,FALSE),""),"")</f>
        <v/>
      </c>
      <c r="W66" s="3" t="str">
        <f>IF(U66&lt;&gt;"",IF(U66&lt;&gt;"LIBSETS_DROP_MECHANIC_MONSTER_NAME",VLOOKUP(U66,'LibSets constants'!$I$4:$L$1001,4,FALSE),""),"")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constants'!$B$4:$C$1001,2,FALSE),"")</f>
        <v>Included in base game</v>
      </c>
      <c r="U67" s="33" t="s">
        <v>1665</v>
      </c>
      <c r="V67" s="3" t="str">
        <f>IF(U67&lt;&gt;"",IF(U67&lt;&gt;"LIBSETS_DROP_MECHANIC_MONSTER_NAME",VLOOKUP(U67,'LibSets constants'!$I$4:$L$1001,3,FALSE),""),"")</f>
        <v>Rewards for the worthy (Cyrodiil/Battleground mail)</v>
      </c>
      <c r="W67" s="3" t="str">
        <f>IF(U67&lt;&gt;"",IF(U67&lt;&gt;"LIBSETS_DROP_MECHANIC_MONSTER_NAME",VLOOKUP(U67,'LibSets constants'!$I$4:$L$1001,4,FALSE),""),"")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constants'!$I$4:$L$1001,3,FALSE),""),"")</f>
        <v>City Erntefurt (quartermaster)</v>
      </c>
      <c r="AB67" s="3" t="str">
        <f>IF(Z67&lt;&gt;"",IF(Z67&lt;&gt;"LIBSETS_DROP_MECHANIC_MONSTER_NAME",VLOOKUP(Z67,'LibSets constants'!$I$4:$L$1001,4,FALSE),""),"")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constants'!$I$4:$L$1001,3,FALSE),""),"")</f>
        <v/>
      </c>
      <c r="AG67" s="3" t="str">
        <f>IF(AE67&lt;&gt;"",IF(AE67&lt;&gt;"LIBSETS_DROP_MECHANIC_MONSTER_NAME",VLOOKUP(AE67,'LibSets constants'!$I$4:$L$1001,4,FALSE),""),"")</f>
        <v/>
      </c>
      <c r="AH67" s="3" t="str">
        <f>IF(G67&lt;&gt;"LIBSETS_SETTYPE_BATTLEGROUND",IF(G67&lt;&gt;"LIBSETS_SETTYPE_SPECIAL",IF(AI67&lt;&gt;"",VLOOKUP(AI67,'ESO zone constants'!$D$3:$H$4953,5,FALSE),""),""),"")</f>
        <v/>
      </c>
      <c r="AK67" s="3" t="str">
        <f>IF(AJ67&lt;&gt;"",IF(AJ67&lt;&gt;"LIBSETS_DROP_MECHANIC_MONSTER_NAME",VLOOKUP(AJ67,'LibSets constants'!$I$4:$L$1001,3,FALSE),""),"")</f>
        <v/>
      </c>
      <c r="AL67" s="3" t="str">
        <f>IF(AJ67&lt;&gt;"",IF(AJ67&lt;&gt;"LIBSETS_DROP_MECHANIC_MONSTER_NAME",VLOOKUP(AJ67,'LibSets constants'!$I$4:$L$1001,4,FALSE),""),"")</f>
        <v/>
      </c>
      <c r="AM67" s="3" t="str">
        <f>IF(G67&lt;&gt;"LIBSETS_SETTYPE_BATTLEGROUND",IF(G67&lt;&gt;"LIBSETS_SETTYPE_SPECIAL",IF(AN67&lt;&gt;"",VLOOKUP(AN67,'ESO zone constants'!$D$3:$H$4953,5,FALSE),""),""),"")</f>
        <v/>
      </c>
      <c r="AP67" s="3" t="str">
        <f>IF(AO67&lt;&gt;"",IF(AO67&lt;&gt;"LIBSETS_DROP_MECHANIC_MONSTER_NAME",VLOOKUP(AO67,'LibSets constants'!$I$4:$L$1001,3,FALSE),""),"")</f>
        <v/>
      </c>
      <c r="AQ67" s="3" t="str">
        <f>IF(AO67&lt;&gt;"",IF(AO67&lt;&gt;"LIBSETS_DROP_MECHANIC_MONSTER_NAME",VLOOKUP(AO67,'LibSets constants'!$I$4:$L$1001,4,FALSE),""),"")</f>
        <v/>
      </c>
      <c r="AR67" s="3" t="str">
        <f>IF(G67&lt;&gt;"LIBSETS_SETTYPE_BATTLEGROUND",IF(G67&lt;&gt;"LIBSETS_SETTYPE_SPECIAL",IF(AS67&lt;&gt;"",VLOOKUP(AS67,'ESO zone constants'!$D$3:$H$4953,5,FALSE),""),""),"")</f>
        <v/>
      </c>
      <c r="AU67" s="3" t="str">
        <f>IF(AT67&lt;&gt;"",IF(AT67&lt;&gt;"LIBSETS_DROP_MECHANIC_MONSTER_NAME",VLOOKUP(AT67,'LibSets constants'!$I$4:$L$1001,3,FALSE),""),"")</f>
        <v/>
      </c>
      <c r="AV67" s="3" t="str">
        <f>IF(AT67&lt;&gt;"",IF(AT67&lt;&gt;"LIBSETS_DROP_MECHANIC_MONSTER_NAME",VLOOKUP(AT67,'LibSets constants'!$I$4:$L$1001,4,FALSE),""),"")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constants'!$B$4:$C$1001,2,FALSE),"")</f>
        <v>Included in base game</v>
      </c>
      <c r="U68" s="33" t="s">
        <v>1684</v>
      </c>
      <c r="V68" s="43" t="str">
        <f>IF(U68&lt;&gt;"",IF(U68&lt;&gt;"LIBSETS_DROP_MECHANIC_MONSTER_NAME",VLOOKUP(U68,'LibSets constants'!$I$4:$L$1001,3,FALSE),""),"")</f>
        <v>Delve bosses have a chance to drop a waist or feet.</v>
      </c>
      <c r="W68" s="43" t="str">
        <f>IF(U68&lt;&gt;"",IF(U68&lt;&gt;"LIBSETS_DROP_MECHANIC_MONSTER_NAME",VLOOKUP(U68,'LibSets constants'!$I$4:$L$1001,4,FALSE),""),"")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constants'!$I$4:$L$1001,3,FALSE),""),"")</f>
        <v>Overland group bosses have a 100% chance to drop head, chest, legs, or weapon.</v>
      </c>
      <c r="AB68" s="43" t="str">
        <f>IF(Z68&lt;&gt;"",IF(Z68&lt;&gt;"LIBSETS_DROP_MECHANIC_MONSTER_NAME",VLOOKUP(Z68,'LibSets constants'!$I$4:$L$1001,4,FALSE),""),"")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constants'!$I$4:$L$1001,3,FALSE),""),"")</f>
        <v>Public dungeon bosses have a chance to drop a shoulder, hand, or weapon.</v>
      </c>
      <c r="AG68" s="43" t="str">
        <f>IF(AE68&lt;&gt;"",IF(AE68&lt;&gt;"LIBSETS_DROP_MECHANIC_MONSTER_NAME",VLOOKUP(AE68,'LibSets constants'!$I$4:$L$1001,4,FALSE),""),"")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constants'!$I$4:$L$1001,3,FALSE),""),"")</f>
        <v/>
      </c>
      <c r="AQ68" s="43" t="str">
        <f>IF(AO68&lt;&gt;"",IF(AO68&lt;&gt;"LIBSETS_DROP_MECHANIC_MONSTER_NAME",VLOOKUP(AO68,'LibSets constants'!$I$4:$L$1001,4,FALSE),""),"")</f>
        <v/>
      </c>
      <c r="AR68" s="3" t="str">
        <f>IF(G68&lt;&gt;"LIBSETS_SETTYPE_BATTLEGROUND",IF(G68&lt;&gt;"LIBSETS_SETTYPE_SPECIAL",IF(AS68&lt;&gt;"",VLOOKUP(AS68,'ESO zone constants'!$D$3:$H$4953,5,FALSE),""),""),"")</f>
        <v/>
      </c>
      <c r="AT68" s="44"/>
      <c r="AU68" s="43" t="str">
        <f>IF(AT68&lt;&gt;"",IF(AT68&lt;&gt;"LIBSETS_DROP_MECHANIC_MONSTER_NAME",VLOOKUP(AT68,'LibSets constants'!$I$4:$L$1001,3,FALSE),""),"")</f>
        <v/>
      </c>
      <c r="AV68" s="43" t="str">
        <f>IF(AT68&lt;&gt;"",IF(AT68&lt;&gt;"LIBSETS_DROP_MECHANIC_MONSTER_NAME",VLOOKUP(AT68,'LibSets constants'!$I$4:$L$1001,4,FALSE),""),"")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constants'!$B$4:$C$1001,2,FALSE),"")</f>
        <v>Included in base game</v>
      </c>
      <c r="V69" s="3" t="str">
        <f>IF(U69&lt;&gt;"",IF(U69&lt;&gt;"LIBSETS_DROP_MECHANIC_MONSTER_NAME",VLOOKUP(U69,'LibSets constants'!$I$4:$L$1001,3,FALSE),""),"")</f>
        <v/>
      </c>
      <c r="W69" s="3" t="str">
        <f>IF(U69&lt;&gt;"",IF(U69&lt;&gt;"LIBSETS_DROP_MECHANIC_MONSTER_NAME",VLOOKUP(U69,'LibSets constants'!$I$4:$L$1001,4,FALSE),""),"")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constants'!$I$4:$L$1001,3,FALSE),""),"")</f>
        <v/>
      </c>
      <c r="AB69" s="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constants'!$I$4:$L$1001,3,FALSE),""),"")</f>
        <v/>
      </c>
      <c r="AG69" s="3" t="str">
        <f>IF(AE69&lt;&gt;"",IF(AE69&lt;&gt;"LIBSETS_DROP_MECHANIC_MONSTER_NAME",VLOOKUP(AE69,'LibSets constants'!$I$4:$L$1001,4,FALSE),""),"")</f>
        <v/>
      </c>
      <c r="AH69" s="3" t="str">
        <f>IF(G69&lt;&gt;"LIBSETS_SETTYPE_BATTLEGROUND",IF(G69&lt;&gt;"LIBSETS_SETTYPE_SPECIAL",IF(AI69&lt;&gt;"",VLOOKUP(AI69,'ESO zone constants'!$D$3:$H$4953,5,FALSE),""),""),"")</f>
        <v/>
      </c>
      <c r="AK69" s="3" t="str">
        <f>IF(AJ69&lt;&gt;"",IF(AJ69&lt;&gt;"LIBSETS_DROP_MECHANIC_MONSTER_NAME",VLOOKUP(AJ69,'LibSets constants'!$I$4:$L$1001,3,FALSE),""),"")</f>
        <v/>
      </c>
      <c r="AL69" s="3" t="str">
        <f>IF(AJ69&lt;&gt;"",IF(AJ69&lt;&gt;"LIBSETS_DROP_MECHANIC_MONSTER_NAME",VLOOKUP(AJ69,'LibSets constants'!$I$4:$L$1001,4,FALSE),""),"")</f>
        <v/>
      </c>
      <c r="AM69" s="3" t="str">
        <f>IF(G69&lt;&gt;"LIBSETS_SETTYPE_BATTLEGROUND",IF(G69&lt;&gt;"LIBSETS_SETTYPE_SPECIAL",IF(AN69&lt;&gt;"",VLOOKUP(AN69,'ESO zone constants'!$D$3:$H$4953,5,FALSE),""),""),"")</f>
        <v/>
      </c>
      <c r="AP69" s="3" t="str">
        <f>IF(AO69&lt;&gt;"",IF(AO69&lt;&gt;"LIBSETS_DROP_MECHANIC_MONSTER_NAME",VLOOKUP(AO69,'LibSets constants'!$I$4:$L$1001,3,FALSE),""),"")</f>
        <v/>
      </c>
      <c r="AQ69" s="3" t="str">
        <f>IF(AO69&lt;&gt;"",IF(AO69&lt;&gt;"LIBSETS_DROP_MECHANIC_MONSTER_NAME",VLOOKUP(AO69,'LibSets constants'!$I$4:$L$1001,4,FALSE),""),"")</f>
        <v/>
      </c>
      <c r="AR69" s="3" t="str">
        <f>IF(G69&lt;&gt;"LIBSETS_SETTYPE_BATTLEGROUND",IF(G69&lt;&gt;"LIBSETS_SETTYPE_SPECIAL",IF(AS69&lt;&gt;"",VLOOKUP(AS69,'ESO zone constants'!$D$3:$H$4953,5,FALSE),""),""),"")</f>
        <v/>
      </c>
      <c r="AU69" s="3" t="str">
        <f>IF(AT69&lt;&gt;"",IF(AT69&lt;&gt;"LIBSETS_DROP_MECHANIC_MONSTER_NAME",VLOOKUP(AT69,'LibSets constants'!$I$4:$L$1001,3,FALSE),""),"")</f>
        <v/>
      </c>
      <c r="AV69" s="3" t="str">
        <f>IF(AT69&lt;&gt;"",IF(AT69&lt;&gt;"LIBSETS_DROP_MECHANIC_MONSTER_NAME",VLOOKUP(AT69,'LibSets constants'!$I$4:$L$1001,4,FALSE),""),"")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constants'!$B$4:$C$1001,2,FALSE),"")</f>
        <v>Included in base game</v>
      </c>
      <c r="U70" s="33" t="s">
        <v>1680</v>
      </c>
      <c r="V70" s="3" t="str">
        <f>IF(U70&lt;&gt;"",IF(U70&lt;&gt;"LIBSETS_DROP_MECHANIC_MONSTER_NAME",VLOOKUP(U70,'LibSets constants'!$I$4:$L$1001,3,FALSE),""),"")</f>
        <v>Arena stage chest</v>
      </c>
      <c r="W70" s="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constants'!$I$4:$L$1001,3,FALSE),""),"")</f>
        <v/>
      </c>
      <c r="AB70" s="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constants'!$I$4:$L$1001,3,FALSE),""),"")</f>
        <v/>
      </c>
      <c r="AG70" s="3" t="str">
        <f>IF(AE70&lt;&gt;"",IF(AE70&lt;&gt;"LIBSETS_DROP_MECHANIC_MONSTER_NAME",VLOOKUP(AE70,'LibSets constants'!$I$4:$L$1001,4,FALSE),""),"")</f>
        <v/>
      </c>
      <c r="AH70" s="3" t="str">
        <f>IF(G70&lt;&gt;"LIBSETS_SETTYPE_BATTLEGROUND",IF(G70&lt;&gt;"LIBSETS_SETTYPE_SPECIAL",IF(AI70&lt;&gt;"",VLOOKUP(AI70,'ESO zone constants'!$D$3:$H$4953,5,FALSE),""),""),"")</f>
        <v/>
      </c>
      <c r="AK70" s="3" t="str">
        <f>IF(AJ70&lt;&gt;"",IF(AJ70&lt;&gt;"LIBSETS_DROP_MECHANIC_MONSTER_NAME",VLOOKUP(AJ70,'LibSets constants'!$I$4:$L$1001,3,FALSE),""),"")</f>
        <v/>
      </c>
      <c r="AL70" s="3" t="str">
        <f>IF(AJ70&lt;&gt;"",IF(AJ70&lt;&gt;"LIBSETS_DROP_MECHANIC_MONSTER_NAME",VLOOKUP(AJ70,'LibSets constants'!$I$4:$L$1001,4,FALSE),""),"")</f>
        <v/>
      </c>
      <c r="AM70" s="3" t="str">
        <f>IF(G70&lt;&gt;"LIBSETS_SETTYPE_BATTLEGROUND",IF(G70&lt;&gt;"LIBSETS_SETTYPE_SPECIAL",IF(AN70&lt;&gt;"",VLOOKUP(AN70,'ESO zone constants'!$D$3:$H$4953,5,FALSE),""),""),"")</f>
        <v/>
      </c>
      <c r="AP70" s="3" t="str">
        <f>IF(AO70&lt;&gt;"",IF(AO70&lt;&gt;"LIBSETS_DROP_MECHANIC_MONSTER_NAME",VLOOKUP(AO70,'LibSets constants'!$I$4:$L$1001,3,FALSE),""),"")</f>
        <v/>
      </c>
      <c r="AQ70" s="3" t="str">
        <f>IF(AO70&lt;&gt;"",IF(AO70&lt;&gt;"LIBSETS_DROP_MECHANIC_MONSTER_NAME",VLOOKUP(AO70,'LibSets constants'!$I$4:$L$1001,4,FALSE),""),"")</f>
        <v/>
      </c>
      <c r="AR70" s="3" t="str">
        <f>IF(G70&lt;&gt;"LIBSETS_SETTYPE_BATTLEGROUND",IF(G70&lt;&gt;"LIBSETS_SETTYPE_SPECIAL",IF(AS70&lt;&gt;"",VLOOKUP(AS70,'ESO zone constants'!$D$3:$H$4953,5,FALSE),""),""),"")</f>
        <v/>
      </c>
      <c r="AU70" s="3" t="str">
        <f>IF(AT70&lt;&gt;"",IF(AT70&lt;&gt;"LIBSETS_DROP_MECHANIC_MONSTER_NAME",VLOOKUP(AT70,'LibSets constants'!$I$4:$L$1001,3,FALSE),""),"")</f>
        <v/>
      </c>
      <c r="AV70" s="3" t="str">
        <f>IF(AT70&lt;&gt;"",IF(AT70&lt;&gt;"LIBSETS_DROP_MECHANIC_MONSTER_NAME",VLOOKUP(AT70,'LibSets constants'!$I$4:$L$1001,4,FALSE),""),"")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constants'!$B$4:$C$1001,2,FALSE),"")</f>
        <v>Included in base game</v>
      </c>
      <c r="U71" s="33" t="s">
        <v>1665</v>
      </c>
      <c r="V71" s="3" t="str">
        <f>IF(U71&lt;&gt;"",IF(U71&lt;&gt;"LIBSETS_DROP_MECHANIC_MONSTER_NAME",VLOOKUP(U71,'LibSets constants'!$I$4:$L$1001,3,FALSE),""),"")</f>
        <v>Rewards for the worthy (Cyrodiil/Battleground mail)</v>
      </c>
      <c r="W71" s="3" t="str">
        <f>IF(U71&lt;&gt;"",IF(U71&lt;&gt;"LIBSETS_DROP_MECHANIC_MONSTER_NAME",VLOOKUP(U71,'LibSets constants'!$I$4:$L$1001,4,FALSE),""),"")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constants'!$I$4:$L$1001,3,FALSE),""),"")</f>
        <v>City Bruma (quartermaster)</v>
      </c>
      <c r="AB71" s="3" t="str">
        <f>IF(Z71&lt;&gt;"",IF(Z71&lt;&gt;"LIBSETS_DROP_MECHANIC_MONSTER_NAME",VLOOKUP(Z71,'LibSets constants'!$I$4:$L$1001,4,FALSE),""),"")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constants'!$I$4:$L$1001,3,FALSE),""),"")</f>
        <v/>
      </c>
      <c r="AG71" s="3" t="str">
        <f>IF(AE71&lt;&gt;"",IF(AE71&lt;&gt;"LIBSETS_DROP_MECHANIC_MONSTER_NAME",VLOOKUP(AE71,'LibSets constants'!$I$4:$L$1001,4,FALSE),""),"")</f>
        <v/>
      </c>
      <c r="AH71" s="3" t="str">
        <f>IF(G71&lt;&gt;"LIBSETS_SETTYPE_BATTLEGROUND",IF(G71&lt;&gt;"LIBSETS_SETTYPE_SPECIAL",IF(AI71&lt;&gt;"",VLOOKUP(AI71,'ESO zone constants'!$D$3:$H$4953,5,FALSE),""),""),"")</f>
        <v/>
      </c>
      <c r="AK71" s="3" t="str">
        <f>IF(AJ71&lt;&gt;"",IF(AJ71&lt;&gt;"LIBSETS_DROP_MECHANIC_MONSTER_NAME",VLOOKUP(AJ71,'LibSets constants'!$I$4:$L$1001,3,FALSE),""),"")</f>
        <v/>
      </c>
      <c r="AL71" s="3" t="str">
        <f>IF(AJ71&lt;&gt;"",IF(AJ71&lt;&gt;"LIBSETS_DROP_MECHANIC_MONSTER_NAME",VLOOKUP(AJ71,'LibSets constants'!$I$4:$L$1001,4,FALSE),""),"")</f>
        <v/>
      </c>
      <c r="AM71" s="3" t="str">
        <f>IF(G71&lt;&gt;"LIBSETS_SETTYPE_BATTLEGROUND",IF(G71&lt;&gt;"LIBSETS_SETTYPE_SPECIAL",IF(AN71&lt;&gt;"",VLOOKUP(AN71,'ESO zone constants'!$D$3:$H$4953,5,FALSE),""),""),"")</f>
        <v/>
      </c>
      <c r="AP71" s="3" t="str">
        <f>IF(AO71&lt;&gt;"",IF(AO71&lt;&gt;"LIBSETS_DROP_MECHANIC_MONSTER_NAME",VLOOKUP(AO71,'LibSets constants'!$I$4:$L$1001,3,FALSE),""),"")</f>
        <v/>
      </c>
      <c r="AQ71" s="3" t="str">
        <f>IF(AO71&lt;&gt;"",IF(AO71&lt;&gt;"LIBSETS_DROP_MECHANIC_MONSTER_NAME",VLOOKUP(AO71,'LibSets constants'!$I$4:$L$1001,4,FALSE),""),"")</f>
        <v/>
      </c>
      <c r="AR71" s="3" t="str">
        <f>IF(G71&lt;&gt;"LIBSETS_SETTYPE_BATTLEGROUND",IF(G71&lt;&gt;"LIBSETS_SETTYPE_SPECIAL",IF(AS71&lt;&gt;"",VLOOKUP(AS71,'ESO zone constants'!$D$3:$H$4953,5,FALSE),""),""),"")</f>
        <v/>
      </c>
      <c r="AU71" s="3" t="str">
        <f>IF(AT71&lt;&gt;"",IF(AT71&lt;&gt;"LIBSETS_DROP_MECHANIC_MONSTER_NAME",VLOOKUP(AT71,'LibSets constants'!$I$4:$L$1001,3,FALSE),""),"")</f>
        <v/>
      </c>
      <c r="AV71" s="3" t="str">
        <f>IF(AT71&lt;&gt;"",IF(AT71&lt;&gt;"LIBSETS_DROP_MECHANIC_MONSTER_NAME",VLOOKUP(AT71,'LibSets constants'!$I$4:$L$1001,4,FALSE),""),"")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constants'!$B$4:$C$1001,2,FALSE),"")</f>
        <v>Included in base game</v>
      </c>
      <c r="U72" s="33" t="s">
        <v>1684</v>
      </c>
      <c r="V72" s="43" t="str">
        <f>IF(U72&lt;&gt;"",IF(U72&lt;&gt;"LIBSETS_DROP_MECHANIC_MONSTER_NAME",VLOOKUP(U72,'LibSets constants'!$I$4:$L$1001,3,FALSE),""),"")</f>
        <v>Delve bosses have a chance to drop a waist or feet.</v>
      </c>
      <c r="W72" s="43" t="str">
        <f>IF(U72&lt;&gt;"",IF(U72&lt;&gt;"LIBSETS_DROP_MECHANIC_MONSTER_NAME",VLOOKUP(U72,'LibSets constants'!$I$4:$L$1001,4,FALSE),""),"")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constants'!$I$4:$L$1001,3,FALSE),""),"")</f>
        <v>Overland group bosses have a 100% chance to drop head, chest, legs, or weapon.</v>
      </c>
      <c r="AB72" s="43" t="str">
        <f>IF(Z72&lt;&gt;"",IF(Z72&lt;&gt;"LIBSETS_DROP_MECHANIC_MONSTER_NAME",VLOOKUP(Z72,'LibSets constants'!$I$4:$L$1001,4,FALSE),""),"")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constants'!$I$4:$L$1001,3,FALSE),""),"")</f>
        <v>Public dungeon bosses have a chance to drop a shoulder, hand, or weapon.</v>
      </c>
      <c r="AG72" s="43" t="str">
        <f>IF(AE72&lt;&gt;"",IF(AE72&lt;&gt;"LIBSETS_DROP_MECHANIC_MONSTER_NAME",VLOOKUP(AE72,'LibSets constants'!$I$4:$L$1001,4,FALSE),""),"")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constants'!$I$4:$L$1001,3,FALSE),""),"")</f>
        <v/>
      </c>
      <c r="AQ72" s="43" t="str">
        <f>IF(AO72&lt;&gt;"",IF(AO72&lt;&gt;"LIBSETS_DROP_MECHANIC_MONSTER_NAME",VLOOKUP(AO72,'LibSets constants'!$I$4:$L$1001,4,FALSE),""),"")</f>
        <v/>
      </c>
      <c r="AR72" s="3" t="str">
        <f>IF(G72&lt;&gt;"LIBSETS_SETTYPE_BATTLEGROUND",IF(G72&lt;&gt;"LIBSETS_SETTYPE_SPECIAL",IF(AS72&lt;&gt;"",VLOOKUP(AS72,'ESO zone constants'!$D$3:$H$4953,5,FALSE),""),""),"")</f>
        <v/>
      </c>
      <c r="AT72" s="44"/>
      <c r="AU72" s="43" t="str">
        <f>IF(AT72&lt;&gt;"",IF(AT72&lt;&gt;"LIBSETS_DROP_MECHANIC_MONSTER_NAME",VLOOKUP(AT72,'LibSets constants'!$I$4:$L$1001,3,FALSE),""),"")</f>
        <v/>
      </c>
      <c r="AV72" s="43" t="str">
        <f>IF(AT72&lt;&gt;"",IF(AT72&lt;&gt;"LIBSETS_DROP_MECHANIC_MONSTER_NAME",VLOOKUP(AT72,'LibSets constants'!$I$4:$L$1001,4,FALSE),""),"")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constants'!$B$4:$C$1001,2,FALSE),"")</f>
        <v>Included in base game</v>
      </c>
      <c r="V73" s="43" t="str">
        <f>IF(U73&lt;&gt;"",IF(U73&lt;&gt;"LIBSETS_DROP_MECHANIC_MONSTER_NAME",VLOOKUP(U73,'LibSets constants'!$I$4:$L$1001,3,FALSE),""),"")</f>
        <v/>
      </c>
      <c r="W73" s="43" t="str">
        <f>IF(U73&lt;&gt;"",IF(U73&lt;&gt;"LIBSETS_DROP_MECHANIC_MONSTER_NAME",VLOOKUP(U73,'LibSets constants'!$I$4:$L$1001,4,FALSE),""),"")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V74" s="3" t="str">
        <f>IF(U74&lt;&gt;"",IF(U74&lt;&gt;"LIBSETS_DROP_MECHANIC_MONSTER_NAME",VLOOKUP(U74,'LibSets constants'!$I$4:$L$1001,3,FALSE),""),"")</f>
        <v/>
      </c>
      <c r="W74" s="3" t="str">
        <f>IF(U74&lt;&gt;"",IF(U74&lt;&gt;"LIBSETS_DROP_MECHANIC_MONSTER_NAME",VLOOKUP(U74,'LibSets constants'!$I$4:$L$1001,4,FALSE),""),"")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constants'!$I$4:$L$1001,3,FALSE),""),"")</f>
        <v/>
      </c>
      <c r="AB74" s="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constants'!$I$4:$L$1001,3,FALSE),""),"")</f>
        <v/>
      </c>
      <c r="AG74" s="3" t="str">
        <f>IF(AE74&lt;&gt;"",IF(AE74&lt;&gt;"LIBSETS_DROP_MECHANIC_MONSTER_NAME",VLOOKUP(AE74,'LibSets constants'!$I$4:$L$1001,4,FALSE),""),"")</f>
        <v/>
      </c>
      <c r="AH74" s="3" t="str">
        <f>IF(G74&lt;&gt;"LIBSETS_SETTYPE_BATTLEGROUND",IF(G74&lt;&gt;"LIBSETS_SETTYPE_SPECIAL",IF(AI74&lt;&gt;"",VLOOKUP(AI74,'ESO zone constants'!$D$3:$H$4953,5,FALSE),""),""),"")</f>
        <v/>
      </c>
      <c r="AK74" s="3" t="str">
        <f>IF(AJ74&lt;&gt;"",IF(AJ74&lt;&gt;"LIBSETS_DROP_MECHANIC_MONSTER_NAME",VLOOKUP(AJ74,'LibSets constants'!$I$4:$L$1001,3,FALSE),""),"")</f>
        <v/>
      </c>
      <c r="AL74" s="3" t="str">
        <f>IF(AJ74&lt;&gt;"",IF(AJ74&lt;&gt;"LIBSETS_DROP_MECHANIC_MONSTER_NAME",VLOOKUP(AJ74,'LibSets constants'!$I$4:$L$1001,4,FALSE),""),"")</f>
        <v/>
      </c>
      <c r="AM74" s="3" t="str">
        <f>IF(G74&lt;&gt;"LIBSETS_SETTYPE_BATTLEGROUND",IF(G74&lt;&gt;"LIBSETS_SETTYPE_SPECIAL",IF(AN74&lt;&gt;"",VLOOKUP(AN74,'ESO zone constants'!$D$3:$H$4953,5,FALSE),""),""),"")</f>
        <v/>
      </c>
      <c r="AP74" s="3" t="str">
        <f>IF(AO74&lt;&gt;"",IF(AO74&lt;&gt;"LIBSETS_DROP_MECHANIC_MONSTER_NAME",VLOOKUP(AO74,'LibSets constants'!$I$4:$L$1001,3,FALSE),""),"")</f>
        <v/>
      </c>
      <c r="AQ74" s="3" t="str">
        <f>IF(AO74&lt;&gt;"",IF(AO74&lt;&gt;"LIBSETS_DROP_MECHANIC_MONSTER_NAME",VLOOKUP(AO74,'LibSets constants'!$I$4:$L$1001,4,FALSE),""),"")</f>
        <v/>
      </c>
      <c r="AR74" s="3" t="str">
        <f>IF(G74&lt;&gt;"LIBSETS_SETTYPE_BATTLEGROUND",IF(G74&lt;&gt;"LIBSETS_SETTYPE_SPECIAL",IF(AS74&lt;&gt;"",VLOOKUP(AS74,'ESO zone constants'!$D$3:$H$4953,5,FALSE),""),""),"")</f>
        <v/>
      </c>
      <c r="AU74" s="3" t="str">
        <f>IF(AT74&lt;&gt;"",IF(AT74&lt;&gt;"LIBSETS_DROP_MECHANIC_MONSTER_NAME",VLOOKUP(AT74,'LibSets constants'!$I$4:$L$1001,3,FALSE),""),"")</f>
        <v/>
      </c>
      <c r="AV74" s="3" t="str">
        <f>IF(AT74&lt;&gt;"",IF(AT74&lt;&gt;"LIBSETS_DROP_MECHANIC_MONSTER_NAME",VLOOKUP(AT74,'LibSets constants'!$I$4:$L$1001,4,FALSE),""),"")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1684</v>
      </c>
      <c r="V75" s="43" t="str">
        <f>IF(U75&lt;&gt;"",IF(U75&lt;&gt;"LIBSETS_DROP_MECHANIC_MONSTER_NAME",VLOOKUP(U75,'LibSets constants'!$I$4:$L$1001,3,FALSE),""),"")</f>
        <v>Delve bosses have a chance to drop a waist or feet.</v>
      </c>
      <c r="W75" s="43" t="str">
        <f>IF(U75&lt;&gt;"",IF(U75&lt;&gt;"LIBSETS_DROP_MECHANIC_MONSTER_NAME",VLOOKUP(U75,'LibSets constants'!$I$4:$L$1001,4,FALSE),""),"")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constants'!$I$4:$L$1001,3,FALSE),""),"")</f>
        <v>Overland group bosses have a 100% chance to drop head, chest, legs, or weapon.</v>
      </c>
      <c r="AB75" s="43" t="str">
        <f>IF(Z75&lt;&gt;"",IF(Z75&lt;&gt;"LIBSETS_DROP_MECHANIC_MONSTER_NAME",VLOOKUP(Z75,'LibSets constants'!$I$4:$L$1001,4,FALSE),""),"")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constants'!$I$4:$L$1001,3,FALSE),""),"")</f>
        <v>Public dungeon bosses have a chance to drop a shoulder, hand, or weapon.</v>
      </c>
      <c r="AG75" s="43" t="str">
        <f>IF(AE75&lt;&gt;"",IF(AE75&lt;&gt;"LIBSETS_DROP_MECHANIC_MONSTER_NAME",VLOOKUP(AE75,'LibSets constants'!$I$4:$L$1001,4,FALSE),""),"")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1684</v>
      </c>
      <c r="V76" s="43" t="str">
        <f>IF(U76&lt;&gt;"",IF(U76&lt;&gt;"LIBSETS_DROP_MECHANIC_MONSTER_NAME",VLOOKUP(U76,'LibSets constants'!$I$4:$L$1001,3,FALSE),""),"")</f>
        <v>Delve bosses have a chance to drop a waist or feet.</v>
      </c>
      <c r="W76" s="43" t="str">
        <f>IF(U76&lt;&gt;"",IF(U76&lt;&gt;"LIBSETS_DROP_MECHANIC_MONSTER_NAME",VLOOKUP(U76,'LibSets constants'!$I$4:$L$1001,4,FALSE),""),"")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constants'!$I$4:$L$1001,3,FALSE),""),"")</f>
        <v>Overland group bosses have a 100% chance to drop head, chest, legs, or weapon.</v>
      </c>
      <c r="AB76" s="43" t="str">
        <f>IF(Z76&lt;&gt;"",IF(Z76&lt;&gt;"LIBSETS_DROP_MECHANIC_MONSTER_NAME",VLOOKUP(Z76,'LibSets constants'!$I$4:$L$1001,4,FALSE),""),"")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constants'!$I$4:$L$1001,3,FALSE),""),"")</f>
        <v>Public dungeon bosses have a chance to drop a shoulder, hand, or weapon.</v>
      </c>
      <c r="AG76" s="43" t="str">
        <f>IF(AE76&lt;&gt;"",IF(AE76&lt;&gt;"LIBSETS_DROP_MECHANIC_MONSTER_NAME",VLOOKUP(AE76,'LibSets constants'!$I$4:$L$1001,4,FALSE),""),"")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V77" s="3" t="str">
        <f>IF(U77&lt;&gt;"",IF(U77&lt;&gt;"LIBSETS_DROP_MECHANIC_MONSTER_NAME",VLOOKUP(U77,'LibSets constants'!$I$4:$L$1001,3,FALSE),""),"")</f>
        <v/>
      </c>
      <c r="W77" s="3" t="str">
        <f>IF(U77&lt;&gt;"",IF(U77&lt;&gt;"LIBSETS_DROP_MECHANIC_MONSTER_NAME",VLOOKUP(U77,'LibSets constants'!$I$4:$L$1001,4,FALSE),""),"")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constants'!$I$4:$L$1001,3,FALSE),""),"")</f>
        <v/>
      </c>
      <c r="AB77" s="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constants'!$I$4:$L$1001,3,FALSE),""),"")</f>
        <v/>
      </c>
      <c r="AG77" s="3" t="str">
        <f>IF(AE77&lt;&gt;"",IF(AE77&lt;&gt;"LIBSETS_DROP_MECHANIC_MONSTER_NAME",VLOOKUP(AE77,'LibSets constants'!$I$4:$L$1001,4,FALSE),""),"")</f>
        <v/>
      </c>
      <c r="AH77" s="3" t="str">
        <f>IF(G77&lt;&gt;"LIBSETS_SETTYPE_BATTLEGROUND",IF(G77&lt;&gt;"LIBSETS_SETTYPE_SPECIAL",IF(AI77&lt;&gt;"",VLOOKUP(AI77,'ESO zone constants'!$D$3:$H$4953,5,FALSE),""),""),"")</f>
        <v/>
      </c>
      <c r="AK77" s="3" t="str">
        <f>IF(AJ77&lt;&gt;"",IF(AJ77&lt;&gt;"LIBSETS_DROP_MECHANIC_MONSTER_NAME",VLOOKUP(AJ77,'LibSets constants'!$I$4:$L$1001,3,FALSE),""),"")</f>
        <v/>
      </c>
      <c r="AL77" s="3" t="str">
        <f>IF(AJ77&lt;&gt;"",IF(AJ77&lt;&gt;"LIBSETS_DROP_MECHANIC_MONSTER_NAME",VLOOKUP(AJ77,'LibSets constants'!$I$4:$L$1001,4,FALSE),""),"")</f>
        <v/>
      </c>
      <c r="AM77" s="3" t="str">
        <f>IF(G77&lt;&gt;"LIBSETS_SETTYPE_BATTLEGROUND",IF(G77&lt;&gt;"LIBSETS_SETTYPE_SPECIAL",IF(AN77&lt;&gt;"",VLOOKUP(AN77,'ESO zone constants'!$D$3:$H$4953,5,FALSE),""),""),"")</f>
        <v/>
      </c>
      <c r="AP77" s="3" t="str">
        <f>IF(AO77&lt;&gt;"",IF(AO77&lt;&gt;"LIBSETS_DROP_MECHANIC_MONSTER_NAME",VLOOKUP(AO77,'LibSets constants'!$I$4:$L$1001,3,FALSE),""),"")</f>
        <v/>
      </c>
      <c r="AQ77" s="3" t="str">
        <f>IF(AO77&lt;&gt;"",IF(AO77&lt;&gt;"LIBSETS_DROP_MECHANIC_MONSTER_NAME",VLOOKUP(AO77,'LibSets constants'!$I$4:$L$1001,4,FALSE),""),"")</f>
        <v/>
      </c>
      <c r="AR77" s="3" t="str">
        <f>IF(G77&lt;&gt;"LIBSETS_SETTYPE_BATTLEGROUND",IF(G77&lt;&gt;"LIBSETS_SETTYPE_SPECIAL",IF(AS77&lt;&gt;"",VLOOKUP(AS77,'ESO zone constants'!$D$3:$H$4953,5,FALSE),""),""),"")</f>
        <v/>
      </c>
      <c r="AU77" s="3" t="str">
        <f>IF(AT77&lt;&gt;"",IF(AT77&lt;&gt;"LIBSETS_DROP_MECHANIC_MONSTER_NAME",VLOOKUP(AT77,'LibSets constants'!$I$4:$L$1001,3,FALSE),""),"")</f>
        <v/>
      </c>
      <c r="AV77" s="3" t="str">
        <f>IF(AT77&lt;&gt;"",IF(AT77&lt;&gt;"LIBSETS_DROP_MECHANIC_MONSTER_NAME",VLOOKUP(AT77,'LibSets constants'!$I$4:$L$1001,4,FALSE),""),"")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V78" s="43" t="str">
        <f>IF(U78&lt;&gt;"",IF(U78&lt;&gt;"LIBSETS_DROP_MECHANIC_MONSTER_NAME",VLOOKUP(U78,'LibSets constants'!$I$4:$L$1001,3,FALSE),""),"")</f>
        <v/>
      </c>
      <c r="W78" s="3" t="str">
        <f>IF(U78&lt;&gt;"",IF(U78&lt;&gt;"LIBSETS_DROP_MECHANIC_MONSTER_NAME",VLOOKUP(U78,'LibSets constants'!$I$4:$L$1001,4,FALSE),""),"")</f>
        <v/>
      </c>
      <c r="X78" s="3">
        <v>934</v>
      </c>
      <c r="Y78" t="str">
        <f>IF(AND(O78&lt;&gt;"",NOT(ISERROR(O78))),"",IF(AND(L78&lt;&gt;"",L78&gt;0,NOT(ISERROR(L78))),VLOOKUP(L78,'ESO dumped WayshrineInfo'!$K$3:$N$9999,4,FALSE),""))</f>
        <v/>
      </c>
      <c r="Z78" s="44"/>
      <c r="AA78" s="43" t="str">
        <f>IF(Z78&lt;&gt;"",IF(Z78&lt;&gt;"LIBSETS_DROP_MECHANIC_MONSTER_NAME",VLOOKUP(Z78,'LibSets constants'!$I$4:$L$1001,3,FALSE),""),"")</f>
        <v/>
      </c>
      <c r="AB78" s="4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constants'!$I$4:$L$1001,3,FALSE),""),"")</f>
        <v/>
      </c>
      <c r="AG78" s="43" t="str">
        <f>IF(AE78&lt;&gt;"",IF(AE78&lt;&gt;"LIBSETS_DROP_MECHANIC_MONSTER_NAME",VLOOKUP(AE78,'LibSets constants'!$I$4:$L$1001,4,FALSE),""),"")</f>
        <v/>
      </c>
      <c r="AH78" s="3" t="str">
        <f>IF(G78&lt;&gt;"LIBSETS_SETTYPE_BATTLEGROUND",IF(G78&lt;&gt;"LIBSETS_SETTYPE_SPECIAL",IF(AI78&lt;&gt;"",VLOOKUP(AI78,'ESO zone constants'!$D$3:$H$4953,5,FALSE),""),""),"")</f>
        <v/>
      </c>
      <c r="AJ78" s="44"/>
      <c r="AK78" s="43" t="str">
        <f>IF(AJ78&lt;&gt;"",IF(AJ78&lt;&gt;"LIBSETS_DROP_MECHANIC_MONSTER_NAME",VLOOKUP(AJ78,'LibSets constants'!$I$4:$L$1001,3,FALSE),""),"")</f>
        <v/>
      </c>
      <c r="AL78" s="43" t="str">
        <f>IF(AJ78&lt;&gt;"",IF(AJ78&lt;&gt;"LIBSETS_DROP_MECHANIC_MONSTER_NAME",VLOOKUP(AJ78,'LibSets constants'!$I$4:$L$1001,4,FALSE),""),"")</f>
        <v/>
      </c>
      <c r="AM78" s="3" t="str">
        <f>IF(G78&lt;&gt;"LIBSETS_SETTYPE_BATTLEGROUND",IF(G78&lt;&gt;"LIBSETS_SETTYPE_SPECIAL",IF(AN78&lt;&gt;"",VLOOKUP(AN78,'ESO zone constants'!$D$3:$H$4953,5,FALSE),""),""),"")</f>
        <v/>
      </c>
      <c r="AO78" s="44"/>
      <c r="AP78" s="43" t="str">
        <f>IF(AO78&lt;&gt;"",IF(AO78&lt;&gt;"LIBSETS_DROP_MECHANIC_MONSTER_NAME",VLOOKUP(AO78,'LibSets constants'!$I$4:$L$1001,3,FALSE),""),"")</f>
        <v/>
      </c>
      <c r="AQ78" s="43" t="str">
        <f>IF(AO78&lt;&gt;"",IF(AO78&lt;&gt;"LIBSETS_DROP_MECHANIC_MONSTER_NAME",VLOOKUP(AO78,'LibSets constants'!$I$4:$L$1001,4,FALSE),""),"")</f>
        <v/>
      </c>
      <c r="AR78" s="3" t="str">
        <f>IF(G78&lt;&gt;"LIBSETS_SETTYPE_BATTLEGROUND",IF(G78&lt;&gt;"LIBSETS_SETTYPE_SPECIAL",IF(AS78&lt;&gt;"",VLOOKUP(AS78,'ESO zone constants'!$D$3:$H$4953,5,FALSE),""),""),"")</f>
        <v/>
      </c>
      <c r="AT78" s="44"/>
      <c r="AU78" s="43" t="str">
        <f>IF(AT78&lt;&gt;"",IF(AT78&lt;&gt;"LIBSETS_DROP_MECHANIC_MONSTER_NAME",VLOOKUP(AT78,'LibSets constants'!$I$4:$L$1001,3,FALSE),""),"")</f>
        <v/>
      </c>
      <c r="AV78" s="43" t="str">
        <f>IF(AT78&lt;&gt;"",IF(AT78&lt;&gt;"LIBSETS_DROP_MECHANIC_MONSTER_NAME",VLOOKUP(AT78,'LibSets constants'!$I$4:$L$1001,4,FALSE),""),"")</f>
        <v/>
      </c>
      <c r="AW78" s="21" t="str">
        <f t="shared" si="7"/>
        <v>[96] = {wayshrines={198,198,198,}, dlcId=DLC_BASE_GAME</v>
      </c>
      <c r="AX78" s="21" t="str">
        <f t="shared" si="8"/>
        <v>, zoneIds={63,934},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1665</v>
      </c>
      <c r="V79" s="43" t="str">
        <f>IF(U79&lt;&gt;"",IF(U79&lt;&gt;"LIBSETS_DROP_MECHANIC_MONSTER_NAME",VLOOKUP(U79,'LibSets constants'!$I$4:$L$1001,3,FALSE),""),"")</f>
        <v>Rewards for the worthy (Cyrodiil/Battleground mail)</v>
      </c>
      <c r="W79" s="3" t="str">
        <f>IF(U79&lt;&gt;"",IF(U79&lt;&gt;"LIBSETS_DROP_MECHANIC_MONSTER_NAME",VLOOKUP(U79,'LibSets constants'!$I$4:$L$1001,4,FALSE),""),"")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constants'!$I$4:$L$1001,3,FALSE),""),"")</f>
        <v>City Erntefurt (quartermaster)</v>
      </c>
      <c r="AB79" s="43" t="str">
        <f>IF(Z79&lt;&gt;"",IF(Z79&lt;&gt;"LIBSETS_DROP_MECHANIC_MONSTER_NAME",VLOOKUP(Z79,'LibSets constants'!$I$4:$L$1001,4,FALSE),""),"")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1684</v>
      </c>
      <c r="V80" s="43" t="str">
        <f>IF(U80&lt;&gt;"",IF(U80&lt;&gt;"LIBSETS_DROP_MECHANIC_MONSTER_NAME",VLOOKUP(U80,'LibSets constants'!$I$4:$L$1001,3,FALSE),""),"")</f>
        <v>Delve bosses have a chance to drop a waist or feet.</v>
      </c>
      <c r="W80" s="43" t="str">
        <f>IF(U80&lt;&gt;"",IF(U80&lt;&gt;"LIBSETS_DROP_MECHANIC_MONSTER_NAME",VLOOKUP(U80,'LibSets constants'!$I$4:$L$1001,4,FALSE),""),"")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constants'!$I$4:$L$1001,3,FALSE),""),"")</f>
        <v>Overland group bosses have a 100% chance to drop head, chest, legs, or weapon.</v>
      </c>
      <c r="AB80" s="43" t="str">
        <f>IF(Z80&lt;&gt;"",IF(Z80&lt;&gt;"LIBSETS_DROP_MECHANIC_MONSTER_NAME",VLOOKUP(Z80,'LibSets constants'!$I$4:$L$1001,4,FALSE),""),"")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constants'!$I$4:$L$1001,3,FALSE),""),"")</f>
        <v>Public dungeon bosses have a chance to drop a shoulder, hand, or weapon.</v>
      </c>
      <c r="AG80" s="43" t="str">
        <f>IF(AE80&lt;&gt;"",IF(AE80&lt;&gt;"LIBSETS_DROP_MECHANIC_MONSTER_NAME",VLOOKUP(AE80,'LibSets constants'!$I$4:$L$1001,4,FALSE),""),"")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1684</v>
      </c>
      <c r="V81" s="43" t="str">
        <f>IF(U81&lt;&gt;"",IF(U81&lt;&gt;"LIBSETS_DROP_MECHANIC_MONSTER_NAME",VLOOKUP(U81,'LibSets constants'!$I$4:$L$1001,3,FALSE),""),"")</f>
        <v>Delve bosses have a chance to drop a waist or feet.</v>
      </c>
      <c r="W81" s="43" t="str">
        <f>IF(U81&lt;&gt;"",IF(U81&lt;&gt;"LIBSETS_DROP_MECHANIC_MONSTER_NAME",VLOOKUP(U81,'LibSets constants'!$I$4:$L$1001,4,FALSE),""),"")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constants'!$I$4:$L$1001,3,FALSE),""),"")</f>
        <v>Overland group bosses have a 100% chance to drop head, chest, legs, or weapon.</v>
      </c>
      <c r="AB81" s="43" t="str">
        <f>IF(Z81&lt;&gt;"",IF(Z81&lt;&gt;"LIBSETS_DROP_MECHANIC_MONSTER_NAME",VLOOKUP(Z81,'LibSets constants'!$I$4:$L$1001,4,FALSE),""),"")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constants'!$I$4:$L$1001,3,FALSE),""),"")</f>
        <v>Public dungeon bosses have a chance to drop a shoulder, hand, or weapon.</v>
      </c>
      <c r="AG81" s="43" t="str">
        <f>IF(AE81&lt;&gt;"",IF(AE81&lt;&gt;"LIBSETS_DROP_MECHANIC_MONSTER_NAME",VLOOKUP(AE81,'LibSets constants'!$I$4:$L$1001,4,FALSE),""),"")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constants'!$I$4:$L$1001,3,FALSE),""),"")</f>
        <v/>
      </c>
      <c r="AQ81" s="43" t="str">
        <f>IF(AO81&lt;&gt;"",IF(AO81&lt;&gt;"LIBSETS_DROP_MECHANIC_MONSTER_NAME",VLOOKUP(AO81,'LibSets constants'!$I$4:$L$1001,4,FALSE),""),"")</f>
        <v/>
      </c>
      <c r="AR81" s="3" t="str">
        <f>IF(G81&lt;&gt;"LIBSETS_SETTYPE_BATTLEGROUND",IF(G81&lt;&gt;"LIBSETS_SETTYPE_SPECIAL",IF(AS81&lt;&gt;"",VLOOKUP(AS81,'ESO zone constants'!$D$3:$H$4953,5,FALSE),""),""),"")</f>
        <v/>
      </c>
      <c r="AT81" s="44"/>
      <c r="AU81" s="43" t="str">
        <f>IF(AT81&lt;&gt;"",IF(AT81&lt;&gt;"LIBSETS_DROP_MECHANIC_MONSTER_NAME",VLOOKUP(AT81,'LibSets constants'!$I$4:$L$1001,3,FALSE),""),"")</f>
        <v/>
      </c>
      <c r="AV81" s="43" t="str">
        <f>IF(AT81&lt;&gt;"",IF(AT81&lt;&gt;"LIBSETS_DROP_MECHANIC_MONSTER_NAME",VLOOKUP(AT81,'LibSets constants'!$I$4:$L$1001,4,FALSE),""),"")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1665</v>
      </c>
      <c r="V82" s="3" t="str">
        <f>IF(U82&lt;&gt;"",IF(U82&lt;&gt;"LIBSETS_DROP_MECHANIC_MONSTER_NAME",VLOOKUP(U82,'LibSets constants'!$I$4:$L$1001,3,FALSE),""),"")</f>
        <v>Rewards for the worthy (Cyrodiil/Battleground mail)</v>
      </c>
      <c r="W82" s="3" t="str">
        <f>IF(U82&lt;&gt;"",IF(U82&lt;&gt;"LIBSETS_DROP_MECHANIC_MONSTER_NAME",VLOOKUP(U82,'LibSets constants'!$I$4:$L$1001,4,FALSE),""),"")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constants'!$I$4:$L$1001,3,FALSE),""),"")</f>
        <v>City Bruma (quartermaster)</v>
      </c>
      <c r="AB82" s="3" t="str">
        <f>IF(Z82&lt;&gt;"",IF(Z82&lt;&gt;"LIBSETS_DROP_MECHANIC_MONSTER_NAME",VLOOKUP(Z82,'LibSets constants'!$I$4:$L$1001,4,FALSE),""),"")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constants'!$I$4:$L$1001,3,FALSE),""),"")</f>
        <v/>
      </c>
      <c r="AG82" s="3" t="str">
        <f>IF(AE82&lt;&gt;"",IF(AE82&lt;&gt;"LIBSETS_DROP_MECHANIC_MONSTER_NAME",VLOOKUP(AE82,'LibSets constants'!$I$4:$L$1001,4,FALSE),""),"")</f>
        <v/>
      </c>
      <c r="AH82" s="3" t="str">
        <f>IF(G82&lt;&gt;"LIBSETS_SETTYPE_BATTLEGROUND",IF(G82&lt;&gt;"LIBSETS_SETTYPE_SPECIAL",IF(AI82&lt;&gt;"",VLOOKUP(AI82,'ESO zone constants'!$D$3:$H$4953,5,FALSE),""),""),"")</f>
        <v/>
      </c>
      <c r="AK82" s="3" t="str">
        <f>IF(AJ82&lt;&gt;"",IF(AJ82&lt;&gt;"LIBSETS_DROP_MECHANIC_MONSTER_NAME",VLOOKUP(AJ82,'LibSets constants'!$I$4:$L$1001,3,FALSE),""),"")</f>
        <v/>
      </c>
      <c r="AL82" s="3" t="str">
        <f>IF(AJ82&lt;&gt;"",IF(AJ82&lt;&gt;"LIBSETS_DROP_MECHANIC_MONSTER_NAME",VLOOKUP(AJ82,'LibSets constants'!$I$4:$L$1001,4,FALSE),""),"")</f>
        <v/>
      </c>
      <c r="AM82" s="3" t="str">
        <f>IF(G82&lt;&gt;"LIBSETS_SETTYPE_BATTLEGROUND",IF(G82&lt;&gt;"LIBSETS_SETTYPE_SPECIAL",IF(AN82&lt;&gt;"",VLOOKUP(AN82,'ESO zone constants'!$D$3:$H$4953,5,FALSE),""),""),"")</f>
        <v/>
      </c>
      <c r="AP82" s="3" t="str">
        <f>IF(AO82&lt;&gt;"",IF(AO82&lt;&gt;"LIBSETS_DROP_MECHANIC_MONSTER_NAME",VLOOKUP(AO82,'LibSets constants'!$I$4:$L$1001,3,FALSE),""),"")</f>
        <v/>
      </c>
      <c r="AQ82" s="3" t="str">
        <f>IF(AO82&lt;&gt;"",IF(AO82&lt;&gt;"LIBSETS_DROP_MECHANIC_MONSTER_NAME",VLOOKUP(AO82,'LibSets constants'!$I$4:$L$1001,4,FALSE),""),"")</f>
        <v/>
      </c>
      <c r="AR82" s="3" t="str">
        <f>IF(G82&lt;&gt;"LIBSETS_SETTYPE_BATTLEGROUND",IF(G82&lt;&gt;"LIBSETS_SETTYPE_SPECIAL",IF(AS82&lt;&gt;"",VLOOKUP(AS82,'ESO zone constants'!$D$3:$H$4953,5,FALSE),""),""),"")</f>
        <v/>
      </c>
      <c r="AU82" s="3" t="str">
        <f>IF(AT82&lt;&gt;"",IF(AT82&lt;&gt;"LIBSETS_DROP_MECHANIC_MONSTER_NAME",VLOOKUP(AT82,'LibSets constants'!$I$4:$L$1001,3,FALSE),""),"")</f>
        <v/>
      </c>
      <c r="AV82" s="3" t="str">
        <f>IF(AT82&lt;&gt;"",IF(AT82&lt;&gt;"LIBSETS_DROP_MECHANIC_MONSTER_NAME",VLOOKUP(AT82,'LibSets constants'!$I$4:$L$1001,4,FALSE),""),"")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1665</v>
      </c>
      <c r="V83" s="3" t="str">
        <f>IF(U83&lt;&gt;"",IF(U83&lt;&gt;"LIBSETS_DROP_MECHANIC_MONSTER_NAME",VLOOKUP(U83,'LibSets constants'!$I$4:$L$1001,3,FALSE),""),"")</f>
        <v>Rewards for the worthy (Cyrodiil/Battleground mail)</v>
      </c>
      <c r="W83" s="3" t="str">
        <f>IF(U83&lt;&gt;"",IF(U83&lt;&gt;"LIBSETS_DROP_MECHANIC_MONSTER_NAME",VLOOKUP(U83,'LibSets constants'!$I$4:$L$1001,4,FALSE),""),"")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constants'!$I$4:$L$1001,3,FALSE),""),"")</f>
        <v>City Vlastarus (quartermaster)</v>
      </c>
      <c r="AB83" s="3" t="str">
        <f>IF(Z83&lt;&gt;"",IF(Z83&lt;&gt;"LIBSETS_DROP_MECHANIC_MONSTER_NAME",VLOOKUP(Z83,'LibSets constants'!$I$4:$L$1001,4,FALSE),""),"")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constants'!$I$4:$L$1001,3,FALSE),""),"")</f>
        <v/>
      </c>
      <c r="AG83" s="3" t="str">
        <f>IF(AE83&lt;&gt;"",IF(AE83&lt;&gt;"LIBSETS_DROP_MECHANIC_MONSTER_NAME",VLOOKUP(AE83,'LibSets constants'!$I$4:$L$1001,4,FALSE),""),"")</f>
        <v/>
      </c>
      <c r="AH83" s="3" t="str">
        <f>IF(G83&lt;&gt;"LIBSETS_SETTYPE_BATTLEGROUND",IF(G83&lt;&gt;"LIBSETS_SETTYPE_SPECIAL",IF(AI83&lt;&gt;"",VLOOKUP(AI83,'ESO zone constants'!$D$3:$H$4953,5,FALSE),""),""),"")</f>
        <v/>
      </c>
      <c r="AK83" s="3" t="str">
        <f>IF(AJ83&lt;&gt;"",IF(AJ83&lt;&gt;"LIBSETS_DROP_MECHANIC_MONSTER_NAME",VLOOKUP(AJ83,'LibSets constants'!$I$4:$L$1001,3,FALSE),""),"")</f>
        <v/>
      </c>
      <c r="AL83" s="3" t="str">
        <f>IF(AJ83&lt;&gt;"",IF(AJ83&lt;&gt;"LIBSETS_DROP_MECHANIC_MONSTER_NAME",VLOOKUP(AJ83,'LibSets constants'!$I$4:$L$1001,4,FALSE),""),"")</f>
        <v/>
      </c>
      <c r="AM83" s="3" t="str">
        <f>IF(G83&lt;&gt;"LIBSETS_SETTYPE_BATTLEGROUND",IF(G83&lt;&gt;"LIBSETS_SETTYPE_SPECIAL",IF(AN83&lt;&gt;"",VLOOKUP(AN83,'ESO zone constants'!$D$3:$H$4953,5,FALSE),""),""),"")</f>
        <v/>
      </c>
      <c r="AP83" s="3" t="str">
        <f>IF(AO83&lt;&gt;"",IF(AO83&lt;&gt;"LIBSETS_DROP_MECHANIC_MONSTER_NAME",VLOOKUP(AO83,'LibSets constants'!$I$4:$L$1001,3,FALSE),""),"")</f>
        <v/>
      </c>
      <c r="AQ83" s="3" t="str">
        <f>IF(AO83&lt;&gt;"",IF(AO83&lt;&gt;"LIBSETS_DROP_MECHANIC_MONSTER_NAME",VLOOKUP(AO83,'LibSets constants'!$I$4:$L$1001,4,FALSE),""),"")</f>
        <v/>
      </c>
      <c r="AR83" s="3" t="str">
        <f>IF(G83&lt;&gt;"LIBSETS_SETTYPE_BATTLEGROUND",IF(G83&lt;&gt;"LIBSETS_SETTYPE_SPECIAL",IF(AS83&lt;&gt;"",VLOOKUP(AS83,'ESO zone constants'!$D$3:$H$4953,5,FALSE),""),""),"")</f>
        <v/>
      </c>
      <c r="AU83" s="3" t="str">
        <f>IF(AT83&lt;&gt;"",IF(AT83&lt;&gt;"LIBSETS_DROP_MECHANIC_MONSTER_NAME",VLOOKUP(AT83,'LibSets constants'!$I$4:$L$1001,3,FALSE),""),"")</f>
        <v/>
      </c>
      <c r="AV83" s="3" t="str">
        <f>IF(AT83&lt;&gt;"",IF(AT83&lt;&gt;"LIBSETS_DROP_MECHANIC_MONSTER_NAME",VLOOKUP(AT83,'LibSets constants'!$I$4:$L$1001,4,FALSE),""),"")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V84" s="43" t="str">
        <f>IF(U84&lt;&gt;"",IF(U84&lt;&gt;"LIBSETS_DROP_MECHANIC_MONSTER_NAME",VLOOKUP(U84,'LibSets constants'!$I$4:$L$1001,3,FALSE),""),"")</f>
        <v/>
      </c>
      <c r="W84" s="43" t="str">
        <f>IF(U84&lt;&gt;"",IF(U84&lt;&gt;"LIBSETS_DROP_MECHANIC_MONSTER_NAME",VLOOKUP(U84,'LibSets constants'!$I$4:$L$1001,4,FALSE),""),"")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V85" s="43" t="str">
        <f>IF(U85&lt;&gt;"",IF(U85&lt;&gt;"LIBSETS_DROP_MECHANIC_MONSTER_NAME",VLOOKUP(U85,'LibSets constants'!$I$4:$L$1001,3,FALSE),""),"")</f>
        <v/>
      </c>
      <c r="W85" s="3" t="str">
        <f>IF(U85&lt;&gt;"",IF(U85&lt;&gt;"LIBSETS_DROP_MECHANIC_MONSTER_NAME",VLOOKUP(U85,'LibSets constants'!$I$4:$L$1001,4,FALSE),""),"")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1665</v>
      </c>
      <c r="V86" s="3" t="str">
        <f>IF(U86&lt;&gt;"",IF(U86&lt;&gt;"LIBSETS_DROP_MECHANIC_MONSTER_NAME",VLOOKUP(U86,'LibSets constants'!$I$4:$L$1001,3,FALSE),""),"")</f>
        <v>Rewards for the worthy (Cyrodiil/Battleground mail)</v>
      </c>
      <c r="W86" s="3" t="str">
        <f>IF(U86&lt;&gt;"",IF(U86&lt;&gt;"LIBSETS_DROP_MECHANIC_MONSTER_NAME",VLOOKUP(U86,'LibSets constants'!$I$4:$L$1001,4,FALSE),""),"")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constants'!$I$4:$L$1001,3,FALSE),""),"")</f>
        <v>City Erntefurt (quartermaster)</v>
      </c>
      <c r="AB86" s="3" t="str">
        <f>IF(Z86&lt;&gt;"",IF(Z86&lt;&gt;"LIBSETS_DROP_MECHANIC_MONSTER_NAME",VLOOKUP(Z86,'LibSets constants'!$I$4:$L$1001,4,FALSE),""),"")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constants'!$I$4:$L$1001,3,FALSE),""),"")</f>
        <v/>
      </c>
      <c r="AG86" s="3" t="str">
        <f>IF(AE86&lt;&gt;"",IF(AE86&lt;&gt;"LIBSETS_DROP_MECHANIC_MONSTER_NAME",VLOOKUP(AE86,'LibSets constants'!$I$4:$L$1001,4,FALSE),""),"")</f>
        <v/>
      </c>
      <c r="AH86" s="3" t="str">
        <f>IF(G86&lt;&gt;"LIBSETS_SETTYPE_BATTLEGROUND",IF(G86&lt;&gt;"LIBSETS_SETTYPE_SPECIAL",IF(AI86&lt;&gt;"",VLOOKUP(AI86,'ESO zone constants'!$D$3:$H$4953,5,FALSE),""),""),"")</f>
        <v/>
      </c>
      <c r="AK86" s="3" t="str">
        <f>IF(AJ86&lt;&gt;"",IF(AJ86&lt;&gt;"LIBSETS_DROP_MECHANIC_MONSTER_NAME",VLOOKUP(AJ86,'LibSets constants'!$I$4:$L$1001,3,FALSE),""),"")</f>
        <v/>
      </c>
      <c r="AL86" s="3" t="str">
        <f>IF(AJ86&lt;&gt;"",IF(AJ86&lt;&gt;"LIBSETS_DROP_MECHANIC_MONSTER_NAME",VLOOKUP(AJ86,'LibSets constants'!$I$4:$L$1001,4,FALSE),""),"")</f>
        <v/>
      </c>
      <c r="AM86" s="3" t="str">
        <f>IF(G86&lt;&gt;"LIBSETS_SETTYPE_BATTLEGROUND",IF(G86&lt;&gt;"LIBSETS_SETTYPE_SPECIAL",IF(AN86&lt;&gt;"",VLOOKUP(AN86,'ESO zone constants'!$D$3:$H$4953,5,FALSE),""),""),"")</f>
        <v/>
      </c>
      <c r="AP86" s="3" t="str">
        <f>IF(AO86&lt;&gt;"",IF(AO86&lt;&gt;"LIBSETS_DROP_MECHANIC_MONSTER_NAME",VLOOKUP(AO86,'LibSets constants'!$I$4:$L$1001,3,FALSE),""),"")</f>
        <v/>
      </c>
      <c r="AQ86" s="3" t="str">
        <f>IF(AO86&lt;&gt;"",IF(AO86&lt;&gt;"LIBSETS_DROP_MECHANIC_MONSTER_NAME",VLOOKUP(AO86,'LibSets constants'!$I$4:$L$1001,4,FALSE),""),"")</f>
        <v/>
      </c>
      <c r="AR86" s="3" t="str">
        <f>IF(G86&lt;&gt;"LIBSETS_SETTYPE_BATTLEGROUND",IF(G86&lt;&gt;"LIBSETS_SETTYPE_SPECIAL",IF(AS86&lt;&gt;"",VLOOKUP(AS86,'ESO zone constants'!$D$3:$H$4953,5,FALSE),""),""),"")</f>
        <v/>
      </c>
      <c r="AU86" s="3" t="str">
        <f>IF(AT86&lt;&gt;"",IF(AT86&lt;&gt;"LIBSETS_DROP_MECHANIC_MONSTER_NAME",VLOOKUP(AT86,'LibSets constants'!$I$4:$L$1001,3,FALSE),""),"")</f>
        <v/>
      </c>
      <c r="AV86" s="3" t="str">
        <f>IF(AT86&lt;&gt;"",IF(AT86&lt;&gt;"LIBSETS_DROP_MECHANIC_MONSTER_NAME",VLOOKUP(AT86,'LibSets constants'!$I$4:$L$1001,4,FALSE),""),"")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constants'!$B$4:$C$1001,2,FALSE),"")</f>
        <v>Included in base game</v>
      </c>
      <c r="U87" s="33" t="s">
        <v>1684</v>
      </c>
      <c r="V87" s="43" t="str">
        <f>IF(U87&lt;&gt;"",IF(U87&lt;&gt;"LIBSETS_DROP_MECHANIC_MONSTER_NAME",VLOOKUP(U87,'LibSets constants'!$I$4:$L$1001,3,FALSE),""),"")</f>
        <v>Delve bosses have a chance to drop a waist or feet.</v>
      </c>
      <c r="W87" s="43" t="str">
        <f>IF(U87&lt;&gt;"",IF(U87&lt;&gt;"LIBSETS_DROP_MECHANIC_MONSTER_NAME",VLOOKUP(U87,'LibSets constants'!$I$4:$L$1001,4,FALSE),""),"")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constants'!$I$4:$L$1001,3,FALSE),""),"")</f>
        <v>Overland group bosses have a 100% chance to drop head, chest, legs, or weapon.</v>
      </c>
      <c r="AB87" s="43" t="str">
        <f>IF(Z87&lt;&gt;"",IF(Z87&lt;&gt;"LIBSETS_DROP_MECHANIC_MONSTER_NAME",VLOOKUP(Z87,'LibSets constants'!$I$4:$L$1001,4,FALSE),""),"")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constants'!$I$4:$L$1001,3,FALSE),""),"")</f>
        <v>Public dungeon bosses have a chance to drop a shoulder, hand, or weapon.</v>
      </c>
      <c r="AG87" s="43" t="str">
        <f>IF(AE87&lt;&gt;"",IF(AE87&lt;&gt;"LIBSETS_DROP_MECHANIC_MONSTER_NAME",VLOOKUP(AE87,'LibSets constants'!$I$4:$L$1001,4,FALSE),""),"")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constants'!$B$4:$C$1001,2,FALSE),"")</f>
        <v>Included in base game</v>
      </c>
      <c r="U88" s="33" t="s">
        <v>1684</v>
      </c>
      <c r="V88" s="43" t="str">
        <f>IF(U88&lt;&gt;"",IF(U88&lt;&gt;"LIBSETS_DROP_MECHANIC_MONSTER_NAME",VLOOKUP(U88,'LibSets constants'!$I$4:$L$1001,3,FALSE),""),"")</f>
        <v>Delve bosses have a chance to drop a waist or feet.</v>
      </c>
      <c r="W88" s="43" t="str">
        <f>IF(U88&lt;&gt;"",IF(U88&lt;&gt;"LIBSETS_DROP_MECHANIC_MONSTER_NAME",VLOOKUP(U88,'LibSets constants'!$I$4:$L$1001,4,FALSE),""),"")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constants'!$I$4:$L$1001,3,FALSE),""),"")</f>
        <v>Overland group bosses have a 100% chance to drop head, chest, legs, or weapon.</v>
      </c>
      <c r="AB88" s="43" t="str">
        <f>IF(Z88&lt;&gt;"",IF(Z88&lt;&gt;"LIBSETS_DROP_MECHANIC_MONSTER_NAME",VLOOKUP(Z88,'LibSets constants'!$I$4:$L$1001,4,FALSE),""),"")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constants'!$I$4:$L$1001,3,FALSE),""),"")</f>
        <v>Public dungeon bosses have a chance to drop a shoulder, hand, or weapon.</v>
      </c>
      <c r="AG88" s="43" t="str">
        <f>IF(AE88&lt;&gt;"",IF(AE88&lt;&gt;"LIBSETS_DROP_MECHANIC_MONSTER_NAME",VLOOKUP(AE88,'LibSets constants'!$I$4:$L$1001,4,FALSE),""),"")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constants'!$I$4:$L$1001,3,FALSE),""),"")</f>
        <v/>
      </c>
      <c r="AQ88" s="43" t="str">
        <f>IF(AO88&lt;&gt;"",IF(AO88&lt;&gt;"LIBSETS_DROP_MECHANIC_MONSTER_NAME",VLOOKUP(AO88,'LibSets constants'!$I$4:$L$1001,4,FALSE),""),"")</f>
        <v/>
      </c>
      <c r="AR88" s="3" t="str">
        <f>IF(G88&lt;&gt;"LIBSETS_SETTYPE_BATTLEGROUND",IF(G88&lt;&gt;"LIBSETS_SETTYPE_SPECIAL",IF(AS88&lt;&gt;"",VLOOKUP(AS88,'ESO zone constants'!$D$3:$H$4953,5,FALSE),""),""),"")</f>
        <v/>
      </c>
      <c r="AT88" s="44"/>
      <c r="AU88" s="43" t="str">
        <f>IF(AT88&lt;&gt;"",IF(AT88&lt;&gt;"LIBSETS_DROP_MECHANIC_MONSTER_NAME",VLOOKUP(AT88,'LibSets constants'!$I$4:$L$1001,3,FALSE),""),"")</f>
        <v/>
      </c>
      <c r="AV88" s="43" t="str">
        <f>IF(AT88&lt;&gt;"",IF(AT88&lt;&gt;"LIBSETS_DROP_MECHANIC_MONSTER_NAME",VLOOKUP(AT88,'LibSets constants'!$I$4:$L$1001,4,FALSE),""),"")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constants'!$B$4:$C$1001,2,FALSE),"")</f>
        <v>Included in base game</v>
      </c>
      <c r="U89" s="33" t="s">
        <v>1684</v>
      </c>
      <c r="V89" s="43" t="str">
        <f>IF(U89&lt;&gt;"",IF(U89&lt;&gt;"LIBSETS_DROP_MECHANIC_MONSTER_NAME",VLOOKUP(U89,'LibSets constants'!$I$4:$L$1001,3,FALSE),""),"")</f>
        <v>Delve bosses have a chance to drop a waist or feet.</v>
      </c>
      <c r="W89" s="43" t="str">
        <f>IF(U89&lt;&gt;"",IF(U89&lt;&gt;"LIBSETS_DROP_MECHANIC_MONSTER_NAME",VLOOKUP(U89,'LibSets constants'!$I$4:$L$1001,4,FALSE),""),"")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constants'!$I$4:$L$1001,3,FALSE),""),"")</f>
        <v>Overland group bosses have a 100% chance to drop head, chest, legs, or weapon.</v>
      </c>
      <c r="AB89" s="43" t="str">
        <f>IF(Z89&lt;&gt;"",IF(Z89&lt;&gt;"LIBSETS_DROP_MECHANIC_MONSTER_NAME",VLOOKUP(Z89,'LibSets constants'!$I$4:$L$1001,4,FALSE),""),"")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constants'!$I$4:$L$1001,3,FALSE),""),"")</f>
        <v>Public dungeon bosses have a chance to drop a shoulder, hand, or weapon.</v>
      </c>
      <c r="AG89" s="43" t="str">
        <f>IF(AE89&lt;&gt;"",IF(AE89&lt;&gt;"LIBSETS_DROP_MECHANIC_MONSTER_NAME",VLOOKUP(AE89,'LibSets constants'!$I$4:$L$1001,4,FALSE),""),"")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constants'!$I$4:$L$1001,3,FALSE),""),"")</f>
        <v/>
      </c>
      <c r="AQ89" s="43" t="str">
        <f>IF(AO89&lt;&gt;"",IF(AO89&lt;&gt;"LIBSETS_DROP_MECHANIC_MONSTER_NAME",VLOOKUP(AO89,'LibSets constants'!$I$4:$L$1001,4,FALSE),""),"")</f>
        <v/>
      </c>
      <c r="AR89" s="3" t="str">
        <f>IF(G89&lt;&gt;"LIBSETS_SETTYPE_BATTLEGROUND",IF(G89&lt;&gt;"LIBSETS_SETTYPE_SPECIAL",IF(AS89&lt;&gt;"",VLOOKUP(AS89,'ESO zone constants'!$D$3:$H$4953,5,FALSE),""),""),"")</f>
        <v/>
      </c>
      <c r="AT89" s="44"/>
      <c r="AU89" s="43" t="str">
        <f>IF(AT89&lt;&gt;"",IF(AT89&lt;&gt;"LIBSETS_DROP_MECHANIC_MONSTER_NAME",VLOOKUP(AT89,'LibSets constants'!$I$4:$L$1001,3,FALSE),""),"")</f>
        <v/>
      </c>
      <c r="AV89" s="43" t="str">
        <f>IF(AT89&lt;&gt;"",IF(AT89&lt;&gt;"LIBSETS_DROP_MECHANIC_MONSTER_NAME",VLOOKUP(AT89,'LibSets constants'!$I$4:$L$1001,4,FALSE),""),"")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constants'!$B$4:$C$1001,2,FALSE),"")</f>
        <v>Included in base game</v>
      </c>
      <c r="U90" s="33" t="s">
        <v>1665</v>
      </c>
      <c r="V90" s="3" t="str">
        <f>IF(U90&lt;&gt;"",IF(U90&lt;&gt;"LIBSETS_DROP_MECHANIC_MONSTER_NAME",VLOOKUP(U90,'LibSets constants'!$I$4:$L$1001,3,FALSE),""),"")</f>
        <v>Rewards for the worthy (Cyrodiil/Battleground mail)</v>
      </c>
      <c r="W90" s="3" t="str">
        <f>IF(U90&lt;&gt;"",IF(U90&lt;&gt;"LIBSETS_DROP_MECHANIC_MONSTER_NAME",VLOOKUP(U90,'LibSets constants'!$I$4:$L$1001,4,FALSE),""),"")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constants'!$I$4:$L$1001,3,FALSE),""),"")</f>
        <v>City Vlastarus (quartermaster)</v>
      </c>
      <c r="AB90" s="3" t="str">
        <f>IF(Z90&lt;&gt;"",IF(Z90&lt;&gt;"LIBSETS_DROP_MECHANIC_MONSTER_NAME",VLOOKUP(Z90,'LibSets constants'!$I$4:$L$1001,4,FALSE),""),"")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constants'!$B$4:$C$1001,2,FALSE),"")</f>
        <v>Included in base game</v>
      </c>
      <c r="U91" s="33" t="s">
        <v>1665</v>
      </c>
      <c r="V91" s="3" t="str">
        <f>IF(U91&lt;&gt;"",IF(U91&lt;&gt;"LIBSETS_DROP_MECHANIC_MONSTER_NAME",VLOOKUP(U91,'LibSets constants'!$I$4:$L$1001,3,FALSE),""),"")</f>
        <v>Rewards for the worthy (Cyrodiil/Battleground mail)</v>
      </c>
      <c r="W91" s="3" t="str">
        <f>IF(U91&lt;&gt;"",IF(U91&lt;&gt;"LIBSETS_DROP_MECHANIC_MONSTER_NAME",VLOOKUP(U91,'LibSets constants'!$I$4:$L$1001,4,FALSE),""),"")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constants'!$I$4:$L$1001,3,FALSE),""),"")</f>
        <v>City Erntefurt (quartermaster)</v>
      </c>
      <c r="AB91" s="3" t="str">
        <f>IF(Z91&lt;&gt;"",IF(Z91&lt;&gt;"LIBSETS_DROP_MECHANIC_MONSTER_NAME",VLOOKUP(Z91,'LibSets constants'!$I$4:$L$1001,4,FALSE),""),"")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43" t="str">
        <f>IF(U92&lt;&gt;"",IF(U92&lt;&gt;"LIBSETS_DROP_MECHANIC_MONSTER_NAME",VLOOKUP(U92,'LibSets constants'!$I$4:$L$1001,3,FALSE),""),"")</f>
        <v/>
      </c>
      <c r="W92" s="43" t="str">
        <f>IF(U92&lt;&gt;"",IF(U92&lt;&gt;"LIBSETS_DROP_MECHANIC_MONSTER_NAME",VLOOKUP(U92,'LibSets constants'!$I$4:$L$1001,4,FALSE),""),"")</f>
        <v/>
      </c>
      <c r="X92" s="3">
        <v>930</v>
      </c>
      <c r="Y92" t="str">
        <f>IF(AND(O92&lt;&gt;"",NOT(ISERROR(O92))),"",IF(AND(L92&lt;&gt;"",L92&gt;0,NOT(ISERROR(L92))),VLOOKUP(L92,'ESO dumped WayshrineInfo'!$K$3:$N$9999,4,FALSE),""))</f>
        <v/>
      </c>
      <c r="Z92" s="44"/>
      <c r="AA92" s="43" t="str">
        <f>IF(Z92&lt;&gt;"",IF(Z92&lt;&gt;"LIBSETS_DROP_MECHANIC_MONSTER_NAME",VLOOKUP(Z92,'LibSets constants'!$I$4:$L$1001,3,FALSE),""),"")</f>
        <v/>
      </c>
      <c r="AB92" s="43" t="str">
        <f>IF(Z92&lt;&gt;"",IF(Z92&lt;&gt;"LIBSETS_DROP_MECHANIC_MONSTER_NAME",VLOOKUP(Z92,'LibSets constants'!$I$4:$L$1001,4,FALSE),""),"")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constants'!$I$4:$L$1001,3,FALSE),""),"")</f>
        <v/>
      </c>
      <c r="AG92" s="43" t="str">
        <f>IF(AE92&lt;&gt;"",IF(AE92&lt;&gt;"LIBSETS_DROP_MECHANIC_MONSTER_NAME",VLOOKUP(AE92,'LibSets constants'!$I$4:$L$1001,4,FALSE),""),"")</f>
        <v/>
      </c>
      <c r="AH92" s="3" t="str">
        <f>IF(G92&lt;&gt;"LIBSETS_SETTYPE_BATTLEGROUND",IF(G92&lt;&gt;"LIBSETS_SETTYPE_SPECIAL",IF(AI92&lt;&gt;"",VLOOKUP(AI92,'ESO zone constants'!$D$3:$H$4953,5,FALSE),""),""),"")</f>
        <v/>
      </c>
      <c r="AJ92" s="44"/>
      <c r="AK92" s="43" t="str">
        <f>IF(AJ92&lt;&gt;"",IF(AJ92&lt;&gt;"LIBSETS_DROP_MECHANIC_MONSTER_NAME",VLOOKUP(AJ92,'LibSets constants'!$I$4:$L$1001,3,FALSE),""),"")</f>
        <v/>
      </c>
      <c r="AL92" s="43" t="str">
        <f>IF(AJ92&lt;&gt;"",IF(AJ92&lt;&gt;"LIBSETS_DROP_MECHANIC_MONSTER_NAME",VLOOKUP(AJ92,'LibSets constants'!$I$4:$L$1001,4,FALSE),""),"")</f>
        <v/>
      </c>
      <c r="AM92" s="3" t="str">
        <f>IF(G92&lt;&gt;"LIBSETS_SETTYPE_BATTLEGROUND",IF(G92&lt;&gt;"LIBSETS_SETTYPE_SPECIAL",IF(AN92&lt;&gt;"",VLOOKUP(AN92,'ESO zone constants'!$D$3:$H$4953,5,FALSE),""),""),"")</f>
        <v/>
      </c>
      <c r="AO92" s="44"/>
      <c r="AP92" s="43" t="str">
        <f>IF(AO92&lt;&gt;"",IF(AO92&lt;&gt;"LIBSETS_DROP_MECHANIC_MONSTER_NAME",VLOOKUP(AO92,'LibSets constants'!$I$4:$L$1001,3,FALSE),""),"")</f>
        <v/>
      </c>
      <c r="AQ92" s="43" t="str">
        <f>IF(AO92&lt;&gt;"",IF(AO92&lt;&gt;"LIBSETS_DROP_MECHANIC_MONSTER_NAME",VLOOKUP(AO92,'LibSets constants'!$I$4:$L$1001,4,FALSE),""),"")</f>
        <v/>
      </c>
      <c r="AR92" s="3" t="str">
        <f>IF(G92&lt;&gt;"LIBSETS_SETTYPE_BATTLEGROUND",IF(G92&lt;&gt;"LIBSETS_SETTYPE_SPECIAL",IF(AS92&lt;&gt;"",VLOOKUP(AS92,'ESO zone constants'!$D$3:$H$4953,5,FALSE),""),""),"")</f>
        <v/>
      </c>
      <c r="AT92" s="44"/>
      <c r="AU92" s="43" t="str">
        <f>IF(AT92&lt;&gt;"",IF(AT92&lt;&gt;"LIBSETS_DROP_MECHANIC_MONSTER_NAME",VLOOKUP(AT92,'LibSets constants'!$I$4:$L$1001,3,FALSE),""),"")</f>
        <v/>
      </c>
      <c r="AV92" s="43" t="str">
        <f>IF(AT92&lt;&gt;"",IF(AT92&lt;&gt;"LIBSETS_DROP_MECHANIC_MONSTER_NAME",VLOOKUP(AT92,'LibSets constants'!$I$4:$L$1001,4,FALSE),""),"")</f>
        <v/>
      </c>
      <c r="AW92" s="21" t="str">
        <f t="shared" si="7"/>
        <v>[110] = {wayshrines={194,194,194,}, dlcId=DLC_BASE_GAME</v>
      </c>
      <c r="AX92" s="21" t="str">
        <f t="shared" si="8"/>
        <v>, zoneIds={380,930},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U93" s="33" t="s">
        <v>1665</v>
      </c>
      <c r="V93" s="43" t="str">
        <f>IF(U93&lt;&gt;"",IF(U93&lt;&gt;"LIBSETS_DROP_MECHANIC_MONSTER_NAME",VLOOKUP(U93,'LibSets constants'!$I$4:$L$1001,3,FALSE),""),"")</f>
        <v>Rewards for the worthy (Cyrodiil/Battleground mail)</v>
      </c>
      <c r="W93" s="43" t="str">
        <f>IF(U93&lt;&gt;"",IF(U93&lt;&gt;"LIBSETS_DROP_MECHANIC_MONSTER_NAME",VLOOKUP(U93,'LibSets constants'!$I$4:$L$1001,4,FALSE),""),"")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constants'!$I$4:$L$1001,3,FALSE),""),"")</f>
        <v>City Bruma (quartermaster)</v>
      </c>
      <c r="AB93" s="43" t="str">
        <f>IF(Z93&lt;&gt;"",IF(Z93&lt;&gt;"LIBSETS_DROP_MECHANIC_MONSTER_NAME",VLOOKUP(Z93,'LibSets constants'!$I$4:$L$1001,4,FALSE),""),"")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U94" s="33" t="s">
        <v>1684</v>
      </c>
      <c r="V94" s="43" t="str">
        <f>IF(U94&lt;&gt;"",IF(U94&lt;&gt;"LIBSETS_DROP_MECHANIC_MONSTER_NAME",VLOOKUP(U94,'LibSets constants'!$I$4:$L$1001,3,FALSE),""),"")</f>
        <v>Delve bosses have a chance to drop a waist or feet.</v>
      </c>
      <c r="W94" s="43" t="str">
        <f>IF(U94&lt;&gt;"",IF(U94&lt;&gt;"LIBSETS_DROP_MECHANIC_MONSTER_NAME",VLOOKUP(U94,'LibSets constants'!$I$4:$L$1001,4,FALSE),""),"")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constants'!$I$4:$L$1001,3,FALSE),""),"")</f>
        <v>Overland group bosses have a 100% chance to drop head, chest, legs, or weapon.</v>
      </c>
      <c r="AB94" s="43" t="str">
        <f>IF(Z94&lt;&gt;"",IF(Z94&lt;&gt;"LIBSETS_DROP_MECHANIC_MONSTER_NAME",VLOOKUP(Z94,'LibSets constants'!$I$4:$L$1001,4,FALSE),""),"")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constants'!$I$4:$L$1001,3,FALSE),""),"")</f>
        <v>Public dungeon bosses have a chance to drop a shoulder, hand, or weapon.</v>
      </c>
      <c r="AG94" s="43" t="str">
        <f>IF(AE94&lt;&gt;"",IF(AE94&lt;&gt;"LIBSETS_DROP_MECHANIC_MONSTER_NAME",VLOOKUP(AE94,'LibSets constants'!$I$4:$L$1001,4,FALSE),""),"")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U95" s="33" t="s">
        <v>1665</v>
      </c>
      <c r="V95" s="3" t="str">
        <f>IF(U95&lt;&gt;"",IF(U95&lt;&gt;"LIBSETS_DROP_MECHANIC_MONSTER_NAME",VLOOKUP(U95,'LibSets constants'!$I$4:$L$1001,3,FALSE),""),"")</f>
        <v>Rewards for the worthy (Cyrodiil/Battleground mail)</v>
      </c>
      <c r="W95" s="3" t="str">
        <f>IF(U95&lt;&gt;"",IF(U95&lt;&gt;"LIBSETS_DROP_MECHANIC_MONSTER_NAME",VLOOKUP(U95,'LibSets constants'!$I$4:$L$1001,4,FALSE),""),"")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constants'!$I$4:$L$1001,3,FALSE),""),"")</f>
        <v>City Vlastarus (quartermaster)</v>
      </c>
      <c r="AB95" s="3" t="str">
        <f>IF(Z95&lt;&gt;"",IF(Z95&lt;&gt;"LIBSETS_DROP_MECHANIC_MONSTER_NAME",VLOOKUP(Z95,'LibSets constants'!$I$4:$L$1001,4,FALSE),""),"")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constants'!$I$4:$L$1001,3,FALSE),""),"")</f>
        <v/>
      </c>
      <c r="AG95" s="3" t="str">
        <f>IF(AE95&lt;&gt;"",IF(AE95&lt;&gt;"LIBSETS_DROP_MECHANIC_MONSTER_NAME",VLOOKUP(AE95,'LibSets constants'!$I$4:$L$1001,4,FALSE),""),"")</f>
        <v/>
      </c>
      <c r="AH95" s="3" t="str">
        <f>IF(G95&lt;&gt;"LIBSETS_SETTYPE_BATTLEGROUND",IF(G95&lt;&gt;"LIBSETS_SETTYPE_SPECIAL",IF(AI95&lt;&gt;"",VLOOKUP(AI95,'ESO zone constants'!$D$3:$H$4953,5,FALSE),""),""),"")</f>
        <v/>
      </c>
      <c r="AK95" s="3" t="str">
        <f>IF(AJ95&lt;&gt;"",IF(AJ95&lt;&gt;"LIBSETS_DROP_MECHANIC_MONSTER_NAME",VLOOKUP(AJ95,'LibSets constants'!$I$4:$L$1001,3,FALSE),""),"")</f>
        <v/>
      </c>
      <c r="AL95" s="3" t="str">
        <f>IF(AJ95&lt;&gt;"",IF(AJ95&lt;&gt;"LIBSETS_DROP_MECHANIC_MONSTER_NAME",VLOOKUP(AJ95,'LibSets constants'!$I$4:$L$1001,4,FALSE),""),"")</f>
        <v/>
      </c>
      <c r="AM95" s="3" t="str">
        <f>IF(G95&lt;&gt;"LIBSETS_SETTYPE_BATTLEGROUND",IF(G95&lt;&gt;"LIBSETS_SETTYPE_SPECIAL",IF(AN95&lt;&gt;"",VLOOKUP(AN95,'ESO zone constants'!$D$3:$H$4953,5,FALSE),""),""),"")</f>
        <v/>
      </c>
      <c r="AP95" s="3" t="str">
        <f>IF(AO95&lt;&gt;"",IF(AO95&lt;&gt;"LIBSETS_DROP_MECHANIC_MONSTER_NAME",VLOOKUP(AO95,'LibSets constants'!$I$4:$L$1001,3,FALSE),""),"")</f>
        <v/>
      </c>
      <c r="AQ95" s="3" t="str">
        <f>IF(AO95&lt;&gt;"",IF(AO95&lt;&gt;"LIBSETS_DROP_MECHANIC_MONSTER_NAME",VLOOKUP(AO95,'LibSets constants'!$I$4:$L$1001,4,FALSE),""),"")</f>
        <v/>
      </c>
      <c r="AR95" s="3" t="str">
        <f>IF(G95&lt;&gt;"LIBSETS_SETTYPE_BATTLEGROUND",IF(G95&lt;&gt;"LIBSETS_SETTYPE_SPECIAL",IF(AS95&lt;&gt;"",VLOOKUP(AS95,'ESO zone constants'!$D$3:$H$4953,5,FALSE),""),""),"")</f>
        <v/>
      </c>
      <c r="AU95" s="3" t="str">
        <f>IF(AT95&lt;&gt;"",IF(AT95&lt;&gt;"LIBSETS_DROP_MECHANIC_MONSTER_NAME",VLOOKUP(AT95,'LibSets constants'!$I$4:$L$1001,3,FALSE),""),"")</f>
        <v/>
      </c>
      <c r="AV95" s="3" t="str">
        <f>IF(AT95&lt;&gt;"",IF(AT95&lt;&gt;"LIBSETS_DROP_MECHANIC_MONSTER_NAME",VLOOKUP(AT95,'LibSets constants'!$I$4:$L$1001,4,FALSE),""),"")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U96" s="33" t="s">
        <v>1684</v>
      </c>
      <c r="V96" s="43" t="str">
        <f>IF(U96&lt;&gt;"",IF(U96&lt;&gt;"LIBSETS_DROP_MECHANIC_MONSTER_NAME",VLOOKUP(U96,'LibSets constants'!$I$4:$L$1001,3,FALSE),""),"")</f>
        <v>Delve bosses have a chance to drop a waist or feet.</v>
      </c>
      <c r="W96" s="3" t="str">
        <f>IF(U96&lt;&gt;"",IF(U96&lt;&gt;"LIBSETS_DROP_MECHANIC_MONSTER_NAME",VLOOKUP(U96,'LibSets constants'!$I$4:$L$1001,4,FALSE),""),"")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constants'!$I$4:$L$1001,3,FALSE),""),"")</f>
        <v>Overland group bosses have a 100% chance to drop head, chest, legs, or weapon.</v>
      </c>
      <c r="AB96" s="43" t="str">
        <f>IF(Z96&lt;&gt;"",IF(Z96&lt;&gt;"LIBSETS_DROP_MECHANIC_MONSTER_NAME",VLOOKUP(Z96,'LibSets constants'!$I$4:$L$1001,4,FALSE),""),"")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constants'!$I$4:$L$1001,3,FALSE),""),"")</f>
        <v>Public dungeon bosses have a chance to drop a shoulder, hand, or weapon.</v>
      </c>
      <c r="AG96" s="43" t="str">
        <f>IF(AE96&lt;&gt;"",IF(AE96&lt;&gt;"LIBSETS_DROP_MECHANIC_MONSTER_NAME",VLOOKUP(AE96,'LibSets constants'!$I$4:$L$1001,4,FALSE),""),"")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constants'!$I$4:$L$1001,3,FALSE),""),"")</f>
        <v/>
      </c>
      <c r="AQ96" s="43" t="str">
        <f>IF(AO96&lt;&gt;"",IF(AO96&lt;&gt;"LIBSETS_DROP_MECHANIC_MONSTER_NAME",VLOOKUP(AO96,'LibSets constants'!$I$4:$L$1001,4,FALSE),""),"")</f>
        <v/>
      </c>
      <c r="AR96" s="3" t="str">
        <f>IF(G96&lt;&gt;"LIBSETS_SETTYPE_BATTLEGROUND",IF(G96&lt;&gt;"LIBSETS_SETTYPE_SPECIAL",IF(AS96&lt;&gt;"",VLOOKUP(AS96,'ESO zone constants'!$D$3:$H$4953,5,FALSE),""),""),"")</f>
        <v/>
      </c>
      <c r="AT96" s="44"/>
      <c r="AU96" s="43" t="str">
        <f>IF(AT96&lt;&gt;"",IF(AT96&lt;&gt;"LIBSETS_DROP_MECHANIC_MONSTER_NAME",VLOOKUP(AT96,'LibSets constants'!$I$4:$L$1001,3,FALSE),""),"")</f>
        <v/>
      </c>
      <c r="AV96" s="43" t="str">
        <f>IF(AT96&lt;&gt;"",IF(AT96&lt;&gt;"LIBSETS_DROP_MECHANIC_MONSTER_NAME",VLOOKUP(AT96,'LibSets constants'!$I$4:$L$1001,4,FALSE),""),"")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constants'!$I$4:$L$1001,3,FALSE),""),"")</f>
        <v/>
      </c>
      <c r="AB97" s="43" t="str">
        <f>IF(Z97&lt;&gt;"",IF(Z97&lt;&gt;"LIBSETS_DROP_MECHANIC_MONSTER_NAME",VLOOKUP(Z97,'LibSets constants'!$I$4:$L$1001,4,FALSE),""),"")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constants'!$I$4:$L$1001,3,FALSE),""),"")</f>
        <v/>
      </c>
      <c r="AG97" s="43" t="str">
        <f>IF(AE97&lt;&gt;"",IF(AE97&lt;&gt;"LIBSETS_DROP_MECHANIC_MONSTER_NAME",VLOOKUP(AE97,'LibSets constants'!$I$4:$L$1001,4,FALSE),""),"")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constants'!$I$4:$L$1001,3,FALSE),""),"")</f>
        <v/>
      </c>
      <c r="AL97" s="43" t="str">
        <f>IF(AJ97&lt;&gt;"",IF(AJ97&lt;&gt;"LIBSETS_DROP_MECHANIC_MONSTER_NAME",VLOOKUP(AJ97,'LibSets constants'!$I$4:$L$1001,4,FALSE),""),"")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constants'!$I$4:$L$1001,3,FALSE),""),"")</f>
        <v/>
      </c>
      <c r="AQ97" s="43" t="str">
        <f>IF(AO97&lt;&gt;"",IF(AO97&lt;&gt;"LIBSETS_DROP_MECHANIC_MONSTER_NAME",VLOOKUP(AO97,'LibSets constants'!$I$4:$L$1001,4,FALSE),""),"")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constants'!$I$4:$L$1001,3,FALSE),""),"")</f>
        <v/>
      </c>
      <c r="AV97" s="43" t="str">
        <f>IF(AT97&lt;&gt;"",IF(AT97&lt;&gt;"LIBSETS_DROP_MECHANIC_MONSTER_NAME",VLOOKUP(AT97,'LibSets constants'!$I$4:$L$1001,4,FALSE),""),"")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43" t="str">
        <f>IF(U98&lt;&gt;"",IF(U98&lt;&gt;"LIBSETS_DROP_MECHANIC_MONSTER_NAME",VLOOKUP(U98,'LibSets constants'!$I$4:$L$1001,4,FALSE),""),"")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constants'!$I$4:$L$1001,3,FALSE),""),"")</f>
        <v/>
      </c>
      <c r="AB98" s="43" t="str">
        <f>IF(Z98&lt;&gt;"",IF(Z98&lt;&gt;"LIBSETS_DROP_MECHANIC_MONSTER_NAME",VLOOKUP(Z98,'LibSets constants'!$I$4:$L$1001,4,FALSE),""),"")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constants'!$I$4:$L$1001,3,FALSE),""),"")</f>
        <v/>
      </c>
      <c r="AG98" s="43" t="str">
        <f>IF(AE98&lt;&gt;"",IF(AE98&lt;&gt;"LIBSETS_DROP_MECHANIC_MONSTER_NAME",VLOOKUP(AE98,'LibSets constants'!$I$4:$L$1001,4,FALSE),""),"")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constants'!$I$4:$L$1001,3,FALSE),""),"")</f>
        <v/>
      </c>
      <c r="AL98" s="43" t="str">
        <f>IF(AJ98&lt;&gt;"",IF(AJ98&lt;&gt;"LIBSETS_DROP_MECHANIC_MONSTER_NAME",VLOOKUP(AJ98,'LibSets constants'!$I$4:$L$1001,4,FALSE),""),"")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constants'!$I$4:$L$1001,3,FALSE),""),"")</f>
        <v/>
      </c>
      <c r="AQ98" s="43" t="str">
        <f>IF(AO98&lt;&gt;"",IF(AO98&lt;&gt;"LIBSETS_DROP_MECHANIC_MONSTER_NAME",VLOOKUP(AO98,'LibSets constants'!$I$4:$L$1001,4,FALSE),""),"")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constants'!$I$4:$L$1001,3,FALSE),""),"")</f>
        <v/>
      </c>
      <c r="AV98" s="43" t="str">
        <f>IF(AT98&lt;&gt;"",IF(AT98&lt;&gt;"LIBSETS_DROP_MECHANIC_MONSTER_NAME",VLOOKUP(AT98,'LibSets constants'!$I$4:$L$1001,4,FALSE),""),"")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constants'!$I$4:$L$1001,3,FALSE),""),"")</f>
        <v/>
      </c>
      <c r="AB99" s="43" t="str">
        <f>IF(Z99&lt;&gt;"",IF(Z99&lt;&gt;"LIBSETS_DROP_MECHANIC_MONSTER_NAME",VLOOKUP(Z99,'LibSets constants'!$I$4:$L$1001,4,FALSE),""),"")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constants'!$I$4:$L$1001,3,FALSE),""),"")</f>
        <v/>
      </c>
      <c r="AG99" s="43" t="str">
        <f>IF(AE99&lt;&gt;"",IF(AE99&lt;&gt;"LIBSETS_DROP_MECHANIC_MONSTER_NAME",VLOOKUP(AE99,'LibSets constants'!$I$4:$L$1001,4,FALSE),""),"")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constants'!$I$4:$L$1001,3,FALSE),""),"")</f>
        <v/>
      </c>
      <c r="AL99" s="43" t="str">
        <f>IF(AJ99&lt;&gt;"",IF(AJ99&lt;&gt;"LIBSETS_DROP_MECHANIC_MONSTER_NAME",VLOOKUP(AJ99,'LibSets constants'!$I$4:$L$1001,4,FALSE),""),"")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constants'!$I$4:$L$1001,3,FALSE),""),"")</f>
        <v/>
      </c>
      <c r="AQ99" s="43" t="str">
        <f>IF(AO99&lt;&gt;"",IF(AO99&lt;&gt;"LIBSETS_DROP_MECHANIC_MONSTER_NAME",VLOOKUP(AO99,'LibSets constants'!$I$4:$L$1001,4,FALSE),""),"")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constants'!$I$4:$L$1001,3,FALSE),""),"")</f>
        <v/>
      </c>
      <c r="AV99" s="43" t="str">
        <f>IF(AT99&lt;&gt;"",IF(AT99&lt;&gt;"LIBSETS_DROP_MECHANIC_MONSTER_NAME",VLOOKUP(AT99,'LibSets constants'!$I$4:$L$1001,4,FALSE),""),"")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43" t="str">
        <f>IF(U100&lt;&gt;"",IF(U100&lt;&gt;"LIBSETS_DROP_MECHANIC_MONSTER_NAME",VLOOKUP(U100,'LibSets constants'!$I$4:$L$1001,3,FALSE),""),"")</f>
        <v/>
      </c>
      <c r="W100" s="43" t="str">
        <f>IF(U100&lt;&gt;"",IF(U100&lt;&gt;"LIBSETS_DROP_MECHANIC_MONSTER_NAME",VLOOKUP(U100,'LibSets constants'!$I$4:$L$1001,4,FALSE),""),"")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constants'!$I$4:$L$1001,3,FALSE),""),"")</f>
        <v/>
      </c>
      <c r="AB100" s="43" t="str">
        <f>IF(Z100&lt;&gt;"",IF(Z100&lt;&gt;"LIBSETS_DROP_MECHANIC_MONSTER_NAME",VLOOKUP(Z100,'LibSets constants'!$I$4:$L$1001,4,FALSE),""),"")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constants'!$I$4:$L$1001,3,FALSE),""),"")</f>
        <v/>
      </c>
      <c r="AG100" s="43" t="str">
        <f>IF(AE100&lt;&gt;"",IF(AE100&lt;&gt;"LIBSETS_DROP_MECHANIC_MONSTER_NAME",VLOOKUP(AE100,'LibSets constants'!$I$4:$L$1001,4,FALSE),""),"")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constants'!$I$4:$L$1001,3,FALSE),""),"")</f>
        <v/>
      </c>
      <c r="AL100" s="43" t="str">
        <f>IF(AJ100&lt;&gt;"",IF(AJ100&lt;&gt;"LIBSETS_DROP_MECHANIC_MONSTER_NAME",VLOOKUP(AJ100,'LibSets constants'!$I$4:$L$1001,4,FALSE),""),"")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constants'!$I$4:$L$1001,3,FALSE),""),"")</f>
        <v/>
      </c>
      <c r="AQ100" s="43" t="str">
        <f>IF(AO100&lt;&gt;"",IF(AO100&lt;&gt;"LIBSETS_DROP_MECHANIC_MONSTER_NAME",VLOOKUP(AO100,'LibSets constants'!$I$4:$L$1001,4,FALSE),""),"")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constants'!$I$4:$L$1001,3,FALSE),""),"")</f>
        <v/>
      </c>
      <c r="AV100" s="43" t="str">
        <f>IF(AT100&lt;&gt;"",IF(AT100&lt;&gt;"LIBSETS_DROP_MECHANIC_MONSTER_NAME",VLOOKUP(AT100,'LibSets constants'!$I$4:$L$1001,4,FALSE),""),"")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43" t="str">
        <f>IF(U101&lt;&gt;"",IF(U101&lt;&gt;"LIBSETS_DROP_MECHANIC_MONSTER_NAME",VLOOKUP(U101,'LibSets constants'!$I$4:$L$1001,4,FALSE),""),"")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constants'!$I$4:$L$1001,3,FALSE),""),"")</f>
        <v/>
      </c>
      <c r="AB101" s="43" t="str">
        <f>IF(Z101&lt;&gt;"",IF(Z101&lt;&gt;"LIBSETS_DROP_MECHANIC_MONSTER_NAME",VLOOKUP(Z101,'LibSets constants'!$I$4:$L$1001,4,FALSE),""),"")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constants'!$I$4:$L$1001,3,FALSE),""),"")</f>
        <v/>
      </c>
      <c r="AG101" s="43" t="str">
        <f>IF(AE101&lt;&gt;"",IF(AE101&lt;&gt;"LIBSETS_DROP_MECHANIC_MONSTER_NAME",VLOOKUP(AE101,'LibSets constants'!$I$4:$L$1001,4,FALSE),""),"")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constants'!$I$4:$L$1001,3,FALSE),""),"")</f>
        <v/>
      </c>
      <c r="AL101" s="43" t="str">
        <f>IF(AJ101&lt;&gt;"",IF(AJ101&lt;&gt;"LIBSETS_DROP_MECHANIC_MONSTER_NAME",VLOOKUP(AJ101,'LibSets constants'!$I$4:$L$1001,4,FALSE),""),"")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constants'!$I$4:$L$1001,3,FALSE),""),"")</f>
        <v/>
      </c>
      <c r="AQ101" s="43" t="str">
        <f>IF(AO101&lt;&gt;"",IF(AO101&lt;&gt;"LIBSETS_DROP_MECHANIC_MONSTER_NAME",VLOOKUP(AO101,'LibSets constants'!$I$4:$L$1001,4,FALSE),""),"")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43" t="str">
        <f>IF(U102&lt;&gt;"",IF(U102&lt;&gt;"LIBSETS_DROP_MECHANIC_MONSTER_NAME",VLOOKUP(U102,'LibSets constants'!$I$4:$L$1001,3,FALSE),""),"")</f>
        <v/>
      </c>
      <c r="W102" s="43" t="str">
        <f>IF(U102&lt;&gt;"",IF(U102&lt;&gt;"LIBSETS_DROP_MECHANIC_MONSTER_NAME",VLOOKUP(U102,'LibSets constants'!$I$4:$L$1001,4,FALSE),""),"")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constants'!$I$4:$L$1001,3,FALSE),""),"")</f>
        <v/>
      </c>
      <c r="AB102" s="43" t="str">
        <f>IF(Z102&lt;&gt;"",IF(Z102&lt;&gt;"LIBSETS_DROP_MECHANIC_MONSTER_NAME",VLOOKUP(Z102,'LibSets constants'!$I$4:$L$1001,4,FALSE),""),"")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constants'!$I$4:$L$1001,3,FALSE),""),"")</f>
        <v/>
      </c>
      <c r="AG102" s="43" t="str">
        <f>IF(AE102&lt;&gt;"",IF(AE102&lt;&gt;"LIBSETS_DROP_MECHANIC_MONSTER_NAME",VLOOKUP(AE102,'LibSets constants'!$I$4:$L$1001,4,FALSE),""),"")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constants'!$I$4:$L$1001,3,FALSE),""),"")</f>
        <v/>
      </c>
      <c r="AL102" s="43" t="str">
        <f>IF(AJ102&lt;&gt;"",IF(AJ102&lt;&gt;"LIBSETS_DROP_MECHANIC_MONSTER_NAME",VLOOKUP(AJ102,'LibSets constants'!$I$4:$L$1001,4,FALSE),""),"")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constants'!$I$4:$L$1001,3,FALSE),""),"")</f>
        <v/>
      </c>
      <c r="AQ102" s="43" t="str">
        <f>IF(AO102&lt;&gt;"",IF(AO102&lt;&gt;"LIBSETS_DROP_MECHANIC_MONSTER_NAME",VLOOKUP(AO102,'LibSets constants'!$I$4:$L$1001,4,FALSE),""),"")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constants'!$I$4:$L$1001,3,FALSE),""),"")</f>
        <v/>
      </c>
      <c r="AV102" s="43" t="str">
        <f>IF(AT102&lt;&gt;"",IF(AT102&lt;&gt;"LIBSETS_DROP_MECHANIC_MONSTER_NAME",VLOOKUP(AT102,'LibSets constants'!$I$4:$L$1001,4,FALSE),""),"")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43" t="str">
        <f>IF(U103&lt;&gt;"",IF(U103&lt;&gt;"LIBSETS_DROP_MECHANIC_MONSTER_NAME",VLOOKUP(U103,'LibSets constants'!$I$4:$L$1001,3,FALSE),""),"")</f>
        <v/>
      </c>
      <c r="W103" s="3" t="str">
        <f>IF(U103&lt;&gt;"",IF(U103&lt;&gt;"LIBSETS_DROP_MECHANIC_MONSTER_NAME",VLOOKUP(U103,'LibSets constants'!$I$4:$L$1001,4,FALSE),""),"")</f>
        <v/>
      </c>
      <c r="X103" s="3">
        <v>935</v>
      </c>
      <c r="Y103" t="str">
        <f>IF(AND(O103&lt;&gt;"",NOT(ISERROR(O103))),"",IF(AND(L103&lt;&gt;"",L103&gt;0,NOT(ISERROR(L103))),VLOOKUP(L103,'ESO dumped WayshrineInfo'!$K$3:$N$9999,4,FALSE),""))</f>
        <v/>
      </c>
      <c r="Z103" s="44"/>
      <c r="AA103" s="43" t="str">
        <f>IF(Z103&lt;&gt;"",IF(Z103&lt;&gt;"LIBSETS_DROP_MECHANIC_MONSTER_NAME",VLOOKUP(Z103,'LibSets constants'!$I$4:$L$1001,3,FALSE),""),"")</f>
        <v/>
      </c>
      <c r="AB103" s="43" t="str">
        <f>IF(Z103&lt;&gt;"",IF(Z103&lt;&gt;"LIBSETS_DROP_MECHANIC_MONSTER_NAME",VLOOKUP(Z103,'LibSets constants'!$I$4:$L$1001,4,FALSE),""),"")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constants'!$I$4:$L$1001,3,FALSE),""),"")</f>
        <v/>
      </c>
      <c r="AG103" s="43" t="str">
        <f>IF(AE103&lt;&gt;"",IF(AE103&lt;&gt;"LIBSETS_DROP_MECHANIC_MONSTER_NAME",VLOOKUP(AE103,'LibSets constants'!$I$4:$L$1001,4,FALSE),""),"")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constants'!$I$4:$L$1001,3,FALSE),""),"")</f>
        <v/>
      </c>
      <c r="AL103" s="43" t="str">
        <f>IF(AJ103&lt;&gt;"",IF(AJ103&lt;&gt;"LIBSETS_DROP_MECHANIC_MONSTER_NAME",VLOOKUP(AJ103,'LibSets constants'!$I$4:$L$1001,4,FALSE),""),"")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constants'!$I$4:$L$1001,3,FALSE),""),"")</f>
        <v/>
      </c>
      <c r="AQ103" s="43" t="str">
        <f>IF(AO103&lt;&gt;"",IF(AO103&lt;&gt;"LIBSETS_DROP_MECHANIC_MONSTER_NAME",VLOOKUP(AO103,'LibSets constants'!$I$4:$L$1001,4,FALSE),""),"")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constants'!$I$4:$L$1001,3,FALSE),""),"")</f>
        <v/>
      </c>
      <c r="AV103" s="43" t="str">
        <f>IF(AT103&lt;&gt;"",IF(AT103&lt;&gt;"LIBSETS_DROP_MECHANIC_MONSTER_NAME",VLOOKUP(AT103,'LibSets constants'!$I$4:$L$1001,4,FALSE),""),"")</f>
        <v/>
      </c>
      <c r="AW103" s="21" t="str">
        <f t="shared" si="7"/>
        <v>[122] = {wayshrines={190,190,190,}, dlcId=DLC_BASE_GAME</v>
      </c>
      <c r="AX103" s="21" t="str">
        <f t="shared" si="8"/>
        <v>, zoneIds={130,935},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43" t="str">
        <f>IF(U104&lt;&gt;"",IF(U104&lt;&gt;"LIBSETS_DROP_MECHANIC_MONSTER_NAME",VLOOKUP(U104,'LibSets constants'!$I$4:$L$1001,3,FALSE),""),"")</f>
        <v/>
      </c>
      <c r="W104" s="43" t="str">
        <f>IF(U104&lt;&gt;"",IF(U104&lt;&gt;"LIBSETS_DROP_MECHANIC_MONSTER_NAME",VLOOKUP(U104,'LibSets constants'!$I$4:$L$1001,4,FALSE),""),"")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constants'!$I$4:$L$1001,3,FALSE),""),"")</f>
        <v/>
      </c>
      <c r="AB104" s="3" t="str">
        <f>IF(Z104&lt;&gt;"",IF(Z104&lt;&gt;"LIBSETS_DROP_MECHANIC_MONSTER_NAME",VLOOKUP(Z104,'LibSets constants'!$I$4:$L$1001,4,FALSE),""),"")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43" t="str">
        <f>IF(U105&lt;&gt;"",IF(U105&lt;&gt;"LIBSETS_DROP_MECHANIC_MONSTER_NAME",VLOOKUP(U105,'LibSets constants'!$I$4:$L$1001,4,FALSE),""),"")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constants'!$I$4:$L$1001,3,FALSE),""),"")</f>
        <v/>
      </c>
      <c r="AB105" s="43" t="str">
        <f>IF(Z105&lt;&gt;"",IF(Z105&lt;&gt;"LIBSETS_DROP_MECHANIC_MONSTER_NAME",VLOOKUP(Z105,'LibSets constants'!$I$4:$L$1001,4,FALSE),""),"")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constants'!$I$4:$L$1001,3,FALSE),""),"")</f>
        <v/>
      </c>
      <c r="AQ105" s="43" t="str">
        <f>IF(AO105&lt;&gt;"",IF(AO105&lt;&gt;"LIBSETS_DROP_MECHANIC_MONSTER_NAME",VLOOKUP(AO105,'LibSets constants'!$I$4:$L$1001,4,FALSE),""),"")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constants'!$I$4:$L$1001,3,FALSE),""),"")</f>
        <v/>
      </c>
      <c r="AV105" s="43" t="str">
        <f>IF(AT105&lt;&gt;"",IF(AT105&lt;&gt;"LIBSETS_DROP_MECHANIC_MONSTER_NAME",VLOOKUP(AT105,'LibSets constants'!$I$4:$L$1001,4,FALSE),""),"")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U106" s="33" t="s">
        <v>1665</v>
      </c>
      <c r="V106" s="43" t="str">
        <f>IF(U106&lt;&gt;"",IF(U106&lt;&gt;"LIBSETS_DROP_MECHANIC_MONSTER_NAME",VLOOKUP(U106,'LibSets constants'!$I$4:$L$1001,3,FALSE),""),"")</f>
        <v>Rewards for the worthy (Cyrodiil/Battleground mail)</v>
      </c>
      <c r="W106" s="43" t="str">
        <f>IF(U106&lt;&gt;"",IF(U106&lt;&gt;"LIBSETS_DROP_MECHANIC_MONSTER_NAME",VLOOKUP(U106,'LibSets constants'!$I$4:$L$1001,4,FALSE),""),"")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constants'!$I$4:$L$1001,3,FALSE),""),"")</f>
        <v/>
      </c>
      <c r="AB106" s="3" t="str">
        <f>IF(Z106&lt;&gt;"",IF(Z106&lt;&gt;"LIBSETS_DROP_MECHANIC_MONSTER_NAME",VLOOKUP(Z106,'LibSets constants'!$I$4:$L$1001,4,FALSE),""),"")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U107" s="33" t="s">
        <v>1665</v>
      </c>
      <c r="V107" s="3" t="str">
        <f>IF(U107&lt;&gt;"",IF(U107&lt;&gt;"LIBSETS_DROP_MECHANIC_MONSTER_NAME",VLOOKUP(U107,'LibSets constants'!$I$4:$L$1001,3,FALSE),""),"")</f>
        <v>Rewards for the worthy (Cyrodiil/Battleground mail)</v>
      </c>
      <c r="W107" s="3" t="str">
        <f>IF(U107&lt;&gt;"",IF(U107&lt;&gt;"LIBSETS_DROP_MECHANIC_MONSTER_NAME",VLOOKUP(U107,'LibSets constants'!$I$4:$L$1001,4,FALSE),""),"")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constants'!$I$4:$L$1001,3,FALSE),""),"")</f>
        <v/>
      </c>
      <c r="AB107" s="3" t="str">
        <f>IF(Z107&lt;&gt;"",IF(Z107&lt;&gt;"LIBSETS_DROP_MECHANIC_MONSTER_NAME",VLOOKUP(Z107,'LibSets constants'!$I$4:$L$1001,4,FALSE),""),"")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U108" s="33" t="s">
        <v>1665</v>
      </c>
      <c r="V108" s="3" t="str">
        <f>IF(U108&lt;&gt;"",IF(U108&lt;&gt;"LIBSETS_DROP_MECHANIC_MONSTER_NAME",VLOOKUP(U108,'LibSets constants'!$I$4:$L$1001,3,FALSE),""),"")</f>
        <v>Rewards for the worthy (Cyrodiil/Battleground mail)</v>
      </c>
      <c r="W108" s="3" t="str">
        <f>IF(U108&lt;&gt;"",IF(U108&lt;&gt;"LIBSETS_DROP_MECHANIC_MONSTER_NAME",VLOOKUP(U108,'LibSets constants'!$I$4:$L$1001,4,FALSE),""),"")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constants'!$I$4:$L$1001,3,FALSE),""),"")</f>
        <v/>
      </c>
      <c r="AB108" s="3" t="str">
        <f>IF(Z108&lt;&gt;"",IF(Z108&lt;&gt;"LIBSETS_DROP_MECHANIC_MONSTER_NAME",VLOOKUP(Z108,'LibSets constants'!$I$4:$L$1001,4,FALSE),""),"")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U109" s="33" t="s">
        <v>1665</v>
      </c>
      <c r="V109" s="3" t="str">
        <f>IF(U109&lt;&gt;"",IF(U109&lt;&gt;"LIBSETS_DROP_MECHANIC_MONSTER_NAME",VLOOKUP(U109,'LibSets constants'!$I$4:$L$1001,3,FALSE),""),"")</f>
        <v>Rewards for the worthy (Cyrodiil/Battleground mail)</v>
      </c>
      <c r="W109" s="3" t="str">
        <f>IF(U109&lt;&gt;"",IF(U109&lt;&gt;"LIBSETS_DROP_MECHANIC_MONSTER_NAME",VLOOKUP(U109,'LibSets constants'!$I$4:$L$1001,4,FALSE),""),"")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constants'!$I$4:$L$1001,3,FALSE),""),"")</f>
        <v/>
      </c>
      <c r="AB109" s="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constants'!$I$4:$L$1001,3,FALSE),""),"")</f>
        <v/>
      </c>
      <c r="AG109" s="3" t="str">
        <f>IF(AE109&lt;&gt;"",IF(AE109&lt;&gt;"LIBSETS_DROP_MECHANIC_MONSTER_NAME",VLOOKUP(AE109,'LibSets constants'!$I$4:$L$1001,4,FALSE),""),"")</f>
        <v/>
      </c>
      <c r="AH109" s="3" t="str">
        <f>IF(G109&lt;&gt;"LIBSETS_SETTYPE_BATTLEGROUND",IF(G109&lt;&gt;"LIBSETS_SETTYPE_SPECIAL",IF(AI109&lt;&gt;"",VLOOKUP(AI109,'ESO zone constants'!$D$3:$H$4953,5,FALSE),""),""),"")</f>
        <v/>
      </c>
      <c r="AK109" s="3" t="str">
        <f>IF(AJ109&lt;&gt;"",IF(AJ109&lt;&gt;"LIBSETS_DROP_MECHANIC_MONSTER_NAME",VLOOKUP(AJ109,'LibSets constants'!$I$4:$L$1001,3,FALSE),""),"")</f>
        <v/>
      </c>
      <c r="AL109" s="3" t="str">
        <f>IF(AJ109&lt;&gt;"",IF(AJ109&lt;&gt;"LIBSETS_DROP_MECHANIC_MONSTER_NAME",VLOOKUP(AJ109,'LibSets constants'!$I$4:$L$1001,4,FALSE),""),"")</f>
        <v/>
      </c>
      <c r="AM109" s="3" t="str">
        <f>IF(G109&lt;&gt;"LIBSETS_SETTYPE_BATTLEGROUND",IF(G109&lt;&gt;"LIBSETS_SETTYPE_SPECIAL",IF(AN109&lt;&gt;"",VLOOKUP(AN109,'ESO zone constants'!$D$3:$H$4953,5,FALSE),""),""),"")</f>
        <v/>
      </c>
      <c r="AP109" s="3" t="str">
        <f>IF(AO109&lt;&gt;"",IF(AO109&lt;&gt;"LIBSETS_DROP_MECHANIC_MONSTER_NAME",VLOOKUP(AO109,'LibSets constants'!$I$4:$L$1001,3,FALSE),""),"")</f>
        <v/>
      </c>
      <c r="AQ109" s="3" t="str">
        <f>IF(AO109&lt;&gt;"",IF(AO109&lt;&gt;"LIBSETS_DROP_MECHANIC_MONSTER_NAME",VLOOKUP(AO109,'LibSets constants'!$I$4:$L$1001,4,FALSE),""),"")</f>
        <v/>
      </c>
      <c r="AR109" s="3" t="str">
        <f>IF(G109&lt;&gt;"LIBSETS_SETTYPE_BATTLEGROUND",IF(G109&lt;&gt;"LIBSETS_SETTYPE_SPECIAL",IF(AS109&lt;&gt;"",VLOOKUP(AS109,'ESO zone constants'!$D$3:$H$4953,5,FALSE),""),""),"")</f>
        <v/>
      </c>
      <c r="AU109" s="3" t="str">
        <f>IF(AT109&lt;&gt;"",IF(AT109&lt;&gt;"LIBSETS_DROP_MECHANIC_MONSTER_NAME",VLOOKUP(AT109,'LibSets constants'!$I$4:$L$1001,3,FALSE),""),"")</f>
        <v/>
      </c>
      <c r="AV109" s="3" t="str">
        <f>IF(AT109&lt;&gt;"",IF(AT109&lt;&gt;"LIBSETS_DROP_MECHANIC_MONSTER_NAME",VLOOKUP(AT109,'LibSets constants'!$I$4:$L$1001,4,FALSE),""),"")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U110" s="33" t="s">
        <v>1665</v>
      </c>
      <c r="V110" s="43" t="str">
        <f>IF(U110&lt;&gt;"",IF(U110&lt;&gt;"LIBSETS_DROP_MECHANIC_MONSTER_NAME",VLOOKUP(U110,'LibSets constants'!$I$4:$L$1001,3,FALSE),""),"")</f>
        <v>Rewards for the worthy (Cyrodiil/Battleground mail)</v>
      </c>
      <c r="W110" s="43" t="str">
        <f>IF(U110&lt;&gt;"",IF(U110&lt;&gt;"LIBSETS_DROP_MECHANIC_MONSTER_NAME",VLOOKUP(U110,'LibSets constants'!$I$4:$L$1001,4,FALSE),""),"")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constants'!$I$4:$L$1001,3,FALSE),""),"")</f>
        <v/>
      </c>
      <c r="AB110" s="4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constants'!$I$4:$L$1001,3,FALSE),""),"")</f>
        <v/>
      </c>
      <c r="AG110" s="43" t="str">
        <f>IF(AE110&lt;&gt;"",IF(AE110&lt;&gt;"LIBSETS_DROP_MECHANIC_MONSTER_NAME",VLOOKUP(AE110,'LibSets constants'!$I$4:$L$1001,4,FALSE),""),"")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constants'!$I$4:$L$1001,3,FALSE),""),"")</f>
        <v/>
      </c>
      <c r="AL110" s="43" t="str">
        <f>IF(AJ110&lt;&gt;"",IF(AJ110&lt;&gt;"LIBSETS_DROP_MECHANIC_MONSTER_NAME",VLOOKUP(AJ110,'LibSets constants'!$I$4:$L$1001,4,FALSE),""),"")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constants'!$I$4:$L$1001,3,FALSE),""),"")</f>
        <v/>
      </c>
      <c r="AQ110" s="43" t="str">
        <f>IF(AO110&lt;&gt;"",IF(AO110&lt;&gt;"LIBSETS_DROP_MECHANIC_MONSTER_NAME",VLOOKUP(AO110,'LibSets constants'!$I$4:$L$1001,4,FALSE),""),"")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constants'!$I$4:$L$1001,3,FALSE),""),"")</f>
        <v/>
      </c>
      <c r="AV110" s="43" t="str">
        <f>IF(AT110&lt;&gt;"",IF(AT110&lt;&gt;"LIBSETS_DROP_MECHANIC_MONSTER_NAME",VLOOKUP(AT110,'LibSets constants'!$I$4:$L$1001,4,FALSE),""),"")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U111" s="33" t="s">
        <v>1665</v>
      </c>
      <c r="V111" s="3" t="str">
        <f>IF(U111&lt;&gt;"",IF(U111&lt;&gt;"LIBSETS_DROP_MECHANIC_MONSTER_NAME",VLOOKUP(U111,'LibSets constants'!$I$4:$L$1001,3,FALSE),""),"")</f>
        <v>Rewards for the worthy (Cyrodiil/Battleground mail)</v>
      </c>
      <c r="W111" s="3" t="str">
        <f>IF(U111&lt;&gt;"",IF(U111&lt;&gt;"LIBSETS_DROP_MECHANIC_MONSTER_NAME",VLOOKUP(U111,'LibSets constants'!$I$4:$L$1001,4,FALSE),""),"")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U112" s="33" t="s">
        <v>1665</v>
      </c>
      <c r="V112" s="3" t="str">
        <f>IF(U112&lt;&gt;"",IF(U112&lt;&gt;"LIBSETS_DROP_MECHANIC_MONSTER_NAME",VLOOKUP(U112,'LibSets constants'!$I$4:$L$1001,3,FALSE),""),"")</f>
        <v>Rewards for the worthy (Cyrodiil/Battleground mail)</v>
      </c>
      <c r="W112" s="3" t="str">
        <f>IF(U112&lt;&gt;"",IF(U112&lt;&gt;"LIBSETS_DROP_MECHANIC_MONSTER_NAME",VLOOKUP(U112,'LibSets constants'!$I$4:$L$1001,4,FALSE),""),"")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constants'!$I$4:$L$1001,3,FALSE),""),"")</f>
        <v>City Vlastarus (quartermaster)</v>
      </c>
      <c r="AB112" s="3" t="str">
        <f>IF(Z112&lt;&gt;"",IF(Z112&lt;&gt;"LIBSETS_DROP_MECHANIC_MONSTER_NAME",VLOOKUP(Z112,'LibSets constants'!$I$4:$L$1001,4,FALSE),""),"")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U113" s="33" t="s">
        <v>1665</v>
      </c>
      <c r="V113" s="3" t="str">
        <f>IF(U113&lt;&gt;"",IF(U113&lt;&gt;"LIBSETS_DROP_MECHANIC_MONSTER_NAME",VLOOKUP(U113,'LibSets constants'!$I$4:$L$1001,3,FALSE),""),"")</f>
        <v>Rewards for the worthy (Cyrodiil/Battleground mail)</v>
      </c>
      <c r="W113" s="3" t="str">
        <f>IF(U113&lt;&gt;"",IF(U113&lt;&gt;"LIBSETS_DROP_MECHANIC_MONSTER_NAME",VLOOKUP(U113,'LibSets constants'!$I$4:$L$1001,4,FALSE),""),"")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constants'!$I$4:$L$1001,3,FALSE),""),"")</f>
        <v>City Bruma (quartermaster)</v>
      </c>
      <c r="AB113" s="3" t="str">
        <f>IF(Z113&lt;&gt;"",IF(Z113&lt;&gt;"LIBSETS_DROP_MECHANIC_MONSTER_NAME",VLOOKUP(Z113,'LibSets constants'!$I$4:$L$1001,4,FALSE),""),"")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constants'!$I$4:$L$1001,3,FALSE),""),"")</f>
        <v/>
      </c>
      <c r="AG113" s="3" t="str">
        <f>IF(AE113&lt;&gt;"",IF(AE113&lt;&gt;"LIBSETS_DROP_MECHANIC_MONSTER_NAME",VLOOKUP(AE113,'LibSets constants'!$I$4:$L$1001,4,FALSE),""),"")</f>
        <v/>
      </c>
      <c r="AH113" s="3" t="str">
        <f>IF(G113&lt;&gt;"LIBSETS_SETTYPE_BATTLEGROUND",IF(G113&lt;&gt;"LIBSETS_SETTYPE_SPECIAL",IF(AI113&lt;&gt;"",VLOOKUP(AI113,'ESO zone constants'!$D$3:$H$4953,5,FALSE),""),""),"")</f>
        <v/>
      </c>
      <c r="AK113" s="3" t="str">
        <f>IF(AJ113&lt;&gt;"",IF(AJ113&lt;&gt;"LIBSETS_DROP_MECHANIC_MONSTER_NAME",VLOOKUP(AJ113,'LibSets constants'!$I$4:$L$1001,3,FALSE),""),"")</f>
        <v/>
      </c>
      <c r="AL113" s="3" t="str">
        <f>IF(AJ113&lt;&gt;"",IF(AJ113&lt;&gt;"LIBSETS_DROP_MECHANIC_MONSTER_NAME",VLOOKUP(AJ113,'LibSets constants'!$I$4:$L$1001,4,FALSE),""),"")</f>
        <v/>
      </c>
      <c r="AM113" s="3" t="str">
        <f>IF(G113&lt;&gt;"LIBSETS_SETTYPE_BATTLEGROUND",IF(G113&lt;&gt;"LIBSETS_SETTYPE_SPECIAL",IF(AN113&lt;&gt;"",VLOOKUP(AN113,'ESO zone constants'!$D$3:$H$4953,5,FALSE),""),""),"")</f>
        <v/>
      </c>
      <c r="AP113" s="3" t="str">
        <f>IF(AO113&lt;&gt;"",IF(AO113&lt;&gt;"LIBSETS_DROP_MECHANIC_MONSTER_NAME",VLOOKUP(AO113,'LibSets constants'!$I$4:$L$1001,3,FALSE),""),"")</f>
        <v/>
      </c>
      <c r="AQ113" s="3" t="str">
        <f>IF(AO113&lt;&gt;"",IF(AO113&lt;&gt;"LIBSETS_DROP_MECHANIC_MONSTER_NAME",VLOOKUP(AO113,'LibSets constants'!$I$4:$L$1001,4,FALSE),""),"")</f>
        <v/>
      </c>
      <c r="AR113" s="3" t="str">
        <f>IF(G113&lt;&gt;"LIBSETS_SETTYPE_BATTLEGROUND",IF(G113&lt;&gt;"LIBSETS_SETTYPE_SPECIAL",IF(AS113&lt;&gt;"",VLOOKUP(AS113,'ESO zone constants'!$D$3:$H$4953,5,FALSE),""),""),"")</f>
        <v/>
      </c>
      <c r="AU113" s="3" t="str">
        <f>IF(AT113&lt;&gt;"",IF(AT113&lt;&gt;"LIBSETS_DROP_MECHANIC_MONSTER_NAME",VLOOKUP(AT113,'LibSets constants'!$I$4:$L$1001,3,FALSE),""),"")</f>
        <v/>
      </c>
      <c r="AV113" s="3" t="str">
        <f>IF(AT113&lt;&gt;"",IF(AT113&lt;&gt;"LIBSETS_DROP_MECHANIC_MONSTER_NAME",VLOOKUP(AT113,'LibSets constants'!$I$4:$L$1001,4,FALSE),""),"")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U114" s="33" t="s">
        <v>1665</v>
      </c>
      <c r="V114" s="3" t="str">
        <f>IF(U114&lt;&gt;"",IF(U114&lt;&gt;"LIBSETS_DROP_MECHANIC_MONSTER_NAME",VLOOKUP(U114,'LibSets constants'!$I$4:$L$1001,3,FALSE),""),"")</f>
        <v>Rewards for the worthy (Cyrodiil/Battleground mail)</v>
      </c>
      <c r="W114" s="3" t="str">
        <f>IF(U114&lt;&gt;"",IF(U114&lt;&gt;"LIBSETS_DROP_MECHANIC_MONSTER_NAME",VLOOKUP(U114,'LibSets constants'!$I$4:$L$1001,4,FALSE),""),"")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constants'!$I$4:$L$1001,3,FALSE),""),"")</f>
        <v>City Erntefurt (quartermaster)</v>
      </c>
      <c r="AB114" s="3" t="str">
        <f>IF(Z114&lt;&gt;"",IF(Z114&lt;&gt;"LIBSETS_DROP_MECHANIC_MONSTER_NAME",VLOOKUP(Z114,'LibSets constants'!$I$4:$L$1001,4,FALSE),""),"")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constants'!$I$4:$L$1001,3,FALSE),""),"")</f>
        <v/>
      </c>
      <c r="AG114" s="3" t="str">
        <f>IF(AE114&lt;&gt;"",IF(AE114&lt;&gt;"LIBSETS_DROP_MECHANIC_MONSTER_NAME",VLOOKUP(AE114,'LibSets constants'!$I$4:$L$1001,4,FALSE),""),"")</f>
        <v/>
      </c>
      <c r="AH114" s="3" t="str">
        <f>IF(G114&lt;&gt;"LIBSETS_SETTYPE_BATTLEGROUND",IF(G114&lt;&gt;"LIBSETS_SETTYPE_SPECIAL",IF(AI114&lt;&gt;"",VLOOKUP(AI114,'ESO zone constants'!$D$3:$H$4953,5,FALSE),""),""),"")</f>
        <v/>
      </c>
      <c r="AK114" s="3" t="str">
        <f>IF(AJ114&lt;&gt;"",IF(AJ114&lt;&gt;"LIBSETS_DROP_MECHANIC_MONSTER_NAME",VLOOKUP(AJ114,'LibSets constants'!$I$4:$L$1001,3,FALSE),""),"")</f>
        <v/>
      </c>
      <c r="AL114" s="3" t="str">
        <f>IF(AJ114&lt;&gt;"",IF(AJ114&lt;&gt;"LIBSETS_DROP_MECHANIC_MONSTER_NAME",VLOOKUP(AJ114,'LibSets constants'!$I$4:$L$1001,4,FALSE),""),"")</f>
        <v/>
      </c>
      <c r="AM114" s="3" t="str">
        <f>IF(G114&lt;&gt;"LIBSETS_SETTYPE_BATTLEGROUND",IF(G114&lt;&gt;"LIBSETS_SETTYPE_SPECIAL",IF(AN114&lt;&gt;"",VLOOKUP(AN114,'ESO zone constants'!$D$3:$H$4953,5,FALSE),""),""),"")</f>
        <v/>
      </c>
      <c r="AP114" s="3" t="str">
        <f>IF(AO114&lt;&gt;"",IF(AO114&lt;&gt;"LIBSETS_DROP_MECHANIC_MONSTER_NAME",VLOOKUP(AO114,'LibSets constants'!$I$4:$L$1001,3,FALSE),""),"")</f>
        <v/>
      </c>
      <c r="AQ114" s="3" t="str">
        <f>IF(AO114&lt;&gt;"",IF(AO114&lt;&gt;"LIBSETS_DROP_MECHANIC_MONSTER_NAME",VLOOKUP(AO114,'LibSets constants'!$I$4:$L$1001,4,FALSE),""),"")</f>
        <v/>
      </c>
      <c r="AR114" s="3" t="str">
        <f>IF(G114&lt;&gt;"LIBSETS_SETTYPE_BATTLEGROUND",IF(G114&lt;&gt;"LIBSETS_SETTYPE_SPECIAL",IF(AS114&lt;&gt;"",VLOOKUP(AS114,'ESO zone constants'!$D$3:$H$4953,5,FALSE),""),""),"")</f>
        <v/>
      </c>
      <c r="AU114" s="3" t="str">
        <f>IF(AT114&lt;&gt;"",IF(AT114&lt;&gt;"LIBSETS_DROP_MECHANIC_MONSTER_NAME",VLOOKUP(AT114,'LibSets constants'!$I$4:$L$1001,3,FALSE),""),"")</f>
        <v/>
      </c>
      <c r="AV114" s="3" t="str">
        <f>IF(AT114&lt;&gt;"",IF(AT114&lt;&gt;"LIBSETS_DROP_MECHANIC_MONSTER_NAME",VLOOKUP(AT114,'LibSets constants'!$I$4:$L$1001,4,FALSE),""),"")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constants'!$B$4:$C$1001,2,FALSE),"")</f>
        <v>Included in base game</v>
      </c>
      <c r="V115" s="43" t="str">
        <f>IF(U115&lt;&gt;"",IF(U115&lt;&gt;"LIBSETS_DROP_MECHANIC_MONSTER_NAME",VLOOKUP(U115,'LibSets constants'!$I$4:$L$1001,3,FALSE),""),"")</f>
        <v/>
      </c>
      <c r="W115" s="3" t="str">
        <f>IF(U115&lt;&gt;"",IF(U115&lt;&gt;"LIBSETS_DROP_MECHANIC_MONSTER_NAME",VLOOKUP(U115,'LibSets constants'!$I$4:$L$1001,4,FALSE),""),"")</f>
        <v/>
      </c>
      <c r="X115" s="3">
        <v>932</v>
      </c>
      <c r="Y115" t="str">
        <f>IF(AND(O115&lt;&gt;"",NOT(ISERROR(O115))),"",IF(AND(L115&lt;&gt;"",L115&gt;0,NOT(ISERROR(L115))),VLOOKUP(L115,'ESO dumped WayshrineInfo'!$K$3:$N$9999,4,FALSE),""))</f>
        <v/>
      </c>
      <c r="Z115" s="44"/>
      <c r="AA115" s="43" t="str">
        <f>IF(Z115&lt;&gt;"",IF(Z115&lt;&gt;"LIBSETS_DROP_MECHANIC_MONSTER_NAME",VLOOKUP(Z115,'LibSets constants'!$I$4:$L$1001,3,FALSE),""),"")</f>
        <v/>
      </c>
      <c r="AB115" s="43" t="str">
        <f>IF(Z115&lt;&gt;"",IF(Z115&lt;&gt;"LIBSETS_DROP_MECHANIC_MONSTER_NAME",VLOOKUP(Z115,'LibSets constants'!$I$4:$L$1001,4,FALSE),""),"")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constants'!$I$4:$L$1001,3,FALSE),""),"")</f>
        <v/>
      </c>
      <c r="AG115" s="43" t="str">
        <f>IF(AE115&lt;&gt;"",IF(AE115&lt;&gt;"LIBSETS_DROP_MECHANIC_MONSTER_NAME",VLOOKUP(AE115,'LibSets constants'!$I$4:$L$1001,4,FALSE),""),"")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constants'!$I$4:$L$1001,3,FALSE),""),"")</f>
        <v/>
      </c>
      <c r="AL115" s="43" t="str">
        <f>IF(AJ115&lt;&gt;"",IF(AJ115&lt;&gt;"LIBSETS_DROP_MECHANIC_MONSTER_NAME",VLOOKUP(AJ115,'LibSets constants'!$I$4:$L$1001,4,FALSE),""),"")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constants'!$I$4:$L$1001,3,FALSE),""),"")</f>
        <v/>
      </c>
      <c r="AQ115" s="43" t="str">
        <f>IF(AO115&lt;&gt;"",IF(AO115&lt;&gt;"LIBSETS_DROP_MECHANIC_MONSTER_NAME",VLOOKUP(AO115,'LibSets constants'!$I$4:$L$1001,4,FALSE),""),"")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constants'!$I$4:$L$1001,3,FALSE),""),"")</f>
        <v/>
      </c>
      <c r="AV115" s="43" t="str">
        <f>IF(AT115&lt;&gt;"",IF(AT115&lt;&gt;"LIBSETS_DROP_MECHANIC_MONSTER_NAME",VLOOKUP(AT115,'LibSets constants'!$I$4:$L$1001,4,FALSE),""),"")</f>
        <v/>
      </c>
      <c r="AW115" s="21" t="str">
        <f t="shared" si="7"/>
        <v>[134] = {wayshrines={190,190,190,},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constants'!$B$4:$C$1001,2,FALSE),"")</f>
        <v>Included in base game</v>
      </c>
      <c r="U116" s="33" t="s">
        <v>1684</v>
      </c>
      <c r="V116" s="43" t="str">
        <f>IF(U116&lt;&gt;"",IF(U116&lt;&gt;"LIBSETS_DROP_MECHANIC_MONSTER_NAME",VLOOKUP(U116,'LibSets constants'!$I$4:$L$1001,3,FALSE),""),"")</f>
        <v>Delve bosses have a chance to drop a waist or feet.</v>
      </c>
      <c r="W116" s="3" t="str">
        <f>IF(U116&lt;&gt;"",IF(U116&lt;&gt;"LIBSETS_DROP_MECHANIC_MONSTER_NAME",VLOOKUP(U116,'LibSets constants'!$I$4:$L$1001,4,FALSE),""),"")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constants'!$I$4:$L$1001,3,FALSE),""),"")</f>
        <v>Overland group bosses have a 100% chance to drop head, chest, legs, or weapon.</v>
      </c>
      <c r="AB116" s="43" t="str">
        <f>IF(Z116&lt;&gt;"",IF(Z116&lt;&gt;"LIBSETS_DROP_MECHANIC_MONSTER_NAME",VLOOKUP(Z116,'LibSets constants'!$I$4:$L$1001,4,FALSE),""),"")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constants'!$I$4:$L$1001,3,FALSE),""),"")</f>
        <v>Public dungeon bosses have a chance to drop a shoulder, hand, or weapon.</v>
      </c>
      <c r="AG116" s="43" t="str">
        <f>IF(AE116&lt;&gt;"",IF(AE116&lt;&gt;"LIBSETS_DROP_MECHANIC_MONSTER_NAME",VLOOKUP(AE116,'LibSets constants'!$I$4:$L$1001,4,FALSE),""),"")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constants'!$I$4:$L$1001,3,FALSE),""),"")</f>
        <v/>
      </c>
      <c r="AQ116" s="4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constants'!$I$4:$L$1001,3,FALSE),""),"")</f>
        <v/>
      </c>
      <c r="AV116" s="43" t="str">
        <f>IF(AT116&lt;&gt;"",IF(AT116&lt;&gt;"LIBSETS_DROP_MECHANIC_MONSTER_NAME",VLOOKUP(AT116,'LibSets constants'!$I$4:$L$1001,4,FALSE),""),"")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constants'!$B$4:$C$1001,2,FALSE),"")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constants'!$B$4:$C$1001,2,FALSE),"")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constants'!$B$4:$C$1001,2,FALSE),"")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constants'!$B$4:$C$1001,2,FALSE),"")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constants'!$B$4:$C$1001,2,FALSE),"")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constants'!$B$4:$C$1001,2,FALSE),"")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constants'!$B$4:$C$1001,2,FALSE),"")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constants'!$B$4:$C$1001,2,FALSE),"")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constants'!$B$4:$C$1001,2,FALSE),"")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constants'!$B$4:$C$1001,2,FALSE),"")</f>
        <v>Included in base game</v>
      </c>
      <c r="U126" s="33" t="s">
        <v>1684</v>
      </c>
      <c r="V126" s="43" t="str">
        <f>IF(U126&lt;&gt;"",IF(U126&lt;&gt;"LIBSETS_DROP_MECHANIC_MONSTER_NAME",VLOOKUP(U126,'LibSets constants'!$I$4:$L$1001,3,FALSE),""),"")</f>
        <v>Delve bosses have a chance to drop a waist or feet.</v>
      </c>
      <c r="W126" s="43" t="str">
        <f>IF(U126&lt;&gt;"",IF(U126&lt;&gt;"LIBSETS_DROP_MECHANIC_MONSTER_NAME",VLOOKUP(U126,'LibSets constants'!$I$4:$L$1001,4,FALSE),""),"")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constants'!$I$4:$L$1001,3,FALSE),""),"")</f>
        <v>Overland group bosses have a 100% chance to drop head, chest, legs, or weapon.</v>
      </c>
      <c r="AB126" s="43" t="str">
        <f>IF(Z126&lt;&gt;"",IF(Z126&lt;&gt;"LIBSETS_DROP_MECHANIC_MONSTER_NAME",VLOOKUP(Z126,'LibSets constants'!$I$4:$L$1001,4,FALSE),""),"")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constants'!$I$4:$L$1001,3,FALSE),""),"")</f>
        <v>Public dungeon bosses have a chance to drop a shoulder, hand, or weapon.</v>
      </c>
      <c r="AG126" s="43" t="str">
        <f>IF(AE126&lt;&gt;"",IF(AE126&lt;&gt;"LIBSETS_DROP_MECHANIC_MONSTER_NAME",VLOOKUP(AE126,'LibSets constants'!$I$4:$L$1001,4,FALSE),""),"")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constants'!$B$4:$C$1001,2,FALSE),"")</f>
        <v>Included in base game</v>
      </c>
      <c r="U127" s="33" t="s">
        <v>1684</v>
      </c>
      <c r="V127" s="43" t="str">
        <f>IF(U127&lt;&gt;"",IF(U127&lt;&gt;"LIBSETS_DROP_MECHANIC_MONSTER_NAME",VLOOKUP(U127,'LibSets constants'!$I$4:$L$1001,3,FALSE),""),"")</f>
        <v>Delve bosses have a chance to drop a waist or feet.</v>
      </c>
      <c r="W127" s="43" t="str">
        <f>IF(U127&lt;&gt;"",IF(U127&lt;&gt;"LIBSETS_DROP_MECHANIC_MONSTER_NAME",VLOOKUP(U127,'LibSets constants'!$I$4:$L$1001,4,FALSE),""),"")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constants'!$I$4:$L$1001,3,FALSE),""),"")</f>
        <v>Overland group bosses have a 100% chance to drop head, chest, legs, or weapon.</v>
      </c>
      <c r="AB127" s="43" t="str">
        <f>IF(Z127&lt;&gt;"",IF(Z127&lt;&gt;"LIBSETS_DROP_MECHANIC_MONSTER_NAME",VLOOKUP(Z127,'LibSets constants'!$I$4:$L$1001,4,FALSE),""),"")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constants'!$I$4:$L$1001,3,FALSE),""),"")</f>
        <v>Public dungeon bosses have a chance to drop a shoulder, hand, or weapon.</v>
      </c>
      <c r="AG127" s="43" t="str">
        <f>IF(AE127&lt;&gt;"",IF(AE127&lt;&gt;"LIBSETS_DROP_MECHANIC_MONSTER_NAME",VLOOKUP(AE127,'LibSets constants'!$I$4:$L$1001,4,FALSE),""),"")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constants'!$B$4:$C$1001,2,FALSE),"")</f>
        <v>Included in base game</v>
      </c>
      <c r="U128" s="33" t="s">
        <v>1684</v>
      </c>
      <c r="V128" s="43" t="str">
        <f>IF(U128&lt;&gt;"",IF(U128&lt;&gt;"LIBSETS_DROP_MECHANIC_MONSTER_NAME",VLOOKUP(U128,'LibSets constants'!$I$4:$L$1001,3,FALSE),""),"")</f>
        <v>Delve bosses have a chance to drop a waist or feet.</v>
      </c>
      <c r="W128" s="43" t="str">
        <f>IF(U128&lt;&gt;"",IF(U128&lt;&gt;"LIBSETS_DROP_MECHANIC_MONSTER_NAME",VLOOKUP(U128,'LibSets constants'!$I$4:$L$1001,4,FALSE),""),"")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constants'!$I$4:$L$1001,3,FALSE),""),"")</f>
        <v>Overland group bosses have a 100% chance to drop head, chest, legs, or weapon.</v>
      </c>
      <c r="AB128" s="43" t="str">
        <f>IF(Z128&lt;&gt;"",IF(Z128&lt;&gt;"LIBSETS_DROP_MECHANIC_MONSTER_NAME",VLOOKUP(Z128,'LibSets constants'!$I$4:$L$1001,4,FALSE),""),"")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constants'!$I$4:$L$1001,3,FALSE),""),"")</f>
        <v>Public dungeon bosses have a chance to drop a shoulder, hand, or weapon.</v>
      </c>
      <c r="AG128" s="43" t="str">
        <f>IF(AE128&lt;&gt;"",IF(AE128&lt;&gt;"LIBSETS_DROP_MECHANIC_MONSTER_NAME",VLOOKUP(AE128,'LibSets constants'!$I$4:$L$1001,4,FALSE),""),"")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constants'!$I$4:$L$1001,3,FALSE),""),"")</f>
        <v/>
      </c>
      <c r="AQ128" s="43" t="str">
        <f>IF(AO128&lt;&gt;"",IF(AO128&lt;&gt;"LIBSETS_DROP_MECHANIC_MONSTER_NAME",VLOOKUP(AO128,'LibSets constants'!$I$4:$L$1001,4,FALSE),""),"")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constants'!$I$4:$L$1001,3,FALSE),""),"")</f>
        <v/>
      </c>
      <c r="AV128" s="43" t="str">
        <f>IF(AT128&lt;&gt;"",IF(AT128&lt;&gt;"LIBSETS_DROP_MECHANIC_MONSTER_NAME",VLOOKUP(AT128,'LibSets constants'!$I$4:$L$1001,4,FALSE),""),"")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constants'!$B$4:$C$1001,2,FALSE),"")</f>
        <v>Included in base game</v>
      </c>
      <c r="V129" s="43" t="str">
        <f>IF(U129&lt;&gt;"",IF(U129&lt;&gt;"LIBSETS_DROP_MECHANIC_MONSTER_NAME",VLOOKUP(U129,'LibSets constants'!$I$4:$L$1001,3,FALSE),""),"")</f>
        <v/>
      </c>
      <c r="W129" s="43" t="str">
        <f>IF(U129&lt;&gt;"",IF(U129&lt;&gt;"LIBSETS_DROP_MECHANIC_MONSTER_NAME",VLOOKUP(U129,'LibSets constants'!$I$4:$L$1001,4,FALSE),""),"")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constants'!$I$4:$L$1001,3,FALSE),""),"")</f>
        <v/>
      </c>
      <c r="AB129" s="43" t="str">
        <f>IF(Z129&lt;&gt;"",IF(Z129&lt;&gt;"LIBSETS_DROP_MECHANIC_MONSTER_NAME",VLOOKUP(Z129,'LibSets constants'!$I$4:$L$1001,4,FALSE),""),"")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constants'!$I$4:$L$1001,3,FALSE),""),"")</f>
        <v/>
      </c>
      <c r="AG129" s="43" t="str">
        <f>IF(AE129&lt;&gt;"",IF(AE129&lt;&gt;"LIBSETS_DROP_MECHANIC_MONSTER_NAME",VLOOKUP(AE129,'LibSets constants'!$I$4:$L$1001,4,FALSE),""),"")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constants'!$I$4:$L$1001,3,FALSE),""),"")</f>
        <v/>
      </c>
      <c r="AL129" s="43" t="str">
        <f>IF(AJ129&lt;&gt;"",IF(AJ129&lt;&gt;"LIBSETS_DROP_MECHANIC_MONSTER_NAME",VLOOKUP(AJ129,'LibSets constants'!$I$4:$L$1001,4,FALSE),""),"")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constants'!$I$4:$L$1001,3,FALSE),""),"")</f>
        <v/>
      </c>
      <c r="AQ129" s="43" t="str">
        <f>IF(AO129&lt;&gt;"",IF(AO129&lt;&gt;"LIBSETS_DROP_MECHANIC_MONSTER_NAME",VLOOKUP(AO129,'LibSets constants'!$I$4:$L$1001,4,FALSE),""),"")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constants'!$I$4:$L$1001,3,FALSE),""),"")</f>
        <v/>
      </c>
      <c r="AV129" s="43" t="str">
        <f>IF(AT129&lt;&gt;"",IF(AT129&lt;&gt;"LIBSETS_DROP_MECHANIC_MONSTER_NAME",VLOOKUP(AT129,'LibSets constants'!$I$4:$L$1001,4,FALSE),""),"")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constants'!$B$4:$C$1001,2,FALSE),"")</f>
        <v>Included in base game</v>
      </c>
      <c r="V130" s="43" t="str">
        <f>IF(U130&lt;&gt;"",IF(U130&lt;&gt;"LIBSETS_DROP_MECHANIC_MONSTER_NAME",VLOOKUP(U130,'LibSets constants'!$I$4:$L$1001,3,FALSE),""),"")</f>
        <v/>
      </c>
      <c r="W130" s="43" t="str">
        <f>IF(U130&lt;&gt;"",IF(U130&lt;&gt;"LIBSETS_DROP_MECHANIC_MONSTER_NAME",VLOOKUP(U130,'LibSets constants'!$I$4:$L$1001,4,FALSE),""),"")</f>
        <v/>
      </c>
      <c r="X130" s="3">
        <v>932</v>
      </c>
      <c r="Y130" t="str">
        <f>IF(AND(O130&lt;&gt;"",NOT(ISERROR(O130))),"",IF(AND(L130&lt;&gt;"",L130&gt;0,NOT(ISERROR(L130))),VLOOKUP(L130,'ESO dumped WayshrineInfo'!$K$3:$N$9999,4,FALSE),""))</f>
        <v/>
      </c>
      <c r="Z130" s="44"/>
      <c r="AA130" s="43" t="str">
        <f>IF(Z130&lt;&gt;"",IF(Z130&lt;&gt;"LIBSETS_DROP_MECHANIC_MONSTER_NAME",VLOOKUP(Z130,'LibSets constants'!$I$4:$L$1001,3,FALSE),""),"")</f>
        <v/>
      </c>
      <c r="AB130" s="43" t="str">
        <f>IF(Z130&lt;&gt;"",IF(Z130&lt;&gt;"LIBSETS_DROP_MECHANIC_MONSTER_NAME",VLOOKUP(Z130,'LibSets constants'!$I$4:$L$1001,4,FALSE),""),"")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constants'!$I$4:$L$1001,3,FALSE),""),"")</f>
        <v/>
      </c>
      <c r="AG130" s="43" t="str">
        <f>IF(AE130&lt;&gt;"",IF(AE130&lt;&gt;"LIBSETS_DROP_MECHANIC_MONSTER_NAME",VLOOKUP(AE130,'LibSets constants'!$I$4:$L$1001,4,FALSE),""),"")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constants'!$I$4:$L$1001,3,FALSE),""),"")</f>
        <v/>
      </c>
      <c r="AL130" s="43" t="str">
        <f>IF(AJ130&lt;&gt;"",IF(AJ130&lt;&gt;"LIBSETS_DROP_MECHANIC_MONSTER_NAME",VLOOKUP(AJ130,'LibSets constants'!$I$4:$L$1001,4,FALSE),""),"")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constants'!$I$4:$L$1001,3,FALSE),""),"")</f>
        <v/>
      </c>
      <c r="AQ130" s="43" t="str">
        <f>IF(AO130&lt;&gt;"",IF(AO130&lt;&gt;"LIBSETS_DROP_MECHANIC_MONSTER_NAME",VLOOKUP(AO130,'LibSets constants'!$I$4:$L$1001,4,FALSE),""),"")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constants'!$I$4:$L$1001,3,FALSE),""),"")</f>
        <v/>
      </c>
      <c r="AV130" s="43" t="str">
        <f>IF(AT130&lt;&gt;"",IF(AT130&lt;&gt;"LIBSETS_DROP_MECHANIC_MONSTER_NAME",VLOOKUP(AT130,'LibSets constants'!$I$4:$L$1001,4,FALSE),""),"")</f>
        <v/>
      </c>
      <c r="AW130" s="21" t="str">
        <f t="shared" si="7"/>
        <v>[155] = {wayshrines={191,191,191,}, dlcId=DLC_BASE_GAME</v>
      </c>
      <c r="AX130" s="21" t="str">
        <f t="shared" si="8"/>
        <v>, zoneIds={126,932},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constants'!$B$4:$C$1001,2,FALSE),"")</f>
        <v>Included in base game</v>
      </c>
      <c r="V131" s="43" t="str">
        <f>IF(U131&lt;&gt;"",IF(U131&lt;&gt;"LIBSETS_DROP_MECHANIC_MONSTER_NAME",VLOOKUP(U131,'LibSets constants'!$I$4:$L$1001,3,FALSE),""),"")</f>
        <v/>
      </c>
      <c r="W131" s="43" t="str">
        <f>IF(U131&lt;&gt;"",IF(U131&lt;&gt;"LIBSETS_DROP_MECHANIC_MONSTER_NAME",VLOOKUP(U131,'LibSets constants'!$I$4:$L$1001,4,FALSE),""),"")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constants'!$I$4:$L$1001,3,FALSE),""),"")</f>
        <v/>
      </c>
      <c r="AB131" s="43" t="str">
        <f>IF(Z131&lt;&gt;"",IF(Z131&lt;&gt;"LIBSETS_DROP_MECHANIC_MONSTER_NAME",VLOOKUP(Z131,'LibSets constants'!$I$4:$L$1001,4,FALSE),""),"")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constants'!$I$4:$L$1001,3,FALSE),""),"")</f>
        <v/>
      </c>
      <c r="AG131" s="43" t="str">
        <f>IF(AE131&lt;&gt;"",IF(AE131&lt;&gt;"LIBSETS_DROP_MECHANIC_MONSTER_NAME",VLOOKUP(AE131,'LibSets constants'!$I$4:$L$1001,4,FALSE),""),"")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constants'!$I$4:$L$1001,3,FALSE),""),"")</f>
        <v/>
      </c>
      <c r="AL131" s="43" t="str">
        <f>IF(AJ131&lt;&gt;"",IF(AJ131&lt;&gt;"LIBSETS_DROP_MECHANIC_MONSTER_NAME",VLOOKUP(AJ131,'LibSets constants'!$I$4:$L$1001,4,FALSE),""),"")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constants'!$I$4:$L$1001,3,FALSE),""),"")</f>
        <v/>
      </c>
      <c r="AQ131" s="43" t="str">
        <f>IF(AO131&lt;&gt;"",IF(AO131&lt;&gt;"LIBSETS_DROP_MECHANIC_MONSTER_NAME",VLOOKUP(AO131,'LibSets constants'!$I$4:$L$1001,4,FALSE),""),"")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constants'!$I$4:$L$1001,3,FALSE),""),"")</f>
        <v/>
      </c>
      <c r="AV131" s="43" t="str">
        <f>IF(AT131&lt;&gt;"",IF(AT131&lt;&gt;"LIBSETS_DROP_MECHANIC_MONSTER_NAME",VLOOKUP(AT131,'LibSets constants'!$I$4:$L$1001,4,FALSE),""),"")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constants'!$B$4:$C$1001,2,FALSE),"")</f>
        <v>Included in base game</v>
      </c>
      <c r="V132" s="43" t="str">
        <f>IF(U132&lt;&gt;"",IF(U132&lt;&gt;"LIBSETS_DROP_MECHANIC_MONSTER_NAME",VLOOKUP(U132,'LibSets constants'!$I$4:$L$1001,3,FALSE),""),"")</f>
        <v/>
      </c>
      <c r="W132" s="43" t="str">
        <f>IF(U132&lt;&gt;"",IF(U132&lt;&gt;"LIBSETS_DROP_MECHANIC_MONSTER_NAME",VLOOKUP(U132,'LibSets constants'!$I$4:$L$1001,4,FALSE),""),"")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constants'!$I$4:$L$1001,3,FALSE),""),"")</f>
        <v/>
      </c>
      <c r="AB132" s="43" t="str">
        <f>IF(Z132&lt;&gt;"",IF(Z132&lt;&gt;"LIBSETS_DROP_MECHANIC_MONSTER_NAME",VLOOKUP(Z132,'LibSets constants'!$I$4:$L$1001,4,FALSE),""),"")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constants'!$I$4:$L$1001,3,FALSE),""),"")</f>
        <v/>
      </c>
      <c r="AG132" s="43" t="str">
        <f>IF(AE132&lt;&gt;"",IF(AE132&lt;&gt;"LIBSETS_DROP_MECHANIC_MONSTER_NAME",VLOOKUP(AE132,'LibSets constants'!$I$4:$L$1001,4,FALSE),""),"")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constants'!$I$4:$L$1001,3,FALSE),""),"")</f>
        <v/>
      </c>
      <c r="AL132" s="43" t="str">
        <f>IF(AJ132&lt;&gt;"",IF(AJ132&lt;&gt;"LIBSETS_DROP_MECHANIC_MONSTER_NAME",VLOOKUP(AJ132,'LibSets constants'!$I$4:$L$1001,4,FALSE),""),"")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constants'!$I$4:$L$1001,3,FALSE),""),"")</f>
        <v/>
      </c>
      <c r="AQ132" s="43" t="str">
        <f>IF(AO132&lt;&gt;"",IF(AO132&lt;&gt;"LIBSETS_DROP_MECHANIC_MONSTER_NAME",VLOOKUP(AO132,'LibSets constants'!$I$4:$L$1001,4,FALSE),""),"")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constants'!$I$4:$L$1001,3,FALSE),""),"")</f>
        <v/>
      </c>
      <c r="AV132" s="43" t="str">
        <f>IF(AT132&lt;&gt;"",IF(AT132&lt;&gt;"LIBSETS_DROP_MECHANIC_MONSTER_NAME",VLOOKUP(AT132,'LibSets constants'!$I$4:$L$1001,4,FALSE),""),"")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constants'!$B$4:$C$1001,2,FALSE),"")</f>
        <v>Included in base game</v>
      </c>
      <c r="V133" s="43" t="str">
        <f>IF(U133&lt;&gt;"",IF(U133&lt;&gt;"LIBSETS_DROP_MECHANIC_MONSTER_NAME",VLOOKUP(U133,'LibSets constants'!$I$4:$L$1001,3,FALSE),""),"")</f>
        <v/>
      </c>
      <c r="W133" s="3" t="str">
        <f>IF(U133&lt;&gt;"",IF(U133&lt;&gt;"LIBSETS_DROP_MECHANIC_MONSTER_NAME",VLOOKUP(U133,'LibSets constants'!$I$4:$L$1001,4,FALSE),""),"")</f>
        <v/>
      </c>
      <c r="X133" s="3">
        <v>931</v>
      </c>
      <c r="Y133" t="str">
        <f>IF(AND(O133&lt;&gt;"",NOT(ISERROR(O133))),"",IF(AND(L133&lt;&gt;"",L133&gt;0,NOT(ISERROR(L133))),VLOOKUP(L133,'ESO dumped WayshrineInfo'!$K$3:$N$9999,4,FALSE),""))</f>
        <v/>
      </c>
      <c r="Z133" s="44"/>
      <c r="AA133" s="43" t="str">
        <f>IF(Z133&lt;&gt;"",IF(Z133&lt;&gt;"LIBSETS_DROP_MECHANIC_MONSTER_NAME",VLOOKUP(Z133,'LibSets constants'!$I$4:$L$1001,3,FALSE),""),"")</f>
        <v/>
      </c>
      <c r="AB133" s="43" t="str">
        <f>IF(Z133&lt;&gt;"",IF(Z133&lt;&gt;"LIBSETS_DROP_MECHANIC_MONSTER_NAME",VLOOKUP(Z133,'LibSets constants'!$I$4:$L$1001,4,FALSE),""),"")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constants'!$I$4:$L$1001,3,FALSE),""),"")</f>
        <v/>
      </c>
      <c r="AG133" s="43" t="str">
        <f>IF(AE133&lt;&gt;"",IF(AE133&lt;&gt;"LIBSETS_DROP_MECHANIC_MONSTER_NAME",VLOOKUP(AE133,'LibSets constants'!$I$4:$L$1001,4,FALSE),""),"")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constants'!$I$4:$L$1001,3,FALSE),""),"")</f>
        <v/>
      </c>
      <c r="AL133" s="43" t="str">
        <f>IF(AJ133&lt;&gt;"",IF(AJ133&lt;&gt;"LIBSETS_DROP_MECHANIC_MONSTER_NAME",VLOOKUP(AJ133,'LibSets constants'!$I$4:$L$1001,4,FALSE),""),"")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constants'!$I$4:$L$1001,3,FALSE),""),"")</f>
        <v/>
      </c>
      <c r="AQ133" s="43" t="str">
        <f>IF(AO133&lt;&gt;"",IF(AO133&lt;&gt;"LIBSETS_DROP_MECHANIC_MONSTER_NAME",VLOOKUP(AO133,'LibSets constants'!$I$4:$L$1001,4,FALSE),""),"")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constants'!$I$4:$L$1001,3,FALSE),""),"")</f>
        <v/>
      </c>
      <c r="AV133" s="43" t="str">
        <f>IF(AT133&lt;&gt;"",IF(AT133&lt;&gt;"LIBSETS_DROP_MECHANIC_MONSTER_NAME",VLOOKUP(AT133,'LibSets constants'!$I$4:$L$1001,4,FALSE),""),"")</f>
        <v/>
      </c>
      <c r="AW133" s="21" t="str">
        <f t="shared" si="13"/>
        <v>[158] = {wayshrines={197,197,197,}, dlcId=DLC_BASE_GAME</v>
      </c>
      <c r="AX133" s="21" t="str">
        <f t="shared" si="14"/>
        <v>, zoneIds={176,931},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constants'!$B$4:$C$1001,2,FALSE),"")</f>
        <v>Included in base game</v>
      </c>
      <c r="V134" s="43" t="str">
        <f>IF(U134&lt;&gt;"",IF(U134&lt;&gt;"LIBSETS_DROP_MECHANIC_MONSTER_NAME",VLOOKUP(U134,'LibSets constants'!$I$4:$L$1001,3,FALSE),""),"")</f>
        <v/>
      </c>
      <c r="W134" s="3" t="str">
        <f>IF(U134&lt;&gt;"",IF(U134&lt;&gt;"LIBSETS_DROP_MECHANIC_MONSTER_NAME",VLOOKUP(U134,'LibSets constants'!$I$4:$L$1001,4,FALSE),""),"")</f>
        <v/>
      </c>
      <c r="X134" s="3">
        <v>681</v>
      </c>
      <c r="Y134" t="str">
        <f>IF(AND(O134&lt;&gt;"",NOT(ISERROR(O134))),"",IF(AND(L134&lt;&gt;"",L134&gt;0,NOT(ISERROR(L134))),VLOOKUP(L134,'ESO dumped WayshrineInfo'!$K$3:$N$9999,4,FALSE),""))</f>
        <v/>
      </c>
      <c r="Z134" s="44"/>
      <c r="AA134" s="43" t="str">
        <f>IF(Z134&lt;&gt;"",IF(Z134&lt;&gt;"LIBSETS_DROP_MECHANIC_MONSTER_NAME",VLOOKUP(Z134,'LibSets constants'!$I$4:$L$1001,3,FALSE),""),"")</f>
        <v/>
      </c>
      <c r="AB134" s="43" t="str">
        <f>IF(Z134&lt;&gt;"",IF(Z134&lt;&gt;"LIBSETS_DROP_MECHANIC_MONSTER_NAME",VLOOKUP(Z134,'LibSets constants'!$I$4:$L$1001,4,FALSE),""),"")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constants'!$I$4:$L$1001,3,FALSE),""),"")</f>
        <v/>
      </c>
      <c r="AG134" s="43" t="str">
        <f>IF(AE134&lt;&gt;"",IF(AE134&lt;&gt;"LIBSETS_DROP_MECHANIC_MONSTER_NAME",VLOOKUP(AE134,'LibSets constants'!$I$4:$L$1001,4,FALSE),""),"")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constants'!$I$4:$L$1001,3,FALSE),""),"")</f>
        <v/>
      </c>
      <c r="AL134" s="43" t="str">
        <f>IF(AJ134&lt;&gt;"",IF(AJ134&lt;&gt;"LIBSETS_DROP_MECHANIC_MONSTER_NAME",VLOOKUP(AJ134,'LibSets constants'!$I$4:$L$1001,4,FALSE),""),"")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constants'!$I$4:$L$1001,3,FALSE),""),"")</f>
        <v/>
      </c>
      <c r="AQ134" s="43" t="str">
        <f>IF(AO134&lt;&gt;"",IF(AO134&lt;&gt;"LIBSETS_DROP_MECHANIC_MONSTER_NAME",VLOOKUP(AO134,'LibSets constants'!$I$4:$L$1001,4,FALSE),""),"")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constants'!$I$4:$L$1001,3,FALSE),""),"")</f>
        <v/>
      </c>
      <c r="AV134" s="43" t="str">
        <f>IF(AT134&lt;&gt;"",IF(AT134&lt;&gt;"LIBSETS_DROP_MECHANIC_MONSTER_NAME",VLOOKUP(AT134,'LibSets constants'!$I$4:$L$1001,4,FALSE),""),"")</f>
        <v/>
      </c>
      <c r="AW134" s="21" t="str">
        <f t="shared" si="13"/>
        <v>[159] = {wayshrines={197,197,197,},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constants'!$B$4:$C$1001,2,FALSE),"")</f>
        <v>Included in base game</v>
      </c>
      <c r="V135" s="43" t="str">
        <f>IF(U135&lt;&gt;"",IF(U135&lt;&gt;"LIBSETS_DROP_MECHANIC_MONSTER_NAME",VLOOKUP(U135,'LibSets constants'!$I$4:$L$1001,3,FALSE),""),"")</f>
        <v/>
      </c>
      <c r="W135" s="3" t="str">
        <f>IF(U135&lt;&gt;"",IF(U135&lt;&gt;"LIBSETS_DROP_MECHANIC_MONSTER_NAME",VLOOKUP(U135,'LibSets constants'!$I$4:$L$1001,4,FALSE),""),"")</f>
        <v/>
      </c>
      <c r="X135" s="3">
        <v>681</v>
      </c>
      <c r="Y135" t="str">
        <f>IF(AND(O135&lt;&gt;"",NOT(ISERROR(O135))),"",IF(AND(L135&lt;&gt;"",L135&gt;0,NOT(ISERROR(L135))),VLOOKUP(L135,'ESO dumped WayshrineInfo'!$K$3:$N$9999,4,FALSE),""))</f>
        <v/>
      </c>
      <c r="Z135" s="44"/>
      <c r="AA135" s="43" t="str">
        <f>IF(Z135&lt;&gt;"",IF(Z135&lt;&gt;"LIBSETS_DROP_MECHANIC_MONSTER_NAME",VLOOKUP(Z135,'LibSets constants'!$I$4:$L$1001,3,FALSE),""),"")</f>
        <v/>
      </c>
      <c r="AB135" s="43" t="str">
        <f>IF(Z135&lt;&gt;"",IF(Z135&lt;&gt;"LIBSETS_DROP_MECHANIC_MONSTER_NAME",VLOOKUP(Z135,'LibSets constants'!$I$4:$L$1001,4,FALSE),""),"")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constants'!$I$4:$L$1001,3,FALSE),""),"")</f>
        <v/>
      </c>
      <c r="AG135" s="43" t="str">
        <f>IF(AE135&lt;&gt;"",IF(AE135&lt;&gt;"LIBSETS_DROP_MECHANIC_MONSTER_NAME",VLOOKUP(AE135,'LibSets constants'!$I$4:$L$1001,4,FALSE),""),"")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constants'!$I$4:$L$1001,3,FALSE),""),"")</f>
        <v/>
      </c>
      <c r="AL135" s="43" t="str">
        <f>IF(AJ135&lt;&gt;"",IF(AJ135&lt;&gt;"LIBSETS_DROP_MECHANIC_MONSTER_NAME",VLOOKUP(AJ135,'LibSets constants'!$I$4:$L$1001,4,FALSE),""),"")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constants'!$I$4:$L$1001,3,FALSE),""),"")</f>
        <v/>
      </c>
      <c r="AQ135" s="43" t="str">
        <f>IF(AO135&lt;&gt;"",IF(AO135&lt;&gt;"LIBSETS_DROP_MECHANIC_MONSTER_NAME",VLOOKUP(AO135,'LibSets constants'!$I$4:$L$1001,4,FALSE),""),"")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constants'!$I$4:$L$1001,3,FALSE),""),"")</f>
        <v/>
      </c>
      <c r="AV135" s="43" t="str">
        <f>IF(AT135&lt;&gt;"",IF(AT135&lt;&gt;"LIBSETS_DROP_MECHANIC_MONSTER_NAME",VLOOKUP(AT135,'LibSets constants'!$I$4:$L$1001,4,FALSE),""),"")</f>
        <v/>
      </c>
      <c r="AW135" s="21" t="str">
        <f t="shared" si="13"/>
        <v>[160] = {wayshrines={197,197,197,},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constants'!$B$4:$C$1001,2,FALSE),"")</f>
        <v>Included in base game</v>
      </c>
      <c r="V136" s="43" t="str">
        <f>IF(U136&lt;&gt;"",IF(U136&lt;&gt;"LIBSETS_DROP_MECHANIC_MONSTER_NAME",VLOOKUP(U136,'LibSets constants'!$I$4:$L$1001,3,FALSE),""),"")</f>
        <v/>
      </c>
      <c r="W136" s="43" t="str">
        <f>IF(U136&lt;&gt;"",IF(U136&lt;&gt;"LIBSETS_DROP_MECHANIC_MONSTER_NAME",VLOOKUP(U136,'LibSets constants'!$I$4:$L$1001,4,FALSE),""),"")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constants'!$I$4:$L$1001,3,FALSE),""),"")</f>
        <v/>
      </c>
      <c r="AB136" s="43" t="str">
        <f>IF(Z136&lt;&gt;"",IF(Z136&lt;&gt;"LIBSETS_DROP_MECHANIC_MONSTER_NAME",VLOOKUP(Z136,'LibSets constants'!$I$4:$L$1001,4,FALSE),""),"")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constants'!$I$4:$L$1001,3,FALSE),""),"")</f>
        <v/>
      </c>
      <c r="AG136" s="43" t="str">
        <f>IF(AE136&lt;&gt;"",IF(AE136&lt;&gt;"LIBSETS_DROP_MECHANIC_MONSTER_NAME",VLOOKUP(AE136,'LibSets constants'!$I$4:$L$1001,4,FALSE),""),"")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constants'!$I$4:$L$1001,3,FALSE),""),"")</f>
        <v/>
      </c>
      <c r="AL136" s="43" t="str">
        <f>IF(AJ136&lt;&gt;"",IF(AJ136&lt;&gt;"LIBSETS_DROP_MECHANIC_MONSTER_NAME",VLOOKUP(AJ136,'LibSets constants'!$I$4:$L$1001,4,FALSE),""),"")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constants'!$I$4:$L$1001,3,FALSE),""),"")</f>
        <v/>
      </c>
      <c r="AQ136" s="43" t="str">
        <f>IF(AO136&lt;&gt;"",IF(AO136&lt;&gt;"LIBSETS_DROP_MECHANIC_MONSTER_NAME",VLOOKUP(AO136,'LibSets constants'!$I$4:$L$1001,4,FALSE),""),"")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constants'!$I$4:$L$1001,3,FALSE),""),"")</f>
        <v/>
      </c>
      <c r="AV136" s="43" t="str">
        <f>IF(AT136&lt;&gt;"",IF(AT136&lt;&gt;"LIBSETS_DROP_MECHANIC_MONSTER_NAME",VLOOKUP(AT136,'LibSets constants'!$I$4:$L$1001,4,FALSE),""),"")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constants'!$B$4:$C$1001,2,FALSE),"")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constants'!$B$4:$C$1001,2,FALSE),"")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constants'!$B$4:$C$1001,2,FALSE),"")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constants'!$B$4:$C$1001,2,FALSE),"")</f>
        <v>Included in base game</v>
      </c>
      <c r="U140" s="33" t="s">
        <v>1668</v>
      </c>
      <c r="V140" s="39" t="s">
        <v>1773</v>
      </c>
      <c r="W140" s="83"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constants'!$B$4:$C$1001,2,FALSE),"")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constants'!$B$4:$C$1001,2,FALSE),"")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constants'!$B$4:$C$1001,2,FALSE),"")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constants'!$B$4:$C$1001,2,FALSE),"")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constants'!$B$4:$C$1001,2,FALSE),"")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constants'!$B$4:$C$1001,2,FALSE),"")</f>
        <v>Imperial City</v>
      </c>
      <c r="V149" s="43" t="str">
        <f>IF(U149&lt;&gt;"",IF(U149&lt;&gt;"LIBSETS_DROP_MECHANIC_MONSTER_NAME",VLOOKUP(U149,'LibSets constants'!$I$4:$L$1001,3,FALSE),""),"")</f>
        <v/>
      </c>
      <c r="W149" s="39" t="str">
        <f>IF(U149&lt;&gt;"",IF(U149&lt;&gt;"LIBSETS_DROP_MECHANIC_MONSTER_NAME",VLOOKUP(U149,'LibSets constants'!$I$4:$L$1001,4,FALSE),""),"")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constants'!$B$4:$C$1001,2,FALSE),"")</f>
        <v>Imperial City</v>
      </c>
      <c r="V150" s="3" t="str">
        <f>IF(U150&lt;&gt;"",IF(U150&lt;&gt;"LIBSETS_DROP_MECHANIC_MONSTER_NAME",VLOOKUP(U150,'LibSets constants'!$I$4:$L$1001,3,FALSE),""),"")</f>
        <v/>
      </c>
      <c r="W150" s="39" t="str">
        <f>IF(U150&lt;&gt;"",IF(U150&lt;&gt;"LIBSETS_DROP_MECHANIC_MONSTER_NAME",VLOOKUP(U150,'LibSets constants'!$I$4:$L$1001,4,FALSE),""),"")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constants'!$I$4:$L$1001,3,FALSE),""),"")</f>
        <v/>
      </c>
      <c r="AB150" s="3" t="str">
        <f>IF(Z150&lt;&gt;"",IF(Z150&lt;&gt;"LIBSETS_DROP_MECHANIC_MONSTER_NAME",VLOOKUP(Z150,'LibSets constants'!$I$4:$L$1001,4,FALSE),""),"")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constants'!$I$4:$L$1001,3,FALSE),""),"")</f>
        <v/>
      </c>
      <c r="AG150" s="3" t="str">
        <f>IF(AE150&lt;&gt;"",IF(AE150&lt;&gt;"LIBSETS_DROP_MECHANIC_MONSTER_NAME",VLOOKUP(AE150,'LibSets constants'!$I$4:$L$1001,4,FALSE),""),"")</f>
        <v/>
      </c>
      <c r="AH150" s="3" t="str">
        <f>IF(G150&lt;&gt;"LIBSETS_SETTYPE_BATTLEGROUND",IF(G150&lt;&gt;"LIBSETS_SETTYPE_SPECIAL",IF(AI150&lt;&gt;"",VLOOKUP(AI150,'ESO zone constants'!$D$3:$H$4953,5,FALSE),""),""),"")</f>
        <v/>
      </c>
      <c r="AK150" s="3" t="str">
        <f>IF(AJ150&lt;&gt;"",IF(AJ150&lt;&gt;"LIBSETS_DROP_MECHANIC_MONSTER_NAME",VLOOKUP(AJ150,'LibSets constants'!$I$4:$L$1001,3,FALSE),""),"")</f>
        <v/>
      </c>
      <c r="AL150" s="3" t="str">
        <f>IF(AJ150&lt;&gt;"",IF(AJ150&lt;&gt;"LIBSETS_DROP_MECHANIC_MONSTER_NAME",VLOOKUP(AJ150,'LibSets constants'!$I$4:$L$1001,4,FALSE),""),"")</f>
        <v/>
      </c>
      <c r="AM150" s="3" t="str">
        <f>IF(G150&lt;&gt;"LIBSETS_SETTYPE_BATTLEGROUND",IF(G150&lt;&gt;"LIBSETS_SETTYPE_SPECIAL",IF(AN150&lt;&gt;"",VLOOKUP(AN150,'ESO zone constants'!$D$3:$H$4953,5,FALSE),""),""),"")</f>
        <v/>
      </c>
      <c r="AP150" s="3" t="str">
        <f>IF(AO150&lt;&gt;"",IF(AO150&lt;&gt;"LIBSETS_DROP_MECHANIC_MONSTER_NAME",VLOOKUP(AO150,'LibSets constants'!$I$4:$L$1001,3,FALSE),""),"")</f>
        <v/>
      </c>
      <c r="AQ150" s="3" t="str">
        <f>IF(AO150&lt;&gt;"",IF(AO150&lt;&gt;"LIBSETS_DROP_MECHANIC_MONSTER_NAME",VLOOKUP(AO150,'LibSets constants'!$I$4:$L$1001,4,FALSE),""),"")</f>
        <v/>
      </c>
      <c r="AR150" s="3" t="str">
        <f>IF(G150&lt;&gt;"LIBSETS_SETTYPE_BATTLEGROUND",IF(G150&lt;&gt;"LIBSETS_SETTYPE_SPECIAL",IF(AS150&lt;&gt;"",VLOOKUP(AS150,'ESO zone constants'!$D$3:$H$4953,5,FALSE),""),""),"")</f>
        <v/>
      </c>
      <c r="AU150" s="3" t="str">
        <f>IF(AT150&lt;&gt;"",IF(AT150&lt;&gt;"LIBSETS_DROP_MECHANIC_MONSTER_NAME",VLOOKUP(AT150,'LibSets constants'!$I$4:$L$1001,3,FALSE),""),"")</f>
        <v/>
      </c>
      <c r="AV150" s="3" t="str">
        <f>IF(AT150&lt;&gt;"",IF(AT150&lt;&gt;"LIBSETS_DROP_MECHANIC_MONSTER_NAME",VLOOKUP(AT150,'LibSets constants'!$I$4:$L$1001,4,FALSE),""),"")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constants'!$B$4:$C$1001,2,FALSE),"")</f>
        <v>Imperial City</v>
      </c>
      <c r="V151" s="3" t="str">
        <f>IF(U151&lt;&gt;"",IF(U151&lt;&gt;"LIBSETS_DROP_MECHANIC_MONSTER_NAME",VLOOKUP(U151,'LibSets constants'!$I$4:$L$1001,3,FALSE),""),"")</f>
        <v/>
      </c>
      <c r="W151" s="39" t="str">
        <f>IF(U151&lt;&gt;"",IF(U151&lt;&gt;"LIBSETS_DROP_MECHANIC_MONSTER_NAME",VLOOKUP(U151,'LibSets constants'!$I$4:$L$1001,4,FALSE),""),"")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constants'!$I$4:$L$1001,3,FALSE),""),"")</f>
        <v/>
      </c>
      <c r="AB151" s="3" t="str">
        <f>IF(Z151&lt;&gt;"",IF(Z151&lt;&gt;"LIBSETS_DROP_MECHANIC_MONSTER_NAME",VLOOKUP(Z151,'LibSets constants'!$I$4:$L$1001,4,FALSE),""),"")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constants'!$I$4:$L$1001,3,FALSE),""),"")</f>
        <v/>
      </c>
      <c r="AG151" s="3" t="str">
        <f>IF(AE151&lt;&gt;"",IF(AE151&lt;&gt;"LIBSETS_DROP_MECHANIC_MONSTER_NAME",VLOOKUP(AE151,'LibSets constants'!$I$4:$L$1001,4,FALSE),""),"")</f>
        <v/>
      </c>
      <c r="AH151" s="3" t="str">
        <f>IF(G151&lt;&gt;"LIBSETS_SETTYPE_BATTLEGROUND",IF(G151&lt;&gt;"LIBSETS_SETTYPE_SPECIAL",IF(AI151&lt;&gt;"",VLOOKUP(AI151,'ESO zone constants'!$D$3:$H$4953,5,FALSE),""),""),"")</f>
        <v/>
      </c>
      <c r="AK151" s="3" t="str">
        <f>IF(AJ151&lt;&gt;"",IF(AJ151&lt;&gt;"LIBSETS_DROP_MECHANIC_MONSTER_NAME",VLOOKUP(AJ151,'LibSets constants'!$I$4:$L$1001,3,FALSE),""),"")</f>
        <v/>
      </c>
      <c r="AL151" s="3" t="str">
        <f>IF(AJ151&lt;&gt;"",IF(AJ151&lt;&gt;"LIBSETS_DROP_MECHANIC_MONSTER_NAME",VLOOKUP(AJ151,'LibSets constants'!$I$4:$L$1001,4,FALSE),""),"")</f>
        <v/>
      </c>
      <c r="AM151" s="3" t="str">
        <f>IF(G151&lt;&gt;"LIBSETS_SETTYPE_BATTLEGROUND",IF(G151&lt;&gt;"LIBSETS_SETTYPE_SPECIAL",IF(AN151&lt;&gt;"",VLOOKUP(AN151,'ESO zone constants'!$D$3:$H$4953,5,FALSE),""),""),"")</f>
        <v/>
      </c>
      <c r="AP151" s="3" t="str">
        <f>IF(AO151&lt;&gt;"",IF(AO151&lt;&gt;"LIBSETS_DROP_MECHANIC_MONSTER_NAME",VLOOKUP(AO151,'LibSets constants'!$I$4:$L$1001,3,FALSE),""),"")</f>
        <v/>
      </c>
      <c r="AQ151" s="3" t="str">
        <f>IF(AO151&lt;&gt;"",IF(AO151&lt;&gt;"LIBSETS_DROP_MECHANIC_MONSTER_NAME",VLOOKUP(AO151,'LibSets constants'!$I$4:$L$1001,4,FALSE),""),"")</f>
        <v/>
      </c>
      <c r="AR151" s="3" t="str">
        <f>IF(G151&lt;&gt;"LIBSETS_SETTYPE_BATTLEGROUND",IF(G151&lt;&gt;"LIBSETS_SETTYPE_SPECIAL",IF(AS151&lt;&gt;"",VLOOKUP(AS151,'ESO zone constants'!$D$3:$H$4953,5,FALSE),""),""),"")</f>
        <v/>
      </c>
      <c r="AU151" s="3" t="str">
        <f>IF(AT151&lt;&gt;"",IF(AT151&lt;&gt;"LIBSETS_DROP_MECHANIC_MONSTER_NAME",VLOOKUP(AT151,'LibSets constants'!$I$4:$L$1001,3,FALSE),""),"")</f>
        <v/>
      </c>
      <c r="AV151" s="3" t="str">
        <f>IF(AT151&lt;&gt;"",IF(AT151&lt;&gt;"LIBSETS_DROP_MECHANIC_MONSTER_NAME",VLOOKUP(AT151,'LibSets constants'!$I$4:$L$1001,4,FALSE),""),"")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constants'!$B$4:$C$1001,2,FALSE),"")</f>
        <v>Imperial City</v>
      </c>
      <c r="V152" s="3" t="str">
        <f>IF(U152&lt;&gt;"",IF(U152&lt;&gt;"LIBSETS_DROP_MECHANIC_MONSTER_NAME",VLOOKUP(U152,'LibSets constants'!$I$4:$L$1001,3,FALSE),""),"")</f>
        <v/>
      </c>
      <c r="W152" s="39" t="str">
        <f>IF(U152&lt;&gt;"",IF(U152&lt;&gt;"LIBSETS_DROP_MECHANIC_MONSTER_NAME",VLOOKUP(U152,'LibSets constants'!$I$4:$L$1001,4,FALSE),""),"")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constants'!$I$4:$L$1001,3,FALSE),""),"")</f>
        <v/>
      </c>
      <c r="AB152" s="3" t="str">
        <f>IF(Z152&lt;&gt;"",IF(Z152&lt;&gt;"LIBSETS_DROP_MECHANIC_MONSTER_NAME",VLOOKUP(Z152,'LibSets constants'!$I$4:$L$1001,4,FALSE),""),"")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constants'!$I$4:$L$1001,3,FALSE),""),"")</f>
        <v/>
      </c>
      <c r="AG152" s="3" t="str">
        <f>IF(AE152&lt;&gt;"",IF(AE152&lt;&gt;"LIBSETS_DROP_MECHANIC_MONSTER_NAME",VLOOKUP(AE152,'LibSets constants'!$I$4:$L$1001,4,FALSE),""),"")</f>
        <v/>
      </c>
      <c r="AH152" s="3" t="str">
        <f>IF(G152&lt;&gt;"LIBSETS_SETTYPE_BATTLEGROUND",IF(G152&lt;&gt;"LIBSETS_SETTYPE_SPECIAL",IF(AI152&lt;&gt;"",VLOOKUP(AI152,'ESO zone constants'!$D$3:$H$4953,5,FALSE),""),""),"")</f>
        <v/>
      </c>
      <c r="AK152" s="3" t="str">
        <f>IF(AJ152&lt;&gt;"",IF(AJ152&lt;&gt;"LIBSETS_DROP_MECHANIC_MONSTER_NAME",VLOOKUP(AJ152,'LibSets constants'!$I$4:$L$1001,3,FALSE),""),"")</f>
        <v/>
      </c>
      <c r="AL152" s="3" t="str">
        <f>IF(AJ152&lt;&gt;"",IF(AJ152&lt;&gt;"LIBSETS_DROP_MECHANIC_MONSTER_NAME",VLOOKUP(AJ152,'LibSets constants'!$I$4:$L$1001,4,FALSE),""),"")</f>
        <v/>
      </c>
      <c r="AM152" s="3" t="str">
        <f>IF(G152&lt;&gt;"LIBSETS_SETTYPE_BATTLEGROUND",IF(G152&lt;&gt;"LIBSETS_SETTYPE_SPECIAL",IF(AN152&lt;&gt;"",VLOOKUP(AN152,'ESO zone constants'!$D$3:$H$4953,5,FALSE),""),""),"")</f>
        <v/>
      </c>
      <c r="AP152" s="3" t="str">
        <f>IF(AO152&lt;&gt;"",IF(AO152&lt;&gt;"LIBSETS_DROP_MECHANIC_MONSTER_NAME",VLOOKUP(AO152,'LibSets constants'!$I$4:$L$1001,3,FALSE),""),"")</f>
        <v/>
      </c>
      <c r="AQ152" s="3" t="str">
        <f>IF(AO152&lt;&gt;"",IF(AO152&lt;&gt;"LIBSETS_DROP_MECHANIC_MONSTER_NAME",VLOOKUP(AO152,'LibSets constants'!$I$4:$L$1001,4,FALSE),""),"")</f>
        <v/>
      </c>
      <c r="AR152" s="3" t="str">
        <f>IF(G152&lt;&gt;"LIBSETS_SETTYPE_BATTLEGROUND",IF(G152&lt;&gt;"LIBSETS_SETTYPE_SPECIAL",IF(AS152&lt;&gt;"",VLOOKUP(AS152,'ESO zone constants'!$D$3:$H$4953,5,FALSE),""),""),"")</f>
        <v/>
      </c>
      <c r="AU152" s="3" t="str">
        <f>IF(AT152&lt;&gt;"",IF(AT152&lt;&gt;"LIBSETS_DROP_MECHANIC_MONSTER_NAME",VLOOKUP(AT152,'LibSets constants'!$I$4:$L$1001,3,FALSE),""),"")</f>
        <v/>
      </c>
      <c r="AV152" s="3" t="str">
        <f>IF(AT152&lt;&gt;"",IF(AT152&lt;&gt;"LIBSETS_DROP_MECHANIC_MONSTER_NAME",VLOOKUP(AT152,'LibSets constants'!$I$4:$L$1001,4,FALSE),""),"")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constants'!$B$4:$C$1001,2,FALSE),"")</f>
        <v>Imperial City</v>
      </c>
      <c r="V153" s="43" t="str">
        <f>IF(U153&lt;&gt;"",IF(U153&lt;&gt;"LIBSETS_DROP_MECHANIC_MONSTER_NAME",VLOOKUP(U153,'LibSets constants'!$I$4:$L$1001,3,FALSE),""),"")</f>
        <v/>
      </c>
      <c r="W153" s="39" t="str">
        <f>IF(U153&lt;&gt;"",IF(U153&lt;&gt;"LIBSETS_DROP_MECHANIC_MONSTER_NAME",VLOOKUP(U153,'LibSets constants'!$I$4:$L$1001,4,FALSE),""),"")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constants'!$I$4:$L$1001,3,FALSE),""),"")</f>
        <v/>
      </c>
      <c r="AB153" s="3" t="str">
        <f>IF(Z153&lt;&gt;"",IF(Z153&lt;&gt;"LIBSETS_DROP_MECHANIC_MONSTER_NAME",VLOOKUP(Z153,'LibSets constants'!$I$4:$L$1001,4,FALSE),""),"")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constants'!$I$4:$L$1001,3,FALSE),""),"")</f>
        <v/>
      </c>
      <c r="AG153" s="3" t="str">
        <f>IF(AE153&lt;&gt;"",IF(AE153&lt;&gt;"LIBSETS_DROP_MECHANIC_MONSTER_NAME",VLOOKUP(AE153,'LibSets constants'!$I$4:$L$1001,4,FALSE),""),"")</f>
        <v/>
      </c>
      <c r="AH153" s="3" t="str">
        <f>IF(G153&lt;&gt;"LIBSETS_SETTYPE_BATTLEGROUND",IF(G153&lt;&gt;"LIBSETS_SETTYPE_SPECIAL",IF(AI153&lt;&gt;"",VLOOKUP(AI153,'ESO zone constants'!$D$3:$H$4953,5,FALSE),""),""),"")</f>
        <v/>
      </c>
      <c r="AK153" s="3" t="str">
        <f>IF(AJ153&lt;&gt;"",IF(AJ153&lt;&gt;"LIBSETS_DROP_MECHANIC_MONSTER_NAME",VLOOKUP(AJ153,'LibSets constants'!$I$4:$L$1001,3,FALSE),""),"")</f>
        <v/>
      </c>
      <c r="AL153" s="3" t="str">
        <f>IF(AJ153&lt;&gt;"",IF(AJ153&lt;&gt;"LIBSETS_DROP_MECHANIC_MONSTER_NAME",VLOOKUP(AJ153,'LibSets constants'!$I$4:$L$1001,4,FALSE),""),"")</f>
        <v/>
      </c>
      <c r="AM153" s="3" t="str">
        <f>IF(G153&lt;&gt;"LIBSETS_SETTYPE_BATTLEGROUND",IF(G153&lt;&gt;"LIBSETS_SETTYPE_SPECIAL",IF(AN153&lt;&gt;"",VLOOKUP(AN153,'ESO zone constants'!$D$3:$H$4953,5,FALSE),""),""),"")</f>
        <v/>
      </c>
      <c r="AP153" s="3" t="str">
        <f>IF(AO153&lt;&gt;"",IF(AO153&lt;&gt;"LIBSETS_DROP_MECHANIC_MONSTER_NAME",VLOOKUP(AO153,'LibSets constants'!$I$4:$L$1001,3,FALSE),""),"")</f>
        <v/>
      </c>
      <c r="AQ153" s="3" t="str">
        <f>IF(AO153&lt;&gt;"",IF(AO153&lt;&gt;"LIBSETS_DROP_MECHANIC_MONSTER_NAME",VLOOKUP(AO153,'LibSets constants'!$I$4:$L$1001,4,FALSE),""),"")</f>
        <v/>
      </c>
      <c r="AR153" s="3" t="str">
        <f>IF(G153&lt;&gt;"LIBSETS_SETTYPE_BATTLEGROUND",IF(G153&lt;&gt;"LIBSETS_SETTYPE_SPECIAL",IF(AS153&lt;&gt;"",VLOOKUP(AS153,'ESO zone constants'!$D$3:$H$4953,5,FALSE),""),""),"")</f>
        <v/>
      </c>
      <c r="AU153" s="3" t="str">
        <f>IF(AT153&lt;&gt;"",IF(AT153&lt;&gt;"LIBSETS_DROP_MECHANIC_MONSTER_NAME",VLOOKUP(AT153,'LibSets constants'!$I$4:$L$1001,3,FALSE),""),"")</f>
        <v/>
      </c>
      <c r="AV153" s="3" t="str">
        <f>IF(AT153&lt;&gt;"",IF(AT153&lt;&gt;"LIBSETS_DROP_MECHANIC_MONSTER_NAME",VLOOKUP(AT153,'LibSets constants'!$I$4:$L$1001,4,FALSE),""),"")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constants'!$B$4:$C$1001,2,FALSE),"")</f>
        <v>Imperial City</v>
      </c>
      <c r="V154" s="43" t="str">
        <f>IF(U154&lt;&gt;"",IF(U154&lt;&gt;"LIBSETS_DROP_MECHANIC_MONSTER_NAME",VLOOKUP(U154,'LibSets constants'!$I$4:$L$1001,3,FALSE),""),"")</f>
        <v/>
      </c>
      <c r="W154" s="39" t="str">
        <f>IF(U154&lt;&gt;"",IF(U154&lt;&gt;"LIBSETS_DROP_MECHANIC_MONSTER_NAME",VLOOKUP(U154,'LibSets constants'!$I$4:$L$1001,4,FALSE),""),"")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constants'!$I$4:$L$1001,3,FALSE),""),"")</f>
        <v/>
      </c>
      <c r="AB154" s="43" t="str">
        <f>IF(Z154&lt;&gt;"",IF(Z154&lt;&gt;"LIBSETS_DROP_MECHANIC_MONSTER_NAME",VLOOKUP(Z154,'LibSets constants'!$I$4:$L$1001,4,FALSE),""),"")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constants'!$B$4:$C$1001,2,FALSE),"")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constants'!$B$4:$C$1001,2,FALSE),"")</f>
        <v>Imperial City</v>
      </c>
      <c r="V156" s="43" t="str">
        <f>IF(U156&lt;&gt;"",IF(U156&lt;&gt;"LIBSETS_DROP_MECHANIC_MONSTER_NAME",VLOOKUP(U156,'LibSets constants'!$I$4:$L$1001,3,FALSE),""),"")</f>
        <v/>
      </c>
      <c r="W156" s="39" t="str">
        <f>IF(U156&lt;&gt;"",IF(U156&lt;&gt;"LIBSETS_DROP_MECHANIC_MONSTER_NAME",VLOOKUP(U156,'LibSets constants'!$I$4:$L$1001,4,FALSE),""),"")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constants'!$I$4:$L$1001,3,FALSE),""),"")</f>
        <v/>
      </c>
      <c r="AB156" s="3" t="str">
        <f>IF(Z156&lt;&gt;"",IF(Z156&lt;&gt;"LIBSETS_DROP_MECHANIC_MONSTER_NAME",VLOOKUP(Z156,'LibSets constants'!$I$4:$L$1001,4,FALSE),""),"")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constants'!$B$4:$C$1001,2,FALSE),"")</f>
        <v>Imperial City</v>
      </c>
      <c r="V157" s="43" t="str">
        <f>IF(U157&lt;&gt;"",IF(U157&lt;&gt;"LIBSETS_DROP_MECHANIC_MONSTER_NAME",VLOOKUP(U157,'LibSets constants'!$I$4:$L$1001,3,FALSE),""),"")</f>
        <v/>
      </c>
      <c r="W157" s="39" t="str">
        <f>IF(U157&lt;&gt;"",IF(U157&lt;&gt;"LIBSETS_DROP_MECHANIC_MONSTER_NAME",VLOOKUP(U157,'LibSets constants'!$I$4:$L$1001,4,FALSE),""),"")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constants'!$I$4:$L$1001,3,FALSE),""),"")</f>
        <v/>
      </c>
      <c r="AB157" s="3" t="str">
        <f>IF(Z157&lt;&gt;"",IF(Z157&lt;&gt;"LIBSETS_DROP_MECHANIC_MONSTER_NAME",VLOOKUP(Z157,'LibSets constants'!$I$4:$L$1001,4,FALSE),""),"")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V158" s="43" t="str">
        <f>IF(U158&lt;&gt;"",IF(U158&lt;&gt;"LIBSETS_DROP_MECHANIC_MONSTER_NAME",VLOOKUP(U158,'LibSets constants'!$I$4:$L$1001,3,FALSE),""),"")</f>
        <v/>
      </c>
      <c r="W158" s="39" t="str">
        <f>IF(U158&lt;&gt;"",IF(U158&lt;&gt;"LIBSETS_DROP_MECHANIC_MONSTER_NAME",VLOOKUP(U158,'LibSets constants'!$I$4:$L$1001,4,FALSE),""),"")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constants'!$I$4:$L$1001,3,FALSE),""),"")</f>
        <v/>
      </c>
      <c r="AB158" s="43" t="str">
        <f>IF(Z158&lt;&gt;"",IF(Z158&lt;&gt;"LIBSETS_DROP_MECHANIC_MONSTER_NAME",VLOOKUP(Z158,'LibSets constants'!$I$4:$L$1001,4,FALSE),""),"")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constants'!$I$4:$L$1001,3,FALSE),""),"")</f>
        <v/>
      </c>
      <c r="AG158" s="43" t="str">
        <f>IF(AE158&lt;&gt;"",IF(AE158&lt;&gt;"LIBSETS_DROP_MECHANIC_MONSTER_NAME",VLOOKUP(AE158,'LibSets constants'!$I$4:$L$1001,4,FALSE),""),"")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constants'!$I$4:$L$1001,3,FALSE),""),"")</f>
        <v/>
      </c>
      <c r="AL158" s="43" t="str">
        <f>IF(AJ158&lt;&gt;"",IF(AJ158&lt;&gt;"LIBSETS_DROP_MECHANIC_MONSTER_NAME",VLOOKUP(AJ158,'LibSets constants'!$I$4:$L$1001,4,FALSE),""),"")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constants'!$I$4:$L$1001,3,FALSE),""),"")</f>
        <v/>
      </c>
      <c r="AQ158" s="43" t="str">
        <f>IF(AO158&lt;&gt;"",IF(AO158&lt;&gt;"LIBSETS_DROP_MECHANIC_MONSTER_NAME",VLOOKUP(AO158,'LibSets constants'!$I$4:$L$1001,4,FALSE),""),"")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constants'!$I$4:$L$1001,3,FALSE),""),"")</f>
        <v/>
      </c>
      <c r="AV158" s="43" t="str">
        <f>IF(AT158&lt;&gt;"",IF(AT158&lt;&gt;"LIBSETS_DROP_MECHANIC_MONSTER_NAME",VLOOKUP(AT158,'LibSets constants'!$I$4:$L$1001,4,FALSE),""),"")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1684</v>
      </c>
      <c r="V159" s="43" t="str">
        <f>IF(U159&lt;&gt;"",IF(U159&lt;&gt;"LIBSETS_DROP_MECHANIC_MONSTER_NAME",VLOOKUP(U159,'LibSets constants'!$I$4:$L$1001,3,FALSE),""),"")</f>
        <v>Delve bosses have a chance to drop a waist or feet.</v>
      </c>
      <c r="W159" s="43" t="str">
        <f>IF(U159&lt;&gt;"",IF(U159&lt;&gt;"LIBSETS_DROP_MECHANIC_MONSTER_NAME",VLOOKUP(U159,'LibSets constants'!$I$4:$L$1001,4,FALSE),""),"")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constants'!$I$4:$L$1001,3,FALSE),""),"")</f>
        <v>Overland group bosses have a 100% chance to drop head, chest, legs, or weapon.</v>
      </c>
      <c r="AB159" s="43" t="str">
        <f>IF(Z159&lt;&gt;"",IF(Z159&lt;&gt;"LIBSETS_DROP_MECHANIC_MONSTER_NAME",VLOOKUP(Z159,'LibSets constants'!$I$4:$L$1001,4,FALSE),""),"")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constants'!$I$4:$L$1001,3,FALSE),""),"")</f>
        <v>Public dungeon bosses have a chance to drop a shoulder, hand, or weapon.</v>
      </c>
      <c r="AG159" s="43" t="str">
        <f>IF(AE159&lt;&gt;"",IF(AE159&lt;&gt;"LIBSETS_DROP_MECHANIC_MONSTER_NAME",VLOOKUP(AE159,'LibSets constants'!$I$4:$L$1001,4,FALSE),""),"")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constants'!$I$4:$L$1001,3,FALSE),""),"")</f>
        <v/>
      </c>
      <c r="AQ159" s="43" t="str">
        <f>IF(AO159&lt;&gt;"",IF(AO159&lt;&gt;"LIBSETS_DROP_MECHANIC_MONSTER_NAME",VLOOKUP(AO159,'LibSets constants'!$I$4:$L$1001,4,FALSE),""),"")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constants'!$I$4:$L$1001,3,FALSE),""),"")</f>
        <v/>
      </c>
      <c r="AV159" s="43" t="str">
        <f>IF(AT159&lt;&gt;"",IF(AT159&lt;&gt;"LIBSETS_DROP_MECHANIC_MONSTER_NAME",VLOOKUP(AT159,'LibSets constants'!$I$4:$L$1001,4,FALSE),""),"")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V160" s="43" t="str">
        <f>IF(U160&lt;&gt;"",IF(U160&lt;&gt;"LIBSETS_DROP_MECHANIC_MONSTER_NAME",VLOOKUP(U160,'LibSets constants'!$I$4:$L$1001,3,FALSE),""),"")</f>
        <v/>
      </c>
      <c r="W160" s="39" t="str">
        <f>IF(U160&lt;&gt;"",IF(U160&lt;&gt;"LIBSETS_DROP_MECHANIC_MONSTER_NAME",VLOOKUP(U160,'LibSets constants'!$I$4:$L$1001,4,FALSE),""),"")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constants'!$I$4:$L$1001,3,FALSE),""),"")</f>
        <v/>
      </c>
      <c r="AB160" s="43" t="str">
        <f>IF(Z160&lt;&gt;"",IF(Z160&lt;&gt;"LIBSETS_DROP_MECHANIC_MONSTER_NAME",VLOOKUP(Z160,'LibSets constants'!$I$4:$L$1001,4,FALSE),""),"")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constants'!$B$4:$C$1001,2,FALSE),"")</f>
        <v>Imperial City</v>
      </c>
      <c r="V161" s="3" t="str">
        <f>IF(U161&lt;&gt;"",IF(U161&lt;&gt;"LIBSETS_DROP_MECHANIC_MONSTER_NAME",VLOOKUP(U161,'LibSets constants'!$I$4:$L$1001,3,FALSE),""),"")</f>
        <v/>
      </c>
      <c r="W161" s="39" t="str">
        <f>IF(U161&lt;&gt;"",IF(U161&lt;&gt;"LIBSETS_DROP_MECHANIC_MONSTER_NAME",VLOOKUP(U161,'LibSets constants'!$I$4:$L$1001,4,FALSE),""),"")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constants'!$I$4:$L$1001,3,FALSE),""),"")</f>
        <v/>
      </c>
      <c r="AB161" s="3" t="str">
        <f>IF(Z161&lt;&gt;"",IF(Z161&lt;&gt;"LIBSETS_DROP_MECHANIC_MONSTER_NAME",VLOOKUP(Z161,'LibSets constants'!$I$4:$L$1001,4,FALSE),""),"")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V162" s="43" t="str">
        <f>IF(U162&lt;&gt;"",IF(U162&lt;&gt;"LIBSETS_DROP_MECHANIC_MONSTER_NAME",VLOOKUP(U162,'LibSets constants'!$I$4:$L$1001,3,FALSE),""),"")</f>
        <v/>
      </c>
      <c r="W162" s="39" t="str">
        <f>IF(U162&lt;&gt;"",IF(U162&lt;&gt;"LIBSETS_DROP_MECHANIC_MONSTER_NAME",VLOOKUP(U162,'LibSets constants'!$I$4:$L$1001,4,FALSE),""),"")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constants'!$I$4:$L$1001,3,FALSE),""),"")</f>
        <v/>
      </c>
      <c r="AB162" s="43" t="str">
        <f>IF(Z162&lt;&gt;"",IF(Z162&lt;&gt;"LIBSETS_DROP_MECHANIC_MONSTER_NAME",VLOOKUP(Z162,'LibSets constants'!$I$4:$L$1001,4,FALSE),""),"")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constants'!$I$4:$L$1001,3,FALSE),""),"")</f>
        <v/>
      </c>
      <c r="AG162" s="43" t="str">
        <f>IF(AE162&lt;&gt;"",IF(AE162&lt;&gt;"LIBSETS_DROP_MECHANIC_MONSTER_NAME",VLOOKUP(AE162,'LibSets constants'!$I$4:$L$1001,4,FALSE),""),"")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constants'!$I$4:$L$1001,3,FALSE),""),"")</f>
        <v/>
      </c>
      <c r="AL162" s="43" t="str">
        <f>IF(AJ162&lt;&gt;"",IF(AJ162&lt;&gt;"LIBSETS_DROP_MECHANIC_MONSTER_NAME",VLOOKUP(AJ162,'LibSets constants'!$I$4:$L$1001,4,FALSE),""),"")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constants'!$I$4:$L$1001,3,FALSE),""),"")</f>
        <v/>
      </c>
      <c r="AQ162" s="43" t="str">
        <f>IF(AO162&lt;&gt;"",IF(AO162&lt;&gt;"LIBSETS_DROP_MECHANIC_MONSTER_NAME",VLOOKUP(AO162,'LibSets constants'!$I$4:$L$1001,4,FALSE),""),"")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constants'!$I$4:$L$1001,3,FALSE),""),"")</f>
        <v/>
      </c>
      <c r="AV162" s="43" t="str">
        <f>IF(AT162&lt;&gt;"",IF(AT162&lt;&gt;"LIBSETS_DROP_MECHANIC_MONSTER_NAME",VLOOKUP(AT162,'LibSets constants'!$I$4:$L$1001,4,FALSE),""),"")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V163" s="43" t="str">
        <f>IF(U163&lt;&gt;"",IF(U163&lt;&gt;"LIBSETS_DROP_MECHANIC_MONSTER_NAME",VLOOKUP(U163,'LibSets constants'!$I$4:$L$1001,3,FALSE),""),"")</f>
        <v/>
      </c>
      <c r="W163" s="39" t="str">
        <f>IF(U163&lt;&gt;"",IF(U163&lt;&gt;"LIBSETS_DROP_MECHANIC_MONSTER_NAME",VLOOKUP(U163,'LibSets constants'!$I$4:$L$1001,4,FALSE),""),"")</f>
        <v/>
      </c>
      <c r="X163" s="3">
        <v>681</v>
      </c>
      <c r="Y163" t="str">
        <f>IF(AND(O163&lt;&gt;"",NOT(ISERROR(O163))),"",IF(AND(L163&lt;&gt;"",L163&gt;0,NOT(ISERROR(L163))),VLOOKUP(L163,'ESO dumped WayshrineInfo'!$K$3:$N$9999,4,FALSE),""))</f>
        <v/>
      </c>
      <c r="Z163" s="44"/>
      <c r="AA163" s="43" t="str">
        <f>IF(Z163&lt;&gt;"",IF(Z163&lt;&gt;"LIBSETS_DROP_MECHANIC_MONSTER_NAME",VLOOKUP(Z163,'LibSets constants'!$I$4:$L$1001,3,FALSE),""),"")</f>
        <v/>
      </c>
      <c r="AB163" s="43" t="str">
        <f>IF(Z163&lt;&gt;"",IF(Z163&lt;&gt;"LIBSETS_DROP_MECHANIC_MONSTER_NAME",VLOOKUP(Z163,'LibSets constants'!$I$4:$L$1001,4,FALSE),""),"")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constants'!$I$4:$L$1001,3,FALSE),""),"")</f>
        <v/>
      </c>
      <c r="AG163" s="43" t="str">
        <f>IF(AE163&lt;&gt;"",IF(AE163&lt;&gt;"LIBSETS_DROP_MECHANIC_MONSTER_NAME",VLOOKUP(AE163,'LibSets constants'!$I$4:$L$1001,4,FALSE),""),"")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constants'!$I$4:$L$1001,3,FALSE),""),"")</f>
        <v/>
      </c>
      <c r="AL163" s="43" t="str">
        <f>IF(AJ163&lt;&gt;"",IF(AJ163&lt;&gt;"LIBSETS_DROP_MECHANIC_MONSTER_NAME",VLOOKUP(AJ163,'LibSets constants'!$I$4:$L$1001,4,FALSE),""),"")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constants'!$I$4:$L$1001,3,FALSE),""),"")</f>
        <v/>
      </c>
      <c r="AQ163" s="43" t="str">
        <f>IF(AO163&lt;&gt;"",IF(AO163&lt;&gt;"LIBSETS_DROP_MECHANIC_MONSTER_NAME",VLOOKUP(AO163,'LibSets constants'!$I$4:$L$1001,4,FALSE),""),"")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constants'!$I$4:$L$1001,3,FALSE),""),"")</f>
        <v/>
      </c>
      <c r="AV163" s="43" t="str">
        <f>IF(AT163&lt;&gt;"",IF(AT163&lt;&gt;"LIBSETS_DROP_MECHANIC_MONSTER_NAME",VLOOKUP(AT163,'LibSets constants'!$I$4:$L$1001,4,FALSE),""),"")</f>
        <v/>
      </c>
      <c r="AW163" s="21" t="str">
        <f t="shared" si="13"/>
        <v>[194] = {wayshrines={189,189,189,}, dlcId=DLC_BASE_GAME</v>
      </c>
      <c r="AX163" s="21" t="str">
        <f t="shared" si="14"/>
        <v>, zoneIds={146,681},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constants'!$B$4:$C$1001,2,FALSE),"")</f>
        <v>Imperial City</v>
      </c>
      <c r="V164" s="43" t="str">
        <f>IF(U164&lt;&gt;"",IF(U164&lt;&gt;"LIBSETS_DROP_MECHANIC_MONSTER_NAME",VLOOKUP(U164,'LibSets constants'!$I$4:$L$1001,3,FALSE),""),"")</f>
        <v/>
      </c>
      <c r="W164" s="39" t="str">
        <f>IF(U164&lt;&gt;"",IF(U164&lt;&gt;"LIBSETS_DROP_MECHANIC_MONSTER_NAME",VLOOKUP(U164,'LibSets constants'!$I$4:$L$1001,4,FALSE),""),"")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constants'!$I$4:$L$1001,3,FALSE),""),"")</f>
        <v/>
      </c>
      <c r="AB164" s="43" t="str">
        <f>IF(Z164&lt;&gt;"",IF(Z164&lt;&gt;"LIBSETS_DROP_MECHANIC_MONSTER_NAME",VLOOKUP(Z164,'LibSets constants'!$I$4:$L$1001,4,FALSE),""),"")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constants'!$I$4:$L$1001,3,FALSE),""),"")</f>
        <v/>
      </c>
      <c r="AG164" s="43" t="str">
        <f>IF(AE164&lt;&gt;"",IF(AE164&lt;&gt;"LIBSETS_DROP_MECHANIC_MONSTER_NAME",VLOOKUP(AE164,'LibSets constants'!$I$4:$L$1001,4,FALSE),""),"")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constants'!$I$4:$L$1001,3,FALSE),""),"")</f>
        <v/>
      </c>
      <c r="AL164" s="43" t="str">
        <f>IF(AJ164&lt;&gt;"",IF(AJ164&lt;&gt;"LIBSETS_DROP_MECHANIC_MONSTER_NAME",VLOOKUP(AJ164,'LibSets constants'!$I$4:$L$1001,4,FALSE),""),"")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constants'!$I$4:$L$1001,3,FALSE),""),"")</f>
        <v/>
      </c>
      <c r="AQ164" s="43" t="str">
        <f>IF(AO164&lt;&gt;"",IF(AO164&lt;&gt;"LIBSETS_DROP_MECHANIC_MONSTER_NAME",VLOOKUP(AO164,'LibSets constants'!$I$4:$L$1001,4,FALSE),""),"")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constants'!$I$4:$L$1001,3,FALSE),""),"")</f>
        <v/>
      </c>
      <c r="AV164" s="43" t="str">
        <f>IF(AT164&lt;&gt;"",IF(AT164&lt;&gt;"LIBSETS_DROP_MECHANIC_MONSTER_NAME",VLOOKUP(AT164,'LibSets constants'!$I$4:$L$1001,4,FALSE),""),"")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constants'!$B$4:$C$1001,2,FALSE),"")</f>
        <v>Imperial City</v>
      </c>
      <c r="V165" s="43" t="str">
        <f>IF(U165&lt;&gt;"",IF(U165&lt;&gt;"LIBSETS_DROP_MECHANIC_MONSTER_NAME",VLOOKUP(U165,'LibSets constants'!$I$4:$L$1001,3,FALSE),""),"")</f>
        <v/>
      </c>
      <c r="W165" s="39" t="str">
        <f>IF(U165&lt;&gt;"",IF(U165&lt;&gt;"LIBSETS_DROP_MECHANIC_MONSTER_NAME",VLOOKUP(U165,'LibSets constants'!$I$4:$L$1001,4,FALSE),""),"")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constants'!$I$4:$L$1001,3,FALSE),""),"")</f>
        <v/>
      </c>
      <c r="AB165" s="43" t="str">
        <f>IF(Z165&lt;&gt;"",IF(Z165&lt;&gt;"LIBSETS_DROP_MECHANIC_MONSTER_NAME",VLOOKUP(Z165,'LibSets constants'!$I$4:$L$1001,4,FALSE),""),"")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constants'!$I$4:$L$1001,3,FALSE),""),"")</f>
        <v/>
      </c>
      <c r="AG165" s="43" t="str">
        <f>IF(AE165&lt;&gt;"",IF(AE165&lt;&gt;"LIBSETS_DROP_MECHANIC_MONSTER_NAME",VLOOKUP(AE165,'LibSets constants'!$I$4:$L$1001,4,FALSE),""),"")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constants'!$I$4:$L$1001,3,FALSE),""),"")</f>
        <v/>
      </c>
      <c r="AL165" s="43" t="str">
        <f>IF(AJ165&lt;&gt;"",IF(AJ165&lt;&gt;"LIBSETS_DROP_MECHANIC_MONSTER_NAME",VLOOKUP(AJ165,'LibSets constants'!$I$4:$L$1001,4,FALSE),""),"")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constants'!$I$4:$L$1001,3,FALSE),""),"")</f>
        <v/>
      </c>
      <c r="AQ165" s="43" t="str">
        <f>IF(AO165&lt;&gt;"",IF(AO165&lt;&gt;"LIBSETS_DROP_MECHANIC_MONSTER_NAME",VLOOKUP(AO165,'LibSets constants'!$I$4:$L$1001,4,FALSE),""),"")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constants'!$I$4:$L$1001,3,FALSE),""),"")</f>
        <v/>
      </c>
      <c r="AV165" s="43" t="str">
        <f>IF(AT165&lt;&gt;"",IF(AT165&lt;&gt;"LIBSETS_DROP_MECHANIC_MONSTER_NAME",VLOOKUP(AT165,'LibSets constants'!$I$4:$L$1001,4,FALSE),""),"")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V166" s="43" t="str">
        <f>IF(U166&lt;&gt;"",IF(U166&lt;&gt;"LIBSETS_DROP_MECHANIC_MONSTER_NAME",VLOOKUP(U166,'LibSets constants'!$I$4:$L$1001,3,FALSE),""),"")</f>
        <v/>
      </c>
      <c r="W166" s="39" t="str">
        <f>IF(U166&lt;&gt;"",IF(U166&lt;&gt;"LIBSETS_DROP_MECHANIC_MONSTER_NAME",VLOOKUP(U166,'LibSets constants'!$I$4:$L$1001,4,FALSE),""),"")</f>
        <v/>
      </c>
      <c r="X166" s="3">
        <v>933</v>
      </c>
      <c r="Y166" t="str">
        <f>IF(AND(O166&lt;&gt;"",NOT(ISERROR(O166))),"",IF(AND(L166&lt;&gt;"",L166&gt;0,NOT(ISERROR(L166))),VLOOKUP(L166,'ESO dumped WayshrineInfo'!$K$3:$N$9999,4,FALSE),""))</f>
        <v/>
      </c>
      <c r="Z166" s="44"/>
      <c r="AA166" s="43" t="str">
        <f>IF(Z166&lt;&gt;"",IF(Z166&lt;&gt;"LIBSETS_DROP_MECHANIC_MONSTER_NAME",VLOOKUP(Z166,'LibSets constants'!$I$4:$L$1001,3,FALSE),""),"")</f>
        <v/>
      </c>
      <c r="AB166" s="43" t="str">
        <f>IF(Z166&lt;&gt;"",IF(Z166&lt;&gt;"LIBSETS_DROP_MECHANIC_MONSTER_NAME",VLOOKUP(Z166,'LibSets constants'!$I$4:$L$1001,4,FALSE),""),"")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 t="shared" si="13"/>
        <v>[197] = {wayshrines={194,194,194,}, dlcId=DLC_BASE_GAME</v>
      </c>
      <c r="AX166" s="21" t="str">
        <f t="shared" si="14"/>
        <v>, zoneIds={380,933},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constants'!$B$4:$C$1001,2,FALSE),"")</f>
        <v>Imperial City</v>
      </c>
      <c r="V167" s="43" t="str">
        <f>IF(U167&lt;&gt;"",IF(U167&lt;&gt;"LIBSETS_DROP_MECHANIC_MONSTER_NAME",VLOOKUP(U167,'LibSets constants'!$I$4:$L$1001,3,FALSE),""),"")</f>
        <v/>
      </c>
      <c r="W167" s="39" t="str">
        <f>IF(U167&lt;&gt;"",IF(U167&lt;&gt;"LIBSETS_DROP_MECHANIC_MONSTER_NAME",VLOOKUP(U167,'LibSets constants'!$I$4:$L$1001,4,FALSE),""),"")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constants'!$I$4:$L$1001,3,FALSE),""),"")</f>
        <v/>
      </c>
      <c r="AB167" s="43" t="str">
        <f>IF(Z167&lt;&gt;"",IF(Z167&lt;&gt;"LIBSETS_DROP_MECHANIC_MONSTER_NAME",VLOOKUP(Z167,'LibSets constants'!$I$4:$L$1001,4,FALSE),""),"")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constants'!$I$4:$L$1001,3,FALSE),""),"")</f>
        <v/>
      </c>
      <c r="AG167" s="43" t="str">
        <f>IF(AE167&lt;&gt;"",IF(AE167&lt;&gt;"LIBSETS_DROP_MECHANIC_MONSTER_NAME",VLOOKUP(AE167,'LibSets constants'!$I$4:$L$1001,4,FALSE),""),"")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constants'!$I$4:$L$1001,3,FALSE),""),"")</f>
        <v/>
      </c>
      <c r="AL167" s="43" t="str">
        <f>IF(AJ167&lt;&gt;"",IF(AJ167&lt;&gt;"LIBSETS_DROP_MECHANIC_MONSTER_NAME",VLOOKUP(AJ167,'LibSets constants'!$I$4:$L$1001,4,FALSE),""),"")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constants'!$I$4:$L$1001,3,FALSE),""),"")</f>
        <v/>
      </c>
      <c r="AQ167" s="43" t="str">
        <f>IF(AO167&lt;&gt;"",IF(AO167&lt;&gt;"LIBSETS_DROP_MECHANIC_MONSTER_NAME",VLOOKUP(AO167,'LibSets constants'!$I$4:$L$1001,4,FALSE),""),"")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constants'!$I$4:$L$1001,3,FALSE),""),"")</f>
        <v/>
      </c>
      <c r="AV167" s="43" t="str">
        <f>IF(AT167&lt;&gt;"",IF(AT167&lt;&gt;"LIBSETS_DROP_MECHANIC_MONSTER_NAME",VLOOKUP(AT167,'LibSets constants'!$I$4:$L$1001,4,FALSE),""),"")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constants'!$B$4:$C$1001,2,FALSE),"")</f>
        <v>Imperial City</v>
      </c>
      <c r="V168" s="3" t="str">
        <f>IF(U168&lt;&gt;"",IF(U168&lt;&gt;"LIBSETS_DROP_MECHANIC_MONSTER_NAME",VLOOKUP(U168,'LibSets constants'!$I$4:$L$1001,3,FALSE),""),"")</f>
        <v/>
      </c>
      <c r="W168" s="39" t="str">
        <f>IF(U168&lt;&gt;"",IF(U168&lt;&gt;"LIBSETS_DROP_MECHANIC_MONSTER_NAME",VLOOKUP(U168,'LibSets constants'!$I$4:$L$1001,4,FALSE),""),"")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constants'!$I$4:$L$1001,3,FALSE),""),"")</f>
        <v/>
      </c>
      <c r="AB168" s="3" t="str">
        <f>IF(Z168&lt;&gt;"",IF(Z168&lt;&gt;"LIBSETS_DROP_MECHANIC_MONSTER_NAME",VLOOKUP(Z168,'LibSets constants'!$I$4:$L$1001,4,FALSE),""),"")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constants'!$B$4:$C$1001,2,FALSE),"")</f>
        <v>Imperial City</v>
      </c>
      <c r="V169" s="43" t="str">
        <f>IF(U169&lt;&gt;"",IF(U169&lt;&gt;"LIBSETS_DROP_MECHANIC_MONSTER_NAME",VLOOKUP(U169,'LibSets constants'!$I$4:$L$1001,3,FALSE),""),"")</f>
        <v/>
      </c>
      <c r="W169" s="39" t="str">
        <f>IF(U169&lt;&gt;"",IF(U169&lt;&gt;"LIBSETS_DROP_MECHANIC_MONSTER_NAME",VLOOKUP(U169,'LibSets constants'!$I$4:$L$1001,4,FALSE),""),"")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constants'!$I$4:$L$1001,3,FALSE),""),"")</f>
        <v/>
      </c>
      <c r="AB169" s="43" t="str">
        <f>IF(Z169&lt;&gt;"",IF(Z169&lt;&gt;"LIBSETS_DROP_MECHANIC_MONSTER_NAME",VLOOKUP(Z169,'LibSets constants'!$I$4:$L$1001,4,FALSE),""),"")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constants'!$I$4:$L$1001,3,FALSE),""),"")</f>
        <v/>
      </c>
      <c r="AG169" s="43" t="str">
        <f>IF(AE169&lt;&gt;"",IF(AE169&lt;&gt;"LIBSETS_DROP_MECHANIC_MONSTER_NAME",VLOOKUP(AE169,'LibSets constants'!$I$4:$L$1001,4,FALSE),""),"")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constants'!$I$4:$L$1001,3,FALSE),""),"")</f>
        <v/>
      </c>
      <c r="AL169" s="43" t="str">
        <f>IF(AJ169&lt;&gt;"",IF(AJ169&lt;&gt;"LIBSETS_DROP_MECHANIC_MONSTER_NAME",VLOOKUP(AJ169,'LibSets constants'!$I$4:$L$1001,4,FALSE),""),"")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constants'!$I$4:$L$1001,3,FALSE),""),"")</f>
        <v/>
      </c>
      <c r="AQ169" s="43" t="str">
        <f>IF(AO169&lt;&gt;"",IF(AO169&lt;&gt;"LIBSETS_DROP_MECHANIC_MONSTER_NAME",VLOOKUP(AO169,'LibSets constants'!$I$4:$L$1001,4,FALSE),""),"")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constants'!$I$4:$L$1001,3,FALSE),""),"")</f>
        <v/>
      </c>
      <c r="AV169" s="43" t="str">
        <f>IF(AT169&lt;&gt;"",IF(AT169&lt;&gt;"LIBSETS_DROP_MECHANIC_MONSTER_NAME",VLOOKUP(AT169,'LibSets constants'!$I$4:$L$1001,4,FALSE),""),"")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constants'!$B$4:$C$1001,2,FALSE),"")</f>
        <v>Imperial City</v>
      </c>
      <c r="V170" s="3" t="str">
        <f>IF(U170&lt;&gt;"",IF(U170&lt;&gt;"LIBSETS_DROP_MECHANIC_MONSTER_NAME",VLOOKUP(U170,'LibSets constants'!$I$4:$L$1001,3,FALSE),""),"")</f>
        <v/>
      </c>
      <c r="W170" s="39" t="str">
        <f>IF(U170&lt;&gt;"",IF(U170&lt;&gt;"LIBSETS_DROP_MECHANIC_MONSTER_NAME",VLOOKUP(U170,'LibSets constants'!$I$4:$L$1001,4,FALSE),""),"")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constants'!$I$4:$L$1001,3,FALSE),""),"")</f>
        <v/>
      </c>
      <c r="AB170" s="3" t="str">
        <f>IF(Z170&lt;&gt;"",IF(Z170&lt;&gt;"LIBSETS_DROP_MECHANIC_MONSTER_NAME",VLOOKUP(Z170,'LibSets constants'!$I$4:$L$1001,4,FALSE),""),"")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constants'!$B$4:$C$1001,2,FALSE),"")</f>
        <v>Imperial City</v>
      </c>
      <c r="U171" s="33" t="s">
        <v>1702</v>
      </c>
      <c r="V171" s="3" t="str">
        <f>IF(U171&lt;&gt;"",IF(U171&lt;&gt;"LIBSETS_DROP_MECHANIC_MONSTER_NAME",VLOOKUP(U171,'LibSets constants'!$I$4:$L$1001,3,FALSE),""),"")</f>
        <v>Daily random dungeon reward mail</v>
      </c>
      <c r="W171" s="3" t="str">
        <f>IF(U171&lt;&gt;"",IF(U171&lt;&gt;"LIBSETS_DROP_MECHANIC_MONSTER_NAME",VLOOKUP(U171,'LibSets constants'!$I$4:$L$1001,4,FALSE),""),"")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constants'!$I$4:$L$1001,3,FALSE),""),"")</f>
        <v>Imperial city vaults</v>
      </c>
      <c r="AB171" s="3" t="str">
        <f>IF(Z171&lt;&gt;"",IF(Z171&lt;&gt;"LIBSETS_DROP_MECHANIC_MONSTER_NAME",VLOOKUP(Z171,'LibSets constants'!$I$4:$L$1001,4,FALSE),""),"")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constants'!$B$4:$C$1001,2,FALSE),"")</f>
        <v>Imperial City</v>
      </c>
      <c r="U172" s="33" t="s">
        <v>1702</v>
      </c>
      <c r="V172" s="43" t="str">
        <f>IF(U172&lt;&gt;"",IF(U172&lt;&gt;"LIBSETS_DROP_MECHANIC_MONSTER_NAME",VLOOKUP(U172,'LibSets constants'!$I$4:$L$1001,3,FALSE),""),"")</f>
        <v>Daily random dungeon reward mail</v>
      </c>
      <c r="W172" s="3" t="str">
        <f>IF(U172&lt;&gt;"",IF(U172&lt;&gt;"LIBSETS_DROP_MECHANIC_MONSTER_NAME",VLOOKUP(U172,'LibSets constants'!$I$4:$L$1001,4,FALSE),""),"")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constants'!$I$4:$L$1001,3,FALSE),""),"")</f>
        <v>Imperial city vaults</v>
      </c>
      <c r="AB172" s="43" t="str">
        <f>IF(Z172&lt;&gt;"",IF(Z172&lt;&gt;"LIBSETS_DROP_MECHANIC_MONSTER_NAME",VLOOKUP(Z172,'LibSets constants'!$I$4:$L$1001,4,FALSE),""),"")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P172" s="3" t="str">
        <f>IF(AO172&lt;&gt;"",IF(AO172&lt;&gt;"LIBSETS_DROP_MECHANIC_MONSTER_NAME",VLOOKUP(AO172,'LibSets constants'!$I$4:$L$1001,3,FALSE),""),"")</f>
        <v/>
      </c>
      <c r="AQ172" s="3" t="str">
        <f>IF(AO172&lt;&gt;"",IF(AO172&lt;&gt;"LIBSETS_DROP_MECHANIC_MONSTER_NAME",VLOOKUP(AO172,'LibSets constants'!$I$4:$L$1001,4,FALSE),""),"")</f>
        <v/>
      </c>
      <c r="AR172" s="3" t="str">
        <f>IF(G172&lt;&gt;"LIBSETS_SETTYPE_BATTLEGROUND",IF(G172&lt;&gt;"LIBSETS_SETTYPE_SPECIAL",IF(AS172&lt;&gt;"",VLOOKUP(AS172,'ESO zone constants'!$D$3:$H$4953,5,FALSE),""),""),"")</f>
        <v/>
      </c>
      <c r="AU172" s="3" t="str">
        <f>IF(AT172&lt;&gt;"",IF(AT172&lt;&gt;"LIBSETS_DROP_MECHANIC_MONSTER_NAME",VLOOKUP(AT172,'LibSets constants'!$I$4:$L$1001,3,FALSE),""),"")</f>
        <v/>
      </c>
      <c r="AV172" s="3" t="str">
        <f>IF(AT172&lt;&gt;"",IF(AT172&lt;&gt;"LIBSETS_DROP_MECHANIC_MONSTER_NAME",VLOOKUP(AT172,'LibSets constants'!$I$4:$L$1001,4,FALSE),""),"")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constants'!$B$4:$C$1001,2,FALSE),"")</f>
        <v>Imperial City</v>
      </c>
      <c r="U173" s="33" t="s">
        <v>1702</v>
      </c>
      <c r="V173" s="3" t="str">
        <f>IF(U173&lt;&gt;"",IF(U173&lt;&gt;"LIBSETS_DROP_MECHANIC_MONSTER_NAME",VLOOKUP(U173,'LibSets constants'!$I$4:$L$1001,3,FALSE),""),"")</f>
        <v>Daily random dungeon reward mail</v>
      </c>
      <c r="W173" s="3" t="str">
        <f>IF(U173&lt;&gt;"",IF(U173&lt;&gt;"LIBSETS_DROP_MECHANIC_MONSTER_NAME",VLOOKUP(U173,'LibSets constants'!$I$4:$L$1001,4,FALSE),""),"")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constants'!$I$4:$L$1001,3,FALSE),""),"")</f>
        <v>Imperial city vaults</v>
      </c>
      <c r="AB173" s="3" t="str">
        <f>IF(Z173&lt;&gt;"",IF(Z173&lt;&gt;"LIBSETS_DROP_MECHANIC_MONSTER_NAME",VLOOKUP(Z173,'LibSets constants'!$I$4:$L$1001,4,FALSE),""),"")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constants'!$B$4:$C$1001,2,FALSE),"")</f>
        <v>Orsinium</v>
      </c>
      <c r="V174" s="3" t="str">
        <f>IF(U174&lt;&gt;"",IF(U174&lt;&gt;"LIBSETS_DROP_MECHANIC_MONSTER_NAME",VLOOKUP(U174,'LibSets constants'!$I$4:$L$1001,3,FALSE),""),"")</f>
        <v/>
      </c>
      <c r="W174" s="39" t="str">
        <f>IF(U174&lt;&gt;"",IF(U174&lt;&gt;"LIBSETS_DROP_MECHANIC_MONSTER_NAME",VLOOKUP(U174,'LibSets constants'!$I$4:$L$1001,4,FALSE),""),"")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constants'!$I$4:$L$1001,3,FALSE),""),"")</f>
        <v/>
      </c>
      <c r="AB174" s="3" t="str">
        <f>IF(Z174&lt;&gt;"",IF(Z174&lt;&gt;"LIBSETS_DROP_MECHANIC_MONSTER_NAME",VLOOKUP(Z174,'LibSets constants'!$I$4:$L$1001,4,FALSE),""),"")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constants'!$B$4:$C$1001,2,FALSE),"")</f>
        <v>Orsinium</v>
      </c>
      <c r="V175" s="43" t="str">
        <f>IF(U175&lt;&gt;"",IF(U175&lt;&gt;"LIBSETS_DROP_MECHANIC_MONSTER_NAME",VLOOKUP(U175,'LibSets constants'!$I$4:$L$1001,3,FALSE),""),"")</f>
        <v/>
      </c>
      <c r="W175" s="39" t="str">
        <f>IF(U175&lt;&gt;"",IF(U175&lt;&gt;"LIBSETS_DROP_MECHANIC_MONSTER_NAME",VLOOKUP(U175,'LibSets constants'!$I$4:$L$1001,4,FALSE),""),"")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constants'!$I$4:$L$1001,3,FALSE),""),"")</f>
        <v/>
      </c>
      <c r="AB175" s="43" t="str">
        <f>IF(Z175&lt;&gt;"",IF(Z175&lt;&gt;"LIBSETS_DROP_MECHANIC_MONSTER_NAME",VLOOKUP(Z175,'LibSets constants'!$I$4:$L$1001,4,FALSE),""),"")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constants'!$I$4:$L$1001,3,FALSE),""),"")</f>
        <v/>
      </c>
      <c r="AG175" s="43" t="str">
        <f>IF(AE175&lt;&gt;"",IF(AE175&lt;&gt;"LIBSETS_DROP_MECHANIC_MONSTER_NAME",VLOOKUP(AE175,'LibSets constants'!$I$4:$L$1001,4,FALSE),""),"")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constants'!$I$4:$L$1001,3,FALSE),""),"")</f>
        <v/>
      </c>
      <c r="AL175" s="43" t="str">
        <f>IF(AJ175&lt;&gt;"",IF(AJ175&lt;&gt;"LIBSETS_DROP_MECHANIC_MONSTER_NAME",VLOOKUP(AJ175,'LibSets constants'!$I$4:$L$1001,4,FALSE),""),"")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constants'!$I$4:$L$1001,3,FALSE),""),"")</f>
        <v/>
      </c>
      <c r="AQ175" s="43" t="str">
        <f>IF(AO175&lt;&gt;"",IF(AO175&lt;&gt;"LIBSETS_DROP_MECHANIC_MONSTER_NAME",VLOOKUP(AO175,'LibSets constants'!$I$4:$L$1001,4,FALSE),""),"")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constants'!$I$4:$L$1001,3,FALSE),""),"")</f>
        <v/>
      </c>
      <c r="AV175" s="43" t="str">
        <f>IF(AT175&lt;&gt;"",IF(AT175&lt;&gt;"LIBSETS_DROP_MECHANIC_MONSTER_NAME",VLOOKUP(AT175,'LibSets constants'!$I$4:$L$1001,4,FALSE),""),"")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constants'!$B$4:$C$1001,2,FALSE),"")</f>
        <v/>
      </c>
      <c r="U176" s="33"/>
      <c r="V176" s="3" t="str">
        <f>IF(U176&lt;&gt;"",IF(U176&lt;&gt;"LIBSETS_DROP_MECHANIC_MONSTER_NAME",VLOOKUP(U176,'LibSets constants'!$I$4:$L$1001,3,FALSE),""),"")</f>
        <v/>
      </c>
      <c r="W176" s="39" t="str">
        <f>IF(U176&lt;&gt;"",IF(U176&lt;&gt;"LIBSETS_DROP_MECHANIC_MONSTER_NAME",VLOOKUP(U176,'LibSets constants'!$I$4:$L$1001,4,FALSE),""),"")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constants'!$I$4:$L$1001,3,FALSE),""),"")</f>
        <v/>
      </c>
      <c r="AV176" s="3" t="str">
        <f>IF(AT176&lt;&gt;"",IF(AT176&lt;&gt;"LIBSETS_DROP_MECHANIC_MONSTER_NAME",VLOOKUP(AT176,'LibSets constants'!$I$4:$L$1001,4,FALSE),""),"")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constants'!$B$4:$C$1001,2,FALSE),"")</f>
        <v>Orsinium</v>
      </c>
      <c r="U177" s="33" t="s">
        <v>1684</v>
      </c>
      <c r="V177" s="43" t="str">
        <f>IF(U177&lt;&gt;"",IF(U177&lt;&gt;"LIBSETS_DROP_MECHANIC_MONSTER_NAME",VLOOKUP(U177,'LibSets constants'!$I$4:$L$1001,3,FALSE),""),"")</f>
        <v>Delve bosses have a chance to drop a waist or feet.</v>
      </c>
      <c r="W177" s="43" t="str">
        <f>IF(U177&lt;&gt;"",IF(U177&lt;&gt;"LIBSETS_DROP_MECHANIC_MONSTER_NAME",VLOOKUP(U177,'LibSets constants'!$I$4:$L$1001,4,FALSE),""),"")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constants'!$I$4:$L$1001,3,FALSE),""),"")</f>
        <v>Overland group bosses have a 100% chance to drop head, chest, legs, or weapon.</v>
      </c>
      <c r="AB177" s="43" t="str">
        <f>IF(Z177&lt;&gt;"",IF(Z177&lt;&gt;"LIBSETS_DROP_MECHANIC_MONSTER_NAME",VLOOKUP(Z177,'LibSets constants'!$I$4:$L$1001,4,FALSE),""),"")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constants'!$I$4:$L$1001,3,FALSE),""),"")</f>
        <v>Public dungeon bosses have a chance to drop a shoulder, hand, or weapon.</v>
      </c>
      <c r="AG177" s="43" t="str">
        <f>IF(AE177&lt;&gt;"",IF(AE177&lt;&gt;"LIBSETS_DROP_MECHANIC_MONSTER_NAME",VLOOKUP(AE177,'LibSets constants'!$I$4:$L$1001,4,FALSE),""),"")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constants'!$I$4:$L$1001,3,FALSE),""),"")</f>
        <v/>
      </c>
      <c r="AQ177" s="43" t="str">
        <f>IF(AO177&lt;&gt;"",IF(AO177&lt;&gt;"LIBSETS_DROP_MECHANIC_MONSTER_NAME",VLOOKUP(AO177,'LibSets constants'!$I$4:$L$1001,4,FALSE),""),"")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constants'!$I$4:$L$1001,3,FALSE),""),"")</f>
        <v/>
      </c>
      <c r="AV177" s="43" t="str">
        <f>IF(AT177&lt;&gt;"",IF(AT177&lt;&gt;"LIBSETS_DROP_MECHANIC_MONSTER_NAME",VLOOKUP(AT177,'LibSets constants'!$I$4:$L$1001,4,FALSE),""),"")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constants'!$B$4:$C$1001,2,FALSE),"")</f>
        <v>Orsinium</v>
      </c>
      <c r="U178" s="33" t="s">
        <v>1680</v>
      </c>
      <c r="V178" s="43" t="str">
        <f>IF(U178&lt;&gt;"",IF(U178&lt;&gt;"LIBSETS_DROP_MECHANIC_MONSTER_NAME",VLOOKUP(U178,'LibSets constants'!$I$4:$L$1001,3,FALSE),""),"")</f>
        <v>Arena stage chest</v>
      </c>
      <c r="W178" s="3" t="str">
        <f>IF(U178&lt;&gt;"",IF(U178&lt;&gt;"LIBSETS_DROP_MECHANIC_MONSTER_NAME",VLOOKUP(U178,'LibSets constants'!$I$4:$L$1001,4,FALSE),""),"")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constants'!$B$4:$C$1001,2,FALSE),"")</f>
        <v>Orsinium</v>
      </c>
      <c r="U179" s="33" t="s">
        <v>1684</v>
      </c>
      <c r="V179" s="43" t="str">
        <f>IF(U179&lt;&gt;"",IF(U179&lt;&gt;"LIBSETS_DROP_MECHANIC_MONSTER_NAME",VLOOKUP(U179,'LibSets constants'!$I$4:$L$1001,3,FALSE),""),"")</f>
        <v>Delve bosses have a chance to drop a waist or feet.</v>
      </c>
      <c r="W179" s="43" t="str">
        <f>IF(U179&lt;&gt;"",IF(U179&lt;&gt;"LIBSETS_DROP_MECHANIC_MONSTER_NAME",VLOOKUP(U179,'LibSets constants'!$I$4:$L$1001,4,FALSE),""),"")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constants'!$I$4:$L$1001,3,FALSE),""),"")</f>
        <v>Overland group bosses have a 100% chance to drop head, chest, legs, or weapon.</v>
      </c>
      <c r="AB179" s="43" t="str">
        <f>IF(Z179&lt;&gt;"",IF(Z179&lt;&gt;"LIBSETS_DROP_MECHANIC_MONSTER_NAME",VLOOKUP(Z179,'LibSets constants'!$I$4:$L$1001,4,FALSE),""),"")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constants'!$I$4:$L$1001,3,FALSE),""),"")</f>
        <v>Public dungeon bosses have a chance to drop a shoulder, hand, or weapon.</v>
      </c>
      <c r="AG179" s="43" t="str">
        <f>IF(AE179&lt;&gt;"",IF(AE179&lt;&gt;"LIBSETS_DROP_MECHANIC_MONSTER_NAME",VLOOKUP(AE179,'LibSets constants'!$I$4:$L$1001,4,FALSE),""),"")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constants'!$I$4:$L$1001,3,FALSE),""),"")</f>
        <v/>
      </c>
      <c r="AQ179" s="43" t="str">
        <f>IF(AO179&lt;&gt;"",IF(AO179&lt;&gt;"LIBSETS_DROP_MECHANIC_MONSTER_NAME",VLOOKUP(AO179,'LibSets constants'!$I$4:$L$1001,4,FALSE),""),"")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constants'!$I$4:$L$1001,3,FALSE),""),"")</f>
        <v/>
      </c>
      <c r="AV179" s="43" t="str">
        <f>IF(AT179&lt;&gt;"",IF(AT179&lt;&gt;"LIBSETS_DROP_MECHANIC_MONSTER_NAME",VLOOKUP(AT179,'LibSets constants'!$I$4:$L$1001,4,FALSE),""),"")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constants'!$B$4:$C$1001,2,FALSE),"")</f>
        <v>Orsinium</v>
      </c>
      <c r="U180" s="33" t="s">
        <v>1680</v>
      </c>
      <c r="V180" s="3" t="str">
        <f>IF(U180&lt;&gt;"",IF(U180&lt;&gt;"LIBSETS_DROP_MECHANIC_MONSTER_NAME",VLOOKUP(U180,'LibSets constants'!$I$4:$L$1001,3,FALSE),""),"")</f>
        <v>Arena stage chest</v>
      </c>
      <c r="W180" s="3" t="str">
        <f>IF(U180&lt;&gt;"",IF(U180&lt;&gt;"LIBSETS_DROP_MECHANIC_MONSTER_NAME",VLOOKUP(U180,'LibSets constants'!$I$4:$L$1001,4,FALSE),""),"")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constants'!$I$4:$L$1001,3,FALSE),""),"")</f>
        <v/>
      </c>
      <c r="AB180" s="3" t="str">
        <f>IF(Z180&lt;&gt;"",IF(Z180&lt;&gt;"LIBSETS_DROP_MECHANIC_MONSTER_NAME",VLOOKUP(Z180,'LibSets constants'!$I$4:$L$1001,4,FALSE),""),"")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constants'!$B$4:$C$1001,2,FALSE),"")</f>
        <v>Orsinium</v>
      </c>
      <c r="U181" s="33" t="s">
        <v>1680</v>
      </c>
      <c r="V181" s="43" t="str">
        <f>IF(U181&lt;&gt;"",IF(U181&lt;&gt;"LIBSETS_DROP_MECHANIC_MONSTER_NAME",VLOOKUP(U181,'LibSets constants'!$I$4:$L$1001,3,FALSE),""),"")</f>
        <v>Arena stage chest</v>
      </c>
      <c r="W181" s="3" t="str">
        <f>IF(U181&lt;&gt;"",IF(U181&lt;&gt;"LIBSETS_DROP_MECHANIC_MONSTER_NAME",VLOOKUP(U181,'LibSets constants'!$I$4:$L$1001,4,FALSE),""),"")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constants'!$I$4:$L$1001,3,FALSE),""),"")</f>
        <v/>
      </c>
      <c r="AB181" s="43" t="str">
        <f>IF(Z181&lt;&gt;"",IF(Z181&lt;&gt;"LIBSETS_DROP_MECHANIC_MONSTER_NAME",VLOOKUP(Z181,'LibSets constants'!$I$4:$L$1001,4,FALSE),""),"")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constants'!$I$4:$L$1001,3,FALSE),""),"")</f>
        <v/>
      </c>
      <c r="AG181" s="43" t="str">
        <f>IF(AE181&lt;&gt;"",IF(AE181&lt;&gt;"LIBSETS_DROP_MECHANIC_MONSTER_NAME",VLOOKUP(AE181,'LibSets constants'!$I$4:$L$1001,4,FALSE),""),"")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constants'!$I$4:$L$1001,3,FALSE),""),"")</f>
        <v/>
      </c>
      <c r="AL181" s="43" t="str">
        <f>IF(AJ181&lt;&gt;"",IF(AJ181&lt;&gt;"LIBSETS_DROP_MECHANIC_MONSTER_NAME",VLOOKUP(AJ181,'LibSets constants'!$I$4:$L$1001,4,FALSE),""),"")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constants'!$I$4:$L$1001,3,FALSE),""),"")</f>
        <v/>
      </c>
      <c r="AQ181" s="43" t="str">
        <f>IF(AO181&lt;&gt;"",IF(AO181&lt;&gt;"LIBSETS_DROP_MECHANIC_MONSTER_NAME",VLOOKUP(AO181,'LibSets constants'!$I$4:$L$1001,4,FALSE),""),"")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constants'!$I$4:$L$1001,3,FALSE),""),"")</f>
        <v/>
      </c>
      <c r="AV181" s="43" t="str">
        <f>IF(AT181&lt;&gt;"",IF(AT181&lt;&gt;"LIBSETS_DROP_MECHANIC_MONSTER_NAME",VLOOKUP(AT181,'LibSets constants'!$I$4:$L$1001,4,FALSE),""),"")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constants'!$B$4:$C$1001,2,FALSE),"")</f>
        <v>Orsinium</v>
      </c>
      <c r="U182" s="33" t="s">
        <v>1680</v>
      </c>
      <c r="V182" s="3" t="str">
        <f>IF(U182&lt;&gt;"",IF(U182&lt;&gt;"LIBSETS_DROP_MECHANIC_MONSTER_NAME",VLOOKUP(U182,'LibSets constants'!$I$4:$L$1001,3,FALSE),""),"")</f>
        <v>Arena stage chest</v>
      </c>
      <c r="W182" s="3" t="str">
        <f>IF(U182&lt;&gt;"",IF(U182&lt;&gt;"LIBSETS_DROP_MECHANIC_MONSTER_NAME",VLOOKUP(U182,'LibSets constants'!$I$4:$L$1001,4,FALSE),""),"")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constants'!$I$4:$L$1001,3,FALSE),""),"")</f>
        <v/>
      </c>
      <c r="AB182" s="3" t="str">
        <f>IF(Z182&lt;&gt;"",IF(Z182&lt;&gt;"LIBSETS_DROP_MECHANIC_MONSTER_NAME",VLOOKUP(Z182,'LibSets constants'!$I$4:$L$1001,4,FALSE),""),"")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constants'!$B$4:$C$1001,2,FALSE),"")</f>
        <v>Orsinium</v>
      </c>
      <c r="U183" s="33" t="s">
        <v>1680</v>
      </c>
      <c r="V183" s="3" t="str">
        <f>IF(U183&lt;&gt;"",IF(U183&lt;&gt;"LIBSETS_DROP_MECHANIC_MONSTER_NAME",VLOOKUP(U183,'LibSets constants'!$I$4:$L$1001,3,FALSE),""),"")</f>
        <v>Arena stage chest</v>
      </c>
      <c r="W183" s="3" t="str">
        <f>IF(U183&lt;&gt;"",IF(U183&lt;&gt;"LIBSETS_DROP_MECHANIC_MONSTER_NAME",VLOOKUP(U183,'LibSets constants'!$I$4:$L$1001,4,FALSE),""),"")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constants'!$I$4:$L$1001,3,FALSE),""),"")</f>
        <v/>
      </c>
      <c r="AB183" s="3" t="str">
        <f>IF(Z183&lt;&gt;"",IF(Z183&lt;&gt;"LIBSETS_DROP_MECHANIC_MONSTER_NAME",VLOOKUP(Z183,'LibSets constants'!$I$4:$L$1001,4,FALSE),""),"")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constants'!$I$4:$L$1001,3,FALSE),""),"")</f>
        <v/>
      </c>
      <c r="AG183" s="3" t="str">
        <f>IF(AE183&lt;&gt;"",IF(AE183&lt;&gt;"LIBSETS_DROP_MECHANIC_MONSTER_NAME",VLOOKUP(AE183,'LibSets constants'!$I$4:$L$1001,4,FALSE),""),"")</f>
        <v/>
      </c>
      <c r="AH183" s="3" t="str">
        <f>IF(G183&lt;&gt;"LIBSETS_SETTYPE_BATTLEGROUND",IF(G183&lt;&gt;"LIBSETS_SETTYPE_SPECIAL",IF(AI183&lt;&gt;"",VLOOKUP(AI183,'ESO zone constants'!$D$3:$H$4953,5,FALSE),""),""),"")</f>
        <v/>
      </c>
      <c r="AK183" s="3" t="str">
        <f>IF(AJ183&lt;&gt;"",IF(AJ183&lt;&gt;"LIBSETS_DROP_MECHANIC_MONSTER_NAME",VLOOKUP(AJ183,'LibSets constants'!$I$4:$L$1001,3,FALSE),""),"")</f>
        <v/>
      </c>
      <c r="AL183" s="3" t="str">
        <f>IF(AJ183&lt;&gt;"",IF(AJ183&lt;&gt;"LIBSETS_DROP_MECHANIC_MONSTER_NAME",VLOOKUP(AJ183,'LibSets constants'!$I$4:$L$1001,4,FALSE),""),"")</f>
        <v/>
      </c>
      <c r="AM183" s="3" t="str">
        <f>IF(G183&lt;&gt;"LIBSETS_SETTYPE_BATTLEGROUND",IF(G183&lt;&gt;"LIBSETS_SETTYPE_SPECIAL",IF(AN183&lt;&gt;"",VLOOKUP(AN183,'ESO zone constants'!$D$3:$H$4953,5,FALSE),""),""),"")</f>
        <v/>
      </c>
      <c r="AP183" s="3" t="str">
        <f>IF(AO183&lt;&gt;"",IF(AO183&lt;&gt;"LIBSETS_DROP_MECHANIC_MONSTER_NAME",VLOOKUP(AO183,'LibSets constants'!$I$4:$L$1001,3,FALSE),""),"")</f>
        <v/>
      </c>
      <c r="AQ183" s="3" t="str">
        <f>IF(AO183&lt;&gt;"",IF(AO183&lt;&gt;"LIBSETS_DROP_MECHANIC_MONSTER_NAME",VLOOKUP(AO183,'LibSets constants'!$I$4:$L$1001,4,FALSE),""),"")</f>
        <v/>
      </c>
      <c r="AR183" s="3" t="str">
        <f>IF(G183&lt;&gt;"LIBSETS_SETTYPE_BATTLEGROUND",IF(G183&lt;&gt;"LIBSETS_SETTYPE_SPECIAL",IF(AS183&lt;&gt;"",VLOOKUP(AS183,'ESO zone constants'!$D$3:$H$4953,5,FALSE),""),""),"")</f>
        <v/>
      </c>
      <c r="AU183" s="3" t="str">
        <f>IF(AT183&lt;&gt;"",IF(AT183&lt;&gt;"LIBSETS_DROP_MECHANIC_MONSTER_NAME",VLOOKUP(AT183,'LibSets constants'!$I$4:$L$1001,3,FALSE),""),"")</f>
        <v/>
      </c>
      <c r="AV183" s="3" t="str">
        <f>IF(AT183&lt;&gt;"",IF(AT183&lt;&gt;"LIBSETS_DROP_MECHANIC_MONSTER_NAME",VLOOKUP(AT183,'LibSets constants'!$I$4:$L$1001,4,FALSE),""),"")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constants'!$B$4:$C$1001,2,FALSE),"")</f>
        <v>Orsinium</v>
      </c>
      <c r="U184" s="33" t="s">
        <v>1680</v>
      </c>
      <c r="V184" s="43" t="str">
        <f>IF(U184&lt;&gt;"",IF(U184&lt;&gt;"LIBSETS_DROP_MECHANIC_MONSTER_NAME",VLOOKUP(U184,'LibSets constants'!$I$4:$L$1001,3,FALSE),""),"")</f>
        <v>Arena stage chest</v>
      </c>
      <c r="W184" s="43" t="str">
        <f>IF(U184&lt;&gt;"",IF(U184&lt;&gt;"LIBSETS_DROP_MECHANIC_MONSTER_NAME",VLOOKUP(U184,'LibSets constants'!$I$4:$L$1001,4,FALSE),""),"")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constants'!$I$4:$L$1001,3,FALSE),""),"")</f>
        <v/>
      </c>
      <c r="AB184" s="3" t="str">
        <f>IF(Z184&lt;&gt;"",IF(Z184&lt;&gt;"LIBSETS_DROP_MECHANIC_MONSTER_NAME",VLOOKUP(Z184,'LibSets constants'!$I$4:$L$1001,4,FALSE),""),"")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constants'!$I$4:$L$1001,3,FALSE),""),"")</f>
        <v/>
      </c>
      <c r="AG184" s="4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constants'!$B$4:$C$1001,2,FALSE),"")</f>
        <v>Orsinium</v>
      </c>
      <c r="U185" s="33" t="s">
        <v>1684</v>
      </c>
      <c r="V185" s="43" t="str">
        <f>IF(U185&lt;&gt;"",IF(U185&lt;&gt;"LIBSETS_DROP_MECHANIC_MONSTER_NAME",VLOOKUP(U185,'LibSets constants'!$I$4:$L$1001,3,FALSE),""),"")</f>
        <v>Delve bosses have a chance to drop a waist or feet.</v>
      </c>
      <c r="W185" s="43" t="str">
        <f>IF(U185&lt;&gt;"",IF(U185&lt;&gt;"LIBSETS_DROP_MECHANIC_MONSTER_NAME",VLOOKUP(U185,'LibSets constants'!$I$4:$L$1001,4,FALSE),""),"")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constants'!$I$4:$L$1001,3,FALSE),""),"")</f>
        <v>Overland group bosses have a 100% chance to drop head, chest, legs, or weapon.</v>
      </c>
      <c r="AB185" s="43" t="str">
        <f>IF(Z185&lt;&gt;"",IF(Z185&lt;&gt;"LIBSETS_DROP_MECHANIC_MONSTER_NAME",VLOOKUP(Z185,'LibSets constants'!$I$4:$L$1001,4,FALSE),""),"")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constants'!$I$4:$L$1001,3,FALSE),""),"")</f>
        <v>Public dungeon bosses have a chance to drop a shoulder, hand, or weapon.</v>
      </c>
      <c r="AG185" s="43" t="str">
        <f>IF(AE185&lt;&gt;"",IF(AE185&lt;&gt;"LIBSETS_DROP_MECHANIC_MONSTER_NAME",VLOOKUP(AE185,'LibSets constants'!$I$4:$L$1001,4,FALSE),""),"")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constants'!$B$4:$C$1001,2,FALSE),"")</f>
        <v>Orsinium</v>
      </c>
      <c r="V186" s="43" t="str">
        <f>IF(U186&lt;&gt;"",IF(U186&lt;&gt;"LIBSETS_DROP_MECHANIC_MONSTER_NAME",VLOOKUP(U186,'LibSets constants'!$I$4:$L$1001,3,FALSE),""),"")</f>
        <v/>
      </c>
      <c r="W186" s="39" t="str">
        <f>IF(U186&lt;&gt;"",IF(U186&lt;&gt;"LIBSETS_DROP_MECHANIC_MONSTER_NAME",VLOOKUP(U186,'LibSets constants'!$I$4:$L$1001,4,FALSE),""),"")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constants'!$I$4:$L$1001,3,FALSE),""),"")</f>
        <v/>
      </c>
      <c r="AB186" s="43" t="str">
        <f>IF(Z186&lt;&gt;"",IF(Z186&lt;&gt;"LIBSETS_DROP_MECHANIC_MONSTER_NAME",VLOOKUP(Z186,'LibSets constants'!$I$4:$L$1001,4,FALSE),""),"")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constants'!$I$4:$L$1001,3,FALSE),""),"")</f>
        <v/>
      </c>
      <c r="AG186" s="43" t="str">
        <f>IF(AE186&lt;&gt;"",IF(AE186&lt;&gt;"LIBSETS_DROP_MECHANIC_MONSTER_NAME",VLOOKUP(AE186,'LibSets constants'!$I$4:$L$1001,4,FALSE),""),"")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constants'!$I$4:$L$1001,3,FALSE),""),"")</f>
        <v/>
      </c>
      <c r="AL186" s="43" t="str">
        <f>IF(AJ186&lt;&gt;"",IF(AJ186&lt;&gt;"LIBSETS_DROP_MECHANIC_MONSTER_NAME",VLOOKUP(AJ186,'LibSets constants'!$I$4:$L$1001,4,FALSE),""),"")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constants'!$I$4:$L$1001,3,FALSE),""),"")</f>
        <v/>
      </c>
      <c r="AQ186" s="43" t="str">
        <f>IF(AO186&lt;&gt;"",IF(AO186&lt;&gt;"LIBSETS_DROP_MECHANIC_MONSTER_NAME",VLOOKUP(AO186,'LibSets constants'!$I$4:$L$1001,4,FALSE),""),"")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constants'!$I$4:$L$1001,3,FALSE),""),"")</f>
        <v/>
      </c>
      <c r="AV186" s="43" t="str">
        <f>IF(AT186&lt;&gt;"",IF(AT186&lt;&gt;"LIBSETS_DROP_MECHANIC_MONSTER_NAME",VLOOKUP(AT186,'LibSets constants'!$I$4:$L$1001,4,FALSE),""),"")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constants'!$B$4:$C$1001,2,FALSE),"")</f>
        <v>Thieves Guild</v>
      </c>
      <c r="V187" s="43" t="str">
        <f>IF(U187&lt;&gt;"",IF(U187&lt;&gt;"LIBSETS_DROP_MECHANIC_MONSTER_NAME",VLOOKUP(U187,'LibSets constants'!$I$4:$L$1001,3,FALSE),""),"")</f>
        <v/>
      </c>
      <c r="W187" s="39" t="str">
        <f>IF(U187&lt;&gt;"",IF(U187&lt;&gt;"LIBSETS_DROP_MECHANIC_MONSTER_NAME",VLOOKUP(U187,'LibSets constants'!$I$4:$L$1001,4,FALSE),""),"")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constants'!$I$4:$L$1001,3,FALSE),""),"")</f>
        <v/>
      </c>
      <c r="AB187" s="43" t="str">
        <f>IF(Z187&lt;&gt;"",IF(Z187&lt;&gt;"LIBSETS_DROP_MECHANIC_MONSTER_NAME",VLOOKUP(Z187,'LibSets constants'!$I$4:$L$1001,4,FALSE),""),"")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constants'!$I$4:$L$1001,3,FALSE),""),"")</f>
        <v/>
      </c>
      <c r="AG187" s="43" t="str">
        <f>IF(AE187&lt;&gt;"",IF(AE187&lt;&gt;"LIBSETS_DROP_MECHANIC_MONSTER_NAME",VLOOKUP(AE187,'LibSets constants'!$I$4:$L$1001,4,FALSE),""),"")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constants'!$I$4:$L$1001,3,FALSE),""),"")</f>
        <v/>
      </c>
      <c r="AL187" s="43" t="str">
        <f>IF(AJ187&lt;&gt;"",IF(AJ187&lt;&gt;"LIBSETS_DROP_MECHANIC_MONSTER_NAME",VLOOKUP(AJ187,'LibSets constants'!$I$4:$L$1001,4,FALSE),""),"")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constants'!$I$4:$L$1001,3,FALSE),""),"")</f>
        <v/>
      </c>
      <c r="AQ187" s="43" t="str">
        <f>IF(AO187&lt;&gt;"",IF(AO187&lt;&gt;"LIBSETS_DROP_MECHANIC_MONSTER_NAME",VLOOKUP(AO187,'LibSets constants'!$I$4:$L$1001,4,FALSE),""),"")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constants'!$I$4:$L$1001,3,FALSE),""),"")</f>
        <v/>
      </c>
      <c r="AV187" s="43" t="str">
        <f>IF(AT187&lt;&gt;"",IF(AT187&lt;&gt;"LIBSETS_DROP_MECHANIC_MONSTER_NAME",VLOOKUP(AT187,'LibSets constants'!$I$4:$L$1001,4,FALSE),""),"")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constants'!$B$4:$C$1001,2,FALSE),"")</f>
        <v>Thieves Guild</v>
      </c>
      <c r="V188" s="3" t="str">
        <f>IF(U188&lt;&gt;"",IF(U188&lt;&gt;"LIBSETS_DROP_MECHANIC_MONSTER_NAME",VLOOKUP(U188,'LibSets constants'!$I$4:$L$1001,3,FALSE),""),"")</f>
        <v/>
      </c>
      <c r="W188" s="39" t="str">
        <f>IF(U188&lt;&gt;"",IF(U188&lt;&gt;"LIBSETS_DROP_MECHANIC_MONSTER_NAME",VLOOKUP(U188,'LibSets constants'!$I$4:$L$1001,4,FALSE),""),"")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constants'!$I$4:$L$1001,3,FALSE),""),"")</f>
        <v/>
      </c>
      <c r="AB188" s="3" t="str">
        <f>IF(Z188&lt;&gt;"",IF(Z188&lt;&gt;"LIBSETS_DROP_MECHANIC_MONSTER_NAME",VLOOKUP(Z188,'LibSets constants'!$I$4:$L$1001,4,FALSE),""),"")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constants'!$I$4:$L$1001,3,FALSE),""),"")</f>
        <v/>
      </c>
      <c r="AG188" s="3" t="str">
        <f>IF(AE188&lt;&gt;"",IF(AE188&lt;&gt;"LIBSETS_DROP_MECHANIC_MONSTER_NAME",VLOOKUP(AE188,'LibSets constants'!$I$4:$L$1001,4,FALSE),""),"")</f>
        <v/>
      </c>
      <c r="AH188" s="3" t="str">
        <f>IF(G188&lt;&gt;"LIBSETS_SETTYPE_BATTLEGROUND",IF(G188&lt;&gt;"LIBSETS_SETTYPE_SPECIAL",IF(AI188&lt;&gt;"",VLOOKUP(AI188,'ESO zone constants'!$D$3:$H$4953,5,FALSE),""),""),"")</f>
        <v/>
      </c>
      <c r="AK188" s="3" t="str">
        <f>IF(AJ188&lt;&gt;"",IF(AJ188&lt;&gt;"LIBSETS_DROP_MECHANIC_MONSTER_NAME",VLOOKUP(AJ188,'LibSets constants'!$I$4:$L$1001,3,FALSE),""),"")</f>
        <v/>
      </c>
      <c r="AL188" s="3" t="str">
        <f>IF(AJ188&lt;&gt;"",IF(AJ188&lt;&gt;"LIBSETS_DROP_MECHANIC_MONSTER_NAME",VLOOKUP(AJ188,'LibSets constants'!$I$4:$L$1001,4,FALSE),""),"")</f>
        <v/>
      </c>
      <c r="AM188" s="3" t="str">
        <f>IF(G188&lt;&gt;"LIBSETS_SETTYPE_BATTLEGROUND",IF(G188&lt;&gt;"LIBSETS_SETTYPE_SPECIAL",IF(AN188&lt;&gt;"",VLOOKUP(AN188,'ESO zone constants'!$D$3:$H$4953,5,FALSE),""),""),"")</f>
        <v/>
      </c>
      <c r="AP188" s="3" t="str">
        <f>IF(AO188&lt;&gt;"",IF(AO188&lt;&gt;"LIBSETS_DROP_MECHANIC_MONSTER_NAME",VLOOKUP(AO188,'LibSets constants'!$I$4:$L$1001,3,FALSE),""),"")</f>
        <v/>
      </c>
      <c r="AQ188" s="3" t="str">
        <f>IF(AO188&lt;&gt;"",IF(AO188&lt;&gt;"LIBSETS_DROP_MECHANIC_MONSTER_NAME",VLOOKUP(AO188,'LibSets constants'!$I$4:$L$1001,4,FALSE),""),"")</f>
        <v/>
      </c>
      <c r="AR188" s="3" t="str">
        <f>IF(G188&lt;&gt;"LIBSETS_SETTYPE_BATTLEGROUND",IF(G188&lt;&gt;"LIBSETS_SETTYPE_SPECIAL",IF(AS188&lt;&gt;"",VLOOKUP(AS188,'ESO zone constants'!$D$3:$H$4953,5,FALSE),""),""),"")</f>
        <v/>
      </c>
      <c r="AU188" s="3" t="str">
        <f>IF(AT188&lt;&gt;"",IF(AT188&lt;&gt;"LIBSETS_DROP_MECHANIC_MONSTER_NAME",VLOOKUP(AT188,'LibSets constants'!$I$4:$L$1001,3,FALSE),""),"")</f>
        <v/>
      </c>
      <c r="AV188" s="3" t="str">
        <f>IF(AT188&lt;&gt;"",IF(AT188&lt;&gt;"LIBSETS_DROP_MECHANIC_MONSTER_NAME",VLOOKUP(AT188,'LibSets constants'!$I$4:$L$1001,4,FALSE),""),"")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constants'!$B$4:$C$1001,2,FALSE),"")</f>
        <v>Thieves Guild</v>
      </c>
      <c r="V189" s="3" t="str">
        <f>IF(U189&lt;&gt;"",IF(U189&lt;&gt;"LIBSETS_DROP_MECHANIC_MONSTER_NAME",VLOOKUP(U189,'LibSets constants'!$I$4:$L$1001,3,FALSE),""),"")</f>
        <v/>
      </c>
      <c r="W189" s="39" t="str">
        <f>IF(U189&lt;&gt;"",IF(U189&lt;&gt;"LIBSETS_DROP_MECHANIC_MONSTER_NAME",VLOOKUP(U189,'LibSets constants'!$I$4:$L$1001,4,FALSE),""),"")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constants'!$I$4:$L$1001,3,FALSE),""),"")</f>
        <v/>
      </c>
      <c r="AB189" s="3" t="str">
        <f>IF(Z189&lt;&gt;"",IF(Z189&lt;&gt;"LIBSETS_DROP_MECHANIC_MONSTER_NAME",VLOOKUP(Z189,'LibSets constants'!$I$4:$L$1001,4,FALSE),""),"")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constants'!$B$4:$C$1001,2,FALSE),"")</f>
        <v>Thieves Guild</v>
      </c>
      <c r="U190" s="33" t="s">
        <v>1684</v>
      </c>
      <c r="V190" s="43" t="str">
        <f>IF(U190&lt;&gt;"",IF(U190&lt;&gt;"LIBSETS_DROP_MECHANIC_MONSTER_NAME",VLOOKUP(U190,'LibSets constants'!$I$4:$L$1001,3,FALSE),""),"")</f>
        <v>Delve bosses have a chance to drop a waist or feet.</v>
      </c>
      <c r="W190" s="43" t="str">
        <f>IF(U190&lt;&gt;"",IF(U190&lt;&gt;"LIBSETS_DROP_MECHANIC_MONSTER_NAME",VLOOKUP(U190,'LibSets constants'!$I$4:$L$1001,4,FALSE),""),"")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constants'!$I$4:$L$1001,3,FALSE),""),"")</f>
        <v>Overland group bosses have a 100% chance to drop head, chest, legs, or weapon.</v>
      </c>
      <c r="AB190" s="43" t="str">
        <f>IF(Z190&lt;&gt;"",IF(Z190&lt;&gt;"LIBSETS_DROP_MECHANIC_MONSTER_NAME",VLOOKUP(Z190,'LibSets constants'!$I$4:$L$1001,4,FALSE),""),"")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constants'!$I$4:$L$1001,3,FALSE),""),"")</f>
        <v>Public dungeon bosses have a chance to drop a shoulder, hand, or weapon.</v>
      </c>
      <c r="AG190" s="43" t="str">
        <f>IF(AE190&lt;&gt;"",IF(AE190&lt;&gt;"LIBSETS_DROP_MECHANIC_MONSTER_NAME",VLOOKUP(AE190,'LibSets constants'!$I$4:$L$1001,4,FALSE),""),"")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constants'!$I$4:$L$1001,3,FALSE),""),"")</f>
        <v/>
      </c>
      <c r="AQ190" s="43" t="str">
        <f>IF(AO190&lt;&gt;"",IF(AO190&lt;&gt;"LIBSETS_DROP_MECHANIC_MONSTER_NAME",VLOOKUP(AO190,'LibSets constants'!$I$4:$L$1001,4,FALSE),""),"")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constants'!$I$4:$L$1001,3,FALSE),""),"")</f>
        <v/>
      </c>
      <c r="AV190" s="43" t="str">
        <f>IF(AT190&lt;&gt;"",IF(AT190&lt;&gt;"LIBSETS_DROP_MECHANIC_MONSTER_NAME",VLOOKUP(AT190,'LibSets constants'!$I$4:$L$1001,4,FALSE),""),"")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constants'!$B$4:$C$1001,2,FALSE),"")</f>
        <v>Thieves Guild</v>
      </c>
      <c r="U191" s="33" t="s">
        <v>1684</v>
      </c>
      <c r="V191" s="43" t="str">
        <f>IF(U191&lt;&gt;"",IF(U191&lt;&gt;"LIBSETS_DROP_MECHANIC_MONSTER_NAME",VLOOKUP(U191,'LibSets constants'!$I$4:$L$1001,3,FALSE),""),"")</f>
        <v>Delve bosses have a chance to drop a waist or feet.</v>
      </c>
      <c r="W191" s="43" t="str">
        <f>IF(U191&lt;&gt;"",IF(U191&lt;&gt;"LIBSETS_DROP_MECHANIC_MONSTER_NAME",VLOOKUP(U191,'LibSets constants'!$I$4:$L$1001,4,FALSE),""),"")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constants'!$I$4:$L$1001,3,FALSE),""),"")</f>
        <v>Overland group bosses have a 100% chance to drop head, chest, legs, or weapon.</v>
      </c>
      <c r="AB191" s="43" t="str">
        <f>IF(Z191&lt;&gt;"",IF(Z191&lt;&gt;"LIBSETS_DROP_MECHANIC_MONSTER_NAME",VLOOKUP(Z191,'LibSets constants'!$I$4:$L$1001,4,FALSE),""),"")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constants'!$I$4:$L$1001,3,FALSE),""),"")</f>
        <v>Public dungeon bosses have a chance to drop a shoulder, hand, or weapon.</v>
      </c>
      <c r="AG191" s="43" t="str">
        <f>IF(AE191&lt;&gt;"",IF(AE191&lt;&gt;"LIBSETS_DROP_MECHANIC_MONSTER_NAME",VLOOKUP(AE191,'LibSets constants'!$I$4:$L$1001,4,FALSE),""),"")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constants'!$I$4:$L$1001,3,FALSE),""),"")</f>
        <v/>
      </c>
      <c r="AQ191" s="43" t="str">
        <f>IF(AO191&lt;&gt;"",IF(AO191&lt;&gt;"LIBSETS_DROP_MECHANIC_MONSTER_NAME",VLOOKUP(AO191,'LibSets constants'!$I$4:$L$1001,4,FALSE),""),"")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constants'!$I$4:$L$1001,3,FALSE),""),"")</f>
        <v/>
      </c>
      <c r="AV191" s="43" t="str">
        <f>IF(AT191&lt;&gt;"",IF(AT191&lt;&gt;"LIBSETS_DROP_MECHANIC_MONSTER_NAME",VLOOKUP(AT191,'LibSets constants'!$I$4:$L$1001,4,FALSE),""),"")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constants'!$B$4:$C$1001,2,FALSE),"")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constants'!$B$4:$C$1001,2,FALSE),"")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constants'!$B$4:$C$1001,2,FALSE),"")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constants'!$B$4:$C$1001,2,FALSE),"")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constants'!$B$4:$C$1001,2,FALSE),"")</f>
        <v>Included in base game</v>
      </c>
      <c r="U196" s="33" t="s">
        <v>1665</v>
      </c>
      <c r="V196" s="43" t="str">
        <f>IF(U196&lt;&gt;"",IF(U196&lt;&gt;"LIBSETS_DROP_MECHANIC_MONSTER_NAME",VLOOKUP(U196,'LibSets constants'!$I$4:$L$1001,3,FALSE),""),"")</f>
        <v>Rewards for the worthy (Cyrodiil/Battleground mail)</v>
      </c>
      <c r="W196" s="3" t="str">
        <f>IF(U196&lt;&gt;"",IF(U196&lt;&gt;"LIBSETS_DROP_MECHANIC_MONSTER_NAME",VLOOKUP(U196,'LibSets constants'!$I$4:$L$1001,4,FALSE),""),"")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constants'!$I$4:$L$1001,3,FALSE),""),"")</f>
        <v>City Bruma (quartermaster)</v>
      </c>
      <c r="AB196" s="43" t="str">
        <f>IF(Z196&lt;&gt;"",IF(Z196&lt;&gt;"LIBSETS_DROP_MECHANIC_MONSTER_NAME",VLOOKUP(Z196,'LibSets constants'!$I$4:$L$1001,4,FALSE),""),"")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constants'!$I$4:$L$1001,3,FALSE),""),"")</f>
        <v/>
      </c>
      <c r="AQ196" s="43" t="str">
        <f>IF(AO196&lt;&gt;"",IF(AO196&lt;&gt;"LIBSETS_DROP_MECHANIC_MONSTER_NAME",VLOOKUP(AO196,'LibSets constants'!$I$4:$L$1001,4,FALSE),""),"")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constants'!$I$4:$L$1001,3,FALSE),""),"")</f>
        <v/>
      </c>
      <c r="AV196" s="43" t="str">
        <f>IF(AT196&lt;&gt;"",IF(AT196&lt;&gt;"LIBSETS_DROP_MECHANIC_MONSTER_NAME",VLOOKUP(AT196,'LibSets constants'!$I$4:$L$1001,4,FALSE),""),"")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constants'!$B$4:$C$1001,2,FALSE),"")</f>
        <v>Included in base game</v>
      </c>
      <c r="U197" s="33" t="s">
        <v>1665</v>
      </c>
      <c r="V197" s="3" t="str">
        <f>IF(U197&lt;&gt;"",IF(U197&lt;&gt;"LIBSETS_DROP_MECHANIC_MONSTER_NAME",VLOOKUP(U197,'LibSets constants'!$I$4:$L$1001,3,FALSE),""),"")</f>
        <v>Rewards for the worthy (Cyrodiil/Battleground mail)</v>
      </c>
      <c r="W197" s="3" t="str">
        <f>IF(U197&lt;&gt;"",IF(U197&lt;&gt;"LIBSETS_DROP_MECHANIC_MONSTER_NAME",VLOOKUP(U197,'LibSets constants'!$I$4:$L$1001,4,FALSE),""),"")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constants'!$I$4:$L$1001,3,FALSE),""),"")</f>
        <v>City Erntefurt (quartermaster)</v>
      </c>
      <c r="AB197" s="3" t="str">
        <f>IF(Z197&lt;&gt;"",IF(Z197&lt;&gt;"LIBSETS_DROP_MECHANIC_MONSTER_NAME",VLOOKUP(Z197,'LibSets constants'!$I$4:$L$1001,4,FALSE),""),"")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U198" s="33" t="s">
        <v>1665</v>
      </c>
      <c r="V198" s="43" t="str">
        <f>IF(U198&lt;&gt;"",IF(U198&lt;&gt;"LIBSETS_DROP_MECHANIC_MONSTER_NAME",VLOOKUP(U198,'LibSets constants'!$I$4:$L$1001,3,FALSE),""),"")</f>
        <v>Rewards for the worthy (Cyrodiil/Battleground mail)</v>
      </c>
      <c r="W198" s="3" t="str">
        <f>IF(U198&lt;&gt;"",IF(U198&lt;&gt;"LIBSETS_DROP_MECHANIC_MONSTER_NAME",VLOOKUP(U198,'LibSets constants'!$I$4:$L$1001,4,FALSE),""),"")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constants'!$I$4:$L$1001,3,FALSE),""),"")</f>
        <v>City Erntefurt (quartermaster)</v>
      </c>
      <c r="AB198" s="43" t="str">
        <f>IF(Z198&lt;&gt;"",IF(Z198&lt;&gt;"LIBSETS_DROP_MECHANIC_MONSTER_NAME",VLOOKUP(Z198,'LibSets constants'!$I$4:$L$1001,4,FALSE),""),"")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U199" s="33" t="s">
        <v>1665</v>
      </c>
      <c r="V199" s="3" t="str">
        <f>IF(U199&lt;&gt;"",IF(U199&lt;&gt;"LIBSETS_DROP_MECHANIC_MONSTER_NAME",VLOOKUP(U199,'LibSets constants'!$I$4:$L$1001,3,FALSE),""),"")</f>
        <v>Rewards for the worthy (Cyrodiil/Battleground mail)</v>
      </c>
      <c r="W199" s="3" t="str">
        <f>IF(U199&lt;&gt;"",IF(U199&lt;&gt;"LIBSETS_DROP_MECHANIC_MONSTER_NAME",VLOOKUP(U199,'LibSets constants'!$I$4:$L$1001,4,FALSE),""),"")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constants'!$I$4:$L$1001,3,FALSE),""),"")</f>
        <v>City Bruma (quartermaster)</v>
      </c>
      <c r="AB199" s="3" t="str">
        <f>IF(Z199&lt;&gt;"",IF(Z199&lt;&gt;"LIBSETS_DROP_MECHANIC_MONSTER_NAME",VLOOKUP(Z199,'LibSets constants'!$I$4:$L$1001,4,FALSE),""),"")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constants'!$I$4:$L$1001,3,FALSE),""),"")</f>
        <v/>
      </c>
      <c r="AG199" s="3" t="str">
        <f>IF(AE199&lt;&gt;"",IF(AE199&lt;&gt;"LIBSETS_DROP_MECHANIC_MONSTER_NAME",VLOOKUP(AE199,'LibSets constants'!$I$4:$L$1001,4,FALSE),""),"")</f>
        <v/>
      </c>
      <c r="AH199" s="3" t="str">
        <f>IF(G199&lt;&gt;"LIBSETS_SETTYPE_BATTLEGROUND",IF(G199&lt;&gt;"LIBSETS_SETTYPE_SPECIAL",IF(AI199&lt;&gt;"",VLOOKUP(AI199,'ESO zone constants'!$D$3:$H$4953,5,FALSE),""),""),"")</f>
        <v/>
      </c>
      <c r="AK199" s="3" t="str">
        <f>IF(AJ199&lt;&gt;"",IF(AJ199&lt;&gt;"LIBSETS_DROP_MECHANIC_MONSTER_NAME",VLOOKUP(AJ199,'LibSets constants'!$I$4:$L$1001,3,FALSE),""),"")</f>
        <v/>
      </c>
      <c r="AL199" s="3" t="str">
        <f>IF(AJ199&lt;&gt;"",IF(AJ199&lt;&gt;"LIBSETS_DROP_MECHANIC_MONSTER_NAME",VLOOKUP(AJ199,'LibSets constants'!$I$4:$L$1001,4,FALSE),""),"")</f>
        <v/>
      </c>
      <c r="AM199" s="3" t="str">
        <f>IF(G199&lt;&gt;"LIBSETS_SETTYPE_BATTLEGROUND",IF(G199&lt;&gt;"LIBSETS_SETTYPE_SPECIAL",IF(AN199&lt;&gt;"",VLOOKUP(AN199,'ESO zone constants'!$D$3:$H$4953,5,FALSE),""),""),"")</f>
        <v/>
      </c>
      <c r="AP199" s="3" t="str">
        <f>IF(AO199&lt;&gt;"",IF(AO199&lt;&gt;"LIBSETS_DROP_MECHANIC_MONSTER_NAME",VLOOKUP(AO199,'LibSets constants'!$I$4:$L$1001,3,FALSE),""),"")</f>
        <v/>
      </c>
      <c r="AQ199" s="3" t="str">
        <f>IF(AO199&lt;&gt;"",IF(AO199&lt;&gt;"LIBSETS_DROP_MECHANIC_MONSTER_NAME",VLOOKUP(AO199,'LibSets constants'!$I$4:$L$1001,4,FALSE),""),"")</f>
        <v/>
      </c>
      <c r="AR199" s="3" t="str">
        <f>IF(G199&lt;&gt;"LIBSETS_SETTYPE_BATTLEGROUND",IF(G199&lt;&gt;"LIBSETS_SETTYPE_SPECIAL",IF(AS199&lt;&gt;"",VLOOKUP(AS199,'ESO zone constants'!$D$3:$H$4953,5,FALSE),""),""),"")</f>
        <v/>
      </c>
      <c r="AU199" s="3" t="str">
        <f>IF(AT199&lt;&gt;"",IF(AT199&lt;&gt;"LIBSETS_DROP_MECHANIC_MONSTER_NAME",VLOOKUP(AT199,'LibSets constants'!$I$4:$L$1001,3,FALSE),""),"")</f>
        <v/>
      </c>
      <c r="AV199" s="3" t="str">
        <f>IF(AT199&lt;&gt;"",IF(AT199&lt;&gt;"LIBSETS_DROP_MECHANIC_MONSTER_NAME",VLOOKUP(AT199,'LibSets constants'!$I$4:$L$1001,4,FALSE),""),"")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U200" s="33" t="s">
        <v>1665</v>
      </c>
      <c r="V200" s="3" t="str">
        <f>IF(U200&lt;&gt;"",IF(U200&lt;&gt;"LIBSETS_DROP_MECHANIC_MONSTER_NAME",VLOOKUP(U200,'LibSets constants'!$I$4:$L$1001,3,FALSE),""),"")</f>
        <v>Rewards for the worthy (Cyrodiil/Battleground mail)</v>
      </c>
      <c r="W200" s="3" t="str">
        <f>IF(U200&lt;&gt;"",IF(U200&lt;&gt;"LIBSETS_DROP_MECHANIC_MONSTER_NAME",VLOOKUP(U200,'LibSets constants'!$I$4:$L$1001,4,FALSE),""),"")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constants'!$I$4:$L$1001,3,FALSE),""),"")</f>
        <v>City Vlastarus (quartermaster)</v>
      </c>
      <c r="AB200" s="3" t="str">
        <f>IF(Z200&lt;&gt;"",IF(Z200&lt;&gt;"LIBSETS_DROP_MECHANIC_MONSTER_NAME",VLOOKUP(Z200,'LibSets constants'!$I$4:$L$1001,4,FALSE),""),"")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constants'!$I$4:$L$1001,3,FALSE),""),"")</f>
        <v/>
      </c>
      <c r="AG200" s="3" t="str">
        <f>IF(AE200&lt;&gt;"",IF(AE200&lt;&gt;"LIBSETS_DROP_MECHANIC_MONSTER_NAME",VLOOKUP(AE200,'LibSets constants'!$I$4:$L$1001,4,FALSE),""),"")</f>
        <v/>
      </c>
      <c r="AH200" s="3" t="str">
        <f>IF(G200&lt;&gt;"LIBSETS_SETTYPE_BATTLEGROUND",IF(G200&lt;&gt;"LIBSETS_SETTYPE_SPECIAL",IF(AI200&lt;&gt;"",VLOOKUP(AI200,'ESO zone constants'!$D$3:$H$4953,5,FALSE),""),""),"")</f>
        <v/>
      </c>
      <c r="AK200" s="3" t="str">
        <f>IF(AJ200&lt;&gt;"",IF(AJ200&lt;&gt;"LIBSETS_DROP_MECHANIC_MONSTER_NAME",VLOOKUP(AJ200,'LibSets constants'!$I$4:$L$1001,3,FALSE),""),"")</f>
        <v/>
      </c>
      <c r="AL200" s="3" t="str">
        <f>IF(AJ200&lt;&gt;"",IF(AJ200&lt;&gt;"LIBSETS_DROP_MECHANIC_MONSTER_NAME",VLOOKUP(AJ200,'LibSets constants'!$I$4:$L$1001,4,FALSE),""),"")</f>
        <v/>
      </c>
      <c r="AM200" s="3" t="str">
        <f>IF(G200&lt;&gt;"LIBSETS_SETTYPE_BATTLEGROUND",IF(G200&lt;&gt;"LIBSETS_SETTYPE_SPECIAL",IF(AN200&lt;&gt;"",VLOOKUP(AN200,'ESO zone constants'!$D$3:$H$4953,5,FALSE),""),""),"")</f>
        <v/>
      </c>
      <c r="AP200" s="3" t="str">
        <f>IF(AO200&lt;&gt;"",IF(AO200&lt;&gt;"LIBSETS_DROP_MECHANIC_MONSTER_NAME",VLOOKUP(AO200,'LibSets constants'!$I$4:$L$1001,3,FALSE),""),"")</f>
        <v/>
      </c>
      <c r="AQ200" s="3" t="str">
        <f>IF(AO200&lt;&gt;"",IF(AO200&lt;&gt;"LIBSETS_DROP_MECHANIC_MONSTER_NAME",VLOOKUP(AO200,'LibSets constants'!$I$4:$L$1001,4,FALSE),""),"")</f>
        <v/>
      </c>
      <c r="AR200" s="3" t="str">
        <f>IF(G200&lt;&gt;"LIBSETS_SETTYPE_BATTLEGROUND",IF(G200&lt;&gt;"LIBSETS_SETTYPE_SPECIAL",IF(AS200&lt;&gt;"",VLOOKUP(AS200,'ESO zone constants'!$D$3:$H$4953,5,FALSE),""),""),"")</f>
        <v/>
      </c>
      <c r="AU200" s="3" t="str">
        <f>IF(AT200&lt;&gt;"",IF(AT200&lt;&gt;"LIBSETS_DROP_MECHANIC_MONSTER_NAME",VLOOKUP(AT200,'LibSets constants'!$I$4:$L$1001,3,FALSE),""),"")</f>
        <v/>
      </c>
      <c r="AV200" s="3" t="str">
        <f>IF(AT200&lt;&gt;"",IF(AT200&lt;&gt;"LIBSETS_DROP_MECHANIC_MONSTER_NAME",VLOOKUP(AT200,'LibSets constants'!$I$4:$L$1001,4,FALSE),""),"")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constants'!$B$4:$C$1001,2,FALSE),"")</f>
        <v>Included in base game</v>
      </c>
      <c r="U201" s="33" t="s">
        <v>1665</v>
      </c>
      <c r="V201" s="43" t="str">
        <f>IF(U201&lt;&gt;"",IF(U201&lt;&gt;"LIBSETS_DROP_MECHANIC_MONSTER_NAME",VLOOKUP(U201,'LibSets constants'!$I$4:$L$1001,3,FALSE),""),"")</f>
        <v>Rewards for the worthy (Cyrodiil/Battleground mail)</v>
      </c>
      <c r="W201" s="43" t="str">
        <f>IF(U201&lt;&gt;"",IF(U201&lt;&gt;"LIBSETS_DROP_MECHANIC_MONSTER_NAME",VLOOKUP(U201,'LibSets constants'!$I$4:$L$1001,4,FALSE),""),"")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constants'!$I$4:$L$1001,3,FALSE),""),"")</f>
        <v>City Vlastarus (quartermaster)</v>
      </c>
      <c r="AB201" s="43" t="str">
        <f>IF(Z201&lt;&gt;"",IF(Z201&lt;&gt;"LIBSETS_DROP_MECHANIC_MONSTER_NAME",VLOOKUP(Z201,'LibSets constants'!$I$4:$L$1001,4,FALSE),""),"")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constants'!$B$4:$C$1001,2,FALSE),"")</f>
        <v>Dark Brotherhood</v>
      </c>
      <c r="V202" s="3" t="str">
        <f>IF(U202&lt;&gt;"",IF(U202&lt;&gt;"LIBSETS_DROP_MECHANIC_MONSTER_NAME",VLOOKUP(U202,'LibSets constants'!$I$4:$L$1001,3,FALSE),""),"")</f>
        <v/>
      </c>
      <c r="W202" s="39" t="str">
        <f>IF(U202&lt;&gt;"",IF(U202&lt;&gt;"LIBSETS_DROP_MECHANIC_MONSTER_NAME",VLOOKUP(U202,'LibSets constants'!$I$4:$L$1001,4,FALSE),""),"")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constants'!$I$4:$L$1001,3,FALSE),""),"")</f>
        <v/>
      </c>
      <c r="AB202" s="3" t="str">
        <f>IF(Z202&lt;&gt;"",IF(Z202&lt;&gt;"LIBSETS_DROP_MECHANIC_MONSTER_NAME",VLOOKUP(Z202,'LibSets constants'!$I$4:$L$1001,4,FALSE),""),"")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constants'!$I$4:$L$1001,3,FALSE),""),"")</f>
        <v/>
      </c>
      <c r="AG202" s="3" t="str">
        <f>IF(AE202&lt;&gt;"",IF(AE202&lt;&gt;"LIBSETS_DROP_MECHANIC_MONSTER_NAME",VLOOKUP(AE202,'LibSets constants'!$I$4:$L$1001,4,FALSE),""),"")</f>
        <v/>
      </c>
      <c r="AH202" s="3" t="str">
        <f>IF(G202&lt;&gt;"LIBSETS_SETTYPE_BATTLEGROUND",IF(G202&lt;&gt;"LIBSETS_SETTYPE_SPECIAL",IF(AI202&lt;&gt;"",VLOOKUP(AI202,'ESO zone constants'!$D$3:$H$4953,5,FALSE),""),""),"")</f>
        <v/>
      </c>
      <c r="AK202" s="3" t="str">
        <f>IF(AJ202&lt;&gt;"",IF(AJ202&lt;&gt;"LIBSETS_DROP_MECHANIC_MONSTER_NAME",VLOOKUP(AJ202,'LibSets constants'!$I$4:$L$1001,3,FALSE),""),"")</f>
        <v/>
      </c>
      <c r="AL202" s="3" t="str">
        <f>IF(AJ202&lt;&gt;"",IF(AJ202&lt;&gt;"LIBSETS_DROP_MECHANIC_MONSTER_NAME",VLOOKUP(AJ202,'LibSets constants'!$I$4:$L$1001,4,FALSE),""),"")</f>
        <v/>
      </c>
      <c r="AM202" s="3" t="str">
        <f>IF(G202&lt;&gt;"LIBSETS_SETTYPE_BATTLEGROUND",IF(G202&lt;&gt;"LIBSETS_SETTYPE_SPECIAL",IF(AN202&lt;&gt;"",VLOOKUP(AN202,'ESO zone constants'!$D$3:$H$4953,5,FALSE),""),""),"")</f>
        <v/>
      </c>
      <c r="AP202" s="3" t="str">
        <f>IF(AO202&lt;&gt;"",IF(AO202&lt;&gt;"LIBSETS_DROP_MECHANIC_MONSTER_NAME",VLOOKUP(AO202,'LibSets constants'!$I$4:$L$1001,3,FALSE),""),"")</f>
        <v/>
      </c>
      <c r="AQ202" s="3" t="str">
        <f>IF(AO202&lt;&gt;"",IF(AO202&lt;&gt;"LIBSETS_DROP_MECHANIC_MONSTER_NAME",VLOOKUP(AO202,'LibSets constants'!$I$4:$L$1001,4,FALSE),""),"")</f>
        <v/>
      </c>
      <c r="AR202" s="3" t="str">
        <f>IF(G202&lt;&gt;"LIBSETS_SETTYPE_BATTLEGROUND",IF(G202&lt;&gt;"LIBSETS_SETTYPE_SPECIAL",IF(AS202&lt;&gt;"",VLOOKUP(AS202,'ESO zone constants'!$D$3:$H$4953,5,FALSE),""),""),"")</f>
        <v/>
      </c>
      <c r="AU202" s="3" t="str">
        <f>IF(AT202&lt;&gt;"",IF(AT202&lt;&gt;"LIBSETS_DROP_MECHANIC_MONSTER_NAME",VLOOKUP(AT202,'LibSets constants'!$I$4:$L$1001,3,FALSE),""),"")</f>
        <v/>
      </c>
      <c r="AV202" s="3" t="str">
        <f>IF(AT202&lt;&gt;"",IF(AT202&lt;&gt;"LIBSETS_DROP_MECHANIC_MONSTER_NAME",VLOOKUP(AT202,'LibSets constants'!$I$4:$L$1001,4,FALSE),""),"")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constants'!$B$4:$C$1001,2,FALSE),"")</f>
        <v>Dark Brotherhood</v>
      </c>
      <c r="V203" s="43" t="str">
        <f>IF(U203&lt;&gt;"",IF(U203&lt;&gt;"LIBSETS_DROP_MECHANIC_MONSTER_NAME",VLOOKUP(U203,'LibSets constants'!$I$4:$L$1001,3,FALSE),""),"")</f>
        <v/>
      </c>
      <c r="W203" s="39" t="str">
        <f>IF(U203&lt;&gt;"",IF(U203&lt;&gt;"LIBSETS_DROP_MECHANIC_MONSTER_NAME",VLOOKUP(U203,'LibSets constants'!$I$4:$L$1001,4,FALSE),""),"")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constants'!$I$4:$L$1001,3,FALSE),""),"")</f>
        <v/>
      </c>
      <c r="AB203" s="43" t="str">
        <f>IF(Z203&lt;&gt;"",IF(Z203&lt;&gt;"LIBSETS_DROP_MECHANIC_MONSTER_NAME",VLOOKUP(Z203,'LibSets constants'!$I$4:$L$1001,4,FALSE),""),"")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constants'!$B$4:$C$1001,2,FALSE),"")</f>
        <v>Dark Brotherhood</v>
      </c>
      <c r="V204" s="43" t="str">
        <f>IF(U204&lt;&gt;"",IF(U204&lt;&gt;"LIBSETS_DROP_MECHANIC_MONSTER_NAME",VLOOKUP(U204,'LibSets constants'!$I$4:$L$1001,3,FALSE),""),"")</f>
        <v/>
      </c>
      <c r="W204" s="39" t="str">
        <f>IF(U204&lt;&gt;"",IF(U204&lt;&gt;"LIBSETS_DROP_MECHANIC_MONSTER_NAME",VLOOKUP(U204,'LibSets constants'!$I$4:$L$1001,4,FALSE),""),"")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constants'!$I$4:$L$1001,3,FALSE),""),"")</f>
        <v/>
      </c>
      <c r="AB204" s="43" t="str">
        <f>IF(Z204&lt;&gt;"",IF(Z204&lt;&gt;"LIBSETS_DROP_MECHANIC_MONSTER_NAME",VLOOKUP(Z204,'LibSets constants'!$I$4:$L$1001,4,FALSE),""),"")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constants'!$B$4:$C$1001,2,FALSE),"")</f>
        <v>Dark Brotherhood</v>
      </c>
      <c r="U205" s="33" t="s">
        <v>1684</v>
      </c>
      <c r="V205" s="43" t="str">
        <f>IF(U205&lt;&gt;"",IF(U205&lt;&gt;"LIBSETS_DROP_MECHANIC_MONSTER_NAME",VLOOKUP(U205,'LibSets constants'!$I$4:$L$1001,3,FALSE),""),"")</f>
        <v>Delve bosses have a chance to drop a waist or feet.</v>
      </c>
      <c r="W205" s="43" t="str">
        <f>IF(U205&lt;&gt;"",IF(U205&lt;&gt;"LIBSETS_DROP_MECHANIC_MONSTER_NAME",VLOOKUP(U205,'LibSets constants'!$I$4:$L$1001,4,FALSE),""),"")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constants'!$I$4:$L$1001,3,FALSE),""),"")</f>
        <v>Overland group bosses have a 100% chance to drop head, chest, legs, or weapon.</v>
      </c>
      <c r="AB205" s="43" t="str">
        <f>IF(Z205&lt;&gt;"",IF(Z205&lt;&gt;"LIBSETS_DROP_MECHANIC_MONSTER_NAME",VLOOKUP(Z205,'LibSets constants'!$I$4:$L$1001,4,FALSE),""),"")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constants'!$I$4:$L$1001,3,FALSE),""),"")</f>
        <v>Public dungeon bosses have a chance to drop a shoulder, hand, or weapon.</v>
      </c>
      <c r="AG205" s="43" t="str">
        <f>IF(AE205&lt;&gt;"",IF(AE205&lt;&gt;"LIBSETS_DROP_MECHANIC_MONSTER_NAME",VLOOKUP(AE205,'LibSets constants'!$I$4:$L$1001,4,FALSE),""),"")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constants'!$I$4:$L$1001,3,FALSE),""),"")</f>
        <v/>
      </c>
      <c r="AQ205" s="43" t="str">
        <f>IF(AO205&lt;&gt;"",IF(AO205&lt;&gt;"LIBSETS_DROP_MECHANIC_MONSTER_NAME",VLOOKUP(AO205,'LibSets constants'!$I$4:$L$1001,4,FALSE),""),"")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constants'!$I$4:$L$1001,3,FALSE),""),"")</f>
        <v/>
      </c>
      <c r="AV205" s="43" t="str">
        <f>IF(AT205&lt;&gt;"",IF(AT205&lt;&gt;"LIBSETS_DROP_MECHANIC_MONSTER_NAME",VLOOKUP(AT205,'LibSets constants'!$I$4:$L$1001,4,FALSE),""),"")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constants'!$B$4:$C$1001,2,FALSE),"")</f>
        <v>Dark Brotherhood</v>
      </c>
      <c r="U206" s="33" t="s">
        <v>1684</v>
      </c>
      <c r="V206" s="43" t="str">
        <f>IF(U206&lt;&gt;"",IF(U206&lt;&gt;"LIBSETS_DROP_MECHANIC_MONSTER_NAME",VLOOKUP(U206,'LibSets constants'!$I$4:$L$1001,3,FALSE),""),"")</f>
        <v>Delve bosses have a chance to drop a waist or feet.</v>
      </c>
      <c r="W206" s="43" t="str">
        <f>IF(U206&lt;&gt;"",IF(U206&lt;&gt;"LIBSETS_DROP_MECHANIC_MONSTER_NAME",VLOOKUP(U206,'LibSets constants'!$I$4:$L$1001,4,FALSE),""),"")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constants'!$I$4:$L$1001,3,FALSE),""),"")</f>
        <v>Overland group bosses have a 100% chance to drop head, chest, legs, or weapon.</v>
      </c>
      <c r="AB206" s="43" t="str">
        <f>IF(Z206&lt;&gt;"",IF(Z206&lt;&gt;"LIBSETS_DROP_MECHANIC_MONSTER_NAME",VLOOKUP(Z206,'LibSets constants'!$I$4:$L$1001,4,FALSE),""),"")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constants'!$I$4:$L$1001,3,FALSE),""),"")</f>
        <v>Public dungeon bosses have a chance to drop a shoulder, hand, or weapon.</v>
      </c>
      <c r="AG206" s="43" t="str">
        <f>IF(AE206&lt;&gt;"",IF(AE206&lt;&gt;"LIBSETS_DROP_MECHANIC_MONSTER_NAME",VLOOKUP(AE206,'LibSets constants'!$I$4:$L$1001,4,FALSE),""),"")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constants'!$I$4:$L$1001,3,FALSE),""),"")</f>
        <v/>
      </c>
      <c r="AQ206" s="43" t="str">
        <f>IF(AO206&lt;&gt;"",IF(AO206&lt;&gt;"LIBSETS_DROP_MECHANIC_MONSTER_NAME",VLOOKUP(AO206,'LibSets constants'!$I$4:$L$1001,4,FALSE),""),"")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constants'!$I$4:$L$1001,3,FALSE),""),"")</f>
        <v/>
      </c>
      <c r="AV206" s="43" t="str">
        <f>IF(AT206&lt;&gt;"",IF(AT206&lt;&gt;"LIBSETS_DROP_MECHANIC_MONSTER_NAME",VLOOKUP(AT206,'LibSets constants'!$I$4:$L$1001,4,FALSE),""),"")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constants'!$B$4:$C$1001,2,FALSE),"")</f>
        <v>Dark Brotherhood</v>
      </c>
      <c r="U207" s="33" t="s">
        <v>1684</v>
      </c>
      <c r="V207" s="40" t="str">
        <f>IF(U207&lt;&gt;"",IF(U207&lt;&gt;"LIBSETS_DROP_MECHANIC_MONSTER_NAME",VLOOKUP(U207,'LibSets constants'!$I$4:$L$1001,3,FALSE),""),"")</f>
        <v>Delve bosses have a chance to drop a waist or feet.</v>
      </c>
      <c r="W207" s="43" t="str">
        <f>IF(U207&lt;&gt;"",IF(U207&lt;&gt;"LIBSETS_DROP_MECHANIC_MONSTER_NAME",VLOOKUP(U207,'LibSets constants'!$I$4:$L$1001,4,FALSE),""),"")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constants'!$I$4:$L$1001,3,FALSE),""),"")</f>
        <v>Overland group bosses have a 100% chance to drop head, chest, legs, or weapon.</v>
      </c>
      <c r="AB207" s="40" t="str">
        <f>IF(Z207&lt;&gt;"",IF(Z207&lt;&gt;"LIBSETS_DROP_MECHANIC_MONSTER_NAME",VLOOKUP(Z207,'LibSets constants'!$I$4:$L$1001,4,FALSE),""),"")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constants'!$I$4:$L$1001,3,FALSE),""),"")</f>
        <v>Public dungeon bosses have a chance to drop a shoulder, hand, or weapon.</v>
      </c>
      <c r="AG207" s="40" t="str">
        <f>IF(AE207&lt;&gt;"",IF(AE207&lt;&gt;"LIBSETS_DROP_MECHANIC_MONSTER_NAME",VLOOKUP(AE207,'LibSets constants'!$I$4:$L$1001,4,FALSE),""),"")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constants'!$B$4:$C$1001,2,FALSE),"")</f>
        <v>Imperial City</v>
      </c>
      <c r="V208" s="40" t="str">
        <f>IF(U208&lt;&gt;"",IF(U208&lt;&gt;"LIBSETS_DROP_MECHANIC_MONSTER_NAME",VLOOKUP(U208,'LibSets constants'!$I$4:$L$1001,3,FALSE),""),"")</f>
        <v/>
      </c>
      <c r="W208" s="39"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constants'!$B$4:$C$1001,2,FALSE),"")</f>
        <v>Imperial City</v>
      </c>
      <c r="V209" s="40" t="str">
        <f>IF(U209&lt;&gt;"",IF(U209&lt;&gt;"LIBSETS_DROP_MECHANIC_MONSTER_NAME",VLOOKUP(U209,'LibSets constants'!$I$4:$L$1001,3,FALSE),""),"")</f>
        <v/>
      </c>
      <c r="W209" s="39"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constants'!$B$4:$C$1001,2,FALSE),"")</f>
        <v>Imperial City</v>
      </c>
      <c r="V210" s="40" t="str">
        <f>IF(U210&lt;&gt;"",IF(U210&lt;&gt;"LIBSETS_DROP_MECHANIC_MONSTER_NAME",VLOOKUP(U210,'LibSets constants'!$I$4:$L$1001,3,FALSE),""),"")</f>
        <v/>
      </c>
      <c r="W210" s="39"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constants'!$B$4:$C$1001,2,FALSE),"")</f>
        <v>Imperial City</v>
      </c>
      <c r="V211" s="40" t="str">
        <f>IF(U211&lt;&gt;"",IF(U211&lt;&gt;"LIBSETS_DROP_MECHANIC_MONSTER_NAME",VLOOKUP(U211,'LibSets constants'!$I$4:$L$1001,3,FALSE),""),"")</f>
        <v/>
      </c>
      <c r="W211" s="39"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constants'!$B$4:$C$1001,2,FALSE),"")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constants'!$B$4:$C$1001,2,FALSE),"")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constants'!$B$4:$C$1001,2,FALSE),"")</f>
        <v>Shadows of the Hist</v>
      </c>
      <c r="V214" s="40" t="str">
        <f>IF(U214&lt;&gt;"",IF(U214&lt;&gt;"LIBSETS_DROP_MECHANIC_MONSTER_NAME",VLOOKUP(U214,'LibSets constants'!$I$4:$L$1001,3,FALSE),""),"")</f>
        <v/>
      </c>
      <c r="W214" s="39"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constants'!$B$4:$C$1001,2,FALSE),"")</f>
        <v>Shadows of the Hist</v>
      </c>
      <c r="V215" s="40" t="str">
        <f>IF(U215&lt;&gt;"",IF(U215&lt;&gt;"LIBSETS_DROP_MECHANIC_MONSTER_NAME",VLOOKUP(U215,'LibSets constants'!$I$4:$L$1001,3,FALSE),""),"")</f>
        <v/>
      </c>
      <c r="W215" s="39"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constants'!$B$4:$C$1001,2,FALSE),"")</f>
        <v>Shadows of the Hist</v>
      </c>
      <c r="V216" s="40" t="str">
        <f>IF(U216&lt;&gt;"",IF(U216&lt;&gt;"LIBSETS_DROP_MECHANIC_MONSTER_NAME",VLOOKUP(U216,'LibSets constants'!$I$4:$L$1001,3,FALSE),""),"")</f>
        <v/>
      </c>
      <c r="W216" s="39"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constants'!$B$4:$C$1001,2,FALSE),"")</f>
        <v>Shadows of the Hist</v>
      </c>
      <c r="V217" s="40" t="str">
        <f>IF(U217&lt;&gt;"",IF(U217&lt;&gt;"LIBSETS_DROP_MECHANIC_MONSTER_NAME",VLOOKUP(U217,'LibSets constants'!$I$4:$L$1001,3,FALSE),""),"")</f>
        <v/>
      </c>
      <c r="W217" s="39"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constants'!$B$4:$C$1001,2,FALSE),"")</f>
        <v>Shadows of the Hist</v>
      </c>
      <c r="V218" s="40" t="str">
        <f>IF(U218&lt;&gt;"",IF(U218&lt;&gt;"LIBSETS_DROP_MECHANIC_MONSTER_NAME",VLOOKUP(U218,'LibSets constants'!$I$4:$L$1001,3,FALSE),""),"")</f>
        <v/>
      </c>
      <c r="W218" s="39"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constants'!$B$4:$C$1001,2,FALSE),"")</f>
        <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constants'!$I$4:$L$1001,3,FALSE),""),"")</f>
        <v/>
      </c>
      <c r="AV220" s="40" t="str">
        <f>IF(AT220&lt;&gt;"",IF(AT220&lt;&gt;"LIBSETS_DROP_MECHANIC_MONSTER_NAME",VLOOKUP(AT220,'LibSets constants'!$I$4:$L$1001,4,FALSE),""),"")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constants'!$B$4:$C$1001,2,FALSE),"")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constants'!$B$4:$C$1001,2,FALSE),"")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constants'!$B$4:$C$1001,2,FALSE),"")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constants'!$B$4:$C$1001,2,FALSE),"")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constants'!$B$4:$C$1001,2,FALSE),"")</f>
        <v>Included in base game</v>
      </c>
      <c r="U237" s="33" t="s">
        <v>1684</v>
      </c>
      <c r="V237" s="40" t="str">
        <f>IF(U237&lt;&gt;"",IF(U237&lt;&gt;"LIBSETS_DROP_MECHANIC_MONSTER_NAME",VLOOKUP(U237,'LibSets constants'!$I$4:$L$1001,3,FALSE),""),"")</f>
        <v>Delve bosses have a chance to drop a waist or feet.</v>
      </c>
      <c r="W237" s="40" t="str">
        <f>IF(U237&lt;&gt;"",IF(U237&lt;&gt;"LIBSETS_DROP_MECHANIC_MONSTER_NAME",VLOOKUP(U237,'LibSets constants'!$I$4:$L$1001,4,FALSE),""),"")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constants'!$I$4:$L$1001,3,FALSE),""),"")</f>
        <v>Overland group bosses have a 100% chance to drop head, chest, legs, or weapon.</v>
      </c>
      <c r="AB237" s="40" t="str">
        <f>IF(Z237&lt;&gt;"",IF(Z237&lt;&gt;"LIBSETS_DROP_MECHANIC_MONSTER_NAME",VLOOKUP(Z237,'LibSets constants'!$I$4:$L$1001,4,FALSE),""),"")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constants'!$I$4:$L$1001,3,FALSE),""),"")</f>
        <v>Public dungeon bosses have a chance to drop a shoulder, hand, or weapon.</v>
      </c>
      <c r="AG237" s="40" t="str">
        <f>IF(AE237&lt;&gt;"",IF(AE237&lt;&gt;"LIBSETS_DROP_MECHANIC_MONSTER_NAME",VLOOKUP(AE237,'LibSets constants'!$I$4:$L$1001,4,FALSE),""),"")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constants'!$I$4:$L$1001,3,FALSE),""),"")</f>
        <v/>
      </c>
      <c r="AQ237" s="40" t="str">
        <f>IF(AO237&lt;&gt;"",IF(AO237&lt;&gt;"LIBSETS_DROP_MECHANIC_MONSTER_NAME",VLOOKUP(AO237,'LibSets constants'!$I$4:$L$1001,4,FALSE),""),"")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constants'!$I$4:$L$1001,3,FALSE),""),"")</f>
        <v/>
      </c>
      <c r="AV237" s="40" t="str">
        <f>IF(AT237&lt;&gt;"",IF(AT237&lt;&gt;"LIBSETS_DROP_MECHANIC_MONSTER_NAME",VLOOKUP(AT237,'LibSets constants'!$I$4:$L$1001,4,FALSE),""),"")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constants'!$B$4:$C$1001,2,FALSE),"")</f>
        <v>Included in base game</v>
      </c>
      <c r="U238" s="33" t="s">
        <v>1684</v>
      </c>
      <c r="V238" s="40" t="str">
        <f>IF(U238&lt;&gt;"",IF(U238&lt;&gt;"LIBSETS_DROP_MECHANIC_MONSTER_NAME",VLOOKUP(U238,'LibSets constants'!$I$4:$L$1001,3,FALSE),""),"")</f>
        <v>Delve bosses have a chance to drop a waist or feet.</v>
      </c>
      <c r="W238" s="40" t="str">
        <f>IF(U238&lt;&gt;"",IF(U238&lt;&gt;"LIBSETS_DROP_MECHANIC_MONSTER_NAME",VLOOKUP(U238,'LibSets constants'!$I$4:$L$1001,4,FALSE),""),"")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constants'!$I$4:$L$1001,3,FALSE),""),"")</f>
        <v>Overland group bosses have a 100% chance to drop head, chest, legs, or weapon.</v>
      </c>
      <c r="AB238" s="40" t="str">
        <f>IF(Z238&lt;&gt;"",IF(Z238&lt;&gt;"LIBSETS_DROP_MECHANIC_MONSTER_NAME",VLOOKUP(Z238,'LibSets constants'!$I$4:$L$1001,4,FALSE),""),"")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constants'!$I$4:$L$1001,3,FALSE),""),"")</f>
        <v>Public dungeon bosses have a chance to drop a shoulder, hand, or weapon.</v>
      </c>
      <c r="AG238" s="40" t="str">
        <f>IF(AE238&lt;&gt;"",IF(AE238&lt;&gt;"LIBSETS_DROP_MECHANIC_MONSTER_NAME",VLOOKUP(AE238,'LibSets constants'!$I$4:$L$1001,4,FALSE),""),"")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constants'!$B$4:$C$1001,2,FALSE),"")</f>
        <v>Included in base game</v>
      </c>
      <c r="U239" s="33" t="s">
        <v>1684</v>
      </c>
      <c r="V239" s="40" t="str">
        <f>IF(U239&lt;&gt;"",IF(U239&lt;&gt;"LIBSETS_DROP_MECHANIC_MONSTER_NAME",VLOOKUP(U239,'LibSets constants'!$I$4:$L$1001,3,FALSE),""),"")</f>
        <v>Delve bosses have a chance to drop a waist or feet.</v>
      </c>
      <c r="W239" s="40" t="str">
        <f>IF(U239&lt;&gt;"",IF(U239&lt;&gt;"LIBSETS_DROP_MECHANIC_MONSTER_NAME",VLOOKUP(U239,'LibSets constants'!$I$4:$L$1001,4,FALSE),""),"")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constants'!$I$4:$L$1001,3,FALSE),""),"")</f>
        <v>Overland group bosses have a 100% chance to drop head, chest, legs, or weapon.</v>
      </c>
      <c r="AB239" s="40" t="str">
        <f>IF(Z239&lt;&gt;"",IF(Z239&lt;&gt;"LIBSETS_DROP_MECHANIC_MONSTER_NAME",VLOOKUP(Z239,'LibSets constants'!$I$4:$L$1001,4,FALSE),""),"")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constants'!$I$4:$L$1001,3,FALSE),""),"")</f>
        <v>Public dungeon bosses have a chance to drop a shoulder, hand, or weapon.</v>
      </c>
      <c r="AG239" s="40" t="str">
        <f>IF(AE239&lt;&gt;"",IF(AE239&lt;&gt;"LIBSETS_DROP_MECHANIC_MONSTER_NAME",VLOOKUP(AE239,'LibSets constants'!$I$4:$L$1001,4,FALSE),""),"")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constants'!$B$4:$C$1001,2,FALSE),"")</f>
        <v>Included in base game</v>
      </c>
      <c r="U240" s="33" t="s">
        <v>1684</v>
      </c>
      <c r="V240" s="40" t="str">
        <f>IF(U240&lt;&gt;"",IF(U240&lt;&gt;"LIBSETS_DROP_MECHANIC_MONSTER_NAME",VLOOKUP(U240,'LibSets constants'!$I$4:$L$1001,3,FALSE),""),"")</f>
        <v>Delve bosses have a chance to drop a waist or feet.</v>
      </c>
      <c r="W240" s="40" t="str">
        <f>IF(U240&lt;&gt;"",IF(U240&lt;&gt;"LIBSETS_DROP_MECHANIC_MONSTER_NAME",VLOOKUP(U240,'LibSets constants'!$I$4:$L$1001,4,FALSE),""),"")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constants'!$I$4:$L$1001,3,FALSE),""),"")</f>
        <v>Overland group bosses have a 100% chance to drop head, chest, legs, or weapon.</v>
      </c>
      <c r="AB240" s="40" t="str">
        <f>IF(Z240&lt;&gt;"",IF(Z240&lt;&gt;"LIBSETS_DROP_MECHANIC_MONSTER_NAME",VLOOKUP(Z240,'LibSets constants'!$I$4:$L$1001,4,FALSE),""),"")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constants'!$I$4:$L$1001,3,FALSE),""),"")</f>
        <v>Public dungeon bosses have a chance to drop a shoulder, hand, or weapon.</v>
      </c>
      <c r="AG240" s="40" t="str">
        <f>IF(AE240&lt;&gt;"",IF(AE240&lt;&gt;"LIBSETS_DROP_MECHANIC_MONSTER_NAME",VLOOKUP(AE240,'LibSets constants'!$I$4:$L$1001,4,FALSE),""),"")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constants'!$B$4:$C$1001,2,FALSE),"")</f>
        <v>Included in base game</v>
      </c>
      <c r="U241" s="33" t="s">
        <v>1684</v>
      </c>
      <c r="V241" s="40" t="str">
        <f>IF(U241&lt;&gt;"",IF(U241&lt;&gt;"LIBSETS_DROP_MECHANIC_MONSTER_NAME",VLOOKUP(U241,'LibSets constants'!$I$4:$L$1001,3,FALSE),""),"")</f>
        <v>Delve bosses have a chance to drop a waist or feet.</v>
      </c>
      <c r="W241" s="40" t="str">
        <f>IF(U241&lt;&gt;"",IF(U241&lt;&gt;"LIBSETS_DROP_MECHANIC_MONSTER_NAME",VLOOKUP(U241,'LibSets constants'!$I$4:$L$1001,4,FALSE),""),"")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constants'!$I$4:$L$1001,3,FALSE),""),"")</f>
        <v>Overland group bosses have a 100% chance to drop head, chest, legs, or weapon.</v>
      </c>
      <c r="AB241" s="40" t="str">
        <f>IF(Z241&lt;&gt;"",IF(Z241&lt;&gt;"LIBSETS_DROP_MECHANIC_MONSTER_NAME",VLOOKUP(Z241,'LibSets constants'!$I$4:$L$1001,4,FALSE),""),"")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constants'!$I$4:$L$1001,3,FALSE),""),"")</f>
        <v>Public dungeon bosses have a chance to drop a shoulder, hand, or weapon.</v>
      </c>
      <c r="AG241" s="40" t="str">
        <f>IF(AE241&lt;&gt;"",IF(AE241&lt;&gt;"LIBSETS_DROP_MECHANIC_MONSTER_NAME",VLOOKUP(AE241,'LibSets constants'!$I$4:$L$1001,4,FALSE),""),"")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constants'!$B$4:$C$1001,2,FALSE),"")</f>
        <v>Included in base game</v>
      </c>
      <c r="U242" s="33" t="s">
        <v>1684</v>
      </c>
      <c r="V242" s="40" t="str">
        <f>IF(U242&lt;&gt;"",IF(U242&lt;&gt;"LIBSETS_DROP_MECHANIC_MONSTER_NAME",VLOOKUP(U242,'LibSets constants'!$I$4:$L$1001,3,FALSE),""),"")</f>
        <v>Delve bosses have a chance to drop a waist or feet.</v>
      </c>
      <c r="W242" s="40" t="str">
        <f>IF(U242&lt;&gt;"",IF(U242&lt;&gt;"LIBSETS_DROP_MECHANIC_MONSTER_NAME",VLOOKUP(U242,'LibSets constants'!$I$4:$L$1001,4,FALSE),""),"")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constants'!$I$4:$L$1001,3,FALSE),""),"")</f>
        <v>Overland group bosses have a 100% chance to drop head, chest, legs, or weapon.</v>
      </c>
      <c r="AB242" s="40" t="str">
        <f>IF(Z242&lt;&gt;"",IF(Z242&lt;&gt;"LIBSETS_DROP_MECHANIC_MONSTER_NAME",VLOOKUP(Z242,'LibSets constants'!$I$4:$L$1001,4,FALSE),""),"")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constants'!$I$4:$L$1001,3,FALSE),""),"")</f>
        <v>Public dungeon bosses have a chance to drop a shoulder, hand, or weapon.</v>
      </c>
      <c r="AG242" s="40" t="str">
        <f>IF(AE242&lt;&gt;"",IF(AE242&lt;&gt;"LIBSETS_DROP_MECHANIC_MONSTER_NAME",VLOOKUP(AE242,'LibSets constants'!$I$4:$L$1001,4,FALSE),""),"")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constants'!$B$4:$C$1001,2,FALSE),"")</f>
        <v>Included in base game</v>
      </c>
      <c r="U243" s="33" t="s">
        <v>1684</v>
      </c>
      <c r="V243" s="40" t="str">
        <f>IF(U243&lt;&gt;"",IF(U243&lt;&gt;"LIBSETS_DROP_MECHANIC_MONSTER_NAME",VLOOKUP(U243,'LibSets constants'!$I$4:$L$1001,3,FALSE),""),"")</f>
        <v>Delve bosses have a chance to drop a waist or feet.</v>
      </c>
      <c r="W243" s="40" t="str">
        <f>IF(U243&lt;&gt;"",IF(U243&lt;&gt;"LIBSETS_DROP_MECHANIC_MONSTER_NAME",VLOOKUP(U243,'LibSets constants'!$I$4:$L$1001,4,FALSE),""),"")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constants'!$I$4:$L$1001,3,FALSE),""),"")</f>
        <v>Overland group bosses have a 100% chance to drop head, chest, legs, or weapon.</v>
      </c>
      <c r="AB243" s="40" t="str">
        <f>IF(Z243&lt;&gt;"",IF(Z243&lt;&gt;"LIBSETS_DROP_MECHANIC_MONSTER_NAME",VLOOKUP(Z243,'LibSets constants'!$I$4:$L$1001,4,FALSE),""),"")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constants'!$I$4:$L$1001,3,FALSE),""),"")</f>
        <v>Public dungeon bosses have a chance to drop a shoulder, hand, or weapon.</v>
      </c>
      <c r="AG243" s="40" t="str">
        <f>IF(AE243&lt;&gt;"",IF(AE243&lt;&gt;"LIBSETS_DROP_MECHANIC_MONSTER_NAME",VLOOKUP(AE243,'LibSets constants'!$I$4:$L$1001,4,FALSE),""),"")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constants'!$B$4:$C$1001,2,FALSE),"")</f>
        <v>Included in base game</v>
      </c>
      <c r="U244" s="33" t="s">
        <v>1684</v>
      </c>
      <c r="V244" s="3" t="str">
        <f>IF(U244&lt;&gt;"",IF(U244&lt;&gt;"LIBSETS_DROP_MECHANIC_MONSTER_NAME",VLOOKUP(U244,'LibSets constants'!$I$4:$L$1001,3,FALSE),""),"")</f>
        <v>Delve bosses have a chance to drop a waist or feet.</v>
      </c>
      <c r="W244" s="3" t="str">
        <f>IF(U244&lt;&gt;"",IF(U244&lt;&gt;"LIBSETS_DROP_MECHANIC_MONSTER_NAME",VLOOKUP(U244,'LibSets constants'!$I$4:$L$1001,4,FALSE),""),"")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constants'!$I$4:$L$1001,3,FALSE),""),"")</f>
        <v>Overland group bosses have a 100% chance to drop head, chest, legs, or weapon.</v>
      </c>
      <c r="AB244" s="3" t="str">
        <f>IF(Z244&lt;&gt;"",IF(Z244&lt;&gt;"LIBSETS_DROP_MECHANIC_MONSTER_NAME",VLOOKUP(Z244,'LibSets constants'!$I$4:$L$1001,4,FALSE),""),"")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constants'!$I$4:$L$1001,3,FALSE),""),"")</f>
        <v>Public dungeon bosses have a chance to drop a shoulder, hand, or weapon.</v>
      </c>
      <c r="AG244" s="3" t="str">
        <f>IF(AE244&lt;&gt;"",IF(AE244&lt;&gt;"LIBSETS_DROP_MECHANIC_MONSTER_NAME",VLOOKUP(AE244,'LibSets constants'!$I$4:$L$1001,4,FALSE),""),"")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constants'!$I$4:$L$1001,3,FALSE),""),"")</f>
        <v/>
      </c>
      <c r="AQ244" s="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constants'!$I$4:$L$1001,3,FALSE),""),"")</f>
        <v/>
      </c>
      <c r="AV244" s="3" t="str">
        <f>IF(AT244&lt;&gt;"",IF(AT244&lt;&gt;"LIBSETS_DROP_MECHANIC_MONSTER_NAME",VLOOKUP(AT244,'LibSets constants'!$I$4:$L$1001,4,FALSE),""),"")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constants'!$B$4:$C$1001,2,FALSE),"")</f>
        <v>Included in base game</v>
      </c>
      <c r="U245" s="33" t="s">
        <v>1684</v>
      </c>
      <c r="V245" s="3" t="str">
        <f>IF(U245&lt;&gt;"",IF(U245&lt;&gt;"LIBSETS_DROP_MECHANIC_MONSTER_NAME",VLOOKUP(U245,'LibSets constants'!$I$4:$L$1001,3,FALSE),""),"")</f>
        <v>Delve bosses have a chance to drop a waist or feet.</v>
      </c>
      <c r="W245" s="3" t="str">
        <f>IF(U245&lt;&gt;"",IF(U245&lt;&gt;"LIBSETS_DROP_MECHANIC_MONSTER_NAME",VLOOKUP(U245,'LibSets constants'!$I$4:$L$1001,4,FALSE),""),"")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constants'!$I$4:$L$1001,3,FALSE),""),"")</f>
        <v>Overland group bosses have a 100% chance to drop head, chest, legs, or weapon.</v>
      </c>
      <c r="AB245" s="3" t="str">
        <f>IF(Z245&lt;&gt;"",IF(Z245&lt;&gt;"LIBSETS_DROP_MECHANIC_MONSTER_NAME",VLOOKUP(Z245,'LibSets constants'!$I$4:$L$1001,4,FALSE),""),"")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constants'!$I$4:$L$1001,3,FALSE),""),"")</f>
        <v>Public dungeon bosses have a chance to drop a shoulder, hand, or weapon.</v>
      </c>
      <c r="AG245" s="3" t="str">
        <f>IF(AE245&lt;&gt;"",IF(AE245&lt;&gt;"LIBSETS_DROP_MECHANIC_MONSTER_NAME",VLOOKUP(AE245,'LibSets constants'!$I$4:$L$1001,4,FALSE),""),"")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constants'!$I$4:$L$1001,3,FALSE),""),"")</f>
        <v/>
      </c>
      <c r="AQ245" s="3" t="str">
        <f>IF(AO245&lt;&gt;"",IF(AO245&lt;&gt;"LIBSETS_DROP_MECHANIC_MONSTER_NAME",VLOOKUP(AO245,'LibSets constants'!$I$4:$L$1001,4,FALSE),""),"")</f>
        <v/>
      </c>
      <c r="AR245" s="3" t="str">
        <f>IF(G245&lt;&gt;"LIBSETS_SETTYPE_BATTLEGROUND",IF(G245&lt;&gt;"LIBSETS_SETTYPE_SPECIAL",IF(AS245&lt;&gt;"",VLOOKUP(AS245,'ESO zone constants'!$D$3:$H$4953,5,FALSE),""),""),"")</f>
        <v/>
      </c>
      <c r="AU245" s="3" t="str">
        <f>IF(AT245&lt;&gt;"",IF(AT245&lt;&gt;"LIBSETS_DROP_MECHANIC_MONSTER_NAME",VLOOKUP(AT245,'LibSets constants'!$I$4:$L$1001,3,FALSE),""),"")</f>
        <v/>
      </c>
      <c r="AV245" s="3" t="str">
        <f>IF(AT245&lt;&gt;"",IF(AT245&lt;&gt;"LIBSETS_DROP_MECHANIC_MONSTER_NAME",VLOOKUP(AT245,'LibSets constants'!$I$4:$L$1001,4,FALSE),""),"")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U246" s="33" t="s">
        <v>1684</v>
      </c>
      <c r="V246" s="43" t="str">
        <f>IF(U246&lt;&gt;"",IF(U246&lt;&gt;"LIBSETS_DROP_MECHANIC_MONSTER_NAME",VLOOKUP(U246,'LibSets constants'!$I$4:$L$1001,3,FALSE),""),"")</f>
        <v>Delve bosses have a chance to drop a waist or feet.</v>
      </c>
      <c r="W246" s="43" t="str">
        <f>IF(U246&lt;&gt;"",IF(U246&lt;&gt;"LIBSETS_DROP_MECHANIC_MONSTER_NAME",VLOOKUP(U246,'LibSets constants'!$I$4:$L$1001,4,FALSE),""),"")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constants'!$I$4:$L$1001,3,FALSE),""),"")</f>
        <v>Overland group bosses have a 100% chance to drop head, chest, legs, or weapon.</v>
      </c>
      <c r="AB246" s="43" t="str">
        <f>IF(Z246&lt;&gt;"",IF(Z246&lt;&gt;"LIBSETS_DROP_MECHANIC_MONSTER_NAME",VLOOKUP(Z246,'LibSets constants'!$I$4:$L$1001,4,FALSE),""),"")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constants'!$I$4:$L$1001,3,FALSE),""),"")</f>
        <v>Public dungeon bosses have a chance to drop a shoulder, hand, or weapon.</v>
      </c>
      <c r="AG246" s="43" t="str">
        <f>IF(AE246&lt;&gt;"",IF(AE246&lt;&gt;"LIBSETS_DROP_MECHANIC_MONSTER_NAME",VLOOKUP(AE246,'LibSets constants'!$I$4:$L$1001,4,FALSE),""),"")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U247" s="33" t="s">
        <v>1684</v>
      </c>
      <c r="V247" s="43" t="str">
        <f>IF(U247&lt;&gt;"",IF(U247&lt;&gt;"LIBSETS_DROP_MECHANIC_MONSTER_NAME",VLOOKUP(U247,'LibSets constants'!$I$4:$L$1001,3,FALSE),""),"")</f>
        <v>Delve bosses have a chance to drop a waist or feet.</v>
      </c>
      <c r="W247" s="43" t="str">
        <f>IF(U247&lt;&gt;"",IF(U247&lt;&gt;"LIBSETS_DROP_MECHANIC_MONSTER_NAME",VLOOKUP(U247,'LibSets constants'!$I$4:$L$1001,4,FALSE),""),"")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constants'!$I$4:$L$1001,3,FALSE),""),"")</f>
        <v>Overland group bosses have a 100% chance to drop head, chest, legs, or weapon.</v>
      </c>
      <c r="AB247" s="43" t="str">
        <f>IF(Z247&lt;&gt;"",IF(Z247&lt;&gt;"LIBSETS_DROP_MECHANIC_MONSTER_NAME",VLOOKUP(Z247,'LibSets constants'!$I$4:$L$1001,4,FALSE),""),"")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constants'!$I$4:$L$1001,3,FALSE),""),"")</f>
        <v>Public dungeon bosses have a chance to drop a shoulder, hand, or weapon.</v>
      </c>
      <c r="AG247" s="43" t="str">
        <f>IF(AE247&lt;&gt;"",IF(AE247&lt;&gt;"LIBSETS_DROP_MECHANIC_MONSTER_NAME",VLOOKUP(AE247,'LibSets constants'!$I$4:$L$1001,4,FALSE),""),"")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U248" s="33" t="s">
        <v>1684</v>
      </c>
      <c r="V248" s="43" t="str">
        <f>IF(U248&lt;&gt;"",IF(U248&lt;&gt;"LIBSETS_DROP_MECHANIC_MONSTER_NAME",VLOOKUP(U248,'LibSets constants'!$I$4:$L$1001,3,FALSE),""),"")</f>
        <v>Delve bosses have a chance to drop a waist or feet.</v>
      </c>
      <c r="W248" s="43" t="str">
        <f>IF(U248&lt;&gt;"",IF(U248&lt;&gt;"LIBSETS_DROP_MECHANIC_MONSTER_NAME",VLOOKUP(U248,'LibSets constants'!$I$4:$L$1001,4,FALSE),""),"")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constants'!$I$4:$L$1001,3,FALSE),""),"")</f>
        <v>Overland group bosses have a 100% chance to drop head, chest, legs, or weapon.</v>
      </c>
      <c r="AB248" s="43" t="str">
        <f>IF(Z248&lt;&gt;"",IF(Z248&lt;&gt;"LIBSETS_DROP_MECHANIC_MONSTER_NAME",VLOOKUP(Z248,'LibSets constants'!$I$4:$L$1001,4,FALSE),""),"")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constants'!$I$4:$L$1001,3,FALSE),""),"")</f>
        <v>Public dungeon bosses have a chance to drop a shoulder, hand, or weapon.</v>
      </c>
      <c r="AG248" s="43" t="str">
        <f>IF(AE248&lt;&gt;"",IF(AE248&lt;&gt;"LIBSETS_DROP_MECHANIC_MONSTER_NAME",VLOOKUP(AE248,'LibSets constants'!$I$4:$L$1001,4,FALSE),""),"")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constants'!$B$4:$C$1001,2,FALSE),"")</f>
        <v>Included in base game</v>
      </c>
      <c r="U249" s="33" t="s">
        <v>1684</v>
      </c>
      <c r="V249" s="43" t="str">
        <f>IF(U249&lt;&gt;"",IF(U249&lt;&gt;"LIBSETS_DROP_MECHANIC_MONSTER_NAME",VLOOKUP(U249,'LibSets constants'!$I$4:$L$1001,3,FALSE),""),"")</f>
        <v>Delve bosses have a chance to drop a waist or feet.</v>
      </c>
      <c r="W249" s="43" t="str">
        <f>IF(U249&lt;&gt;"",IF(U249&lt;&gt;"LIBSETS_DROP_MECHANIC_MONSTER_NAME",VLOOKUP(U249,'LibSets constants'!$I$4:$L$1001,4,FALSE),""),"")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constants'!$I$4:$L$1001,3,FALSE),""),"")</f>
        <v>Overland group bosses have a 100% chance to drop head, chest, legs, or weapon.</v>
      </c>
      <c r="AB249" s="43" t="str">
        <f>IF(Z249&lt;&gt;"",IF(Z249&lt;&gt;"LIBSETS_DROP_MECHANIC_MONSTER_NAME",VLOOKUP(Z249,'LibSets constants'!$I$4:$L$1001,4,FALSE),""),"")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constants'!$I$4:$L$1001,3,FALSE),""),"")</f>
        <v>Public dungeon bosses have a chance to drop a shoulder, hand, or weapon.</v>
      </c>
      <c r="AG249" s="43" t="str">
        <f>IF(AE249&lt;&gt;"",IF(AE249&lt;&gt;"LIBSETS_DROP_MECHANIC_MONSTER_NAME",VLOOKUP(AE249,'LibSets constants'!$I$4:$L$1001,4,FALSE),""),"")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constants'!$I$4:$L$1001,3,FALSE),""),"")</f>
        <v/>
      </c>
      <c r="AQ249" s="43" t="str">
        <f>IF(AO249&lt;&gt;"",IF(AO249&lt;&gt;"LIBSETS_DROP_MECHANIC_MONSTER_NAME",VLOOKUP(AO249,'LibSets constants'!$I$4:$L$1001,4,FALSE),""),"")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constants'!$I$4:$L$1001,3,FALSE),""),"")</f>
        <v/>
      </c>
      <c r="AV249" s="43" t="str">
        <f>IF(AT249&lt;&gt;"",IF(AT249&lt;&gt;"LIBSETS_DROP_MECHANIC_MONSTER_NAME",VLOOKUP(AT249,'LibSets constants'!$I$4:$L$1001,4,FALSE),""),"")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constants'!$B$4:$C$1001,2,FALSE),"")</f>
        <v>Included in base game</v>
      </c>
      <c r="U250" s="33" t="s">
        <v>1684</v>
      </c>
      <c r="V250" s="43" t="str">
        <f>IF(U250&lt;&gt;"",IF(U250&lt;&gt;"LIBSETS_DROP_MECHANIC_MONSTER_NAME",VLOOKUP(U250,'LibSets constants'!$I$4:$L$1001,3,FALSE),""),"")</f>
        <v>Delve bosses have a chance to drop a waist or feet.</v>
      </c>
      <c r="W250" s="43" t="str">
        <f>IF(U250&lt;&gt;"",IF(U250&lt;&gt;"LIBSETS_DROP_MECHANIC_MONSTER_NAME",VLOOKUP(U250,'LibSets constants'!$I$4:$L$1001,4,FALSE),""),"")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constants'!$I$4:$L$1001,3,FALSE),""),"")</f>
        <v>Overland group bosses have a 100% chance to drop head, chest, legs, or weapon.</v>
      </c>
      <c r="AB250" s="43" t="str">
        <f>IF(Z250&lt;&gt;"",IF(Z250&lt;&gt;"LIBSETS_DROP_MECHANIC_MONSTER_NAME",VLOOKUP(Z250,'LibSets constants'!$I$4:$L$1001,4,FALSE),""),"")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constants'!$I$4:$L$1001,3,FALSE),""),"")</f>
        <v>Public dungeon bosses have a chance to drop a shoulder, hand, or weapon.</v>
      </c>
      <c r="AG250" s="43" t="str">
        <f>IF(AE250&lt;&gt;"",IF(AE250&lt;&gt;"LIBSETS_DROP_MECHANIC_MONSTER_NAME",VLOOKUP(AE250,'LibSets constants'!$I$4:$L$1001,4,FALSE),""),"")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constants'!$I$4:$L$1001,3,FALSE),""),"")</f>
        <v/>
      </c>
      <c r="AQ250" s="43" t="str">
        <f>IF(AO250&lt;&gt;"",IF(AO250&lt;&gt;"LIBSETS_DROP_MECHANIC_MONSTER_NAME",VLOOKUP(AO250,'LibSets constants'!$I$4:$L$1001,4,FALSE),""),"")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constants'!$I$4:$L$1001,3,FALSE),""),"")</f>
        <v/>
      </c>
      <c r="AV250" s="43" t="str">
        <f>IF(AT250&lt;&gt;"",IF(AT250&lt;&gt;"LIBSETS_DROP_MECHANIC_MONSTER_NAME",VLOOKUP(AT250,'LibSets constants'!$I$4:$L$1001,4,FALSE),""),"")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constants'!$B$4:$C$1001,2,FALSE),"")</f>
        <v>Included in base game</v>
      </c>
      <c r="V251" s="43" t="str">
        <f>IF(U251&lt;&gt;"",IF(U251&lt;&gt;"LIBSETS_DROP_MECHANIC_MONSTER_NAME",VLOOKUP(U251,'LibSets constants'!$I$4:$L$1001,3,FALSE),""),"")</f>
        <v/>
      </c>
      <c r="W251" s="43" t="str">
        <f>IF(U251&lt;&gt;"",IF(U251&lt;&gt;"LIBSETS_DROP_MECHANIC_MONSTER_NAME",VLOOKUP(U251,'LibSets constants'!$I$4:$L$1001,4,FALSE),""),"")</f>
        <v/>
      </c>
      <c r="X251" s="3">
        <v>935</v>
      </c>
      <c r="Y251" t="str">
        <f>IF(AND(O251&lt;&gt;"",NOT(ISERROR(O251))),"",IF(AND(L251&lt;&gt;"",L251&gt;0,NOT(ISERROR(L251))),VLOOKUP(L251,'ESO dumped WayshrineInfo'!$K$3:$N$9999,4,FALSE),""))</f>
        <v/>
      </c>
      <c r="Z251" s="44"/>
      <c r="AA251" s="43" t="str">
        <f>IF(Z251&lt;&gt;"",IF(Z251&lt;&gt;"LIBSETS_DROP_MECHANIC_MONSTER_NAME",VLOOKUP(Z251,'LibSets constants'!$I$4:$L$1001,3,FALSE),""),"")</f>
        <v/>
      </c>
      <c r="AB251" s="43" t="str">
        <f>IF(Z251&lt;&gt;"",IF(Z251&lt;&gt;"LIBSETS_DROP_MECHANIC_MONSTER_NAME",VLOOKUP(Z251,'LibSets constants'!$I$4:$L$1001,4,FALSE),""),"")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constants'!$I$4:$L$1001,3,FALSE),""),"")</f>
        <v/>
      </c>
      <c r="AG251" s="43" t="str">
        <f>IF(AE251&lt;&gt;"",IF(AE251&lt;&gt;"LIBSETS_DROP_MECHANIC_MONSTER_NAME",VLOOKUP(AE251,'LibSets constants'!$I$4:$L$1001,4,FALSE),""),"")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constants'!$I$4:$L$1001,3,FALSE),""),"")</f>
        <v/>
      </c>
      <c r="AL251" s="43" t="str">
        <f>IF(AJ251&lt;&gt;"",IF(AJ251&lt;&gt;"LIBSETS_DROP_MECHANIC_MONSTER_NAME",VLOOKUP(AJ251,'LibSets constants'!$I$4:$L$1001,4,FALSE),""),"")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constants'!$I$4:$L$1001,3,FALSE),""),"")</f>
        <v/>
      </c>
      <c r="AQ251" s="43" t="str">
        <f>IF(AO251&lt;&gt;"",IF(AO251&lt;&gt;"LIBSETS_DROP_MECHANIC_MONSTER_NAME",VLOOKUP(AO251,'LibSets constants'!$I$4:$L$1001,4,FALSE),""),"")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constants'!$I$4:$L$1001,3,FALSE),""),"")</f>
        <v/>
      </c>
      <c r="AV251" s="43" t="str">
        <f>IF(AT251&lt;&gt;"",IF(AT251&lt;&gt;"LIBSETS_DROP_MECHANIC_MONSTER_NAME",VLOOKUP(AT251,'LibSets constants'!$I$4:$L$1001,4,FALSE),""),"")</f>
        <v/>
      </c>
      <c r="AW251" s="21" t="str">
        <f t="shared" si="19"/>
        <v>[295] = {wayshrines={194,194,194,},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constants'!$B$4:$C$1001,2,FALSE),"")</f>
        <v>Included in base game</v>
      </c>
      <c r="V252" s="43" t="str">
        <f>IF(U252&lt;&gt;"",IF(U252&lt;&gt;"LIBSETS_DROP_MECHANIC_MONSTER_NAME",VLOOKUP(U252,'LibSets constants'!$I$4:$L$1001,3,FALSE),""),"")</f>
        <v/>
      </c>
      <c r="W252" s="3" t="str">
        <f>IF(U252&lt;&gt;"",IF(U252&lt;&gt;"LIBSETS_DROP_MECHANIC_MONSTER_NAME",VLOOKUP(U252,'LibSets constants'!$I$4:$L$1001,4,FALSE),""),"")</f>
        <v/>
      </c>
      <c r="X252" s="3">
        <v>935</v>
      </c>
      <c r="Y252" t="str">
        <f>IF(AND(O252&lt;&gt;"",NOT(ISERROR(O252))),"",IF(AND(L252&lt;&gt;"",L252&gt;0,NOT(ISERROR(L252))),VLOOKUP(L252,'ESO dumped WayshrineInfo'!$K$3:$N$9999,4,FALSE),""))</f>
        <v/>
      </c>
      <c r="Z252" s="44"/>
      <c r="AA252" s="43" t="str">
        <f>IF(Z252&lt;&gt;"",IF(Z252&lt;&gt;"LIBSETS_DROP_MECHANIC_MONSTER_NAME",VLOOKUP(Z252,'LibSets constants'!$I$4:$L$1001,3,FALSE),""),"")</f>
        <v/>
      </c>
      <c r="AB252" s="4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constants'!$I$4:$L$1001,3,FALSE),""),"")</f>
        <v/>
      </c>
      <c r="AG252" s="43" t="str">
        <f>IF(AE252&lt;&gt;"",IF(AE252&lt;&gt;"LIBSETS_DROP_MECHANIC_MONSTER_NAME",VLOOKUP(AE252,'LibSets constants'!$I$4:$L$1001,4,FALSE),""),"")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constants'!$I$4:$L$1001,3,FALSE),""),"")</f>
        <v/>
      </c>
      <c r="AL252" s="43" t="str">
        <f>IF(AJ252&lt;&gt;"",IF(AJ252&lt;&gt;"LIBSETS_DROP_MECHANIC_MONSTER_NAME",VLOOKUP(AJ252,'LibSets constants'!$I$4:$L$1001,4,FALSE),""),"")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constants'!$I$4:$L$1001,3,FALSE),""),"")</f>
        <v/>
      </c>
      <c r="AQ252" s="43" t="str">
        <f>IF(AO252&lt;&gt;"",IF(AO252&lt;&gt;"LIBSETS_DROP_MECHANIC_MONSTER_NAME",VLOOKUP(AO252,'LibSets constants'!$I$4:$L$1001,4,FALSE),""),"")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constants'!$I$4:$L$1001,3,FALSE),""),"")</f>
        <v/>
      </c>
      <c r="AV252" s="43" t="str">
        <f>IF(AT252&lt;&gt;"",IF(AT252&lt;&gt;"LIBSETS_DROP_MECHANIC_MONSTER_NAME",VLOOKUP(AT252,'LibSets constants'!$I$4:$L$1001,4,FALSE),""),"")</f>
        <v/>
      </c>
      <c r="AW252" s="21" t="str">
        <f t="shared" si="19"/>
        <v>[296] = {wayshrines={193,193,193,}, dlcId=DLC_BASE_GAME</v>
      </c>
      <c r="AX252" s="21" t="str">
        <f t="shared" si="20"/>
        <v>, zoneIds={144,935},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constants'!$B$4:$C$1001,2,FALSE),"")</f>
        <v>Included in base game</v>
      </c>
      <c r="V253" s="43" t="str">
        <f>IF(U253&lt;&gt;"",IF(U253&lt;&gt;"LIBSETS_DROP_MECHANIC_MONSTER_NAME",VLOOKUP(U253,'LibSets constants'!$I$4:$L$1001,3,FALSE),""),"")</f>
        <v/>
      </c>
      <c r="W253" s="3" t="str">
        <f>IF(U253&lt;&gt;"",IF(U253&lt;&gt;"LIBSETS_DROP_MECHANIC_MONSTER_NAME",VLOOKUP(U253,'LibSets constants'!$I$4:$L$1001,4,FALSE),""),"")</f>
        <v/>
      </c>
      <c r="X253" s="3">
        <v>936</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 t="shared" si="19"/>
        <v>[297] = {wayshrines={98,98,98,}, dlcId=DLC_BASE_GAME</v>
      </c>
      <c r="AX253" s="21" t="str">
        <f t="shared" si="20"/>
        <v>, zoneIds={283,936},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constants'!$B$4:$C$1001,2,FALSE),"")</f>
        <v>Included in base game</v>
      </c>
      <c r="V254" s="43" t="str">
        <f>IF(U254&lt;&gt;"",IF(U254&lt;&gt;"LIBSETS_DROP_MECHANIC_MONSTER_NAME",VLOOKUP(U254,'LibSets constants'!$I$4:$L$1001,3,FALSE),""),"")</f>
        <v/>
      </c>
      <c r="W254" s="43" t="str">
        <f>IF(U254&lt;&gt;"",IF(U254&lt;&gt;"LIBSETS_DROP_MECHANIC_MONSTER_NAME",VLOOKUP(U254,'LibSets constants'!$I$4:$L$1001,4,FALSE),""),"")</f>
        <v/>
      </c>
      <c r="X254" s="3">
        <v>934</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 t="shared" si="19"/>
        <v>[298] = {wayshrines={191,191,191,}, dlcId=DLC_BASE_GAME</v>
      </c>
      <c r="AX254" s="21" t="str">
        <f t="shared" si="20"/>
        <v>, zoneIds={126,934},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constants'!$B$4:$C$1001,2,FALSE),"")</f>
        <v>Included in base game</v>
      </c>
      <c r="V255" s="43" t="str">
        <f>IF(U255&lt;&gt;"",IF(U255&lt;&gt;"LIBSETS_DROP_MECHANIC_MONSTER_NAME",VLOOKUP(U255,'LibSets constants'!$I$4:$L$1001,3,FALSE),""),"")</f>
        <v/>
      </c>
      <c r="W255" s="43" t="str">
        <f>IF(U255&lt;&gt;"",IF(U255&lt;&gt;"LIBSETS_DROP_MECHANIC_MONSTER_NAME",VLOOKUP(U255,'LibSets constants'!$I$4:$L$1001,4,FALSE),""),"")</f>
        <v/>
      </c>
      <c r="X255" s="3">
        <v>931</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 t="shared" si="19"/>
        <v>[299] = {wayshrines={189,189,189,}, dlcId=DLC_BASE_GAME</v>
      </c>
      <c r="AX255" s="21" t="str">
        <f t="shared" si="20"/>
        <v>, zoneIds={146,931},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constants'!$B$4:$C$1001,2,FALSE),"")</f>
        <v>Included in base game</v>
      </c>
      <c r="V256" s="43" t="str">
        <f>IF(U256&lt;&gt;"",IF(U256&lt;&gt;"LIBSETS_DROP_MECHANIC_MONSTER_NAME",VLOOKUP(U256,'LibSets constants'!$I$4:$L$1001,3,FALSE),""),"")</f>
        <v/>
      </c>
      <c r="W256" s="43" t="str">
        <f>IF(U256&lt;&gt;"",IF(U256&lt;&gt;"LIBSETS_DROP_MECHANIC_MONSTER_NAME",VLOOKUP(U256,'LibSets constants'!$I$4:$L$1001,4,FALSE),""),"")</f>
        <v/>
      </c>
      <c r="X256" s="3">
        <v>933</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 t="shared" si="19"/>
        <v>[300] = {wayshrines={198,198,198,}, dlcId=DLC_BASE_GAME</v>
      </c>
      <c r="AX256" s="21" t="str">
        <f t="shared" si="20"/>
        <v>, zoneIds={63,933},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constants'!$B$4:$C$1001,2,FALSE),"")</f>
        <v>Included in base game</v>
      </c>
      <c r="V257" s="43" t="str">
        <f>IF(U257&lt;&gt;"",IF(U257&lt;&gt;"LIBSETS_DROP_MECHANIC_MONSTER_NAME",VLOOKUP(U257,'LibSets constants'!$I$4:$L$1001,3,FALSE),""),"")</f>
        <v/>
      </c>
      <c r="W257" s="43" t="str">
        <f>IF(U257&lt;&gt;"",IF(U257&lt;&gt;"LIBSETS_DROP_MECHANIC_MONSTER_NAME",VLOOKUP(U257,'LibSets constants'!$I$4:$L$1001,4,FALSE),""),"")</f>
        <v/>
      </c>
      <c r="X257" s="3">
        <v>930</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 t="shared" si="19"/>
        <v>[301] = {wayshrines={198,198,198,},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constants'!$B$4:$C$1001,2,FALSE),"")</f>
        <v>Included in base game</v>
      </c>
      <c r="V258" s="43" t="str">
        <f>IF(U258&lt;&gt;"",IF(U258&lt;&gt;"LIBSETS_DROP_MECHANIC_MONSTER_NAME",VLOOKUP(U258,'LibSets constants'!$I$4:$L$1001,3,FALSE),""),"")</f>
        <v/>
      </c>
      <c r="W258" s="3" t="str">
        <f>IF(U258&lt;&gt;"",IF(U258&lt;&gt;"LIBSETS_DROP_MECHANIC_MONSTER_NAME",VLOOKUP(U258,'LibSets constants'!$I$4:$L$1001,4,FALSE),""),"")</f>
        <v/>
      </c>
      <c r="X258" s="3">
        <v>930</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 t="shared" si="19"/>
        <v>[302] = {wayshrines={190,190,190,}, dlcId=DLC_BASE_GAME</v>
      </c>
      <c r="AX258" s="21" t="str">
        <f t="shared" si="20"/>
        <v>, zoneIds={130,930},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constants'!$B$4:$C$1001,2,FALSE),"")</f>
        <v>Included in base game</v>
      </c>
      <c r="V259" s="4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constants'!$I$4:$L$1001,3,FALSE),""),"")</f>
        <v/>
      </c>
      <c r="AB259" s="4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constants'!$I$4:$L$1001,3,FALSE),""),"")</f>
        <v/>
      </c>
      <c r="AG259" s="43" t="str">
        <f>IF(AE259&lt;&gt;"",IF(AE259&lt;&gt;"LIBSETS_DROP_MECHANIC_MONSTER_NAME",VLOOKUP(AE259,'LibSets constants'!$I$4:$L$1001,4,FALSE),""),"")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constants'!$I$4:$L$1001,3,FALSE),""),"")</f>
        <v/>
      </c>
      <c r="AL259" s="43" t="str">
        <f>IF(AJ259&lt;&gt;"",IF(AJ259&lt;&gt;"LIBSETS_DROP_MECHANIC_MONSTER_NAME",VLOOKUP(AJ259,'LibSets constants'!$I$4:$L$1001,4,FALSE),""),"")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constants'!$I$4:$L$1001,3,FALSE),""),"")</f>
        <v/>
      </c>
      <c r="AQ259" s="43" t="str">
        <f>IF(AO259&lt;&gt;"",IF(AO259&lt;&gt;"LIBSETS_DROP_MECHANIC_MONSTER_NAME",VLOOKUP(AO259,'LibSets constants'!$I$4:$L$1001,4,FALSE),""),"")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constants'!$I$4:$L$1001,3,FALSE),""),"")</f>
        <v/>
      </c>
      <c r="AV259" s="43" t="str">
        <f>IF(AT259&lt;&gt;"",IF(AT259&lt;&gt;"LIBSETS_DROP_MECHANIC_MONSTER_NAME",VLOOKUP(AT259,'LibSets constants'!$I$4:$L$1001,4,FALSE),""),"")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constants'!$B$4:$C$1001,2,FALSE),"")</f>
        <v>Included in base game</v>
      </c>
      <c r="V260" s="4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constants'!$I$4:$L$1001,3,FALSE),""),"")</f>
        <v/>
      </c>
      <c r="AB260" s="4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constants'!$I$4:$L$1001,3,FALSE),""),"")</f>
        <v/>
      </c>
      <c r="AG260" s="43" t="str">
        <f>IF(AE260&lt;&gt;"",IF(AE260&lt;&gt;"LIBSETS_DROP_MECHANIC_MONSTER_NAME",VLOOKUP(AE260,'LibSets constants'!$I$4:$L$1001,4,FALSE),""),"")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constants'!$I$4:$L$1001,3,FALSE),""),"")</f>
        <v/>
      </c>
      <c r="AL260" s="43" t="str">
        <f>IF(AJ260&lt;&gt;"",IF(AJ260&lt;&gt;"LIBSETS_DROP_MECHANIC_MONSTER_NAME",VLOOKUP(AJ260,'LibSets constants'!$I$4:$L$1001,4,FALSE),""),"")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constants'!$I$4:$L$1001,3,FALSE),""),"")</f>
        <v/>
      </c>
      <c r="AQ260" s="43" t="str">
        <f>IF(AO260&lt;&gt;"",IF(AO260&lt;&gt;"LIBSETS_DROP_MECHANIC_MONSTER_NAME",VLOOKUP(AO260,'LibSets constants'!$I$4:$L$1001,4,FALSE),""),"")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constants'!$I$4:$L$1001,3,FALSE),""),"")</f>
        <v/>
      </c>
      <c r="AV260" s="43" t="str">
        <f>IF(AT260&lt;&gt;"",IF(AT260&lt;&gt;"LIBSETS_DROP_MECHANIC_MONSTER_NAME",VLOOKUP(AT260,'LibSets constants'!$I$4:$L$1001,4,FALSE),""),"")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constants'!$B$4:$C$1001,2,FALSE),"")</f>
        <v>Included in base game</v>
      </c>
      <c r="V261" s="43" t="str">
        <f>IF(U261&lt;&gt;"",IF(U261&lt;&gt;"LIBSETS_DROP_MECHANIC_MONSTER_NAME",VLOOKUP(U261,'LibSets constants'!$I$4:$L$1001,3,FALSE),""),"")</f>
        <v/>
      </c>
      <c r="W261" s="4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constants'!$B$4:$C$1001,2,FALSE),"")</f>
        <v>Included in base game</v>
      </c>
      <c r="V262" s="4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constants'!$I$4:$L$1001,3,FALSE),""),"")</f>
        <v/>
      </c>
      <c r="AB262" s="4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constants'!$I$4:$L$1001,3,FALSE),""),"")</f>
        <v/>
      </c>
      <c r="AG262" s="43" t="str">
        <f>IF(AE262&lt;&gt;"",IF(AE262&lt;&gt;"LIBSETS_DROP_MECHANIC_MONSTER_NAME",VLOOKUP(AE262,'LibSets constants'!$I$4:$L$1001,4,FALSE),""),"")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constants'!$I$4:$L$1001,3,FALSE),""),"")</f>
        <v/>
      </c>
      <c r="AL262" s="43" t="str">
        <f>IF(AJ262&lt;&gt;"",IF(AJ262&lt;&gt;"LIBSETS_DROP_MECHANIC_MONSTER_NAME",VLOOKUP(AJ262,'LibSets constants'!$I$4:$L$1001,4,FALSE),""),"")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constants'!$I$4:$L$1001,3,FALSE),""),"")</f>
        <v/>
      </c>
      <c r="AQ262" s="43" t="str">
        <f>IF(AO262&lt;&gt;"",IF(AO262&lt;&gt;"LIBSETS_DROP_MECHANIC_MONSTER_NAME",VLOOKUP(AO262,'LibSets constants'!$I$4:$L$1001,4,FALSE),""),"")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constants'!$I$4:$L$1001,3,FALSE),""),"")</f>
        <v/>
      </c>
      <c r="AV262" s="43" t="str">
        <f>IF(AT262&lt;&gt;"",IF(AT262&lt;&gt;"LIBSETS_DROP_MECHANIC_MONSTER_NAME",VLOOKUP(AT262,'LibSets constants'!$I$4:$L$1001,4,FALSE),""),"")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constants'!$B$4:$C$1001,2,FALSE),"")</f>
        <v>Included in base game</v>
      </c>
      <c r="V263" s="4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constants'!$I$4:$L$1001,3,FALSE),""),"")</f>
        <v/>
      </c>
      <c r="AB263" s="4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constants'!$I$4:$L$1001,3,FALSE),""),"")</f>
        <v/>
      </c>
      <c r="AG263" s="43" t="str">
        <f>IF(AE263&lt;&gt;"",IF(AE263&lt;&gt;"LIBSETS_DROP_MECHANIC_MONSTER_NAME",VLOOKUP(AE263,'LibSets constants'!$I$4:$L$1001,4,FALSE),""),"")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constants'!$I$4:$L$1001,3,FALSE),""),"")</f>
        <v/>
      </c>
      <c r="AL263" s="43" t="str">
        <f>IF(AJ263&lt;&gt;"",IF(AJ263&lt;&gt;"LIBSETS_DROP_MECHANIC_MONSTER_NAME",VLOOKUP(AJ263,'LibSets constants'!$I$4:$L$1001,4,FALSE),""),"")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constants'!$I$4:$L$1001,3,FALSE),""),"")</f>
        <v/>
      </c>
      <c r="AQ263" s="43" t="str">
        <f>IF(AO263&lt;&gt;"",IF(AO263&lt;&gt;"LIBSETS_DROP_MECHANIC_MONSTER_NAME",VLOOKUP(AO263,'LibSets constants'!$I$4:$L$1001,4,FALSE),""),"")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constants'!$I$4:$L$1001,3,FALSE),""),"")</f>
        <v/>
      </c>
      <c r="AV263" s="43" t="str">
        <f>IF(AT263&lt;&gt;"",IF(AT263&lt;&gt;"LIBSETS_DROP_MECHANIC_MONSTER_NAME",VLOOKUP(AT263,'LibSets constants'!$I$4:$L$1001,4,FALSE),""),"")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constants'!$B$4:$C$1001,2,FALSE),"")</f>
        <v>Included in base game</v>
      </c>
      <c r="V264" s="43" t="str">
        <f>IF(U264&lt;&gt;"",IF(U264&lt;&gt;"LIBSETS_DROP_MECHANIC_MONSTER_NAME",VLOOKUP(U264,'LibSets constants'!$I$4:$L$1001,3,FALSE),""),"")</f>
        <v/>
      </c>
      <c r="W264" s="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constants'!$B$4:$C$1001,2,FALSE),"")</f>
        <v>Included in base game</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constants'!$B$4:$C$1001,2,FALSE),"")</f>
        <v>Included in base game</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constants'!$B$4:$C$1001,2,FALSE),"")</f>
        <v>Included in base game</v>
      </c>
      <c r="U267" s="33" t="s">
        <v>1680</v>
      </c>
      <c r="V267" s="43" t="str">
        <f>IF(U267&lt;&gt;"",IF(U267&lt;&gt;"LIBSETS_DROP_MECHANIC_MONSTER_NAME",VLOOKUP(U267,'LibSets constants'!$I$4:$L$1001,3,FALSE),""),"")</f>
        <v>Arena stage chest</v>
      </c>
      <c r="W267" s="3" t="str">
        <f>IF(U267&lt;&gt;"",IF(U267&lt;&gt;"LIBSETS_DROP_MECHANIC_MONSTER_NAME",VLOOKUP(U267,'LibSets constants'!$I$4:$L$1001,4,FALSE),""),"")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constants'!$I$4:$L$1001,3,FALSE),""),"")</f>
        <v/>
      </c>
      <c r="AB267" s="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constants'!$I$4:$L$1001,3,FALSE),""),"")</f>
        <v/>
      </c>
      <c r="AG267" s="3" t="str">
        <f>IF(AE267&lt;&gt;"",IF(AE267&lt;&gt;"LIBSETS_DROP_MECHANIC_MONSTER_NAME",VLOOKUP(AE267,'LibSets constants'!$I$4:$L$1001,4,FALSE),""),"")</f>
        <v/>
      </c>
      <c r="AH267" s="3" t="str">
        <f>IF(G267&lt;&gt;"LIBSETS_SETTYPE_BATTLEGROUND",IF(G267&lt;&gt;"LIBSETS_SETTYPE_SPECIAL",IF(AI267&lt;&gt;"",VLOOKUP(AI267,'ESO zone constants'!$D$3:$H$4953,5,FALSE),""),""),"")</f>
        <v/>
      </c>
      <c r="AK267" s="3" t="str">
        <f>IF(AJ267&lt;&gt;"",IF(AJ267&lt;&gt;"LIBSETS_DROP_MECHANIC_MONSTER_NAME",VLOOKUP(AJ267,'LibSets constants'!$I$4:$L$1001,3,FALSE),""),"")</f>
        <v/>
      </c>
      <c r="AL267" s="3" t="str">
        <f>IF(AJ267&lt;&gt;"",IF(AJ267&lt;&gt;"LIBSETS_DROP_MECHANIC_MONSTER_NAME",VLOOKUP(AJ267,'LibSets constants'!$I$4:$L$1001,4,FALSE),""),"")</f>
        <v/>
      </c>
      <c r="AM267" s="3" t="str">
        <f>IF(G267&lt;&gt;"LIBSETS_SETTYPE_BATTLEGROUND",IF(G267&lt;&gt;"LIBSETS_SETTYPE_SPECIAL",IF(AN267&lt;&gt;"",VLOOKUP(AN267,'ESO zone constants'!$D$3:$H$4953,5,FALSE),""),""),"")</f>
        <v/>
      </c>
      <c r="AP267" s="3" t="str">
        <f>IF(AO267&lt;&gt;"",IF(AO267&lt;&gt;"LIBSETS_DROP_MECHANIC_MONSTER_NAME",VLOOKUP(AO267,'LibSets constants'!$I$4:$L$1001,3,FALSE),""),"")</f>
        <v/>
      </c>
      <c r="AQ267" s="3" t="str">
        <f>IF(AO267&lt;&gt;"",IF(AO267&lt;&gt;"LIBSETS_DROP_MECHANIC_MONSTER_NAME",VLOOKUP(AO267,'LibSets constants'!$I$4:$L$1001,4,FALSE),""),"")</f>
        <v/>
      </c>
      <c r="AR267" s="3" t="str">
        <f>IF(G267&lt;&gt;"LIBSETS_SETTYPE_BATTLEGROUND",IF(G267&lt;&gt;"LIBSETS_SETTYPE_SPECIAL",IF(AS267&lt;&gt;"",VLOOKUP(AS267,'ESO zone constants'!$D$3:$H$4953,5,FALSE),""),""),"")</f>
        <v/>
      </c>
      <c r="AU267" s="3" t="str">
        <f>IF(AT267&lt;&gt;"",IF(AT267&lt;&gt;"LIBSETS_DROP_MECHANIC_MONSTER_NAME",VLOOKUP(AT267,'LibSets constants'!$I$4:$L$1001,3,FALSE),""),"")</f>
        <v/>
      </c>
      <c r="AV267" s="3" t="str">
        <f>IF(AT267&lt;&gt;"",IF(AT267&lt;&gt;"LIBSETS_DROP_MECHANIC_MONSTER_NAME",VLOOKUP(AT267,'LibSets constants'!$I$4:$L$1001,4,FALSE),""),"")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constants'!$B$4:$C$1001,2,FALSE),"")</f>
        <v>Included in base game</v>
      </c>
      <c r="U268" s="33" t="s">
        <v>1680</v>
      </c>
      <c r="V268" s="3" t="str">
        <f>IF(U268&lt;&gt;"",IF(U268&lt;&gt;"LIBSETS_DROP_MECHANIC_MONSTER_NAME",VLOOKUP(U268,'LibSets constants'!$I$4:$L$1001,3,FALSE),""),"")</f>
        <v>Arena stage chest</v>
      </c>
      <c r="W268" s="3" t="str">
        <f>IF(U268&lt;&gt;"",IF(U268&lt;&gt;"LIBSETS_DROP_MECHANIC_MONSTER_NAME",VLOOKUP(U268,'LibSets constants'!$I$4:$L$1001,4,FALSE),""),"")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constants'!$I$4:$L$1001,3,FALSE),""),"")</f>
        <v/>
      </c>
      <c r="AB268" s="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constants'!$I$4:$L$1001,3,FALSE),""),"")</f>
        <v/>
      </c>
      <c r="AG268" s="3" t="str">
        <f>IF(AE268&lt;&gt;"",IF(AE268&lt;&gt;"LIBSETS_DROP_MECHANIC_MONSTER_NAME",VLOOKUP(AE268,'LibSets constants'!$I$4:$L$1001,4,FALSE),""),"")</f>
        <v/>
      </c>
      <c r="AH268" s="3" t="str">
        <f>IF(G268&lt;&gt;"LIBSETS_SETTYPE_BATTLEGROUND",IF(G268&lt;&gt;"LIBSETS_SETTYPE_SPECIAL",IF(AI268&lt;&gt;"",VLOOKUP(AI268,'ESO zone constants'!$D$3:$H$4953,5,FALSE),""),""),"")</f>
        <v/>
      </c>
      <c r="AK268" s="3" t="str">
        <f>IF(AJ268&lt;&gt;"",IF(AJ268&lt;&gt;"LIBSETS_DROP_MECHANIC_MONSTER_NAME",VLOOKUP(AJ268,'LibSets constants'!$I$4:$L$1001,3,FALSE),""),"")</f>
        <v/>
      </c>
      <c r="AL268" s="3" t="str">
        <f>IF(AJ268&lt;&gt;"",IF(AJ268&lt;&gt;"LIBSETS_DROP_MECHANIC_MONSTER_NAME",VLOOKUP(AJ268,'LibSets constants'!$I$4:$L$1001,4,FALSE),""),"")</f>
        <v/>
      </c>
      <c r="AM268" s="3" t="str">
        <f>IF(G268&lt;&gt;"LIBSETS_SETTYPE_BATTLEGROUND",IF(G268&lt;&gt;"LIBSETS_SETTYPE_SPECIAL",IF(AN268&lt;&gt;"",VLOOKUP(AN268,'ESO zone constants'!$D$3:$H$4953,5,FALSE),""),""),"")</f>
        <v/>
      </c>
      <c r="AP268" s="3" t="str">
        <f>IF(AO268&lt;&gt;"",IF(AO268&lt;&gt;"LIBSETS_DROP_MECHANIC_MONSTER_NAME",VLOOKUP(AO268,'LibSets constants'!$I$4:$L$1001,3,FALSE),""),"")</f>
        <v/>
      </c>
      <c r="AQ268" s="3" t="str">
        <f>IF(AO268&lt;&gt;"",IF(AO268&lt;&gt;"LIBSETS_DROP_MECHANIC_MONSTER_NAME",VLOOKUP(AO268,'LibSets constants'!$I$4:$L$1001,4,FALSE),""),"")</f>
        <v/>
      </c>
      <c r="AR268" s="3" t="str">
        <f>IF(G268&lt;&gt;"LIBSETS_SETTYPE_BATTLEGROUND",IF(G268&lt;&gt;"LIBSETS_SETTYPE_SPECIAL",IF(AS268&lt;&gt;"",VLOOKUP(AS268,'ESO zone constants'!$D$3:$H$4953,5,FALSE),""),""),"")</f>
        <v/>
      </c>
      <c r="AU268" s="3" t="str">
        <f>IF(AT268&lt;&gt;"",IF(AT268&lt;&gt;"LIBSETS_DROP_MECHANIC_MONSTER_NAME",VLOOKUP(AT268,'LibSets constants'!$I$4:$L$1001,3,FALSE),""),"")</f>
        <v/>
      </c>
      <c r="AV268" s="3" t="str">
        <f>IF(AT268&lt;&gt;"",IF(AT268&lt;&gt;"LIBSETS_DROP_MECHANIC_MONSTER_NAME",VLOOKUP(AT268,'LibSets constants'!$I$4:$L$1001,4,FALSE),""),"")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constants'!$B$4:$C$1001,2,FALSE),"")</f>
        <v>Included in base game</v>
      </c>
      <c r="U269" s="33" t="s">
        <v>1680</v>
      </c>
      <c r="V269" s="43" t="str">
        <f>IF(U269&lt;&gt;"",IF(U269&lt;&gt;"LIBSETS_DROP_MECHANIC_MONSTER_NAME",VLOOKUP(U269,'LibSets constants'!$I$4:$L$1001,3,FALSE),""),"")</f>
        <v>Arena stage chest</v>
      </c>
      <c r="W269" s="43" t="str">
        <f>IF(U269&lt;&gt;"",IF(U269&lt;&gt;"LIBSETS_DROP_MECHANIC_MONSTER_NAME",VLOOKUP(U269,'LibSets constants'!$I$4:$L$1001,4,FALSE),""),"")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constants'!$B$4:$C$1001,2,FALSE),"")</f>
        <v>Included in base game</v>
      </c>
      <c r="U270" s="33" t="s">
        <v>1680</v>
      </c>
      <c r="V270" s="3" t="str">
        <f>IF(U270&lt;&gt;"",IF(U270&lt;&gt;"LIBSETS_DROP_MECHANIC_MONSTER_NAME",VLOOKUP(U270,'LibSets constants'!$I$4:$L$1001,3,FALSE),""),"")</f>
        <v>Arena stage chest</v>
      </c>
      <c r="W270" s="3" t="str">
        <f>IF(U270&lt;&gt;"",IF(U270&lt;&gt;"LIBSETS_DROP_MECHANIC_MONSTER_NAME",VLOOKUP(U270,'LibSets constants'!$I$4:$L$1001,4,FALSE),""),"")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constants'!$I$4:$L$1001,3,FALSE),""),"")</f>
        <v/>
      </c>
      <c r="AB270" s="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constants'!$I$4:$L$1001,3,FALSE),""),"")</f>
        <v/>
      </c>
      <c r="AG270" s="3" t="str">
        <f>IF(AE270&lt;&gt;"",IF(AE270&lt;&gt;"LIBSETS_DROP_MECHANIC_MONSTER_NAME",VLOOKUP(AE270,'LibSets constants'!$I$4:$L$1001,4,FALSE),""),"")</f>
        <v/>
      </c>
      <c r="AH270" s="3" t="str">
        <f>IF(G270&lt;&gt;"LIBSETS_SETTYPE_BATTLEGROUND",IF(G270&lt;&gt;"LIBSETS_SETTYPE_SPECIAL",IF(AI270&lt;&gt;"",VLOOKUP(AI270,'ESO zone constants'!$D$3:$H$4953,5,FALSE),""),""),"")</f>
        <v/>
      </c>
      <c r="AK270" s="3" t="str">
        <f>IF(AJ270&lt;&gt;"",IF(AJ270&lt;&gt;"LIBSETS_DROP_MECHANIC_MONSTER_NAME",VLOOKUP(AJ270,'LibSets constants'!$I$4:$L$1001,3,FALSE),""),"")</f>
        <v/>
      </c>
      <c r="AL270" s="3" t="str">
        <f>IF(AJ270&lt;&gt;"",IF(AJ270&lt;&gt;"LIBSETS_DROP_MECHANIC_MONSTER_NAME",VLOOKUP(AJ270,'LibSets constants'!$I$4:$L$1001,4,FALSE),""),"")</f>
        <v/>
      </c>
      <c r="AM270" s="3" t="str">
        <f>IF(G270&lt;&gt;"LIBSETS_SETTYPE_BATTLEGROUND",IF(G270&lt;&gt;"LIBSETS_SETTYPE_SPECIAL",IF(AN270&lt;&gt;"",VLOOKUP(AN270,'ESO zone constants'!$D$3:$H$4953,5,FALSE),""),""),"")</f>
        <v/>
      </c>
      <c r="AP270" s="3" t="str">
        <f>IF(AO270&lt;&gt;"",IF(AO270&lt;&gt;"LIBSETS_DROP_MECHANIC_MONSTER_NAME",VLOOKUP(AO270,'LibSets constants'!$I$4:$L$1001,3,FALSE),""),"")</f>
        <v/>
      </c>
      <c r="AQ270" s="3" t="str">
        <f>IF(AO270&lt;&gt;"",IF(AO270&lt;&gt;"LIBSETS_DROP_MECHANIC_MONSTER_NAME",VLOOKUP(AO270,'LibSets constants'!$I$4:$L$1001,4,FALSE),""),"")</f>
        <v/>
      </c>
      <c r="AR270" s="3" t="str">
        <f>IF(G270&lt;&gt;"LIBSETS_SETTYPE_BATTLEGROUND",IF(G270&lt;&gt;"LIBSETS_SETTYPE_SPECIAL",IF(AS270&lt;&gt;"",VLOOKUP(AS270,'ESO zone constants'!$D$3:$H$4953,5,FALSE),""),""),"")</f>
        <v/>
      </c>
      <c r="AU270" s="3" t="str">
        <f>IF(AT270&lt;&gt;"",IF(AT270&lt;&gt;"LIBSETS_DROP_MECHANIC_MONSTER_NAME",VLOOKUP(AT270,'LibSets constants'!$I$4:$L$1001,3,FALSE),""),"")</f>
        <v/>
      </c>
      <c r="AV270" s="3" t="str">
        <f>IF(AT270&lt;&gt;"",IF(AT270&lt;&gt;"LIBSETS_DROP_MECHANIC_MONSTER_NAME",VLOOKUP(AT270,'LibSets constants'!$I$4:$L$1001,4,FALSE),""),"")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constants'!$B$4:$C$1001,2,FALSE),"")</f>
        <v>Included in base game</v>
      </c>
      <c r="U271" s="33" t="s">
        <v>1680</v>
      </c>
      <c r="V271" s="3" t="str">
        <f>IF(U271&lt;&gt;"",IF(U271&lt;&gt;"LIBSETS_DROP_MECHANIC_MONSTER_NAME",VLOOKUP(U271,'LibSets constants'!$I$4:$L$1001,3,FALSE),""),"")</f>
        <v>Arena stage chest</v>
      </c>
      <c r="W271" s="3" t="str">
        <f>IF(U271&lt;&gt;"",IF(U271&lt;&gt;"LIBSETS_DROP_MECHANIC_MONSTER_NAME",VLOOKUP(U271,'LibSets constants'!$I$4:$L$1001,4,FALSE),""),"")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constants'!$I$4:$L$1001,3,FALSE),""),"")</f>
        <v/>
      </c>
      <c r="AB271" s="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constants'!$I$4:$L$1001,3,FALSE),""),"")</f>
        <v/>
      </c>
      <c r="AG271" s="3" t="str">
        <f>IF(AE271&lt;&gt;"",IF(AE271&lt;&gt;"LIBSETS_DROP_MECHANIC_MONSTER_NAME",VLOOKUP(AE271,'LibSets constants'!$I$4:$L$1001,4,FALSE),""),"")</f>
        <v/>
      </c>
      <c r="AH271" s="3" t="str">
        <f>IF(G271&lt;&gt;"LIBSETS_SETTYPE_BATTLEGROUND",IF(G271&lt;&gt;"LIBSETS_SETTYPE_SPECIAL",IF(AI271&lt;&gt;"",VLOOKUP(AI271,'ESO zone constants'!$D$3:$H$4953,5,FALSE),""),""),"")</f>
        <v/>
      </c>
      <c r="AK271" s="3" t="str">
        <f>IF(AJ271&lt;&gt;"",IF(AJ271&lt;&gt;"LIBSETS_DROP_MECHANIC_MONSTER_NAME",VLOOKUP(AJ271,'LibSets constants'!$I$4:$L$1001,3,FALSE),""),"")</f>
        <v/>
      </c>
      <c r="AL271" s="3" t="str">
        <f>IF(AJ271&lt;&gt;"",IF(AJ271&lt;&gt;"LIBSETS_DROP_MECHANIC_MONSTER_NAME",VLOOKUP(AJ271,'LibSets constants'!$I$4:$L$1001,4,FALSE),""),"")</f>
        <v/>
      </c>
      <c r="AM271" s="3" t="str">
        <f>IF(G271&lt;&gt;"LIBSETS_SETTYPE_BATTLEGROUND",IF(G271&lt;&gt;"LIBSETS_SETTYPE_SPECIAL",IF(AN271&lt;&gt;"",VLOOKUP(AN271,'ESO zone constants'!$D$3:$H$4953,5,FALSE),""),""),"")</f>
        <v/>
      </c>
      <c r="AP271" s="3" t="str">
        <f>IF(AO271&lt;&gt;"",IF(AO271&lt;&gt;"LIBSETS_DROP_MECHANIC_MONSTER_NAME",VLOOKUP(AO271,'LibSets constants'!$I$4:$L$1001,3,FALSE),""),"")</f>
        <v/>
      </c>
      <c r="AQ271" s="3" t="str">
        <f>IF(AO271&lt;&gt;"",IF(AO271&lt;&gt;"LIBSETS_DROP_MECHANIC_MONSTER_NAME",VLOOKUP(AO271,'LibSets constants'!$I$4:$L$1001,4,FALSE),""),"")</f>
        <v/>
      </c>
      <c r="AR271" s="3" t="str">
        <f>IF(G271&lt;&gt;"LIBSETS_SETTYPE_BATTLEGROUND",IF(G271&lt;&gt;"LIBSETS_SETTYPE_SPECIAL",IF(AS271&lt;&gt;"",VLOOKUP(AS271,'ESO zone constants'!$D$3:$H$4953,5,FALSE),""),""),"")</f>
        <v/>
      </c>
      <c r="AU271" s="3" t="str">
        <f>IF(AT271&lt;&gt;"",IF(AT271&lt;&gt;"LIBSETS_DROP_MECHANIC_MONSTER_NAME",VLOOKUP(AT271,'LibSets constants'!$I$4:$L$1001,3,FALSE),""),"")</f>
        <v/>
      </c>
      <c r="AV271" s="3" t="str">
        <f>IF(AT271&lt;&gt;"",IF(AT271&lt;&gt;"LIBSETS_DROP_MECHANIC_MONSTER_NAME",VLOOKUP(AT271,'LibSets constants'!$I$4:$L$1001,4,FALSE),""),"")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constants'!$B$4:$C$1001,2,FALSE),"")</f>
        <v>Included in base game</v>
      </c>
      <c r="U272" s="33" t="s">
        <v>1680</v>
      </c>
      <c r="V272" s="3" t="str">
        <f>IF(U272&lt;&gt;"",IF(U272&lt;&gt;"LIBSETS_DROP_MECHANIC_MONSTER_NAME",VLOOKUP(U272,'LibSets constants'!$I$4:$L$1001,3,FALSE),""),"")</f>
        <v>Arena stage chest</v>
      </c>
      <c r="W272" s="3" t="str">
        <f>IF(U272&lt;&gt;"",IF(U272&lt;&gt;"LIBSETS_DROP_MECHANIC_MONSTER_NAME",VLOOKUP(U272,'LibSets constants'!$I$4:$L$1001,4,FALSE),""),"")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constants'!$I$4:$L$1001,3,FALSE),""),"")</f>
        <v/>
      </c>
      <c r="AB272" s="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constants'!$I$4:$L$1001,3,FALSE),""),"")</f>
        <v/>
      </c>
      <c r="AG272" s="3" t="str">
        <f>IF(AE272&lt;&gt;"",IF(AE272&lt;&gt;"LIBSETS_DROP_MECHANIC_MONSTER_NAME",VLOOKUP(AE272,'LibSets constants'!$I$4:$L$1001,4,FALSE),""),"")</f>
        <v/>
      </c>
      <c r="AH272" s="3" t="str">
        <f>IF(G272&lt;&gt;"LIBSETS_SETTYPE_BATTLEGROUND",IF(G272&lt;&gt;"LIBSETS_SETTYPE_SPECIAL",IF(AI272&lt;&gt;"",VLOOKUP(AI272,'ESO zone constants'!$D$3:$H$4953,5,FALSE),""),""),"")</f>
        <v/>
      </c>
      <c r="AK272" s="3" t="str">
        <f>IF(AJ272&lt;&gt;"",IF(AJ272&lt;&gt;"LIBSETS_DROP_MECHANIC_MONSTER_NAME",VLOOKUP(AJ272,'LibSets constants'!$I$4:$L$1001,3,FALSE),""),"")</f>
        <v/>
      </c>
      <c r="AL272" s="3" t="str">
        <f>IF(AJ272&lt;&gt;"",IF(AJ272&lt;&gt;"LIBSETS_DROP_MECHANIC_MONSTER_NAME",VLOOKUP(AJ272,'LibSets constants'!$I$4:$L$1001,4,FALSE),""),"")</f>
        <v/>
      </c>
      <c r="AM272" s="3" t="str">
        <f>IF(G272&lt;&gt;"LIBSETS_SETTYPE_BATTLEGROUND",IF(G272&lt;&gt;"LIBSETS_SETTYPE_SPECIAL",IF(AN272&lt;&gt;"",VLOOKUP(AN272,'ESO zone constants'!$D$3:$H$4953,5,FALSE),""),""),"")</f>
        <v/>
      </c>
      <c r="AP272" s="3" t="str">
        <f>IF(AO272&lt;&gt;"",IF(AO272&lt;&gt;"LIBSETS_DROP_MECHANIC_MONSTER_NAME",VLOOKUP(AO272,'LibSets constants'!$I$4:$L$1001,3,FALSE),""),"")</f>
        <v/>
      </c>
      <c r="AQ272" s="3" t="str">
        <f>IF(AO272&lt;&gt;"",IF(AO272&lt;&gt;"LIBSETS_DROP_MECHANIC_MONSTER_NAME",VLOOKUP(AO272,'LibSets constants'!$I$4:$L$1001,4,FALSE),""),"")</f>
        <v/>
      </c>
      <c r="AR272" s="3" t="str">
        <f>IF(G272&lt;&gt;"LIBSETS_SETTYPE_BATTLEGROUND",IF(G272&lt;&gt;"LIBSETS_SETTYPE_SPECIAL",IF(AS272&lt;&gt;"",VLOOKUP(AS272,'ESO zone constants'!$D$3:$H$4953,5,FALSE),""),""),"")</f>
        <v/>
      </c>
      <c r="AU272" s="3" t="str">
        <f>IF(AT272&lt;&gt;"",IF(AT272&lt;&gt;"LIBSETS_DROP_MECHANIC_MONSTER_NAME",VLOOKUP(AT272,'LibSets constants'!$I$4:$L$1001,3,FALSE),""),"")</f>
        <v/>
      </c>
      <c r="AV272" s="3" t="str">
        <f>IF(AT272&lt;&gt;"",IF(AT272&lt;&gt;"LIBSETS_DROP_MECHANIC_MONSTER_NAME",VLOOKUP(AT272,'LibSets constants'!$I$4:$L$1001,4,FALSE),""),"")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constants'!$B$4:$C$1001,2,FALSE),"")</f>
        <v>Morrowind</v>
      </c>
      <c r="U273" s="33" t="s">
        <v>1684</v>
      </c>
      <c r="V273" s="43" t="str">
        <f>IF(U273&lt;&gt;"",IF(U273&lt;&gt;"LIBSETS_DROP_MECHANIC_MONSTER_NAME",VLOOKUP(U273,'LibSets constants'!$I$4:$L$1001,3,FALSE),""),"")</f>
        <v>Delve bosses have a chance to drop a waist or feet.</v>
      </c>
      <c r="W273" s="43" t="str">
        <f>IF(U273&lt;&gt;"",IF(U273&lt;&gt;"LIBSETS_DROP_MECHANIC_MONSTER_NAME",VLOOKUP(U273,'LibSets constants'!$I$4:$L$1001,4,FALSE),""),"")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constants'!$I$4:$L$1001,3,FALSE),""),"")</f>
        <v>Overland group bosses have a 100% chance to drop head, chest, legs, or weapon.</v>
      </c>
      <c r="AB273" s="43" t="str">
        <f>IF(Z273&lt;&gt;"",IF(Z273&lt;&gt;"LIBSETS_DROP_MECHANIC_MONSTER_NAME",VLOOKUP(Z273,'LibSets constants'!$I$4:$L$1001,4,FALSE),""),"")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constants'!$I$4:$L$1001,3,FALSE),""),"")</f>
        <v>Public dungeon bosses have a chance to drop a shoulder, hand, or weapon.</v>
      </c>
      <c r="AG273" s="43" t="str">
        <f>IF(AE273&lt;&gt;"",IF(AE273&lt;&gt;"LIBSETS_DROP_MECHANIC_MONSTER_NAME",VLOOKUP(AE273,'LibSets constants'!$I$4:$L$1001,4,FALSE),""),"")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constants'!$B$4:$C$1001,2,FALSE),"")</f>
        <v>Morrowind</v>
      </c>
      <c r="U274" s="33" t="s">
        <v>1684</v>
      </c>
      <c r="V274" s="43" t="str">
        <f>IF(U274&lt;&gt;"",IF(U274&lt;&gt;"LIBSETS_DROP_MECHANIC_MONSTER_NAME",VLOOKUP(U274,'LibSets constants'!$I$4:$L$1001,3,FALSE),""),"")</f>
        <v>Delve bosses have a chance to drop a waist or feet.</v>
      </c>
      <c r="W274" s="43" t="str">
        <f>IF(U274&lt;&gt;"",IF(U274&lt;&gt;"LIBSETS_DROP_MECHANIC_MONSTER_NAME",VLOOKUP(U274,'LibSets constants'!$I$4:$L$1001,4,FALSE),""),"")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constants'!$I$4:$L$1001,3,FALSE),""),"")</f>
        <v>Overland group bosses have a 100% chance to drop head, chest, legs, or weapon.</v>
      </c>
      <c r="AB274" s="43" t="str">
        <f>IF(Z274&lt;&gt;"",IF(Z274&lt;&gt;"LIBSETS_DROP_MECHANIC_MONSTER_NAME",VLOOKUP(Z274,'LibSets constants'!$I$4:$L$1001,4,FALSE),""),"")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constants'!$I$4:$L$1001,3,FALSE),""),"")</f>
        <v>Public dungeon bosses have a chance to drop a shoulder, hand, or weapon.</v>
      </c>
      <c r="AG274" s="43" t="str">
        <f>IF(AE274&lt;&gt;"",IF(AE274&lt;&gt;"LIBSETS_DROP_MECHANIC_MONSTER_NAME",VLOOKUP(AE274,'LibSets constants'!$I$4:$L$1001,4,FALSE),""),"")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constants'!$I$4:$L$1001,3,FALSE),""),"")</f>
        <v/>
      </c>
      <c r="AQ274" s="43" t="str">
        <f>IF(AO274&lt;&gt;"",IF(AO274&lt;&gt;"LIBSETS_DROP_MECHANIC_MONSTER_NAME",VLOOKUP(AO274,'LibSets constants'!$I$4:$L$1001,4,FALSE),""),"")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constants'!$I$4:$L$1001,3,FALSE),""),"")</f>
        <v/>
      </c>
      <c r="AV274" s="43" t="str">
        <f>IF(AT274&lt;&gt;"",IF(AT274&lt;&gt;"LIBSETS_DROP_MECHANIC_MONSTER_NAME",VLOOKUP(AT274,'LibSets constants'!$I$4:$L$1001,4,FALSE),""),"")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constants'!$B$4:$C$1001,2,FALSE),"")</f>
        <v>Morrowind</v>
      </c>
      <c r="U275" s="33" t="s">
        <v>1684</v>
      </c>
      <c r="V275" s="43" t="str">
        <f>IF(U275&lt;&gt;"",IF(U275&lt;&gt;"LIBSETS_DROP_MECHANIC_MONSTER_NAME",VLOOKUP(U275,'LibSets constants'!$I$4:$L$1001,3,FALSE),""),"")</f>
        <v>Delve bosses have a chance to drop a waist or feet.</v>
      </c>
      <c r="W275" s="43" t="str">
        <f>IF(U275&lt;&gt;"",IF(U275&lt;&gt;"LIBSETS_DROP_MECHANIC_MONSTER_NAME",VLOOKUP(U275,'LibSets constants'!$I$4:$L$1001,4,FALSE),""),"")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constants'!$I$4:$L$1001,3,FALSE),""),"")</f>
        <v>Overland group bosses have a 100% chance to drop head, chest, legs, or weapon.</v>
      </c>
      <c r="AB275" s="43" t="str">
        <f>IF(Z275&lt;&gt;"",IF(Z275&lt;&gt;"LIBSETS_DROP_MECHANIC_MONSTER_NAME",VLOOKUP(Z275,'LibSets constants'!$I$4:$L$1001,4,FALSE),""),"")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constants'!$I$4:$L$1001,3,FALSE),""),"")</f>
        <v>Public dungeon bosses have a chance to drop a shoulder, hand, or weapon.</v>
      </c>
      <c r="AG275" s="43" t="str">
        <f>IF(AE275&lt;&gt;"",IF(AE275&lt;&gt;"LIBSETS_DROP_MECHANIC_MONSTER_NAME",VLOOKUP(AE275,'LibSets constants'!$I$4:$L$1001,4,FALSE),""),"")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constants'!$I$4:$L$1001,3,FALSE),""),"")</f>
        <v/>
      </c>
      <c r="AQ275" s="43" t="str">
        <f>IF(AO275&lt;&gt;"",IF(AO275&lt;&gt;"LIBSETS_DROP_MECHANIC_MONSTER_NAME",VLOOKUP(AO275,'LibSets constants'!$I$4:$L$1001,4,FALSE),""),"")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constants'!$I$4:$L$1001,3,FALSE),""),"")</f>
        <v/>
      </c>
      <c r="AV275" s="43" t="str">
        <f>IF(AT275&lt;&gt;"",IF(AT275&lt;&gt;"LIBSETS_DROP_MECHANIC_MONSTER_NAME",VLOOKUP(AT275,'LibSets constants'!$I$4:$L$1001,4,FALSE),""),"")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constants'!$B$4:$C$1001,2,FALSE),"")</f>
        <v>Morrowind</v>
      </c>
      <c r="V276" s="3" t="str">
        <f>IF(U276&lt;&gt;"",IF(U276&lt;&gt;"LIBSETS_DROP_MECHANIC_MONSTER_NAME",VLOOKUP(U276,'LibSets constants'!$I$4:$L$1001,3,FALSE),""),"")</f>
        <v/>
      </c>
      <c r="W276" s="3" t="str">
        <f>IF(U276&lt;&gt;"",IF(U276&lt;&gt;"LIBSETS_DROP_MECHANIC_MONSTER_NAME",VLOOKUP(U276,'LibSets constants'!$I$4:$L$1001,4,FALSE),""),"")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constants'!$I$4:$L$1001,3,FALSE),""),"")</f>
        <v/>
      </c>
      <c r="AB276" s="3" t="str">
        <f>IF(Z276&lt;&gt;"",IF(Z276&lt;&gt;"LIBSETS_DROP_MECHANIC_MONSTER_NAME",VLOOKUP(Z276,'LibSets constants'!$I$4:$L$1001,4,FALSE),""),"")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constants'!$B$4:$C$1001,2,FALSE),"")</f>
        <v>Morrowind</v>
      </c>
      <c r="V277" s="3" t="str">
        <f>IF(U277&lt;&gt;"",IF(U277&lt;&gt;"LIBSETS_DROP_MECHANIC_MONSTER_NAME",VLOOKUP(U277,'LibSets constants'!$I$4:$L$1001,3,FALSE),""),"")</f>
        <v/>
      </c>
      <c r="W277" s="3" t="str">
        <f>IF(U277&lt;&gt;"",IF(U277&lt;&gt;"LIBSETS_DROP_MECHANIC_MONSTER_NAME",VLOOKUP(U277,'LibSets constants'!$I$4:$L$1001,4,FALSE),""),"")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constants'!$I$4:$L$1001,3,FALSE),""),"")</f>
        <v/>
      </c>
      <c r="AB277" s="3" t="str">
        <f>IF(Z277&lt;&gt;"",IF(Z277&lt;&gt;"LIBSETS_DROP_MECHANIC_MONSTER_NAME",VLOOKUP(Z277,'LibSets constants'!$I$4:$L$1001,4,FALSE),""),"")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constants'!$B$4:$C$1001,2,FALSE),"")</f>
        <v>Morrowind</v>
      </c>
      <c r="V278" s="3" t="str">
        <f>IF(U278&lt;&gt;"",IF(U278&lt;&gt;"LIBSETS_DROP_MECHANIC_MONSTER_NAME",VLOOKUP(U278,'LibSets constants'!$I$4:$L$1001,3,FALSE),""),"")</f>
        <v/>
      </c>
      <c r="W278" s="3" t="str">
        <f>IF(U278&lt;&gt;"",IF(U278&lt;&gt;"LIBSETS_DROP_MECHANIC_MONSTER_NAME",VLOOKUP(U278,'LibSets constants'!$I$4:$L$1001,4,FALSE),""),"")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constants'!$I$4:$L$1001,3,FALSE),""),"")</f>
        <v/>
      </c>
      <c r="AB278" s="3" t="str">
        <f>IF(Z278&lt;&gt;"",IF(Z278&lt;&gt;"LIBSETS_DROP_MECHANIC_MONSTER_NAME",VLOOKUP(Z278,'LibSets constants'!$I$4:$L$1001,4,FALSE),""),"")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constants'!$I$4:$L$1001,3,FALSE),""),"")</f>
        <v/>
      </c>
      <c r="AG278" s="3" t="str">
        <f>IF(AE278&lt;&gt;"",IF(AE278&lt;&gt;"LIBSETS_DROP_MECHANIC_MONSTER_NAME",VLOOKUP(AE278,'LibSets constants'!$I$4:$L$1001,4,FALSE),""),"")</f>
        <v/>
      </c>
      <c r="AH278" s="3" t="str">
        <f>IF(G278&lt;&gt;"LIBSETS_SETTYPE_BATTLEGROUND",IF(G278&lt;&gt;"LIBSETS_SETTYPE_SPECIAL",IF(AI278&lt;&gt;"",VLOOKUP(AI278,'ESO zone constants'!$D$3:$H$4953,5,FALSE),""),""),"")</f>
        <v/>
      </c>
      <c r="AK278" s="3" t="str">
        <f>IF(AJ278&lt;&gt;"",IF(AJ278&lt;&gt;"LIBSETS_DROP_MECHANIC_MONSTER_NAME",VLOOKUP(AJ278,'LibSets constants'!$I$4:$L$1001,3,FALSE),""),"")</f>
        <v/>
      </c>
      <c r="AL278" s="3" t="str">
        <f>IF(AJ278&lt;&gt;"",IF(AJ278&lt;&gt;"LIBSETS_DROP_MECHANIC_MONSTER_NAME",VLOOKUP(AJ278,'LibSets constants'!$I$4:$L$1001,4,FALSE),""),"")</f>
        <v/>
      </c>
      <c r="AM278" s="3" t="str">
        <f>IF(G278&lt;&gt;"LIBSETS_SETTYPE_BATTLEGROUND",IF(G278&lt;&gt;"LIBSETS_SETTYPE_SPECIAL",IF(AN278&lt;&gt;"",VLOOKUP(AN278,'ESO zone constants'!$D$3:$H$4953,5,FALSE),""),""),"")</f>
        <v/>
      </c>
      <c r="AP278" s="3" t="str">
        <f>IF(AO278&lt;&gt;"",IF(AO278&lt;&gt;"LIBSETS_DROP_MECHANIC_MONSTER_NAME",VLOOKUP(AO278,'LibSets constants'!$I$4:$L$1001,3,FALSE),""),"")</f>
        <v/>
      </c>
      <c r="AQ278" s="3" t="str">
        <f>IF(AO278&lt;&gt;"",IF(AO278&lt;&gt;"LIBSETS_DROP_MECHANIC_MONSTER_NAME",VLOOKUP(AO278,'LibSets constants'!$I$4:$L$1001,4,FALSE),""),"")</f>
        <v/>
      </c>
      <c r="AR278" s="3" t="str">
        <f>IF(G278&lt;&gt;"LIBSETS_SETTYPE_BATTLEGROUND",IF(G278&lt;&gt;"LIBSETS_SETTYPE_SPECIAL",IF(AS278&lt;&gt;"",VLOOKUP(AS278,'ESO zone constants'!$D$3:$H$4953,5,FALSE),""),""),"")</f>
        <v/>
      </c>
      <c r="AU278" s="3" t="str">
        <f>IF(AT278&lt;&gt;"",IF(AT278&lt;&gt;"LIBSETS_DROP_MECHANIC_MONSTER_NAME",VLOOKUP(AT278,'LibSets constants'!$I$4:$L$1001,3,FALSE),""),"")</f>
        <v/>
      </c>
      <c r="AV278" s="3" t="str">
        <f>IF(AT278&lt;&gt;"",IF(AT278&lt;&gt;"LIBSETS_DROP_MECHANIC_MONSTER_NAME",VLOOKUP(AT278,'LibSets constants'!$I$4:$L$1001,4,FALSE),""),"")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constants'!$B$4:$C$1001,2,FALSE),"")</f>
        <v/>
      </c>
      <c r="U279" s="33" t="s">
        <v>1700</v>
      </c>
      <c r="V279" s="43" t="str">
        <f>IF(U279&lt;&gt;"",IF(U279&lt;&gt;"LIBSETS_DROP_MECHANIC_MONSTER_NAME",VLOOKUP(U279,'LibSets constants'!$I$4:$L$1001,3,FALSE),""),"")</f>
        <v>Battlegounds reward</v>
      </c>
      <c r="W279" s="43" t="str">
        <f>IF(U279&lt;&gt;"",IF(U279&lt;&gt;"LIBSETS_DROP_MECHANIC_MONSTER_NAME",VLOOKUP(U279,'LibSets constants'!$I$4:$L$1001,4,FALSE),""),"")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constants'!$B$4:$C$1001,2,FALSE),"")</f>
        <v/>
      </c>
      <c r="U280" s="33" t="s">
        <v>1700</v>
      </c>
      <c r="V280" s="3" t="str">
        <f>IF(U280&lt;&gt;"",IF(U280&lt;&gt;"LIBSETS_DROP_MECHANIC_MONSTER_NAME",VLOOKUP(U280,'LibSets constants'!$I$4:$L$1001,3,FALSE),""),"")</f>
        <v>Battlegounds reward</v>
      </c>
      <c r="W280" s="3" t="str">
        <f>IF(U280&lt;&gt;"",IF(U280&lt;&gt;"LIBSETS_DROP_MECHANIC_MONSTER_NAME",VLOOKUP(U280,'LibSets constants'!$I$4:$L$1001,4,FALSE),""),"")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constants'!$I$4:$L$1001,3,FALSE),""),"")</f>
        <v/>
      </c>
      <c r="AB280" s="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constants'!$I$4:$L$1001,3,FALSE),""),"")</f>
        <v/>
      </c>
      <c r="AG280" s="3" t="str">
        <f>IF(AE280&lt;&gt;"",IF(AE280&lt;&gt;"LIBSETS_DROP_MECHANIC_MONSTER_NAME",VLOOKUP(AE280,'LibSets constants'!$I$4:$L$1001,4,FALSE),""),"")</f>
        <v/>
      </c>
      <c r="AH280" s="3" t="str">
        <f>IF(G280&lt;&gt;"LIBSETS_SETTYPE_BATTLEGROUND",IF(G280&lt;&gt;"LIBSETS_SETTYPE_SPECIAL",IF(AI280&lt;&gt;"",VLOOKUP(AI280,'ESO zone constants'!$D$3:$H$4953,5,FALSE),""),""),"")</f>
        <v/>
      </c>
      <c r="AK280" s="3" t="str">
        <f>IF(AJ280&lt;&gt;"",IF(AJ280&lt;&gt;"LIBSETS_DROP_MECHANIC_MONSTER_NAME",VLOOKUP(AJ280,'LibSets constants'!$I$4:$L$1001,3,FALSE),""),"")</f>
        <v/>
      </c>
      <c r="AL280" s="3" t="str">
        <f>IF(AJ280&lt;&gt;"",IF(AJ280&lt;&gt;"LIBSETS_DROP_MECHANIC_MONSTER_NAME",VLOOKUP(AJ280,'LibSets constants'!$I$4:$L$1001,4,FALSE),""),"")</f>
        <v/>
      </c>
      <c r="AM280" s="3" t="str">
        <f>IF(G280&lt;&gt;"LIBSETS_SETTYPE_BATTLEGROUND",IF(G280&lt;&gt;"LIBSETS_SETTYPE_SPECIAL",IF(AN280&lt;&gt;"",VLOOKUP(AN280,'ESO zone constants'!$D$3:$H$4953,5,FALSE),""),""),"")</f>
        <v/>
      </c>
      <c r="AP280" s="3" t="str">
        <f>IF(AO280&lt;&gt;"",IF(AO280&lt;&gt;"LIBSETS_DROP_MECHANIC_MONSTER_NAME",VLOOKUP(AO280,'LibSets constants'!$I$4:$L$1001,3,FALSE),""),"")</f>
        <v/>
      </c>
      <c r="AQ280" s="3" t="str">
        <f>IF(AO280&lt;&gt;"",IF(AO280&lt;&gt;"LIBSETS_DROP_MECHANIC_MONSTER_NAME",VLOOKUP(AO280,'LibSets constants'!$I$4:$L$1001,4,FALSE),""),"")</f>
        <v/>
      </c>
      <c r="AR280" s="3" t="str">
        <f>IF(G280&lt;&gt;"LIBSETS_SETTYPE_BATTLEGROUND",IF(G280&lt;&gt;"LIBSETS_SETTYPE_SPECIAL",IF(AS280&lt;&gt;"",VLOOKUP(AS280,'ESO zone constants'!$D$3:$H$4953,5,FALSE),""),""),"")</f>
        <v/>
      </c>
      <c r="AU280" s="3" t="str">
        <f>IF(AT280&lt;&gt;"",IF(AT280&lt;&gt;"LIBSETS_DROP_MECHANIC_MONSTER_NAME",VLOOKUP(AT280,'LibSets constants'!$I$4:$L$1001,3,FALSE),""),"")</f>
        <v/>
      </c>
      <c r="AV280" s="3" t="str">
        <f>IF(AT280&lt;&gt;"",IF(AT280&lt;&gt;"LIBSETS_DROP_MECHANIC_MONSTER_NAME",VLOOKUP(AT280,'LibSets constants'!$I$4:$L$1001,4,FALSE),""),"")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constants'!$B$4:$C$1001,2,FALSE),"")</f>
        <v/>
      </c>
      <c r="U281" s="33" t="s">
        <v>1700</v>
      </c>
      <c r="V281" s="3" t="str">
        <f>IF(U281&lt;&gt;"",IF(U281&lt;&gt;"LIBSETS_DROP_MECHANIC_MONSTER_NAME",VLOOKUP(U281,'LibSets constants'!$I$4:$L$1001,3,FALSE),""),"")</f>
        <v>Battlegounds reward</v>
      </c>
      <c r="W281" s="3" t="str">
        <f>IF(U281&lt;&gt;"",IF(U281&lt;&gt;"LIBSETS_DROP_MECHANIC_MONSTER_NAME",VLOOKUP(U281,'LibSets constants'!$I$4:$L$1001,4,FALSE),""),"")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constants'!$I$4:$L$1001,3,FALSE),""),"")</f>
        <v/>
      </c>
      <c r="AB281" s="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constants'!$I$4:$L$1001,3,FALSE),""),"")</f>
        <v/>
      </c>
      <c r="AG281" s="3" t="str">
        <f>IF(AE281&lt;&gt;"",IF(AE281&lt;&gt;"LIBSETS_DROP_MECHANIC_MONSTER_NAME",VLOOKUP(AE281,'LibSets constants'!$I$4:$L$1001,4,FALSE),""),"")</f>
        <v/>
      </c>
      <c r="AH281" s="3" t="str">
        <f>IF(G281&lt;&gt;"LIBSETS_SETTYPE_BATTLEGROUND",IF(G281&lt;&gt;"LIBSETS_SETTYPE_SPECIAL",IF(AI281&lt;&gt;"",VLOOKUP(AI281,'ESO zone constants'!$D$3:$H$4953,5,FALSE),""),""),"")</f>
        <v/>
      </c>
      <c r="AK281" s="3" t="str">
        <f>IF(AJ281&lt;&gt;"",IF(AJ281&lt;&gt;"LIBSETS_DROP_MECHANIC_MONSTER_NAME",VLOOKUP(AJ281,'LibSets constants'!$I$4:$L$1001,3,FALSE),""),"")</f>
        <v/>
      </c>
      <c r="AL281" s="3" t="str">
        <f>IF(AJ281&lt;&gt;"",IF(AJ281&lt;&gt;"LIBSETS_DROP_MECHANIC_MONSTER_NAME",VLOOKUP(AJ281,'LibSets constants'!$I$4:$L$1001,4,FALSE),""),"")</f>
        <v/>
      </c>
      <c r="AM281" s="3" t="str">
        <f>IF(G281&lt;&gt;"LIBSETS_SETTYPE_BATTLEGROUND",IF(G281&lt;&gt;"LIBSETS_SETTYPE_SPECIAL",IF(AN281&lt;&gt;"",VLOOKUP(AN281,'ESO zone constants'!$D$3:$H$4953,5,FALSE),""),""),"")</f>
        <v/>
      </c>
      <c r="AP281" s="3" t="str">
        <f>IF(AO281&lt;&gt;"",IF(AO281&lt;&gt;"LIBSETS_DROP_MECHANIC_MONSTER_NAME",VLOOKUP(AO281,'LibSets constants'!$I$4:$L$1001,3,FALSE),""),"")</f>
        <v/>
      </c>
      <c r="AQ281" s="3" t="str">
        <f>IF(AO281&lt;&gt;"",IF(AO281&lt;&gt;"LIBSETS_DROP_MECHANIC_MONSTER_NAME",VLOOKUP(AO281,'LibSets constants'!$I$4:$L$1001,4,FALSE),""),"")</f>
        <v/>
      </c>
      <c r="AR281" s="3" t="str">
        <f>IF(G281&lt;&gt;"LIBSETS_SETTYPE_BATTLEGROUND",IF(G281&lt;&gt;"LIBSETS_SETTYPE_SPECIAL",IF(AS281&lt;&gt;"",VLOOKUP(AS281,'ESO zone constants'!$D$3:$H$4953,5,FALSE),""),""),"")</f>
        <v/>
      </c>
      <c r="AU281" s="3" t="str">
        <f>IF(AT281&lt;&gt;"",IF(AT281&lt;&gt;"LIBSETS_DROP_MECHANIC_MONSTER_NAME",VLOOKUP(AT281,'LibSets constants'!$I$4:$L$1001,3,FALSE),""),"")</f>
        <v/>
      </c>
      <c r="AV281" s="3" t="str">
        <f>IF(AT281&lt;&gt;"",IF(AT281&lt;&gt;"LIBSETS_DROP_MECHANIC_MONSTER_NAME",VLOOKUP(AT281,'LibSets constants'!$I$4:$L$1001,4,FALSE),""),"")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constants'!$B$4:$C$1001,2,FALSE),"")</f>
        <v/>
      </c>
      <c r="U282" s="33" t="s">
        <v>1700</v>
      </c>
      <c r="V282" s="43" t="str">
        <f>IF(U282&lt;&gt;"",IF(U282&lt;&gt;"LIBSETS_DROP_MECHANIC_MONSTER_NAME",VLOOKUP(U282,'LibSets constants'!$I$4:$L$1001,3,FALSE),""),"")</f>
        <v>Battlegounds reward</v>
      </c>
      <c r="W282" s="43" t="str">
        <f>IF(U282&lt;&gt;"",IF(U282&lt;&gt;"LIBSETS_DROP_MECHANIC_MONSTER_NAME",VLOOKUP(U282,'LibSets constants'!$I$4:$L$1001,4,FALSE),""),"")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constants'!$I$4:$L$1001,3,FALSE),""),"")</f>
        <v/>
      </c>
      <c r="AB282" s="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constants'!$I$4:$L$1001,3,FALSE),""),"")</f>
        <v/>
      </c>
      <c r="AG282" s="3" t="str">
        <f>IF(AE282&lt;&gt;"",IF(AE282&lt;&gt;"LIBSETS_DROP_MECHANIC_MONSTER_NAME",VLOOKUP(AE282,'LibSets constants'!$I$4:$L$1001,4,FALSE),""),"")</f>
        <v/>
      </c>
      <c r="AH282" s="3" t="str">
        <f>IF(G282&lt;&gt;"LIBSETS_SETTYPE_BATTLEGROUND",IF(G282&lt;&gt;"LIBSETS_SETTYPE_SPECIAL",IF(AI282&lt;&gt;"",VLOOKUP(AI282,'ESO zone constants'!$D$3:$H$4953,5,FALSE),""),""),"")</f>
        <v/>
      </c>
      <c r="AK282" s="3" t="str">
        <f>IF(AJ282&lt;&gt;"",IF(AJ282&lt;&gt;"LIBSETS_DROP_MECHANIC_MONSTER_NAME",VLOOKUP(AJ282,'LibSets constants'!$I$4:$L$1001,3,FALSE),""),"")</f>
        <v/>
      </c>
      <c r="AL282" s="3" t="str">
        <f>IF(AJ282&lt;&gt;"",IF(AJ282&lt;&gt;"LIBSETS_DROP_MECHANIC_MONSTER_NAME",VLOOKUP(AJ282,'LibSets constants'!$I$4:$L$1001,4,FALSE),""),"")</f>
        <v/>
      </c>
      <c r="AM282" s="3" t="str">
        <f>IF(G282&lt;&gt;"LIBSETS_SETTYPE_BATTLEGROUND",IF(G282&lt;&gt;"LIBSETS_SETTYPE_SPECIAL",IF(AN282&lt;&gt;"",VLOOKUP(AN282,'ESO zone constants'!$D$3:$H$4953,5,FALSE),""),""),"")</f>
        <v/>
      </c>
      <c r="AP282" s="3" t="str">
        <f>IF(AO282&lt;&gt;"",IF(AO282&lt;&gt;"LIBSETS_DROP_MECHANIC_MONSTER_NAME",VLOOKUP(AO282,'LibSets constants'!$I$4:$L$1001,3,FALSE),""),"")</f>
        <v/>
      </c>
      <c r="AQ282" s="3" t="str">
        <f>IF(AO282&lt;&gt;"",IF(AO282&lt;&gt;"LIBSETS_DROP_MECHANIC_MONSTER_NAME",VLOOKUP(AO282,'LibSets constants'!$I$4:$L$1001,4,FALSE),""),"")</f>
        <v/>
      </c>
      <c r="AR282" s="3" t="str">
        <f>IF(G282&lt;&gt;"LIBSETS_SETTYPE_BATTLEGROUND",IF(G282&lt;&gt;"LIBSETS_SETTYPE_SPECIAL",IF(AS282&lt;&gt;"",VLOOKUP(AS282,'ESO zone constants'!$D$3:$H$4953,5,FALSE),""),""),"")</f>
        <v/>
      </c>
      <c r="AU282" s="3" t="str">
        <f>IF(AT282&lt;&gt;"",IF(AT282&lt;&gt;"LIBSETS_DROP_MECHANIC_MONSTER_NAME",VLOOKUP(AT282,'LibSets constants'!$I$4:$L$1001,3,FALSE),""),"")</f>
        <v/>
      </c>
      <c r="AV282" s="3" t="str">
        <f>IF(AT282&lt;&gt;"",IF(AT282&lt;&gt;"LIBSETS_DROP_MECHANIC_MONSTER_NAME",VLOOKUP(AT282,'LibSets constants'!$I$4:$L$1001,4,FALSE),""),"")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constants'!$B$4:$C$1001,2,FALSE),"")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constants'!$B$4:$C$1001,2,FALSE),"")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constants'!$B$4:$C$1001,2,FALSE),"")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constants'!$B$4:$C$1001,2,FALSE),"")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constants'!$B$4:$C$1001,2,FALSE),"")</f>
        <v/>
      </c>
      <c r="U287" s="33" t="s">
        <v>1700</v>
      </c>
      <c r="V287" s="3" t="str">
        <f>IF(U287&lt;&gt;"",IF(U287&lt;&gt;"LIBSETS_DROP_MECHANIC_MONSTER_NAME",VLOOKUP(U287,'LibSets constants'!$I$4:$L$1001,3,FALSE),""),"")</f>
        <v>Battlegounds reward</v>
      </c>
      <c r="W287" s="3" t="str">
        <f>IF(U287&lt;&gt;"",IF(U287&lt;&gt;"LIBSETS_DROP_MECHANIC_MONSTER_NAME",VLOOKUP(U287,'LibSets constants'!$I$4:$L$1001,4,FALSE),""),"")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constants'!$I$4:$L$1001,3,FALSE),""),"")</f>
        <v/>
      </c>
      <c r="AB287" s="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constants'!$I$4:$L$1001,3,FALSE),""),"")</f>
        <v/>
      </c>
      <c r="AG287" s="3" t="str">
        <f>IF(AE287&lt;&gt;"",IF(AE287&lt;&gt;"LIBSETS_DROP_MECHANIC_MONSTER_NAME",VLOOKUP(AE287,'LibSets constants'!$I$4:$L$1001,4,FALSE),""),"")</f>
        <v/>
      </c>
      <c r="AH287" s="3" t="str">
        <f>IF(G287&lt;&gt;"LIBSETS_SETTYPE_BATTLEGROUND",IF(G287&lt;&gt;"LIBSETS_SETTYPE_SPECIAL",IF(AI287&lt;&gt;"",VLOOKUP(AI287,'ESO zone constants'!$D$3:$H$4953,5,FALSE),""),""),"")</f>
        <v/>
      </c>
      <c r="AK287" s="3" t="str">
        <f>IF(AJ287&lt;&gt;"",IF(AJ287&lt;&gt;"LIBSETS_DROP_MECHANIC_MONSTER_NAME",VLOOKUP(AJ287,'LibSets constants'!$I$4:$L$1001,3,FALSE),""),"")</f>
        <v/>
      </c>
      <c r="AL287" s="3" t="str">
        <f>IF(AJ287&lt;&gt;"",IF(AJ287&lt;&gt;"LIBSETS_DROP_MECHANIC_MONSTER_NAME",VLOOKUP(AJ287,'LibSets constants'!$I$4:$L$1001,4,FALSE),""),"")</f>
        <v/>
      </c>
      <c r="AM287" s="3" t="str">
        <f>IF(G287&lt;&gt;"LIBSETS_SETTYPE_BATTLEGROUND",IF(G287&lt;&gt;"LIBSETS_SETTYPE_SPECIAL",IF(AN287&lt;&gt;"",VLOOKUP(AN287,'ESO zone constants'!$D$3:$H$4953,5,FALSE),""),""),"")</f>
        <v/>
      </c>
      <c r="AP287" s="3" t="str">
        <f>IF(AO287&lt;&gt;"",IF(AO287&lt;&gt;"LIBSETS_DROP_MECHANIC_MONSTER_NAME",VLOOKUP(AO287,'LibSets constants'!$I$4:$L$1001,3,FALSE),""),"")</f>
        <v/>
      </c>
      <c r="AQ287" s="3" t="str">
        <f>IF(AO287&lt;&gt;"",IF(AO287&lt;&gt;"LIBSETS_DROP_MECHANIC_MONSTER_NAME",VLOOKUP(AO287,'LibSets constants'!$I$4:$L$1001,4,FALSE),""),"")</f>
        <v/>
      </c>
      <c r="AR287" s="3" t="str">
        <f>IF(G287&lt;&gt;"LIBSETS_SETTYPE_BATTLEGROUND",IF(G287&lt;&gt;"LIBSETS_SETTYPE_SPECIAL",IF(AS287&lt;&gt;"",VLOOKUP(AS287,'ESO zone constants'!$D$3:$H$4953,5,FALSE),""),""),"")</f>
        <v/>
      </c>
      <c r="AU287" s="3" t="str">
        <f>IF(AT287&lt;&gt;"",IF(AT287&lt;&gt;"LIBSETS_DROP_MECHANIC_MONSTER_NAME",VLOOKUP(AT287,'LibSets constants'!$I$4:$L$1001,3,FALSE),""),"")</f>
        <v/>
      </c>
      <c r="AV287" s="3" t="str">
        <f>IF(AT287&lt;&gt;"",IF(AT287&lt;&gt;"LIBSETS_DROP_MECHANIC_MONSTER_NAME",VLOOKUP(AT287,'LibSets constants'!$I$4:$L$1001,4,FALSE),""),"")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constants'!$B$4:$C$1001,2,FALSE),"")</f>
        <v>Horns of the Reach</v>
      </c>
      <c r="V288" s="43" t="str">
        <f>IF(U288&lt;&gt;"",IF(U288&lt;&gt;"LIBSETS_DROP_MECHANIC_MONSTER_NAME",VLOOKUP(U288,'LibSets constants'!$I$4:$L$1001,3,FALSE),""),"")</f>
        <v/>
      </c>
      <c r="W288" s="4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constants'!$I$4:$L$1001,3,FALSE),""),"")</f>
        <v/>
      </c>
      <c r="AL288" s="43" t="str">
        <f>IF(AJ288&lt;&gt;"",IF(AJ288&lt;&gt;"LIBSETS_DROP_MECHANIC_MONSTER_NAME",VLOOKUP(AJ288,'LibSets constants'!$I$4:$L$1001,4,FALSE),""),"")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constants'!$I$4:$L$1001,3,FALSE),""),"")</f>
        <v/>
      </c>
      <c r="AQ288" s="43" t="str">
        <f>IF(AO288&lt;&gt;"",IF(AO288&lt;&gt;"LIBSETS_DROP_MECHANIC_MONSTER_NAME",VLOOKUP(AO288,'LibSets constants'!$I$4:$L$1001,4,FALSE),""),"")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constants'!$B$4:$C$1001,2,FALSE),"")</f>
        <v>Horns of the Reach</v>
      </c>
      <c r="V289" s="43" t="str">
        <f>IF(U289&lt;&gt;"",IF(U289&lt;&gt;"LIBSETS_DROP_MECHANIC_MONSTER_NAME",VLOOKUP(U289,'LibSets constants'!$I$4:$L$1001,3,FALSE),""),"")</f>
        <v/>
      </c>
      <c r="W289" s="4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constants'!$I$4:$L$1001,3,FALSE),""),"")</f>
        <v/>
      </c>
      <c r="AL289" s="43" t="str">
        <f>IF(AJ289&lt;&gt;"",IF(AJ289&lt;&gt;"LIBSETS_DROP_MECHANIC_MONSTER_NAME",VLOOKUP(AJ289,'LibSets constants'!$I$4:$L$1001,4,FALSE),""),"")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constants'!$I$4:$L$1001,3,FALSE),""),"")</f>
        <v/>
      </c>
      <c r="AQ289" s="43" t="str">
        <f>IF(AO289&lt;&gt;"",IF(AO289&lt;&gt;"LIBSETS_DROP_MECHANIC_MONSTER_NAME",VLOOKUP(AO289,'LibSets constants'!$I$4:$L$1001,4,FALSE),""),"")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constants'!$B$4:$C$1001,2,FALSE),"")</f>
        <v>Horns of the Reach</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constants'!$I$4:$L$1001,3,FALSE),""),"")</f>
        <v/>
      </c>
      <c r="AL290" s="43" t="str">
        <f>IF(AJ290&lt;&gt;"",IF(AJ290&lt;&gt;"LIBSETS_DROP_MECHANIC_MONSTER_NAME",VLOOKUP(AJ290,'LibSets constants'!$I$4:$L$1001,4,FALSE),""),"")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constants'!$I$4:$L$1001,3,FALSE),""),"")</f>
        <v/>
      </c>
      <c r="AQ290" s="43" t="str">
        <f>IF(AO290&lt;&gt;"",IF(AO290&lt;&gt;"LIBSETS_DROP_MECHANIC_MONSTER_NAME",VLOOKUP(AO290,'LibSets constants'!$I$4:$L$1001,4,FALSE),""),"")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constants'!$B$4:$C$1001,2,FALSE),"")</f>
        <v>Horns of the Reach</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constants'!$I$4:$L$1001,3,FALSE),""),"")</f>
        <v/>
      </c>
      <c r="AL291" s="43" t="str">
        <f>IF(AJ291&lt;&gt;"",IF(AJ291&lt;&gt;"LIBSETS_DROP_MECHANIC_MONSTER_NAME",VLOOKUP(AJ291,'LibSets constants'!$I$4:$L$1001,4,FALSE),""),"")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constants'!$I$4:$L$1001,3,FALSE),""),"")</f>
        <v/>
      </c>
      <c r="AQ291" s="43" t="str">
        <f>IF(AO291&lt;&gt;"",IF(AO291&lt;&gt;"LIBSETS_DROP_MECHANIC_MONSTER_NAME",VLOOKUP(AO291,'LibSets constants'!$I$4:$L$1001,4,FALSE),""),"")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constants'!$B$4:$C$1001,2,FALSE),"")</f>
        <v>Horns of the Reach</v>
      </c>
      <c r="V292" s="43" t="str">
        <f>IF(U292&lt;&gt;"",IF(U292&lt;&gt;"LIBSETS_DROP_MECHANIC_MONSTER_NAME",VLOOKUP(U292,'LibSets constants'!$I$4:$L$1001,3,FALSE),""),"")</f>
        <v/>
      </c>
      <c r="W292" s="43"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constants'!$B$4:$C$1001,2,FALSE),"")</f>
        <v>Horns of the Reach</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constants'!$B$4:$C$1001,2,FALSE),"")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constants'!$B$4:$C$1001,2,FALSE),"")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constants'!$B$4:$C$1001,2,FALSE),"")</f>
        <v>Dragon Bones</v>
      </c>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constants'!$B$4:$C$1001,2,FALSE),"")</f>
        <v>Dragon Bones</v>
      </c>
      <c r="V297" s="43" t="str">
        <f>IF(U297&lt;&gt;"",IF(U297&lt;&gt;"LIBSETS_DROP_MECHANIC_MONSTER_NAME",VLOOKUP(U297,'LibSets constants'!$I$4:$L$1001,3,FALSE),""),"")</f>
        <v/>
      </c>
      <c r="W297" s="43" t="str">
        <f>IF(U297&lt;&gt;"",IF(U297&lt;&gt;"LIBSETS_DROP_MECHANIC_MONSTER_NAME",VLOOKUP(U297,'LibSets constants'!$I$4:$L$1001,4,FALSE),""),"")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constants'!$I$4:$L$1001,3,FALSE),""),"")</f>
        <v/>
      </c>
      <c r="AB297" s="43" t="str">
        <f>IF(Z297&lt;&gt;"",IF(Z297&lt;&gt;"LIBSETS_DROP_MECHANIC_MONSTER_NAME",VLOOKUP(Z297,'LibSets constants'!$I$4:$L$1001,4,FALSE),""),"")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constants'!$I$4:$L$1001,3,FALSE),""),"")</f>
        <v/>
      </c>
      <c r="AG297" s="43" t="str">
        <f>IF(AE297&lt;&gt;"",IF(AE297&lt;&gt;"LIBSETS_DROP_MECHANIC_MONSTER_NAME",VLOOKUP(AE297,'LibSets constants'!$I$4:$L$1001,4,FALSE),""),"")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constants'!$I$4:$L$1001,3,FALSE),""),"")</f>
        <v/>
      </c>
      <c r="AL297" s="43" t="str">
        <f>IF(AJ297&lt;&gt;"",IF(AJ297&lt;&gt;"LIBSETS_DROP_MECHANIC_MONSTER_NAME",VLOOKUP(AJ297,'LibSets constants'!$I$4:$L$1001,4,FALSE),""),"")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constants'!$I$4:$L$1001,3,FALSE),""),"")</f>
        <v/>
      </c>
      <c r="AQ297" s="43" t="str">
        <f>IF(AO297&lt;&gt;"",IF(AO297&lt;&gt;"LIBSETS_DROP_MECHANIC_MONSTER_NAME",VLOOKUP(AO297,'LibSets constants'!$I$4:$L$1001,4,FALSE),""),"")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constants'!$I$4:$L$1001,3,FALSE),""),"")</f>
        <v/>
      </c>
      <c r="AV297" s="43" t="str">
        <f>IF(AT297&lt;&gt;"",IF(AT297&lt;&gt;"LIBSETS_DROP_MECHANIC_MONSTER_NAME",VLOOKUP(AT297,'LibSets constants'!$I$4:$L$1001,4,FALSE),""),"")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constants'!$B$4:$C$1001,2,FALSE),"")</f>
        <v>Dragon Bones</v>
      </c>
      <c r="V298" s="43" t="str">
        <f>IF(U298&lt;&gt;"",IF(U298&lt;&gt;"LIBSETS_DROP_MECHANIC_MONSTER_NAME",VLOOKUP(U298,'LibSets constants'!$I$4:$L$1001,3,FALSE),""),"")</f>
        <v/>
      </c>
      <c r="W298" s="43" t="str">
        <f>IF(U298&lt;&gt;"",IF(U298&lt;&gt;"LIBSETS_DROP_MECHANIC_MONSTER_NAME",VLOOKUP(U298,'LibSets constants'!$I$4:$L$1001,4,FALSE),""),"")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constants'!$I$4:$L$1001,3,FALSE),""),"")</f>
        <v/>
      </c>
      <c r="AB298" s="43" t="str">
        <f>IF(Z298&lt;&gt;"",IF(Z298&lt;&gt;"LIBSETS_DROP_MECHANIC_MONSTER_NAME",VLOOKUP(Z298,'LibSets constants'!$I$4:$L$1001,4,FALSE),""),"")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constants'!$I$4:$L$1001,3,FALSE),""),"")</f>
        <v/>
      </c>
      <c r="AG298" s="43" t="str">
        <f>IF(AE298&lt;&gt;"",IF(AE298&lt;&gt;"LIBSETS_DROP_MECHANIC_MONSTER_NAME",VLOOKUP(AE298,'LibSets constants'!$I$4:$L$1001,4,FALSE),""),"")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constants'!$I$4:$L$1001,3,FALSE),""),"")</f>
        <v/>
      </c>
      <c r="AL298" s="43" t="str">
        <f>IF(AJ298&lt;&gt;"",IF(AJ298&lt;&gt;"LIBSETS_DROP_MECHANIC_MONSTER_NAME",VLOOKUP(AJ298,'LibSets constants'!$I$4:$L$1001,4,FALSE),""),"")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constants'!$I$4:$L$1001,3,FALSE),""),"")</f>
        <v/>
      </c>
      <c r="AQ298" s="43" t="str">
        <f>IF(AO298&lt;&gt;"",IF(AO298&lt;&gt;"LIBSETS_DROP_MECHANIC_MONSTER_NAME",VLOOKUP(AO298,'LibSets constants'!$I$4:$L$1001,4,FALSE),""),"")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constants'!$I$4:$L$1001,3,FALSE),""),"")</f>
        <v/>
      </c>
      <c r="AV298" s="43" t="str">
        <f>IF(AT298&lt;&gt;"",IF(AT298&lt;&gt;"LIBSETS_DROP_MECHANIC_MONSTER_NAME",VLOOKUP(AT298,'LibSets constants'!$I$4:$L$1001,4,FALSE),""),"")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constants'!$B$4:$C$1001,2,FALSE),"")</f>
        <v>Dragon Bones</v>
      </c>
      <c r="V299" s="43" t="str">
        <f>IF(U299&lt;&gt;"",IF(U299&lt;&gt;"LIBSETS_DROP_MECHANIC_MONSTER_NAME",VLOOKUP(U299,'LibSets constants'!$I$4:$L$1001,3,FALSE),""),"")</f>
        <v/>
      </c>
      <c r="W299" s="43" t="str">
        <f>IF(U299&lt;&gt;"",IF(U299&lt;&gt;"LIBSETS_DROP_MECHANIC_MONSTER_NAME",VLOOKUP(U299,'LibSets constants'!$I$4:$L$1001,4,FALSE),""),"")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constants'!$I$4:$L$1001,3,FALSE),""),"")</f>
        <v/>
      </c>
      <c r="AB299" s="43" t="str">
        <f>IF(Z299&lt;&gt;"",IF(Z299&lt;&gt;"LIBSETS_DROP_MECHANIC_MONSTER_NAME",VLOOKUP(Z299,'LibSets constants'!$I$4:$L$1001,4,FALSE),""),"")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constants'!$I$4:$L$1001,3,FALSE),""),"")</f>
        <v/>
      </c>
      <c r="AG299" s="43" t="str">
        <f>IF(AE299&lt;&gt;"",IF(AE299&lt;&gt;"LIBSETS_DROP_MECHANIC_MONSTER_NAME",VLOOKUP(AE299,'LibSets constants'!$I$4:$L$1001,4,FALSE),""),"")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constants'!$I$4:$L$1001,3,FALSE),""),"")</f>
        <v/>
      </c>
      <c r="AL299" s="43" t="str">
        <f>IF(AJ299&lt;&gt;"",IF(AJ299&lt;&gt;"LIBSETS_DROP_MECHANIC_MONSTER_NAME",VLOOKUP(AJ299,'LibSets constants'!$I$4:$L$1001,4,FALSE),""),"")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constants'!$I$4:$L$1001,3,FALSE),""),"")</f>
        <v/>
      </c>
      <c r="AQ299" s="43" t="str">
        <f>IF(AO299&lt;&gt;"",IF(AO299&lt;&gt;"LIBSETS_DROP_MECHANIC_MONSTER_NAME",VLOOKUP(AO299,'LibSets constants'!$I$4:$L$1001,4,FALSE),""),"")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constants'!$I$4:$L$1001,3,FALSE),""),"")</f>
        <v/>
      </c>
      <c r="AV299" s="43" t="str">
        <f>IF(AT299&lt;&gt;"",IF(AT299&lt;&gt;"LIBSETS_DROP_MECHANIC_MONSTER_NAME",VLOOKUP(AT299,'LibSets constants'!$I$4:$L$1001,4,FALSE),""),"")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constants'!$B$4:$C$1001,2,FALSE),"")</f>
        <v>Dragon Bones</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constants'!$B$4:$C$1001,2,FALSE),"")</f>
        <v>Dragon Bones</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constants'!$B$4:$C$1001,2,FALSE),"")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constants'!$B$4:$C$1001,2,FALSE),"")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2</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constants'!$B$4:$C$1001,2,FALSE),"")</f>
        <v>Clockwork City</v>
      </c>
      <c r="V304" s="3" t="str">
        <f>IF(U304&lt;&gt;"",IF(U304&lt;&gt;"LIBSETS_DROP_MECHANIC_MONSTER_NAME",VLOOKUP(U304,'LibSets constants'!$I$4:$L$1001,3,FALSE),""),"")</f>
        <v/>
      </c>
      <c r="W304" s="3" t="str">
        <f>IF(U304&lt;&gt;"",IF(U304&lt;&gt;"LIBSETS_DROP_MECHANIC_MONSTER_NAME",VLOOKUP(U304,'LibSets constants'!$I$4:$L$1001,4,FALSE),""),"")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constants'!$I$4:$L$1001,3,FALSE),""),"")</f>
        <v/>
      </c>
      <c r="AB304" s="3" t="str">
        <f>IF(Z304&lt;&gt;"",IF(Z304&lt;&gt;"LIBSETS_DROP_MECHANIC_MONSTER_NAME",VLOOKUP(Z304,'LibSets constants'!$I$4:$L$1001,4,FALSE),""),"")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constants'!$I$4:$L$1001,3,FALSE),""),"")</f>
        <v/>
      </c>
      <c r="AG304" s="3" t="str">
        <f>IF(AE304&lt;&gt;"",IF(AE304&lt;&gt;"LIBSETS_DROP_MECHANIC_MONSTER_NAME",VLOOKUP(AE304,'LibSets constants'!$I$4:$L$1001,4,FALSE),""),"")</f>
        <v/>
      </c>
      <c r="AH304" s="3" t="str">
        <f>IF(G304&lt;&gt;"LIBSETS_SETTYPE_BATTLEGROUND",IF(G304&lt;&gt;"LIBSETS_SETTYPE_SPECIAL",IF(AI304&lt;&gt;"",VLOOKUP(AI304,'ESO zone constants'!$D$3:$H$4953,5,FALSE),""),""),"")</f>
        <v/>
      </c>
      <c r="AK304" s="3" t="str">
        <f>IF(AJ304&lt;&gt;"",IF(AJ304&lt;&gt;"LIBSETS_DROP_MECHANIC_MONSTER_NAME",VLOOKUP(AJ304,'LibSets constants'!$I$4:$L$1001,3,FALSE),""),"")</f>
        <v/>
      </c>
      <c r="AL304" s="3" t="str">
        <f>IF(AJ304&lt;&gt;"",IF(AJ304&lt;&gt;"LIBSETS_DROP_MECHANIC_MONSTER_NAME",VLOOKUP(AJ304,'LibSets constants'!$I$4:$L$1001,4,FALSE),""),"")</f>
        <v/>
      </c>
      <c r="AM304" s="3" t="str">
        <f>IF(G304&lt;&gt;"LIBSETS_SETTYPE_BATTLEGROUND",IF(G304&lt;&gt;"LIBSETS_SETTYPE_SPECIAL",IF(AN304&lt;&gt;"",VLOOKUP(AN304,'ESO zone constants'!$D$3:$H$4953,5,FALSE),""),""),"")</f>
        <v/>
      </c>
      <c r="AP304" s="3" t="str">
        <f>IF(AO304&lt;&gt;"",IF(AO304&lt;&gt;"LIBSETS_DROP_MECHANIC_MONSTER_NAME",VLOOKUP(AO304,'LibSets constants'!$I$4:$L$1001,3,FALSE),""),"")</f>
        <v/>
      </c>
      <c r="AQ304" s="3" t="str">
        <f>IF(AO304&lt;&gt;"",IF(AO304&lt;&gt;"LIBSETS_DROP_MECHANIC_MONSTER_NAME",VLOOKUP(AO304,'LibSets constants'!$I$4:$L$1001,4,FALSE),""),"")</f>
        <v/>
      </c>
      <c r="AR304" s="3" t="str">
        <f>IF(G304&lt;&gt;"LIBSETS_SETTYPE_BATTLEGROUND",IF(G304&lt;&gt;"LIBSETS_SETTYPE_SPECIAL",IF(AS304&lt;&gt;"",VLOOKUP(AS304,'ESO zone constants'!$D$3:$H$4953,5,FALSE),""),""),"")</f>
        <v/>
      </c>
      <c r="AU304" s="3" t="str">
        <f>IF(AT304&lt;&gt;"",IF(AT304&lt;&gt;"LIBSETS_DROP_MECHANIC_MONSTER_NAME",VLOOKUP(AT304,'LibSets constants'!$I$4:$L$1001,3,FALSE),""),"")</f>
        <v/>
      </c>
      <c r="AV304" s="3" t="str">
        <f>IF(AT304&lt;&gt;"",IF(AT304&lt;&gt;"LIBSETS_DROP_MECHANIC_MONSTER_NAME",VLOOKUP(AT304,'LibSets constants'!$I$4:$L$1001,4,FALSE),""),"")</f>
        <v/>
      </c>
      <c r="AW304" s="21" t="str">
        <f t="shared" si="25"/>
        <v>[351] = {wayshrines={339,339,339,}, traitsNeeded=2,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4</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constants'!$B$4:$C$1001,2,FALSE),"")</f>
        <v>Clockwork City</v>
      </c>
      <c r="V305" s="3" t="str">
        <f>IF(U305&lt;&gt;"",IF(U305&lt;&gt;"LIBSETS_DROP_MECHANIC_MONSTER_NAME",VLOOKUP(U305,'LibSets constants'!$I$4:$L$1001,3,FALSE),""),"")</f>
        <v/>
      </c>
      <c r="W305" s="3" t="str">
        <f>IF(U305&lt;&gt;"",IF(U305&lt;&gt;"LIBSETS_DROP_MECHANIC_MONSTER_NAME",VLOOKUP(U305,'LibSets constants'!$I$4:$L$1001,4,FALSE),""),"")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constants'!$I$4:$L$1001,3,FALSE),""),"")</f>
        <v/>
      </c>
      <c r="AB305" s="3" t="str">
        <f>IF(Z305&lt;&gt;"",IF(Z305&lt;&gt;"LIBSETS_DROP_MECHANIC_MONSTER_NAME",VLOOKUP(Z305,'LibSets constants'!$I$4:$L$1001,4,FALSE),""),"")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constants'!$I$4:$L$1001,3,FALSE),""),"")</f>
        <v/>
      </c>
      <c r="AG305" s="3" t="str">
        <f>IF(AE305&lt;&gt;"",IF(AE305&lt;&gt;"LIBSETS_DROP_MECHANIC_MONSTER_NAME",VLOOKUP(AE305,'LibSets constants'!$I$4:$L$1001,4,FALSE),""),"")</f>
        <v/>
      </c>
      <c r="AH305" s="3" t="str">
        <f>IF(G305&lt;&gt;"LIBSETS_SETTYPE_BATTLEGROUND",IF(G305&lt;&gt;"LIBSETS_SETTYPE_SPECIAL",IF(AI305&lt;&gt;"",VLOOKUP(AI305,'ESO zone constants'!$D$3:$H$4953,5,FALSE),""),""),"")</f>
        <v/>
      </c>
      <c r="AK305" s="3" t="str">
        <f>IF(AJ305&lt;&gt;"",IF(AJ305&lt;&gt;"LIBSETS_DROP_MECHANIC_MONSTER_NAME",VLOOKUP(AJ305,'LibSets constants'!$I$4:$L$1001,3,FALSE),""),"")</f>
        <v/>
      </c>
      <c r="AL305" s="3" t="str">
        <f>IF(AJ305&lt;&gt;"",IF(AJ305&lt;&gt;"LIBSETS_DROP_MECHANIC_MONSTER_NAME",VLOOKUP(AJ305,'LibSets constants'!$I$4:$L$1001,4,FALSE),""),"")</f>
        <v/>
      </c>
      <c r="AM305" s="3" t="str">
        <f>IF(G305&lt;&gt;"LIBSETS_SETTYPE_BATTLEGROUND",IF(G305&lt;&gt;"LIBSETS_SETTYPE_SPECIAL",IF(AN305&lt;&gt;"",VLOOKUP(AN305,'ESO zone constants'!$D$3:$H$4953,5,FALSE),""),""),"")</f>
        <v/>
      </c>
      <c r="AP305" s="3" t="str">
        <f>IF(AO305&lt;&gt;"",IF(AO305&lt;&gt;"LIBSETS_DROP_MECHANIC_MONSTER_NAME",VLOOKUP(AO305,'LibSets constants'!$I$4:$L$1001,3,FALSE),""),"")</f>
        <v/>
      </c>
      <c r="AQ305" s="3" t="str">
        <f>IF(AO305&lt;&gt;"",IF(AO305&lt;&gt;"LIBSETS_DROP_MECHANIC_MONSTER_NAME",VLOOKUP(AO305,'LibSets constants'!$I$4:$L$1001,4,FALSE),""),"")</f>
        <v/>
      </c>
      <c r="AR305" s="3" t="str">
        <f>IF(G305&lt;&gt;"LIBSETS_SETTYPE_BATTLEGROUND",IF(G305&lt;&gt;"LIBSETS_SETTYPE_SPECIAL",IF(AS305&lt;&gt;"",VLOOKUP(AS305,'ESO zone constants'!$D$3:$H$4953,5,FALSE),""),""),"")</f>
        <v/>
      </c>
      <c r="AU305" s="3" t="str">
        <f>IF(AT305&lt;&gt;"",IF(AT305&lt;&gt;"LIBSETS_DROP_MECHANIC_MONSTER_NAME",VLOOKUP(AT305,'LibSets constants'!$I$4:$L$1001,3,FALSE),""),"")</f>
        <v/>
      </c>
      <c r="AV305" s="3" t="str">
        <f>IF(AT305&lt;&gt;"",IF(AT305&lt;&gt;"LIBSETS_DROP_MECHANIC_MONSTER_NAME",VLOOKUP(AT305,'LibSets constants'!$I$4:$L$1001,4,FALSE),""),"")</f>
        <v/>
      </c>
      <c r="AW305" s="21" t="str">
        <f t="shared" si="25"/>
        <v>[352] = {wayshrines={337,337,337,}, traitsNeeded=4,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6</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constants'!$B$4:$C$1001,2,FALSE),"")</f>
        <v>Clockwork City</v>
      </c>
      <c r="V306" s="3" t="str">
        <f>IF(U306&lt;&gt;"",IF(U306&lt;&gt;"LIBSETS_DROP_MECHANIC_MONSTER_NAME",VLOOKUP(U306,'LibSets constants'!$I$4:$L$1001,3,FALSE),""),"")</f>
        <v/>
      </c>
      <c r="W306" s="3" t="str">
        <f>IF(U306&lt;&gt;"",IF(U306&lt;&gt;"LIBSETS_DROP_MECHANIC_MONSTER_NAME",VLOOKUP(U306,'LibSets constants'!$I$4:$L$1001,4,FALSE),""),"")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constants'!$I$4:$L$1001,3,FALSE),""),"")</f>
        <v/>
      </c>
      <c r="AB306" s="3" t="str">
        <f>IF(Z306&lt;&gt;"",IF(Z306&lt;&gt;"LIBSETS_DROP_MECHANIC_MONSTER_NAME",VLOOKUP(Z306,'LibSets constants'!$I$4:$L$1001,4,FALSE),""),"")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 t="shared" si="25"/>
        <v>[353] = {wayshrines={338,338,338,}, traitsNeeded=6,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constants'!$B$4:$C$1001,2,FALSE),"")</f>
        <v>Clockwork City</v>
      </c>
      <c r="U307" s="33" t="s">
        <v>1684</v>
      </c>
      <c r="V307" s="43" t="str">
        <f>IF(U307&lt;&gt;"",IF(U307&lt;&gt;"LIBSETS_DROP_MECHANIC_MONSTER_NAME",VLOOKUP(U307,'LibSets constants'!$I$4:$L$1001,3,FALSE),""),"")</f>
        <v>Delve bosses have a chance to drop a waist or feet.</v>
      </c>
      <c r="W307" s="43" t="str">
        <f>IF(U307&lt;&gt;"",IF(U307&lt;&gt;"LIBSETS_DROP_MECHANIC_MONSTER_NAME",VLOOKUP(U307,'LibSets constants'!$I$4:$L$1001,4,FALSE),""),"")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constants'!$I$4:$L$1001,3,FALSE),""),"")</f>
        <v>Overland group bosses have a 100% chance to drop head, chest, legs, or weapon.</v>
      </c>
      <c r="AB307" s="43" t="str">
        <f>IF(Z307&lt;&gt;"",IF(Z307&lt;&gt;"LIBSETS_DROP_MECHANIC_MONSTER_NAME",VLOOKUP(Z307,'LibSets constants'!$I$4:$L$1001,4,FALSE),""),"")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constants'!$I$4:$L$1001,3,FALSE),""),"")</f>
        <v>Public dungeon bosses have a chance to drop a shoulder, hand, or weapon.</v>
      </c>
      <c r="AG307" s="43" t="str">
        <f>IF(AE307&lt;&gt;"",IF(AE307&lt;&gt;"LIBSETS_DROP_MECHANIC_MONSTER_NAME",VLOOKUP(AE307,'LibSets constants'!$I$4:$L$1001,4,FALSE),""),"")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constants'!$B$4:$C$1001,2,FALSE),"")</f>
        <v>Clockwork City</v>
      </c>
      <c r="U308" s="33" t="s">
        <v>1684</v>
      </c>
      <c r="V308" s="43" t="str">
        <f>IF(U308&lt;&gt;"",IF(U308&lt;&gt;"LIBSETS_DROP_MECHANIC_MONSTER_NAME",VLOOKUP(U308,'LibSets constants'!$I$4:$L$1001,3,FALSE),""),"")</f>
        <v>Delve bosses have a chance to drop a waist or feet.</v>
      </c>
      <c r="W308" s="43" t="str">
        <f>IF(U308&lt;&gt;"",IF(U308&lt;&gt;"LIBSETS_DROP_MECHANIC_MONSTER_NAME",VLOOKUP(U308,'LibSets constants'!$I$4:$L$1001,4,FALSE),""),"")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constants'!$I$4:$L$1001,3,FALSE),""),"")</f>
        <v>Overland group bosses have a 100% chance to drop head, chest, legs, or weapon.</v>
      </c>
      <c r="AB308" s="43" t="str">
        <f>IF(Z308&lt;&gt;"",IF(Z308&lt;&gt;"LIBSETS_DROP_MECHANIC_MONSTER_NAME",VLOOKUP(Z308,'LibSets constants'!$I$4:$L$1001,4,FALSE),""),"")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constants'!$I$4:$L$1001,3,FALSE),""),"")</f>
        <v>Public dungeon bosses have a chance to drop a shoulder, hand, or weapon.</v>
      </c>
      <c r="AG308" s="43" t="str">
        <f>IF(AE308&lt;&gt;"",IF(AE308&lt;&gt;"LIBSETS_DROP_MECHANIC_MONSTER_NAME",VLOOKUP(AE308,'LibSets constants'!$I$4:$L$1001,4,FALSE),""),"")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constants'!$B$4:$C$1001,2,FALSE),"")</f>
        <v>Clockwork City</v>
      </c>
      <c r="U309" s="33" t="s">
        <v>1684</v>
      </c>
      <c r="V309" s="43" t="str">
        <f>IF(U309&lt;&gt;"",IF(U309&lt;&gt;"LIBSETS_DROP_MECHANIC_MONSTER_NAME",VLOOKUP(U309,'LibSets constants'!$I$4:$L$1001,3,FALSE),""),"")</f>
        <v>Delve bosses have a chance to drop a waist or feet.</v>
      </c>
      <c r="W309" s="43" t="str">
        <f>IF(U309&lt;&gt;"",IF(U309&lt;&gt;"LIBSETS_DROP_MECHANIC_MONSTER_NAME",VLOOKUP(U309,'LibSets constants'!$I$4:$L$1001,4,FALSE),""),"")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constants'!$I$4:$L$1001,3,FALSE),""),"")</f>
        <v>Overland group bosses have a 100% chance to drop head, chest, legs, or weapon.</v>
      </c>
      <c r="AB309" s="43" t="str">
        <f>IF(Z309&lt;&gt;"",IF(Z309&lt;&gt;"LIBSETS_DROP_MECHANIC_MONSTER_NAME",VLOOKUP(Z309,'LibSets constants'!$I$4:$L$1001,4,FALSE),""),"")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constants'!$I$4:$L$1001,3,FALSE),""),"")</f>
        <v>Public dungeon bosses have a chance to drop a shoulder, hand, or weapon.</v>
      </c>
      <c r="AG309" s="43" t="str">
        <f>IF(AE309&lt;&gt;"",IF(AE309&lt;&gt;"LIBSETS_DROP_MECHANIC_MONSTER_NAME",VLOOKUP(AE309,'LibSets constants'!$I$4:$L$1001,4,FALSE),""),"")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constants'!$I$4:$L$1001,3,FALSE),""),"")</f>
        <v/>
      </c>
      <c r="AQ309" s="43" t="str">
        <f>IF(AO309&lt;&gt;"",IF(AO309&lt;&gt;"LIBSETS_DROP_MECHANIC_MONSTER_NAME",VLOOKUP(AO309,'LibSets constants'!$I$4:$L$1001,4,FALSE),""),"")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constants'!$I$4:$L$1001,3,FALSE),""),"")</f>
        <v/>
      </c>
      <c r="AV309" s="43" t="str">
        <f>IF(AT309&lt;&gt;"",IF(AT309&lt;&gt;"LIBSETS_DROP_MECHANIC_MONSTER_NAME",VLOOKUP(AT309,'LibSets constants'!$I$4:$L$1001,4,FALSE),""),"")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constants'!$B$4:$C$1001,2,FALSE),"")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constants'!$B$4:$C$1001,2,FALSE),"")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constants'!$B$4:$C$1001,2,FALSE),"")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constants'!$B$4:$C$1001,2,FALSE),"")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constants'!$B$4:$C$1001,2,FALSE),"")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constants'!$B$4:$C$1001,2,FALSE),"")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constants'!$B$4:$C$1001,2,FALSE),"")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constants'!$B$4:$C$1001,2,FALSE),"")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constants'!$B$4:$C$1001,2,FALSE),"")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constants'!$B$4:$C$1001,2,FALSE),"")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constants'!$B$4:$C$1001,2,FALSE),"")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constants'!$B$4:$C$1001,2,FALSE),"")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constants'!$B$4:$C$1001,2,FALSE),"")</f>
        <v>Orsinium</v>
      </c>
      <c r="U322" s="33" t="s">
        <v>1680</v>
      </c>
      <c r="V322" s="43" t="str">
        <f>IF(U322&lt;&gt;"",IF(U322&lt;&gt;"LIBSETS_DROP_MECHANIC_MONSTER_NAME",VLOOKUP(U322,'LibSets constants'!$I$4:$L$1001,3,FALSE),""),"")</f>
        <v>Arena stage chest</v>
      </c>
      <c r="W322" s="3" t="str">
        <f>IF(U322&lt;&gt;"",IF(U322&lt;&gt;"LIBSETS_DROP_MECHANIC_MONSTER_NAME",VLOOKUP(U322,'LibSets constants'!$I$4:$L$1001,4,FALSE),""),"")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constants'!$I$4:$L$1001,3,FALSE),""),"")</f>
        <v/>
      </c>
      <c r="AV322" s="43" t="str">
        <f>IF(AT322&lt;&gt;"",IF(AT322&lt;&gt;"LIBSETS_DROP_MECHANIC_MONSTER_NAME",VLOOKUP(AT322,'LibSets constants'!$I$4:$L$1001,4,FALSE),""),"")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constants'!$B$4:$C$1001,2,FALSE),"")</f>
        <v>Orsinium</v>
      </c>
      <c r="U323" s="33" t="s">
        <v>1680</v>
      </c>
      <c r="V323" s="3" t="str">
        <f>IF(U323&lt;&gt;"",IF(U323&lt;&gt;"LIBSETS_DROP_MECHANIC_MONSTER_NAME",VLOOKUP(U323,'LibSets constants'!$I$4:$L$1001,3,FALSE),""),"")</f>
        <v>Arena stage chest</v>
      </c>
      <c r="W323" s="3" t="str">
        <f>IF(U323&lt;&gt;"",IF(U323&lt;&gt;"LIBSETS_DROP_MECHANIC_MONSTER_NAME",VLOOKUP(U323,'LibSets constants'!$I$4:$L$1001,4,FALSE),""),"")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constants'!$I$4:$L$1001,3,FALSE),""),"")</f>
        <v/>
      </c>
      <c r="AB323" s="3" t="str">
        <f>IF(Z323&lt;&gt;"",IF(Z323&lt;&gt;"LIBSETS_DROP_MECHANIC_MONSTER_NAME",VLOOKUP(Z323,'LibSets constants'!$I$4:$L$1001,4,FALSE),""),"")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constants'!$I$4:$L$1001,3,FALSE),""),"")</f>
        <v/>
      </c>
      <c r="AG323" s="3" t="str">
        <f>IF(AE323&lt;&gt;"",IF(AE323&lt;&gt;"LIBSETS_DROP_MECHANIC_MONSTER_NAME",VLOOKUP(AE323,'LibSets constants'!$I$4:$L$1001,4,FALSE),""),"")</f>
        <v/>
      </c>
      <c r="AH323" s="3" t="str">
        <f>IF(G323&lt;&gt;"LIBSETS_SETTYPE_BATTLEGROUND",IF(G323&lt;&gt;"LIBSETS_SETTYPE_SPECIAL",IF(AI323&lt;&gt;"",VLOOKUP(AI323,'ESO zone constants'!$D$3:$H$4953,5,FALSE),""),""),"")</f>
        <v/>
      </c>
      <c r="AK323" s="3" t="str">
        <f>IF(AJ323&lt;&gt;"",IF(AJ323&lt;&gt;"LIBSETS_DROP_MECHANIC_MONSTER_NAME",VLOOKUP(AJ323,'LibSets constants'!$I$4:$L$1001,3,FALSE),""),"")</f>
        <v/>
      </c>
      <c r="AL323" s="3" t="str">
        <f>IF(AJ323&lt;&gt;"",IF(AJ323&lt;&gt;"LIBSETS_DROP_MECHANIC_MONSTER_NAME",VLOOKUP(AJ323,'LibSets constants'!$I$4:$L$1001,4,FALSE),""),"")</f>
        <v/>
      </c>
      <c r="AM323" s="3" t="str">
        <f>IF(G323&lt;&gt;"LIBSETS_SETTYPE_BATTLEGROUND",IF(G323&lt;&gt;"LIBSETS_SETTYPE_SPECIAL",IF(AN323&lt;&gt;"",VLOOKUP(AN323,'ESO zone constants'!$D$3:$H$4953,5,FALSE),""),""),"")</f>
        <v/>
      </c>
      <c r="AP323" s="3" t="str">
        <f>IF(AO323&lt;&gt;"",IF(AO323&lt;&gt;"LIBSETS_DROP_MECHANIC_MONSTER_NAME",VLOOKUP(AO323,'LibSets constants'!$I$4:$L$1001,3,FALSE),""),"")</f>
        <v/>
      </c>
      <c r="AQ323" s="3" t="str">
        <f>IF(AO323&lt;&gt;"",IF(AO323&lt;&gt;"LIBSETS_DROP_MECHANIC_MONSTER_NAME",VLOOKUP(AO323,'LibSets constants'!$I$4:$L$1001,4,FALSE),""),"")</f>
        <v/>
      </c>
      <c r="AR323" s="3" t="str">
        <f>IF(G323&lt;&gt;"LIBSETS_SETTYPE_BATTLEGROUND",IF(G323&lt;&gt;"LIBSETS_SETTYPE_SPECIAL",IF(AS323&lt;&gt;"",VLOOKUP(AS323,'ESO zone constants'!$D$3:$H$4953,5,FALSE),""),""),"")</f>
        <v/>
      </c>
      <c r="AU323" s="3" t="str">
        <f>IF(AT323&lt;&gt;"",IF(AT323&lt;&gt;"LIBSETS_DROP_MECHANIC_MONSTER_NAME",VLOOKUP(AT323,'LibSets constants'!$I$4:$L$1001,3,FALSE),""),"")</f>
        <v/>
      </c>
      <c r="AV323" s="3" t="str">
        <f>IF(AT323&lt;&gt;"",IF(AT323&lt;&gt;"LIBSETS_DROP_MECHANIC_MONSTER_NAME",VLOOKUP(AT323,'LibSets constants'!$I$4:$L$1001,4,FALSE),""),"")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constants'!$B$4:$C$1001,2,FALSE),"")</f>
        <v>Orsinium</v>
      </c>
      <c r="U324" s="33" t="s">
        <v>1680</v>
      </c>
      <c r="V324" s="3" t="str">
        <f>IF(U324&lt;&gt;"",IF(U324&lt;&gt;"LIBSETS_DROP_MECHANIC_MONSTER_NAME",VLOOKUP(U324,'LibSets constants'!$I$4:$L$1001,3,FALSE),""),"")</f>
        <v>Arena stage chest</v>
      </c>
      <c r="W324" s="3" t="str">
        <f>IF(U324&lt;&gt;"",IF(U324&lt;&gt;"LIBSETS_DROP_MECHANIC_MONSTER_NAME",VLOOKUP(U324,'LibSets constants'!$I$4:$L$1001,4,FALSE),""),"")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constants'!$I$4:$L$1001,3,FALSE),""),"")</f>
        <v/>
      </c>
      <c r="AB324" s="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constants'!$I$4:$L$1001,3,FALSE),""),"")</f>
        <v/>
      </c>
      <c r="AG324" s="3" t="str">
        <f>IF(AE324&lt;&gt;"",IF(AE324&lt;&gt;"LIBSETS_DROP_MECHANIC_MONSTER_NAME",VLOOKUP(AE324,'LibSets constants'!$I$4:$L$1001,4,FALSE),""),"")</f>
        <v/>
      </c>
      <c r="AH324" s="3" t="str">
        <f>IF(G324&lt;&gt;"LIBSETS_SETTYPE_BATTLEGROUND",IF(G324&lt;&gt;"LIBSETS_SETTYPE_SPECIAL",IF(AI324&lt;&gt;"",VLOOKUP(AI324,'ESO zone constants'!$D$3:$H$4953,5,FALSE),""),""),"")</f>
        <v/>
      </c>
      <c r="AK324" s="3" t="str">
        <f>IF(AJ324&lt;&gt;"",IF(AJ324&lt;&gt;"LIBSETS_DROP_MECHANIC_MONSTER_NAME",VLOOKUP(AJ324,'LibSets constants'!$I$4:$L$1001,3,FALSE),""),"")</f>
        <v/>
      </c>
      <c r="AL324" s="3" t="str">
        <f>IF(AJ324&lt;&gt;"",IF(AJ324&lt;&gt;"LIBSETS_DROP_MECHANIC_MONSTER_NAME",VLOOKUP(AJ324,'LibSets constants'!$I$4:$L$1001,4,FALSE),""),"")</f>
        <v/>
      </c>
      <c r="AM324" s="3" t="str">
        <f>IF(G324&lt;&gt;"LIBSETS_SETTYPE_BATTLEGROUND",IF(G324&lt;&gt;"LIBSETS_SETTYPE_SPECIAL",IF(AN324&lt;&gt;"",VLOOKUP(AN324,'ESO zone constants'!$D$3:$H$4953,5,FALSE),""),""),"")</f>
        <v/>
      </c>
      <c r="AP324" s="3" t="str">
        <f>IF(AO324&lt;&gt;"",IF(AO324&lt;&gt;"LIBSETS_DROP_MECHANIC_MONSTER_NAME",VLOOKUP(AO324,'LibSets constants'!$I$4:$L$1001,3,FALSE),""),"")</f>
        <v/>
      </c>
      <c r="AQ324" s="3" t="str">
        <f>IF(AO324&lt;&gt;"",IF(AO324&lt;&gt;"LIBSETS_DROP_MECHANIC_MONSTER_NAME",VLOOKUP(AO324,'LibSets constants'!$I$4:$L$1001,4,FALSE),""),"")</f>
        <v/>
      </c>
      <c r="AR324" s="3" t="str">
        <f>IF(G324&lt;&gt;"LIBSETS_SETTYPE_BATTLEGROUND",IF(G324&lt;&gt;"LIBSETS_SETTYPE_SPECIAL",IF(AS324&lt;&gt;"",VLOOKUP(AS324,'ESO zone constants'!$D$3:$H$4953,5,FALSE),""),""),"")</f>
        <v/>
      </c>
      <c r="AU324" s="3" t="str">
        <f>IF(AT324&lt;&gt;"",IF(AT324&lt;&gt;"LIBSETS_DROP_MECHANIC_MONSTER_NAME",VLOOKUP(AT324,'LibSets constants'!$I$4:$L$1001,3,FALSE),""),"")</f>
        <v/>
      </c>
      <c r="AV324" s="3" t="str">
        <f>IF(AT324&lt;&gt;"",IF(AT324&lt;&gt;"LIBSETS_DROP_MECHANIC_MONSTER_NAME",VLOOKUP(AT324,'LibSets constants'!$I$4:$L$1001,4,FALSE),""),"")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constants'!$B$4:$C$1001,2,FALSE),"")</f>
        <v>Orsinium</v>
      </c>
      <c r="U325" s="33" t="s">
        <v>1680</v>
      </c>
      <c r="V325" s="43" t="str">
        <f>IF(U325&lt;&gt;"",IF(U325&lt;&gt;"LIBSETS_DROP_MECHANIC_MONSTER_NAME",VLOOKUP(U325,'LibSets constants'!$I$4:$L$1001,3,FALSE),""),"")</f>
        <v>Arena stage chest</v>
      </c>
      <c r="W325" s="3" t="str">
        <f>IF(U325&lt;&gt;"",IF(U325&lt;&gt;"LIBSETS_DROP_MECHANIC_MONSTER_NAME",VLOOKUP(U325,'LibSets constants'!$I$4:$L$1001,4,FALSE),""),"")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constants'!$I$4:$L$1001,3,FALSE),""),"")</f>
        <v/>
      </c>
      <c r="AB325" s="3" t="str">
        <f>IF(Z325&lt;&gt;"",IF(Z325&lt;&gt;"LIBSETS_DROP_MECHANIC_MONSTER_NAME",VLOOKUP(Z325,'LibSets constants'!$I$4:$L$1001,4,FALSE),""),"")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constants'!$I$4:$L$1001,3,FALSE),""),"")</f>
        <v/>
      </c>
      <c r="AG325" s="3" t="str">
        <f>IF(AE325&lt;&gt;"",IF(AE325&lt;&gt;"LIBSETS_DROP_MECHANIC_MONSTER_NAME",VLOOKUP(AE325,'LibSets constants'!$I$4:$L$1001,4,FALSE),""),"")</f>
        <v/>
      </c>
      <c r="AH325" s="3" t="str">
        <f>IF(G325&lt;&gt;"LIBSETS_SETTYPE_BATTLEGROUND",IF(G325&lt;&gt;"LIBSETS_SETTYPE_SPECIAL",IF(AI325&lt;&gt;"",VLOOKUP(AI325,'ESO zone constants'!$D$3:$H$4953,5,FALSE),""),""),"")</f>
        <v/>
      </c>
      <c r="AK325" s="3" t="str">
        <f>IF(AJ325&lt;&gt;"",IF(AJ325&lt;&gt;"LIBSETS_DROP_MECHANIC_MONSTER_NAME",VLOOKUP(AJ325,'LibSets constants'!$I$4:$L$1001,3,FALSE),""),"")</f>
        <v/>
      </c>
      <c r="AL325" s="3" t="str">
        <f>IF(AJ325&lt;&gt;"",IF(AJ325&lt;&gt;"LIBSETS_DROP_MECHANIC_MONSTER_NAME",VLOOKUP(AJ325,'LibSets constants'!$I$4:$L$1001,4,FALSE),""),"")</f>
        <v/>
      </c>
      <c r="AM325" s="3" t="str">
        <f>IF(G325&lt;&gt;"LIBSETS_SETTYPE_BATTLEGROUND",IF(G325&lt;&gt;"LIBSETS_SETTYPE_SPECIAL",IF(AN325&lt;&gt;"",VLOOKUP(AN325,'ESO zone constants'!$D$3:$H$4953,5,FALSE),""),""),"")</f>
        <v/>
      </c>
      <c r="AP325" s="3" t="str">
        <f>IF(AO325&lt;&gt;"",IF(AO325&lt;&gt;"LIBSETS_DROP_MECHANIC_MONSTER_NAME",VLOOKUP(AO325,'LibSets constants'!$I$4:$L$1001,3,FALSE),""),"")</f>
        <v/>
      </c>
      <c r="AQ325" s="3" t="str">
        <f>IF(AO325&lt;&gt;"",IF(AO325&lt;&gt;"LIBSETS_DROP_MECHANIC_MONSTER_NAME",VLOOKUP(AO325,'LibSets constants'!$I$4:$L$1001,4,FALSE),""),"")</f>
        <v/>
      </c>
      <c r="AR325" s="3" t="str">
        <f>IF(G325&lt;&gt;"LIBSETS_SETTYPE_BATTLEGROUND",IF(G325&lt;&gt;"LIBSETS_SETTYPE_SPECIAL",IF(AS325&lt;&gt;"",VLOOKUP(AS325,'ESO zone constants'!$D$3:$H$4953,5,FALSE),""),""),"")</f>
        <v/>
      </c>
      <c r="AU325" s="3" t="str">
        <f>IF(AT325&lt;&gt;"",IF(AT325&lt;&gt;"LIBSETS_DROP_MECHANIC_MONSTER_NAME",VLOOKUP(AT325,'LibSets constants'!$I$4:$L$1001,3,FALSE),""),"")</f>
        <v/>
      </c>
      <c r="AV325" s="3" t="str">
        <f>IF(AT325&lt;&gt;"",IF(AT325&lt;&gt;"LIBSETS_DROP_MECHANIC_MONSTER_NAME",VLOOKUP(AT325,'LibSets constants'!$I$4:$L$1001,4,FALSE),""),"")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constants'!$B$4:$C$1001,2,FALSE),"")</f>
        <v>Orsinium</v>
      </c>
      <c r="U326" s="33" t="s">
        <v>1680</v>
      </c>
      <c r="V326" s="3" t="str">
        <f>IF(U326&lt;&gt;"",IF(U326&lt;&gt;"LIBSETS_DROP_MECHANIC_MONSTER_NAME",VLOOKUP(U326,'LibSets constants'!$I$4:$L$1001,3,FALSE),""),"")</f>
        <v>Arena stage chest</v>
      </c>
      <c r="W326" s="3" t="str">
        <f>IF(U326&lt;&gt;"",IF(U326&lt;&gt;"LIBSETS_DROP_MECHANIC_MONSTER_NAME",VLOOKUP(U326,'LibSets constants'!$I$4:$L$1001,4,FALSE),""),"")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constants'!$I$4:$L$1001,3,FALSE),""),"")</f>
        <v/>
      </c>
      <c r="AB326" s="3" t="str">
        <f>IF(Z326&lt;&gt;"",IF(Z326&lt;&gt;"LIBSETS_DROP_MECHANIC_MONSTER_NAME",VLOOKUP(Z326,'LibSets constants'!$I$4:$L$1001,4,FALSE),""),"")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constants'!$I$4:$L$1001,3,FALSE),""),"")</f>
        <v/>
      </c>
      <c r="AG326" s="3" t="str">
        <f>IF(AE326&lt;&gt;"",IF(AE326&lt;&gt;"LIBSETS_DROP_MECHANIC_MONSTER_NAME",VLOOKUP(AE326,'LibSets constants'!$I$4:$L$1001,4,FALSE),""),"")</f>
        <v/>
      </c>
      <c r="AH326" s="3" t="str">
        <f>IF(G326&lt;&gt;"LIBSETS_SETTYPE_BATTLEGROUND",IF(G326&lt;&gt;"LIBSETS_SETTYPE_SPECIAL",IF(AI326&lt;&gt;"",VLOOKUP(AI326,'ESO zone constants'!$D$3:$H$4953,5,FALSE),""),""),"")</f>
        <v/>
      </c>
      <c r="AK326" s="3" t="str">
        <f>IF(AJ326&lt;&gt;"",IF(AJ326&lt;&gt;"LIBSETS_DROP_MECHANIC_MONSTER_NAME",VLOOKUP(AJ326,'LibSets constants'!$I$4:$L$1001,3,FALSE),""),"")</f>
        <v/>
      </c>
      <c r="AL326" s="3" t="str">
        <f>IF(AJ326&lt;&gt;"",IF(AJ326&lt;&gt;"LIBSETS_DROP_MECHANIC_MONSTER_NAME",VLOOKUP(AJ326,'LibSets constants'!$I$4:$L$1001,4,FALSE),""),"")</f>
        <v/>
      </c>
      <c r="AM326" s="3" t="str">
        <f>IF(G326&lt;&gt;"LIBSETS_SETTYPE_BATTLEGROUND",IF(G326&lt;&gt;"LIBSETS_SETTYPE_SPECIAL",IF(AN326&lt;&gt;"",VLOOKUP(AN326,'ESO zone constants'!$D$3:$H$4953,5,FALSE),""),""),"")</f>
        <v/>
      </c>
      <c r="AP326" s="3" t="str">
        <f>IF(AO326&lt;&gt;"",IF(AO326&lt;&gt;"LIBSETS_DROP_MECHANIC_MONSTER_NAME",VLOOKUP(AO326,'LibSets constants'!$I$4:$L$1001,3,FALSE),""),"")</f>
        <v/>
      </c>
      <c r="AQ326" s="3" t="str">
        <f>IF(AO326&lt;&gt;"",IF(AO326&lt;&gt;"LIBSETS_DROP_MECHANIC_MONSTER_NAME",VLOOKUP(AO326,'LibSets constants'!$I$4:$L$1001,4,FALSE),""),"")</f>
        <v/>
      </c>
      <c r="AR326" s="3" t="str">
        <f>IF(G326&lt;&gt;"LIBSETS_SETTYPE_BATTLEGROUND",IF(G326&lt;&gt;"LIBSETS_SETTYPE_SPECIAL",IF(AS326&lt;&gt;"",VLOOKUP(AS326,'ESO zone constants'!$D$3:$H$4953,5,FALSE),""),""),"")</f>
        <v/>
      </c>
      <c r="AU326" s="3" t="str">
        <f>IF(AT326&lt;&gt;"",IF(AT326&lt;&gt;"LIBSETS_DROP_MECHANIC_MONSTER_NAME",VLOOKUP(AT326,'LibSets constants'!$I$4:$L$1001,3,FALSE),""),"")</f>
        <v/>
      </c>
      <c r="AV326" s="3" t="str">
        <f>IF(AT326&lt;&gt;"",IF(AT326&lt;&gt;"LIBSETS_DROP_MECHANIC_MONSTER_NAME",VLOOKUP(AT326,'LibSets constants'!$I$4:$L$1001,4,FALSE),""),"")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constants'!$B$4:$C$1001,2,FALSE),"")</f>
        <v>Orsinium</v>
      </c>
      <c r="U327" s="33" t="s">
        <v>1680</v>
      </c>
      <c r="V327" s="3" t="str">
        <f>IF(U327&lt;&gt;"",IF(U327&lt;&gt;"LIBSETS_DROP_MECHANIC_MONSTER_NAME",VLOOKUP(U327,'LibSets constants'!$I$4:$L$1001,3,FALSE),""),"")</f>
        <v>Arena stage chest</v>
      </c>
      <c r="W327" s="3" t="str">
        <f>IF(U327&lt;&gt;"",IF(U327&lt;&gt;"LIBSETS_DROP_MECHANIC_MONSTER_NAME",VLOOKUP(U327,'LibSets constants'!$I$4:$L$1001,4,FALSE),""),"")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constants'!$I$4:$L$1001,3,FALSE),""),"")</f>
        <v/>
      </c>
      <c r="AB327" s="3" t="str">
        <f>IF(Z327&lt;&gt;"",IF(Z327&lt;&gt;"LIBSETS_DROP_MECHANIC_MONSTER_NAME",VLOOKUP(Z327,'LibSets constants'!$I$4:$L$1001,4,FALSE),""),"")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constants'!$I$4:$L$1001,3,FALSE),""),"")</f>
        <v/>
      </c>
      <c r="AG327" s="3" t="str">
        <f>IF(AE327&lt;&gt;"",IF(AE327&lt;&gt;"LIBSETS_DROP_MECHANIC_MONSTER_NAME",VLOOKUP(AE327,'LibSets constants'!$I$4:$L$1001,4,FALSE),""),"")</f>
        <v/>
      </c>
      <c r="AH327" s="3" t="str">
        <f>IF(G327&lt;&gt;"LIBSETS_SETTYPE_BATTLEGROUND",IF(G327&lt;&gt;"LIBSETS_SETTYPE_SPECIAL",IF(AI327&lt;&gt;"",VLOOKUP(AI327,'ESO zone constants'!$D$3:$H$4953,5,FALSE),""),""),"")</f>
        <v/>
      </c>
      <c r="AK327" s="3" t="str">
        <f>IF(AJ327&lt;&gt;"",IF(AJ327&lt;&gt;"LIBSETS_DROP_MECHANIC_MONSTER_NAME",VLOOKUP(AJ327,'LibSets constants'!$I$4:$L$1001,3,FALSE),""),"")</f>
        <v/>
      </c>
      <c r="AL327" s="3" t="str">
        <f>IF(AJ327&lt;&gt;"",IF(AJ327&lt;&gt;"LIBSETS_DROP_MECHANIC_MONSTER_NAME",VLOOKUP(AJ327,'LibSets constants'!$I$4:$L$1001,4,FALSE),""),"")</f>
        <v/>
      </c>
      <c r="AM327" s="3" t="str">
        <f>IF(G327&lt;&gt;"LIBSETS_SETTYPE_BATTLEGROUND",IF(G327&lt;&gt;"LIBSETS_SETTYPE_SPECIAL",IF(AN327&lt;&gt;"",VLOOKUP(AN327,'ESO zone constants'!$D$3:$H$4953,5,FALSE),""),""),"")</f>
        <v/>
      </c>
      <c r="AP327" s="3" t="str">
        <f>IF(AO327&lt;&gt;"",IF(AO327&lt;&gt;"LIBSETS_DROP_MECHANIC_MONSTER_NAME",VLOOKUP(AO327,'LibSets constants'!$I$4:$L$1001,3,FALSE),""),"")</f>
        <v/>
      </c>
      <c r="AQ327" s="3" t="str">
        <f>IF(AO327&lt;&gt;"",IF(AO327&lt;&gt;"LIBSETS_DROP_MECHANIC_MONSTER_NAME",VLOOKUP(AO327,'LibSets constants'!$I$4:$L$1001,4,FALSE),""),"")</f>
        <v/>
      </c>
      <c r="AR327" s="3" t="str">
        <f>IF(G327&lt;&gt;"LIBSETS_SETTYPE_BATTLEGROUND",IF(G327&lt;&gt;"LIBSETS_SETTYPE_SPECIAL",IF(AS327&lt;&gt;"",VLOOKUP(AS327,'ESO zone constants'!$D$3:$H$4953,5,FALSE),""),""),"")</f>
        <v/>
      </c>
      <c r="AU327" s="3" t="str">
        <f>IF(AT327&lt;&gt;"",IF(AT327&lt;&gt;"LIBSETS_DROP_MECHANIC_MONSTER_NAME",VLOOKUP(AT327,'LibSets constants'!$I$4:$L$1001,3,FALSE),""),"")</f>
        <v/>
      </c>
      <c r="AV327" s="3" t="str">
        <f>IF(AT327&lt;&gt;"",IF(AT327&lt;&gt;"LIBSETS_DROP_MECHANIC_MONSTER_NAME",VLOOKUP(AT327,'LibSets constants'!$I$4:$L$1001,4,FALSE),""),"")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constants'!$B$4:$C$1001,2,FALSE),"")</f>
        <v/>
      </c>
      <c r="U328" s="33" t="s">
        <v>1743</v>
      </c>
      <c r="V328" s="43" t="str">
        <f>IF(U328&lt;&gt;"",IF(U328&lt;&gt;"LIBSETS_DROP_MECHANIC_MONSTER_NAME",VLOOKUP(U328,'LibSets constants'!$I$4:$L$1001,3,FALSE),""),"")</f>
        <v>Level up reward</v>
      </c>
      <c r="W328" s="43" t="str">
        <f>IF(U328&lt;&gt;"",IF(U328&lt;&gt;"LIBSETS_DROP_MECHANIC_MONSTER_NAME",VLOOKUP(U328,'LibSets constants'!$I$4:$L$1001,4,FALSE),""),"")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constants'!$B$4:$C$1001,2,FALSE),"")</f>
        <v/>
      </c>
      <c r="U329" s="33" t="s">
        <v>1743</v>
      </c>
      <c r="V329" s="43" t="str">
        <f>IF(U329&lt;&gt;"",IF(U329&lt;&gt;"LIBSETS_DROP_MECHANIC_MONSTER_NAME",VLOOKUP(U329,'LibSets constants'!$I$4:$L$1001,3,FALSE),""),"")</f>
        <v>Level up reward</v>
      </c>
      <c r="W329" s="43" t="str">
        <f>IF(U329&lt;&gt;"",IF(U329&lt;&gt;"LIBSETS_DROP_MECHANIC_MONSTER_NAME",VLOOKUP(U329,'LibSets constants'!$I$4:$L$1001,4,FALSE),""),"")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constants'!$I$4:$L$1001,3,FALSE),""),"")</f>
        <v/>
      </c>
      <c r="AB329" s="43" t="str">
        <f>IF(Z329&lt;&gt;"",IF(Z329&lt;&gt;"LIBSETS_DROP_MECHANIC_MONSTER_NAME",VLOOKUP(Z329,'LibSets constants'!$I$4:$L$1001,4,FALSE),""),"")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constants'!$I$4:$L$1001,3,FALSE),""),"")</f>
        <v/>
      </c>
      <c r="AG329" s="43" t="str">
        <f>IF(AE329&lt;&gt;"",IF(AE329&lt;&gt;"LIBSETS_DROP_MECHANIC_MONSTER_NAME",VLOOKUP(AE329,'LibSets constants'!$I$4:$L$1001,4,FALSE),""),"")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constants'!$I$4:$L$1001,3,FALSE),""),"")</f>
        <v/>
      </c>
      <c r="AL329" s="43" t="str">
        <f>IF(AJ329&lt;&gt;"",IF(AJ329&lt;&gt;"LIBSETS_DROP_MECHANIC_MONSTER_NAME",VLOOKUP(AJ329,'LibSets constants'!$I$4:$L$1001,4,FALSE),""),"")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constants'!$I$4:$L$1001,3,FALSE),""),"")</f>
        <v/>
      </c>
      <c r="AQ329" s="43" t="str">
        <f>IF(AO329&lt;&gt;"",IF(AO329&lt;&gt;"LIBSETS_DROP_MECHANIC_MONSTER_NAME",VLOOKUP(AO329,'LibSets constants'!$I$4:$L$1001,4,FALSE),""),"")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constants'!$I$4:$L$1001,3,FALSE),""),"")</f>
        <v/>
      </c>
      <c r="AV329" s="43" t="str">
        <f>IF(AT329&lt;&gt;"",IF(AT329&lt;&gt;"LIBSETS_DROP_MECHANIC_MONSTER_NAME",VLOOKUP(AT329,'LibSets constants'!$I$4:$L$1001,4,FALSE),""),"")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constants'!$B$4:$C$1001,2,FALSE),"")</f>
        <v>Summerset</v>
      </c>
      <c r="U330" s="33" t="s">
        <v>1684</v>
      </c>
      <c r="V330" s="43" t="str">
        <f>IF(U330&lt;&gt;"",IF(U330&lt;&gt;"LIBSETS_DROP_MECHANIC_MONSTER_NAME",VLOOKUP(U330,'LibSets constants'!$I$4:$L$1001,3,FALSE),""),"")</f>
        <v>Delve bosses have a chance to drop a waist or feet.</v>
      </c>
      <c r="W330" s="43" t="str">
        <f>IF(U330&lt;&gt;"",IF(U330&lt;&gt;"LIBSETS_DROP_MECHANIC_MONSTER_NAME",VLOOKUP(U330,'LibSets constants'!$I$4:$L$1001,4,FALSE),""),"")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constants'!$I$4:$L$1001,3,FALSE),""),"")</f>
        <v>Overland group bosses have a 100% chance to drop head, chest, legs, or weapon.</v>
      </c>
      <c r="AB330" s="43" t="str">
        <f>IF(Z330&lt;&gt;"",IF(Z330&lt;&gt;"LIBSETS_DROP_MECHANIC_MONSTER_NAME",VLOOKUP(Z330,'LibSets constants'!$I$4:$L$1001,4,FALSE),""),"")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constants'!$I$4:$L$1001,3,FALSE),""),"")</f>
        <v>Public dungeon bosses have a chance to drop a shoulder, hand, or weapon.</v>
      </c>
      <c r="AG330" s="43" t="str">
        <f>IF(AE330&lt;&gt;"",IF(AE330&lt;&gt;"LIBSETS_DROP_MECHANIC_MONSTER_NAME",VLOOKUP(AE330,'LibSets constants'!$I$4:$L$1001,4,FALSE),""),"")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constants'!$I$4:$L$1001,3,FALSE),""),"")</f>
        <v/>
      </c>
      <c r="AQ330" s="43" t="str">
        <f>IF(AO330&lt;&gt;"",IF(AO330&lt;&gt;"LIBSETS_DROP_MECHANIC_MONSTER_NAME",VLOOKUP(AO330,'LibSets constants'!$I$4:$L$1001,4,FALSE),""),"")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constants'!$I$4:$L$1001,3,FALSE),""),"")</f>
        <v/>
      </c>
      <c r="AV330" s="43" t="str">
        <f>IF(AT330&lt;&gt;"",IF(AT330&lt;&gt;"LIBSETS_DROP_MECHANIC_MONSTER_NAME",VLOOKUP(AT330,'LibSets constants'!$I$4:$L$1001,4,FALSE),""),"")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constants'!$B$4:$C$1001,2,FALSE),"")</f>
        <v>Summerset</v>
      </c>
      <c r="U331" s="33" t="s">
        <v>1684</v>
      </c>
      <c r="V331" s="43" t="str">
        <f>IF(U331&lt;&gt;"",IF(U331&lt;&gt;"LIBSETS_DROP_MECHANIC_MONSTER_NAME",VLOOKUP(U331,'LibSets constants'!$I$4:$L$1001,3,FALSE),""),"")</f>
        <v>Delve bosses have a chance to drop a waist or feet.</v>
      </c>
      <c r="W331" s="43" t="str">
        <f>IF(U331&lt;&gt;"",IF(U331&lt;&gt;"LIBSETS_DROP_MECHANIC_MONSTER_NAME",VLOOKUP(U331,'LibSets constants'!$I$4:$L$1001,4,FALSE),""),"")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constants'!$I$4:$L$1001,3,FALSE),""),"")</f>
        <v>Overland group bosses have a 100% chance to drop head, chest, legs, or weapon.</v>
      </c>
      <c r="AB331" s="43" t="str">
        <f>IF(Z331&lt;&gt;"",IF(Z331&lt;&gt;"LIBSETS_DROP_MECHANIC_MONSTER_NAME",VLOOKUP(Z331,'LibSets constants'!$I$4:$L$1001,4,FALSE),""),"")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constants'!$I$4:$L$1001,3,FALSE),""),"")</f>
        <v>Public dungeon bosses have a chance to drop a shoulder, hand, or weapon.</v>
      </c>
      <c r="AG331" s="43" t="str">
        <f>IF(AE331&lt;&gt;"",IF(AE331&lt;&gt;"LIBSETS_DROP_MECHANIC_MONSTER_NAME",VLOOKUP(AE331,'LibSets constants'!$I$4:$L$1001,4,FALSE),""),"")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constants'!$I$4:$L$1001,3,FALSE),""),"")</f>
        <v/>
      </c>
      <c r="AQ331" s="43" t="str">
        <f>IF(AO331&lt;&gt;"",IF(AO331&lt;&gt;"LIBSETS_DROP_MECHANIC_MONSTER_NAME",VLOOKUP(AO331,'LibSets constants'!$I$4:$L$1001,4,FALSE),""),"")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constants'!$I$4:$L$1001,3,FALSE),""),"")</f>
        <v/>
      </c>
      <c r="AV331" s="43" t="str">
        <f>IF(AT331&lt;&gt;"",IF(AT331&lt;&gt;"LIBSETS_DROP_MECHANIC_MONSTER_NAME",VLOOKUP(AT331,'LibSets constants'!$I$4:$L$1001,4,FALSE),""),"")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constants'!$B$4:$C$1001,2,FALSE),"")</f>
        <v>Summerset</v>
      </c>
      <c r="U332" s="33" t="s">
        <v>1684</v>
      </c>
      <c r="V332" s="43" t="str">
        <f>IF(U332&lt;&gt;"",IF(U332&lt;&gt;"LIBSETS_DROP_MECHANIC_MONSTER_NAME",VLOOKUP(U332,'LibSets constants'!$I$4:$L$1001,3,FALSE),""),"")</f>
        <v>Delve bosses have a chance to drop a waist or feet.</v>
      </c>
      <c r="W332" s="43" t="str">
        <f>IF(U332&lt;&gt;"",IF(U332&lt;&gt;"LIBSETS_DROP_MECHANIC_MONSTER_NAME",VLOOKUP(U332,'LibSets constants'!$I$4:$L$1001,4,FALSE),""),"")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constants'!$I$4:$L$1001,3,FALSE),""),"")</f>
        <v>Overland group bosses have a 100% chance to drop head, chest, legs, or weapon.</v>
      </c>
      <c r="AB332" s="43" t="str">
        <f>IF(Z332&lt;&gt;"",IF(Z332&lt;&gt;"LIBSETS_DROP_MECHANIC_MONSTER_NAME",VLOOKUP(Z332,'LibSets constants'!$I$4:$L$1001,4,FALSE),""),"")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constants'!$I$4:$L$1001,3,FALSE),""),"")</f>
        <v>Public dungeon bosses have a chance to drop a shoulder, hand, or weapon.</v>
      </c>
      <c r="AG332" s="43" t="str">
        <f>IF(AE332&lt;&gt;"",IF(AE332&lt;&gt;"LIBSETS_DROP_MECHANIC_MONSTER_NAME",VLOOKUP(AE332,'LibSets constants'!$I$4:$L$1001,4,FALSE),""),"")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constants'!$I$4:$L$1001,3,FALSE),""),"")</f>
        <v/>
      </c>
      <c r="AQ332" s="43" t="str">
        <f>IF(AO332&lt;&gt;"",IF(AO332&lt;&gt;"LIBSETS_DROP_MECHANIC_MONSTER_NAME",VLOOKUP(AO332,'LibSets constants'!$I$4:$L$1001,4,FALSE),""),"")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constants'!$I$4:$L$1001,3,FALSE),""),"")</f>
        <v/>
      </c>
      <c r="AV332" s="43" t="str">
        <f>IF(AT332&lt;&gt;"",IF(AT332&lt;&gt;"LIBSETS_DROP_MECHANIC_MONSTER_NAME",VLOOKUP(AT332,'LibSets constants'!$I$4:$L$1001,4,FALSE),""),"")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constants'!$B$4:$C$1001,2,FALSE),"")</f>
        <v>Summerset</v>
      </c>
      <c r="V333" s="3" t="str">
        <f>IF(U333&lt;&gt;"",IF(U333&lt;&gt;"LIBSETS_DROP_MECHANIC_MONSTER_NAME",VLOOKUP(U333,'LibSets constants'!$I$4:$L$1001,3,FALSE),""),"")</f>
        <v/>
      </c>
      <c r="W333" s="3" t="str">
        <f>IF(U333&lt;&gt;"",IF(U333&lt;&gt;"LIBSETS_DROP_MECHANIC_MONSTER_NAME",VLOOKUP(U333,'LibSets constants'!$I$4:$L$1001,4,FALSE),""),"")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constants'!$I$4:$L$1001,3,FALSE),""),"")</f>
        <v/>
      </c>
      <c r="AB333" s="3" t="str">
        <f>IF(Z333&lt;&gt;"",IF(Z333&lt;&gt;"LIBSETS_DROP_MECHANIC_MONSTER_NAME",VLOOKUP(Z333,'LibSets constants'!$I$4:$L$1001,4,FALSE),""),"")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constants'!$I$4:$L$1001,3,FALSE),""),"")</f>
        <v/>
      </c>
      <c r="AG333" s="3" t="str">
        <f>IF(AE333&lt;&gt;"",IF(AE333&lt;&gt;"LIBSETS_DROP_MECHANIC_MONSTER_NAME",VLOOKUP(AE333,'LibSets constants'!$I$4:$L$1001,4,FALSE),""),"")</f>
        <v/>
      </c>
      <c r="AH333" s="3" t="str">
        <f>IF(G333&lt;&gt;"LIBSETS_SETTYPE_BATTLEGROUND",IF(G333&lt;&gt;"LIBSETS_SETTYPE_SPECIAL",IF(AI333&lt;&gt;"",VLOOKUP(AI333,'ESO zone constants'!$D$3:$H$4953,5,FALSE),""),""),"")</f>
        <v/>
      </c>
      <c r="AK333" s="3" t="str">
        <f>IF(AJ333&lt;&gt;"",IF(AJ333&lt;&gt;"LIBSETS_DROP_MECHANIC_MONSTER_NAME",VLOOKUP(AJ333,'LibSets constants'!$I$4:$L$1001,3,FALSE),""),"")</f>
        <v/>
      </c>
      <c r="AL333" s="3" t="str">
        <f>IF(AJ333&lt;&gt;"",IF(AJ333&lt;&gt;"LIBSETS_DROP_MECHANIC_MONSTER_NAME",VLOOKUP(AJ333,'LibSets constants'!$I$4:$L$1001,4,FALSE),""),"")</f>
        <v/>
      </c>
      <c r="AM333" s="3" t="str">
        <f>IF(G333&lt;&gt;"LIBSETS_SETTYPE_BATTLEGROUND",IF(G333&lt;&gt;"LIBSETS_SETTYPE_SPECIAL",IF(AN333&lt;&gt;"",VLOOKUP(AN333,'ESO zone constants'!$D$3:$H$4953,5,FALSE),""),""),"")</f>
        <v/>
      </c>
      <c r="AP333" s="3" t="str">
        <f>IF(AO333&lt;&gt;"",IF(AO333&lt;&gt;"LIBSETS_DROP_MECHANIC_MONSTER_NAME",VLOOKUP(AO333,'LibSets constants'!$I$4:$L$1001,3,FALSE),""),"")</f>
        <v/>
      </c>
      <c r="AQ333" s="3" t="str">
        <f>IF(AO333&lt;&gt;"",IF(AO333&lt;&gt;"LIBSETS_DROP_MECHANIC_MONSTER_NAME",VLOOKUP(AO333,'LibSets constants'!$I$4:$L$1001,4,FALSE),""),"")</f>
        <v/>
      </c>
      <c r="AR333" s="3" t="str">
        <f>IF(G333&lt;&gt;"LIBSETS_SETTYPE_BATTLEGROUND",IF(G333&lt;&gt;"LIBSETS_SETTYPE_SPECIAL",IF(AS333&lt;&gt;"",VLOOKUP(AS333,'ESO zone constants'!$D$3:$H$4953,5,FALSE),""),""),"")</f>
        <v/>
      </c>
      <c r="AU333" s="3" t="str">
        <f>IF(AT333&lt;&gt;"",IF(AT333&lt;&gt;"LIBSETS_DROP_MECHANIC_MONSTER_NAME",VLOOKUP(AT333,'LibSets constants'!$I$4:$L$1001,3,FALSE),""),"")</f>
        <v/>
      </c>
      <c r="AV333" s="3" t="str">
        <f>IF(AT333&lt;&gt;"",IF(AT333&lt;&gt;"LIBSETS_DROP_MECHANIC_MONSTER_NAME",VLOOKUP(AT333,'LibSets constants'!$I$4:$L$1001,4,FALSE),""),"")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constants'!$B$4:$C$1001,2,FALSE),"")</f>
        <v>Summerset</v>
      </c>
      <c r="V334" s="43" t="str">
        <f>IF(U334&lt;&gt;"",IF(U334&lt;&gt;"LIBSETS_DROP_MECHANIC_MONSTER_NAME",VLOOKUP(U334,'LibSets constants'!$I$4:$L$1001,3,FALSE),""),"")</f>
        <v/>
      </c>
      <c r="W334" s="3" t="str">
        <f>IF(U334&lt;&gt;"",IF(U334&lt;&gt;"LIBSETS_DROP_MECHANIC_MONSTER_NAME",VLOOKUP(U334,'LibSets constants'!$I$4:$L$1001,4,FALSE),""),"")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constants'!$I$4:$L$1001,3,FALSE),""),"")</f>
        <v/>
      </c>
      <c r="AB334" s="3" t="str">
        <f>IF(Z334&lt;&gt;"",IF(Z334&lt;&gt;"LIBSETS_DROP_MECHANIC_MONSTER_NAME",VLOOKUP(Z334,'LibSets constants'!$I$4:$L$1001,4,FALSE),""),"")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constants'!$I$4:$L$1001,3,FALSE),""),"")</f>
        <v/>
      </c>
      <c r="AG334" s="3" t="str">
        <f>IF(AE334&lt;&gt;"",IF(AE334&lt;&gt;"LIBSETS_DROP_MECHANIC_MONSTER_NAME",VLOOKUP(AE334,'LibSets constants'!$I$4:$L$1001,4,FALSE),""),"")</f>
        <v/>
      </c>
      <c r="AH334" s="3" t="str">
        <f>IF(G334&lt;&gt;"LIBSETS_SETTYPE_BATTLEGROUND",IF(G334&lt;&gt;"LIBSETS_SETTYPE_SPECIAL",IF(AI334&lt;&gt;"",VLOOKUP(AI334,'ESO zone constants'!$D$3:$H$4953,5,FALSE),""),""),"")</f>
        <v/>
      </c>
      <c r="AK334" s="3" t="str">
        <f>IF(AJ334&lt;&gt;"",IF(AJ334&lt;&gt;"LIBSETS_DROP_MECHANIC_MONSTER_NAME",VLOOKUP(AJ334,'LibSets constants'!$I$4:$L$1001,3,FALSE),""),"")</f>
        <v/>
      </c>
      <c r="AL334" s="3" t="str">
        <f>IF(AJ334&lt;&gt;"",IF(AJ334&lt;&gt;"LIBSETS_DROP_MECHANIC_MONSTER_NAME",VLOOKUP(AJ334,'LibSets constants'!$I$4:$L$1001,4,FALSE),""),"")</f>
        <v/>
      </c>
      <c r="AM334" s="3" t="str">
        <f>IF(G334&lt;&gt;"LIBSETS_SETTYPE_BATTLEGROUND",IF(G334&lt;&gt;"LIBSETS_SETTYPE_SPECIAL",IF(AN334&lt;&gt;"",VLOOKUP(AN334,'ESO zone constants'!$D$3:$H$4953,5,FALSE),""),""),"")</f>
        <v/>
      </c>
      <c r="AP334" s="3" t="str">
        <f>IF(AO334&lt;&gt;"",IF(AO334&lt;&gt;"LIBSETS_DROP_MECHANIC_MONSTER_NAME",VLOOKUP(AO334,'LibSets constants'!$I$4:$L$1001,3,FALSE),""),"")</f>
        <v/>
      </c>
      <c r="AQ334" s="3" t="str">
        <f>IF(AO334&lt;&gt;"",IF(AO334&lt;&gt;"LIBSETS_DROP_MECHANIC_MONSTER_NAME",VLOOKUP(AO334,'LibSets constants'!$I$4:$L$1001,4,FALSE),""),"")</f>
        <v/>
      </c>
      <c r="AR334" s="3" t="str">
        <f>IF(G334&lt;&gt;"LIBSETS_SETTYPE_BATTLEGROUND",IF(G334&lt;&gt;"LIBSETS_SETTYPE_SPECIAL",IF(AS334&lt;&gt;"",VLOOKUP(AS334,'ESO zone constants'!$D$3:$H$4953,5,FALSE),""),""),"")</f>
        <v/>
      </c>
      <c r="AU334" s="3" t="str">
        <f>IF(AT334&lt;&gt;"",IF(AT334&lt;&gt;"LIBSETS_DROP_MECHANIC_MONSTER_NAME",VLOOKUP(AT334,'LibSets constants'!$I$4:$L$1001,3,FALSE),""),"")</f>
        <v/>
      </c>
      <c r="AV334" s="3" t="str">
        <f>IF(AT334&lt;&gt;"",IF(AT334&lt;&gt;"LIBSETS_DROP_MECHANIC_MONSTER_NAME",VLOOKUP(AT334,'LibSets constants'!$I$4:$L$1001,4,FALSE),""),"")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constants'!$B$4:$C$1001,2,FALSE),"")</f>
        <v>Summerset</v>
      </c>
      <c r="V335" s="3" t="str">
        <f>IF(U335&lt;&gt;"",IF(U335&lt;&gt;"LIBSETS_DROP_MECHANIC_MONSTER_NAME",VLOOKUP(U335,'LibSets constants'!$I$4:$L$1001,3,FALSE),""),"")</f>
        <v/>
      </c>
      <c r="W335" s="3" t="str">
        <f>IF(U335&lt;&gt;"",IF(U335&lt;&gt;"LIBSETS_DROP_MECHANIC_MONSTER_NAME",VLOOKUP(U335,'LibSets constants'!$I$4:$L$1001,4,FALSE),""),"")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constants'!$I$4:$L$1001,3,FALSE),""),"")</f>
        <v/>
      </c>
      <c r="AB335" s="3" t="str">
        <f>IF(Z335&lt;&gt;"",IF(Z335&lt;&gt;"LIBSETS_DROP_MECHANIC_MONSTER_NAME",VLOOKUP(Z335,'LibSets constants'!$I$4:$L$1001,4,FALSE),""),"")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constants'!$I$4:$L$1001,3,FALSE),""),"")</f>
        <v/>
      </c>
      <c r="AG335" s="3" t="str">
        <f>IF(AE335&lt;&gt;"",IF(AE335&lt;&gt;"LIBSETS_DROP_MECHANIC_MONSTER_NAME",VLOOKUP(AE335,'LibSets constants'!$I$4:$L$1001,4,FALSE),""),"")</f>
        <v/>
      </c>
      <c r="AH335" s="3" t="str">
        <f>IF(G335&lt;&gt;"LIBSETS_SETTYPE_BATTLEGROUND",IF(G335&lt;&gt;"LIBSETS_SETTYPE_SPECIAL",IF(AI335&lt;&gt;"",VLOOKUP(AI335,'ESO zone constants'!$D$3:$H$4953,5,FALSE),""),""),"")</f>
        <v/>
      </c>
      <c r="AK335" s="3" t="str">
        <f>IF(AJ335&lt;&gt;"",IF(AJ335&lt;&gt;"LIBSETS_DROP_MECHANIC_MONSTER_NAME",VLOOKUP(AJ335,'LibSets constants'!$I$4:$L$1001,3,FALSE),""),"")</f>
        <v/>
      </c>
      <c r="AL335" s="3" t="str">
        <f>IF(AJ335&lt;&gt;"",IF(AJ335&lt;&gt;"LIBSETS_DROP_MECHANIC_MONSTER_NAME",VLOOKUP(AJ335,'LibSets constants'!$I$4:$L$1001,4,FALSE),""),"")</f>
        <v/>
      </c>
      <c r="AM335" s="3" t="str">
        <f>IF(G335&lt;&gt;"LIBSETS_SETTYPE_BATTLEGROUND",IF(G335&lt;&gt;"LIBSETS_SETTYPE_SPECIAL",IF(AN335&lt;&gt;"",VLOOKUP(AN335,'ESO zone constants'!$D$3:$H$4953,5,FALSE),""),""),"")</f>
        <v/>
      </c>
      <c r="AP335" s="3" t="str">
        <f>IF(AO335&lt;&gt;"",IF(AO335&lt;&gt;"LIBSETS_DROP_MECHANIC_MONSTER_NAME",VLOOKUP(AO335,'LibSets constants'!$I$4:$L$1001,3,FALSE),""),"")</f>
        <v/>
      </c>
      <c r="AQ335" s="3" t="str">
        <f>IF(AO335&lt;&gt;"",IF(AO335&lt;&gt;"LIBSETS_DROP_MECHANIC_MONSTER_NAME",VLOOKUP(AO335,'LibSets constants'!$I$4:$L$1001,4,FALSE),""),"")</f>
        <v/>
      </c>
      <c r="AR335" s="3" t="str">
        <f>IF(G335&lt;&gt;"LIBSETS_SETTYPE_BATTLEGROUND",IF(G335&lt;&gt;"LIBSETS_SETTYPE_SPECIAL",IF(AS335&lt;&gt;"",VLOOKUP(AS335,'ESO zone constants'!$D$3:$H$4953,5,FALSE),""),""),"")</f>
        <v/>
      </c>
      <c r="AU335" s="3" t="str">
        <f>IF(AT335&lt;&gt;"",IF(AT335&lt;&gt;"LIBSETS_DROP_MECHANIC_MONSTER_NAME",VLOOKUP(AT335,'LibSets constants'!$I$4:$L$1001,3,FALSE),""),"")</f>
        <v/>
      </c>
      <c r="AV335" s="3" t="str">
        <f>IF(AT335&lt;&gt;"",IF(AT335&lt;&gt;"LIBSETS_DROP_MECHANIC_MONSTER_NAME",VLOOKUP(AT335,'LibSets constants'!$I$4:$L$1001,4,FALSE),""),"")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constants'!$B$4:$C$1001,2,FALSE),"")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constants'!$B$4:$C$1001,2,FALSE),"")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constants'!$B$4:$C$1001,2,FALSE),"")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constants'!$B$4:$C$1001,2,FALSE),"")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constants'!$B$4:$C$1001,2,FALSE),"")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constants'!$B$4:$C$1001,2,FALSE),"")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constants'!$B$4:$C$1001,2,FALSE),"")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constants'!$B$4:$C$1001,2,FALSE),"")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constants'!$B$4:$C$1001,2,FALSE),"")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constants'!$B$4:$C$1001,2,FALSE),"")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constants'!$B$4:$C$1001,2,FALSE),"")</f>
        <v>Wolfhunter</v>
      </c>
      <c r="V346" s="43" t="str">
        <f>IF(U346&lt;&gt;"",IF(U346&lt;&gt;"LIBSETS_DROP_MECHANIC_MONSTER_NAME",VLOOKUP(U346,'LibSets constants'!$I$4:$L$1001,3,FALSE),""),"")</f>
        <v/>
      </c>
      <c r="W346" s="43" t="str">
        <f>IF(U346&lt;&gt;"",IF(U346&lt;&gt;"LIBSETS_DROP_MECHANIC_MONSTER_NAME",VLOOKUP(U346,'LibSets constants'!$I$4:$L$1001,4,FALSE),""),"")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constants'!$I$4:$L$1001,3,FALSE),""),"")</f>
        <v/>
      </c>
      <c r="AB346" s="43" t="str">
        <f>IF(Z346&lt;&gt;"",IF(Z346&lt;&gt;"LIBSETS_DROP_MECHANIC_MONSTER_NAME",VLOOKUP(Z346,'LibSets constants'!$I$4:$L$1001,4,FALSE),""),"")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constants'!$I$4:$L$1001,3,FALSE),""),"")</f>
        <v/>
      </c>
      <c r="AG346" s="43" t="str">
        <f>IF(AE346&lt;&gt;"",IF(AE346&lt;&gt;"LIBSETS_DROP_MECHANIC_MONSTER_NAME",VLOOKUP(AE346,'LibSets constants'!$I$4:$L$1001,4,FALSE),""),"")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constants'!$I$4:$L$1001,3,FALSE),""),"")</f>
        <v/>
      </c>
      <c r="AL346" s="43" t="str">
        <f>IF(AJ346&lt;&gt;"",IF(AJ346&lt;&gt;"LIBSETS_DROP_MECHANIC_MONSTER_NAME",VLOOKUP(AJ346,'LibSets constants'!$I$4:$L$1001,4,FALSE),""),"")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constants'!$I$4:$L$1001,3,FALSE),""),"")</f>
        <v/>
      </c>
      <c r="AQ346" s="43" t="str">
        <f>IF(AO346&lt;&gt;"",IF(AO346&lt;&gt;"LIBSETS_DROP_MECHANIC_MONSTER_NAME",VLOOKUP(AO346,'LibSets constants'!$I$4:$L$1001,4,FALSE),""),"")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constants'!$I$4:$L$1001,3,FALSE),""),"")</f>
        <v/>
      </c>
      <c r="AV346" s="43" t="str">
        <f>IF(AT346&lt;&gt;"",IF(AT346&lt;&gt;"LIBSETS_DROP_MECHANIC_MONSTER_NAME",VLOOKUP(AT346,'LibSets constants'!$I$4:$L$1001,4,FALSE),""),"")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constants'!$B$4:$C$1001,2,FALSE),"")</f>
        <v>Wolfhunter</v>
      </c>
      <c r="V347" s="3" t="str">
        <f>IF(U347&lt;&gt;"",IF(U347&lt;&gt;"LIBSETS_DROP_MECHANIC_MONSTER_NAME",VLOOKUP(U347,'LibSets constants'!$I$4:$L$1001,3,FALSE),""),"")</f>
        <v/>
      </c>
      <c r="W347" s="3" t="str">
        <f>IF(U347&lt;&gt;"",IF(U347&lt;&gt;"LIBSETS_DROP_MECHANIC_MONSTER_NAME",VLOOKUP(U347,'LibSets constants'!$I$4:$L$1001,4,FALSE),""),"")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constants'!$I$4:$L$1001,3,FALSE),""),"")</f>
        <v/>
      </c>
      <c r="AB347" s="3" t="str">
        <f>IF(Z347&lt;&gt;"",IF(Z347&lt;&gt;"LIBSETS_DROP_MECHANIC_MONSTER_NAME",VLOOKUP(Z347,'LibSets constants'!$I$4:$L$1001,4,FALSE),""),"")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constants'!$I$4:$L$1001,3,FALSE),""),"")</f>
        <v/>
      </c>
      <c r="AG347" s="3" t="str">
        <f>IF(AE347&lt;&gt;"",IF(AE347&lt;&gt;"LIBSETS_DROP_MECHANIC_MONSTER_NAME",VLOOKUP(AE347,'LibSets constants'!$I$4:$L$1001,4,FALSE),""),"")</f>
        <v/>
      </c>
      <c r="AH347" s="3" t="str">
        <f>IF(G347&lt;&gt;"LIBSETS_SETTYPE_BATTLEGROUND",IF(G347&lt;&gt;"LIBSETS_SETTYPE_SPECIAL",IF(AI347&lt;&gt;"",VLOOKUP(AI347,'ESO zone constants'!$D$3:$H$4953,5,FALSE),""),""),"")</f>
        <v/>
      </c>
      <c r="AK347" s="3" t="str">
        <f>IF(AJ347&lt;&gt;"",IF(AJ347&lt;&gt;"LIBSETS_DROP_MECHANIC_MONSTER_NAME",VLOOKUP(AJ347,'LibSets constants'!$I$4:$L$1001,3,FALSE),""),"")</f>
        <v/>
      </c>
      <c r="AL347" s="3" t="str">
        <f>IF(AJ347&lt;&gt;"",IF(AJ347&lt;&gt;"LIBSETS_DROP_MECHANIC_MONSTER_NAME",VLOOKUP(AJ347,'LibSets constants'!$I$4:$L$1001,4,FALSE),""),"")</f>
        <v/>
      </c>
      <c r="AM347" s="3" t="str">
        <f>IF(G347&lt;&gt;"LIBSETS_SETTYPE_BATTLEGROUND",IF(G347&lt;&gt;"LIBSETS_SETTYPE_SPECIAL",IF(AN347&lt;&gt;"",VLOOKUP(AN347,'ESO zone constants'!$D$3:$H$4953,5,FALSE),""),""),"")</f>
        <v/>
      </c>
      <c r="AP347" s="3" t="str">
        <f>IF(AO347&lt;&gt;"",IF(AO347&lt;&gt;"LIBSETS_DROP_MECHANIC_MONSTER_NAME",VLOOKUP(AO347,'LibSets constants'!$I$4:$L$1001,3,FALSE),""),"")</f>
        <v/>
      </c>
      <c r="AQ347" s="3" t="str">
        <f>IF(AO347&lt;&gt;"",IF(AO347&lt;&gt;"LIBSETS_DROP_MECHANIC_MONSTER_NAME",VLOOKUP(AO347,'LibSets constants'!$I$4:$L$1001,4,FALSE),""),"")</f>
        <v/>
      </c>
      <c r="AR347" s="3" t="str">
        <f>IF(G347&lt;&gt;"LIBSETS_SETTYPE_BATTLEGROUND",IF(G347&lt;&gt;"LIBSETS_SETTYPE_SPECIAL",IF(AS347&lt;&gt;"",VLOOKUP(AS347,'ESO zone constants'!$D$3:$H$4953,5,FALSE),""),""),"")</f>
        <v/>
      </c>
      <c r="AU347" s="3" t="str">
        <f>IF(AT347&lt;&gt;"",IF(AT347&lt;&gt;"LIBSETS_DROP_MECHANIC_MONSTER_NAME",VLOOKUP(AT347,'LibSets constants'!$I$4:$L$1001,3,FALSE),""),"")</f>
        <v/>
      </c>
      <c r="AV347" s="3" t="str">
        <f>IF(AT347&lt;&gt;"",IF(AT347&lt;&gt;"LIBSETS_DROP_MECHANIC_MONSTER_NAME",VLOOKUP(AT347,'LibSets constants'!$I$4:$L$1001,4,FALSE),""),"")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V348" s="3" t="str">
        <f>IF(U348&lt;&gt;"",IF(U348&lt;&gt;"LIBSETS_DROP_MECHANIC_MONSTER_NAME",VLOOKUP(U348,'LibSets constants'!$I$4:$L$1001,3,FALSE),""),"")</f>
        <v/>
      </c>
      <c r="W348" s="3" t="str">
        <f>IF(U348&lt;&gt;"",IF(U348&lt;&gt;"LIBSETS_DROP_MECHANIC_MONSTER_NAME",VLOOKUP(U348,'LibSets constants'!$I$4:$L$1001,4,FALSE),""),"")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constants'!$I$4:$L$1001,3,FALSE),""),"")</f>
        <v/>
      </c>
      <c r="AB348" s="3" t="str">
        <f>IF(Z348&lt;&gt;"",IF(Z348&lt;&gt;"LIBSETS_DROP_MECHANIC_MONSTER_NAME",VLOOKUP(Z348,'LibSets constants'!$I$4:$L$1001,4,FALSE),""),"")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constants'!$I$4:$L$1001,3,FALSE),""),"")</f>
        <v/>
      </c>
      <c r="AG348" s="3" t="str">
        <f>IF(AE348&lt;&gt;"",IF(AE348&lt;&gt;"LIBSETS_DROP_MECHANIC_MONSTER_NAME",VLOOKUP(AE348,'LibSets constants'!$I$4:$L$1001,4,FALSE),""),"")</f>
        <v/>
      </c>
      <c r="AH348" s="3" t="str">
        <f>IF(G348&lt;&gt;"LIBSETS_SETTYPE_BATTLEGROUND",IF(G348&lt;&gt;"LIBSETS_SETTYPE_SPECIAL",IF(AI348&lt;&gt;"",VLOOKUP(AI348,'ESO zone constants'!$D$3:$H$4953,5,FALSE),""),""),"")</f>
        <v/>
      </c>
      <c r="AK348" s="3" t="str">
        <f>IF(AJ348&lt;&gt;"",IF(AJ348&lt;&gt;"LIBSETS_DROP_MECHANIC_MONSTER_NAME",VLOOKUP(AJ348,'LibSets constants'!$I$4:$L$1001,3,FALSE),""),"")</f>
        <v/>
      </c>
      <c r="AL348" s="3" t="str">
        <f>IF(AJ348&lt;&gt;"",IF(AJ348&lt;&gt;"LIBSETS_DROP_MECHANIC_MONSTER_NAME",VLOOKUP(AJ348,'LibSets constants'!$I$4:$L$1001,4,FALSE),""),"")</f>
        <v/>
      </c>
      <c r="AM348" s="3" t="str">
        <f>IF(G348&lt;&gt;"LIBSETS_SETTYPE_BATTLEGROUND",IF(G348&lt;&gt;"LIBSETS_SETTYPE_SPECIAL",IF(AN348&lt;&gt;"",VLOOKUP(AN348,'ESO zone constants'!$D$3:$H$4953,5,FALSE),""),""),"")</f>
        <v/>
      </c>
      <c r="AP348" s="3" t="str">
        <f>IF(AO348&lt;&gt;"",IF(AO348&lt;&gt;"LIBSETS_DROP_MECHANIC_MONSTER_NAME",VLOOKUP(AO348,'LibSets constants'!$I$4:$L$1001,3,FALSE),""),"")</f>
        <v/>
      </c>
      <c r="AQ348" s="3" t="str">
        <f>IF(AO348&lt;&gt;"",IF(AO348&lt;&gt;"LIBSETS_DROP_MECHANIC_MONSTER_NAME",VLOOKUP(AO348,'LibSets constants'!$I$4:$L$1001,4,FALSE),""),"")</f>
        <v/>
      </c>
      <c r="AR348" s="3" t="str">
        <f>IF(G348&lt;&gt;"LIBSETS_SETTYPE_BATTLEGROUND",IF(G348&lt;&gt;"LIBSETS_SETTYPE_SPECIAL",IF(AS348&lt;&gt;"",VLOOKUP(AS348,'ESO zone constants'!$D$3:$H$4953,5,FALSE),""),""),"")</f>
        <v/>
      </c>
      <c r="AU348" s="3" t="str">
        <f>IF(AT348&lt;&gt;"",IF(AT348&lt;&gt;"LIBSETS_DROP_MECHANIC_MONSTER_NAME",VLOOKUP(AT348,'LibSets constants'!$I$4:$L$1001,3,FALSE),""),"")</f>
        <v/>
      </c>
      <c r="AV348" s="3" t="str">
        <f>IF(AT348&lt;&gt;"",IF(AT348&lt;&gt;"LIBSETS_DROP_MECHANIC_MONSTER_NAME",VLOOKUP(AT348,'LibSets constants'!$I$4:$L$1001,4,FALSE),""),"")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V349" s="43" t="str">
        <f>IF(U349&lt;&gt;"",IF(U349&lt;&gt;"LIBSETS_DROP_MECHANIC_MONSTER_NAME",VLOOKUP(U349,'LibSets constants'!$I$4:$L$1001,3,FALSE),""),"")</f>
        <v/>
      </c>
      <c r="W349" s="3" t="str">
        <f>IF(U349&lt;&gt;"",IF(U349&lt;&gt;"LIBSETS_DROP_MECHANIC_MONSTER_NAME",VLOOKUP(U349,'LibSets constants'!$I$4:$L$1001,4,FALSE),""),"")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constants'!$I$4:$L$1001,3,FALSE),""),"")</f>
        <v/>
      </c>
      <c r="AB349" s="43" t="str">
        <f>IF(Z349&lt;&gt;"",IF(Z349&lt;&gt;"LIBSETS_DROP_MECHANIC_MONSTER_NAME",VLOOKUP(Z349,'LibSets constants'!$I$4:$L$1001,4,FALSE),""),"")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constants'!$I$4:$L$1001,3,FALSE),""),"")</f>
        <v/>
      </c>
      <c r="AG349" s="43" t="str">
        <f>IF(AE349&lt;&gt;"",IF(AE349&lt;&gt;"LIBSETS_DROP_MECHANIC_MONSTER_NAME",VLOOKUP(AE349,'LibSets constants'!$I$4:$L$1001,4,FALSE),""),"")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constants'!$I$4:$L$1001,3,FALSE),""),"")</f>
        <v/>
      </c>
      <c r="AL349" s="43" t="str">
        <f>IF(AJ349&lt;&gt;"",IF(AJ349&lt;&gt;"LIBSETS_DROP_MECHANIC_MONSTER_NAME",VLOOKUP(AJ349,'LibSets constants'!$I$4:$L$1001,4,FALSE),""),"")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constants'!$I$4:$L$1001,3,FALSE),""),"")</f>
        <v/>
      </c>
      <c r="AQ349" s="43" t="str">
        <f>IF(AO349&lt;&gt;"",IF(AO349&lt;&gt;"LIBSETS_DROP_MECHANIC_MONSTER_NAME",VLOOKUP(AO349,'LibSets constants'!$I$4:$L$1001,4,FALSE),""),"")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constants'!$I$4:$L$1001,3,FALSE),""),"")</f>
        <v/>
      </c>
      <c r="AV349" s="43" t="str">
        <f>IF(AT349&lt;&gt;"",IF(AT349&lt;&gt;"LIBSETS_DROP_MECHANIC_MONSTER_NAME",VLOOKUP(AT349,'LibSets constants'!$I$4:$L$1001,4,FALSE),""),"")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constants'!$B$4:$C$1001,2,FALSE),"")</f>
        <v>Wolfhunter</v>
      </c>
      <c r="V350" s="3" t="str">
        <f>IF(U350&lt;&gt;"",IF(U350&lt;&gt;"LIBSETS_DROP_MECHANIC_MONSTER_NAME",VLOOKUP(U350,'LibSets constants'!$I$4:$L$1001,3,FALSE),""),"")</f>
        <v/>
      </c>
      <c r="W350" s="3" t="str">
        <f>IF(U350&lt;&gt;"",IF(U350&lt;&gt;"LIBSETS_DROP_MECHANIC_MONSTER_NAME",VLOOKUP(U350,'LibSets constants'!$I$4:$L$1001,4,FALSE),""),"")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constants'!$I$4:$L$1001,3,FALSE),""),"")</f>
        <v/>
      </c>
      <c r="AB350" s="3" t="str">
        <f>IF(Z350&lt;&gt;"",IF(Z350&lt;&gt;"LIBSETS_DROP_MECHANIC_MONSTER_NAME",VLOOKUP(Z350,'LibSets constants'!$I$4:$L$1001,4,FALSE),""),"")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constants'!$I$4:$L$1001,3,FALSE),""),"")</f>
        <v/>
      </c>
      <c r="AG350" s="3" t="str">
        <f>IF(AE350&lt;&gt;"",IF(AE350&lt;&gt;"LIBSETS_DROP_MECHANIC_MONSTER_NAME",VLOOKUP(AE350,'LibSets constants'!$I$4:$L$1001,4,FALSE),""),"")</f>
        <v/>
      </c>
      <c r="AH350" s="3" t="str">
        <f>IF(G350&lt;&gt;"LIBSETS_SETTYPE_BATTLEGROUND",IF(G350&lt;&gt;"LIBSETS_SETTYPE_SPECIAL",IF(AI350&lt;&gt;"",VLOOKUP(AI350,'ESO zone constants'!$D$3:$H$4953,5,FALSE),""),""),"")</f>
        <v/>
      </c>
      <c r="AK350" s="3" t="str">
        <f>IF(AJ350&lt;&gt;"",IF(AJ350&lt;&gt;"LIBSETS_DROP_MECHANIC_MONSTER_NAME",VLOOKUP(AJ350,'LibSets constants'!$I$4:$L$1001,3,FALSE),""),"")</f>
        <v/>
      </c>
      <c r="AL350" s="3" t="str">
        <f>IF(AJ350&lt;&gt;"",IF(AJ350&lt;&gt;"LIBSETS_DROP_MECHANIC_MONSTER_NAME",VLOOKUP(AJ350,'LibSets constants'!$I$4:$L$1001,4,FALSE),""),"")</f>
        <v/>
      </c>
      <c r="AM350" s="3" t="str">
        <f>IF(G350&lt;&gt;"LIBSETS_SETTYPE_BATTLEGROUND",IF(G350&lt;&gt;"LIBSETS_SETTYPE_SPECIAL",IF(AN350&lt;&gt;"",VLOOKUP(AN350,'ESO zone constants'!$D$3:$H$4953,5,FALSE),""),""),"")</f>
        <v/>
      </c>
      <c r="AP350" s="3" t="str">
        <f>IF(AO350&lt;&gt;"",IF(AO350&lt;&gt;"LIBSETS_DROP_MECHANIC_MONSTER_NAME",VLOOKUP(AO350,'LibSets constants'!$I$4:$L$1001,3,FALSE),""),"")</f>
        <v/>
      </c>
      <c r="AQ350" s="3" t="str">
        <f>IF(AO350&lt;&gt;"",IF(AO350&lt;&gt;"LIBSETS_DROP_MECHANIC_MONSTER_NAME",VLOOKUP(AO350,'LibSets constants'!$I$4:$L$1001,4,FALSE),""),"")</f>
        <v/>
      </c>
      <c r="AR350" s="3" t="str">
        <f>IF(G350&lt;&gt;"LIBSETS_SETTYPE_BATTLEGROUND",IF(G350&lt;&gt;"LIBSETS_SETTYPE_SPECIAL",IF(AS350&lt;&gt;"",VLOOKUP(AS350,'ESO zone constants'!$D$3:$H$4953,5,FALSE),""),""),"")</f>
        <v/>
      </c>
      <c r="AU350" s="3" t="str">
        <f>IF(AT350&lt;&gt;"",IF(AT350&lt;&gt;"LIBSETS_DROP_MECHANIC_MONSTER_NAME",VLOOKUP(AT350,'LibSets constants'!$I$4:$L$1001,3,FALSE),""),"")</f>
        <v/>
      </c>
      <c r="AV350" s="3" t="str">
        <f>IF(AT350&lt;&gt;"",IF(AT350&lt;&gt;"LIBSETS_DROP_MECHANIC_MONSTER_NAME",VLOOKUP(AT350,'LibSets constants'!$I$4:$L$1001,4,FALSE),""),"")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constants'!$B$4:$C$1001,2,FALSE),"")</f>
        <v>Wolfhunter</v>
      </c>
      <c r="V351" s="3" t="str">
        <f>IF(U351&lt;&gt;"",IF(U351&lt;&gt;"LIBSETS_DROP_MECHANIC_MONSTER_NAME",VLOOKUP(U351,'LibSets constants'!$I$4:$L$1001,3,FALSE),""),"")</f>
        <v/>
      </c>
      <c r="W351" s="3" t="str">
        <f>IF(U351&lt;&gt;"",IF(U351&lt;&gt;"LIBSETS_DROP_MECHANIC_MONSTER_NAME",VLOOKUP(U351,'LibSets constants'!$I$4:$L$1001,4,FALSE),""),"")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constants'!$I$4:$L$1001,3,FALSE),""),"")</f>
        <v/>
      </c>
      <c r="AB351" s="3" t="str">
        <f>IF(Z351&lt;&gt;"",IF(Z351&lt;&gt;"LIBSETS_DROP_MECHANIC_MONSTER_NAME",VLOOKUP(Z351,'LibSets constants'!$I$4:$L$1001,4,FALSE),""),"")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constants'!$I$4:$L$1001,3,FALSE),""),"")</f>
        <v/>
      </c>
      <c r="AG351" s="3" t="str">
        <f>IF(AE351&lt;&gt;"",IF(AE351&lt;&gt;"LIBSETS_DROP_MECHANIC_MONSTER_NAME",VLOOKUP(AE351,'LibSets constants'!$I$4:$L$1001,4,FALSE),""),"")</f>
        <v/>
      </c>
      <c r="AH351" s="3" t="str">
        <f>IF(G351&lt;&gt;"LIBSETS_SETTYPE_BATTLEGROUND",IF(G351&lt;&gt;"LIBSETS_SETTYPE_SPECIAL",IF(AI351&lt;&gt;"",VLOOKUP(AI351,'ESO zone constants'!$D$3:$H$4953,5,FALSE),""),""),"")</f>
        <v/>
      </c>
      <c r="AK351" s="3" t="str">
        <f>IF(AJ351&lt;&gt;"",IF(AJ351&lt;&gt;"LIBSETS_DROP_MECHANIC_MONSTER_NAME",VLOOKUP(AJ351,'LibSets constants'!$I$4:$L$1001,3,FALSE),""),"")</f>
        <v/>
      </c>
      <c r="AL351" s="3" t="str">
        <f>IF(AJ351&lt;&gt;"",IF(AJ351&lt;&gt;"LIBSETS_DROP_MECHANIC_MONSTER_NAME",VLOOKUP(AJ351,'LibSets constants'!$I$4:$L$1001,4,FALSE),""),"")</f>
        <v/>
      </c>
      <c r="AM351" s="3" t="str">
        <f>IF(G351&lt;&gt;"LIBSETS_SETTYPE_BATTLEGROUND",IF(G351&lt;&gt;"LIBSETS_SETTYPE_SPECIAL",IF(AN351&lt;&gt;"",VLOOKUP(AN351,'ESO zone constants'!$D$3:$H$4953,5,FALSE),""),""),"")</f>
        <v/>
      </c>
      <c r="AP351" s="3" t="str">
        <f>IF(AO351&lt;&gt;"",IF(AO351&lt;&gt;"LIBSETS_DROP_MECHANIC_MONSTER_NAME",VLOOKUP(AO351,'LibSets constants'!$I$4:$L$1001,3,FALSE),""),"")</f>
        <v/>
      </c>
      <c r="AQ351" s="3" t="str">
        <f>IF(AO351&lt;&gt;"",IF(AO351&lt;&gt;"LIBSETS_DROP_MECHANIC_MONSTER_NAME",VLOOKUP(AO351,'LibSets constants'!$I$4:$L$1001,4,FALSE),""),"")</f>
        <v/>
      </c>
      <c r="AR351" s="3" t="str">
        <f>IF(G351&lt;&gt;"LIBSETS_SETTYPE_BATTLEGROUND",IF(G351&lt;&gt;"LIBSETS_SETTYPE_SPECIAL",IF(AS351&lt;&gt;"",VLOOKUP(AS351,'ESO zone constants'!$D$3:$H$4953,5,FALSE),""),""),"")</f>
        <v/>
      </c>
      <c r="AU351" s="3" t="str">
        <f>IF(AT351&lt;&gt;"",IF(AT351&lt;&gt;"LIBSETS_DROP_MECHANIC_MONSTER_NAME",VLOOKUP(AT351,'LibSets constants'!$I$4:$L$1001,3,FALSE),""),"")</f>
        <v/>
      </c>
      <c r="AV351" s="3" t="str">
        <f>IF(AT351&lt;&gt;"",IF(AT351&lt;&gt;"LIBSETS_DROP_MECHANIC_MONSTER_NAME",VLOOKUP(AT351,'LibSets constants'!$I$4:$L$1001,4,FALSE),""),"")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constants'!$B$4:$C$1001,2,FALSE),"")</f>
        <v>Murkmire</v>
      </c>
      <c r="U352" s="33" t="s">
        <v>1684</v>
      </c>
      <c r="V352" s="43" t="str">
        <f>IF(U352&lt;&gt;"",IF(U352&lt;&gt;"LIBSETS_DROP_MECHANIC_MONSTER_NAME",VLOOKUP(U352,'LibSets constants'!$I$4:$L$1001,3,FALSE),""),"")</f>
        <v>Delve bosses have a chance to drop a waist or feet.</v>
      </c>
      <c r="W352" s="43" t="str">
        <f>IF(U352&lt;&gt;"",IF(U352&lt;&gt;"LIBSETS_DROP_MECHANIC_MONSTER_NAME",VLOOKUP(U352,'LibSets constants'!$I$4:$L$1001,4,FALSE),""),"")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constants'!$I$4:$L$1001,3,FALSE),""),"")</f>
        <v>Overland group bosses have a 100% chance to drop head, chest, legs, or weapon.</v>
      </c>
      <c r="AB352" s="43" t="str">
        <f>IF(Z352&lt;&gt;"",IF(Z352&lt;&gt;"LIBSETS_DROP_MECHANIC_MONSTER_NAME",VLOOKUP(Z352,'LibSets constants'!$I$4:$L$1001,4,FALSE),""),"")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constants'!$I$4:$L$1001,3,FALSE),""),"")</f>
        <v>Public dungeon bosses have a chance to drop a shoulder, hand, or weapon.</v>
      </c>
      <c r="AG352" s="43" t="str">
        <f>IF(AE352&lt;&gt;"",IF(AE352&lt;&gt;"LIBSETS_DROP_MECHANIC_MONSTER_NAME",VLOOKUP(AE352,'LibSets constants'!$I$4:$L$1001,4,FALSE),""),"")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constants'!$I$4:$L$1001,3,FALSE),""),"")</f>
        <v/>
      </c>
      <c r="AQ352" s="43" t="str">
        <f>IF(AO352&lt;&gt;"",IF(AO352&lt;&gt;"LIBSETS_DROP_MECHANIC_MONSTER_NAME",VLOOKUP(AO352,'LibSets constants'!$I$4:$L$1001,4,FALSE),""),"")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constants'!$I$4:$L$1001,3,FALSE),""),"")</f>
        <v/>
      </c>
      <c r="AV352" s="43" t="str">
        <f>IF(AT352&lt;&gt;"",IF(AT352&lt;&gt;"LIBSETS_DROP_MECHANIC_MONSTER_NAME",VLOOKUP(AT352,'LibSets constants'!$I$4:$L$1001,4,FALSE),""),"")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constants'!$B$4:$C$1001,2,FALSE),"")</f>
        <v>Murkmire</v>
      </c>
      <c r="U353" s="33" t="s">
        <v>1684</v>
      </c>
      <c r="V353" s="43" t="str">
        <f>IF(U353&lt;&gt;"",IF(U353&lt;&gt;"LIBSETS_DROP_MECHANIC_MONSTER_NAME",VLOOKUP(U353,'LibSets constants'!$I$4:$L$1001,3,FALSE),""),"")</f>
        <v>Delve bosses have a chance to drop a waist or feet.</v>
      </c>
      <c r="W353" s="43" t="str">
        <f>IF(U353&lt;&gt;"",IF(U353&lt;&gt;"LIBSETS_DROP_MECHANIC_MONSTER_NAME",VLOOKUP(U353,'LibSets constants'!$I$4:$L$1001,4,FALSE),""),"")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constants'!$I$4:$L$1001,3,FALSE),""),"")</f>
        <v>Overland group bosses have a 100% chance to drop head, chest, legs, or weapon.</v>
      </c>
      <c r="AB353" s="43" t="str">
        <f>IF(Z353&lt;&gt;"",IF(Z353&lt;&gt;"LIBSETS_DROP_MECHANIC_MONSTER_NAME",VLOOKUP(Z353,'LibSets constants'!$I$4:$L$1001,4,FALSE),""),"")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constants'!$I$4:$L$1001,3,FALSE),""),"")</f>
        <v>Public dungeon bosses have a chance to drop a shoulder, hand, or weapon.</v>
      </c>
      <c r="AG353" s="43" t="str">
        <f>IF(AE353&lt;&gt;"",IF(AE353&lt;&gt;"LIBSETS_DROP_MECHANIC_MONSTER_NAME",VLOOKUP(AE353,'LibSets constants'!$I$4:$L$1001,4,FALSE),""),"")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constants'!$I$4:$L$1001,3,FALSE),""),"")</f>
        <v/>
      </c>
      <c r="AQ353" s="43" t="str">
        <f>IF(AO353&lt;&gt;"",IF(AO353&lt;&gt;"LIBSETS_DROP_MECHANIC_MONSTER_NAME",VLOOKUP(AO353,'LibSets constants'!$I$4:$L$1001,4,FALSE),""),"")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constants'!$I$4:$L$1001,3,FALSE),""),"")</f>
        <v/>
      </c>
      <c r="AV353" s="43" t="str">
        <f>IF(AT353&lt;&gt;"",IF(AT353&lt;&gt;"LIBSETS_DROP_MECHANIC_MONSTER_NAME",VLOOKUP(AT353,'LibSets constants'!$I$4:$L$1001,4,FALSE),""),"")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constants'!$B$4:$C$1001,2,FALSE),"")</f>
        <v>Murkmire</v>
      </c>
      <c r="U354" s="33" t="s">
        <v>1684</v>
      </c>
      <c r="V354" s="43" t="str">
        <f>IF(U354&lt;&gt;"",IF(U354&lt;&gt;"LIBSETS_DROP_MECHANIC_MONSTER_NAME",VLOOKUP(U354,'LibSets constants'!$I$4:$L$1001,3,FALSE),""),"")</f>
        <v>Delve bosses have a chance to drop a waist or feet.</v>
      </c>
      <c r="W354" s="43" t="str">
        <f>IF(U354&lt;&gt;"",IF(U354&lt;&gt;"LIBSETS_DROP_MECHANIC_MONSTER_NAME",VLOOKUP(U354,'LibSets constants'!$I$4:$L$1001,4,FALSE),""),"")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constants'!$I$4:$L$1001,3,FALSE),""),"")</f>
        <v>Overland group bosses have a 100% chance to drop head, chest, legs, or weapon.</v>
      </c>
      <c r="AB354" s="43" t="str">
        <f>IF(Z354&lt;&gt;"",IF(Z354&lt;&gt;"LIBSETS_DROP_MECHANIC_MONSTER_NAME",VLOOKUP(Z354,'LibSets constants'!$I$4:$L$1001,4,FALSE),""),"")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constants'!$I$4:$L$1001,3,FALSE),""),"")</f>
        <v>Public dungeon bosses have a chance to drop a shoulder, hand, or weapon.</v>
      </c>
      <c r="AG354" s="43" t="str">
        <f>IF(AE354&lt;&gt;"",IF(AE354&lt;&gt;"LIBSETS_DROP_MECHANIC_MONSTER_NAME",VLOOKUP(AE354,'LibSets constants'!$I$4:$L$1001,4,FALSE),""),"")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constants'!$I$4:$L$1001,3,FALSE),""),"")</f>
        <v/>
      </c>
      <c r="AQ354" s="43" t="str">
        <f>IF(AO354&lt;&gt;"",IF(AO354&lt;&gt;"LIBSETS_DROP_MECHANIC_MONSTER_NAME",VLOOKUP(AO354,'LibSets constants'!$I$4:$L$1001,4,FALSE),""),"")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constants'!$I$4:$L$1001,3,FALSE),""),"")</f>
        <v/>
      </c>
      <c r="AV354" s="43" t="str">
        <f>IF(AT354&lt;&gt;"",IF(AT354&lt;&gt;"LIBSETS_DROP_MECHANIC_MONSTER_NAME",VLOOKUP(AT354,'LibSets constants'!$I$4:$L$1001,4,FALSE),""),"")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constants'!$B$4:$C$1001,2,FALSE),"")</f>
        <v>Murkmire</v>
      </c>
      <c r="V355" s="3" t="str">
        <f>IF(U355&lt;&gt;"",IF(U355&lt;&gt;"LIBSETS_DROP_MECHANIC_MONSTER_NAME",VLOOKUP(U355,'LibSets constants'!$I$4:$L$1001,3,FALSE),""),"")</f>
        <v/>
      </c>
      <c r="W355" s="3" t="str">
        <f>IF(U355&lt;&gt;"",IF(U355&lt;&gt;"LIBSETS_DROP_MECHANIC_MONSTER_NAME",VLOOKUP(U355,'LibSets constants'!$I$4:$L$1001,4,FALSE),""),"")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constants'!$I$4:$L$1001,3,FALSE),""),"")</f>
        <v/>
      </c>
      <c r="AB355" s="3" t="str">
        <f>IF(Z355&lt;&gt;"",IF(Z355&lt;&gt;"LIBSETS_DROP_MECHANIC_MONSTER_NAME",VLOOKUP(Z355,'LibSets constants'!$I$4:$L$1001,4,FALSE),""),"")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constants'!$I$4:$L$1001,3,FALSE),""),"")</f>
        <v/>
      </c>
      <c r="AG355" s="3" t="str">
        <f>IF(AE355&lt;&gt;"",IF(AE355&lt;&gt;"LIBSETS_DROP_MECHANIC_MONSTER_NAME",VLOOKUP(AE355,'LibSets constants'!$I$4:$L$1001,4,FALSE),""),"")</f>
        <v/>
      </c>
      <c r="AH355" s="3" t="str">
        <f>IF(G355&lt;&gt;"LIBSETS_SETTYPE_BATTLEGROUND",IF(G355&lt;&gt;"LIBSETS_SETTYPE_SPECIAL",IF(AI355&lt;&gt;"",VLOOKUP(AI355,'ESO zone constants'!$D$3:$H$4953,5,FALSE),""),""),"")</f>
        <v/>
      </c>
      <c r="AK355" s="3" t="str">
        <f>IF(AJ355&lt;&gt;"",IF(AJ355&lt;&gt;"LIBSETS_DROP_MECHANIC_MONSTER_NAME",VLOOKUP(AJ355,'LibSets constants'!$I$4:$L$1001,3,FALSE),""),"")</f>
        <v/>
      </c>
      <c r="AL355" s="3" t="str">
        <f>IF(AJ355&lt;&gt;"",IF(AJ355&lt;&gt;"LIBSETS_DROP_MECHANIC_MONSTER_NAME",VLOOKUP(AJ355,'LibSets constants'!$I$4:$L$1001,4,FALSE),""),"")</f>
        <v/>
      </c>
      <c r="AM355" s="3" t="str">
        <f>IF(G355&lt;&gt;"LIBSETS_SETTYPE_BATTLEGROUND",IF(G355&lt;&gt;"LIBSETS_SETTYPE_SPECIAL",IF(AN355&lt;&gt;"",VLOOKUP(AN355,'ESO zone constants'!$D$3:$H$4953,5,FALSE),""),""),"")</f>
        <v/>
      </c>
      <c r="AP355" s="3" t="str">
        <f>IF(AO355&lt;&gt;"",IF(AO355&lt;&gt;"LIBSETS_DROP_MECHANIC_MONSTER_NAME",VLOOKUP(AO355,'LibSets constants'!$I$4:$L$1001,3,FALSE),""),"")</f>
        <v/>
      </c>
      <c r="AQ355" s="3" t="str">
        <f>IF(AO355&lt;&gt;"",IF(AO355&lt;&gt;"LIBSETS_DROP_MECHANIC_MONSTER_NAME",VLOOKUP(AO355,'LibSets constants'!$I$4:$L$1001,4,FALSE),""),"")</f>
        <v/>
      </c>
      <c r="AR355" s="3" t="str">
        <f>IF(G355&lt;&gt;"LIBSETS_SETTYPE_BATTLEGROUND",IF(G355&lt;&gt;"LIBSETS_SETTYPE_SPECIAL",IF(AS355&lt;&gt;"",VLOOKUP(AS355,'ESO zone constants'!$D$3:$H$4953,5,FALSE),""),""),"")</f>
        <v/>
      </c>
      <c r="AU355" s="3" t="str">
        <f>IF(AT355&lt;&gt;"",IF(AT355&lt;&gt;"LIBSETS_DROP_MECHANIC_MONSTER_NAME",VLOOKUP(AT355,'LibSets constants'!$I$4:$L$1001,3,FALSE),""),"")</f>
        <v/>
      </c>
      <c r="AV355" s="3" t="str">
        <f>IF(AT355&lt;&gt;"",IF(AT355&lt;&gt;"LIBSETS_DROP_MECHANIC_MONSTER_NAME",VLOOKUP(AT355,'LibSets constants'!$I$4:$L$1001,4,FALSE),""),"")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constants'!$B$4:$C$1001,2,FALSE),"")</f>
        <v>Murkmire</v>
      </c>
      <c r="V356" s="43" t="str">
        <f>IF(U356&lt;&gt;"",IF(U356&lt;&gt;"LIBSETS_DROP_MECHANIC_MONSTER_NAME",VLOOKUP(U356,'LibSets constants'!$I$4:$L$1001,3,FALSE),""),"")</f>
        <v/>
      </c>
      <c r="W356" s="3" t="str">
        <f>IF(U356&lt;&gt;"",IF(U356&lt;&gt;"LIBSETS_DROP_MECHANIC_MONSTER_NAME",VLOOKUP(U356,'LibSets constants'!$I$4:$L$1001,4,FALSE),""),"")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constants'!$I$4:$L$1001,3,FALSE),""),"")</f>
        <v/>
      </c>
      <c r="AB356" s="43" t="str">
        <f>IF(Z356&lt;&gt;"",IF(Z356&lt;&gt;"LIBSETS_DROP_MECHANIC_MONSTER_NAME",VLOOKUP(Z356,'LibSets constants'!$I$4:$L$1001,4,FALSE),""),"")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constants'!$B$4:$C$1001,2,FALSE),"")</f>
        <v>Murkmire</v>
      </c>
      <c r="V357" s="43" t="str">
        <f>IF(U357&lt;&gt;"",IF(U357&lt;&gt;"LIBSETS_DROP_MECHANIC_MONSTER_NAME",VLOOKUP(U357,'LibSets constants'!$I$4:$L$1001,3,FALSE),""),"")</f>
        <v/>
      </c>
      <c r="W357" s="3" t="str">
        <f>IF(U357&lt;&gt;"",IF(U357&lt;&gt;"LIBSETS_DROP_MECHANIC_MONSTER_NAME",VLOOKUP(U357,'LibSets constants'!$I$4:$L$1001,4,FALSE),""),"")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constants'!$I$4:$L$1001,3,FALSE),""),"")</f>
        <v/>
      </c>
      <c r="AB357" s="43" t="str">
        <f>IF(Z357&lt;&gt;"",IF(Z357&lt;&gt;"LIBSETS_DROP_MECHANIC_MONSTER_NAME",VLOOKUP(Z357,'LibSets constants'!$I$4:$L$1001,4,FALSE),""),"")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constants'!$I$4:$L$1001,3,FALSE),""),"")</f>
        <v/>
      </c>
      <c r="AG357" s="43" t="str">
        <f>IF(AE357&lt;&gt;"",IF(AE357&lt;&gt;"LIBSETS_DROP_MECHANIC_MONSTER_NAME",VLOOKUP(AE357,'LibSets constants'!$I$4:$L$1001,4,FALSE),""),"")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constants'!$I$4:$L$1001,3,FALSE),""),"")</f>
        <v/>
      </c>
      <c r="AL357" s="43" t="str">
        <f>IF(AJ357&lt;&gt;"",IF(AJ357&lt;&gt;"LIBSETS_DROP_MECHANIC_MONSTER_NAME",VLOOKUP(AJ357,'LibSets constants'!$I$4:$L$1001,4,FALSE),""),"")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constants'!$I$4:$L$1001,3,FALSE),""),"")</f>
        <v/>
      </c>
      <c r="AQ357" s="43" t="str">
        <f>IF(AO357&lt;&gt;"",IF(AO357&lt;&gt;"LIBSETS_DROP_MECHANIC_MONSTER_NAME",VLOOKUP(AO357,'LibSets constants'!$I$4:$L$1001,4,FALSE),""),"")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constants'!$I$4:$L$1001,3,FALSE),""),"")</f>
        <v/>
      </c>
      <c r="AV357" s="43" t="str">
        <f>IF(AT357&lt;&gt;"",IF(AT357&lt;&gt;"LIBSETS_DROP_MECHANIC_MONSTER_NAME",VLOOKUP(AT357,'LibSets constants'!$I$4:$L$1001,4,FALSE),""),"")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constants'!$B$4:$C$1001,2,FALSE),"")</f>
        <v>Murkmire</v>
      </c>
      <c r="U358" s="33" t="s">
        <v>1680</v>
      </c>
      <c r="V358" s="3" t="str">
        <f>IF(U358&lt;&gt;"",IF(U358&lt;&gt;"LIBSETS_DROP_MECHANIC_MONSTER_NAME",VLOOKUP(U358,'LibSets constants'!$I$4:$L$1001,3,FALSE),""),"")</f>
        <v>Arena stage chest</v>
      </c>
      <c r="W358" s="3" t="str">
        <f>IF(U358&lt;&gt;"",IF(U358&lt;&gt;"LIBSETS_DROP_MECHANIC_MONSTER_NAME",VLOOKUP(U358,'LibSets constants'!$I$4:$L$1001,4,FALSE),""),"")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constants'!$I$4:$L$1001,3,FALSE),""),"")</f>
        <v/>
      </c>
      <c r="AB358" s="3" t="str">
        <f>IF(Z358&lt;&gt;"",IF(Z358&lt;&gt;"LIBSETS_DROP_MECHANIC_MONSTER_NAME",VLOOKUP(Z358,'LibSets constants'!$I$4:$L$1001,4,FALSE),""),"")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constants'!$I$4:$L$1001,3,FALSE),""),"")</f>
        <v/>
      </c>
      <c r="AG358" s="3" t="str">
        <f>IF(AE358&lt;&gt;"",IF(AE358&lt;&gt;"LIBSETS_DROP_MECHANIC_MONSTER_NAME",VLOOKUP(AE358,'LibSets constants'!$I$4:$L$1001,4,FALSE),""),"")</f>
        <v/>
      </c>
      <c r="AH358" s="3" t="str">
        <f>IF(G358&lt;&gt;"LIBSETS_SETTYPE_BATTLEGROUND",IF(G358&lt;&gt;"LIBSETS_SETTYPE_SPECIAL",IF(AI358&lt;&gt;"",VLOOKUP(AI358,'ESO zone constants'!$D$3:$H$4953,5,FALSE),""),""),"")</f>
        <v/>
      </c>
      <c r="AK358" s="3" t="str">
        <f>IF(AJ358&lt;&gt;"",IF(AJ358&lt;&gt;"LIBSETS_DROP_MECHANIC_MONSTER_NAME",VLOOKUP(AJ358,'LibSets constants'!$I$4:$L$1001,3,FALSE),""),"")</f>
        <v/>
      </c>
      <c r="AL358" s="3" t="str">
        <f>IF(AJ358&lt;&gt;"",IF(AJ358&lt;&gt;"LIBSETS_DROP_MECHANIC_MONSTER_NAME",VLOOKUP(AJ358,'LibSets constants'!$I$4:$L$1001,4,FALSE),""),"")</f>
        <v/>
      </c>
      <c r="AM358" s="3" t="str">
        <f>IF(G358&lt;&gt;"LIBSETS_SETTYPE_BATTLEGROUND",IF(G358&lt;&gt;"LIBSETS_SETTYPE_SPECIAL",IF(AN358&lt;&gt;"",VLOOKUP(AN358,'ESO zone constants'!$D$3:$H$4953,5,FALSE),""),""),"")</f>
        <v/>
      </c>
      <c r="AP358" s="3" t="str">
        <f>IF(AO358&lt;&gt;"",IF(AO358&lt;&gt;"LIBSETS_DROP_MECHANIC_MONSTER_NAME",VLOOKUP(AO358,'LibSets constants'!$I$4:$L$1001,3,FALSE),""),"")</f>
        <v/>
      </c>
      <c r="AQ358" s="3" t="str">
        <f>IF(AO358&lt;&gt;"",IF(AO358&lt;&gt;"LIBSETS_DROP_MECHANIC_MONSTER_NAME",VLOOKUP(AO358,'LibSets constants'!$I$4:$L$1001,4,FALSE),""),"")</f>
        <v/>
      </c>
      <c r="AR358" s="3" t="str">
        <f>IF(G358&lt;&gt;"LIBSETS_SETTYPE_BATTLEGROUND",IF(G358&lt;&gt;"LIBSETS_SETTYPE_SPECIAL",IF(AS358&lt;&gt;"",VLOOKUP(AS358,'ESO zone constants'!$D$3:$H$4953,5,FALSE),""),""),"")</f>
        <v/>
      </c>
      <c r="AU358" s="3" t="str">
        <f>IF(AT358&lt;&gt;"",IF(AT358&lt;&gt;"LIBSETS_DROP_MECHANIC_MONSTER_NAME",VLOOKUP(AT358,'LibSets constants'!$I$4:$L$1001,3,FALSE),""),"")</f>
        <v/>
      </c>
      <c r="AV358" s="3" t="str">
        <f>IF(AT358&lt;&gt;"",IF(AT358&lt;&gt;"LIBSETS_DROP_MECHANIC_MONSTER_NAME",VLOOKUP(AT358,'LibSets constants'!$I$4:$L$1001,4,FALSE),""),"")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constants'!$B$4:$C$1001,2,FALSE),"")</f>
        <v>Murkmire</v>
      </c>
      <c r="U359" s="33" t="s">
        <v>1680</v>
      </c>
      <c r="V359" s="3" t="str">
        <f>IF(U359&lt;&gt;"",IF(U359&lt;&gt;"LIBSETS_DROP_MECHANIC_MONSTER_NAME",VLOOKUP(U359,'LibSets constants'!$I$4:$L$1001,3,FALSE),""),"")</f>
        <v>Arena stage chest</v>
      </c>
      <c r="W359" s="3" t="str">
        <f>IF(U359&lt;&gt;"",IF(U359&lt;&gt;"LIBSETS_DROP_MECHANIC_MONSTER_NAME",VLOOKUP(U359,'LibSets constants'!$I$4:$L$1001,4,FALSE),""),"")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constants'!$I$4:$L$1001,3,FALSE),""),"")</f>
        <v/>
      </c>
      <c r="AB359" s="3" t="str">
        <f>IF(Z359&lt;&gt;"",IF(Z359&lt;&gt;"LIBSETS_DROP_MECHANIC_MONSTER_NAME",VLOOKUP(Z359,'LibSets constants'!$I$4:$L$1001,4,FALSE),""),"")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constants'!$I$4:$L$1001,3,FALSE),""),"")</f>
        <v/>
      </c>
      <c r="AG359" s="3" t="str">
        <f>IF(AE359&lt;&gt;"",IF(AE359&lt;&gt;"LIBSETS_DROP_MECHANIC_MONSTER_NAME",VLOOKUP(AE359,'LibSets constants'!$I$4:$L$1001,4,FALSE),""),"")</f>
        <v/>
      </c>
      <c r="AH359" s="3" t="str">
        <f>IF(G359&lt;&gt;"LIBSETS_SETTYPE_BATTLEGROUND",IF(G359&lt;&gt;"LIBSETS_SETTYPE_SPECIAL",IF(AI359&lt;&gt;"",VLOOKUP(AI359,'ESO zone constants'!$D$3:$H$4953,5,FALSE),""),""),"")</f>
        <v/>
      </c>
      <c r="AK359" s="3" t="str">
        <f>IF(AJ359&lt;&gt;"",IF(AJ359&lt;&gt;"LIBSETS_DROP_MECHANIC_MONSTER_NAME",VLOOKUP(AJ359,'LibSets constants'!$I$4:$L$1001,3,FALSE),""),"")</f>
        <v/>
      </c>
      <c r="AL359" s="3" t="str">
        <f>IF(AJ359&lt;&gt;"",IF(AJ359&lt;&gt;"LIBSETS_DROP_MECHANIC_MONSTER_NAME",VLOOKUP(AJ359,'LibSets constants'!$I$4:$L$1001,4,FALSE),""),"")</f>
        <v/>
      </c>
      <c r="AM359" s="3" t="str">
        <f>IF(G359&lt;&gt;"LIBSETS_SETTYPE_BATTLEGROUND",IF(G359&lt;&gt;"LIBSETS_SETTYPE_SPECIAL",IF(AN359&lt;&gt;"",VLOOKUP(AN359,'ESO zone constants'!$D$3:$H$4953,5,FALSE),""),""),"")</f>
        <v/>
      </c>
      <c r="AP359" s="3" t="str">
        <f>IF(AO359&lt;&gt;"",IF(AO359&lt;&gt;"LIBSETS_DROP_MECHANIC_MONSTER_NAME",VLOOKUP(AO359,'LibSets constants'!$I$4:$L$1001,3,FALSE),""),"")</f>
        <v/>
      </c>
      <c r="AQ359" s="3" t="str">
        <f>IF(AO359&lt;&gt;"",IF(AO359&lt;&gt;"LIBSETS_DROP_MECHANIC_MONSTER_NAME",VLOOKUP(AO359,'LibSets constants'!$I$4:$L$1001,4,FALSE),""),"")</f>
        <v/>
      </c>
      <c r="AR359" s="3" t="str">
        <f>IF(G359&lt;&gt;"LIBSETS_SETTYPE_BATTLEGROUND",IF(G359&lt;&gt;"LIBSETS_SETTYPE_SPECIAL",IF(AS359&lt;&gt;"",VLOOKUP(AS359,'ESO zone constants'!$D$3:$H$4953,5,FALSE),""),""),"")</f>
        <v/>
      </c>
      <c r="AU359" s="3" t="str">
        <f>IF(AT359&lt;&gt;"",IF(AT359&lt;&gt;"LIBSETS_DROP_MECHANIC_MONSTER_NAME",VLOOKUP(AT359,'LibSets constants'!$I$4:$L$1001,3,FALSE),""),"")</f>
        <v/>
      </c>
      <c r="AV359" s="3" t="str">
        <f>IF(AT359&lt;&gt;"",IF(AT359&lt;&gt;"LIBSETS_DROP_MECHANIC_MONSTER_NAME",VLOOKUP(AT359,'LibSets constants'!$I$4:$L$1001,4,FALSE),""),"")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constants'!$B$4:$C$1001,2,FALSE),"")</f>
        <v>Murkmire</v>
      </c>
      <c r="U360" s="33" t="s">
        <v>1680</v>
      </c>
      <c r="V360" s="3" t="str">
        <f>IF(U360&lt;&gt;"",IF(U360&lt;&gt;"LIBSETS_DROP_MECHANIC_MONSTER_NAME",VLOOKUP(U360,'LibSets constants'!$I$4:$L$1001,3,FALSE),""),"")</f>
        <v>Arena stage chest</v>
      </c>
      <c r="W360" s="3" t="str">
        <f>IF(U360&lt;&gt;"",IF(U360&lt;&gt;"LIBSETS_DROP_MECHANIC_MONSTER_NAME",VLOOKUP(U360,'LibSets constants'!$I$4:$L$1001,4,FALSE),""),"")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constants'!$I$4:$L$1001,3,FALSE),""),"")</f>
        <v/>
      </c>
      <c r="AB360" s="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constants'!$I$4:$L$1001,3,FALSE),""),"")</f>
        <v/>
      </c>
      <c r="AG360" s="3" t="str">
        <f>IF(AE360&lt;&gt;"",IF(AE360&lt;&gt;"LIBSETS_DROP_MECHANIC_MONSTER_NAME",VLOOKUP(AE360,'LibSets constants'!$I$4:$L$1001,4,FALSE),""),"")</f>
        <v/>
      </c>
      <c r="AH360" s="3" t="str">
        <f>IF(G360&lt;&gt;"LIBSETS_SETTYPE_BATTLEGROUND",IF(G360&lt;&gt;"LIBSETS_SETTYPE_SPECIAL",IF(AI360&lt;&gt;"",VLOOKUP(AI360,'ESO zone constants'!$D$3:$H$4953,5,FALSE),""),""),"")</f>
        <v/>
      </c>
      <c r="AK360" s="3" t="str">
        <f>IF(AJ360&lt;&gt;"",IF(AJ360&lt;&gt;"LIBSETS_DROP_MECHANIC_MONSTER_NAME",VLOOKUP(AJ360,'LibSets constants'!$I$4:$L$1001,3,FALSE),""),"")</f>
        <v/>
      </c>
      <c r="AL360" s="3" t="str">
        <f>IF(AJ360&lt;&gt;"",IF(AJ360&lt;&gt;"LIBSETS_DROP_MECHANIC_MONSTER_NAME",VLOOKUP(AJ360,'LibSets constants'!$I$4:$L$1001,4,FALSE),""),"")</f>
        <v/>
      </c>
      <c r="AM360" s="3" t="str">
        <f>IF(G360&lt;&gt;"LIBSETS_SETTYPE_BATTLEGROUND",IF(G360&lt;&gt;"LIBSETS_SETTYPE_SPECIAL",IF(AN360&lt;&gt;"",VLOOKUP(AN360,'ESO zone constants'!$D$3:$H$4953,5,FALSE),""),""),"")</f>
        <v/>
      </c>
      <c r="AP360" s="3" t="str">
        <f>IF(AO360&lt;&gt;"",IF(AO360&lt;&gt;"LIBSETS_DROP_MECHANIC_MONSTER_NAME",VLOOKUP(AO360,'LibSets constants'!$I$4:$L$1001,3,FALSE),""),"")</f>
        <v/>
      </c>
      <c r="AQ360" s="3" t="str">
        <f>IF(AO360&lt;&gt;"",IF(AO360&lt;&gt;"LIBSETS_DROP_MECHANIC_MONSTER_NAME",VLOOKUP(AO360,'LibSets constants'!$I$4:$L$1001,4,FALSE),""),"")</f>
        <v/>
      </c>
      <c r="AR360" s="3" t="str">
        <f>IF(G360&lt;&gt;"LIBSETS_SETTYPE_BATTLEGROUND",IF(G360&lt;&gt;"LIBSETS_SETTYPE_SPECIAL",IF(AS360&lt;&gt;"",VLOOKUP(AS360,'ESO zone constants'!$D$3:$H$4953,5,FALSE),""),""),"")</f>
        <v/>
      </c>
      <c r="AU360" s="3" t="str">
        <f>IF(AT360&lt;&gt;"",IF(AT360&lt;&gt;"LIBSETS_DROP_MECHANIC_MONSTER_NAME",VLOOKUP(AT360,'LibSets constants'!$I$4:$L$1001,3,FALSE),""),"")</f>
        <v/>
      </c>
      <c r="AV360" s="3" t="str">
        <f>IF(AT360&lt;&gt;"",IF(AT360&lt;&gt;"LIBSETS_DROP_MECHANIC_MONSTER_NAME",VLOOKUP(AT360,'LibSets constants'!$I$4:$L$1001,4,FALSE),""),"")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constants'!$B$4:$C$1001,2,FALSE),"")</f>
        <v>Murkmire</v>
      </c>
      <c r="U361" s="33" t="s">
        <v>1680</v>
      </c>
      <c r="V361" s="43" t="str">
        <f>IF(U361&lt;&gt;"",IF(U361&lt;&gt;"LIBSETS_DROP_MECHANIC_MONSTER_NAME",VLOOKUP(U361,'LibSets constants'!$I$4:$L$1001,3,FALSE),""),"")</f>
        <v>Arena stage chest</v>
      </c>
      <c r="W361" s="43" t="str">
        <f>IF(U361&lt;&gt;"",IF(U361&lt;&gt;"LIBSETS_DROP_MECHANIC_MONSTER_NAME",VLOOKUP(U361,'LibSets constants'!$I$4:$L$1001,4,FALSE),""),"")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constants'!$I$4:$L$1001,3,FALSE),""),"")</f>
        <v/>
      </c>
      <c r="AB361" s="43" t="str">
        <f>IF(Z361&lt;&gt;"",IF(Z361&lt;&gt;"LIBSETS_DROP_MECHANIC_MONSTER_NAME",VLOOKUP(Z361,'LibSets constants'!$I$4:$L$1001,4,FALSE),""),"")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constants'!$I$4:$L$1001,3,FALSE),""),"")</f>
        <v/>
      </c>
      <c r="AG361" s="43" t="str">
        <f>IF(AE361&lt;&gt;"",IF(AE361&lt;&gt;"LIBSETS_DROP_MECHANIC_MONSTER_NAME",VLOOKUP(AE361,'LibSets constants'!$I$4:$L$1001,4,FALSE),""),"")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constants'!$I$4:$L$1001,3,FALSE),""),"")</f>
        <v/>
      </c>
      <c r="AL361" s="43" t="str">
        <f>IF(AJ361&lt;&gt;"",IF(AJ361&lt;&gt;"LIBSETS_DROP_MECHANIC_MONSTER_NAME",VLOOKUP(AJ361,'LibSets constants'!$I$4:$L$1001,4,FALSE),""),"")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constants'!$I$4:$L$1001,3,FALSE),""),"")</f>
        <v/>
      </c>
      <c r="AQ361" s="43" t="str">
        <f>IF(AO361&lt;&gt;"",IF(AO361&lt;&gt;"LIBSETS_DROP_MECHANIC_MONSTER_NAME",VLOOKUP(AO361,'LibSets constants'!$I$4:$L$1001,4,FALSE),""),"")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constants'!$I$4:$L$1001,3,FALSE),""),"")</f>
        <v/>
      </c>
      <c r="AV361" s="43" t="str">
        <f>IF(AT361&lt;&gt;"",IF(AT361&lt;&gt;"LIBSETS_DROP_MECHANIC_MONSTER_NAME",VLOOKUP(AT361,'LibSets constants'!$I$4:$L$1001,4,FALSE),""),"")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constants'!$B$4:$C$1001,2,FALSE),"")</f>
        <v>Murkmire</v>
      </c>
      <c r="U362" s="33" t="s">
        <v>1680</v>
      </c>
      <c r="V362" s="43" t="str">
        <f>IF(U362&lt;&gt;"",IF(U362&lt;&gt;"LIBSETS_DROP_MECHANIC_MONSTER_NAME",VLOOKUP(U362,'LibSets constants'!$I$4:$L$1001,3,FALSE),""),"")</f>
        <v>Arena stage chest</v>
      </c>
      <c r="W362" s="3" t="str">
        <f>IF(U362&lt;&gt;"",IF(U362&lt;&gt;"LIBSETS_DROP_MECHANIC_MONSTER_NAME",VLOOKUP(U362,'LibSets constants'!$I$4:$L$1001,4,FALSE),""),"")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constants'!$I$4:$L$1001,3,FALSE),""),"")</f>
        <v/>
      </c>
      <c r="AB362" s="3" t="str">
        <f>IF(Z362&lt;&gt;"",IF(Z362&lt;&gt;"LIBSETS_DROP_MECHANIC_MONSTER_NAME",VLOOKUP(Z362,'LibSets constants'!$I$4:$L$1001,4,FALSE),""),"")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constants'!$I$4:$L$1001,3,FALSE),""),"")</f>
        <v/>
      </c>
      <c r="AG362" s="3" t="str">
        <f>IF(AE362&lt;&gt;"",IF(AE362&lt;&gt;"LIBSETS_DROP_MECHANIC_MONSTER_NAME",VLOOKUP(AE362,'LibSets constants'!$I$4:$L$1001,4,FALSE),""),"")</f>
        <v/>
      </c>
      <c r="AH362" s="3" t="str">
        <f>IF(G362&lt;&gt;"LIBSETS_SETTYPE_BATTLEGROUND",IF(G362&lt;&gt;"LIBSETS_SETTYPE_SPECIAL",IF(AI362&lt;&gt;"",VLOOKUP(AI362,'ESO zone constants'!$D$3:$H$4953,5,FALSE),""),""),"")</f>
        <v/>
      </c>
      <c r="AK362" s="3" t="str">
        <f>IF(AJ362&lt;&gt;"",IF(AJ362&lt;&gt;"LIBSETS_DROP_MECHANIC_MONSTER_NAME",VLOOKUP(AJ362,'LibSets constants'!$I$4:$L$1001,3,FALSE),""),"")</f>
        <v/>
      </c>
      <c r="AL362" s="3" t="str">
        <f>IF(AJ362&lt;&gt;"",IF(AJ362&lt;&gt;"LIBSETS_DROP_MECHANIC_MONSTER_NAME",VLOOKUP(AJ362,'LibSets constants'!$I$4:$L$1001,4,FALSE),""),"")</f>
        <v/>
      </c>
      <c r="AM362" s="3" t="str">
        <f>IF(G362&lt;&gt;"LIBSETS_SETTYPE_BATTLEGROUND",IF(G362&lt;&gt;"LIBSETS_SETTYPE_SPECIAL",IF(AN362&lt;&gt;"",VLOOKUP(AN362,'ESO zone constants'!$D$3:$H$4953,5,FALSE),""),""),"")</f>
        <v/>
      </c>
      <c r="AP362" s="3" t="str">
        <f>IF(AO362&lt;&gt;"",IF(AO362&lt;&gt;"LIBSETS_DROP_MECHANIC_MONSTER_NAME",VLOOKUP(AO362,'LibSets constants'!$I$4:$L$1001,3,FALSE),""),"")</f>
        <v/>
      </c>
      <c r="AQ362" s="3" t="str">
        <f>IF(AO362&lt;&gt;"",IF(AO362&lt;&gt;"LIBSETS_DROP_MECHANIC_MONSTER_NAME",VLOOKUP(AO362,'LibSets constants'!$I$4:$L$1001,4,FALSE),""),"")</f>
        <v/>
      </c>
      <c r="AR362" s="3" t="str">
        <f>IF(G362&lt;&gt;"LIBSETS_SETTYPE_BATTLEGROUND",IF(G362&lt;&gt;"LIBSETS_SETTYPE_SPECIAL",IF(AS362&lt;&gt;"",VLOOKUP(AS362,'ESO zone constants'!$D$3:$H$4953,5,FALSE),""),""),"")</f>
        <v/>
      </c>
      <c r="AU362" s="3" t="str">
        <f>IF(AT362&lt;&gt;"",IF(AT362&lt;&gt;"LIBSETS_DROP_MECHANIC_MONSTER_NAME",VLOOKUP(AT362,'LibSets constants'!$I$4:$L$1001,3,FALSE),""),"")</f>
        <v/>
      </c>
      <c r="AV362" s="3" t="str">
        <f>IF(AT362&lt;&gt;"",IF(AT362&lt;&gt;"LIBSETS_DROP_MECHANIC_MONSTER_NAME",VLOOKUP(AT362,'LibSets constants'!$I$4:$L$1001,4,FALSE),""),"")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constants'!$B$4:$C$1001,2,FALSE),"")</f>
        <v>Murkmire</v>
      </c>
      <c r="U363" s="33" t="s">
        <v>1680</v>
      </c>
      <c r="V363" s="43" t="str">
        <f>IF(U363&lt;&gt;"",IF(U363&lt;&gt;"LIBSETS_DROP_MECHANIC_MONSTER_NAME",VLOOKUP(U363,'LibSets constants'!$I$4:$L$1001,3,FALSE),""),"")</f>
        <v>Arena stage chest</v>
      </c>
      <c r="W363" s="3" t="str">
        <f>IF(U363&lt;&gt;"",IF(U363&lt;&gt;"LIBSETS_DROP_MECHANIC_MONSTER_NAME",VLOOKUP(U363,'LibSets constants'!$I$4:$L$1001,4,FALSE),""),"")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constants'!$I$4:$L$1001,3,FALSE),""),"")</f>
        <v/>
      </c>
      <c r="AB363" s="43" t="str">
        <f>IF(Z363&lt;&gt;"",IF(Z363&lt;&gt;"LIBSETS_DROP_MECHANIC_MONSTER_NAME",VLOOKUP(Z363,'LibSets constants'!$I$4:$L$1001,4,FALSE),""),"")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constants'!$I$4:$L$1001,3,FALSE),""),"")</f>
        <v/>
      </c>
      <c r="AG363" s="43" t="str">
        <f>IF(AE363&lt;&gt;"",IF(AE363&lt;&gt;"LIBSETS_DROP_MECHANIC_MONSTER_NAME",VLOOKUP(AE363,'LibSets constants'!$I$4:$L$1001,4,FALSE),""),"")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constants'!$I$4:$L$1001,3,FALSE),""),"")</f>
        <v/>
      </c>
      <c r="AL363" s="43" t="str">
        <f>IF(AJ363&lt;&gt;"",IF(AJ363&lt;&gt;"LIBSETS_DROP_MECHANIC_MONSTER_NAME",VLOOKUP(AJ363,'LibSets constants'!$I$4:$L$1001,4,FALSE),""),"")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constants'!$I$4:$L$1001,3,FALSE),""),"")</f>
        <v/>
      </c>
      <c r="AQ363" s="43" t="str">
        <f>IF(AO363&lt;&gt;"",IF(AO363&lt;&gt;"LIBSETS_DROP_MECHANIC_MONSTER_NAME",VLOOKUP(AO363,'LibSets constants'!$I$4:$L$1001,4,FALSE),""),"")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constants'!$I$4:$L$1001,3,FALSE),""),"")</f>
        <v/>
      </c>
      <c r="AV363" s="43" t="str">
        <f>IF(AT363&lt;&gt;"",IF(AT363&lt;&gt;"LIBSETS_DROP_MECHANIC_MONSTER_NAME",VLOOKUP(AT363,'LibSets constants'!$I$4:$L$1001,4,FALSE),""),"")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1665</v>
      </c>
      <c r="V364" s="3" t="str">
        <f>IF(U364&lt;&gt;"",IF(U364&lt;&gt;"LIBSETS_DROP_MECHANIC_MONSTER_NAME",VLOOKUP(U364,'LibSets constants'!$I$4:$L$1001,3,FALSE),""),"")</f>
        <v>Rewards for the worthy (Cyrodiil/Battleground mail)</v>
      </c>
      <c r="W364" s="3" t="str">
        <f>IF(U364&lt;&gt;"",IF(U364&lt;&gt;"LIBSETS_DROP_MECHANIC_MONSTER_NAME",VLOOKUP(U364,'LibSets constants'!$I$4:$L$1001,4,FALSE),""),"")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constants'!$I$4:$L$1001,3,FALSE),""),"")</f>
        <v/>
      </c>
      <c r="AB364" s="3" t="str">
        <f>IF(Z364&lt;&gt;"",IF(Z364&lt;&gt;"LIBSETS_DROP_MECHANIC_MONSTER_NAME",VLOOKUP(Z364,'LibSets constants'!$I$4:$L$1001,4,FALSE),""),"")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constants'!$I$4:$L$1001,3,FALSE),""),"")</f>
        <v/>
      </c>
      <c r="AG364" s="3" t="str">
        <f>IF(AE364&lt;&gt;"",IF(AE364&lt;&gt;"LIBSETS_DROP_MECHANIC_MONSTER_NAME",VLOOKUP(AE364,'LibSets constants'!$I$4:$L$1001,4,FALSE),""),"")</f>
        <v/>
      </c>
      <c r="AH364" s="3" t="str">
        <f>IF(G364&lt;&gt;"LIBSETS_SETTYPE_BATTLEGROUND",IF(G364&lt;&gt;"LIBSETS_SETTYPE_SPECIAL",IF(AI364&lt;&gt;"",VLOOKUP(AI364,'ESO zone constants'!$D$3:$H$4953,5,FALSE),""),""),"")</f>
        <v/>
      </c>
      <c r="AK364" s="3" t="str">
        <f>IF(AJ364&lt;&gt;"",IF(AJ364&lt;&gt;"LIBSETS_DROP_MECHANIC_MONSTER_NAME",VLOOKUP(AJ364,'LibSets constants'!$I$4:$L$1001,3,FALSE),""),"")</f>
        <v/>
      </c>
      <c r="AL364" s="3" t="str">
        <f>IF(AJ364&lt;&gt;"",IF(AJ364&lt;&gt;"LIBSETS_DROP_MECHANIC_MONSTER_NAME",VLOOKUP(AJ364,'LibSets constants'!$I$4:$L$1001,4,FALSE),""),"")</f>
        <v/>
      </c>
      <c r="AM364" s="3" t="str">
        <f>IF(G364&lt;&gt;"LIBSETS_SETTYPE_BATTLEGROUND",IF(G364&lt;&gt;"LIBSETS_SETTYPE_SPECIAL",IF(AN364&lt;&gt;"",VLOOKUP(AN364,'ESO zone constants'!$D$3:$H$4953,5,FALSE),""),""),"")</f>
        <v/>
      </c>
      <c r="AP364" s="3" t="str">
        <f>IF(AO364&lt;&gt;"",IF(AO364&lt;&gt;"LIBSETS_DROP_MECHANIC_MONSTER_NAME",VLOOKUP(AO364,'LibSets constants'!$I$4:$L$1001,3,FALSE),""),"")</f>
        <v/>
      </c>
      <c r="AQ364" s="3" t="str">
        <f>IF(AO364&lt;&gt;"",IF(AO364&lt;&gt;"LIBSETS_DROP_MECHANIC_MONSTER_NAME",VLOOKUP(AO364,'LibSets constants'!$I$4:$L$1001,4,FALSE),""),"")</f>
        <v/>
      </c>
      <c r="AR364" s="3" t="str">
        <f>IF(G364&lt;&gt;"LIBSETS_SETTYPE_BATTLEGROUND",IF(G364&lt;&gt;"LIBSETS_SETTYPE_SPECIAL",IF(AS364&lt;&gt;"",VLOOKUP(AS364,'ESO zone constants'!$D$3:$H$4953,5,FALSE),""),""),"")</f>
        <v/>
      </c>
      <c r="AU364" s="3" t="str">
        <f>IF(AT364&lt;&gt;"",IF(AT364&lt;&gt;"LIBSETS_DROP_MECHANIC_MONSTER_NAME",VLOOKUP(AT364,'LibSets constants'!$I$4:$L$1001,3,FALSE),""),"")</f>
        <v/>
      </c>
      <c r="AV364" s="3" t="str">
        <f>IF(AT364&lt;&gt;"",IF(AT364&lt;&gt;"LIBSETS_DROP_MECHANIC_MONSTER_NAME",VLOOKUP(AT364,'LibSets constants'!$I$4:$L$1001,4,FALSE),""),"")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1665</v>
      </c>
      <c r="V365" s="3" t="str">
        <f>IF(U365&lt;&gt;"",IF(U365&lt;&gt;"LIBSETS_DROP_MECHANIC_MONSTER_NAME",VLOOKUP(U365,'LibSets constants'!$I$4:$L$1001,3,FALSE),""),"")</f>
        <v>Rewards for the worthy (Cyrodiil/Battleground mail)</v>
      </c>
      <c r="W365" s="3" t="str">
        <f>IF(U365&lt;&gt;"",IF(U365&lt;&gt;"LIBSETS_DROP_MECHANIC_MONSTER_NAME",VLOOKUP(U365,'LibSets constants'!$I$4:$L$1001,4,FALSE),""),"")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constants'!$I$4:$L$1001,3,FALSE),""),"")</f>
        <v/>
      </c>
      <c r="AB365" s="3" t="str">
        <f>IF(Z365&lt;&gt;"",IF(Z365&lt;&gt;"LIBSETS_DROP_MECHANIC_MONSTER_NAME",VLOOKUP(Z365,'LibSets constants'!$I$4:$L$1001,4,FALSE),""),"")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constants'!$I$4:$L$1001,3,FALSE),""),"")</f>
        <v/>
      </c>
      <c r="AG365" s="3" t="str">
        <f>IF(AE365&lt;&gt;"",IF(AE365&lt;&gt;"LIBSETS_DROP_MECHANIC_MONSTER_NAME",VLOOKUP(AE365,'LibSets constants'!$I$4:$L$1001,4,FALSE),""),"")</f>
        <v/>
      </c>
      <c r="AH365" s="3" t="str">
        <f>IF(G365&lt;&gt;"LIBSETS_SETTYPE_BATTLEGROUND",IF(G365&lt;&gt;"LIBSETS_SETTYPE_SPECIAL",IF(AI365&lt;&gt;"",VLOOKUP(AI365,'ESO zone constants'!$D$3:$H$4953,5,FALSE),""),""),"")</f>
        <v/>
      </c>
      <c r="AK365" s="3" t="str">
        <f>IF(AJ365&lt;&gt;"",IF(AJ365&lt;&gt;"LIBSETS_DROP_MECHANIC_MONSTER_NAME",VLOOKUP(AJ365,'LibSets constants'!$I$4:$L$1001,3,FALSE),""),"")</f>
        <v/>
      </c>
      <c r="AL365" s="3" t="str">
        <f>IF(AJ365&lt;&gt;"",IF(AJ365&lt;&gt;"LIBSETS_DROP_MECHANIC_MONSTER_NAME",VLOOKUP(AJ365,'LibSets constants'!$I$4:$L$1001,4,FALSE),""),"")</f>
        <v/>
      </c>
      <c r="AM365" s="3" t="str">
        <f>IF(G365&lt;&gt;"LIBSETS_SETTYPE_BATTLEGROUND",IF(G365&lt;&gt;"LIBSETS_SETTYPE_SPECIAL",IF(AN365&lt;&gt;"",VLOOKUP(AN365,'ESO zone constants'!$D$3:$H$4953,5,FALSE),""),""),"")</f>
        <v/>
      </c>
      <c r="AP365" s="3" t="str">
        <f>IF(AO365&lt;&gt;"",IF(AO365&lt;&gt;"LIBSETS_DROP_MECHANIC_MONSTER_NAME",VLOOKUP(AO365,'LibSets constants'!$I$4:$L$1001,3,FALSE),""),"")</f>
        <v/>
      </c>
      <c r="AQ365" s="3" t="str">
        <f>IF(AO365&lt;&gt;"",IF(AO365&lt;&gt;"LIBSETS_DROP_MECHANIC_MONSTER_NAME",VLOOKUP(AO365,'LibSets constants'!$I$4:$L$1001,4,FALSE),""),"")</f>
        <v/>
      </c>
      <c r="AR365" s="3" t="str">
        <f>IF(G365&lt;&gt;"LIBSETS_SETTYPE_BATTLEGROUND",IF(G365&lt;&gt;"LIBSETS_SETTYPE_SPECIAL",IF(AS365&lt;&gt;"",VLOOKUP(AS365,'ESO zone constants'!$D$3:$H$4953,5,FALSE),""),""),"")</f>
        <v/>
      </c>
      <c r="AU365" s="3" t="str">
        <f>IF(AT365&lt;&gt;"",IF(AT365&lt;&gt;"LIBSETS_DROP_MECHANIC_MONSTER_NAME",VLOOKUP(AT365,'LibSets constants'!$I$4:$L$1001,3,FALSE),""),"")</f>
        <v/>
      </c>
      <c r="AV365" s="3" t="str">
        <f>IF(AT365&lt;&gt;"",IF(AT365&lt;&gt;"LIBSETS_DROP_MECHANIC_MONSTER_NAME",VLOOKUP(AT365,'LibSets constants'!$I$4:$L$1001,4,FALSE),""),"")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constants'!$B$4:$C$1001,2,FALSE),"")</f>
        <v>Included in base game</v>
      </c>
      <c r="U366" s="33" t="s">
        <v>1665</v>
      </c>
      <c r="V366" s="3" t="str">
        <f>IF(U366&lt;&gt;"",IF(U366&lt;&gt;"LIBSETS_DROP_MECHANIC_MONSTER_NAME",VLOOKUP(U366,'LibSets constants'!$I$4:$L$1001,3,FALSE),""),"")</f>
        <v>Rewards for the worthy (Cyrodiil/Battleground mail)</v>
      </c>
      <c r="W366" s="3" t="str">
        <f>IF(U366&lt;&gt;"",IF(U366&lt;&gt;"LIBSETS_DROP_MECHANIC_MONSTER_NAME",VLOOKUP(U366,'LibSets constants'!$I$4:$L$1001,4,FALSE),""),"")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constants'!$I$4:$L$1001,3,FALSE),""),"")</f>
        <v/>
      </c>
      <c r="AB366" s="3" t="str">
        <f>IF(Z366&lt;&gt;"",IF(Z366&lt;&gt;"LIBSETS_DROP_MECHANIC_MONSTER_NAME",VLOOKUP(Z366,'LibSets constants'!$I$4:$L$1001,4,FALSE),""),"")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constants'!$I$4:$L$1001,3,FALSE),""),"")</f>
        <v/>
      </c>
      <c r="AG366" s="3" t="str">
        <f>IF(AE366&lt;&gt;"",IF(AE366&lt;&gt;"LIBSETS_DROP_MECHANIC_MONSTER_NAME",VLOOKUP(AE366,'LibSets constants'!$I$4:$L$1001,4,FALSE),""),"")</f>
        <v/>
      </c>
      <c r="AH366" s="3" t="str">
        <f>IF(G366&lt;&gt;"LIBSETS_SETTYPE_BATTLEGROUND",IF(G366&lt;&gt;"LIBSETS_SETTYPE_SPECIAL",IF(AI366&lt;&gt;"",VLOOKUP(AI366,'ESO zone constants'!$D$3:$H$4953,5,FALSE),""),""),"")</f>
        <v/>
      </c>
      <c r="AK366" s="3" t="str">
        <f>IF(AJ366&lt;&gt;"",IF(AJ366&lt;&gt;"LIBSETS_DROP_MECHANIC_MONSTER_NAME",VLOOKUP(AJ366,'LibSets constants'!$I$4:$L$1001,3,FALSE),""),"")</f>
        <v/>
      </c>
      <c r="AL366" s="3" t="str">
        <f>IF(AJ366&lt;&gt;"",IF(AJ366&lt;&gt;"LIBSETS_DROP_MECHANIC_MONSTER_NAME",VLOOKUP(AJ366,'LibSets constants'!$I$4:$L$1001,4,FALSE),""),"")</f>
        <v/>
      </c>
      <c r="AM366" s="3" t="str">
        <f>IF(G366&lt;&gt;"LIBSETS_SETTYPE_BATTLEGROUND",IF(G366&lt;&gt;"LIBSETS_SETTYPE_SPECIAL",IF(AN366&lt;&gt;"",VLOOKUP(AN366,'ESO zone constants'!$D$3:$H$4953,5,FALSE),""),""),"")</f>
        <v/>
      </c>
      <c r="AP366" s="3" t="str">
        <f>IF(AO366&lt;&gt;"",IF(AO366&lt;&gt;"LIBSETS_DROP_MECHANIC_MONSTER_NAME",VLOOKUP(AO366,'LibSets constants'!$I$4:$L$1001,3,FALSE),""),"")</f>
        <v/>
      </c>
      <c r="AQ366" s="3" t="str">
        <f>IF(AO366&lt;&gt;"",IF(AO366&lt;&gt;"LIBSETS_DROP_MECHANIC_MONSTER_NAME",VLOOKUP(AO366,'LibSets constants'!$I$4:$L$1001,4,FALSE),""),"")</f>
        <v/>
      </c>
      <c r="AR366" s="3" t="str">
        <f>IF(G366&lt;&gt;"LIBSETS_SETTYPE_BATTLEGROUND",IF(G366&lt;&gt;"LIBSETS_SETTYPE_SPECIAL",IF(AS366&lt;&gt;"",VLOOKUP(AS366,'ESO zone constants'!$D$3:$H$4953,5,FALSE),""),""),"")</f>
        <v/>
      </c>
      <c r="AU366" s="3" t="str">
        <f>IF(AT366&lt;&gt;"",IF(AT366&lt;&gt;"LIBSETS_DROP_MECHANIC_MONSTER_NAME",VLOOKUP(AT366,'LibSets constants'!$I$4:$L$1001,3,FALSE),""),"")</f>
        <v/>
      </c>
      <c r="AV366" s="3" t="str">
        <f>IF(AT366&lt;&gt;"",IF(AT366&lt;&gt;"LIBSETS_DROP_MECHANIC_MONSTER_NAME",VLOOKUP(AT366,'LibSets constants'!$I$4:$L$1001,4,FALSE),""),"")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constants'!$B$4:$C$1001,2,FALSE),"")</f>
        <v>Included in base game</v>
      </c>
      <c r="U367" s="33" t="s">
        <v>1665</v>
      </c>
      <c r="V367" s="3" t="str">
        <f>IF(U367&lt;&gt;"",IF(U367&lt;&gt;"LIBSETS_DROP_MECHANIC_MONSTER_NAME",VLOOKUP(U367,'LibSets constants'!$I$4:$L$1001,3,FALSE),""),"")</f>
        <v>Rewards for the worthy (Cyrodiil/Battleground mail)</v>
      </c>
      <c r="W367" s="3" t="str">
        <f>IF(U367&lt;&gt;"",IF(U367&lt;&gt;"LIBSETS_DROP_MECHANIC_MONSTER_NAME",VLOOKUP(U367,'LibSets constants'!$I$4:$L$1001,4,FALSE),""),"")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constants'!$I$4:$L$1001,3,FALSE),""),"")</f>
        <v/>
      </c>
      <c r="AB367" s="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constants'!$I$4:$L$1001,3,FALSE),""),"")</f>
        <v/>
      </c>
      <c r="AG367" s="3" t="str">
        <f>IF(AE367&lt;&gt;"",IF(AE367&lt;&gt;"LIBSETS_DROP_MECHANIC_MONSTER_NAME",VLOOKUP(AE367,'LibSets constants'!$I$4:$L$1001,4,FALSE),""),"")</f>
        <v/>
      </c>
      <c r="AH367" s="3" t="str">
        <f>IF(G367&lt;&gt;"LIBSETS_SETTYPE_BATTLEGROUND",IF(G367&lt;&gt;"LIBSETS_SETTYPE_SPECIAL",IF(AI367&lt;&gt;"",VLOOKUP(AI367,'ESO zone constants'!$D$3:$H$4953,5,FALSE),""),""),"")</f>
        <v/>
      </c>
      <c r="AK367" s="3" t="str">
        <f>IF(AJ367&lt;&gt;"",IF(AJ367&lt;&gt;"LIBSETS_DROP_MECHANIC_MONSTER_NAME",VLOOKUP(AJ367,'LibSets constants'!$I$4:$L$1001,3,FALSE),""),"")</f>
        <v/>
      </c>
      <c r="AL367" s="3" t="str">
        <f>IF(AJ367&lt;&gt;"",IF(AJ367&lt;&gt;"LIBSETS_DROP_MECHANIC_MONSTER_NAME",VLOOKUP(AJ367,'LibSets constants'!$I$4:$L$1001,4,FALSE),""),"")</f>
        <v/>
      </c>
      <c r="AM367" s="3" t="str">
        <f>IF(G367&lt;&gt;"LIBSETS_SETTYPE_BATTLEGROUND",IF(G367&lt;&gt;"LIBSETS_SETTYPE_SPECIAL",IF(AN367&lt;&gt;"",VLOOKUP(AN367,'ESO zone constants'!$D$3:$H$4953,5,FALSE),""),""),"")</f>
        <v/>
      </c>
      <c r="AP367" s="3" t="str">
        <f>IF(AO367&lt;&gt;"",IF(AO367&lt;&gt;"LIBSETS_DROP_MECHANIC_MONSTER_NAME",VLOOKUP(AO367,'LibSets constants'!$I$4:$L$1001,3,FALSE),""),"")</f>
        <v/>
      </c>
      <c r="AQ367" s="3" t="str">
        <f>IF(AO367&lt;&gt;"",IF(AO367&lt;&gt;"LIBSETS_DROP_MECHANIC_MONSTER_NAME",VLOOKUP(AO367,'LibSets constants'!$I$4:$L$1001,4,FALSE),""),"")</f>
        <v/>
      </c>
      <c r="AR367" s="3" t="str">
        <f>IF(G367&lt;&gt;"LIBSETS_SETTYPE_BATTLEGROUND",IF(G367&lt;&gt;"LIBSETS_SETTYPE_SPECIAL",IF(AS367&lt;&gt;"",VLOOKUP(AS367,'ESO zone constants'!$D$3:$H$4953,5,FALSE),""),""),"")</f>
        <v/>
      </c>
      <c r="AU367" s="3" t="str">
        <f>IF(AT367&lt;&gt;"",IF(AT367&lt;&gt;"LIBSETS_DROP_MECHANIC_MONSTER_NAME",VLOOKUP(AT367,'LibSets constants'!$I$4:$L$1001,3,FALSE),""),"")</f>
        <v/>
      </c>
      <c r="AV367" s="3" t="str">
        <f>IF(AT367&lt;&gt;"",IF(AT367&lt;&gt;"LIBSETS_DROP_MECHANIC_MONSTER_NAME",VLOOKUP(AT367,'LibSets constants'!$I$4:$L$1001,4,FALSE),""),"")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constants'!$B$4:$C$1001,2,FALSE),"")</f>
        <v>Included in base game</v>
      </c>
      <c r="U368" s="33" t="s">
        <v>1665</v>
      </c>
      <c r="V368" s="43" t="str">
        <f>IF(U368&lt;&gt;"",IF(U368&lt;&gt;"LIBSETS_DROP_MECHANIC_MONSTER_NAME",VLOOKUP(U368,'LibSets constants'!$I$4:$L$1001,3,FALSE),""),"")</f>
        <v>Rewards for the worthy (Cyrodiil/Battleground mail)</v>
      </c>
      <c r="W368" s="43" t="str">
        <f>IF(U368&lt;&gt;"",IF(U368&lt;&gt;"LIBSETS_DROP_MECHANIC_MONSTER_NAME",VLOOKUP(U368,'LibSets constants'!$I$4:$L$1001,4,FALSE),""),"")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constants'!$B$4:$C$1001,2,FALSE),"")</f>
        <v>Included in base game</v>
      </c>
      <c r="U369" s="33" t="s">
        <v>1665</v>
      </c>
      <c r="V369" s="3" t="str">
        <f>IF(U369&lt;&gt;"",IF(U369&lt;&gt;"LIBSETS_DROP_MECHANIC_MONSTER_NAME",VLOOKUP(U369,'LibSets constants'!$I$4:$L$1001,3,FALSE),""),"")</f>
        <v>Rewards for the worthy (Cyrodiil/Battleground mail)</v>
      </c>
      <c r="W369" s="3" t="str">
        <f>IF(U369&lt;&gt;"",IF(U369&lt;&gt;"LIBSETS_DROP_MECHANIC_MONSTER_NAME",VLOOKUP(U369,'LibSets constants'!$I$4:$L$1001,4,FALSE),""),"")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constants'!$I$4:$L$1001,3,FALSE),""),"")</f>
        <v/>
      </c>
      <c r="AB369" s="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constants'!$I$4:$L$1001,3,FALSE),""),"")</f>
        <v/>
      </c>
      <c r="AG369" s="3" t="str">
        <f>IF(AE369&lt;&gt;"",IF(AE369&lt;&gt;"LIBSETS_DROP_MECHANIC_MONSTER_NAME",VLOOKUP(AE369,'LibSets constants'!$I$4:$L$1001,4,FALSE),""),"")</f>
        <v/>
      </c>
      <c r="AH369" s="3" t="str">
        <f>IF(G369&lt;&gt;"LIBSETS_SETTYPE_BATTLEGROUND",IF(G369&lt;&gt;"LIBSETS_SETTYPE_SPECIAL",IF(AI369&lt;&gt;"",VLOOKUP(AI369,'ESO zone constants'!$D$3:$H$4953,5,FALSE),""),""),"")</f>
        <v/>
      </c>
      <c r="AK369" s="3" t="str">
        <f>IF(AJ369&lt;&gt;"",IF(AJ369&lt;&gt;"LIBSETS_DROP_MECHANIC_MONSTER_NAME",VLOOKUP(AJ369,'LibSets constants'!$I$4:$L$1001,3,FALSE),""),"")</f>
        <v/>
      </c>
      <c r="AL369" s="3" t="str">
        <f>IF(AJ369&lt;&gt;"",IF(AJ369&lt;&gt;"LIBSETS_DROP_MECHANIC_MONSTER_NAME",VLOOKUP(AJ369,'LibSets constants'!$I$4:$L$1001,4,FALSE),""),"")</f>
        <v/>
      </c>
      <c r="AM369" s="3" t="str">
        <f>IF(G369&lt;&gt;"LIBSETS_SETTYPE_BATTLEGROUND",IF(G369&lt;&gt;"LIBSETS_SETTYPE_SPECIAL",IF(AN369&lt;&gt;"",VLOOKUP(AN369,'ESO zone constants'!$D$3:$H$4953,5,FALSE),""),""),"")</f>
        <v/>
      </c>
      <c r="AP369" s="3" t="str">
        <f>IF(AO369&lt;&gt;"",IF(AO369&lt;&gt;"LIBSETS_DROP_MECHANIC_MONSTER_NAME",VLOOKUP(AO369,'LibSets constants'!$I$4:$L$1001,3,FALSE),""),"")</f>
        <v/>
      </c>
      <c r="AQ369" s="3" t="str">
        <f>IF(AO369&lt;&gt;"",IF(AO369&lt;&gt;"LIBSETS_DROP_MECHANIC_MONSTER_NAME",VLOOKUP(AO369,'LibSets constants'!$I$4:$L$1001,4,FALSE),""),"")</f>
        <v/>
      </c>
      <c r="AR369" s="3" t="str">
        <f>IF(G369&lt;&gt;"LIBSETS_SETTYPE_BATTLEGROUND",IF(G369&lt;&gt;"LIBSETS_SETTYPE_SPECIAL",IF(AS369&lt;&gt;"",VLOOKUP(AS369,'ESO zone constants'!$D$3:$H$4953,5,FALSE),""),""),"")</f>
        <v/>
      </c>
      <c r="AU369" s="3" t="str">
        <f>IF(AT369&lt;&gt;"",IF(AT369&lt;&gt;"LIBSETS_DROP_MECHANIC_MONSTER_NAME",VLOOKUP(AT369,'LibSets constants'!$I$4:$L$1001,3,FALSE),""),"")</f>
        <v/>
      </c>
      <c r="AV369" s="3" t="str">
        <f>IF(AT369&lt;&gt;"",IF(AT369&lt;&gt;"LIBSETS_DROP_MECHANIC_MONSTER_NAME",VLOOKUP(AT369,'LibSets constants'!$I$4:$L$1001,4,FALSE),""),"")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constants'!$B$4:$C$1001,2,FALSE),"")</f>
        <v>Murkmire</v>
      </c>
      <c r="U370" s="33" t="s">
        <v>1680</v>
      </c>
      <c r="V370" s="43" t="str">
        <f>IF(U370&lt;&gt;"",IF(U370&lt;&gt;"LIBSETS_DROP_MECHANIC_MONSTER_NAME",VLOOKUP(U370,'LibSets constants'!$I$4:$L$1001,3,FALSE),""),"")</f>
        <v>Arena stage chest</v>
      </c>
      <c r="W370" s="3" t="str">
        <f>IF(U370&lt;&gt;"",IF(U370&lt;&gt;"LIBSETS_DROP_MECHANIC_MONSTER_NAME",VLOOKUP(U370,'LibSets constants'!$I$4:$L$1001,4,FALSE),""),"")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constants'!$B$4:$C$1001,2,FALSE),"")</f>
        <v>Murkmire</v>
      </c>
      <c r="U371" s="33" t="s">
        <v>1680</v>
      </c>
      <c r="V371" s="43" t="str">
        <f>IF(U371&lt;&gt;"",IF(U371&lt;&gt;"LIBSETS_DROP_MECHANIC_MONSTER_NAME",VLOOKUP(U371,'LibSets constants'!$I$4:$L$1001,3,FALSE),""),"")</f>
        <v>Arena stage chest</v>
      </c>
      <c r="W371" s="3" t="str">
        <f>IF(U371&lt;&gt;"",IF(U371&lt;&gt;"LIBSETS_DROP_MECHANIC_MONSTER_NAME",VLOOKUP(U371,'LibSets constants'!$I$4:$L$1001,4,FALSE),""),"")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constants'!$B$4:$C$1001,2,FALSE),"")</f>
        <v>Murkmire</v>
      </c>
      <c r="U372" s="33" t="s">
        <v>1680</v>
      </c>
      <c r="V372" s="43" t="str">
        <f>IF(U372&lt;&gt;"",IF(U372&lt;&gt;"LIBSETS_DROP_MECHANIC_MONSTER_NAME",VLOOKUP(U372,'LibSets constants'!$I$4:$L$1001,3,FALSE),""),"")</f>
        <v>Arena stage chest</v>
      </c>
      <c r="W372" s="3" t="str">
        <f>IF(U372&lt;&gt;"",IF(U372&lt;&gt;"LIBSETS_DROP_MECHANIC_MONSTER_NAME",VLOOKUP(U372,'LibSets constants'!$I$4:$L$1001,4,FALSE),""),"")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constants'!$B$4:$C$1001,2,FALSE),"")</f>
        <v>Murkmire</v>
      </c>
      <c r="U373" s="33" t="s">
        <v>1680</v>
      </c>
      <c r="V373" s="3" t="str">
        <f>IF(U373&lt;&gt;"",IF(U373&lt;&gt;"LIBSETS_DROP_MECHANIC_MONSTER_NAME",VLOOKUP(U373,'LibSets constants'!$I$4:$L$1001,3,FALSE),""),"")</f>
        <v>Arena stage chest</v>
      </c>
      <c r="W373" s="3" t="str">
        <f>IF(U373&lt;&gt;"",IF(U373&lt;&gt;"LIBSETS_DROP_MECHANIC_MONSTER_NAME",VLOOKUP(U373,'LibSets constants'!$I$4:$L$1001,4,FALSE),""),"")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constants'!$B$4:$C$1001,2,FALSE),"")</f>
        <v>Murkmire</v>
      </c>
      <c r="U374" s="33" t="s">
        <v>1680</v>
      </c>
      <c r="V374" s="43" t="str">
        <f>IF(U374&lt;&gt;"",IF(U374&lt;&gt;"LIBSETS_DROP_MECHANIC_MONSTER_NAME",VLOOKUP(U374,'LibSets constants'!$I$4:$L$1001,3,FALSE),""),"")</f>
        <v>Arena stage chest</v>
      </c>
      <c r="W374" s="43" t="str">
        <f>IF(U374&lt;&gt;"",IF(U374&lt;&gt;"LIBSETS_DROP_MECHANIC_MONSTER_NAME",VLOOKUP(U374,'LibSets constants'!$I$4:$L$1001,4,FALSE),""),"")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constants'!$B$4:$C$1001,2,FALSE),"")</f>
        <v>Murkmire</v>
      </c>
      <c r="U375" s="33" t="s">
        <v>1680</v>
      </c>
      <c r="V375" s="43" t="str">
        <f>IF(U375&lt;&gt;"",IF(U375&lt;&gt;"LIBSETS_DROP_MECHANIC_MONSTER_NAME",VLOOKUP(U375,'LibSets constants'!$I$4:$L$1001,3,FALSE),""),"")</f>
        <v>Arena stage chest</v>
      </c>
      <c r="W375" s="3" t="str">
        <f>IF(U375&lt;&gt;"",IF(U375&lt;&gt;"LIBSETS_DROP_MECHANIC_MONSTER_NAME",VLOOKUP(U375,'LibSets constants'!$I$4:$L$1001,4,FALSE),""),"")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constants'!$I$4:$L$1001,3,FALSE),""),"")</f>
        <v/>
      </c>
      <c r="AB375" s="43" t="str">
        <f>IF(Z375&lt;&gt;"",IF(Z375&lt;&gt;"LIBSETS_DROP_MECHANIC_MONSTER_NAME",VLOOKUP(Z375,'LibSets constants'!$I$4:$L$1001,4,FALSE),""),"")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constants'!$I$4:$L$1001,3,FALSE),""),"")</f>
        <v/>
      </c>
      <c r="AG375" s="43" t="str">
        <f>IF(AE375&lt;&gt;"",IF(AE375&lt;&gt;"LIBSETS_DROP_MECHANIC_MONSTER_NAME",VLOOKUP(AE375,'LibSets constants'!$I$4:$L$1001,4,FALSE),""),"")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constants'!$I$4:$L$1001,3,FALSE),""),"")</f>
        <v/>
      </c>
      <c r="AL375" s="43" t="str">
        <f>IF(AJ375&lt;&gt;"",IF(AJ375&lt;&gt;"LIBSETS_DROP_MECHANIC_MONSTER_NAME",VLOOKUP(AJ375,'LibSets constants'!$I$4:$L$1001,4,FALSE),""),"")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constants'!$B$4:$C$1001,2,FALSE),"")</f>
        <v>Wrathstone</v>
      </c>
      <c r="V376" s="40" t="str">
        <f>IF(U376&lt;&gt;"",IF(U376&lt;&gt;"LIBSETS_DROP_MECHANIC_MONSTER_NAME",VLOOKUP(U376,'LibSets constants'!$I$4:$L$1001,3,FALSE),""),"")</f>
        <v/>
      </c>
      <c r="W376" s="40" t="str">
        <f>IF(U376&lt;&gt;"",IF(U376&lt;&gt;"LIBSETS_DROP_MECHANIC_MONSTER_NAME",VLOOKUP(U376,'LibSets constants'!$I$4:$L$1001,4,FALSE),""),"")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constants'!$I$4:$L$1001,3,FALSE),""),"")</f>
        <v/>
      </c>
      <c r="AB376" s="40" t="str">
        <f>IF(Z376&lt;&gt;"",IF(Z376&lt;&gt;"LIBSETS_DROP_MECHANIC_MONSTER_NAME",VLOOKUP(Z376,'LibSets constants'!$I$4:$L$1001,4,FALSE),""),"")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constants'!$I$4:$L$1001,3,FALSE),""),"")</f>
        <v/>
      </c>
      <c r="AG376" s="40" t="str">
        <f>IF(AE376&lt;&gt;"",IF(AE376&lt;&gt;"LIBSETS_DROP_MECHANIC_MONSTER_NAME",VLOOKUP(AE376,'LibSets constants'!$I$4:$L$1001,4,FALSE),""),"")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constants'!$I$4:$L$1001,3,FALSE),""),"")</f>
        <v/>
      </c>
      <c r="AL376" s="40" t="str">
        <f>IF(AJ376&lt;&gt;"",IF(AJ376&lt;&gt;"LIBSETS_DROP_MECHANIC_MONSTER_NAME",VLOOKUP(AJ376,'LibSets constants'!$I$4:$L$1001,4,FALSE),""),"")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constants'!$B$4:$C$1001,2,FALSE),"")</f>
        <v>Wrathstone</v>
      </c>
      <c r="V377" s="40" t="str">
        <f>IF(U377&lt;&gt;"",IF(U377&lt;&gt;"LIBSETS_DROP_MECHANIC_MONSTER_NAME",VLOOKUP(U377,'LibSets constants'!$I$4:$L$1001,3,FALSE),""),"")</f>
        <v/>
      </c>
      <c r="W377" s="40" t="str">
        <f>IF(U377&lt;&gt;"",IF(U377&lt;&gt;"LIBSETS_DROP_MECHANIC_MONSTER_NAME",VLOOKUP(U377,'LibSets constants'!$I$4:$L$1001,4,FALSE),""),"")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constants'!$I$4:$L$1001,3,FALSE),""),"")</f>
        <v/>
      </c>
      <c r="AB377" s="40" t="str">
        <f>IF(Z377&lt;&gt;"",IF(Z377&lt;&gt;"LIBSETS_DROP_MECHANIC_MONSTER_NAME",VLOOKUP(Z377,'LibSets constants'!$I$4:$L$1001,4,FALSE),""),"")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constants'!$I$4:$L$1001,3,FALSE),""),"")</f>
        <v/>
      </c>
      <c r="AG377" s="40" t="str">
        <f>IF(AE377&lt;&gt;"",IF(AE377&lt;&gt;"LIBSETS_DROP_MECHANIC_MONSTER_NAME",VLOOKUP(AE377,'LibSets constants'!$I$4:$L$1001,4,FALSE),""),"")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constants'!$I$4:$L$1001,3,FALSE),""),"")</f>
        <v/>
      </c>
      <c r="AL377" s="40" t="str">
        <f>IF(AJ377&lt;&gt;"",IF(AJ377&lt;&gt;"LIBSETS_DROP_MECHANIC_MONSTER_NAME",VLOOKUP(AJ377,'LibSets constants'!$I$4:$L$1001,4,FALSE),""),"")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constants'!$B$4:$C$1001,2,FALSE),"")</f>
        <v>Wrathstone</v>
      </c>
      <c r="V378" s="40" t="str">
        <f>IF(U378&lt;&gt;"",IF(U378&lt;&gt;"LIBSETS_DROP_MECHANIC_MONSTER_NAME",VLOOKUP(U378,'LibSets constants'!$I$4:$L$1001,3,FALSE),""),"")</f>
        <v/>
      </c>
      <c r="W378" s="40" t="str">
        <f>IF(U378&lt;&gt;"",IF(U378&lt;&gt;"LIBSETS_DROP_MECHANIC_MONSTER_NAME",VLOOKUP(U378,'LibSets constants'!$I$4:$L$1001,4,FALSE),""),"")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constants'!$I$4:$L$1001,3,FALSE),""),"")</f>
        <v/>
      </c>
      <c r="AB378" s="40" t="str">
        <f>IF(Z378&lt;&gt;"",IF(Z378&lt;&gt;"LIBSETS_DROP_MECHANIC_MONSTER_NAME",VLOOKUP(Z378,'LibSets constants'!$I$4:$L$1001,4,FALSE),""),"")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constants'!$I$4:$L$1001,3,FALSE),""),"")</f>
        <v/>
      </c>
      <c r="AG378" s="40" t="str">
        <f>IF(AE378&lt;&gt;"",IF(AE378&lt;&gt;"LIBSETS_DROP_MECHANIC_MONSTER_NAME",VLOOKUP(AE378,'LibSets constants'!$I$4:$L$1001,4,FALSE),""),"")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constants'!$I$4:$L$1001,3,FALSE),""),"")</f>
        <v/>
      </c>
      <c r="AL378" s="40" t="str">
        <f>IF(AJ378&lt;&gt;"",IF(AJ378&lt;&gt;"LIBSETS_DROP_MECHANIC_MONSTER_NAME",VLOOKUP(AJ378,'LibSets constants'!$I$4:$L$1001,4,FALSE),""),"")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constants'!$B$4:$C$1001,2,FALSE),"")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constants'!$B$4:$C$1001,2,FALSE),"")</f>
        <v>Wrathstone</v>
      </c>
      <c r="V380" s="40" t="str">
        <f>IF(U380&lt;&gt;"",IF(U380&lt;&gt;"LIBSETS_DROP_MECHANIC_MONSTER_NAME",VLOOKUP(U380,'LibSets constants'!$I$4:$L$1001,3,FALSE),""),"")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constants'!$I$4:$L$1001,3,FALSE),""),"")</f>
        <v/>
      </c>
      <c r="AB380" s="40" t="str">
        <f>IF(Z380&lt;&gt;"",IF(Z380&lt;&gt;"LIBSETS_DROP_MECHANIC_MONSTER_NAME",VLOOKUP(Z380,'LibSets constants'!$I$4:$L$1001,4,FALSE),""),"")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constants'!$I$4:$L$1001,3,FALSE),""),"")</f>
        <v/>
      </c>
      <c r="AG380" s="40" t="str">
        <f>IF(AE380&lt;&gt;"",IF(AE380&lt;&gt;"LIBSETS_DROP_MECHANIC_MONSTER_NAME",VLOOKUP(AE380,'LibSets constants'!$I$4:$L$1001,4,FALSE),""),"")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constants'!$I$4:$L$1001,3,FALSE),""),"")</f>
        <v/>
      </c>
      <c r="AL380" s="40" t="str">
        <f>IF(AJ380&lt;&gt;"",IF(AJ380&lt;&gt;"LIBSETS_DROP_MECHANIC_MONSTER_NAME",VLOOKUP(AJ380,'LibSets constants'!$I$4:$L$1001,4,FALSE),""),"")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constants'!$B$4:$C$1001,2,FALSE),"")</f>
        <v>Wrathstone</v>
      </c>
      <c r="V381" s="40" t="str">
        <f>IF(U381&lt;&gt;"",IF(U381&lt;&gt;"LIBSETS_DROP_MECHANIC_MONSTER_NAME",VLOOKUP(U381,'LibSets constants'!$I$4:$L$1001,3,FALSE),""),"")</f>
        <v/>
      </c>
      <c r="W381" s="40" t="str">
        <f>IF(U381&lt;&gt;"",IF(U381&lt;&gt;"LIBSETS_DROP_MECHANIC_MONSTER_NAME",VLOOKUP(U381,'LibSets constants'!$I$4:$L$1001,4,FALSE),""),"")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constants'!$I$4:$L$1001,3,FALSE),""),"")</f>
        <v/>
      </c>
      <c r="AB381" s="40" t="str">
        <f>IF(Z381&lt;&gt;"",IF(Z381&lt;&gt;"LIBSETS_DROP_MECHANIC_MONSTER_NAME",VLOOKUP(Z381,'LibSets constants'!$I$4:$L$1001,4,FALSE),""),"")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constants'!$I$4:$L$1001,3,FALSE),""),"")</f>
        <v/>
      </c>
      <c r="AG381" s="40" t="str">
        <f>IF(AE381&lt;&gt;"",IF(AE381&lt;&gt;"LIBSETS_DROP_MECHANIC_MONSTER_NAME",VLOOKUP(AE381,'LibSets constants'!$I$4:$L$1001,4,FALSE),""),"")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constants'!$I$4:$L$1001,3,FALSE),""),"")</f>
        <v/>
      </c>
      <c r="AL381" s="40" t="str">
        <f>IF(AJ381&lt;&gt;"",IF(AJ381&lt;&gt;"LIBSETS_DROP_MECHANIC_MONSTER_NAME",VLOOKUP(AJ381,'LibSets constants'!$I$4:$L$1001,4,FALSE),""),"")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constants'!$B$4:$C$1001,2,FALSE),"")</f>
        <v>Wrathstone</v>
      </c>
      <c r="V382" s="40" t="str">
        <f>IF(U382&lt;&gt;"",IF(U382&lt;&gt;"LIBSETS_DROP_MECHANIC_MONSTER_NAME",VLOOKUP(U382,'LibSets constants'!$I$4:$L$1001,3,FALSE),""),"")</f>
        <v/>
      </c>
      <c r="W382" s="40" t="str">
        <f>IF(U382&lt;&gt;"",IF(U382&lt;&gt;"LIBSETS_DROP_MECHANIC_MONSTER_NAME",VLOOKUP(U382,'LibSets constants'!$I$4:$L$1001,4,FALSE),""),"")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constants'!$I$4:$L$1001,3,FALSE),""),"")</f>
        <v/>
      </c>
      <c r="AB382" s="40" t="str">
        <f>IF(Z382&lt;&gt;"",IF(Z382&lt;&gt;"LIBSETS_DROP_MECHANIC_MONSTER_NAME",VLOOKUP(Z382,'LibSets constants'!$I$4:$L$1001,4,FALSE),""),"")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constants'!$I$4:$L$1001,3,FALSE),""),"")</f>
        <v/>
      </c>
      <c r="AG382" s="40" t="str">
        <f>IF(AE382&lt;&gt;"",IF(AE382&lt;&gt;"LIBSETS_DROP_MECHANIC_MONSTER_NAME",VLOOKUP(AE382,'LibSets constants'!$I$4:$L$1001,4,FALSE),""),"")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constants'!$I$4:$L$1001,3,FALSE),""),"")</f>
        <v/>
      </c>
      <c r="AL382" s="40" t="str">
        <f>IF(AJ382&lt;&gt;"",IF(AJ382&lt;&gt;"LIBSETS_DROP_MECHANIC_MONSTER_NAME",VLOOKUP(AJ382,'LibSets constants'!$I$4:$L$1001,4,FALSE),""),"")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constants'!$B$4:$C$1001,2,FALSE),"")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constants'!$B$4:$C$1001,2,FALSE),"")</f>
        <v>Elsweyr</v>
      </c>
      <c r="V384" s="40" t="str">
        <f>IF(U384&lt;&gt;"",IF(U384&lt;&gt;"LIBSETS_DROP_MECHANIC_MONSTER_NAME",VLOOKUP(U384,'LibSets constants'!$I$4:$L$1001,3,FALSE),""),"")</f>
        <v/>
      </c>
      <c r="W384" s="40" t="str">
        <f>IF(U384&lt;&gt;"",IF(U384&lt;&gt;"LIBSETS_DROP_MECHANIC_MONSTER_NAME",VLOOKUP(U384,'LibSets constants'!$I$4:$L$1001,4,FALSE),""),"")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constants'!$I$4:$L$1001,3,FALSE),""),"")</f>
        <v/>
      </c>
      <c r="AB384" s="40" t="str">
        <f>IF(Z384&lt;&gt;"",IF(Z384&lt;&gt;"LIBSETS_DROP_MECHANIC_MONSTER_NAME",VLOOKUP(Z384,'LibSets constants'!$I$4:$L$1001,4,FALSE),""),"")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constants'!$I$4:$L$1001,3,FALSE),""),"")</f>
        <v/>
      </c>
      <c r="AG384" s="40" t="str">
        <f>IF(AE384&lt;&gt;"",IF(AE384&lt;&gt;"LIBSETS_DROP_MECHANIC_MONSTER_NAME",VLOOKUP(AE384,'LibSets constants'!$I$4:$L$1001,4,FALSE),""),"")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constants'!$I$4:$L$1001,3,FALSE),""),"")</f>
        <v/>
      </c>
      <c r="AL384" s="40" t="str">
        <f>IF(AJ384&lt;&gt;"",IF(AJ384&lt;&gt;"LIBSETS_DROP_MECHANIC_MONSTER_NAME",VLOOKUP(AJ384,'LibSets constants'!$I$4:$L$1001,4,FALSE),""),"")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constants'!$B$4:$C$1001,2,FALSE),"")</f>
        <v>Elsweyr</v>
      </c>
      <c r="V385" s="40" t="str">
        <f>IF(U385&lt;&gt;"",IF(U385&lt;&gt;"LIBSETS_DROP_MECHANIC_MONSTER_NAME",VLOOKUP(U385,'LibSets constants'!$I$4:$L$1001,3,FALSE),""),"")</f>
        <v/>
      </c>
      <c r="W385" s="40" t="str">
        <f>IF(U385&lt;&gt;"",IF(U385&lt;&gt;"LIBSETS_DROP_MECHANIC_MONSTER_NAME",VLOOKUP(U385,'LibSets constants'!$I$4:$L$1001,4,FALSE),""),"")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constants'!$I$4:$L$1001,3,FALSE),""),"")</f>
        <v/>
      </c>
      <c r="AB385" s="40" t="str">
        <f>IF(Z385&lt;&gt;"",IF(Z385&lt;&gt;"LIBSETS_DROP_MECHANIC_MONSTER_NAME",VLOOKUP(Z385,'LibSets constants'!$I$4:$L$1001,4,FALSE),""),"")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constants'!$I$4:$L$1001,3,FALSE),""),"")</f>
        <v/>
      </c>
      <c r="AG385" s="40" t="str">
        <f>IF(AE385&lt;&gt;"",IF(AE385&lt;&gt;"LIBSETS_DROP_MECHANIC_MONSTER_NAME",VLOOKUP(AE385,'LibSets constants'!$I$4:$L$1001,4,FALSE),""),"")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constants'!$I$4:$L$1001,3,FALSE),""),"")</f>
        <v/>
      </c>
      <c r="AL385" s="40" t="str">
        <f>IF(AJ385&lt;&gt;"",IF(AJ385&lt;&gt;"LIBSETS_DROP_MECHANIC_MONSTER_NAME",VLOOKUP(AJ385,'LibSets constants'!$I$4:$L$1001,4,FALSE),""),"")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constants'!$B$4:$C$1001,2,FALSE),"")</f>
        <v>Elsweyr</v>
      </c>
      <c r="V386" s="40" t="str">
        <f>IF(U386&lt;&gt;"",IF(U386&lt;&gt;"LIBSETS_DROP_MECHANIC_MONSTER_NAME",VLOOKUP(U386,'LibSets constants'!$I$4:$L$1001,3,FALSE),""),"")</f>
        <v/>
      </c>
      <c r="W386" s="40" t="str">
        <f>IF(U386&lt;&gt;"",IF(U386&lt;&gt;"LIBSETS_DROP_MECHANIC_MONSTER_NAME",VLOOKUP(U386,'LibSets constants'!$I$4:$L$1001,4,FALSE),""),"")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constants'!$I$4:$L$1001,3,FALSE),""),"")</f>
        <v/>
      </c>
      <c r="AB386" s="40" t="str">
        <f>IF(Z386&lt;&gt;"",IF(Z386&lt;&gt;"LIBSETS_DROP_MECHANIC_MONSTER_NAME",VLOOKUP(Z386,'LibSets constants'!$I$4:$L$1001,4,FALSE),""),"")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constants'!$I$4:$L$1001,3,FALSE),""),"")</f>
        <v/>
      </c>
      <c r="AG386" s="40" t="str">
        <f>IF(AE386&lt;&gt;"",IF(AE386&lt;&gt;"LIBSETS_DROP_MECHANIC_MONSTER_NAME",VLOOKUP(AE386,'LibSets constants'!$I$4:$L$1001,4,FALSE),""),"")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constants'!$I$4:$L$1001,3,FALSE),""),"")</f>
        <v/>
      </c>
      <c r="AL386" s="40" t="str">
        <f>IF(AJ386&lt;&gt;"",IF(AJ386&lt;&gt;"LIBSETS_DROP_MECHANIC_MONSTER_NAME",VLOOKUP(AJ386,'LibSets constants'!$I$4:$L$1001,4,FALSE),""),"")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constants'!$B$4:$C$1001,2,FALSE),"")</f>
        <v>Elsweyr</v>
      </c>
      <c r="U387" s="33" t="s">
        <v>1684</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constants'!$B$4:$C$1001,2,FALSE),"")</f>
        <v>Elsweyr</v>
      </c>
      <c r="U388" s="33" t="s">
        <v>1684</v>
      </c>
      <c r="V388" s="40" t="str">
        <f>IF(U388&lt;&gt;"",IF(U388&lt;&gt;"LIBSETS_DROP_MECHANIC_MONSTER_NAME",VLOOKUP(U388,'LibSets constants'!$I$4:$L$1001,3,FALSE),""),"")</f>
        <v>Delve bosses have a chance to drop a waist or feet.</v>
      </c>
      <c r="W388" s="43" t="str">
        <f>IF(U388&lt;&gt;"",IF(U388&lt;&gt;"LIBSETS_DROP_MECHANIC_MONSTER_NAME",VLOOKUP(U388,'LibSets constants'!$I$4:$L$1001,4,FALSE),""),"")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constants'!$B$4:$C$1001,2,FALSE),"")</f>
        <v>Elsweyr</v>
      </c>
      <c r="U389" s="33" t="s">
        <v>1684</v>
      </c>
      <c r="V389" s="40" t="str">
        <f>IF(U389&lt;&gt;"",IF(U389&lt;&gt;"LIBSETS_DROP_MECHANIC_MONSTER_NAME",VLOOKUP(U389,'LibSets constants'!$I$4:$L$1001,3,FALSE),""),"")</f>
        <v>Delve bosses have a chance to drop a waist or feet.</v>
      </c>
      <c r="W389" s="43" t="str">
        <f>IF(U389&lt;&gt;"",IF(U389&lt;&gt;"LIBSETS_DROP_MECHANIC_MONSTER_NAME",VLOOKUP(U389,'LibSets constants'!$I$4:$L$1001,4,FALSE),""),"")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constants'!$B$4:$C$1001,2,FALSE),"")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constants'!$B$4:$C$1001,2,FALSE),"")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constants'!$B$4:$C$1001,2,FALSE),"")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constants'!$B$4:$C$1001,2,FALSE),"")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constants'!$B$4:$C$1001,2,FALSE),"")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constants'!$B$4:$C$1001,2,FALSE),"")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constants'!$B$4:$C$1001,2,FALSE),"")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constants'!$B$4:$C$1001,2,FALSE),"")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constants'!$B$4:$C$1001,2,FALSE),"")</f>
        <v>Scalebraker</v>
      </c>
      <c r="V398" s="40" t="str">
        <f>IF(U398&lt;&gt;"",IF(U398&lt;&gt;"LIBSETS_DROP_MECHANIC_MONSTER_NAME",VLOOKUP(U398,'LibSets constants'!$I$4:$L$1001,3,FALSE),""),"")</f>
        <v/>
      </c>
      <c r="W398" s="40" t="str">
        <f>IF(U398&lt;&gt;"",IF(U398&lt;&gt;"LIBSETS_DROP_MECHANIC_MONSTER_NAME",VLOOKUP(U398,'LibSets constants'!$I$4:$L$1001,4,FALSE),""),"")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constants'!$I$4:$L$1001,3,FALSE),""),"")</f>
        <v/>
      </c>
      <c r="AB398" s="40" t="str">
        <f>IF(Z398&lt;&gt;"",IF(Z398&lt;&gt;"LIBSETS_DROP_MECHANIC_MONSTER_NAME",VLOOKUP(Z398,'LibSets constants'!$I$4:$L$1001,4,FALSE),""),"")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constants'!$I$4:$L$1001,3,FALSE),""),"")</f>
        <v/>
      </c>
      <c r="AG398" s="40" t="str">
        <f>IF(AE398&lt;&gt;"",IF(AE398&lt;&gt;"LIBSETS_DROP_MECHANIC_MONSTER_NAME",VLOOKUP(AE398,'LibSets constants'!$I$4:$L$1001,4,FALSE),""),"")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constants'!$I$4:$L$1001,3,FALSE),""),"")</f>
        <v/>
      </c>
      <c r="AL398" s="40" t="str">
        <f>IF(AJ398&lt;&gt;"",IF(AJ398&lt;&gt;"LIBSETS_DROP_MECHANIC_MONSTER_NAME",VLOOKUP(AJ398,'LibSets constants'!$I$4:$L$1001,4,FALSE),""),"")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constants'!$B$4:$C$1001,2,FALSE),"")</f>
        <v>Scalebraker</v>
      </c>
      <c r="V399" s="40" t="str">
        <f>IF(U399&lt;&gt;"",IF(U399&lt;&gt;"LIBSETS_DROP_MECHANIC_MONSTER_NAME",VLOOKUP(U399,'LibSets constants'!$I$4:$L$1001,3,FALSE),""),"")</f>
        <v/>
      </c>
      <c r="W399" s="40" t="str">
        <f>IF(U399&lt;&gt;"",IF(U399&lt;&gt;"LIBSETS_DROP_MECHANIC_MONSTER_NAME",VLOOKUP(U399,'LibSets constants'!$I$4:$L$1001,4,FALSE),""),"")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constants'!$I$4:$L$1001,3,FALSE),""),"")</f>
        <v/>
      </c>
      <c r="AB399" s="40" t="str">
        <f>IF(Z399&lt;&gt;"",IF(Z399&lt;&gt;"LIBSETS_DROP_MECHANIC_MONSTER_NAME",VLOOKUP(Z399,'LibSets constants'!$I$4:$L$1001,4,FALSE),""),"")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constants'!$I$4:$L$1001,3,FALSE),""),"")</f>
        <v/>
      </c>
      <c r="AG399" s="40" t="str">
        <f>IF(AE399&lt;&gt;"",IF(AE399&lt;&gt;"LIBSETS_DROP_MECHANIC_MONSTER_NAME",VLOOKUP(AE399,'LibSets constants'!$I$4:$L$1001,4,FALSE),""),"")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constants'!$I$4:$L$1001,3,FALSE),""),"")</f>
        <v/>
      </c>
      <c r="AL399" s="40" t="str">
        <f>IF(AJ399&lt;&gt;"",IF(AJ399&lt;&gt;"LIBSETS_DROP_MECHANIC_MONSTER_NAME",VLOOKUP(AJ399,'LibSets constants'!$I$4:$L$1001,4,FALSE),""),"")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constants'!$B$4:$C$1001,2,FALSE),"")</f>
        <v>Scalebraker</v>
      </c>
      <c r="V400" s="40" t="str">
        <f>IF(U400&lt;&gt;"",IF(U400&lt;&gt;"LIBSETS_DROP_MECHANIC_MONSTER_NAME",VLOOKUP(U400,'LibSets constants'!$I$4:$L$1001,3,FALSE),""),"")</f>
        <v/>
      </c>
      <c r="W400" s="40" t="str">
        <f>IF(U400&lt;&gt;"",IF(U400&lt;&gt;"LIBSETS_DROP_MECHANIC_MONSTER_NAME",VLOOKUP(U400,'LibSets constants'!$I$4:$L$1001,4,FALSE),""),"")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constants'!$I$4:$L$1001,3,FALSE),""),"")</f>
        <v/>
      </c>
      <c r="AB400" s="40" t="str">
        <f>IF(Z400&lt;&gt;"",IF(Z400&lt;&gt;"LIBSETS_DROP_MECHANIC_MONSTER_NAME",VLOOKUP(Z400,'LibSets constants'!$I$4:$L$1001,4,FALSE),""),"")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constants'!$I$4:$L$1001,3,FALSE),""),"")</f>
        <v/>
      </c>
      <c r="AG400" s="40" t="str">
        <f>IF(AE400&lt;&gt;"",IF(AE400&lt;&gt;"LIBSETS_DROP_MECHANIC_MONSTER_NAME",VLOOKUP(AE400,'LibSets constants'!$I$4:$L$1001,4,FALSE),""),"")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constants'!$I$4:$L$1001,3,FALSE),""),"")</f>
        <v/>
      </c>
      <c r="AL400" s="40" t="str">
        <f>IF(AJ400&lt;&gt;"",IF(AJ400&lt;&gt;"LIBSETS_DROP_MECHANIC_MONSTER_NAME",VLOOKUP(AJ400,'LibSets constants'!$I$4:$L$1001,4,FALSE),""),"")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constants'!$B$4:$C$1001,2,FALSE),"")</f>
        <v>Scalebraker</v>
      </c>
      <c r="V401" s="40" t="str">
        <f>IF(U401&lt;&gt;"",IF(U401&lt;&gt;"LIBSETS_DROP_MECHANIC_MONSTER_NAME",VLOOKUP(U401,'LibSets constants'!$I$4:$L$1001,3,FALSE),""),"")</f>
        <v/>
      </c>
      <c r="W401" s="40" t="str">
        <f>IF(U401&lt;&gt;"",IF(U401&lt;&gt;"LIBSETS_DROP_MECHANIC_MONSTER_NAME",VLOOKUP(U401,'LibSets constants'!$I$4:$L$1001,4,FALSE),""),"")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constants'!$I$4:$L$1001,3,FALSE),""),"")</f>
        <v/>
      </c>
      <c r="AB401" s="40" t="str">
        <f>IF(Z401&lt;&gt;"",IF(Z401&lt;&gt;"LIBSETS_DROP_MECHANIC_MONSTER_NAME",VLOOKUP(Z401,'LibSets constants'!$I$4:$L$1001,4,FALSE),""),"")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constants'!$I$4:$L$1001,3,FALSE),""),"")</f>
        <v/>
      </c>
      <c r="AG401" s="40" t="str">
        <f>IF(AE401&lt;&gt;"",IF(AE401&lt;&gt;"LIBSETS_DROP_MECHANIC_MONSTER_NAME",VLOOKUP(AE401,'LibSets constants'!$I$4:$L$1001,4,FALSE),""),"")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constants'!$I$4:$L$1001,3,FALSE),""),"")</f>
        <v/>
      </c>
      <c r="AL401" s="40" t="str">
        <f>IF(AJ401&lt;&gt;"",IF(AJ401&lt;&gt;"LIBSETS_DROP_MECHANIC_MONSTER_NAME",VLOOKUP(AJ401,'LibSets constants'!$I$4:$L$1001,4,FALSE),""),"")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constants'!$B$4:$C$1001,2,FALSE),"")</f>
        <v>Scalebraker</v>
      </c>
      <c r="V402" s="40" t="str">
        <f>IF(U402&lt;&gt;"",IF(U402&lt;&gt;"LIBSETS_DROP_MECHANIC_MONSTER_NAME",VLOOKUP(U402,'LibSets constants'!$I$4:$L$1001,3,FALSE),""),"")</f>
        <v/>
      </c>
      <c r="W402" s="40" t="str">
        <f>IF(U402&lt;&gt;"",IF(U402&lt;&gt;"LIBSETS_DROP_MECHANIC_MONSTER_NAME",VLOOKUP(U402,'LibSets constants'!$I$4:$L$1001,4,FALSE),""),"")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constants'!$I$4:$L$1001,3,FALSE),""),"")</f>
        <v/>
      </c>
      <c r="AB402" s="40" t="str">
        <f>IF(Z402&lt;&gt;"",IF(Z402&lt;&gt;"LIBSETS_DROP_MECHANIC_MONSTER_NAME",VLOOKUP(Z402,'LibSets constants'!$I$4:$L$1001,4,FALSE),""),"")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constants'!$I$4:$L$1001,3,FALSE),""),"")</f>
        <v/>
      </c>
      <c r="AG402" s="40" t="str">
        <f>IF(AE402&lt;&gt;"",IF(AE402&lt;&gt;"LIBSETS_DROP_MECHANIC_MONSTER_NAME",VLOOKUP(AE402,'LibSets constants'!$I$4:$L$1001,4,FALSE),""),"")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constants'!$I$4:$L$1001,3,FALSE),""),"")</f>
        <v/>
      </c>
      <c r="AL402" s="40" t="str">
        <f>IF(AJ402&lt;&gt;"",IF(AJ402&lt;&gt;"LIBSETS_DROP_MECHANIC_MONSTER_NAME",VLOOKUP(AJ402,'LibSets constants'!$I$4:$L$1001,4,FALSE),""),"")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constants'!$B$4:$C$1001,2,FALSE),"")</f>
        <v>Scalebraker</v>
      </c>
      <c r="V403" s="40" t="str">
        <f>IF(U403&lt;&gt;"",IF(U403&lt;&gt;"LIBSETS_DROP_MECHANIC_MONSTER_NAME",VLOOKUP(U403,'LibSets constants'!$I$4:$L$1001,3,FALSE),""),"")</f>
        <v/>
      </c>
      <c r="W403" s="40" t="str">
        <f>IF(U403&lt;&gt;"",IF(U403&lt;&gt;"LIBSETS_DROP_MECHANIC_MONSTER_NAME",VLOOKUP(U403,'LibSets constants'!$I$4:$L$1001,4,FALSE),""),"")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constants'!$I$4:$L$1001,3,FALSE),""),"")</f>
        <v/>
      </c>
      <c r="AB403" s="40" t="str">
        <f>IF(Z403&lt;&gt;"",IF(Z403&lt;&gt;"LIBSETS_DROP_MECHANIC_MONSTER_NAME",VLOOKUP(Z403,'LibSets constants'!$I$4:$L$1001,4,FALSE),""),"")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constants'!$I$4:$L$1001,3,FALSE),""),"")</f>
        <v/>
      </c>
      <c r="AG403" s="40" t="str">
        <f>IF(AE403&lt;&gt;"",IF(AE403&lt;&gt;"LIBSETS_DROP_MECHANIC_MONSTER_NAME",VLOOKUP(AE403,'LibSets constants'!$I$4:$L$1001,4,FALSE),""),"")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constants'!$I$4:$L$1001,3,FALSE),""),"")</f>
        <v/>
      </c>
      <c r="AL403" s="40" t="str">
        <f>IF(AJ403&lt;&gt;"",IF(AJ403&lt;&gt;"LIBSETS_DROP_MECHANIC_MONSTER_NAME",VLOOKUP(AJ403,'LibSets constants'!$I$4:$L$1001,4,FALSE),""),"")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constants'!$B$4:$C$1001,2,FALSE),"")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constants'!$B$4:$C$1001,2,FALSE),"")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constants'!$B$4:$C$1001,2,FALSE),"")</f>
        <v>Dragonhold</v>
      </c>
      <c r="U406" s="33" t="s">
        <v>1684</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constants'!$I$4:$L$1001,3,FALSE),""),"")</f>
        <v>Delve bosses have a chance to drop a waist or feet.</v>
      </c>
      <c r="AB406" s="40" t="str">
        <f>IF(Z406&lt;&gt;"",IF(Z406&lt;&gt;"LIBSETS_DROP_MECHANIC_MONSTER_NAME",VLOOKUP(Z406,'LibSets constants'!$I$4:$L$1001,4,FALSE),""),"")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constants'!$B$4:$C$1001,2,FALSE),"")</f>
        <v>Dragonhold</v>
      </c>
      <c r="U407" s="33" t="s">
        <v>1684</v>
      </c>
      <c r="V407" s="40" t="str">
        <f>IF(U407&lt;&gt;"",IF(U407&lt;&gt;"LIBSETS_DROP_MECHANIC_MONSTER_NAME",VLOOKUP(U407,'LibSets constants'!$I$4:$L$1001,3,FALSE),""),"")</f>
        <v>Delve bosses have a chance to drop a waist or feet.</v>
      </c>
      <c r="W407" s="43" t="str">
        <f>IF(U407&lt;&gt;"",IF(U407&lt;&gt;"LIBSETS_DROP_MECHANIC_MONSTER_NAME",VLOOKUP(U407,'LibSets constants'!$I$4:$L$1001,4,FALSE),""),"")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constants'!$I$4:$L$1001,3,FALSE),""),"")</f>
        <v>Delve bosses have a chance to drop a waist or feet.</v>
      </c>
      <c r="AB407" s="40" t="str">
        <f>IF(Z407&lt;&gt;"",IF(Z407&lt;&gt;"LIBSETS_DROP_MECHANIC_MONSTER_NAME",VLOOKUP(Z407,'LibSets constants'!$I$4:$L$1001,4,FALSE),""),"")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constants'!$B$4:$C$1001,2,FALSE),"")</f>
        <v>Dragonhold</v>
      </c>
      <c r="U408" s="33" t="s">
        <v>1684</v>
      </c>
      <c r="V408" s="40" t="str">
        <f>IF(U408&lt;&gt;"",IF(U408&lt;&gt;"LIBSETS_DROP_MECHANIC_MONSTER_NAME",VLOOKUP(U408,'LibSets constants'!$I$4:$L$1001,3,FALSE),""),"")</f>
        <v>Delve bosses have a chance to drop a waist or feet.</v>
      </c>
      <c r="W408" s="43" t="str">
        <f>IF(U408&lt;&gt;"",IF(U408&lt;&gt;"LIBSETS_DROP_MECHANIC_MONSTER_NAME",VLOOKUP(U408,'LibSets constants'!$I$4:$L$1001,4,FALSE),""),"")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constants'!$I$4:$L$1001,3,FALSE),""),"")</f>
        <v>Delve bosses have a chance to drop a waist or feet.</v>
      </c>
      <c r="AB408" s="40" t="str">
        <f>IF(Z408&lt;&gt;"",IF(Z408&lt;&gt;"LIBSETS_DROP_MECHANIC_MONSTER_NAME",VLOOKUP(Z408,'LibSets constants'!$I$4:$L$1001,4,FALSE),""),"")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constants'!$B$4:$C$1001,2,FALSE),"")</f>
        <v>Dragonhold</v>
      </c>
      <c r="V409" s="40" t="str">
        <f>IF(U409&lt;&gt;"",IF(U409&lt;&gt;"LIBSETS_DROP_MECHANIC_MONSTER_NAME",VLOOKUP(U409,'LibSets constants'!$I$4:$L$1001,3,FALSE),""),"")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constants'!$B$4:$C$1001,2,FALSE),"")</f>
        <v>Dragonhold</v>
      </c>
      <c r="V410" s="40" t="str">
        <f>IF(U410&lt;&gt;"",IF(U410&lt;&gt;"LIBSETS_DROP_MECHANIC_MONSTER_NAME",VLOOKUP(U410,'LibSets constants'!$I$4:$L$1001,3,FALSE),""),"")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constants'!$B$4:$C$1001,2,FALSE),"")</f>
        <v>Dragonhold</v>
      </c>
      <c r="V411" s="40" t="str">
        <f>IF(U411&lt;&gt;"",IF(U411&lt;&gt;"LIBSETS_DROP_MECHANIC_MONSTER_NAME",VLOOKUP(U411,'LibSets constants'!$I$4:$L$1001,3,FALSE),""),"")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constants'!$B$4:$C$1001,2,FALSE),"")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constants'!$B$4:$C$1001,2,FALSE),"")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constants'!$B$4:$C$1001,2,FALSE),"")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constants'!$B$4:$C$1001,2,FALSE),"")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constants'!$B$4:$C$1001,2,FALSE),"")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constants'!$B$4:$C$1001,2,FALSE),"")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constants'!$B$4:$C$1001,2,FALSE),"")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constants'!$B$4:$C$1001,2,FALSE),"")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constants'!$B$4:$C$1001,2,FALSE),"")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1868</v>
      </c>
      <c r="C423" t="s">
        <v>1868</v>
      </c>
      <c r="D423" s="3">
        <f t="shared" si="36"/>
        <v>483</v>
      </c>
      <c r="E423" s="59" t="s">
        <v>1943</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constants'!$B$4:$C$1001,2,FALSE),"")</f>
        <v/>
      </c>
      <c r="U423" s="33" t="s">
        <v>1952</v>
      </c>
      <c r="V423" s="40" t="e">
        <f>IF(U423&lt;&gt;"",IF(U423&lt;&gt;"LIBSETS_DROP_MECHANIC_MONSTER_NAME",VLOOKUP(U423,'LibSets constants'!$I$4:$L$1001,3,FALSE),""),"")</f>
        <v>#N/A</v>
      </c>
      <c r="W423" s="40" t="e">
        <f>IF(U423&lt;&gt;"",IF(U423&lt;&gt;"LIBSETS_DROP_MECHANIC_MONSTER_NAME",VLOOKUP(U423,'LibSets constants'!$I$4:$L$1001,4,FALSE),""),"")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constants'!$I$4:$L$1001,3,FALSE),""),"")</f>
        <v/>
      </c>
      <c r="AB423" s="40" t="str">
        <f>IF(Z423&lt;&gt;"",IF(Z423&lt;&gt;"LIBSETS_DROP_MECHANIC_MONSTER_NAME",VLOOKUP(Z423,'LibSets constants'!$I$4:$L$1001,4,FALSE),""),"")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constants'!$I$4:$L$1001,3,FALSE),""),"")</f>
        <v/>
      </c>
      <c r="AG423" s="40" t="str">
        <f>IF(AE423&lt;&gt;"",IF(AE423&lt;&gt;"LIBSETS_DROP_MECHANIC_MONSTER_NAME",VLOOKUP(AE423,'LibSets constants'!$I$4:$L$1001,4,FALSE),""),"")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constants'!$I$4:$L$1001,3,FALSE),""),"")</f>
        <v/>
      </c>
      <c r="AL423" s="40" t="str">
        <f>IF(AJ423&lt;&gt;"",IF(AJ423&lt;&gt;"LIBSETS_DROP_MECHANIC_MONSTER_NAME",VLOOKUP(AJ423,'LibSets constants'!$I$4:$L$1001,4,FALSE),""),"")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 t="shared" si="37"/>
        <v/>
      </c>
      <c r="AX423" s="21" t="str">
        <f t="shared" si="38"/>
        <v/>
      </c>
      <c r="AY423" s="21" t="str">
        <f t="shared" si="39"/>
        <v/>
      </c>
      <c r="AZ423" s="21" t="str">
        <f t="shared" si="40"/>
        <v/>
      </c>
      <c r="BA423" s="21" t="str">
        <f t="shared" si="41"/>
        <v/>
      </c>
    </row>
    <row r="424" spans="1:53" x14ac:dyDescent="0.25">
      <c r="A424" s="5">
        <v>484</v>
      </c>
      <c r="B424" t="s">
        <v>1869</v>
      </c>
      <c r="C424" t="s">
        <v>1869</v>
      </c>
      <c r="D424" s="3">
        <f t="shared" si="36"/>
        <v>484</v>
      </c>
      <c r="E424" s="59" t="s">
        <v>1943</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constants'!$B$4:$C$1001,2,FALSE),"")</f>
        <v/>
      </c>
      <c r="U424" s="33" t="s">
        <v>1952</v>
      </c>
      <c r="V424" s="43" t="e">
        <f>IF(U424&lt;&gt;"",IF(U424&lt;&gt;"LIBSETS_DROP_MECHANIC_MONSTER_NAME",VLOOKUP(U424,'LibSets constants'!$I$4:$L$1001,3,FALSE),""),"")</f>
        <v>#N/A</v>
      </c>
      <c r="W424" s="43" t="e">
        <f>IF(U424&lt;&gt;"",IF(U424&lt;&gt;"LIBSETS_DROP_MECHANIC_MONSTER_NAME",VLOOKUP(U424,'LibSets constants'!$I$4:$L$1001,4,FALSE),""),"")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constants'!$I$4:$L$1001,3,FALSE),""),"")</f>
        <v/>
      </c>
      <c r="AB424" s="43" t="str">
        <f>IF(Z424&lt;&gt;"",IF(Z424&lt;&gt;"LIBSETS_DROP_MECHANIC_MONSTER_NAME",VLOOKUP(Z424,'LibSets constants'!$I$4:$L$1001,4,FALSE),""),"")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constants'!$I$4:$L$1001,3,FALSE),""),"")</f>
        <v/>
      </c>
      <c r="AG424" s="43" t="str">
        <f>IF(AE424&lt;&gt;"",IF(AE424&lt;&gt;"LIBSETS_DROP_MECHANIC_MONSTER_NAME",VLOOKUP(AE424,'LibSets constants'!$I$4:$L$1001,4,FALSE),""),"")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constants'!$I$4:$L$1001,3,FALSE),""),"")</f>
        <v/>
      </c>
      <c r="AL424" s="43" t="str">
        <f>IF(AJ424&lt;&gt;"",IF(AJ424&lt;&gt;"LIBSETS_DROP_MECHANIC_MONSTER_NAME",VLOOKUP(AJ424,'LibSets constants'!$I$4:$L$1001,4,FALSE),""),"")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 t="shared" si="37"/>
        <v/>
      </c>
      <c r="AX424" s="21" t="str">
        <f t="shared" si="38"/>
        <v/>
      </c>
      <c r="AY424" s="21" t="str">
        <f t="shared" si="39"/>
        <v/>
      </c>
      <c r="AZ424" s="21" t="str">
        <f t="shared" si="40"/>
        <v/>
      </c>
      <c r="BA424" s="21" t="str">
        <f t="shared" si="41"/>
        <v/>
      </c>
    </row>
    <row r="425" spans="1:53" x14ac:dyDescent="0.25">
      <c r="A425" s="5">
        <v>485</v>
      </c>
      <c r="B425" t="s">
        <v>1870</v>
      </c>
      <c r="C425" t="s">
        <v>1870</v>
      </c>
      <c r="D425" s="3">
        <f t="shared" si="36"/>
        <v>485</v>
      </c>
      <c r="E425" s="59" t="s">
        <v>1943</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constants'!$B$4:$C$1001,2,FALSE),"")</f>
        <v/>
      </c>
      <c r="U425" s="33" t="s">
        <v>1952</v>
      </c>
      <c r="V425" s="43" t="e">
        <f>IF(U425&lt;&gt;"",IF(U425&lt;&gt;"LIBSETS_DROP_MECHANIC_MONSTER_NAME",VLOOKUP(U425,'LibSets constants'!$I$4:$L$1001,3,FALSE),""),"")</f>
        <v>#N/A</v>
      </c>
      <c r="W425" s="43" t="e">
        <f>IF(U425&lt;&gt;"",IF(U425&lt;&gt;"LIBSETS_DROP_MECHANIC_MONSTER_NAME",VLOOKUP(U425,'LibSets constants'!$I$4:$L$1001,4,FALSE),""),"")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constants'!$I$4:$L$1001,3,FALSE),""),"")</f>
        <v/>
      </c>
      <c r="AB425" s="43" t="str">
        <f>IF(Z425&lt;&gt;"",IF(Z425&lt;&gt;"LIBSETS_DROP_MECHANIC_MONSTER_NAME",VLOOKUP(Z425,'LibSets constants'!$I$4:$L$1001,4,FALSE),""),"")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constants'!$I$4:$L$1001,3,FALSE),""),"")</f>
        <v/>
      </c>
      <c r="AG425" s="43" t="str">
        <f>IF(AE425&lt;&gt;"",IF(AE425&lt;&gt;"LIBSETS_DROP_MECHANIC_MONSTER_NAME",VLOOKUP(AE425,'LibSets constants'!$I$4:$L$1001,4,FALSE),""),"")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constants'!$I$4:$L$1001,3,FALSE),""),"")</f>
        <v/>
      </c>
      <c r="AL425" s="43" t="str">
        <f>IF(AJ425&lt;&gt;"",IF(AJ425&lt;&gt;"LIBSETS_DROP_MECHANIC_MONSTER_NAME",VLOOKUP(AJ425,'LibSets constants'!$I$4:$L$1001,4,FALSE),""),"")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 t="shared" si="37"/>
        <v/>
      </c>
      <c r="AX425" s="21" t="str">
        <f t="shared" si="38"/>
        <v/>
      </c>
      <c r="AY425" s="21" t="str">
        <f t="shared" si="39"/>
        <v/>
      </c>
      <c r="AZ425" s="21" t="str">
        <f t="shared" si="40"/>
        <v/>
      </c>
      <c r="BA425" s="21" t="str">
        <f t="shared" si="41"/>
        <v/>
      </c>
    </row>
    <row r="426" spans="1:53" x14ac:dyDescent="0.25">
      <c r="A426" s="5">
        <v>486</v>
      </c>
      <c r="B426" t="s">
        <v>1871</v>
      </c>
      <c r="C426" t="s">
        <v>1871</v>
      </c>
      <c r="D426" s="3">
        <f t="shared" si="36"/>
        <v>486</v>
      </c>
      <c r="E426" s="59" t="s">
        <v>1943</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constants'!$B$4:$C$1001,2,FALSE),"")</f>
        <v/>
      </c>
      <c r="U426" s="33" t="s">
        <v>1952</v>
      </c>
      <c r="V426" s="43" t="e">
        <f>IF(U426&lt;&gt;"",IF(U426&lt;&gt;"LIBSETS_DROP_MECHANIC_MONSTER_NAME",VLOOKUP(U426,'LibSets constants'!$I$4:$L$1001,3,FALSE),""),"")</f>
        <v>#N/A</v>
      </c>
      <c r="W426" s="43" t="e">
        <f>IF(U426&lt;&gt;"",IF(U426&lt;&gt;"LIBSETS_DROP_MECHANIC_MONSTER_NAME",VLOOKUP(U426,'LibSets constants'!$I$4:$L$1001,4,FALSE),""),"")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constants'!$I$4:$L$1001,3,FALSE),""),"")</f>
        <v/>
      </c>
      <c r="AB426" s="43" t="str">
        <f>IF(Z426&lt;&gt;"",IF(Z426&lt;&gt;"LIBSETS_DROP_MECHANIC_MONSTER_NAME",VLOOKUP(Z426,'LibSets constants'!$I$4:$L$1001,4,FALSE),""),"")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constants'!$I$4:$L$1001,3,FALSE),""),"")</f>
        <v/>
      </c>
      <c r="AG426" s="43" t="str">
        <f>IF(AE426&lt;&gt;"",IF(AE426&lt;&gt;"LIBSETS_DROP_MECHANIC_MONSTER_NAME",VLOOKUP(AE426,'LibSets constants'!$I$4:$L$1001,4,FALSE),""),"")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constants'!$I$4:$L$1001,3,FALSE),""),"")</f>
        <v/>
      </c>
      <c r="AL426" s="43" t="str">
        <f>IF(AJ426&lt;&gt;"",IF(AJ426&lt;&gt;"LIBSETS_DROP_MECHANIC_MONSTER_NAME",VLOOKUP(AJ426,'LibSets constants'!$I$4:$L$1001,4,FALSE),""),"")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 t="shared" si="37"/>
        <v/>
      </c>
      <c r="AX426" s="21" t="str">
        <f t="shared" si="38"/>
        <v/>
      </c>
      <c r="AY426" s="21" t="str">
        <f t="shared" si="39"/>
        <v/>
      </c>
      <c r="AZ426" s="21" t="str">
        <f t="shared" si="40"/>
        <v/>
      </c>
      <c r="BA426" s="21" t="str">
        <f t="shared" si="41"/>
        <v/>
      </c>
    </row>
    <row r="427" spans="1:53" x14ac:dyDescent="0.25">
      <c r="A427" s="5">
        <v>487</v>
      </c>
      <c r="B427" t="s">
        <v>1873</v>
      </c>
      <c r="C427" t="s">
        <v>1872</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constants'!$B$4:$C$1001,2,FALSE),"")</f>
        <v>Greymoor</v>
      </c>
      <c r="V427" s="43" t="str">
        <f>IF(U427&lt;&gt;"",IF(U427&lt;&gt;"LIBSETS_DROP_MECHANIC_MONSTER_NAME",VLOOKUP(U427,'LibSets constants'!$I$4:$L$1001,3,FALSE),""),"")</f>
        <v/>
      </c>
      <c r="W427" s="43" t="str">
        <f>IF(U427&lt;&gt;"",IF(U427&lt;&gt;"LIBSETS_DROP_MECHANIC_MONSTER_NAME",VLOOKUP(U427,'LibSets constants'!$I$4:$L$1001,4,FALSE),""),"")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constants'!$I$4:$L$1001,3,FALSE),""),"")</f>
        <v/>
      </c>
      <c r="AB427" s="43" t="str">
        <f>IF(Z427&lt;&gt;"",IF(Z427&lt;&gt;"LIBSETS_DROP_MECHANIC_MONSTER_NAME",VLOOKUP(Z427,'LibSets constants'!$I$4:$L$1001,4,FALSE),""),"")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constants'!$I$4:$L$1001,3,FALSE),""),"")</f>
        <v/>
      </c>
      <c r="AG427" s="43" t="str">
        <f>IF(AE427&lt;&gt;"",IF(AE427&lt;&gt;"LIBSETS_DROP_MECHANIC_MONSTER_NAME",VLOOKUP(AE427,'LibSets constants'!$I$4:$L$1001,4,FALSE),""),"")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constants'!$I$4:$L$1001,3,FALSE),""),"")</f>
        <v/>
      </c>
      <c r="AL427" s="43" t="str">
        <f>IF(AJ427&lt;&gt;"",IF(AJ427&lt;&gt;"LIBSETS_DROP_MECHANIC_MONSTER_NAME",VLOOKUP(AJ427,'LibSets constants'!$I$4:$L$1001,4,FALSE),""),"")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1874</v>
      </c>
      <c r="C428" t="s">
        <v>1875</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constants'!$B$4:$C$1001,2,FALSE),"")</f>
        <v>Greymoor</v>
      </c>
      <c r="V428" s="43" t="str">
        <f>IF(U428&lt;&gt;"",IF(U428&lt;&gt;"LIBSETS_DROP_MECHANIC_MONSTER_NAME",VLOOKUP(U428,'LibSets constants'!$I$4:$L$1001,3,FALSE),""),"")</f>
        <v/>
      </c>
      <c r="W428" s="43" t="str">
        <f>IF(U428&lt;&gt;"",IF(U428&lt;&gt;"LIBSETS_DROP_MECHANIC_MONSTER_NAME",VLOOKUP(U428,'LibSets constants'!$I$4:$L$1001,4,FALSE),""),"")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constants'!$I$4:$L$1001,3,FALSE),""),"")</f>
        <v/>
      </c>
      <c r="AB428" s="43" t="str">
        <f>IF(Z428&lt;&gt;"",IF(Z428&lt;&gt;"LIBSETS_DROP_MECHANIC_MONSTER_NAME",VLOOKUP(Z428,'LibSets constants'!$I$4:$L$1001,4,FALSE),""),"")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constants'!$I$4:$L$1001,3,FALSE),""),"")</f>
        <v/>
      </c>
      <c r="AG428" s="43" t="str">
        <f>IF(AE428&lt;&gt;"",IF(AE428&lt;&gt;"LIBSETS_DROP_MECHANIC_MONSTER_NAME",VLOOKUP(AE428,'LibSets constants'!$I$4:$L$1001,4,FALSE),""),"")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constants'!$I$4:$L$1001,3,FALSE),""),"")</f>
        <v/>
      </c>
      <c r="AL428" s="43" t="str">
        <f>IF(AJ428&lt;&gt;"",IF(AJ428&lt;&gt;"LIBSETS_DROP_MECHANIC_MONSTER_NAME",VLOOKUP(AJ428,'LibSets constants'!$I$4:$L$1001,4,FALSE),""),"")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constants'!$I$4:$L$1001,3,FALSE),""),"")</f>
        <v/>
      </c>
      <c r="AQ428" s="43" t="str">
        <f>IF(AO428&lt;&gt;"",IF(AO428&lt;&gt;"LIBSETS_DROP_MECHANIC_MONSTER_NAME",VLOOKUP(AO428,'LibSets constants'!$I$4:$L$1001,4,FALSE),""),"")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constants'!$I$4:$L$1001,3,FALSE),""),"")</f>
        <v/>
      </c>
      <c r="AV428" s="43" t="str">
        <f>IF(AT428&lt;&gt;"",IF(AT428&lt;&gt;"LIBSETS_DROP_MECHANIC_MONSTER_NAME",VLOOKUP(AT428,'LibSets constants'!$I$4:$L$1001,4,FALSE),""),"")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1876</v>
      </c>
      <c r="C429" t="s">
        <v>1877</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constants'!$B$4:$C$1001,2,FALSE),"")</f>
        <v>Greymoor</v>
      </c>
      <c r="V429" s="43" t="str">
        <f>IF(U429&lt;&gt;"",IF(U429&lt;&gt;"LIBSETS_DROP_MECHANIC_MONSTER_NAME",VLOOKUP(U429,'LibSets constants'!$I$4:$L$1001,3,FALSE),""),"")</f>
        <v/>
      </c>
      <c r="W429" s="43" t="str">
        <f>IF(U429&lt;&gt;"",IF(U429&lt;&gt;"LIBSETS_DROP_MECHANIC_MONSTER_NAME",VLOOKUP(U429,'LibSets constants'!$I$4:$L$1001,4,FALSE),""),"")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constants'!$I$4:$L$1001,3,FALSE),""),"")</f>
        <v/>
      </c>
      <c r="AB429" s="43" t="str">
        <f>IF(Z429&lt;&gt;"",IF(Z429&lt;&gt;"LIBSETS_DROP_MECHANIC_MONSTER_NAME",VLOOKUP(Z429,'LibSets constants'!$I$4:$L$1001,4,FALSE),""),"")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constants'!$I$4:$L$1001,3,FALSE),""),"")</f>
        <v/>
      </c>
      <c r="AG429" s="43" t="str">
        <f>IF(AE429&lt;&gt;"",IF(AE429&lt;&gt;"LIBSETS_DROP_MECHANIC_MONSTER_NAME",VLOOKUP(AE429,'LibSets constants'!$I$4:$L$1001,4,FALSE),""),"")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constants'!$I$4:$L$1001,3,FALSE),""),"")</f>
        <v/>
      </c>
      <c r="AL429" s="43" t="str">
        <f>IF(AJ429&lt;&gt;"",IF(AJ429&lt;&gt;"LIBSETS_DROP_MECHANIC_MONSTER_NAME",VLOOKUP(AJ429,'LibSets constants'!$I$4:$L$1001,4,FALSE),""),"")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constants'!$I$4:$L$1001,3,FALSE),""),"")</f>
        <v/>
      </c>
      <c r="AQ429" s="43" t="str">
        <f>IF(AO429&lt;&gt;"",IF(AO429&lt;&gt;"LIBSETS_DROP_MECHANIC_MONSTER_NAME",VLOOKUP(AO429,'LibSets constants'!$I$4:$L$1001,4,FALSE),""),"")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constants'!$I$4:$L$1001,3,FALSE),""),"")</f>
        <v/>
      </c>
      <c r="AV429" s="43" t="str">
        <f>IF(AT429&lt;&gt;"",IF(AT429&lt;&gt;"LIBSETS_DROP_MECHANIC_MONSTER_NAME",VLOOKUP(AT429,'LibSets constants'!$I$4:$L$1001,4,FALSE),""),"")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1878</v>
      </c>
      <c r="C430" t="s">
        <v>1879</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constants'!$B$4:$C$1001,2,FALSE),"")</f>
        <v>Greymoor</v>
      </c>
      <c r="V430" s="40" t="str">
        <f>IF(U430&lt;&gt;"",IF(U430&lt;&gt;"LIBSETS_DROP_MECHANIC_MONSTER_NAME",VLOOKUP(U430,'LibSets constants'!$I$4:$L$1001,3,FALSE),""),"")</f>
        <v/>
      </c>
      <c r="W430" s="40" t="str">
        <f>IF(U430&lt;&gt;"",IF(U430&lt;&gt;"LIBSETS_DROP_MECHANIC_MONSTER_NAME",VLOOKUP(U430,'LibSets constants'!$I$4:$L$1001,4,FALSE),""),"")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constants'!$I$4:$L$1001,3,FALSE),""),"")</f>
        <v/>
      </c>
      <c r="AB430" s="40" t="str">
        <f>IF(Z430&lt;&gt;"",IF(Z430&lt;&gt;"LIBSETS_DROP_MECHANIC_MONSTER_NAME",VLOOKUP(Z430,'LibSets constants'!$I$4:$L$1001,4,FALSE),""),"")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constants'!$I$4:$L$1001,3,FALSE),""),"")</f>
        <v/>
      </c>
      <c r="AG430" s="40" t="str">
        <f>IF(AE430&lt;&gt;"",IF(AE430&lt;&gt;"LIBSETS_DROP_MECHANIC_MONSTER_NAME",VLOOKUP(AE430,'LibSets constants'!$I$4:$L$1001,4,FALSE),""),"")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constants'!$I$4:$L$1001,3,FALSE),""),"")</f>
        <v/>
      </c>
      <c r="AL430" s="40" t="str">
        <f>IF(AJ430&lt;&gt;"",IF(AJ430&lt;&gt;"LIBSETS_DROP_MECHANIC_MONSTER_NAME",VLOOKUP(AJ430,'LibSets constants'!$I$4:$L$1001,4,FALSE),""),"")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1880</v>
      </c>
      <c r="C431" t="s">
        <v>1881</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constants'!$B$4:$C$1001,2,FALSE),"")</f>
        <v>Greymoor</v>
      </c>
      <c r="V431" s="40" t="str">
        <f>IF(U431&lt;&gt;"",IF(U431&lt;&gt;"LIBSETS_DROP_MECHANIC_MONSTER_NAME",VLOOKUP(U431,'LibSets constants'!$I$4:$L$1001,3,FALSE),""),"")</f>
        <v/>
      </c>
      <c r="W431" s="40" t="str">
        <f>IF(U431&lt;&gt;"",IF(U431&lt;&gt;"LIBSETS_DROP_MECHANIC_MONSTER_NAME",VLOOKUP(U431,'LibSets constants'!$I$4:$L$1001,4,FALSE),""),"")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constants'!$I$4:$L$1001,3,FALSE),""),"")</f>
        <v/>
      </c>
      <c r="AB431" s="40" t="str">
        <f>IF(Z431&lt;&gt;"",IF(Z431&lt;&gt;"LIBSETS_DROP_MECHANIC_MONSTER_NAME",VLOOKUP(Z431,'LibSets constants'!$I$4:$L$1001,4,FALSE),""),"")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constants'!$I$4:$L$1001,3,FALSE),""),"")</f>
        <v/>
      </c>
      <c r="AG431" s="40" t="str">
        <f>IF(AE431&lt;&gt;"",IF(AE431&lt;&gt;"LIBSETS_DROP_MECHANIC_MONSTER_NAME",VLOOKUP(AE431,'LibSets constants'!$I$4:$L$1001,4,FALSE),""),"")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constants'!$I$4:$L$1001,3,FALSE),""),"")</f>
        <v/>
      </c>
      <c r="AL431" s="40" t="str">
        <f>IF(AJ431&lt;&gt;"",IF(AJ431&lt;&gt;"LIBSETS_DROP_MECHANIC_MONSTER_NAME",VLOOKUP(AJ431,'LibSets constants'!$I$4:$L$1001,4,FALSE),""),"")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1882</v>
      </c>
      <c r="C432" t="s">
        <v>1883</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constants'!$B$4:$C$1001,2,FALSE),"")</f>
        <v>Greymoor</v>
      </c>
      <c r="U432" s="33" t="s">
        <v>1668</v>
      </c>
      <c r="V432" s="40" t="str">
        <f>IF(U432&lt;&gt;"",IF(U432&lt;&gt;"LIBSETS_DROP_MECHANIC_MONSTER_NAME",VLOOKUP(U432,'LibSets constants'!$I$4:$L$1001,3,FALSE),""),"")</f>
        <v/>
      </c>
      <c r="W432" s="43" t="str">
        <f>IF(U432&lt;&gt;"",IF(U432&lt;&gt;"LIBSETS_DROP_MECHANIC_MONSTER_NAME",VLOOKUP(U432,'LibSets constants'!$I$4:$L$1001,4,FALSE),""),"")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constants'!$I$4:$L$1001,3,FALSE),""),"")</f>
        <v/>
      </c>
      <c r="AB432" s="43" t="str">
        <f>IF(Z432&lt;&gt;"",IF(Z432&lt;&gt;"LIBSETS_DROP_MECHANIC_MONSTER_NAME",VLOOKUP(Z432,'LibSets constants'!$I$4:$L$1001,4,FALSE),""),"")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constants'!$I$4:$L$1001,3,FALSE),""),"")</f>
        <v/>
      </c>
      <c r="AG432" s="43" t="str">
        <f>IF(AE432&lt;&gt;"",IF(AE432&lt;&gt;"LIBSETS_DROP_MECHANIC_MONSTER_NAME",VLOOKUP(AE432,'LibSets constants'!$I$4:$L$1001,4,FALSE),""),"")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constants'!$I$4:$L$1001,3,FALSE),""),"")</f>
        <v/>
      </c>
      <c r="AL432" s="43" t="str">
        <f>IF(AJ432&lt;&gt;"",IF(AJ432&lt;&gt;"LIBSETS_DROP_MECHANIC_MONSTER_NAME",VLOOKUP(AJ432,'LibSets constants'!$I$4:$L$1001,4,FALSE),""),"")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1884</v>
      </c>
      <c r="C433" t="s">
        <v>1885</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constants'!$B$4:$C$1001,2,FALSE),"")</f>
        <v>Greymoor</v>
      </c>
      <c r="U433" s="33" t="s">
        <v>1668</v>
      </c>
      <c r="V433" s="40" t="str">
        <f>IF(U433&lt;&gt;"",IF(U433&lt;&gt;"LIBSETS_DROP_MECHANIC_MONSTER_NAME",VLOOKUP(U433,'LibSets constants'!$I$4:$L$1001,3,FALSE),""),"")</f>
        <v/>
      </c>
      <c r="W433" s="43" t="str">
        <f>IF(U433&lt;&gt;"",IF(U433&lt;&gt;"LIBSETS_DROP_MECHANIC_MONSTER_NAME",VLOOKUP(U433,'LibSets constants'!$I$4:$L$1001,4,FALSE),""),"")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constants'!$I$4:$L$1001,3,FALSE),""),"")</f>
        <v/>
      </c>
      <c r="AB433" s="43" t="str">
        <f>IF(Z433&lt;&gt;"",IF(Z433&lt;&gt;"LIBSETS_DROP_MECHANIC_MONSTER_NAME",VLOOKUP(Z433,'LibSets constants'!$I$4:$L$1001,4,FALSE),""),"")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constants'!$I$4:$L$1001,3,FALSE),""),"")</f>
        <v/>
      </c>
      <c r="AG433" s="43" t="str">
        <f>IF(AE433&lt;&gt;"",IF(AE433&lt;&gt;"LIBSETS_DROP_MECHANIC_MONSTER_NAME",VLOOKUP(AE433,'LibSets constants'!$I$4:$L$1001,4,FALSE),""),"")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constants'!$I$4:$L$1001,3,FALSE),""),"")</f>
        <v/>
      </c>
      <c r="AL433" s="43" t="str">
        <f>IF(AJ433&lt;&gt;"",IF(AJ433&lt;&gt;"LIBSETS_DROP_MECHANIC_MONSTER_NAME",VLOOKUP(AJ433,'LibSets constants'!$I$4:$L$1001,4,FALSE),""),"")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1886</v>
      </c>
      <c r="C434" t="s">
        <v>1887</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constants'!$B$4:$C$1001,2,FALSE),"")</f>
        <v>Greymoor</v>
      </c>
      <c r="U434" s="33" t="s">
        <v>1668</v>
      </c>
      <c r="V434" s="40" t="str">
        <f>IF(U434&lt;&gt;"",IF(U434&lt;&gt;"LIBSETS_DROP_MECHANIC_MONSTER_NAME",VLOOKUP(U434,'LibSets constants'!$I$4:$L$1001,3,FALSE),""),"")</f>
        <v/>
      </c>
      <c r="W434" s="43" t="str">
        <f>IF(U434&lt;&gt;"",IF(U434&lt;&gt;"LIBSETS_DROP_MECHANIC_MONSTER_NAME",VLOOKUP(U434,'LibSets constants'!$I$4:$L$1001,4,FALSE),""),"")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constants'!$I$4:$L$1001,3,FALSE),""),"")</f>
        <v/>
      </c>
      <c r="AB434" s="43" t="str">
        <f>IF(Z434&lt;&gt;"",IF(Z434&lt;&gt;"LIBSETS_DROP_MECHANIC_MONSTER_NAME",VLOOKUP(Z434,'LibSets constants'!$I$4:$L$1001,4,FALSE),""),"")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constants'!$I$4:$L$1001,3,FALSE),""),"")</f>
        <v/>
      </c>
      <c r="AG434" s="43" t="str">
        <f>IF(AE434&lt;&gt;"",IF(AE434&lt;&gt;"LIBSETS_DROP_MECHANIC_MONSTER_NAME",VLOOKUP(AE434,'LibSets constants'!$I$4:$L$1001,4,FALSE),""),"")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constants'!$I$4:$L$1001,3,FALSE),""),"")</f>
        <v/>
      </c>
      <c r="AL434" s="43" t="str">
        <f>IF(AJ434&lt;&gt;"",IF(AJ434&lt;&gt;"LIBSETS_DROP_MECHANIC_MONSTER_NAME",VLOOKUP(AJ434,'LibSets constants'!$I$4:$L$1001,4,FALSE),""),"")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1888</v>
      </c>
      <c r="C435" t="s">
        <v>1889</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constants'!$B$4:$C$1001,2,FALSE),"")</f>
        <v>Greymoor</v>
      </c>
      <c r="U435" s="33" t="s">
        <v>1668</v>
      </c>
      <c r="V435" s="40" t="str">
        <f>IF(U435&lt;&gt;"",IF(U435&lt;&gt;"LIBSETS_DROP_MECHANIC_MONSTER_NAME",VLOOKUP(U435,'LibSets constants'!$I$4:$L$1001,3,FALSE),""),"")</f>
        <v/>
      </c>
      <c r="W435" s="43" t="str">
        <f>IF(U435&lt;&gt;"",IF(U435&lt;&gt;"LIBSETS_DROP_MECHANIC_MONSTER_NAME",VLOOKUP(U435,'LibSets constants'!$I$4:$L$1001,4,FALSE),""),"")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constants'!$I$4:$L$1001,3,FALSE),""),"")</f>
        <v/>
      </c>
      <c r="AB435" s="43" t="str">
        <f>IF(Z435&lt;&gt;"",IF(Z435&lt;&gt;"LIBSETS_DROP_MECHANIC_MONSTER_NAME",VLOOKUP(Z435,'LibSets constants'!$I$4:$L$1001,4,FALSE),""),"")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constants'!$I$4:$L$1001,3,FALSE),""),"")</f>
        <v/>
      </c>
      <c r="AG435" s="43" t="str">
        <f>IF(AE435&lt;&gt;"",IF(AE435&lt;&gt;"LIBSETS_DROP_MECHANIC_MONSTER_NAME",VLOOKUP(AE435,'LibSets constants'!$I$4:$L$1001,4,FALSE),""),"")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constants'!$I$4:$L$1001,3,FALSE),""),"")</f>
        <v/>
      </c>
      <c r="AL435" s="43" t="str">
        <f>IF(AJ435&lt;&gt;"",IF(AJ435&lt;&gt;"LIBSETS_DROP_MECHANIC_MONSTER_NAME",VLOOKUP(AJ435,'LibSets constants'!$I$4:$L$1001,4,FALSE),""),"")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1890</v>
      </c>
      <c r="C436" t="s">
        <v>1891</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constants'!$B$4:$C$1001,2,FALSE),"")</f>
        <v>Greymoor</v>
      </c>
      <c r="U436" s="33" t="s">
        <v>1668</v>
      </c>
      <c r="V436" s="40" t="str">
        <f>IF(U436&lt;&gt;"",IF(U436&lt;&gt;"LIBSETS_DROP_MECHANIC_MONSTER_NAME",VLOOKUP(U436,'LibSets constants'!$I$4:$L$1001,3,FALSE),""),"")</f>
        <v/>
      </c>
      <c r="W436" s="43" t="str">
        <f>IF(U436&lt;&gt;"",IF(U436&lt;&gt;"LIBSETS_DROP_MECHANIC_MONSTER_NAME",VLOOKUP(U436,'LibSets constants'!$I$4:$L$1001,4,FALSE),""),"")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constants'!$I$4:$L$1001,3,FALSE),""),"")</f>
        <v/>
      </c>
      <c r="AB436" s="43" t="str">
        <f>IF(Z436&lt;&gt;"",IF(Z436&lt;&gt;"LIBSETS_DROP_MECHANIC_MONSTER_NAME",VLOOKUP(Z436,'LibSets constants'!$I$4:$L$1001,4,FALSE),""),"")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constants'!$I$4:$L$1001,3,FALSE),""),"")</f>
        <v/>
      </c>
      <c r="AG436" s="43" t="str">
        <f>IF(AE436&lt;&gt;"",IF(AE436&lt;&gt;"LIBSETS_DROP_MECHANIC_MONSTER_NAME",VLOOKUP(AE436,'LibSets constants'!$I$4:$L$1001,4,FALSE),""),"")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constants'!$I$4:$L$1001,3,FALSE),""),"")</f>
        <v/>
      </c>
      <c r="AL436" s="43" t="str">
        <f>IF(AJ436&lt;&gt;"",IF(AJ436&lt;&gt;"LIBSETS_DROP_MECHANIC_MONSTER_NAME",VLOOKUP(AJ436,'LibSets constants'!$I$4:$L$1001,4,FALSE),""),"")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1892</v>
      </c>
      <c r="C437" t="s">
        <v>1893</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constants'!$B$4:$C$1001,2,FALSE),"")</f>
        <v>Greymoor</v>
      </c>
      <c r="U437" s="33" t="s">
        <v>1668</v>
      </c>
      <c r="V437" s="40" t="str">
        <f>IF(U437&lt;&gt;"",IF(U437&lt;&gt;"LIBSETS_DROP_MECHANIC_MONSTER_NAME",VLOOKUP(U437,'LibSets constants'!$I$4:$L$1001,3,FALSE),""),"")</f>
        <v/>
      </c>
      <c r="W437" s="43" t="str">
        <f>IF(U437&lt;&gt;"",IF(U437&lt;&gt;"LIBSETS_DROP_MECHANIC_MONSTER_NAME",VLOOKUP(U437,'LibSets constants'!$I$4:$L$1001,4,FALSE),""),"")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constants'!$I$4:$L$1001,3,FALSE),""),"")</f>
        <v/>
      </c>
      <c r="AB437" s="43" t="str">
        <f>IF(Z437&lt;&gt;"",IF(Z437&lt;&gt;"LIBSETS_DROP_MECHANIC_MONSTER_NAME",VLOOKUP(Z437,'LibSets constants'!$I$4:$L$1001,4,FALSE),""),"")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constants'!$I$4:$L$1001,3,FALSE),""),"")</f>
        <v/>
      </c>
      <c r="AG437" s="43" t="str">
        <f>IF(AE437&lt;&gt;"",IF(AE437&lt;&gt;"LIBSETS_DROP_MECHANIC_MONSTER_NAME",VLOOKUP(AE437,'LibSets constants'!$I$4:$L$1001,4,FALSE),""),"")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constants'!$I$4:$L$1001,3,FALSE),""),"")</f>
        <v/>
      </c>
      <c r="AL437" s="43" t="str">
        <f>IF(AJ437&lt;&gt;"",IF(AJ437&lt;&gt;"LIBSETS_DROP_MECHANIC_MONSTER_NAME",VLOOKUP(AJ437,'LibSets constants'!$I$4:$L$1001,4,FALSE),""),"")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1894</v>
      </c>
      <c r="C438" t="s">
        <v>1895</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constants'!$B$4:$C$1001,2,FALSE),"")</f>
        <v>Greymoor</v>
      </c>
      <c r="U438" s="33" t="s">
        <v>1668</v>
      </c>
      <c r="V438" s="40" t="str">
        <f>IF(U438&lt;&gt;"",IF(U438&lt;&gt;"LIBSETS_DROP_MECHANIC_MONSTER_NAME",VLOOKUP(U438,'LibSets constants'!$I$4:$L$1001,3,FALSE),""),"")</f>
        <v/>
      </c>
      <c r="W438" s="43" t="str">
        <f>IF(U438&lt;&gt;"",IF(U438&lt;&gt;"LIBSETS_DROP_MECHANIC_MONSTER_NAME",VLOOKUP(U438,'LibSets constants'!$I$4:$L$1001,4,FALSE),""),"")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constants'!$I$4:$L$1001,3,FALSE),""),"")</f>
        <v/>
      </c>
      <c r="AB438" s="43" t="str">
        <f>IF(Z438&lt;&gt;"",IF(Z438&lt;&gt;"LIBSETS_DROP_MECHANIC_MONSTER_NAME",VLOOKUP(Z438,'LibSets constants'!$I$4:$L$1001,4,FALSE),""),"")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constants'!$I$4:$L$1001,3,FALSE),""),"")</f>
        <v/>
      </c>
      <c r="AG438" s="43" t="str">
        <f>IF(AE438&lt;&gt;"",IF(AE438&lt;&gt;"LIBSETS_DROP_MECHANIC_MONSTER_NAME",VLOOKUP(AE438,'LibSets constants'!$I$4:$L$1001,4,FALSE),""),"")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constants'!$I$4:$L$1001,3,FALSE),""),"")</f>
        <v/>
      </c>
      <c r="AL438" s="43" t="str">
        <f>IF(AJ438&lt;&gt;"",IF(AJ438&lt;&gt;"LIBSETS_DROP_MECHANIC_MONSTER_NAME",VLOOKUP(AJ438,'LibSets constants'!$I$4:$L$1001,4,FALSE),""),"")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1896</v>
      </c>
      <c r="C439" t="s">
        <v>1897</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constants'!$B$4:$C$1001,2,FALSE),"")</f>
        <v>Greymoor</v>
      </c>
      <c r="U439" s="33" t="s">
        <v>1668</v>
      </c>
      <c r="V439" s="40" t="str">
        <f>IF(U439&lt;&gt;"",IF(U439&lt;&gt;"LIBSETS_DROP_MECHANIC_MONSTER_NAME",VLOOKUP(U439,'LibSets constants'!$I$4:$L$1001,3,FALSE),""),"")</f>
        <v/>
      </c>
      <c r="W439" s="43" t="str">
        <f>IF(U439&lt;&gt;"",IF(U439&lt;&gt;"LIBSETS_DROP_MECHANIC_MONSTER_NAME",VLOOKUP(U439,'LibSets constants'!$I$4:$L$1001,4,FALSE),""),"")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constants'!$I$4:$L$1001,3,FALSE),""),"")</f>
        <v/>
      </c>
      <c r="AB439" s="43" t="str">
        <f>IF(Z439&lt;&gt;"",IF(Z439&lt;&gt;"LIBSETS_DROP_MECHANIC_MONSTER_NAME",VLOOKUP(Z439,'LibSets constants'!$I$4:$L$1001,4,FALSE),""),"")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constants'!$I$4:$L$1001,3,FALSE),""),"")</f>
        <v/>
      </c>
      <c r="AG439" s="43" t="str">
        <f>IF(AE439&lt;&gt;"",IF(AE439&lt;&gt;"LIBSETS_DROP_MECHANIC_MONSTER_NAME",VLOOKUP(AE439,'LibSets constants'!$I$4:$L$1001,4,FALSE),""),"")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constants'!$I$4:$L$1001,3,FALSE),""),"")</f>
        <v/>
      </c>
      <c r="AL439" s="43" t="str">
        <f>IF(AJ439&lt;&gt;"",IF(AJ439&lt;&gt;"LIBSETS_DROP_MECHANIC_MONSTER_NAME",VLOOKUP(AJ439,'LibSets constants'!$I$4:$L$1001,4,FALSE),""),"")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1898</v>
      </c>
      <c r="C440" t="s">
        <v>1898</v>
      </c>
      <c r="D440" s="3">
        <f t="shared" si="36"/>
        <v>500</v>
      </c>
      <c r="E440" s="42" t="s">
        <v>1944</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constants'!$B$4:$C$1001,2,FALSE),"")</f>
        <v>Greymoor</v>
      </c>
      <c r="V440" s="40" t="str">
        <f>IF(U440&lt;&gt;"",IF(U440&lt;&gt;"LIBSETS_DROP_MECHANIC_MONSTER_NAME",VLOOKUP(U440,'LibSets constants'!$I$4:$L$1001,3,FALSE),""),"")</f>
        <v/>
      </c>
      <c r="W440" s="43" t="str">
        <f>IF(U440&lt;&gt;"",IF(U440&lt;&gt;"LIBSETS_DROP_MECHANIC_MONSTER_NAME",VLOOKUP(U440,'LibSets constants'!$I$4:$L$1001,4,FALSE),""),"")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constants'!$I$4:$L$1001,3,FALSE),""),"")</f>
        <v/>
      </c>
      <c r="AB440" s="43" t="str">
        <f>IF(Z440&lt;&gt;"",IF(Z440&lt;&gt;"LIBSETS_DROP_MECHANIC_MONSTER_NAME",VLOOKUP(Z440,'LibSets constants'!$I$4:$L$1001,4,FALSE),""),"")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constants'!$I$4:$L$1001,3,FALSE),""),"")</f>
        <v/>
      </c>
      <c r="AG440" s="43" t="str">
        <f>IF(AE440&lt;&gt;"",IF(AE440&lt;&gt;"LIBSETS_DROP_MECHANIC_MONSTER_NAME",VLOOKUP(AE440,'LibSets constants'!$I$4:$L$1001,4,FALSE),""),"")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constants'!$I$4:$L$1001,3,FALSE),""),"")</f>
        <v/>
      </c>
      <c r="AL440" s="43" t="str">
        <f>IF(AJ440&lt;&gt;"",IF(AJ440&lt;&gt;"LIBSETS_DROP_MECHANIC_MONSTER_NAME",VLOOKUP(AJ440,'LibSets constants'!$I$4:$L$1001,4,FALSE),""),"")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 t="shared" si="37"/>
        <v/>
      </c>
      <c r="AX440" s="21" t="str">
        <f t="shared" si="38"/>
        <v/>
      </c>
      <c r="AY440" s="21" t="str">
        <f t="shared" si="39"/>
        <v/>
      </c>
      <c r="AZ440" s="21" t="str">
        <f t="shared" si="40"/>
        <v/>
      </c>
      <c r="BA440" s="21" t="str">
        <f t="shared" si="41"/>
        <v/>
      </c>
    </row>
    <row r="441" spans="1:53" x14ac:dyDescent="0.25">
      <c r="A441" s="5">
        <v>501</v>
      </c>
      <c r="B441" t="s">
        <v>1900</v>
      </c>
      <c r="C441" t="s">
        <v>1899</v>
      </c>
      <c r="D441" s="3">
        <f t="shared" si="36"/>
        <v>501</v>
      </c>
      <c r="G441" s="8" t="s">
        <v>1816</v>
      </c>
      <c r="I441" t="s">
        <v>97</v>
      </c>
      <c r="J441" t="s">
        <v>97</v>
      </c>
      <c r="K441">
        <v>-1</v>
      </c>
      <c r="L441">
        <v>-1</v>
      </c>
      <c r="M441">
        <v>-1</v>
      </c>
      <c r="N441">
        <v>0</v>
      </c>
      <c r="O441" s="66" t="s">
        <v>1949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constants'!$B$4:$C$1001,2,FALSE),"")</f>
        <v>Greymoor</v>
      </c>
      <c r="U441" s="3" t="s">
        <v>1813</v>
      </c>
      <c r="V441" s="40" t="str">
        <f>IF(U441&lt;&gt;"",IF(U441&lt;&gt;"LIBSETS_DROP_MECHANIC_MONSTER_NAME",VLOOKUP(U441,'LibSets constants'!$I$4:$L$1001,3,FALSE),""),"")</f>
        <v>Antiquities (Mythic set items)</v>
      </c>
      <c r="W441" s="43" t="str">
        <f>IF(U441&lt;&gt;"",IF(U441&lt;&gt;"LIBSETS_DROP_MECHANIC_MONSTER_NAME",VLOOKUP(U441,'LibSets constants'!$I$4:$L$1001,4,FALSE),""),"")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constants'!$I$4:$L$1001,3,FALSE),""),"")</f>
        <v/>
      </c>
      <c r="AB441" s="43" t="str">
        <f>IF(Z441&lt;&gt;"",IF(Z441&lt;&gt;"LIBSETS_DROP_MECHANIC_MONSTER_NAME",VLOOKUP(Z441,'LibSets constants'!$I$4:$L$1001,4,FALSE),""),"")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constants'!$I$4:$L$1001,3,FALSE),""),"")</f>
        <v/>
      </c>
      <c r="AG441" s="43" t="str">
        <f>IF(AE441&lt;&gt;"",IF(AE441&lt;&gt;"LIBSETS_DROP_MECHANIC_MONSTER_NAME",VLOOKUP(AE441,'LibSets constants'!$I$4:$L$1001,4,FALSE),""),"")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constants'!$I$4:$L$1001,3,FALSE),""),"")</f>
        <v/>
      </c>
      <c r="AL441" s="43" t="str">
        <f>IF(AJ441&lt;&gt;"",IF(AJ441&lt;&gt;"LIBSETS_DROP_MECHANIC_MONSTER_NAME",VLOOKUP(AJ441,'LibSets constants'!$I$4:$L$1001,4,FALSE),""),"")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1901</v>
      </c>
      <c r="C442" t="s">
        <v>1901</v>
      </c>
      <c r="D442" s="3">
        <f t="shared" si="36"/>
        <v>502</v>
      </c>
      <c r="E442" t="s">
        <v>1945</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constants'!$B$4:$C$1001,2,FALSE),"")</f>
        <v>Greymoor</v>
      </c>
      <c r="V442" s="40" t="str">
        <f>IF(U442&lt;&gt;"",IF(U442&lt;&gt;"LIBSETS_DROP_MECHANIC_MONSTER_NAME",VLOOKUP(U442,'LibSets constants'!$I$4:$L$1001,3,FALSE),""),"")</f>
        <v/>
      </c>
      <c r="W442" s="43" t="str">
        <f>IF(U442&lt;&gt;"",IF(U442&lt;&gt;"LIBSETS_DROP_MECHANIC_MONSTER_NAME",VLOOKUP(U442,'LibSets constants'!$I$4:$L$1001,4,FALSE),""),"")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constants'!$I$4:$L$1001,3,FALSE),""),"")</f>
        <v/>
      </c>
      <c r="AB442" s="43" t="str">
        <f>IF(Z442&lt;&gt;"",IF(Z442&lt;&gt;"LIBSETS_DROP_MECHANIC_MONSTER_NAME",VLOOKUP(Z442,'LibSets constants'!$I$4:$L$1001,4,FALSE),""),"")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constants'!$I$4:$L$1001,3,FALSE),""),"")</f>
        <v/>
      </c>
      <c r="AG442" s="43" t="str">
        <f>IF(AE442&lt;&gt;"",IF(AE442&lt;&gt;"LIBSETS_DROP_MECHANIC_MONSTER_NAME",VLOOKUP(AE442,'LibSets constants'!$I$4:$L$1001,4,FALSE),""),"")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constants'!$I$4:$L$1001,3,FALSE),""),"")</f>
        <v/>
      </c>
      <c r="AL442" s="43" t="str">
        <f>IF(AJ442&lt;&gt;"",IF(AJ442&lt;&gt;"LIBSETS_DROP_MECHANIC_MONSTER_NAME",VLOOKUP(AJ442,'LibSets constants'!$I$4:$L$1001,4,FALSE),""),"")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 t="shared" si="37"/>
        <v/>
      </c>
      <c r="AX442" s="21" t="str">
        <f t="shared" si="38"/>
        <v/>
      </c>
      <c r="AY442" s="21" t="str">
        <f t="shared" si="39"/>
        <v/>
      </c>
      <c r="AZ442" s="21" t="str">
        <f t="shared" si="40"/>
        <v/>
      </c>
      <c r="BA442" s="21" t="str">
        <f t="shared" si="41"/>
        <v/>
      </c>
    </row>
    <row r="443" spans="1:53" x14ac:dyDescent="0.25">
      <c r="A443" s="5">
        <v>503</v>
      </c>
      <c r="B443" t="s">
        <v>1902</v>
      </c>
      <c r="C443" t="s">
        <v>1903</v>
      </c>
      <c r="D443" s="3">
        <f t="shared" si="36"/>
        <v>503</v>
      </c>
      <c r="G443" s="8" t="s">
        <v>1816</v>
      </c>
      <c r="I443" t="s">
        <v>97</v>
      </c>
      <c r="J443" t="s">
        <v>97</v>
      </c>
      <c r="K443">
        <v>-1</v>
      </c>
      <c r="L443">
        <v>-1</v>
      </c>
      <c r="M443">
        <v>-1</v>
      </c>
      <c r="N443">
        <v>0</v>
      </c>
      <c r="O443" s="66" t="s">
        <v>1949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constants'!$B$4:$C$1001,2,FALSE),"")</f>
        <v>Greymoor</v>
      </c>
      <c r="U443" s="3" t="s">
        <v>1813</v>
      </c>
      <c r="V443" s="40" t="str">
        <f>IF(U443&lt;&gt;"",IF(U443&lt;&gt;"LIBSETS_DROP_MECHANIC_MONSTER_NAME",VLOOKUP(U443,'LibSets constants'!$I$4:$L$1001,3,FALSE),""),"")</f>
        <v>Antiquities (Mythic set items)</v>
      </c>
      <c r="W443" s="43" t="str">
        <f>IF(U443&lt;&gt;"",IF(U443&lt;&gt;"LIBSETS_DROP_MECHANIC_MONSTER_NAME",VLOOKUP(U443,'LibSets constants'!$I$4:$L$1001,4,FALSE),""),"")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constants'!$I$4:$L$1001,3,FALSE),""),"")</f>
        <v/>
      </c>
      <c r="AB443" s="43" t="str">
        <f>IF(Z443&lt;&gt;"",IF(Z443&lt;&gt;"LIBSETS_DROP_MECHANIC_MONSTER_NAME",VLOOKUP(Z443,'LibSets constants'!$I$4:$L$1001,4,FALSE),""),"")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constants'!$I$4:$L$1001,3,FALSE),""),"")</f>
        <v/>
      </c>
      <c r="AG443" s="43" t="str">
        <f>IF(AE443&lt;&gt;"",IF(AE443&lt;&gt;"LIBSETS_DROP_MECHANIC_MONSTER_NAME",VLOOKUP(AE443,'LibSets constants'!$I$4:$L$1001,4,FALSE),""),"")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constants'!$I$4:$L$1001,3,FALSE),""),"")</f>
        <v/>
      </c>
      <c r="AL443" s="43" t="str">
        <f>IF(AJ443&lt;&gt;"",IF(AJ443&lt;&gt;"LIBSETS_DROP_MECHANIC_MONSTER_NAME",VLOOKUP(AJ443,'LibSets constants'!$I$4:$L$1001,4,FALSE),""),"")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1905</v>
      </c>
      <c r="C444" t="s">
        <v>1904</v>
      </c>
      <c r="D444" s="3">
        <f t="shared" si="36"/>
        <v>504</v>
      </c>
      <c r="E444" t="s">
        <v>1946</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constants'!$B$4:$C$1001,2,FALSE),"")</f>
        <v>Greymoor</v>
      </c>
      <c r="V444" s="40" t="str">
        <f>IF(U444&lt;&gt;"",IF(U444&lt;&gt;"LIBSETS_DROP_MECHANIC_MONSTER_NAME",VLOOKUP(U444,'LibSets constants'!$I$4:$L$1001,3,FALSE),""),"")</f>
        <v/>
      </c>
      <c r="W444" s="43" t="str">
        <f>IF(U444&lt;&gt;"",IF(U444&lt;&gt;"LIBSETS_DROP_MECHANIC_MONSTER_NAME",VLOOKUP(U444,'LibSets constants'!$I$4:$L$1001,4,FALSE),""),"")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constants'!$I$4:$L$1001,3,FALSE),""),"")</f>
        <v/>
      </c>
      <c r="AB444" s="43" t="str">
        <f>IF(Z444&lt;&gt;"",IF(Z444&lt;&gt;"LIBSETS_DROP_MECHANIC_MONSTER_NAME",VLOOKUP(Z444,'LibSets constants'!$I$4:$L$1001,4,FALSE),""),"")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constants'!$I$4:$L$1001,3,FALSE),""),"")</f>
        <v/>
      </c>
      <c r="AG444" s="43" t="str">
        <f>IF(AE444&lt;&gt;"",IF(AE444&lt;&gt;"LIBSETS_DROP_MECHANIC_MONSTER_NAME",VLOOKUP(AE444,'LibSets constants'!$I$4:$L$1001,4,FALSE),""),"")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constants'!$I$4:$L$1001,3,FALSE),""),"")</f>
        <v/>
      </c>
      <c r="AL444" s="43" t="str">
        <f>IF(AJ444&lt;&gt;"",IF(AJ444&lt;&gt;"LIBSETS_DROP_MECHANIC_MONSTER_NAME",VLOOKUP(AJ444,'LibSets constants'!$I$4:$L$1001,4,FALSE),""),"")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 t="shared" si="37"/>
        <v/>
      </c>
      <c r="AX444" s="21" t="str">
        <f t="shared" si="38"/>
        <v/>
      </c>
      <c r="AY444" s="21" t="str">
        <f t="shared" si="39"/>
        <v/>
      </c>
      <c r="AZ444" s="21" t="str">
        <f t="shared" si="40"/>
        <v/>
      </c>
      <c r="BA444" s="21" t="str">
        <f t="shared" si="41"/>
        <v/>
      </c>
    </row>
    <row r="445" spans="1:53" x14ac:dyDescent="0.25">
      <c r="A445" s="5">
        <v>505</v>
      </c>
      <c r="B445" t="s">
        <v>1907</v>
      </c>
      <c r="C445" t="s">
        <v>1906</v>
      </c>
      <c r="D445" s="3">
        <f t="shared" si="36"/>
        <v>505</v>
      </c>
      <c r="G445" s="8" t="s">
        <v>1816</v>
      </c>
      <c r="I445" t="s">
        <v>97</v>
      </c>
      <c r="J445" t="s">
        <v>97</v>
      </c>
      <c r="K445">
        <v>-1</v>
      </c>
      <c r="L445">
        <v>-1</v>
      </c>
      <c r="M445">
        <v>-1</v>
      </c>
      <c r="N445">
        <v>0</v>
      </c>
      <c r="O445" s="66" t="s">
        <v>1949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constants'!$B$4:$C$1001,2,FALSE),"")</f>
        <v>Greymoor</v>
      </c>
      <c r="U445" s="3" t="s">
        <v>1813</v>
      </c>
      <c r="V445" s="40" t="str">
        <f>IF(U445&lt;&gt;"",IF(U445&lt;&gt;"LIBSETS_DROP_MECHANIC_MONSTER_NAME",VLOOKUP(U445,'LibSets constants'!$I$4:$L$1001,3,FALSE),""),"")</f>
        <v>Antiquities (Mythic set items)</v>
      </c>
      <c r="W445" s="43" t="str">
        <f>IF(U445&lt;&gt;"",IF(U445&lt;&gt;"LIBSETS_DROP_MECHANIC_MONSTER_NAME",VLOOKUP(U445,'LibSets constants'!$I$4:$L$1001,4,FALSE),""),"")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constants'!$I$4:$L$1001,3,FALSE),""),"")</f>
        <v/>
      </c>
      <c r="AB445" s="43" t="str">
        <f>IF(Z445&lt;&gt;"",IF(Z445&lt;&gt;"LIBSETS_DROP_MECHANIC_MONSTER_NAME",VLOOKUP(Z445,'LibSets constants'!$I$4:$L$1001,4,FALSE),""),"")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constants'!$I$4:$L$1001,3,FALSE),""),"")</f>
        <v/>
      </c>
      <c r="AG445" s="43" t="str">
        <f>IF(AE445&lt;&gt;"",IF(AE445&lt;&gt;"LIBSETS_DROP_MECHANIC_MONSTER_NAME",VLOOKUP(AE445,'LibSets constants'!$I$4:$L$1001,4,FALSE),""),"")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constants'!$I$4:$L$1001,3,FALSE),""),"")</f>
        <v/>
      </c>
      <c r="AL445" s="43" t="str">
        <f>IF(AJ445&lt;&gt;"",IF(AJ445&lt;&gt;"LIBSETS_DROP_MECHANIC_MONSTER_NAME",VLOOKUP(AJ445,'LibSets constants'!$I$4:$L$1001,4,FALSE),""),"")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1908</v>
      </c>
      <c r="C446" t="s">
        <v>1909</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constants'!$B$4:$C$1001,2,FALSE),"")</f>
        <v>Greymoor</v>
      </c>
      <c r="V446" s="40" t="str">
        <f>IF(U446&lt;&gt;"",IF(U446&lt;&gt;"LIBSETS_DROP_MECHANIC_MONSTER_NAME",VLOOKUP(U446,'LibSets constants'!$I$4:$L$1001,3,FALSE),""),"")</f>
        <v/>
      </c>
      <c r="W446" s="43" t="str">
        <f>IF(U446&lt;&gt;"",IF(U446&lt;&gt;"LIBSETS_DROP_MECHANIC_MONSTER_NAME",VLOOKUP(U446,'LibSets constants'!$I$4:$L$1001,4,FALSE),""),"")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constants'!$I$4:$L$1001,3,FALSE),""),"")</f>
        <v/>
      </c>
      <c r="AB446" s="43" t="str">
        <f>IF(Z446&lt;&gt;"",IF(Z446&lt;&gt;"LIBSETS_DROP_MECHANIC_MONSTER_NAME",VLOOKUP(Z446,'LibSets constants'!$I$4:$L$1001,4,FALSE),""),"")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constants'!$I$4:$L$1001,3,FALSE),""),"")</f>
        <v/>
      </c>
      <c r="AG446" s="43" t="str">
        <f>IF(AE446&lt;&gt;"",IF(AE446&lt;&gt;"LIBSETS_DROP_MECHANIC_MONSTER_NAME",VLOOKUP(AE446,'LibSets constants'!$I$4:$L$1001,4,FALSE),""),"")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constants'!$I$4:$L$1001,3,FALSE),""),"")</f>
        <v/>
      </c>
      <c r="AL446" s="43" t="str">
        <f>IF(AJ446&lt;&gt;"",IF(AJ446&lt;&gt;"LIBSETS_DROP_MECHANIC_MONSTER_NAME",VLOOKUP(AJ446,'LibSets constants'!$I$4:$L$1001,4,FALSE),""),"")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1910</v>
      </c>
      <c r="C447" t="s">
        <v>1910</v>
      </c>
      <c r="D447" s="3">
        <f t="shared" si="36"/>
        <v>509</v>
      </c>
      <c r="E447" s="59" t="s">
        <v>1943</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constants'!$B$4:$C$1001,2,FALSE),"")</f>
        <v/>
      </c>
      <c r="U447" s="33" t="s">
        <v>1952</v>
      </c>
      <c r="V447" s="40" t="e">
        <f>IF(U447&lt;&gt;"",IF(U447&lt;&gt;"LIBSETS_DROP_MECHANIC_MONSTER_NAME",VLOOKUP(U447,'LibSets constants'!$I$4:$L$1001,3,FALSE),""),"")</f>
        <v>#N/A</v>
      </c>
      <c r="W447" s="43" t="e">
        <f>IF(U447&lt;&gt;"",IF(U447&lt;&gt;"LIBSETS_DROP_MECHANIC_MONSTER_NAME",VLOOKUP(U447,'LibSets constants'!$I$4:$L$1001,4,FALSE),""),"")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constants'!$I$4:$L$1001,3,FALSE),""),"")</f>
        <v/>
      </c>
      <c r="AB447" s="43" t="str">
        <f>IF(Z447&lt;&gt;"",IF(Z447&lt;&gt;"LIBSETS_DROP_MECHANIC_MONSTER_NAME",VLOOKUP(Z447,'LibSets constants'!$I$4:$L$1001,4,FALSE),""),"")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constants'!$I$4:$L$1001,3,FALSE),""),"")</f>
        <v/>
      </c>
      <c r="AG447" s="43" t="str">
        <f>IF(AE447&lt;&gt;"",IF(AE447&lt;&gt;"LIBSETS_DROP_MECHANIC_MONSTER_NAME",VLOOKUP(AE447,'LibSets constants'!$I$4:$L$1001,4,FALSE),""),"")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constants'!$I$4:$L$1001,3,FALSE),""),"")</f>
        <v/>
      </c>
      <c r="AL447" s="43" t="str">
        <f>IF(AJ447&lt;&gt;"",IF(AJ447&lt;&gt;"LIBSETS_DROP_MECHANIC_MONSTER_NAME",VLOOKUP(AJ447,'LibSets constants'!$I$4:$L$1001,4,FALSE),""),"")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 t="shared" si="37"/>
        <v/>
      </c>
      <c r="AX447" s="21" t="str">
        <f t="shared" si="38"/>
        <v/>
      </c>
      <c r="AY447" s="21" t="str">
        <f t="shared" si="39"/>
        <v/>
      </c>
      <c r="AZ447" s="21" t="str">
        <f t="shared" si="40"/>
        <v/>
      </c>
      <c r="BA447" s="21" t="str">
        <f t="shared" si="41"/>
        <v/>
      </c>
    </row>
    <row r="448" spans="1:53" x14ac:dyDescent="0.25">
      <c r="A448" s="5">
        <v>510</v>
      </c>
      <c r="B448" t="s">
        <v>1911</v>
      </c>
      <c r="C448" t="s">
        <v>1911</v>
      </c>
      <c r="D448" s="3">
        <f t="shared" si="36"/>
        <v>510</v>
      </c>
      <c r="E448" s="59" t="s">
        <v>1943</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constants'!$B$4:$C$1001,2,FALSE),"")</f>
        <v/>
      </c>
      <c r="U448" s="33" t="s">
        <v>1952</v>
      </c>
      <c r="V448" s="40" t="e">
        <f>IF(U448&lt;&gt;"",IF(U448&lt;&gt;"LIBSETS_DROP_MECHANIC_MONSTER_NAME",VLOOKUP(U448,'LibSets constants'!$I$4:$L$1001,3,FALSE),""),"")</f>
        <v>#N/A</v>
      </c>
      <c r="W448" s="43" t="e">
        <f>IF(U448&lt;&gt;"",IF(U448&lt;&gt;"LIBSETS_DROP_MECHANIC_MONSTER_NAME",VLOOKUP(U448,'LibSets constants'!$I$4:$L$1001,4,FALSE),""),"")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constants'!$I$4:$L$1001,3,FALSE),""),"")</f>
        <v/>
      </c>
      <c r="AB448" s="43" t="str">
        <f>IF(Z448&lt;&gt;"",IF(Z448&lt;&gt;"LIBSETS_DROP_MECHANIC_MONSTER_NAME",VLOOKUP(Z448,'LibSets constants'!$I$4:$L$1001,4,FALSE),""),"")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constants'!$I$4:$L$1001,3,FALSE),""),"")</f>
        <v/>
      </c>
      <c r="AG448" s="43" t="str">
        <f>IF(AE448&lt;&gt;"",IF(AE448&lt;&gt;"LIBSETS_DROP_MECHANIC_MONSTER_NAME",VLOOKUP(AE448,'LibSets constants'!$I$4:$L$1001,4,FALSE),""),"")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constants'!$I$4:$L$1001,3,FALSE),""),"")</f>
        <v/>
      </c>
      <c r="AL448" s="43" t="str">
        <f>IF(AJ448&lt;&gt;"",IF(AJ448&lt;&gt;"LIBSETS_DROP_MECHANIC_MONSTER_NAME",VLOOKUP(AJ448,'LibSets constants'!$I$4:$L$1001,4,FALSE),""),"")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 t="shared" si="37"/>
        <v/>
      </c>
      <c r="AX448" s="21" t="str">
        <f t="shared" si="38"/>
        <v/>
      </c>
      <c r="AY448" s="21" t="str">
        <f t="shared" si="39"/>
        <v/>
      </c>
      <c r="AZ448" s="21" t="str">
        <f t="shared" si="40"/>
        <v/>
      </c>
      <c r="BA448" s="21" t="str">
        <f t="shared" si="41"/>
        <v/>
      </c>
    </row>
    <row r="449" spans="1:53" x14ac:dyDescent="0.25">
      <c r="A449" s="5">
        <v>511</v>
      </c>
      <c r="B449" t="s">
        <v>1912</v>
      </c>
      <c r="C449" t="s">
        <v>1912</v>
      </c>
      <c r="D449" s="3">
        <f t="shared" si="36"/>
        <v>511</v>
      </c>
      <c r="E449" s="59" t="s">
        <v>1943</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constants'!$B$4:$C$1001,2,FALSE),"")</f>
        <v/>
      </c>
      <c r="U449" s="33" t="s">
        <v>1952</v>
      </c>
      <c r="V449" s="40" t="e">
        <f>IF(U449&lt;&gt;"",IF(U449&lt;&gt;"LIBSETS_DROP_MECHANIC_MONSTER_NAME",VLOOKUP(U449,'LibSets constants'!$I$4:$L$1001,3,FALSE),""),"")</f>
        <v>#N/A</v>
      </c>
      <c r="W449" s="43" t="e">
        <f>IF(U449&lt;&gt;"",IF(U449&lt;&gt;"LIBSETS_DROP_MECHANIC_MONSTER_NAME",VLOOKUP(U449,'LibSets constants'!$I$4:$L$1001,4,FALSE),""),"")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constants'!$I$4:$L$1001,3,FALSE),""),"")</f>
        <v/>
      </c>
      <c r="AB449" s="43" t="str">
        <f>IF(Z449&lt;&gt;"",IF(Z449&lt;&gt;"LIBSETS_DROP_MECHANIC_MONSTER_NAME",VLOOKUP(Z449,'LibSets constants'!$I$4:$L$1001,4,FALSE),""),"")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constants'!$I$4:$L$1001,3,FALSE),""),"")</f>
        <v/>
      </c>
      <c r="AG449" s="43" t="str">
        <f>IF(AE449&lt;&gt;"",IF(AE449&lt;&gt;"LIBSETS_DROP_MECHANIC_MONSTER_NAME",VLOOKUP(AE449,'LibSets constants'!$I$4:$L$1001,4,FALSE),""),"")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constants'!$I$4:$L$1001,3,FALSE),""),"")</f>
        <v/>
      </c>
      <c r="AL449" s="43" t="str">
        <f>IF(AJ449&lt;&gt;"",IF(AJ449&lt;&gt;"LIBSETS_DROP_MECHANIC_MONSTER_NAME",VLOOKUP(AJ449,'LibSets constants'!$I$4:$L$1001,4,FALSE),""),"")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 t="shared" si="37"/>
        <v/>
      </c>
      <c r="AX449" s="21" t="str">
        <f t="shared" si="38"/>
        <v/>
      </c>
      <c r="AY449" s="21" t="str">
        <f t="shared" si="39"/>
        <v/>
      </c>
      <c r="AZ449" s="21" t="str">
        <f t="shared" si="40"/>
        <v/>
      </c>
      <c r="BA449" s="21" t="str">
        <f t="shared" si="41"/>
        <v/>
      </c>
    </row>
    <row r="450" spans="1:53" x14ac:dyDescent="0.25">
      <c r="A450" s="5">
        <v>512</v>
      </c>
      <c r="B450" t="s">
        <v>1913</v>
      </c>
      <c r="C450" t="s">
        <v>1913</v>
      </c>
      <c r="D450" s="3">
        <f t="shared" si="36"/>
        <v>512</v>
      </c>
      <c r="E450" s="59" t="s">
        <v>1943</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constants'!$B$4:$C$1001,2,FALSE),"")</f>
        <v/>
      </c>
      <c r="U450" s="33" t="s">
        <v>1952</v>
      </c>
      <c r="V450" s="40" t="e">
        <f>IF(U450&lt;&gt;"",IF(U450&lt;&gt;"LIBSETS_DROP_MECHANIC_MONSTER_NAME",VLOOKUP(U450,'LibSets constants'!$I$4:$L$1001,3,FALSE),""),"")</f>
        <v>#N/A</v>
      </c>
      <c r="W450" s="43" t="e">
        <f>IF(U450&lt;&gt;"",IF(U450&lt;&gt;"LIBSETS_DROP_MECHANIC_MONSTER_NAME",VLOOKUP(U450,'LibSets constants'!$I$4:$L$1001,4,FALSE),""),"")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constants'!$I$4:$L$1001,3,FALSE),""),"")</f>
        <v/>
      </c>
      <c r="AB450" s="43" t="str">
        <f>IF(Z450&lt;&gt;"",IF(Z450&lt;&gt;"LIBSETS_DROP_MECHANIC_MONSTER_NAME",VLOOKUP(Z450,'LibSets constants'!$I$4:$L$1001,4,FALSE),""),"")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constants'!$I$4:$L$1001,3,FALSE),""),"")</f>
        <v/>
      </c>
      <c r="AG450" s="43" t="str">
        <f>IF(AE450&lt;&gt;"",IF(AE450&lt;&gt;"LIBSETS_DROP_MECHANIC_MONSTER_NAME",VLOOKUP(AE450,'LibSets constants'!$I$4:$L$1001,4,FALSE),""),"")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constants'!$I$4:$L$1001,3,FALSE),""),"")</f>
        <v/>
      </c>
      <c r="AL450" s="43" t="str">
        <f>IF(AJ450&lt;&gt;"",IF(AJ450&lt;&gt;"LIBSETS_DROP_MECHANIC_MONSTER_NAME",VLOOKUP(AJ450,'LibSets constants'!$I$4:$L$1001,4,FALSE),""),"")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 t="shared" si="37"/>
        <v/>
      </c>
      <c r="AX450" s="21" t="str">
        <f t="shared" si="38"/>
        <v/>
      </c>
      <c r="AY450" s="21" t="str">
        <f t="shared" si="39"/>
        <v/>
      </c>
      <c r="AZ450" s="21" t="str">
        <f t="shared" si="40"/>
        <v/>
      </c>
      <c r="BA450" s="21" t="str">
        <f t="shared" si="41"/>
        <v/>
      </c>
    </row>
    <row r="451" spans="1:53" x14ac:dyDescent="0.25">
      <c r="A451" s="5">
        <v>513</v>
      </c>
      <c r="B451" t="s">
        <v>2313</v>
      </c>
      <c r="C451" t="s">
        <v>1957</v>
      </c>
      <c r="D451" s="3">
        <f t="shared" ref="D451:D504" si="42">A451</f>
        <v>513</v>
      </c>
      <c r="G451" s="3" t="s">
        <v>1595</v>
      </c>
      <c r="I451" t="s">
        <v>97</v>
      </c>
      <c r="J451" t="s">
        <v>97</v>
      </c>
      <c r="K451">
        <v>436</v>
      </c>
      <c r="L451">
        <v>436</v>
      </c>
      <c r="M451">
        <v>436</v>
      </c>
      <c r="N451">
        <v>0</v>
      </c>
      <c r="O451" s="66" t="s">
        <v>1956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constants'!$B$4:$C$1001,2,FALSE),"")</f>
        <v>Stonethorn</v>
      </c>
      <c r="V451" s="40" t="str">
        <f>IF(U451&lt;&gt;"",IF(U451&lt;&gt;"LIBSETS_DROP_MECHANIC_MONSTER_NAME",VLOOKUP(U451,'LibSets constants'!$I$4:$L$1001,3,FALSE),""),"")</f>
        <v/>
      </c>
      <c r="W451" s="43" t="str">
        <f>IF(U451&lt;&gt;"",IF(U451&lt;&gt;"LIBSETS_DROP_MECHANIC_MONSTER_NAME",VLOOKUP(U451,'LibSets constants'!$I$4:$L$1001,4,FALSE),""),"")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constants'!$I$4:$L$1001,3,FALSE),""),"")</f>
        <v/>
      </c>
      <c r="AB451" s="43" t="str">
        <f>IF(Z451&lt;&gt;"",IF(Z451&lt;&gt;"LIBSETS_DROP_MECHANIC_MONSTER_NAME",VLOOKUP(Z451,'LibSets constants'!$I$4:$L$1001,4,FALSE),""),"")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constants'!$I$4:$L$1001,3,FALSE),""),"")</f>
        <v/>
      </c>
      <c r="AG451" s="43" t="str">
        <f>IF(AE451&lt;&gt;"",IF(AE451&lt;&gt;"LIBSETS_DROP_MECHANIC_MONSTER_NAME",VLOOKUP(AE451,'LibSets constants'!$I$4:$L$1001,4,FALSE),""),"")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constants'!$I$4:$L$1001,3,FALSE),""),"")</f>
        <v/>
      </c>
      <c r="AL451" s="43" t="str">
        <f>IF(AJ451&lt;&gt;"",IF(AJ451&lt;&gt;"LIBSETS_DROP_MECHANIC_MONSTER_NAME",VLOOKUP(AJ451,'LibSets constants'!$I$4:$L$1001,4,FALSE),""),"")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2314</v>
      </c>
      <c r="C452" t="s">
        <v>1958</v>
      </c>
      <c r="D452" s="3">
        <f t="shared" si="42"/>
        <v>514</v>
      </c>
      <c r="G452" s="3" t="s">
        <v>1595</v>
      </c>
      <c r="I452" t="s">
        <v>97</v>
      </c>
      <c r="J452" t="s">
        <v>97</v>
      </c>
      <c r="K452">
        <v>436</v>
      </c>
      <c r="L452">
        <v>436</v>
      </c>
      <c r="M452">
        <v>436</v>
      </c>
      <c r="N452">
        <v>0</v>
      </c>
      <c r="O452" s="66" t="s">
        <v>1956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constants'!$B$4:$C$1001,2,FALSE),"")</f>
        <v>Stonethorn</v>
      </c>
      <c r="V452" s="40" t="str">
        <f>IF(U452&lt;&gt;"",IF(U452&lt;&gt;"LIBSETS_DROP_MECHANIC_MONSTER_NAME",VLOOKUP(U452,'LibSets constants'!$I$4:$L$1001,3,FALSE),""),"")</f>
        <v/>
      </c>
      <c r="W452" s="43" t="str">
        <f>IF(U452&lt;&gt;"",IF(U452&lt;&gt;"LIBSETS_DROP_MECHANIC_MONSTER_NAME",VLOOKUP(U452,'LibSets constants'!$I$4:$L$1001,4,FALSE),""),"")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constants'!$I$4:$L$1001,3,FALSE),""),"")</f>
        <v/>
      </c>
      <c r="AB452" s="43" t="str">
        <f>IF(Z452&lt;&gt;"",IF(Z452&lt;&gt;"LIBSETS_DROP_MECHANIC_MONSTER_NAME",VLOOKUP(Z452,'LibSets constants'!$I$4:$L$1001,4,FALSE),""),"")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constants'!$I$4:$L$1001,3,FALSE),""),"")</f>
        <v/>
      </c>
      <c r="AG452" s="43" t="str">
        <f>IF(AE452&lt;&gt;"",IF(AE452&lt;&gt;"LIBSETS_DROP_MECHANIC_MONSTER_NAME",VLOOKUP(AE452,'LibSets constants'!$I$4:$L$1001,4,FALSE),""),"")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constants'!$I$4:$L$1001,3,FALSE),""),"")</f>
        <v/>
      </c>
      <c r="AL452" s="43" t="str">
        <f>IF(AJ452&lt;&gt;"",IF(AJ452&lt;&gt;"LIBSETS_DROP_MECHANIC_MONSTER_NAME",VLOOKUP(AJ452,'LibSets constants'!$I$4:$L$1001,4,FALSE),""),"")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2315</v>
      </c>
      <c r="C453" t="s">
        <v>1959</v>
      </c>
      <c r="D453" s="3">
        <f t="shared" si="42"/>
        <v>515</v>
      </c>
      <c r="G453" s="3" t="s">
        <v>1595</v>
      </c>
      <c r="I453" t="s">
        <v>97</v>
      </c>
      <c r="J453" t="s">
        <v>97</v>
      </c>
      <c r="K453">
        <v>436</v>
      </c>
      <c r="L453">
        <v>436</v>
      </c>
      <c r="M453">
        <v>436</v>
      </c>
      <c r="N453">
        <v>0</v>
      </c>
      <c r="O453" s="66" t="s">
        <v>1956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constants'!$B$4:$C$1001,2,FALSE),"")</f>
        <v>Stonethorn</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2316</v>
      </c>
      <c r="C454" t="s">
        <v>1961</v>
      </c>
      <c r="D454" s="3">
        <f t="shared" si="42"/>
        <v>516</v>
      </c>
      <c r="G454" s="3" t="s">
        <v>1595</v>
      </c>
      <c r="I454" t="s">
        <v>97</v>
      </c>
      <c r="J454" t="s">
        <v>97</v>
      </c>
      <c r="K454">
        <v>435</v>
      </c>
      <c r="L454">
        <v>435</v>
      </c>
      <c r="M454">
        <v>435</v>
      </c>
      <c r="N454">
        <v>0</v>
      </c>
      <c r="O454" s="66" t="s">
        <v>1964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constants'!$B$4:$C$1001,2,FALSE),"")</f>
        <v>Stonethorn</v>
      </c>
      <c r="V454" s="42" t="str">
        <f>IF(U454&lt;&gt;"",IF(U454&lt;&gt;"LIBSETS_DROP_MECHANIC_MONSTER_NAME",VLOOKUP(U454,'LibSets constants'!$I$4:$L$1001,3,FALSE),""),"")</f>
        <v/>
      </c>
      <c r="W454" s="39"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2317</v>
      </c>
      <c r="C455" t="s">
        <v>1962</v>
      </c>
      <c r="D455" s="3">
        <f t="shared" si="42"/>
        <v>517</v>
      </c>
      <c r="G455" s="3" t="s">
        <v>1595</v>
      </c>
      <c r="I455" t="s">
        <v>97</v>
      </c>
      <c r="J455" t="s">
        <v>97</v>
      </c>
      <c r="K455">
        <v>435</v>
      </c>
      <c r="L455">
        <v>435</v>
      </c>
      <c r="M455">
        <v>435</v>
      </c>
      <c r="N455">
        <v>0</v>
      </c>
      <c r="O455" s="66" t="s">
        <v>1964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constants'!$B$4:$C$1001,2,FALSE),"")</f>
        <v>Stonethorn</v>
      </c>
      <c r="V455" s="42" t="str">
        <f>IF(U455&lt;&gt;"",IF(U455&lt;&gt;"LIBSETS_DROP_MECHANIC_MONSTER_NAME",VLOOKUP(U455,'LibSets constants'!$I$4:$L$1001,3,FALSE),""),"")</f>
        <v/>
      </c>
      <c r="W455" s="39"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2318</v>
      </c>
      <c r="C456" t="s">
        <v>1963</v>
      </c>
      <c r="D456" s="3">
        <f t="shared" si="42"/>
        <v>518</v>
      </c>
      <c r="G456" s="3" t="s">
        <v>1595</v>
      </c>
      <c r="I456" t="s">
        <v>97</v>
      </c>
      <c r="J456" t="s">
        <v>97</v>
      </c>
      <c r="K456">
        <v>435</v>
      </c>
      <c r="L456">
        <v>435</v>
      </c>
      <c r="M456">
        <v>435</v>
      </c>
      <c r="N456">
        <v>0</v>
      </c>
      <c r="O456" s="66" t="s">
        <v>1964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constants'!$B$4:$C$1001,2,FALSE),"")</f>
        <v>Stonethorn</v>
      </c>
      <c r="V456" s="42" t="str">
        <f>IF(U456&lt;&gt;"",IF(U456&lt;&gt;"LIBSETS_DROP_MECHANIC_MONSTER_NAME",VLOOKUP(U456,'LibSets constants'!$I$4:$L$1001,3,FALSE),""),"")</f>
        <v/>
      </c>
      <c r="W456" s="39" t="str">
        <f>IF(U456&lt;&gt;"",IF(U456&lt;&gt;"LIBSETS_DROP_MECHANIC_MONSTER_NAME",VLOOKUP(U456,'LibSets constants'!$I$4:$L$1001,4,FALSE),""),"")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constants'!$I$4:$L$1001,3,FALSE),""),"")</f>
        <v/>
      </c>
      <c r="AB456" s="43" t="str">
        <f>IF(Z456&lt;&gt;"",IF(Z456&lt;&gt;"LIBSETS_DROP_MECHANIC_MONSTER_NAME",VLOOKUP(Z456,'LibSets constants'!$I$4:$L$1001,4,FALSE),""),"")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constants'!$I$4:$L$1001,3,FALSE),""),"")</f>
        <v/>
      </c>
      <c r="AG456" s="43" t="str">
        <f>IF(AE456&lt;&gt;"",IF(AE456&lt;&gt;"LIBSETS_DROP_MECHANIC_MONSTER_NAME",VLOOKUP(AE456,'LibSets constants'!$I$4:$L$1001,4,FALSE),""),"")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constants'!$I$4:$L$1001,3,FALSE),""),"")</f>
        <v/>
      </c>
      <c r="AL456" s="43" t="str">
        <f>IF(AJ456&lt;&gt;"",IF(AJ456&lt;&gt;"LIBSETS_DROP_MECHANIC_MONSTER_NAME",VLOOKUP(AJ456,'LibSets constants'!$I$4:$L$1001,4,FALSE),""),"")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1914</v>
      </c>
      <c r="C457" t="s">
        <v>1915</v>
      </c>
      <c r="D457" s="3">
        <f t="shared" si="42"/>
        <v>519</v>
      </c>
      <c r="G457" s="8" t="s">
        <v>1816</v>
      </c>
      <c r="I457" t="s">
        <v>97</v>
      </c>
      <c r="J457" t="s">
        <v>97</v>
      </c>
      <c r="K457">
        <v>-1</v>
      </c>
      <c r="L457">
        <v>-1</v>
      </c>
      <c r="M457">
        <v>-1</v>
      </c>
      <c r="N457">
        <v>0</v>
      </c>
      <c r="O457" s="66" t="s">
        <v>1949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constants'!$B$4:$C$1001,2,FALSE),"")</f>
        <v>Greymoor</v>
      </c>
      <c r="U457" s="3" t="s">
        <v>1813</v>
      </c>
      <c r="V457" s="40" t="str">
        <f>IF(U457&lt;&gt;"",IF(U457&lt;&gt;"LIBSETS_DROP_MECHANIC_MONSTER_NAME",VLOOKUP(U457,'LibSets constants'!$I$4:$L$1001,3,FALSE),""),"")</f>
        <v>Antiquities (Mythic set items)</v>
      </c>
      <c r="W457" s="43" t="str">
        <f>IF(U457&lt;&gt;"",IF(U457&lt;&gt;"LIBSETS_DROP_MECHANIC_MONSTER_NAME",VLOOKUP(U457,'LibSets constants'!$I$4:$L$1001,4,FALSE),""),"")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constants'!$I$4:$L$1001,3,FALSE),""),"")</f>
        <v/>
      </c>
      <c r="AB457" s="43" t="str">
        <f>IF(Z457&lt;&gt;"",IF(Z457&lt;&gt;"LIBSETS_DROP_MECHANIC_MONSTER_NAME",VLOOKUP(Z457,'LibSets constants'!$I$4:$L$1001,4,FALSE),""),"")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constants'!$I$4:$L$1001,3,FALSE),""),"")</f>
        <v/>
      </c>
      <c r="AG457" s="43" t="str">
        <f>IF(AE457&lt;&gt;"",IF(AE457&lt;&gt;"LIBSETS_DROP_MECHANIC_MONSTER_NAME",VLOOKUP(AE457,'LibSets constants'!$I$4:$L$1001,4,FALSE),""),"")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constants'!$I$4:$L$1001,3,FALSE),""),"")</f>
        <v/>
      </c>
      <c r="AL457" s="43" t="str">
        <f>IF(AJ457&lt;&gt;"",IF(AJ457&lt;&gt;"LIBSETS_DROP_MECHANIC_MONSTER_NAME",VLOOKUP(AJ457,'LibSets constants'!$I$4:$L$1001,4,FALSE),""),"")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1916</v>
      </c>
      <c r="C458" t="s">
        <v>1917</v>
      </c>
      <c r="D458" s="3">
        <f t="shared" si="42"/>
        <v>520</v>
      </c>
      <c r="G458" s="8" t="s">
        <v>1816</v>
      </c>
      <c r="I458" t="s">
        <v>97</v>
      </c>
      <c r="J458" t="s">
        <v>97</v>
      </c>
      <c r="K458">
        <v>-1</v>
      </c>
      <c r="L458">
        <v>-1</v>
      </c>
      <c r="M458">
        <v>-1</v>
      </c>
      <c r="N458">
        <v>0</v>
      </c>
      <c r="O458" s="66" t="s">
        <v>1949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constants'!$B$4:$C$1001,2,FALSE),"")</f>
        <v>Greymoor</v>
      </c>
      <c r="U458" s="3" t="s">
        <v>1813</v>
      </c>
      <c r="V458" s="40" t="str">
        <f>IF(U458&lt;&gt;"",IF(U458&lt;&gt;"LIBSETS_DROP_MECHANIC_MONSTER_NAME",VLOOKUP(U458,'LibSets constants'!$I$4:$L$1001,3,FALSE),""),"")</f>
        <v>Antiquities (Mythic set items)</v>
      </c>
      <c r="W458" s="43" t="str">
        <f>IF(U458&lt;&gt;"",IF(U458&lt;&gt;"LIBSETS_DROP_MECHANIC_MONSTER_NAME",VLOOKUP(U458,'LibSets constants'!$I$4:$L$1001,4,FALSE),""),"")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constants'!$I$4:$L$1001,3,FALSE),""),"")</f>
        <v/>
      </c>
      <c r="AB458" s="43" t="str">
        <f>IF(Z458&lt;&gt;"",IF(Z458&lt;&gt;"LIBSETS_DROP_MECHANIC_MONSTER_NAME",VLOOKUP(Z458,'LibSets constants'!$I$4:$L$1001,4,FALSE),""),"")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constants'!$I$4:$L$1001,3,FALSE),""),"")</f>
        <v/>
      </c>
      <c r="AG458" s="43" t="str">
        <f>IF(AE458&lt;&gt;"",IF(AE458&lt;&gt;"LIBSETS_DROP_MECHANIC_MONSTER_NAME",VLOOKUP(AE458,'LibSets constants'!$I$4:$L$1001,4,FALSE),""),"")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constants'!$I$4:$L$1001,3,FALSE),""),"")</f>
        <v/>
      </c>
      <c r="AL458" s="43" t="str">
        <f>IF(AJ458&lt;&gt;"",IF(AJ458&lt;&gt;"LIBSETS_DROP_MECHANIC_MONSTER_NAME",VLOOKUP(AJ458,'LibSets constants'!$I$4:$L$1001,4,FALSE),""),"")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1919</v>
      </c>
      <c r="C459" t="s">
        <v>1918</v>
      </c>
      <c r="D459" s="3">
        <f t="shared" si="42"/>
        <v>521</v>
      </c>
      <c r="E459" s="42"/>
      <c r="G459" s="8" t="s">
        <v>1816</v>
      </c>
      <c r="I459" t="s">
        <v>97</v>
      </c>
      <c r="J459" t="s">
        <v>97</v>
      </c>
      <c r="K459">
        <v>-1</v>
      </c>
      <c r="L459">
        <v>-1</v>
      </c>
      <c r="M459">
        <v>-1</v>
      </c>
      <c r="N459">
        <v>0</v>
      </c>
      <c r="O459" s="66" t="s">
        <v>1949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constants'!$B$4:$C$1001,2,FALSE),"")</f>
        <v>Greymoor</v>
      </c>
      <c r="U459" s="3" t="s">
        <v>1813</v>
      </c>
      <c r="V459" s="40" t="str">
        <f>IF(U459&lt;&gt;"",IF(U459&lt;&gt;"LIBSETS_DROP_MECHANIC_MONSTER_NAME",VLOOKUP(U459,'LibSets constants'!$I$4:$L$1001,3,FALSE),""),"")</f>
        <v>Antiquities (Mythic set items)</v>
      </c>
      <c r="W459" s="43" t="str">
        <f>IF(U459&lt;&gt;"",IF(U459&lt;&gt;"LIBSETS_DROP_MECHANIC_MONSTER_NAME",VLOOKUP(U459,'LibSets constants'!$I$4:$L$1001,4,FALSE),""),"")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constants'!$I$4:$L$1001,3,FALSE),""),"")</f>
        <v/>
      </c>
      <c r="AB459" s="43" t="str">
        <f>IF(Z459&lt;&gt;"",IF(Z459&lt;&gt;"LIBSETS_DROP_MECHANIC_MONSTER_NAME",VLOOKUP(Z459,'LibSets constants'!$I$4:$L$1001,4,FALSE),""),"")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constants'!$I$4:$L$1001,3,FALSE),""),"")</f>
        <v/>
      </c>
      <c r="AG459" s="43" t="str">
        <f>IF(AE459&lt;&gt;"",IF(AE459&lt;&gt;"LIBSETS_DROP_MECHANIC_MONSTER_NAME",VLOOKUP(AE459,'LibSets constants'!$I$4:$L$1001,4,FALSE),""),"")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constants'!$I$4:$L$1001,3,FALSE),""),"")</f>
        <v/>
      </c>
      <c r="AL459" s="43" t="str">
        <f>IF(AJ459&lt;&gt;"",IF(AJ459&lt;&gt;"LIBSETS_DROP_MECHANIC_MONSTER_NAME",VLOOKUP(AJ459,'LibSets constants'!$I$4:$L$1001,4,FALSE),""),"")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1920</v>
      </c>
      <c r="C460" t="s">
        <v>1921</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constants'!$B$4:$C$1001,2,FALSE),"")</f>
        <v>Greymoor</v>
      </c>
      <c r="U460" s="33" t="s">
        <v>1680</v>
      </c>
      <c r="V460" s="40" t="str">
        <f>IF(U460&lt;&gt;"",IF(U460&lt;&gt;"LIBSETS_DROP_MECHANIC_MONSTER_NAME",VLOOKUP(U460,'LibSets constants'!$I$4:$L$1001,3,FALSE),""),"")</f>
        <v>Arena stage chest</v>
      </c>
      <c r="W460" s="43" t="str">
        <f>IF(U460&lt;&gt;"",IF(U460&lt;&gt;"LIBSETS_DROP_MECHANIC_MONSTER_NAME",VLOOKUP(U460,'LibSets constants'!$I$4:$L$1001,4,FALSE),""),"")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constants'!$I$4:$L$1001,3,FALSE),""),"")</f>
        <v/>
      </c>
      <c r="AB460" s="43" t="str">
        <f>IF(Z460&lt;&gt;"",IF(Z460&lt;&gt;"LIBSETS_DROP_MECHANIC_MONSTER_NAME",VLOOKUP(Z460,'LibSets constants'!$I$4:$L$1001,4,FALSE),""),"")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constants'!$I$4:$L$1001,3,FALSE),""),"")</f>
        <v/>
      </c>
      <c r="AG460" s="43" t="str">
        <f>IF(AE460&lt;&gt;"",IF(AE460&lt;&gt;"LIBSETS_DROP_MECHANIC_MONSTER_NAME",VLOOKUP(AE460,'LibSets constants'!$I$4:$L$1001,4,FALSE),""),"")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constants'!$I$4:$L$1001,3,FALSE),""),"")</f>
        <v/>
      </c>
      <c r="AL460" s="43" t="str">
        <f>IF(AJ460&lt;&gt;"",IF(AJ460&lt;&gt;"LIBSETS_DROP_MECHANIC_MONSTER_NAME",VLOOKUP(AJ460,'LibSets constants'!$I$4:$L$1001,4,FALSE),""),"")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1922</v>
      </c>
      <c r="C461" t="s">
        <v>1923</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constants'!$B$4:$C$1001,2,FALSE),"")</f>
        <v>Greymoor</v>
      </c>
      <c r="U461" s="33" t="s">
        <v>1680</v>
      </c>
      <c r="V461" s="40" t="str">
        <f>IF(U461&lt;&gt;"",IF(U461&lt;&gt;"LIBSETS_DROP_MECHANIC_MONSTER_NAME",VLOOKUP(U461,'LibSets constants'!$I$4:$L$1001,3,FALSE),""),"")</f>
        <v>Arena stage chest</v>
      </c>
      <c r="W461" s="43" t="str">
        <f>IF(U461&lt;&gt;"",IF(U461&lt;&gt;"LIBSETS_DROP_MECHANIC_MONSTER_NAME",VLOOKUP(U461,'LibSets constants'!$I$4:$L$1001,4,FALSE),""),"")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constants'!$I$4:$L$1001,3,FALSE),""),"")</f>
        <v/>
      </c>
      <c r="AB461" s="43" t="str">
        <f>IF(Z461&lt;&gt;"",IF(Z461&lt;&gt;"LIBSETS_DROP_MECHANIC_MONSTER_NAME",VLOOKUP(Z461,'LibSets constants'!$I$4:$L$1001,4,FALSE),""),"")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constants'!$I$4:$L$1001,3,FALSE),""),"")</f>
        <v/>
      </c>
      <c r="AG461" s="43" t="str">
        <f>IF(AE461&lt;&gt;"",IF(AE461&lt;&gt;"LIBSETS_DROP_MECHANIC_MONSTER_NAME",VLOOKUP(AE461,'LibSets constants'!$I$4:$L$1001,4,FALSE),""),"")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constants'!$I$4:$L$1001,3,FALSE),""),"")</f>
        <v/>
      </c>
      <c r="AL461" s="43" t="str">
        <f>IF(AJ461&lt;&gt;"",IF(AJ461&lt;&gt;"LIBSETS_DROP_MECHANIC_MONSTER_NAME",VLOOKUP(AJ461,'LibSets constants'!$I$4:$L$1001,4,FALSE),""),"")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1925</v>
      </c>
      <c r="C462" t="s">
        <v>1924</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constants'!$B$4:$C$1001,2,FALSE),"")</f>
        <v>Greymoor</v>
      </c>
      <c r="U462" s="33" t="s">
        <v>1680</v>
      </c>
      <c r="V462" s="40" t="str">
        <f>IF(U462&lt;&gt;"",IF(U462&lt;&gt;"LIBSETS_DROP_MECHANIC_MONSTER_NAME",VLOOKUP(U462,'LibSets constants'!$I$4:$L$1001,3,FALSE),""),"")</f>
        <v>Arena stage chest</v>
      </c>
      <c r="W462" s="43" t="str">
        <f>IF(U462&lt;&gt;"",IF(U462&lt;&gt;"LIBSETS_DROP_MECHANIC_MONSTER_NAME",VLOOKUP(U462,'LibSets constants'!$I$4:$L$1001,4,FALSE),""),"")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1927</v>
      </c>
      <c r="C463" t="s">
        <v>1926</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constants'!$B$4:$C$1001,2,FALSE),"")</f>
        <v>Greymoor</v>
      </c>
      <c r="U463" s="33" t="s">
        <v>1680</v>
      </c>
      <c r="V463" s="40" t="str">
        <f>IF(U463&lt;&gt;"",IF(U463&lt;&gt;"LIBSETS_DROP_MECHANIC_MONSTER_NAME",VLOOKUP(U463,'LibSets constants'!$I$4:$L$1001,3,FALSE),""),"")</f>
        <v>Arena stage chest</v>
      </c>
      <c r="W463" s="43" t="str">
        <f>IF(U463&lt;&gt;"",IF(U463&lt;&gt;"LIBSETS_DROP_MECHANIC_MONSTER_NAME",VLOOKUP(U463,'LibSets constants'!$I$4:$L$1001,4,FALSE),""),"")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1929</v>
      </c>
      <c r="C464" t="s">
        <v>1928</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constants'!$B$4:$C$1001,2,FALSE),"")</f>
        <v>Greymoor</v>
      </c>
      <c r="U464" s="33" t="s">
        <v>1680</v>
      </c>
      <c r="V464" s="40" t="str">
        <f>IF(U464&lt;&gt;"",IF(U464&lt;&gt;"LIBSETS_DROP_MECHANIC_MONSTER_NAME",VLOOKUP(U464,'LibSets constants'!$I$4:$L$1001,3,FALSE),""),"")</f>
        <v>Arena stage chest</v>
      </c>
      <c r="W464" s="43" t="str">
        <f>IF(U464&lt;&gt;"",IF(U464&lt;&gt;"LIBSETS_DROP_MECHANIC_MONSTER_NAME",VLOOKUP(U464,'LibSets constants'!$I$4:$L$1001,4,FALSE),""),"")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1930</v>
      </c>
      <c r="C465" t="s">
        <v>1931</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constants'!$B$4:$C$1001,2,FALSE),"")</f>
        <v>Greymoor</v>
      </c>
      <c r="U465" s="33" t="s">
        <v>1680</v>
      </c>
      <c r="V465" s="40" t="str">
        <f>IF(U465&lt;&gt;"",IF(U465&lt;&gt;"LIBSETS_DROP_MECHANIC_MONSTER_NAME",VLOOKUP(U465,'LibSets constants'!$I$4:$L$1001,3,FALSE),""),"")</f>
        <v>Arena stage chest</v>
      </c>
      <c r="W465" s="43" t="str">
        <f>IF(U465&lt;&gt;"",IF(U465&lt;&gt;"LIBSETS_DROP_MECHANIC_MONSTER_NAME",VLOOKUP(U465,'LibSets constants'!$I$4:$L$1001,4,FALSE),""),"")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1933</v>
      </c>
      <c r="C466" t="s">
        <v>1932</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constants'!$B$4:$C$1001,2,FALSE),"")</f>
        <v>Greymoor</v>
      </c>
      <c r="U466" s="33" t="s">
        <v>1680</v>
      </c>
      <c r="V466" s="40" t="str">
        <f>IF(U466&lt;&gt;"",IF(U466&lt;&gt;"LIBSETS_DROP_MECHANIC_MONSTER_NAME",VLOOKUP(U466,'LibSets constants'!$I$4:$L$1001,3,FALSE),""),"")</f>
        <v>Arena stage chest</v>
      </c>
      <c r="W466" s="43" t="str">
        <f>IF(U466&lt;&gt;"",IF(U466&lt;&gt;"LIBSETS_DROP_MECHANIC_MONSTER_NAME",VLOOKUP(U466,'LibSets constants'!$I$4:$L$1001,4,FALSE),""),"")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1935</v>
      </c>
      <c r="C467" t="s">
        <v>1934</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constants'!$B$4:$C$1001,2,FALSE),"")</f>
        <v>Greymoor</v>
      </c>
      <c r="U467" s="33" t="s">
        <v>1680</v>
      </c>
      <c r="V467" s="40" t="str">
        <f>IF(U467&lt;&gt;"",IF(U467&lt;&gt;"LIBSETS_DROP_MECHANIC_MONSTER_NAME",VLOOKUP(U467,'LibSets constants'!$I$4:$L$1001,3,FALSE),""),"")</f>
        <v>Arena stage chest</v>
      </c>
      <c r="W467" s="43" t="str">
        <f>IF(U467&lt;&gt;"",IF(U467&lt;&gt;"LIBSETS_DROP_MECHANIC_MONSTER_NAME",VLOOKUP(U467,'LibSets constants'!$I$4:$L$1001,4,FALSE),""),"")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1936</v>
      </c>
      <c r="C468" t="s">
        <v>1937</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constants'!$B$4:$C$1001,2,FALSE),"")</f>
        <v>Greymoor</v>
      </c>
      <c r="U468" s="33" t="s">
        <v>1680</v>
      </c>
      <c r="V468" s="40" t="str">
        <f>IF(U468&lt;&gt;"",IF(U468&lt;&gt;"LIBSETS_DROP_MECHANIC_MONSTER_NAME",VLOOKUP(U468,'LibSets constants'!$I$4:$L$1001,3,FALSE),""),"")</f>
        <v>Arena stage chest</v>
      </c>
      <c r="W468" s="43" t="str">
        <f>IF(U468&lt;&gt;"",IF(U468&lt;&gt;"LIBSETS_DROP_MECHANIC_MONSTER_NAME",VLOOKUP(U468,'LibSets constants'!$I$4:$L$1001,4,FALSE),""),"")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1939</v>
      </c>
      <c r="C469" t="s">
        <v>1938</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constants'!$B$4:$C$1001,2,FALSE),"")</f>
        <v>Greymoor</v>
      </c>
      <c r="U469" s="33" t="s">
        <v>1680</v>
      </c>
      <c r="V469" s="40" t="str">
        <f>IF(U469&lt;&gt;"",IF(U469&lt;&gt;"LIBSETS_DROP_MECHANIC_MONSTER_NAME",VLOOKUP(U469,'LibSets constants'!$I$4:$L$1001,3,FALSE),""),"")</f>
        <v>Arena stage chest</v>
      </c>
      <c r="W469" s="43" t="str">
        <f>IF(U469&lt;&gt;"",IF(U469&lt;&gt;"LIBSETS_DROP_MECHANIC_MONSTER_NAME",VLOOKUP(U469,'LibSets constants'!$I$4:$L$1001,4,FALSE),""),"")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1940</v>
      </c>
      <c r="C470" t="s">
        <v>1941</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constants'!$B$4:$C$1001,2,FALSE),"")</f>
        <v>Greymoor</v>
      </c>
      <c r="U470" s="33" t="s">
        <v>1680</v>
      </c>
      <c r="V470" s="40" t="str">
        <f>IF(U470&lt;&gt;"",IF(U470&lt;&gt;"LIBSETS_DROP_MECHANIC_MONSTER_NAME",VLOOKUP(U470,'LibSets constants'!$I$4:$L$1001,3,FALSE),""),"")</f>
        <v>Arena stage chest</v>
      </c>
      <c r="W470" s="43" t="str">
        <f>IF(U470&lt;&gt;"",IF(U470&lt;&gt;"LIBSETS_DROP_MECHANIC_MONSTER_NAME",VLOOKUP(U470,'LibSets constants'!$I$4:$L$1001,4,FALSE),""),"")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1951</v>
      </c>
      <c r="C471" t="s">
        <v>1950</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constants'!$B$4:$C$1001,2,FALSE),"")</f>
        <v>Greymoor</v>
      </c>
      <c r="U471" s="33" t="s">
        <v>1680</v>
      </c>
      <c r="V471" s="40" t="str">
        <f>IF(U471&lt;&gt;"",IF(U471&lt;&gt;"LIBSETS_DROP_MECHANIC_MONSTER_NAME",VLOOKUP(U471,'LibSets constants'!$I$4:$L$1001,3,FALSE),""),"")</f>
        <v>Arena stage chest</v>
      </c>
      <c r="W471" s="3" t="str">
        <f>IF(U471&lt;&gt;"",IF(U471&lt;&gt;"LIBSETS_DROP_MECHANIC_MONSTER_NAME",VLOOKUP(U471,'LibSets constants'!$I$4:$L$1001,4,FALSE),""),"")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constants'!$I$4:$L$1001,3,FALSE),""),"")</f>
        <v/>
      </c>
      <c r="AB471" s="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constants'!$I$4:$L$1001,3,FALSE),""),"")</f>
        <v/>
      </c>
      <c r="AG471" s="3" t="str">
        <f>IF(AE471&lt;&gt;"",IF(AE471&lt;&gt;"LIBSETS_DROP_MECHANIC_MONSTER_NAME",VLOOKUP(AE471,'LibSets constants'!$I$4:$L$1001,4,FALSE),""),"")</f>
        <v/>
      </c>
      <c r="AH471" s="3" t="str">
        <f>IF(G471&lt;&gt;"LIBSETS_SETTYPE_BATTLEGROUND",IF(G471&lt;&gt;"LIBSETS_SETTYPE_SPECIAL",IF(AI471&lt;&gt;"",VLOOKUP(AI471,'ESO zone constants'!$D$3:$H$4953,5,FALSE),""),""),"")</f>
        <v/>
      </c>
      <c r="AK471" s="3" t="str">
        <f>IF(AJ471&lt;&gt;"",IF(AJ471&lt;&gt;"LIBSETS_DROP_MECHANIC_MONSTER_NAME",VLOOKUP(AJ471,'LibSets constants'!$I$4:$L$1001,3,FALSE),""),"")</f>
        <v/>
      </c>
      <c r="AL471" s="3" t="str">
        <f>IF(AJ471&lt;&gt;"",IF(AJ471&lt;&gt;"LIBSETS_DROP_MECHANIC_MONSTER_NAME",VLOOKUP(AJ471,'LibSets constants'!$I$4:$L$1001,4,FALSE),""),"")</f>
        <v/>
      </c>
      <c r="AM471" s="3" t="str">
        <f>IF(G471&lt;&gt;"LIBSETS_SETTYPE_BATTLEGROUND",IF(G471&lt;&gt;"LIBSETS_SETTYPE_SPECIAL",IF(AN471&lt;&gt;"",VLOOKUP(AN471,'ESO zone constants'!$D$3:$H$4953,5,FALSE),""),""),"")</f>
        <v/>
      </c>
      <c r="AP471" s="3" t="str">
        <f>IF(AO471&lt;&gt;"",IF(AO471&lt;&gt;"LIBSETS_DROP_MECHANIC_MONSTER_NAME",VLOOKUP(AO471,'LibSets constants'!$I$4:$L$1001,3,FALSE),""),"")</f>
        <v/>
      </c>
      <c r="AQ471" s="3" t="str">
        <f>IF(AO471&lt;&gt;"",IF(AO471&lt;&gt;"LIBSETS_DROP_MECHANIC_MONSTER_NAME",VLOOKUP(AO471,'LibSets constants'!$I$4:$L$1001,4,FALSE),""),"")</f>
        <v/>
      </c>
      <c r="AR471" s="3" t="str">
        <f>IF(G471&lt;&gt;"LIBSETS_SETTYPE_BATTLEGROUND",IF(G471&lt;&gt;"LIBSETS_SETTYPE_SPECIAL",IF(AS471&lt;&gt;"",VLOOKUP(AS471,'ESO zone constants'!$D$3:$H$4953,5,FALSE),""),""),"")</f>
        <v/>
      </c>
      <c r="AU471" s="3" t="str">
        <f>IF(AT471&lt;&gt;"",IF(AT471&lt;&gt;"LIBSETS_DROP_MECHANIC_MONSTER_NAME",VLOOKUP(AT471,'LibSets constants'!$I$4:$L$1001,3,FALSE),""),"")</f>
        <v/>
      </c>
      <c r="AV471" s="3" t="str">
        <f>IF(AT471&lt;&gt;"",IF(AT471&lt;&gt;"LIBSETS_DROP_MECHANIC_MONSTER_NAME",VLOOKUP(AT471,'LibSets constants'!$I$4:$L$1001,4,FALSE),""),"")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2319</v>
      </c>
      <c r="C472" s="67" t="s">
        <v>1965</v>
      </c>
      <c r="D472" s="3">
        <f t="shared" si="42"/>
        <v>534</v>
      </c>
      <c r="G472" s="3" t="s">
        <v>1597</v>
      </c>
      <c r="H472">
        <v>3</v>
      </c>
      <c r="I472" t="s">
        <v>1584</v>
      </c>
      <c r="J472" t="s">
        <v>97</v>
      </c>
      <c r="K472">
        <v>435</v>
      </c>
      <c r="L472">
        <v>435</v>
      </c>
      <c r="M472">
        <v>435</v>
      </c>
      <c r="N472">
        <v>0</v>
      </c>
      <c r="O472" s="66" t="s">
        <v>1964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constants'!$B$4:$C$1001,2,FALSE),"")</f>
        <v>Stonethorn</v>
      </c>
      <c r="U472" s="33" t="s">
        <v>1668</v>
      </c>
      <c r="V472" s="42" t="s">
        <v>2321</v>
      </c>
      <c r="W472" s="39" t="s">
        <v>2322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constants'!$I$4:$L$1001,3,FALSE),""),"")</f>
        <v/>
      </c>
      <c r="AB472" s="43" t="str">
        <f>IF(Z472&lt;&gt;"",IF(Z472&lt;&gt;"LIBSETS_DROP_MECHANIC_MONSTER_NAME",VLOOKUP(Z472,'LibSets constants'!$I$4:$L$1001,4,FALSE),""),"")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constants'!$I$4:$L$1001,3,FALSE),""),"")</f>
        <v/>
      </c>
      <c r="AG472" s="43" t="str">
        <f>IF(AE472&lt;&gt;"",IF(AE472&lt;&gt;"LIBSETS_DROP_MECHANIC_MONSTER_NAME",VLOOKUP(AE472,'LibSets constants'!$I$4:$L$1001,4,FALSE),""),"")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constants'!$I$4:$L$1001,3,FALSE),""),"")</f>
        <v/>
      </c>
      <c r="AL472" s="43" t="str">
        <f>IF(AJ472&lt;&gt;"",IF(AJ472&lt;&gt;"LIBSETS_DROP_MECHANIC_MONSTER_NAME",VLOOKUP(AJ472,'LibSets constants'!$I$4:$L$1001,4,FALSE),""),"")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constants'!$I$4:$L$1001,3,FALSE),""),"")</f>
        <v/>
      </c>
      <c r="AQ472" s="43" t="str">
        <f>IF(AO472&lt;&gt;"",IF(AO472&lt;&gt;"LIBSETS_DROP_MECHANIC_MONSTER_NAME",VLOOKUP(AO472,'LibSets constants'!$I$4:$L$1001,4,FALSE),""),"")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constants'!$I$4:$L$1001,3,FALSE),""),"")</f>
        <v/>
      </c>
      <c r="AV472" s="43" t="str">
        <f>IF(AT472&lt;&gt;"",IF(AT472&lt;&gt;"LIBSETS_DROP_MECHANIC_MONSTER_NAME",VLOOKUP(AT472,'LibSets constants'!$I$4:$L$1001,4,FALSE),""),"")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2320</v>
      </c>
      <c r="C473" s="67" t="s">
        <v>1960</v>
      </c>
      <c r="D473" s="3">
        <f t="shared" si="42"/>
        <v>535</v>
      </c>
      <c r="G473" s="3" t="s">
        <v>1597</v>
      </c>
      <c r="H473">
        <v>3</v>
      </c>
      <c r="I473" t="s">
        <v>1584</v>
      </c>
      <c r="J473" t="s">
        <v>97</v>
      </c>
      <c r="K473">
        <v>436</v>
      </c>
      <c r="L473">
        <v>436</v>
      </c>
      <c r="M473">
        <v>436</v>
      </c>
      <c r="N473">
        <v>0</v>
      </c>
      <c r="O473" s="66" t="s">
        <v>1956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constants'!$B$4:$C$1001,2,FALSE),"")</f>
        <v>Stonethorn</v>
      </c>
      <c r="U473" s="33" t="s">
        <v>1668</v>
      </c>
      <c r="V473" s="42" t="s">
        <v>1960</v>
      </c>
      <c r="W473" s="39" t="s">
        <v>2320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constants'!$I$4:$L$1001,3,FALSE),""),"")</f>
        <v/>
      </c>
      <c r="AB473" s="43" t="str">
        <f>IF(Z473&lt;&gt;"",IF(Z473&lt;&gt;"LIBSETS_DROP_MECHANIC_MONSTER_NAME",VLOOKUP(Z473,'LibSets constants'!$I$4:$L$1001,4,FALSE),""),"")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constants'!$I$4:$L$1001,3,FALSE),""),"")</f>
        <v/>
      </c>
      <c r="AG473" s="43" t="str">
        <f>IF(AE473&lt;&gt;"",IF(AE473&lt;&gt;"LIBSETS_DROP_MECHANIC_MONSTER_NAME",VLOOKUP(AE473,'LibSets constants'!$I$4:$L$1001,4,FALSE),""),"")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constants'!$I$4:$L$1001,3,FALSE),""),"")</f>
        <v/>
      </c>
      <c r="AL473" s="43" t="str">
        <f>IF(AJ473&lt;&gt;"",IF(AJ473&lt;&gt;"LIBSETS_DROP_MECHANIC_MONSTER_NAME",VLOOKUP(AJ473,'LibSets constants'!$I$4:$L$1001,4,FALSE),""),"")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constants'!$I$4:$L$1001,3,FALSE),""),"")</f>
        <v/>
      </c>
      <c r="AQ473" s="43" t="str">
        <f>IF(AO473&lt;&gt;"",IF(AO473&lt;&gt;"LIBSETS_DROP_MECHANIC_MONSTER_NAME",VLOOKUP(AO473,'LibSets constants'!$I$4:$L$1001,4,FALSE),""),"")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constants'!$I$4:$L$1001,3,FALSE),""),"")</f>
        <v/>
      </c>
      <c r="AV473" s="43" t="str">
        <f>IF(AT473&lt;&gt;"",IF(AT473&lt;&gt;"LIBSETS_DROP_MECHANIC_MONSTER_NAME",VLOOKUP(AT473,'LibSets constants'!$I$4:$L$1001,4,FALSE),""),"")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2391</v>
      </c>
      <c r="C474" t="s">
        <v>2390</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constants'!$B$4:$C$1001,2,FALSE),"")</f>
        <v>Markarth</v>
      </c>
      <c r="U474" s="33" t="s">
        <v>1684</v>
      </c>
      <c r="V474" s="40" t="str">
        <f>IF(U474&lt;&gt;"",IF(U474&lt;&gt;"LIBSETS_DROP_MECHANIC_MONSTER_NAME",VLOOKUP(U474,'LibSets constants'!$I$4:$L$1001,3,FALSE),""),"")</f>
        <v>Delve bosses have a chance to drop a waist or feet.</v>
      </c>
      <c r="W474" s="43" t="str">
        <f>IF(U474&lt;&gt;"",IF(U474&lt;&gt;"LIBSETS_DROP_MECHANIC_MONSTER_NAME",VLOOKUP(U474,'LibSets constants'!$I$4:$L$1001,4,FALSE),""),"")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constants'!$I$4:$L$1001,3,FALSE),""),"")</f>
        <v>Delve bosses have a chance to drop a waist or feet.</v>
      </c>
      <c r="AB474" s="43" t="str">
        <f>IF(Z474&lt;&gt;"",IF(Z474&lt;&gt;"LIBSETS_DROP_MECHANIC_MONSTER_NAME",VLOOKUP(Z474,'LibSets constants'!$I$4:$L$1001,4,FALSE),""),"")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constants'!$I$4:$L$1001,3,FALSE),""),"")</f>
        <v>Public dungeon bosses have a chance to drop a shoulder, hand, or weapon.</v>
      </c>
      <c r="AG474" s="43" t="str">
        <f>IF(AE474&lt;&gt;"",IF(AE474&lt;&gt;"LIBSETS_DROP_MECHANIC_MONSTER_NAME",VLOOKUP(AE474,'LibSets constants'!$I$4:$L$1001,4,FALSE),""),"")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constants'!$I$4:$L$1001,3,FALSE),""),"")</f>
        <v/>
      </c>
      <c r="AQ474" s="43" t="str">
        <f>IF(AO474&lt;&gt;"",IF(AO474&lt;&gt;"LIBSETS_DROP_MECHANIC_MONSTER_NAME",VLOOKUP(AO474,'LibSets constants'!$I$4:$L$1001,4,FALSE),""),"")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constants'!$I$4:$L$1001,3,FALSE),""),"")</f>
        <v/>
      </c>
      <c r="AV474" s="43" t="str">
        <f>IF(AT474&lt;&gt;"",IF(AT474&lt;&gt;"LIBSETS_DROP_MECHANIC_MONSTER_NAME",VLOOKUP(AT474,'LibSets constants'!$I$4:$L$1001,4,FALSE),""),"")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2392</v>
      </c>
      <c r="C475" t="s">
        <v>2414</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constants'!$B$4:$C$1001,2,FALSE),"")</f>
        <v>Markarth</v>
      </c>
      <c r="U475" s="33" t="s">
        <v>1684</v>
      </c>
      <c r="V475" s="40" t="str">
        <f>IF(U475&lt;&gt;"",IF(U475&lt;&gt;"LIBSETS_DROP_MECHANIC_MONSTER_NAME",VLOOKUP(U475,'LibSets constants'!$I$4:$L$1001,3,FALSE),""),"")</f>
        <v>Delve bosses have a chance to drop a waist or feet.</v>
      </c>
      <c r="W475" s="43" t="str">
        <f>IF(U475&lt;&gt;"",IF(U475&lt;&gt;"LIBSETS_DROP_MECHANIC_MONSTER_NAME",VLOOKUP(U475,'LibSets constants'!$I$4:$L$1001,4,FALSE),""),"")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constants'!$I$4:$L$1001,3,FALSE),""),"")</f>
        <v>Delve bosses have a chance to drop a waist or feet.</v>
      </c>
      <c r="AB475" s="43" t="str">
        <f>IF(Z475&lt;&gt;"",IF(Z475&lt;&gt;"LIBSETS_DROP_MECHANIC_MONSTER_NAME",VLOOKUP(Z475,'LibSets constants'!$I$4:$L$1001,4,FALSE),""),"")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constants'!$I$4:$L$1001,3,FALSE),""),"")</f>
        <v>Public dungeon bosses have a chance to drop a shoulder, hand, or weapon.</v>
      </c>
      <c r="AG475" s="43" t="str">
        <f>IF(AE475&lt;&gt;"",IF(AE475&lt;&gt;"LIBSETS_DROP_MECHANIC_MONSTER_NAME",VLOOKUP(AE475,'LibSets constants'!$I$4:$L$1001,4,FALSE),""),"")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constants'!$I$4:$L$1001,3,FALSE),""),"")</f>
        <v/>
      </c>
      <c r="AQ475" s="43" t="str">
        <f>IF(AO475&lt;&gt;"",IF(AO475&lt;&gt;"LIBSETS_DROP_MECHANIC_MONSTER_NAME",VLOOKUP(AO475,'LibSets constants'!$I$4:$L$1001,4,FALSE),""),"")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constants'!$I$4:$L$1001,3,FALSE),""),"")</f>
        <v/>
      </c>
      <c r="AV475" s="43" t="str">
        <f>IF(AT475&lt;&gt;"",IF(AT475&lt;&gt;"LIBSETS_DROP_MECHANIC_MONSTER_NAME",VLOOKUP(AT475,'LibSets constants'!$I$4:$L$1001,4,FALSE),""),"")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2393</v>
      </c>
      <c r="C476" t="s">
        <v>2415</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constants'!$B$4:$C$1001,2,FALSE),"")</f>
        <v>Markarth</v>
      </c>
      <c r="U476" s="33" t="s">
        <v>1684</v>
      </c>
      <c r="V476" s="40" t="str">
        <f>IF(U476&lt;&gt;"",IF(U476&lt;&gt;"LIBSETS_DROP_MECHANIC_MONSTER_NAME",VLOOKUP(U476,'LibSets constants'!$I$4:$L$1001,3,FALSE),""),"")</f>
        <v>Delve bosses have a chance to drop a waist or feet.</v>
      </c>
      <c r="W476" s="43" t="str">
        <f>IF(U476&lt;&gt;"",IF(U476&lt;&gt;"LIBSETS_DROP_MECHANIC_MONSTER_NAME",VLOOKUP(U476,'LibSets constants'!$I$4:$L$1001,4,FALSE),""),"")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constants'!$I$4:$L$1001,3,FALSE),""),"")</f>
        <v>Delve bosses have a chance to drop a waist or feet.</v>
      </c>
      <c r="AB476" s="43" t="str">
        <f>IF(Z476&lt;&gt;"",IF(Z476&lt;&gt;"LIBSETS_DROP_MECHANIC_MONSTER_NAME",VLOOKUP(Z476,'LibSets constants'!$I$4:$L$1001,4,FALSE),""),"")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constants'!$I$4:$L$1001,3,FALSE),""),"")</f>
        <v>Public dungeon bosses have a chance to drop a shoulder, hand, or weapon.</v>
      </c>
      <c r="AG476" s="43" t="str">
        <f>IF(AE476&lt;&gt;"",IF(AE476&lt;&gt;"LIBSETS_DROP_MECHANIC_MONSTER_NAME",VLOOKUP(AE476,'LibSets constants'!$I$4:$L$1001,4,FALSE),""),"")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constants'!$I$4:$L$1001,3,FALSE),""),"")</f>
        <v/>
      </c>
      <c r="AQ476" s="43" t="str">
        <f>IF(AO476&lt;&gt;"",IF(AO476&lt;&gt;"LIBSETS_DROP_MECHANIC_MONSTER_NAME",VLOOKUP(AO476,'LibSets constants'!$I$4:$L$1001,4,FALSE),""),"")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constants'!$I$4:$L$1001,3,FALSE),""),"")</f>
        <v/>
      </c>
      <c r="AV476" s="43" t="str">
        <f>IF(AT476&lt;&gt;"",IF(AT476&lt;&gt;"LIBSETS_DROP_MECHANIC_MONSTER_NAME",VLOOKUP(AT476,'LibSets constants'!$I$4:$L$1001,4,FALSE),""),"")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2394</v>
      </c>
      <c r="C477" t="s">
        <v>2416</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constants'!$B$4:$C$1001,2,FALSE),"")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constants'!$I$4:$L$1001,3,FALSE),""),"")</f>
        <v/>
      </c>
      <c r="AB477" s="43" t="str">
        <f>IF(Z477&lt;&gt;"",IF(Z477&lt;&gt;"LIBSETS_DROP_MECHANIC_MONSTER_NAME",VLOOKUP(Z477,'LibSets constants'!$I$4:$L$1001,4,FALSE),""),"")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constants'!$I$4:$L$1001,3,FALSE),""),"")</f>
        <v/>
      </c>
      <c r="AG477" s="43" t="str">
        <f>IF(AE477&lt;&gt;"",IF(AE477&lt;&gt;"LIBSETS_DROP_MECHANIC_MONSTER_NAME",VLOOKUP(AE477,'LibSets constants'!$I$4:$L$1001,4,FALSE),""),"")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constants'!$I$4:$L$1001,3,FALSE),""),"")</f>
        <v/>
      </c>
      <c r="AL477" s="43" t="str">
        <f>IF(AJ477&lt;&gt;"",IF(AJ477&lt;&gt;"LIBSETS_DROP_MECHANIC_MONSTER_NAME",VLOOKUP(AJ477,'LibSets constants'!$I$4:$L$1001,4,FALSE),""),"")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constants'!$I$4:$L$1001,3,FALSE),""),"")</f>
        <v/>
      </c>
      <c r="AQ477" s="43" t="str">
        <f>IF(AO477&lt;&gt;"",IF(AO477&lt;&gt;"LIBSETS_DROP_MECHANIC_MONSTER_NAME",VLOOKUP(AO477,'LibSets constants'!$I$4:$L$1001,4,FALSE),""),"")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constants'!$I$4:$L$1001,3,FALSE),""),"")</f>
        <v/>
      </c>
      <c r="AV477" s="43" t="str">
        <f>IF(AT477&lt;&gt;"",IF(AT477&lt;&gt;"LIBSETS_DROP_MECHANIC_MONSTER_NAME",VLOOKUP(AT477,'LibSets constants'!$I$4:$L$1001,4,FALSE),""),"")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2395</v>
      </c>
      <c r="C478" t="s">
        <v>2417</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constants'!$B$4:$C$1001,2,FALSE),"")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constants'!$I$4:$L$1001,3,FALSE),""),"")</f>
        <v/>
      </c>
      <c r="AB478" s="43" t="str">
        <f>IF(Z478&lt;&gt;"",IF(Z478&lt;&gt;"LIBSETS_DROP_MECHANIC_MONSTER_NAME",VLOOKUP(Z478,'LibSets constants'!$I$4:$L$1001,4,FALSE),""),"")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constants'!$I$4:$L$1001,3,FALSE),""),"")</f>
        <v/>
      </c>
      <c r="AG478" s="43" t="str">
        <f>IF(AE478&lt;&gt;"",IF(AE478&lt;&gt;"LIBSETS_DROP_MECHANIC_MONSTER_NAME",VLOOKUP(AE478,'LibSets constants'!$I$4:$L$1001,4,FALSE),""),"")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constants'!$I$4:$L$1001,3,FALSE),""),"")</f>
        <v/>
      </c>
      <c r="AL478" s="43" t="str">
        <f>IF(AJ478&lt;&gt;"",IF(AJ478&lt;&gt;"LIBSETS_DROP_MECHANIC_MONSTER_NAME",VLOOKUP(AJ478,'LibSets constants'!$I$4:$L$1001,4,FALSE),""),"")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constants'!$I$4:$L$1001,3,FALSE),""),"")</f>
        <v/>
      </c>
      <c r="AQ478" s="43" t="str">
        <f>IF(AO478&lt;&gt;"",IF(AO478&lt;&gt;"LIBSETS_DROP_MECHANIC_MONSTER_NAME",VLOOKUP(AO478,'LibSets constants'!$I$4:$L$1001,4,FALSE),""),"")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constants'!$I$4:$L$1001,3,FALSE),""),"")</f>
        <v/>
      </c>
      <c r="AV478" s="43" t="str">
        <f>IF(AT478&lt;&gt;"",IF(AT478&lt;&gt;"LIBSETS_DROP_MECHANIC_MONSTER_NAME",VLOOKUP(AT478,'LibSets constants'!$I$4:$L$1001,4,FALSE),""),"")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2396</v>
      </c>
      <c r="C479" t="s">
        <v>2418</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constants'!$B$4:$C$1001,2,FALSE),"")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constants'!$I$4:$L$1001,3,FALSE),""),"")</f>
        <v/>
      </c>
      <c r="AB479" s="43" t="str">
        <f>IF(Z479&lt;&gt;"",IF(Z479&lt;&gt;"LIBSETS_DROP_MECHANIC_MONSTER_NAME",VLOOKUP(Z479,'LibSets constants'!$I$4:$L$1001,4,FALSE),""),"")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constants'!$I$4:$L$1001,3,FALSE),""),"")</f>
        <v/>
      </c>
      <c r="AG479" s="43" t="str">
        <f>IF(AE479&lt;&gt;"",IF(AE479&lt;&gt;"LIBSETS_DROP_MECHANIC_MONSTER_NAME",VLOOKUP(AE479,'LibSets constants'!$I$4:$L$1001,4,FALSE),""),"")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constants'!$I$4:$L$1001,3,FALSE),""),"")</f>
        <v/>
      </c>
      <c r="AL479" s="43" t="str">
        <f>IF(AJ479&lt;&gt;"",IF(AJ479&lt;&gt;"LIBSETS_DROP_MECHANIC_MONSTER_NAME",VLOOKUP(AJ479,'LibSets constants'!$I$4:$L$1001,4,FALSE),""),"")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constants'!$I$4:$L$1001,3,FALSE),""),"")</f>
        <v/>
      </c>
      <c r="AQ479" s="43" t="str">
        <f>IF(AO479&lt;&gt;"",IF(AO479&lt;&gt;"LIBSETS_DROP_MECHANIC_MONSTER_NAME",VLOOKUP(AO479,'LibSets constants'!$I$4:$L$1001,4,FALSE),""),"")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constants'!$I$4:$L$1001,3,FALSE),""),"")</f>
        <v/>
      </c>
      <c r="AV479" s="43" t="str">
        <f>IF(AT479&lt;&gt;"",IF(AT479&lt;&gt;"LIBSETS_DROP_MECHANIC_MONSTER_NAME",VLOOKUP(AT479,'LibSets constants'!$I$4:$L$1001,4,FALSE),""),"")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2397</v>
      </c>
      <c r="C480" t="s">
        <v>2419</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constants'!$B$4:$C$1001,2,FALSE),"")</f>
        <v>Markarth</v>
      </c>
      <c r="U480" s="33" t="s">
        <v>1684</v>
      </c>
      <c r="V480" s="40" t="str">
        <f>IF(U480&lt;&gt;"",IF(U480&lt;&gt;"LIBSETS_DROP_MECHANIC_MONSTER_NAME",VLOOKUP(U480,'LibSets constants'!$I$4:$L$1001,3,FALSE),""),"")</f>
        <v>Delve bosses have a chance to drop a waist or feet.</v>
      </c>
      <c r="W480" s="43" t="str">
        <f>IF(U480&lt;&gt;"",IF(U480&lt;&gt;"LIBSETS_DROP_MECHANIC_MONSTER_NAME",VLOOKUP(U480,'LibSets constants'!$I$4:$L$1001,4,FALSE),""),"")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constants'!$I$4:$L$1001,3,FALSE),""),"")</f>
        <v>Delve bosses have a chance to drop a waist or feet.</v>
      </c>
      <c r="AB480" s="43" t="str">
        <f>IF(Z480&lt;&gt;"",IF(Z480&lt;&gt;"LIBSETS_DROP_MECHANIC_MONSTER_NAME",VLOOKUP(Z480,'LibSets constants'!$I$4:$L$1001,4,FALSE),""),"")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constants'!$I$4:$L$1001,3,FALSE),""),"")</f>
        <v>Public dungeon bosses have a chance to drop a shoulder, hand, or weapon.</v>
      </c>
      <c r="AG480" s="43" t="str">
        <f>IF(AE480&lt;&gt;"",IF(AE480&lt;&gt;"LIBSETS_DROP_MECHANIC_MONSTER_NAME",VLOOKUP(AE480,'LibSets constants'!$I$4:$L$1001,4,FALSE),""),"")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constants'!$I$4:$L$1001,3,FALSE),""),"")</f>
        <v/>
      </c>
      <c r="AQ480" s="43" t="str">
        <f>IF(AO480&lt;&gt;"",IF(AO480&lt;&gt;"LIBSETS_DROP_MECHANIC_MONSTER_NAME",VLOOKUP(AO480,'LibSets constants'!$I$4:$L$1001,4,FALSE),""),"")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constants'!$I$4:$L$1001,3,FALSE),""),"")</f>
        <v/>
      </c>
      <c r="AV480" s="43" t="str">
        <f>IF(AT480&lt;&gt;"",IF(AT480&lt;&gt;"LIBSETS_DROP_MECHANIC_MONSTER_NAME",VLOOKUP(AT480,'LibSets constants'!$I$4:$L$1001,4,FALSE),""),"")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2398</v>
      </c>
      <c r="C481" t="s">
        <v>2420</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constants'!$B$4:$C$1001,2,FALSE),"")</f>
        <v>Markarth</v>
      </c>
      <c r="U481" s="33" t="s">
        <v>1684</v>
      </c>
      <c r="V481" s="40" t="str">
        <f>IF(U481&lt;&gt;"",IF(U481&lt;&gt;"LIBSETS_DROP_MECHANIC_MONSTER_NAME",VLOOKUP(U481,'LibSets constants'!$I$4:$L$1001,3,FALSE),""),"")</f>
        <v>Delve bosses have a chance to drop a waist or feet.</v>
      </c>
      <c r="W481" s="43" t="str">
        <f>IF(U481&lt;&gt;"",IF(U481&lt;&gt;"LIBSETS_DROP_MECHANIC_MONSTER_NAME",VLOOKUP(U481,'LibSets constants'!$I$4:$L$1001,4,FALSE),""),"")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constants'!$I$4:$L$1001,3,FALSE),""),"")</f>
        <v>Delve bosses have a chance to drop a waist or feet.</v>
      </c>
      <c r="AB481" s="43" t="str">
        <f>IF(Z481&lt;&gt;"",IF(Z481&lt;&gt;"LIBSETS_DROP_MECHANIC_MONSTER_NAME",VLOOKUP(Z481,'LibSets constants'!$I$4:$L$1001,4,FALSE),""),"")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constants'!$I$4:$L$1001,3,FALSE),""),"")</f>
        <v>Public dungeon bosses have a chance to drop a shoulder, hand, or weapon.</v>
      </c>
      <c r="AG481" s="43" t="str">
        <f>IF(AE481&lt;&gt;"",IF(AE481&lt;&gt;"LIBSETS_DROP_MECHANIC_MONSTER_NAME",VLOOKUP(AE481,'LibSets constants'!$I$4:$L$1001,4,FALSE),""),"")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constants'!$I$4:$L$1001,3,FALSE),""),"")</f>
        <v/>
      </c>
      <c r="AQ481" s="43" t="str">
        <f>IF(AO481&lt;&gt;"",IF(AO481&lt;&gt;"LIBSETS_DROP_MECHANIC_MONSTER_NAME",VLOOKUP(AO481,'LibSets constants'!$I$4:$L$1001,4,FALSE),""),"")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constants'!$I$4:$L$1001,3,FALSE),""),"")</f>
        <v/>
      </c>
      <c r="AV481" s="43" t="str">
        <f>IF(AT481&lt;&gt;"",IF(AT481&lt;&gt;"LIBSETS_DROP_MECHANIC_MONSTER_NAME",VLOOKUP(AT481,'LibSets constants'!$I$4:$L$1001,4,FALSE),""),"")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2399</v>
      </c>
      <c r="C482" t="s">
        <v>2421</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constants'!$B$4:$C$1001,2,FALSE),"")</f>
        <v>Markarth</v>
      </c>
      <c r="U482" s="33" t="s">
        <v>1684</v>
      </c>
      <c r="V482" s="40" t="str">
        <f>IF(U482&lt;&gt;"",IF(U482&lt;&gt;"LIBSETS_DROP_MECHANIC_MONSTER_NAME",VLOOKUP(U482,'LibSets constants'!$I$4:$L$1001,3,FALSE),""),"")</f>
        <v>Delve bosses have a chance to drop a waist or feet.</v>
      </c>
      <c r="W482" s="43" t="str">
        <f>IF(U482&lt;&gt;"",IF(U482&lt;&gt;"LIBSETS_DROP_MECHANIC_MONSTER_NAME",VLOOKUP(U482,'LibSets constants'!$I$4:$L$1001,4,FALSE),""),"")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constants'!$I$4:$L$1001,3,FALSE),""),"")</f>
        <v>Delve bosses have a chance to drop a waist or feet.</v>
      </c>
      <c r="AB482" s="43" t="str">
        <f>IF(Z482&lt;&gt;"",IF(Z482&lt;&gt;"LIBSETS_DROP_MECHANIC_MONSTER_NAME",VLOOKUP(Z482,'LibSets constants'!$I$4:$L$1001,4,FALSE),""),"")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constants'!$I$4:$L$1001,3,FALSE),""),"")</f>
        <v>Public dungeon bosses have a chance to drop a shoulder, hand, or weapon.</v>
      </c>
      <c r="AG482" s="43" t="str">
        <f>IF(AE482&lt;&gt;"",IF(AE482&lt;&gt;"LIBSETS_DROP_MECHANIC_MONSTER_NAME",VLOOKUP(AE482,'LibSets constants'!$I$4:$L$1001,4,FALSE),""),"")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constants'!$I$4:$L$1001,3,FALSE),""),"")</f>
        <v/>
      </c>
      <c r="AQ482" s="43" t="str">
        <f>IF(AO482&lt;&gt;"",IF(AO482&lt;&gt;"LIBSETS_DROP_MECHANIC_MONSTER_NAME",VLOOKUP(AO482,'LibSets constants'!$I$4:$L$1001,4,FALSE),""),"")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constants'!$I$4:$L$1001,3,FALSE),""),"")</f>
        <v/>
      </c>
      <c r="AV482" s="43" t="str">
        <f>IF(AT482&lt;&gt;"",IF(AT482&lt;&gt;"LIBSETS_DROP_MECHANIC_MONSTER_NAME",VLOOKUP(AT482,'LibSets constants'!$I$4:$L$1001,4,FALSE),""),"")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2400</v>
      </c>
      <c r="C483" t="s">
        <v>2426</v>
      </c>
      <c r="D483" s="3">
        <f t="shared" si="42"/>
        <v>557</v>
      </c>
      <c r="E483" s="42"/>
      <c r="G483" s="8" t="s">
        <v>1590</v>
      </c>
      <c r="I483" t="s">
        <v>97</v>
      </c>
      <c r="J483" t="s">
        <v>97</v>
      </c>
      <c r="K483">
        <v>457</v>
      </c>
      <c r="L483">
        <v>457</v>
      </c>
      <c r="M483">
        <v>457</v>
      </c>
      <c r="N483">
        <v>0</v>
      </c>
      <c r="O483" s="66" t="s">
        <v>2370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constants'!$B$4:$C$1001,2,FALSE),"")</f>
        <v>Markarth</v>
      </c>
      <c r="U483" s="33" t="s">
        <v>1680</v>
      </c>
      <c r="V483" s="40" t="str">
        <f>IF(U483&lt;&gt;"",IF(U483&lt;&gt;"LIBSETS_DROP_MECHANIC_MONSTER_NAME",VLOOKUP(U483,'LibSets constants'!$I$4:$L$1001,3,FALSE),""),"")</f>
        <v>Arena stage chest</v>
      </c>
      <c r="W483" s="43" t="str">
        <f>IF(U483&lt;&gt;"",IF(U483&lt;&gt;"LIBSETS_DROP_MECHANIC_MONSTER_NAME",VLOOKUP(U483,'LibSets constants'!$I$4:$L$1001,4,FALSE),""),"")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constants'!$I$4:$L$1001,3,FALSE),""),"")</f>
        <v/>
      </c>
      <c r="AB483" s="43" t="str">
        <f>IF(Z483&lt;&gt;"",IF(Z483&lt;&gt;"LIBSETS_DROP_MECHANIC_MONSTER_NAME",VLOOKUP(Z483,'LibSets constants'!$I$4:$L$1001,4,FALSE),""),"")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constants'!$I$4:$L$1001,3,FALSE),""),"")</f>
        <v/>
      </c>
      <c r="AG483" s="43" t="str">
        <f>IF(AE483&lt;&gt;"",IF(AE483&lt;&gt;"LIBSETS_DROP_MECHANIC_MONSTER_NAME",VLOOKUP(AE483,'LibSets constants'!$I$4:$L$1001,4,FALSE),""),"")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constants'!$I$4:$L$1001,3,FALSE),""),"")</f>
        <v/>
      </c>
      <c r="AL483" s="43" t="str">
        <f>IF(AJ483&lt;&gt;"",IF(AJ483&lt;&gt;"LIBSETS_DROP_MECHANIC_MONSTER_NAME",VLOOKUP(AJ483,'LibSets constants'!$I$4:$L$1001,4,FALSE),""),"")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constants'!$I$4:$L$1001,3,FALSE),""),"")</f>
        <v/>
      </c>
      <c r="AQ483" s="43" t="str">
        <f>IF(AO483&lt;&gt;"",IF(AO483&lt;&gt;"LIBSETS_DROP_MECHANIC_MONSTER_NAME",VLOOKUP(AO483,'LibSets constants'!$I$4:$L$1001,4,FALSE),""),"")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constants'!$I$4:$L$1001,3,FALSE),""),"")</f>
        <v/>
      </c>
      <c r="AV483" s="43" t="str">
        <f>IF(AT483&lt;&gt;"",IF(AT483&lt;&gt;"LIBSETS_DROP_MECHANIC_MONSTER_NAME",VLOOKUP(AT483,'LibSets constants'!$I$4:$L$1001,4,FALSE),""),"")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2401</v>
      </c>
      <c r="C484" t="s">
        <v>2422</v>
      </c>
      <c r="D484" s="3">
        <f t="shared" si="42"/>
        <v>558</v>
      </c>
      <c r="E484" s="42"/>
      <c r="G484" s="8" t="s">
        <v>1590</v>
      </c>
      <c r="I484" t="s">
        <v>97</v>
      </c>
      <c r="J484" t="s">
        <v>97</v>
      </c>
      <c r="K484">
        <v>457</v>
      </c>
      <c r="L484">
        <v>457</v>
      </c>
      <c r="M484">
        <v>457</v>
      </c>
      <c r="N484">
        <v>0</v>
      </c>
      <c r="O484" s="66" t="s">
        <v>2370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constants'!$B$4:$C$1001,2,FALSE),"")</f>
        <v>Markarth</v>
      </c>
      <c r="U484" s="33" t="s">
        <v>1680</v>
      </c>
      <c r="V484" s="40" t="str">
        <f>IF(U484&lt;&gt;"",IF(U484&lt;&gt;"LIBSETS_DROP_MECHANIC_MONSTER_NAME",VLOOKUP(U484,'LibSets constants'!$I$4:$L$1001,3,FALSE),""),"")</f>
        <v>Arena stage chest</v>
      </c>
      <c r="W484" s="43" t="str">
        <f>IF(U484&lt;&gt;"",IF(U484&lt;&gt;"LIBSETS_DROP_MECHANIC_MONSTER_NAME",VLOOKUP(U484,'LibSets constants'!$I$4:$L$1001,4,FALSE),""),"")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constants'!$I$4:$L$1001,3,FALSE),""),"")</f>
        <v/>
      </c>
      <c r="AB484" s="43" t="str">
        <f>IF(Z484&lt;&gt;"",IF(Z484&lt;&gt;"LIBSETS_DROP_MECHANIC_MONSTER_NAME",VLOOKUP(Z484,'LibSets constants'!$I$4:$L$1001,4,FALSE),""),"")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constants'!$I$4:$L$1001,3,FALSE),""),"")</f>
        <v/>
      </c>
      <c r="AG484" s="43" t="str">
        <f>IF(AE484&lt;&gt;"",IF(AE484&lt;&gt;"LIBSETS_DROP_MECHANIC_MONSTER_NAME",VLOOKUP(AE484,'LibSets constants'!$I$4:$L$1001,4,FALSE),""),"")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constants'!$I$4:$L$1001,3,FALSE),""),"")</f>
        <v/>
      </c>
      <c r="AL484" s="43" t="str">
        <f>IF(AJ484&lt;&gt;"",IF(AJ484&lt;&gt;"LIBSETS_DROP_MECHANIC_MONSTER_NAME",VLOOKUP(AJ484,'LibSets constants'!$I$4:$L$1001,4,FALSE),""),"")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constants'!$I$4:$L$1001,3,FALSE),""),"")</f>
        <v/>
      </c>
      <c r="AQ484" s="43" t="str">
        <f>IF(AO484&lt;&gt;"",IF(AO484&lt;&gt;"LIBSETS_DROP_MECHANIC_MONSTER_NAME",VLOOKUP(AO484,'LibSets constants'!$I$4:$L$1001,4,FALSE),""),"")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constants'!$I$4:$L$1001,3,FALSE),""),"")</f>
        <v/>
      </c>
      <c r="AV484" s="43" t="str">
        <f>IF(AT484&lt;&gt;"",IF(AT484&lt;&gt;"LIBSETS_DROP_MECHANIC_MONSTER_NAME",VLOOKUP(AT484,'LibSets constants'!$I$4:$L$1001,4,FALSE),""),"")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2402</v>
      </c>
      <c r="C485" t="s">
        <v>2423</v>
      </c>
      <c r="D485" s="3">
        <f t="shared" si="42"/>
        <v>559</v>
      </c>
      <c r="E485" s="42"/>
      <c r="G485" s="8" t="s">
        <v>1590</v>
      </c>
      <c r="I485" t="s">
        <v>97</v>
      </c>
      <c r="J485" t="s">
        <v>97</v>
      </c>
      <c r="K485">
        <v>457</v>
      </c>
      <c r="L485">
        <v>457</v>
      </c>
      <c r="M485">
        <v>457</v>
      </c>
      <c r="N485">
        <v>0</v>
      </c>
      <c r="O485" s="66" t="s">
        <v>2370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constants'!$B$4:$C$1001,2,FALSE),"")</f>
        <v>Markarth</v>
      </c>
      <c r="U485" s="33" t="s">
        <v>1680</v>
      </c>
      <c r="V485" s="40" t="str">
        <f>IF(U485&lt;&gt;"",IF(U485&lt;&gt;"LIBSETS_DROP_MECHANIC_MONSTER_NAME",VLOOKUP(U485,'LibSets constants'!$I$4:$L$1001,3,FALSE),""),"")</f>
        <v>Arena stage chest</v>
      </c>
      <c r="W485" s="43" t="str">
        <f>IF(U485&lt;&gt;"",IF(U485&lt;&gt;"LIBSETS_DROP_MECHANIC_MONSTER_NAME",VLOOKUP(U485,'LibSets constants'!$I$4:$L$1001,4,FALSE),""),"")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constants'!$I$4:$L$1001,3,FALSE),""),"")</f>
        <v/>
      </c>
      <c r="AB485" s="43" t="str">
        <f>IF(Z485&lt;&gt;"",IF(Z485&lt;&gt;"LIBSETS_DROP_MECHANIC_MONSTER_NAME",VLOOKUP(Z485,'LibSets constants'!$I$4:$L$1001,4,FALSE),""),"")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constants'!$I$4:$L$1001,3,FALSE),""),"")</f>
        <v/>
      </c>
      <c r="AG485" s="43" t="str">
        <f>IF(AE485&lt;&gt;"",IF(AE485&lt;&gt;"LIBSETS_DROP_MECHANIC_MONSTER_NAME",VLOOKUP(AE485,'LibSets constants'!$I$4:$L$1001,4,FALSE),""),"")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constants'!$I$4:$L$1001,3,FALSE),""),"")</f>
        <v/>
      </c>
      <c r="AL485" s="43" t="str">
        <f>IF(AJ485&lt;&gt;"",IF(AJ485&lt;&gt;"LIBSETS_DROP_MECHANIC_MONSTER_NAME",VLOOKUP(AJ485,'LibSets constants'!$I$4:$L$1001,4,FALSE),""),"")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constants'!$I$4:$L$1001,3,FALSE),""),"")</f>
        <v/>
      </c>
      <c r="AQ485" s="43" t="str">
        <f>IF(AO485&lt;&gt;"",IF(AO485&lt;&gt;"LIBSETS_DROP_MECHANIC_MONSTER_NAME",VLOOKUP(AO485,'LibSets constants'!$I$4:$L$1001,4,FALSE),""),"")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constants'!$I$4:$L$1001,3,FALSE),""),"")</f>
        <v/>
      </c>
      <c r="AV485" s="43" t="str">
        <f>IF(AT485&lt;&gt;"",IF(AT485&lt;&gt;"LIBSETS_DROP_MECHANIC_MONSTER_NAME",VLOOKUP(AT485,'LibSets constants'!$I$4:$L$1001,4,FALSE),""),"")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2403</v>
      </c>
      <c r="C486" t="s">
        <v>2424</v>
      </c>
      <c r="D486" s="3">
        <f t="shared" si="42"/>
        <v>560</v>
      </c>
      <c r="E486" s="42"/>
      <c r="G486" s="8" t="s">
        <v>1590</v>
      </c>
      <c r="I486" t="s">
        <v>97</v>
      </c>
      <c r="J486" t="s">
        <v>97</v>
      </c>
      <c r="K486">
        <v>457</v>
      </c>
      <c r="L486">
        <v>457</v>
      </c>
      <c r="M486">
        <v>457</v>
      </c>
      <c r="N486">
        <v>0</v>
      </c>
      <c r="O486" s="66" t="s">
        <v>2370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constants'!$B$4:$C$1001,2,FALSE),"")</f>
        <v>Markarth</v>
      </c>
      <c r="U486" s="33" t="s">
        <v>1680</v>
      </c>
      <c r="V486" s="40" t="str">
        <f>IF(U486&lt;&gt;"",IF(U486&lt;&gt;"LIBSETS_DROP_MECHANIC_MONSTER_NAME",VLOOKUP(U486,'LibSets constants'!$I$4:$L$1001,3,FALSE),""),"")</f>
        <v>Arena stage chest</v>
      </c>
      <c r="W486" s="43" t="str">
        <f>IF(U486&lt;&gt;"",IF(U486&lt;&gt;"LIBSETS_DROP_MECHANIC_MONSTER_NAME",VLOOKUP(U486,'LibSets constants'!$I$4:$L$1001,4,FALSE),""),"")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constants'!$I$4:$L$1001,3,FALSE),""),"")</f>
        <v/>
      </c>
      <c r="AB486" s="43" t="str">
        <f>IF(Z486&lt;&gt;"",IF(Z486&lt;&gt;"LIBSETS_DROP_MECHANIC_MONSTER_NAME",VLOOKUP(Z486,'LibSets constants'!$I$4:$L$1001,4,FALSE),""),"")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constants'!$I$4:$L$1001,3,FALSE),""),"")</f>
        <v/>
      </c>
      <c r="AG486" s="43" t="str">
        <f>IF(AE486&lt;&gt;"",IF(AE486&lt;&gt;"LIBSETS_DROP_MECHANIC_MONSTER_NAME",VLOOKUP(AE486,'LibSets constants'!$I$4:$L$1001,4,FALSE),""),"")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constants'!$I$4:$L$1001,3,FALSE),""),"")</f>
        <v/>
      </c>
      <c r="AL486" s="43" t="str">
        <f>IF(AJ486&lt;&gt;"",IF(AJ486&lt;&gt;"LIBSETS_DROP_MECHANIC_MONSTER_NAME",VLOOKUP(AJ486,'LibSets constants'!$I$4:$L$1001,4,FALSE),""),"")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constants'!$I$4:$L$1001,3,FALSE),""),"")</f>
        <v/>
      </c>
      <c r="AQ486" s="43" t="str">
        <f>IF(AO486&lt;&gt;"",IF(AO486&lt;&gt;"LIBSETS_DROP_MECHANIC_MONSTER_NAME",VLOOKUP(AO486,'LibSets constants'!$I$4:$L$1001,4,FALSE),""),"")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constants'!$I$4:$L$1001,3,FALSE),""),"")</f>
        <v/>
      </c>
      <c r="AV486" s="43" t="str">
        <f>IF(AT486&lt;&gt;"",IF(AT486&lt;&gt;"LIBSETS_DROP_MECHANIC_MONSTER_NAME",VLOOKUP(AT486,'LibSets constants'!$I$4:$L$1001,4,FALSE),""),"")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2404</v>
      </c>
      <c r="C487" t="s">
        <v>2425</v>
      </c>
      <c r="D487" s="3">
        <f t="shared" si="42"/>
        <v>561</v>
      </c>
      <c r="E487" s="42"/>
      <c r="G487" s="8" t="s">
        <v>1590</v>
      </c>
      <c r="I487" t="s">
        <v>97</v>
      </c>
      <c r="J487" t="s">
        <v>97</v>
      </c>
      <c r="K487">
        <v>457</v>
      </c>
      <c r="L487">
        <v>457</v>
      </c>
      <c r="M487">
        <v>457</v>
      </c>
      <c r="N487">
        <v>0</v>
      </c>
      <c r="O487" s="66" t="s">
        <v>2370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constants'!$B$4:$C$1001,2,FALSE),"")</f>
        <v>Markarth</v>
      </c>
      <c r="U487" s="33" t="s">
        <v>1680</v>
      </c>
      <c r="V487" s="40" t="str">
        <f>IF(U487&lt;&gt;"",IF(U487&lt;&gt;"LIBSETS_DROP_MECHANIC_MONSTER_NAME",VLOOKUP(U487,'LibSets constants'!$I$4:$L$1001,3,FALSE),""),"")</f>
        <v>Arena stage chest</v>
      </c>
      <c r="W487" s="43" t="str">
        <f>IF(U487&lt;&gt;"",IF(U487&lt;&gt;"LIBSETS_DROP_MECHANIC_MONSTER_NAME",VLOOKUP(U487,'LibSets constants'!$I$4:$L$1001,4,FALSE),""),"")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constants'!$I$4:$L$1001,3,FALSE),""),"")</f>
        <v/>
      </c>
      <c r="AB487" s="43" t="str">
        <f>IF(Z487&lt;&gt;"",IF(Z487&lt;&gt;"LIBSETS_DROP_MECHANIC_MONSTER_NAME",VLOOKUP(Z487,'LibSets constants'!$I$4:$L$1001,4,FALSE),""),"")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constants'!$I$4:$L$1001,3,FALSE),""),"")</f>
        <v/>
      </c>
      <c r="AG487" s="43" t="str">
        <f>IF(AE487&lt;&gt;"",IF(AE487&lt;&gt;"LIBSETS_DROP_MECHANIC_MONSTER_NAME",VLOOKUP(AE487,'LibSets constants'!$I$4:$L$1001,4,FALSE),""),"")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constants'!$I$4:$L$1001,3,FALSE),""),"")</f>
        <v/>
      </c>
      <c r="AL487" s="43" t="str">
        <f>IF(AJ487&lt;&gt;"",IF(AJ487&lt;&gt;"LIBSETS_DROP_MECHANIC_MONSTER_NAME",VLOOKUP(AJ487,'LibSets constants'!$I$4:$L$1001,4,FALSE),""),"")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constants'!$I$4:$L$1001,3,FALSE),""),"")</f>
        <v/>
      </c>
      <c r="AQ487" s="43" t="str">
        <f>IF(AO487&lt;&gt;"",IF(AO487&lt;&gt;"LIBSETS_DROP_MECHANIC_MONSTER_NAME",VLOOKUP(AO487,'LibSets constants'!$I$4:$L$1001,4,FALSE),""),"")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constants'!$I$4:$L$1001,3,FALSE),""),"")</f>
        <v/>
      </c>
      <c r="AV487" s="43" t="str">
        <f>IF(AT487&lt;&gt;"",IF(AT487&lt;&gt;"LIBSETS_DROP_MECHANIC_MONSTER_NAME",VLOOKUP(AT487,'LibSets constants'!$I$4:$L$1001,4,FALSE),""),"")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2405</v>
      </c>
      <c r="C488" t="s">
        <v>2427</v>
      </c>
      <c r="D488" s="3">
        <f t="shared" si="42"/>
        <v>562</v>
      </c>
      <c r="E488" s="42"/>
      <c r="G488" s="8" t="s">
        <v>1590</v>
      </c>
      <c r="I488" t="s">
        <v>97</v>
      </c>
      <c r="J488" t="s">
        <v>97</v>
      </c>
      <c r="K488">
        <v>457</v>
      </c>
      <c r="L488">
        <v>457</v>
      </c>
      <c r="M488">
        <v>457</v>
      </c>
      <c r="N488">
        <v>0</v>
      </c>
      <c r="O488" s="66" t="s">
        <v>2370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constants'!$B$4:$C$1001,2,FALSE),"")</f>
        <v>Markarth</v>
      </c>
      <c r="U488" s="33" t="s">
        <v>1680</v>
      </c>
      <c r="V488" s="40" t="str">
        <f>IF(U488&lt;&gt;"",IF(U488&lt;&gt;"LIBSETS_DROP_MECHANIC_MONSTER_NAME",VLOOKUP(U488,'LibSets constants'!$I$4:$L$1001,3,FALSE),""),"")</f>
        <v>Arena stage chest</v>
      </c>
      <c r="W488" s="43" t="str">
        <f>IF(U488&lt;&gt;"",IF(U488&lt;&gt;"LIBSETS_DROP_MECHANIC_MONSTER_NAME",VLOOKUP(U488,'LibSets constants'!$I$4:$L$1001,4,FALSE),""),"")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constants'!$I$4:$L$1001,3,FALSE),""),"")</f>
        <v/>
      </c>
      <c r="AB488" s="43" t="str">
        <f>IF(Z488&lt;&gt;"",IF(Z488&lt;&gt;"LIBSETS_DROP_MECHANIC_MONSTER_NAME",VLOOKUP(Z488,'LibSets constants'!$I$4:$L$1001,4,FALSE),""),"")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constants'!$I$4:$L$1001,3,FALSE),""),"")</f>
        <v/>
      </c>
      <c r="AG488" s="43" t="str">
        <f>IF(AE488&lt;&gt;"",IF(AE488&lt;&gt;"LIBSETS_DROP_MECHANIC_MONSTER_NAME",VLOOKUP(AE488,'LibSets constants'!$I$4:$L$1001,4,FALSE),""),"")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constants'!$I$4:$L$1001,3,FALSE),""),"")</f>
        <v/>
      </c>
      <c r="AL488" s="43" t="str">
        <f>IF(AJ488&lt;&gt;"",IF(AJ488&lt;&gt;"LIBSETS_DROP_MECHANIC_MONSTER_NAME",VLOOKUP(AJ488,'LibSets constants'!$I$4:$L$1001,4,FALSE),""),"")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constants'!$I$4:$L$1001,3,FALSE),""),"")</f>
        <v/>
      </c>
      <c r="AQ488" s="43" t="str">
        <f>IF(AO488&lt;&gt;"",IF(AO488&lt;&gt;"LIBSETS_DROP_MECHANIC_MONSTER_NAME",VLOOKUP(AO488,'LibSets constants'!$I$4:$L$1001,4,FALSE),""),"")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constants'!$I$4:$L$1001,3,FALSE),""),"")</f>
        <v/>
      </c>
      <c r="AV488" s="43" t="str">
        <f>IF(AT488&lt;&gt;"",IF(AT488&lt;&gt;"LIBSETS_DROP_MECHANIC_MONSTER_NAME",VLOOKUP(AT488,'LibSets constants'!$I$4:$L$1001,4,FALSE),""),"")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2408</v>
      </c>
      <c r="C489" t="s">
        <v>2428</v>
      </c>
      <c r="D489" s="3">
        <f t="shared" si="42"/>
        <v>563</v>
      </c>
      <c r="E489" s="42"/>
      <c r="G489" s="8" t="s">
        <v>1590</v>
      </c>
      <c r="I489" t="s">
        <v>98</v>
      </c>
      <c r="J489" t="s">
        <v>97</v>
      </c>
      <c r="K489">
        <v>457</v>
      </c>
      <c r="L489">
        <v>457</v>
      </c>
      <c r="M489">
        <v>457</v>
      </c>
      <c r="N489">
        <v>0</v>
      </c>
      <c r="O489" s="66" t="s">
        <v>2370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constants'!$B$4:$C$1001,2,FALSE),"")</f>
        <v>Markarth</v>
      </c>
      <c r="U489" s="33" t="s">
        <v>1680</v>
      </c>
      <c r="V489" s="40" t="str">
        <f>IF(U489&lt;&gt;"",IF(U489&lt;&gt;"LIBSETS_DROP_MECHANIC_MONSTER_NAME",VLOOKUP(U489,'LibSets constants'!$I$4:$L$1001,3,FALSE),""),"")</f>
        <v>Arena stage chest</v>
      </c>
      <c r="W489" s="43" t="str">
        <f>IF(U489&lt;&gt;"",IF(U489&lt;&gt;"LIBSETS_DROP_MECHANIC_MONSTER_NAME",VLOOKUP(U489,'LibSets constants'!$I$4:$L$1001,4,FALSE),""),"")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constants'!$I$4:$L$1001,3,FALSE),""),"")</f>
        <v/>
      </c>
      <c r="AB489" s="43" t="str">
        <f>IF(Z489&lt;&gt;"",IF(Z489&lt;&gt;"LIBSETS_DROP_MECHANIC_MONSTER_NAME",VLOOKUP(Z489,'LibSets constants'!$I$4:$L$1001,4,FALSE),""),"")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constants'!$I$4:$L$1001,3,FALSE),""),"")</f>
        <v/>
      </c>
      <c r="AG489" s="43" t="str">
        <f>IF(AE489&lt;&gt;"",IF(AE489&lt;&gt;"LIBSETS_DROP_MECHANIC_MONSTER_NAME",VLOOKUP(AE489,'LibSets constants'!$I$4:$L$1001,4,FALSE),""),"")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constants'!$I$4:$L$1001,3,FALSE),""),"")</f>
        <v/>
      </c>
      <c r="AL489" s="43" t="str">
        <f>IF(AJ489&lt;&gt;"",IF(AJ489&lt;&gt;"LIBSETS_DROP_MECHANIC_MONSTER_NAME",VLOOKUP(AJ489,'LibSets constants'!$I$4:$L$1001,4,FALSE),""),"")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constants'!$I$4:$L$1001,3,FALSE),""),"")</f>
        <v/>
      </c>
      <c r="AQ489" s="43" t="str">
        <f>IF(AO489&lt;&gt;"",IF(AO489&lt;&gt;"LIBSETS_DROP_MECHANIC_MONSTER_NAME",VLOOKUP(AO489,'LibSets constants'!$I$4:$L$1001,4,FALSE),""),"")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constants'!$I$4:$L$1001,3,FALSE),""),"")</f>
        <v/>
      </c>
      <c r="AV489" s="43" t="str">
        <f>IF(AT489&lt;&gt;"",IF(AT489&lt;&gt;"LIBSETS_DROP_MECHANIC_MONSTER_NAME",VLOOKUP(AT489,'LibSets constants'!$I$4:$L$1001,4,FALSE),""),"")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2409</v>
      </c>
      <c r="C490" t="s">
        <v>2429</v>
      </c>
      <c r="D490" s="3">
        <f t="shared" si="42"/>
        <v>564</v>
      </c>
      <c r="E490" s="42"/>
      <c r="G490" s="8" t="s">
        <v>1590</v>
      </c>
      <c r="I490" t="s">
        <v>98</v>
      </c>
      <c r="J490" t="s">
        <v>97</v>
      </c>
      <c r="K490">
        <v>457</v>
      </c>
      <c r="L490">
        <v>457</v>
      </c>
      <c r="M490">
        <v>457</v>
      </c>
      <c r="N490">
        <v>0</v>
      </c>
      <c r="O490" s="66" t="s">
        <v>2370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constants'!$B$4:$C$1001,2,FALSE),"")</f>
        <v>Markarth</v>
      </c>
      <c r="U490" s="33" t="s">
        <v>1680</v>
      </c>
      <c r="V490" s="40" t="str">
        <f>IF(U490&lt;&gt;"",IF(U490&lt;&gt;"LIBSETS_DROP_MECHANIC_MONSTER_NAME",VLOOKUP(U490,'LibSets constants'!$I$4:$L$1001,3,FALSE),""),"")</f>
        <v>Arena stage chest</v>
      </c>
      <c r="W490" s="43" t="str">
        <f>IF(U490&lt;&gt;"",IF(U490&lt;&gt;"LIBSETS_DROP_MECHANIC_MONSTER_NAME",VLOOKUP(U490,'LibSets constants'!$I$4:$L$1001,4,FALSE),""),"")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constants'!$I$4:$L$1001,3,FALSE),""),"")</f>
        <v/>
      </c>
      <c r="AB490" s="43" t="str">
        <f>IF(Z490&lt;&gt;"",IF(Z490&lt;&gt;"LIBSETS_DROP_MECHANIC_MONSTER_NAME",VLOOKUP(Z490,'LibSets constants'!$I$4:$L$1001,4,FALSE),""),"")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constants'!$I$4:$L$1001,3,FALSE),""),"")</f>
        <v/>
      </c>
      <c r="AG490" s="43" t="str">
        <f>IF(AE490&lt;&gt;"",IF(AE490&lt;&gt;"LIBSETS_DROP_MECHANIC_MONSTER_NAME",VLOOKUP(AE490,'LibSets constants'!$I$4:$L$1001,4,FALSE),""),"")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constants'!$I$4:$L$1001,3,FALSE),""),"")</f>
        <v/>
      </c>
      <c r="AL490" s="43" t="str">
        <f>IF(AJ490&lt;&gt;"",IF(AJ490&lt;&gt;"LIBSETS_DROP_MECHANIC_MONSTER_NAME",VLOOKUP(AJ490,'LibSets constants'!$I$4:$L$1001,4,FALSE),""),"")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constants'!$I$4:$L$1001,3,FALSE),""),"")</f>
        <v/>
      </c>
      <c r="AQ490" s="43" t="str">
        <f>IF(AO490&lt;&gt;"",IF(AO490&lt;&gt;"LIBSETS_DROP_MECHANIC_MONSTER_NAME",VLOOKUP(AO490,'LibSets constants'!$I$4:$L$1001,4,FALSE),""),"")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constants'!$I$4:$L$1001,3,FALSE),""),"")</f>
        <v/>
      </c>
      <c r="AV490" s="43" t="str">
        <f>IF(AT490&lt;&gt;"",IF(AT490&lt;&gt;"LIBSETS_DROP_MECHANIC_MONSTER_NAME",VLOOKUP(AT490,'LibSets constants'!$I$4:$L$1001,4,FALSE),""),"")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2410</v>
      </c>
      <c r="C491" t="s">
        <v>2430</v>
      </c>
      <c r="D491" s="3">
        <f t="shared" si="42"/>
        <v>565</v>
      </c>
      <c r="E491" s="42"/>
      <c r="G491" s="8" t="s">
        <v>1590</v>
      </c>
      <c r="I491" t="s">
        <v>98</v>
      </c>
      <c r="J491" t="s">
        <v>97</v>
      </c>
      <c r="K491">
        <v>457</v>
      </c>
      <c r="L491">
        <v>457</v>
      </c>
      <c r="M491">
        <v>457</v>
      </c>
      <c r="N491">
        <v>0</v>
      </c>
      <c r="O491" s="66" t="s">
        <v>2370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constants'!$B$4:$C$1001,2,FALSE),"")</f>
        <v>Markarth</v>
      </c>
      <c r="U491" s="33" t="s">
        <v>1680</v>
      </c>
      <c r="V491" s="40" t="str">
        <f>IF(U491&lt;&gt;"",IF(U491&lt;&gt;"LIBSETS_DROP_MECHANIC_MONSTER_NAME",VLOOKUP(U491,'LibSets constants'!$I$4:$L$1001,3,FALSE),""),"")</f>
        <v>Arena stage chest</v>
      </c>
      <c r="W491" s="43" t="str">
        <f>IF(U491&lt;&gt;"",IF(U491&lt;&gt;"LIBSETS_DROP_MECHANIC_MONSTER_NAME",VLOOKUP(U491,'LibSets constants'!$I$4:$L$1001,4,FALSE),""),"")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constants'!$I$4:$L$1001,3,FALSE),""),"")</f>
        <v/>
      </c>
      <c r="AB491" s="43" t="str">
        <f>IF(Z491&lt;&gt;"",IF(Z491&lt;&gt;"LIBSETS_DROP_MECHANIC_MONSTER_NAME",VLOOKUP(Z491,'LibSets constants'!$I$4:$L$1001,4,FALSE),""),"")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constants'!$I$4:$L$1001,3,FALSE),""),"")</f>
        <v/>
      </c>
      <c r="AG491" s="43" t="str">
        <f>IF(AE491&lt;&gt;"",IF(AE491&lt;&gt;"LIBSETS_DROP_MECHANIC_MONSTER_NAME",VLOOKUP(AE491,'LibSets constants'!$I$4:$L$1001,4,FALSE),""),"")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constants'!$I$4:$L$1001,3,FALSE),""),"")</f>
        <v/>
      </c>
      <c r="AL491" s="43" t="str">
        <f>IF(AJ491&lt;&gt;"",IF(AJ491&lt;&gt;"LIBSETS_DROP_MECHANIC_MONSTER_NAME",VLOOKUP(AJ491,'LibSets constants'!$I$4:$L$1001,4,FALSE),""),"")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constants'!$I$4:$L$1001,3,FALSE),""),"")</f>
        <v/>
      </c>
      <c r="AQ491" s="43" t="str">
        <f>IF(AO491&lt;&gt;"",IF(AO491&lt;&gt;"LIBSETS_DROP_MECHANIC_MONSTER_NAME",VLOOKUP(AO491,'LibSets constants'!$I$4:$L$1001,4,FALSE),""),"")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constants'!$I$4:$L$1001,3,FALSE),""),"")</f>
        <v/>
      </c>
      <c r="AV491" s="43" t="str">
        <f>IF(AT491&lt;&gt;"",IF(AT491&lt;&gt;"LIBSETS_DROP_MECHANIC_MONSTER_NAME",VLOOKUP(AT491,'LibSets constants'!$I$4:$L$1001,4,FALSE),""),"")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2411</v>
      </c>
      <c r="C492" t="s">
        <v>2431</v>
      </c>
      <c r="D492" s="3">
        <f t="shared" si="42"/>
        <v>566</v>
      </c>
      <c r="E492" s="42"/>
      <c r="G492" s="8" t="s">
        <v>1590</v>
      </c>
      <c r="I492" t="s">
        <v>98</v>
      </c>
      <c r="J492" t="s">
        <v>97</v>
      </c>
      <c r="K492">
        <v>457</v>
      </c>
      <c r="L492">
        <v>457</v>
      </c>
      <c r="M492">
        <v>457</v>
      </c>
      <c r="N492">
        <v>0</v>
      </c>
      <c r="O492" s="66" t="s">
        <v>2370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constants'!$B$4:$C$1001,2,FALSE),"")</f>
        <v>Markarth</v>
      </c>
      <c r="U492" s="33" t="s">
        <v>1680</v>
      </c>
      <c r="V492" s="40" t="str">
        <f>IF(U492&lt;&gt;"",IF(U492&lt;&gt;"LIBSETS_DROP_MECHANIC_MONSTER_NAME",VLOOKUP(U492,'LibSets constants'!$I$4:$L$1001,3,FALSE),""),"")</f>
        <v>Arena stage chest</v>
      </c>
      <c r="W492" s="43" t="str">
        <f>IF(U492&lt;&gt;"",IF(U492&lt;&gt;"LIBSETS_DROP_MECHANIC_MONSTER_NAME",VLOOKUP(U492,'LibSets constants'!$I$4:$L$1001,4,FALSE),""),"")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constants'!$I$4:$L$1001,3,FALSE),""),"")</f>
        <v/>
      </c>
      <c r="AB492" s="43" t="str">
        <f>IF(Z492&lt;&gt;"",IF(Z492&lt;&gt;"LIBSETS_DROP_MECHANIC_MONSTER_NAME",VLOOKUP(Z492,'LibSets constants'!$I$4:$L$1001,4,FALSE),""),"")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constants'!$I$4:$L$1001,3,FALSE),""),"")</f>
        <v/>
      </c>
      <c r="AG492" s="43" t="str">
        <f>IF(AE492&lt;&gt;"",IF(AE492&lt;&gt;"LIBSETS_DROP_MECHANIC_MONSTER_NAME",VLOOKUP(AE492,'LibSets constants'!$I$4:$L$1001,4,FALSE),""),"")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constants'!$I$4:$L$1001,3,FALSE),""),"")</f>
        <v/>
      </c>
      <c r="AL492" s="43" t="str">
        <f>IF(AJ492&lt;&gt;"",IF(AJ492&lt;&gt;"LIBSETS_DROP_MECHANIC_MONSTER_NAME",VLOOKUP(AJ492,'LibSets constants'!$I$4:$L$1001,4,FALSE),""),"")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constants'!$I$4:$L$1001,3,FALSE),""),"")</f>
        <v/>
      </c>
      <c r="AQ492" s="43" t="str">
        <f>IF(AO492&lt;&gt;"",IF(AO492&lt;&gt;"LIBSETS_DROP_MECHANIC_MONSTER_NAME",VLOOKUP(AO492,'LibSets constants'!$I$4:$L$1001,4,FALSE),""),"")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constants'!$I$4:$L$1001,3,FALSE),""),"")</f>
        <v/>
      </c>
      <c r="AV492" s="43" t="str">
        <f>IF(AT492&lt;&gt;"",IF(AT492&lt;&gt;"LIBSETS_DROP_MECHANIC_MONSTER_NAME",VLOOKUP(AT492,'LibSets constants'!$I$4:$L$1001,4,FALSE),""),"")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2412</v>
      </c>
      <c r="C493" t="s">
        <v>2432</v>
      </c>
      <c r="D493" s="3">
        <f t="shared" si="42"/>
        <v>567</v>
      </c>
      <c r="E493" s="42"/>
      <c r="G493" s="8" t="s">
        <v>1590</v>
      </c>
      <c r="I493" t="s">
        <v>98</v>
      </c>
      <c r="J493" t="s">
        <v>97</v>
      </c>
      <c r="K493">
        <v>457</v>
      </c>
      <c r="L493">
        <v>457</v>
      </c>
      <c r="M493">
        <v>457</v>
      </c>
      <c r="N493">
        <v>0</v>
      </c>
      <c r="O493" s="66" t="s">
        <v>2370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constants'!$B$4:$C$1001,2,FALSE),"")</f>
        <v>Markarth</v>
      </c>
      <c r="U493" s="33" t="s">
        <v>1680</v>
      </c>
      <c r="V493" s="40" t="str">
        <f>IF(U493&lt;&gt;"",IF(U493&lt;&gt;"LIBSETS_DROP_MECHANIC_MONSTER_NAME",VLOOKUP(U493,'LibSets constants'!$I$4:$L$1001,3,FALSE),""),"")</f>
        <v>Arena stage chest</v>
      </c>
      <c r="W493" s="43" t="str">
        <f>IF(U493&lt;&gt;"",IF(U493&lt;&gt;"LIBSETS_DROP_MECHANIC_MONSTER_NAME",VLOOKUP(U493,'LibSets constants'!$I$4:$L$1001,4,FALSE),""),"")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constants'!$I$4:$L$1001,3,FALSE),""),"")</f>
        <v/>
      </c>
      <c r="AB493" s="43" t="str">
        <f>IF(Z493&lt;&gt;"",IF(Z493&lt;&gt;"LIBSETS_DROP_MECHANIC_MONSTER_NAME",VLOOKUP(Z493,'LibSets constants'!$I$4:$L$1001,4,FALSE),""),"")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constants'!$I$4:$L$1001,3,FALSE),""),"")</f>
        <v/>
      </c>
      <c r="AG493" s="43" t="str">
        <f>IF(AE493&lt;&gt;"",IF(AE493&lt;&gt;"LIBSETS_DROP_MECHANIC_MONSTER_NAME",VLOOKUP(AE493,'LibSets constants'!$I$4:$L$1001,4,FALSE),""),"")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constants'!$I$4:$L$1001,3,FALSE),""),"")</f>
        <v/>
      </c>
      <c r="AL493" s="43" t="str">
        <f>IF(AJ493&lt;&gt;"",IF(AJ493&lt;&gt;"LIBSETS_DROP_MECHANIC_MONSTER_NAME",VLOOKUP(AJ493,'LibSets constants'!$I$4:$L$1001,4,FALSE),""),"")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constants'!$I$4:$L$1001,3,FALSE),""),"")</f>
        <v/>
      </c>
      <c r="AQ493" s="43" t="str">
        <f>IF(AO493&lt;&gt;"",IF(AO493&lt;&gt;"LIBSETS_DROP_MECHANIC_MONSTER_NAME",VLOOKUP(AO493,'LibSets constants'!$I$4:$L$1001,4,FALSE),""),"")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constants'!$I$4:$L$1001,3,FALSE),""),"")</f>
        <v/>
      </c>
      <c r="AV493" s="43" t="str">
        <f>IF(AT493&lt;&gt;"",IF(AT493&lt;&gt;"LIBSETS_DROP_MECHANIC_MONSTER_NAME",VLOOKUP(AT493,'LibSets constants'!$I$4:$L$1001,4,FALSE),""),"")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2413</v>
      </c>
      <c r="C494" t="s">
        <v>2433</v>
      </c>
      <c r="D494" s="3">
        <f t="shared" si="42"/>
        <v>568</v>
      </c>
      <c r="E494" s="42"/>
      <c r="G494" s="8" t="s">
        <v>1590</v>
      </c>
      <c r="I494" t="s">
        <v>98</v>
      </c>
      <c r="J494" t="s">
        <v>97</v>
      </c>
      <c r="K494">
        <v>457</v>
      </c>
      <c r="L494">
        <v>457</v>
      </c>
      <c r="M494">
        <v>457</v>
      </c>
      <c r="N494">
        <v>0</v>
      </c>
      <c r="O494" s="66" t="s">
        <v>2370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constants'!$B$4:$C$1001,2,FALSE),"")</f>
        <v>Markarth</v>
      </c>
      <c r="U494" s="33" t="s">
        <v>1680</v>
      </c>
      <c r="V494" s="40" t="str">
        <f>IF(U494&lt;&gt;"",IF(U494&lt;&gt;"LIBSETS_DROP_MECHANIC_MONSTER_NAME",VLOOKUP(U494,'LibSets constants'!$I$4:$L$1001,3,FALSE),""),"")</f>
        <v>Arena stage chest</v>
      </c>
      <c r="W494" s="43" t="str">
        <f>IF(U494&lt;&gt;"",IF(U494&lt;&gt;"LIBSETS_DROP_MECHANIC_MONSTER_NAME",VLOOKUP(U494,'LibSets constants'!$I$4:$L$1001,4,FALSE),""),"")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constants'!$I$4:$L$1001,3,FALSE),""),"")</f>
        <v/>
      </c>
      <c r="AB494" s="43" t="str">
        <f>IF(Z494&lt;&gt;"",IF(Z494&lt;&gt;"LIBSETS_DROP_MECHANIC_MONSTER_NAME",VLOOKUP(Z494,'LibSets constants'!$I$4:$L$1001,4,FALSE),""),"")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constants'!$I$4:$L$1001,3,FALSE),""),"")</f>
        <v/>
      </c>
      <c r="AG494" s="43" t="str">
        <f>IF(AE494&lt;&gt;"",IF(AE494&lt;&gt;"LIBSETS_DROP_MECHANIC_MONSTER_NAME",VLOOKUP(AE494,'LibSets constants'!$I$4:$L$1001,4,FALSE),""),"")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constants'!$I$4:$L$1001,3,FALSE),""),"")</f>
        <v/>
      </c>
      <c r="AL494" s="43" t="str">
        <f>IF(AJ494&lt;&gt;"",IF(AJ494&lt;&gt;"LIBSETS_DROP_MECHANIC_MONSTER_NAME",VLOOKUP(AJ494,'LibSets constants'!$I$4:$L$1001,4,FALSE),""),"")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constants'!$I$4:$L$1001,3,FALSE),""),"")</f>
        <v/>
      </c>
      <c r="AQ494" s="43" t="str">
        <f>IF(AO494&lt;&gt;"",IF(AO494&lt;&gt;"LIBSETS_DROP_MECHANIC_MONSTER_NAME",VLOOKUP(AO494,'LibSets constants'!$I$4:$L$1001,4,FALSE),""),"")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constants'!$I$4:$L$1001,3,FALSE),""),"")</f>
        <v/>
      </c>
      <c r="AV494" s="43" t="str">
        <f>IF(AT494&lt;&gt;"",IF(AT494&lt;&gt;"LIBSETS_DROP_MECHANIC_MONSTER_NAME",VLOOKUP(AT494,'LibSets constants'!$I$4:$L$1001,4,FALSE),""),"")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2579</v>
      </c>
      <c r="C495" s="67" t="s">
        <v>2557</v>
      </c>
      <c r="D495" s="3">
        <f t="shared" si="42"/>
        <v>569</v>
      </c>
      <c r="G495" s="3" t="s">
        <v>1595</v>
      </c>
      <c r="I495" t="s">
        <v>97</v>
      </c>
      <c r="J495" t="s">
        <v>97</v>
      </c>
      <c r="K495" s="37">
        <v>437</v>
      </c>
      <c r="L495" s="37">
        <v>437</v>
      </c>
      <c r="M495" s="37">
        <v>437</v>
      </c>
      <c r="N495">
        <v>0</v>
      </c>
      <c r="O495" s="66" t="s">
        <v>2564</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constants'!$B$4:$C$1001,2,FALSE),"")</f>
        <v>Flames of Ambition</v>
      </c>
      <c r="U495" s="3"/>
      <c r="V495" s="40" t="str">
        <f>IF(U495&lt;&gt;"",IF(U495&lt;&gt;"LIBSETS_DROP_MECHANIC_MONSTER_NAME",VLOOKUP(U495,'LibSets constants'!$I$4:$L$1001,3,FALSE),""),"")</f>
        <v/>
      </c>
      <c r="W495" s="40" t="str">
        <f>IF(U495&lt;&gt;"",IF(U495&lt;&gt;"LIBSETS_DROP_MECHANIC_MONSTER_NAME",VLOOKUP(U495,'LibSets constants'!$I$4:$L$1001,4,FALSE),""),"")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constants'!$I$4:$L$1001,3,FALSE),""),"")</f>
        <v/>
      </c>
      <c r="AB495" s="43" t="str">
        <f>IF(Z495&lt;&gt;"",IF(Z495&lt;&gt;"LIBSETS_DROP_MECHANIC_MONSTER_NAME",VLOOKUP(Z495,'LibSets constants'!$I$4:$L$1001,4,FALSE),""),"")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constants'!$I$4:$L$1001,3,FALSE),""),"")</f>
        <v/>
      </c>
      <c r="AG495" s="43" t="str">
        <f>IF(AE495&lt;&gt;"",IF(AE495&lt;&gt;"LIBSETS_DROP_MECHANIC_MONSTER_NAME",VLOOKUP(AE495,'LibSets constants'!$I$4:$L$1001,4,FALSE),""),"")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constants'!$I$4:$L$1001,3,FALSE),""),"")</f>
        <v/>
      </c>
      <c r="AL495" s="43" t="str">
        <f>IF(AJ495&lt;&gt;"",IF(AJ495&lt;&gt;"LIBSETS_DROP_MECHANIC_MONSTER_NAME",VLOOKUP(AJ495,'LibSets constants'!$I$4:$L$1001,4,FALSE),""),"")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constants'!$I$4:$L$1001,3,FALSE),""),"")</f>
        <v/>
      </c>
      <c r="AQ495" s="43" t="str">
        <f>IF(AO495&lt;&gt;"",IF(AO495&lt;&gt;"LIBSETS_DROP_MECHANIC_MONSTER_NAME",VLOOKUP(AO495,'LibSets constants'!$I$4:$L$1001,4,FALSE),""),"")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constants'!$I$4:$L$1001,3,FALSE),""),"")</f>
        <v/>
      </c>
      <c r="AV495" s="43" t="str">
        <f>IF(AT495&lt;&gt;"",IF(AT495&lt;&gt;"LIBSETS_DROP_MECHANIC_MONSTER_NAME",VLOOKUP(AT495,'LibSets constants'!$I$4:$L$1001,4,FALSE),""),"")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2580</v>
      </c>
      <c r="C496" s="67" t="s">
        <v>2558</v>
      </c>
      <c r="D496" s="3">
        <f t="shared" si="42"/>
        <v>570</v>
      </c>
      <c r="G496" s="3" t="s">
        <v>1595</v>
      </c>
      <c r="I496" t="s">
        <v>97</v>
      </c>
      <c r="J496" t="s">
        <v>97</v>
      </c>
      <c r="K496" s="37">
        <v>437</v>
      </c>
      <c r="L496" s="37">
        <v>437</v>
      </c>
      <c r="M496" s="37">
        <v>437</v>
      </c>
      <c r="N496">
        <v>0</v>
      </c>
      <c r="O496" s="66" t="s">
        <v>2564</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constants'!$B$4:$C$1001,2,FALSE),"")</f>
        <v>Flames of Ambition</v>
      </c>
      <c r="U496" s="3"/>
      <c r="V496" s="40" t="str">
        <f>IF(U496&lt;&gt;"",IF(U496&lt;&gt;"LIBSETS_DROP_MECHANIC_MONSTER_NAME",VLOOKUP(U496,'LibSets constants'!$I$4:$L$1001,3,FALSE),""),"")</f>
        <v/>
      </c>
      <c r="W496" s="40" t="str">
        <f>IF(U496&lt;&gt;"",IF(U496&lt;&gt;"LIBSETS_DROP_MECHANIC_MONSTER_NAME",VLOOKUP(U496,'LibSets constants'!$I$4:$L$1001,4,FALSE),""),"")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constants'!$I$4:$L$1001,3,FALSE),""),"")</f>
        <v/>
      </c>
      <c r="AB496" s="43" t="str">
        <f>IF(Z496&lt;&gt;"",IF(Z496&lt;&gt;"LIBSETS_DROP_MECHANIC_MONSTER_NAME",VLOOKUP(Z496,'LibSets constants'!$I$4:$L$1001,4,FALSE),""),"")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constants'!$I$4:$L$1001,3,FALSE),""),"")</f>
        <v/>
      </c>
      <c r="AG496" s="43" t="str">
        <f>IF(AE496&lt;&gt;"",IF(AE496&lt;&gt;"LIBSETS_DROP_MECHANIC_MONSTER_NAME",VLOOKUP(AE496,'LibSets constants'!$I$4:$L$1001,4,FALSE),""),"")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constants'!$I$4:$L$1001,3,FALSE),""),"")</f>
        <v/>
      </c>
      <c r="AL496" s="43" t="str">
        <f>IF(AJ496&lt;&gt;"",IF(AJ496&lt;&gt;"LIBSETS_DROP_MECHANIC_MONSTER_NAME",VLOOKUP(AJ496,'LibSets constants'!$I$4:$L$1001,4,FALSE),""),"")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constants'!$I$4:$L$1001,3,FALSE),""),"")</f>
        <v/>
      </c>
      <c r="AQ496" s="43" t="str">
        <f>IF(AO496&lt;&gt;"",IF(AO496&lt;&gt;"LIBSETS_DROP_MECHANIC_MONSTER_NAME",VLOOKUP(AO496,'LibSets constants'!$I$4:$L$1001,4,FALSE),""),"")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constants'!$I$4:$L$1001,3,FALSE),""),"")</f>
        <v/>
      </c>
      <c r="AV496" s="43" t="str">
        <f>IF(AT496&lt;&gt;"",IF(AT496&lt;&gt;"LIBSETS_DROP_MECHANIC_MONSTER_NAME",VLOOKUP(AT496,'LibSets constants'!$I$4:$L$1001,4,FALSE),""),"")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2581</v>
      </c>
      <c r="C497" s="67" t="s">
        <v>2559</v>
      </c>
      <c r="D497" s="3">
        <f t="shared" si="42"/>
        <v>571</v>
      </c>
      <c r="E497" s="42"/>
      <c r="G497" s="3" t="s">
        <v>1595</v>
      </c>
      <c r="I497" t="s">
        <v>97</v>
      </c>
      <c r="J497" t="s">
        <v>97</v>
      </c>
      <c r="K497" s="37">
        <v>437</v>
      </c>
      <c r="L497" s="37">
        <v>437</v>
      </c>
      <c r="M497" s="37">
        <v>437</v>
      </c>
      <c r="N497">
        <v>0</v>
      </c>
      <c r="O497" s="66" t="s">
        <v>2564</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constants'!$B$4:$C$1001,2,FALSE),"")</f>
        <v>Flames of Ambition</v>
      </c>
      <c r="U497" s="3"/>
      <c r="V497" s="40" t="str">
        <f>IF(U497&lt;&gt;"",IF(U497&lt;&gt;"LIBSETS_DROP_MECHANIC_MONSTER_NAME",VLOOKUP(U497,'LibSets constants'!$I$4:$L$1001,3,FALSE),""),"")</f>
        <v/>
      </c>
      <c r="W497" s="40" t="str">
        <f>IF(U497&lt;&gt;"",IF(U497&lt;&gt;"LIBSETS_DROP_MECHANIC_MONSTER_NAME",VLOOKUP(U497,'LibSets constants'!$I$4:$L$1001,4,FALSE),""),"")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constants'!$I$4:$L$1001,3,FALSE),""),"")</f>
        <v/>
      </c>
      <c r="AB497" s="43" t="str">
        <f>IF(Z497&lt;&gt;"",IF(Z497&lt;&gt;"LIBSETS_DROP_MECHANIC_MONSTER_NAME",VLOOKUP(Z497,'LibSets constants'!$I$4:$L$1001,4,FALSE),""),"")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constants'!$I$4:$L$1001,3,FALSE),""),"")</f>
        <v/>
      </c>
      <c r="AG497" s="43" t="str">
        <f>IF(AE497&lt;&gt;"",IF(AE497&lt;&gt;"LIBSETS_DROP_MECHANIC_MONSTER_NAME",VLOOKUP(AE497,'LibSets constants'!$I$4:$L$1001,4,FALSE),""),"")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constants'!$I$4:$L$1001,3,FALSE),""),"")</f>
        <v/>
      </c>
      <c r="AL497" s="43" t="str">
        <f>IF(AJ497&lt;&gt;"",IF(AJ497&lt;&gt;"LIBSETS_DROP_MECHANIC_MONSTER_NAME",VLOOKUP(AJ497,'LibSets constants'!$I$4:$L$1001,4,FALSE),""),"")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constants'!$I$4:$L$1001,3,FALSE),""),"")</f>
        <v/>
      </c>
      <c r="AQ497" s="43" t="str">
        <f>IF(AO497&lt;&gt;"",IF(AO497&lt;&gt;"LIBSETS_DROP_MECHANIC_MONSTER_NAME",VLOOKUP(AO497,'LibSets constants'!$I$4:$L$1001,4,FALSE),""),"")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constants'!$I$4:$L$1001,3,FALSE),""),"")</f>
        <v/>
      </c>
      <c r="AV497" s="43" t="str">
        <f>IF(AT497&lt;&gt;"",IF(AT497&lt;&gt;"LIBSETS_DROP_MECHANIC_MONSTER_NAME",VLOOKUP(AT497,'LibSets constants'!$I$4:$L$1001,4,FALSE),""),"")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2582</v>
      </c>
      <c r="C498" s="67" t="s">
        <v>2560</v>
      </c>
      <c r="D498" s="3">
        <f t="shared" si="42"/>
        <v>572</v>
      </c>
      <c r="G498" s="3" t="s">
        <v>1595</v>
      </c>
      <c r="I498" t="s">
        <v>97</v>
      </c>
      <c r="J498" t="s">
        <v>97</v>
      </c>
      <c r="K498" s="37">
        <v>454</v>
      </c>
      <c r="L498" s="37">
        <v>454</v>
      </c>
      <c r="M498" s="37">
        <v>454</v>
      </c>
      <c r="N498">
        <v>0</v>
      </c>
      <c r="O498" s="66" t="s">
        <v>2565</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constants'!$B$4:$C$1001,2,FALSE),"")</f>
        <v>Flames of Ambition</v>
      </c>
      <c r="U498" s="3"/>
      <c r="V498" s="40" t="str">
        <f>IF(U498&lt;&gt;"",IF(U498&lt;&gt;"LIBSETS_DROP_MECHANIC_MONSTER_NAME",VLOOKUP(U498,'LibSets constants'!$I$4:$L$1001,3,FALSE),""),"")</f>
        <v/>
      </c>
      <c r="W498" s="40" t="str">
        <f>IF(U498&lt;&gt;"",IF(U498&lt;&gt;"LIBSETS_DROP_MECHANIC_MONSTER_NAME",VLOOKUP(U498,'LibSets constants'!$I$4:$L$1001,4,FALSE),""),"")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constants'!$I$4:$L$1001,3,FALSE),""),"")</f>
        <v/>
      </c>
      <c r="AB498" s="43" t="str">
        <f>IF(Z498&lt;&gt;"",IF(Z498&lt;&gt;"LIBSETS_DROP_MECHANIC_MONSTER_NAME",VLOOKUP(Z498,'LibSets constants'!$I$4:$L$1001,4,FALSE),""),"")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constants'!$I$4:$L$1001,3,FALSE),""),"")</f>
        <v/>
      </c>
      <c r="AG498" s="43" t="str">
        <f>IF(AE498&lt;&gt;"",IF(AE498&lt;&gt;"LIBSETS_DROP_MECHANIC_MONSTER_NAME",VLOOKUP(AE498,'LibSets constants'!$I$4:$L$1001,4,FALSE),""),"")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constants'!$I$4:$L$1001,3,FALSE),""),"")</f>
        <v/>
      </c>
      <c r="AL498" s="43" t="str">
        <f>IF(AJ498&lt;&gt;"",IF(AJ498&lt;&gt;"LIBSETS_DROP_MECHANIC_MONSTER_NAME",VLOOKUP(AJ498,'LibSets constants'!$I$4:$L$1001,4,FALSE),""),"")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constants'!$I$4:$L$1001,3,FALSE),""),"")</f>
        <v/>
      </c>
      <c r="AQ498" s="43" t="str">
        <f>IF(AO498&lt;&gt;"",IF(AO498&lt;&gt;"LIBSETS_DROP_MECHANIC_MONSTER_NAME",VLOOKUP(AO498,'LibSets constants'!$I$4:$L$1001,4,FALSE),""),"")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constants'!$I$4:$L$1001,3,FALSE),""),"")</f>
        <v/>
      </c>
      <c r="AV498" s="43" t="str">
        <f>IF(AT498&lt;&gt;"",IF(AT498&lt;&gt;"LIBSETS_DROP_MECHANIC_MONSTER_NAME",VLOOKUP(AT498,'LibSets constants'!$I$4:$L$1001,4,FALSE),""),"")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2583</v>
      </c>
      <c r="C499" s="67" t="s">
        <v>2561</v>
      </c>
      <c r="D499" s="3">
        <f t="shared" si="42"/>
        <v>573</v>
      </c>
      <c r="G499" s="3" t="s">
        <v>1595</v>
      </c>
      <c r="I499" t="s">
        <v>97</v>
      </c>
      <c r="J499" t="s">
        <v>97</v>
      </c>
      <c r="K499" s="37">
        <v>454</v>
      </c>
      <c r="L499" s="37">
        <v>454</v>
      </c>
      <c r="M499" s="37">
        <v>454</v>
      </c>
      <c r="N499">
        <v>0</v>
      </c>
      <c r="O499" s="66" t="s">
        <v>2565</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constants'!$B$4:$C$1001,2,FALSE),"")</f>
        <v>Flames of Ambition</v>
      </c>
      <c r="U499" s="3"/>
      <c r="V499" s="40" t="str">
        <f>IF(U499&lt;&gt;"",IF(U499&lt;&gt;"LIBSETS_DROP_MECHANIC_MONSTER_NAME",VLOOKUP(U499,'LibSets constants'!$I$4:$L$1001,3,FALSE),""),"")</f>
        <v/>
      </c>
      <c r="W499" s="40" t="str">
        <f>IF(U499&lt;&gt;"",IF(U499&lt;&gt;"LIBSETS_DROP_MECHANIC_MONSTER_NAME",VLOOKUP(U499,'LibSets constants'!$I$4:$L$1001,4,FALSE),""),"")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constants'!$I$4:$L$1001,3,FALSE),""),"")</f>
        <v/>
      </c>
      <c r="AB499" s="43" t="str">
        <f>IF(Z499&lt;&gt;"",IF(Z499&lt;&gt;"LIBSETS_DROP_MECHANIC_MONSTER_NAME",VLOOKUP(Z499,'LibSets constants'!$I$4:$L$1001,4,FALSE),""),"")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constants'!$I$4:$L$1001,3,FALSE),""),"")</f>
        <v/>
      </c>
      <c r="AG499" s="43" t="str">
        <f>IF(AE499&lt;&gt;"",IF(AE499&lt;&gt;"LIBSETS_DROP_MECHANIC_MONSTER_NAME",VLOOKUP(AE499,'LibSets constants'!$I$4:$L$1001,4,FALSE),""),"")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constants'!$I$4:$L$1001,3,FALSE),""),"")</f>
        <v/>
      </c>
      <c r="AL499" s="43" t="str">
        <f>IF(AJ499&lt;&gt;"",IF(AJ499&lt;&gt;"LIBSETS_DROP_MECHANIC_MONSTER_NAME",VLOOKUP(AJ499,'LibSets constants'!$I$4:$L$1001,4,FALSE),""),"")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constants'!$I$4:$L$1001,3,FALSE),""),"")</f>
        <v/>
      </c>
      <c r="AQ499" s="43" t="str">
        <f>IF(AO499&lt;&gt;"",IF(AO499&lt;&gt;"LIBSETS_DROP_MECHANIC_MONSTER_NAME",VLOOKUP(AO499,'LibSets constants'!$I$4:$L$1001,4,FALSE),""),"")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constants'!$I$4:$L$1001,3,FALSE),""),"")</f>
        <v/>
      </c>
      <c r="AV499" s="43" t="str">
        <f>IF(AT499&lt;&gt;"",IF(AT499&lt;&gt;"LIBSETS_DROP_MECHANIC_MONSTER_NAME",VLOOKUP(AT499,'LibSets constants'!$I$4:$L$1001,4,FALSE),""),"")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2584</v>
      </c>
      <c r="C500" s="67" t="s">
        <v>2562</v>
      </c>
      <c r="D500" s="3">
        <f t="shared" si="42"/>
        <v>574</v>
      </c>
      <c r="G500" s="3" t="s">
        <v>1595</v>
      </c>
      <c r="I500" t="s">
        <v>97</v>
      </c>
      <c r="J500" t="s">
        <v>97</v>
      </c>
      <c r="K500" s="37">
        <v>454</v>
      </c>
      <c r="L500" s="37">
        <v>454</v>
      </c>
      <c r="M500" s="37">
        <v>454</v>
      </c>
      <c r="N500">
        <v>0</v>
      </c>
      <c r="O500" s="66" t="s">
        <v>2565</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constants'!$B$4:$C$1001,2,FALSE),"")</f>
        <v>Flames of Ambition</v>
      </c>
      <c r="U500" s="3"/>
      <c r="V500" s="40" t="str">
        <f>IF(U500&lt;&gt;"",IF(U500&lt;&gt;"LIBSETS_DROP_MECHANIC_MONSTER_NAME",VLOOKUP(U500,'LibSets constants'!$I$4:$L$1001,3,FALSE),""),"")</f>
        <v/>
      </c>
      <c r="W500" s="40" t="str">
        <f>IF(U500&lt;&gt;"",IF(U500&lt;&gt;"LIBSETS_DROP_MECHANIC_MONSTER_NAME",VLOOKUP(U500,'LibSets constants'!$I$4:$L$1001,4,FALSE),""),"")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constants'!$I$4:$L$1001,3,FALSE),""),"")</f>
        <v/>
      </c>
      <c r="AB500" s="43" t="str">
        <f>IF(Z500&lt;&gt;"",IF(Z500&lt;&gt;"LIBSETS_DROP_MECHANIC_MONSTER_NAME",VLOOKUP(Z500,'LibSets constants'!$I$4:$L$1001,4,FALSE),""),"")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constants'!$I$4:$L$1001,3,FALSE),""),"")</f>
        <v/>
      </c>
      <c r="AG500" s="43" t="str">
        <f>IF(AE500&lt;&gt;"",IF(AE500&lt;&gt;"LIBSETS_DROP_MECHANIC_MONSTER_NAME",VLOOKUP(AE500,'LibSets constants'!$I$4:$L$1001,4,FALSE),""),"")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constants'!$I$4:$L$1001,3,FALSE),""),"")</f>
        <v/>
      </c>
      <c r="AL500" s="43" t="str">
        <f>IF(AJ500&lt;&gt;"",IF(AJ500&lt;&gt;"LIBSETS_DROP_MECHANIC_MONSTER_NAME",VLOOKUP(AJ500,'LibSets constants'!$I$4:$L$1001,4,FALSE),""),"")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constants'!$I$4:$L$1001,3,FALSE),""),"")</f>
        <v/>
      </c>
      <c r="AQ500" s="43" t="str">
        <f>IF(AO500&lt;&gt;"",IF(AO500&lt;&gt;"LIBSETS_DROP_MECHANIC_MONSTER_NAME",VLOOKUP(AO500,'LibSets constants'!$I$4:$L$1001,4,FALSE),""),"")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constants'!$I$4:$L$1001,3,FALSE),""),"")</f>
        <v/>
      </c>
      <c r="AV500" s="43" t="str">
        <f>IF(AT500&lt;&gt;"",IF(AT500&lt;&gt;"LIBSETS_DROP_MECHANIC_MONSTER_NAME",VLOOKUP(AT500,'LibSets constants'!$I$4:$L$1001,4,FALSE),""),"")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2406</v>
      </c>
      <c r="C501" t="s">
        <v>2388</v>
      </c>
      <c r="D501" s="3">
        <f t="shared" si="42"/>
        <v>575</v>
      </c>
      <c r="G501" s="3" t="s">
        <v>1816</v>
      </c>
      <c r="I501" t="s">
        <v>97</v>
      </c>
      <c r="J501" t="s">
        <v>97</v>
      </c>
      <c r="K501" s="37">
        <v>-1</v>
      </c>
      <c r="L501" s="37">
        <v>-1</v>
      </c>
      <c r="M501" s="37">
        <v>-1</v>
      </c>
      <c r="N501">
        <v>0</v>
      </c>
      <c r="O501" s="66" t="s">
        <v>1949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constants'!$B$4:$C$1001,2,FALSE),"")</f>
        <v>Markarth</v>
      </c>
      <c r="U501" s="3" t="s">
        <v>1813</v>
      </c>
      <c r="V501" s="40" t="str">
        <f>IF(U501&lt;&gt;"",IF(U501&lt;&gt;"LIBSETS_DROP_MECHANIC_MONSTER_NAME",VLOOKUP(U501,'LibSets constants'!$I$4:$L$1001,3,FALSE),""),"")</f>
        <v>Antiquities (Mythic set items)</v>
      </c>
      <c r="W501" s="40" t="str">
        <f>IF(U501&lt;&gt;"",IF(U501&lt;&gt;"LIBSETS_DROP_MECHANIC_MONSTER_NAME",VLOOKUP(U501,'LibSets constants'!$I$4:$L$1001,4,FALSE),""),"")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constants'!$I$4:$L$1001,3,FALSE),""),"")</f>
        <v/>
      </c>
      <c r="AB501" s="43" t="str">
        <f>IF(Z501&lt;&gt;"",IF(Z501&lt;&gt;"LIBSETS_DROP_MECHANIC_MONSTER_NAME",VLOOKUP(Z501,'LibSets constants'!$I$4:$L$1001,4,FALSE),""),"")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constants'!$I$4:$L$1001,3,FALSE),""),"")</f>
        <v/>
      </c>
      <c r="AG501" s="43" t="str">
        <f>IF(AE501&lt;&gt;"",IF(AE501&lt;&gt;"LIBSETS_DROP_MECHANIC_MONSTER_NAME",VLOOKUP(AE501,'LibSets constants'!$I$4:$L$1001,4,FALSE),""),"")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constants'!$I$4:$L$1001,3,FALSE),""),"")</f>
        <v/>
      </c>
      <c r="AL501" s="43" t="str">
        <f>IF(AJ501&lt;&gt;"",IF(AJ501&lt;&gt;"LIBSETS_DROP_MECHANIC_MONSTER_NAME",VLOOKUP(AJ501,'LibSets constants'!$I$4:$L$1001,4,FALSE),""),"")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constants'!$I$4:$L$1001,3,FALSE),""),"")</f>
        <v/>
      </c>
      <c r="AQ501" s="43" t="str">
        <f>IF(AO501&lt;&gt;"",IF(AO501&lt;&gt;"LIBSETS_DROP_MECHANIC_MONSTER_NAME",VLOOKUP(AO501,'LibSets constants'!$I$4:$L$1001,4,FALSE),""),"")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constants'!$I$4:$L$1001,3,FALSE),""),"")</f>
        <v/>
      </c>
      <c r="AV501" s="43" t="str">
        <f>IF(AT501&lt;&gt;"",IF(AT501&lt;&gt;"LIBSETS_DROP_MECHANIC_MONSTER_NAME",VLOOKUP(AT501,'LibSets constants'!$I$4:$L$1001,4,FALSE),""),"")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2407</v>
      </c>
      <c r="C502" t="s">
        <v>2434</v>
      </c>
      <c r="D502" s="3">
        <f t="shared" si="42"/>
        <v>576</v>
      </c>
      <c r="G502" s="3" t="s">
        <v>1816</v>
      </c>
      <c r="I502" t="s">
        <v>97</v>
      </c>
      <c r="J502" t="s">
        <v>97</v>
      </c>
      <c r="K502" s="37">
        <v>-1</v>
      </c>
      <c r="L502" s="37">
        <v>-1</v>
      </c>
      <c r="M502" s="37">
        <v>-1</v>
      </c>
      <c r="N502">
        <v>0</v>
      </c>
      <c r="O502" s="66" t="s">
        <v>1949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constants'!$B$4:$C$1001,2,FALSE),"")</f>
        <v>Markarth</v>
      </c>
      <c r="U502" s="3" t="s">
        <v>1813</v>
      </c>
      <c r="V502" s="40" t="str">
        <f>IF(U502&lt;&gt;"",IF(U502&lt;&gt;"LIBSETS_DROP_MECHANIC_MONSTER_NAME",VLOOKUP(U502,'LibSets constants'!$I$4:$L$1001,3,FALSE),""),"")</f>
        <v>Antiquities (Mythic set items)</v>
      </c>
      <c r="W502" s="40" t="str">
        <f>IF(U502&lt;&gt;"",IF(U502&lt;&gt;"LIBSETS_DROP_MECHANIC_MONSTER_NAME",VLOOKUP(U502,'LibSets constants'!$I$4:$L$1001,4,FALSE),""),"")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constants'!$I$4:$L$1001,3,FALSE),""),"")</f>
        <v/>
      </c>
      <c r="AB502" s="43" t="str">
        <f>IF(Z502&lt;&gt;"",IF(Z502&lt;&gt;"LIBSETS_DROP_MECHANIC_MONSTER_NAME",VLOOKUP(Z502,'LibSets constants'!$I$4:$L$1001,4,FALSE),""),"")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constants'!$I$4:$L$1001,3,FALSE),""),"")</f>
        <v/>
      </c>
      <c r="AG502" s="43" t="str">
        <f>IF(AE502&lt;&gt;"",IF(AE502&lt;&gt;"LIBSETS_DROP_MECHANIC_MONSTER_NAME",VLOOKUP(AE502,'LibSets constants'!$I$4:$L$1001,4,FALSE),""),"")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constants'!$I$4:$L$1001,3,FALSE),""),"")</f>
        <v/>
      </c>
      <c r="AL502" s="43" t="str">
        <f>IF(AJ502&lt;&gt;"",IF(AJ502&lt;&gt;"LIBSETS_DROP_MECHANIC_MONSTER_NAME",VLOOKUP(AJ502,'LibSets constants'!$I$4:$L$1001,4,FALSE),""),"")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constants'!$I$4:$L$1001,3,FALSE),""),"")</f>
        <v/>
      </c>
      <c r="AQ502" s="43" t="str">
        <f>IF(AO502&lt;&gt;"",IF(AO502&lt;&gt;"LIBSETS_DROP_MECHANIC_MONSTER_NAME",VLOOKUP(AO502,'LibSets constants'!$I$4:$L$1001,4,FALSE),""),"")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constants'!$I$4:$L$1001,3,FALSE),""),"")</f>
        <v/>
      </c>
      <c r="AV502" s="43" t="str">
        <f>IF(AT502&lt;&gt;"",IF(AT502&lt;&gt;"LIBSETS_DROP_MECHANIC_MONSTER_NAME",VLOOKUP(AT502,'LibSets constants'!$I$4:$L$1001,4,FALSE),""),"")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2587</v>
      </c>
      <c r="C503" s="67" t="s">
        <v>2588</v>
      </c>
      <c r="D503" s="3">
        <f t="shared" si="42"/>
        <v>577</v>
      </c>
      <c r="E503" s="42"/>
      <c r="G503" s="3" t="s">
        <v>1597</v>
      </c>
      <c r="H503">
        <v>3</v>
      </c>
      <c r="I503" t="s">
        <v>1584</v>
      </c>
      <c r="J503" t="s">
        <v>97</v>
      </c>
      <c r="K503" s="37">
        <v>437</v>
      </c>
      <c r="L503" s="37">
        <v>437</v>
      </c>
      <c r="M503" s="37">
        <v>437</v>
      </c>
      <c r="N503">
        <v>0</v>
      </c>
      <c r="O503" s="66" t="s">
        <v>2564</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constants'!$B$4:$C$1001,2,FALSE),"")</f>
        <v>Flames of Ambition</v>
      </c>
      <c r="U503" s="3" t="s">
        <v>1668</v>
      </c>
      <c r="V503" s="42" t="s">
        <v>2587</v>
      </c>
      <c r="W503" s="42" t="s">
        <v>2587</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constants'!$I$4:$L$1001,3,FALSE),""),"")</f>
        <v/>
      </c>
      <c r="AB503" s="43" t="str">
        <f>IF(Z503&lt;&gt;"",IF(Z503&lt;&gt;"LIBSETS_DROP_MECHANIC_MONSTER_NAME",VLOOKUP(Z503,'LibSets constants'!$I$4:$L$1001,4,FALSE),""),"")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constants'!$I$4:$L$1001,3,FALSE),""),"")</f>
        <v/>
      </c>
      <c r="AG503" s="43" t="str">
        <f>IF(AE503&lt;&gt;"",IF(AE503&lt;&gt;"LIBSETS_DROP_MECHANIC_MONSTER_NAME",VLOOKUP(AE503,'LibSets constants'!$I$4:$L$1001,4,FALSE),""),"")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constants'!$I$4:$L$1001,3,FALSE),""),"")</f>
        <v/>
      </c>
      <c r="AL503" s="43" t="str">
        <f>IF(AJ503&lt;&gt;"",IF(AJ503&lt;&gt;"LIBSETS_DROP_MECHANIC_MONSTER_NAME",VLOOKUP(AJ503,'LibSets constants'!$I$4:$L$1001,4,FALSE),""),"")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constants'!$I$4:$L$1001,3,FALSE),""),"")</f>
        <v/>
      </c>
      <c r="AQ503" s="43" t="str">
        <f>IF(AO503&lt;&gt;"",IF(AO503&lt;&gt;"LIBSETS_DROP_MECHANIC_MONSTER_NAME",VLOOKUP(AO503,'LibSets constants'!$I$4:$L$1001,4,FALSE),""),"")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constants'!$I$4:$L$1001,3,FALSE),""),"")</f>
        <v/>
      </c>
      <c r="AV503" s="43" t="str">
        <f>IF(AT503&lt;&gt;"",IF(AT503&lt;&gt;"LIBSETS_DROP_MECHANIC_MONSTER_NAME",VLOOKUP(AT503,'LibSets constants'!$I$4:$L$1001,4,FALSE),""),"")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2563</v>
      </c>
      <c r="C504" s="67" t="s">
        <v>2563</v>
      </c>
      <c r="D504" s="3">
        <f t="shared" si="42"/>
        <v>578</v>
      </c>
      <c r="G504" s="3" t="s">
        <v>1597</v>
      </c>
      <c r="H504">
        <v>3</v>
      </c>
      <c r="I504" t="s">
        <v>1584</v>
      </c>
      <c r="J504" t="s">
        <v>97</v>
      </c>
      <c r="K504" s="37">
        <v>454</v>
      </c>
      <c r="L504" s="37">
        <v>454</v>
      </c>
      <c r="M504" s="37">
        <v>454</v>
      </c>
      <c r="N504">
        <v>0</v>
      </c>
      <c r="O504" s="66" t="s">
        <v>2565</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constants'!$B$4:$C$1001,2,FALSE),"")</f>
        <v>Flames of Ambition</v>
      </c>
      <c r="U504" s="3" t="s">
        <v>1668</v>
      </c>
      <c r="V504" s="42" t="s">
        <v>2563</v>
      </c>
      <c r="W504" s="42" t="s">
        <v>2563</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constants'!$I$4:$L$1001,3,FALSE),""),"")</f>
        <v/>
      </c>
      <c r="AB504" s="43" t="str">
        <f>IF(Z504&lt;&gt;"",IF(Z504&lt;&gt;"LIBSETS_DROP_MECHANIC_MONSTER_NAME",VLOOKUP(Z504,'LibSets constants'!$I$4:$L$1001,4,FALSE),""),"")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constants'!$I$4:$L$1001,3,FALSE),""),"")</f>
        <v/>
      </c>
      <c r="AG504" s="43" t="str">
        <f>IF(AE504&lt;&gt;"",IF(AE504&lt;&gt;"LIBSETS_DROP_MECHANIC_MONSTER_NAME",VLOOKUP(AE504,'LibSets constants'!$I$4:$L$1001,4,FALSE),""),"")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constants'!$I$4:$L$1001,3,FALSE),""),"")</f>
        <v/>
      </c>
      <c r="AL504" s="43" t="str">
        <f>IF(AJ504&lt;&gt;"",IF(AJ504&lt;&gt;"LIBSETS_DROP_MECHANIC_MONSTER_NAME",VLOOKUP(AJ504,'LibSets constants'!$I$4:$L$1001,4,FALSE),""),"")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constants'!$I$4:$L$1001,3,FALSE),""),"")</f>
        <v/>
      </c>
      <c r="AQ504" s="43" t="str">
        <f>IF(AO504&lt;&gt;"",IF(AO504&lt;&gt;"LIBSETS_DROP_MECHANIC_MONSTER_NAME",VLOOKUP(AO504,'LibSets constants'!$I$4:$L$1001,4,FALSE),""),"")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constants'!$I$4:$L$1001,3,FALSE),""),"")</f>
        <v/>
      </c>
      <c r="AV504" s="43" t="str">
        <f>IF(AT504&lt;&gt;"",IF(AT504&lt;&gt;"LIBSETS_DROP_MECHANIC_MONSTER_NAME",VLOOKUP(AT504,'LibSets constants'!$I$4:$L$1001,4,FALSE),""),"")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5" t="s">
        <v>2640</v>
      </c>
      <c r="C505" s="85" t="s">
        <v>2639</v>
      </c>
      <c r="D505" s="3">
        <f t="shared" ref="D505:D526"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constants'!$B$4:$C$1001,2,FALSE),"")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constants'!$I$4:$L$1001,3,FALSE),""),"")</f>
        <v/>
      </c>
      <c r="AB505" s="43" t="str">
        <f>IF(Z505&lt;&gt;"",IF(Z505&lt;&gt;"LIBSETS_DROP_MECHANIC_MONSTER_NAME",VLOOKUP(Z505,'LibSets constants'!$I$4:$L$1001,4,FALSE),""),"")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constants'!$I$4:$L$1001,3,FALSE),""),"")</f>
        <v/>
      </c>
      <c r="AG505" s="43" t="str">
        <f>IF(AE505&lt;&gt;"",IF(AE505&lt;&gt;"LIBSETS_DROP_MECHANIC_MONSTER_NAME",VLOOKUP(AE505,'LibSets constants'!$I$4:$L$1001,4,FALSE),""),"")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constants'!$I$4:$L$1001,3,FALSE),""),"")</f>
        <v/>
      </c>
      <c r="AL505" s="43" t="str">
        <f>IF(AJ505&lt;&gt;"",IF(AJ505&lt;&gt;"LIBSETS_DROP_MECHANIC_MONSTER_NAME",VLOOKUP(AJ505,'LibSets constants'!$I$4:$L$1001,4,FALSE),""),"")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constants'!$I$4:$L$1001,3,FALSE),""),"")</f>
        <v/>
      </c>
      <c r="AQ505" s="43" t="str">
        <f>IF(AO505&lt;&gt;"",IF(AO505&lt;&gt;"LIBSETS_DROP_MECHANIC_MONSTER_NAME",VLOOKUP(AO505,'LibSets constants'!$I$4:$L$1001,4,FALSE),""),"")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constants'!$I$4:$L$1001,3,FALSE),""),"")</f>
        <v/>
      </c>
      <c r="AV505" s="43" t="str">
        <f>IF(AT505&lt;&gt;"",IF(AT505&lt;&gt;"LIBSETS_DROP_MECHANIC_MONSTER_NAME",VLOOKUP(AT505,'LibSets constants'!$I$4:$L$1001,4,FALSE),""),"")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5" t="s">
        <v>2636</v>
      </c>
      <c r="C506" s="85" t="s">
        <v>2637</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constants'!$B$4:$C$1001,2,FALSE),"")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constants'!$I$4:$L$1001,3,FALSE),""),"")</f>
        <v/>
      </c>
      <c r="AB506" s="43" t="str">
        <f>IF(Z506&lt;&gt;"",IF(Z506&lt;&gt;"LIBSETS_DROP_MECHANIC_MONSTER_NAME",VLOOKUP(Z506,'LibSets constants'!$I$4:$L$1001,4,FALSE),""),"")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constants'!$I$4:$L$1001,3,FALSE),""),"")</f>
        <v/>
      </c>
      <c r="AG506" s="43" t="str">
        <f>IF(AE506&lt;&gt;"",IF(AE506&lt;&gt;"LIBSETS_DROP_MECHANIC_MONSTER_NAME",VLOOKUP(AE506,'LibSets constants'!$I$4:$L$1001,4,FALSE),""),"")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constants'!$I$4:$L$1001,3,FALSE),""),"")</f>
        <v/>
      </c>
      <c r="AL506" s="43" t="str">
        <f>IF(AJ506&lt;&gt;"",IF(AJ506&lt;&gt;"LIBSETS_DROP_MECHANIC_MONSTER_NAME",VLOOKUP(AJ506,'LibSets constants'!$I$4:$L$1001,4,FALSE),""),"")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constants'!$I$4:$L$1001,3,FALSE),""),"")</f>
        <v/>
      </c>
      <c r="AQ506" s="43" t="str">
        <f>IF(AO506&lt;&gt;"",IF(AO506&lt;&gt;"LIBSETS_DROP_MECHANIC_MONSTER_NAME",VLOOKUP(AO506,'LibSets constants'!$I$4:$L$1001,4,FALSE),""),"")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constants'!$I$4:$L$1001,3,FALSE),""),"")</f>
        <v/>
      </c>
      <c r="AV506" s="43" t="str">
        <f>IF(AT506&lt;&gt;"",IF(AT506&lt;&gt;"LIBSETS_DROP_MECHANIC_MONSTER_NAME",VLOOKUP(AT506,'LibSets constants'!$I$4:$L$1001,4,FALSE),""),"")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5" t="s">
        <v>2634</v>
      </c>
      <c r="C507" s="85" t="s">
        <v>2635</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constants'!$B$4:$C$1001,2,FALSE),"")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constants'!$I$4:$L$1001,3,FALSE),""),"")</f>
        <v/>
      </c>
      <c r="AB507" s="43" t="str">
        <f>IF(Z507&lt;&gt;"",IF(Z507&lt;&gt;"LIBSETS_DROP_MECHANIC_MONSTER_NAME",VLOOKUP(Z507,'LibSets constants'!$I$4:$L$1001,4,FALSE),""),"")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constants'!$I$4:$L$1001,3,FALSE),""),"")</f>
        <v/>
      </c>
      <c r="AG507" s="43" t="str">
        <f>IF(AE507&lt;&gt;"",IF(AE507&lt;&gt;"LIBSETS_DROP_MECHANIC_MONSTER_NAME",VLOOKUP(AE507,'LibSets constants'!$I$4:$L$1001,4,FALSE),""),"")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constants'!$I$4:$L$1001,3,FALSE),""),"")</f>
        <v/>
      </c>
      <c r="AL507" s="43" t="str">
        <f>IF(AJ507&lt;&gt;"",IF(AJ507&lt;&gt;"LIBSETS_DROP_MECHANIC_MONSTER_NAME",VLOOKUP(AJ507,'LibSets constants'!$I$4:$L$1001,4,FALSE),""),"")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constants'!$I$4:$L$1001,3,FALSE),""),"")</f>
        <v/>
      </c>
      <c r="AQ507" s="43" t="str">
        <f>IF(AO507&lt;&gt;"",IF(AO507&lt;&gt;"LIBSETS_DROP_MECHANIC_MONSTER_NAME",VLOOKUP(AO507,'LibSets constants'!$I$4:$L$1001,4,FALSE),""),"")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constants'!$I$4:$L$1001,3,FALSE),""),"")</f>
        <v/>
      </c>
      <c r="AV507" s="43" t="str">
        <f>IF(AT507&lt;&gt;"",IF(AT507&lt;&gt;"LIBSETS_DROP_MECHANIC_MONSTER_NAME",VLOOKUP(AT507,'LibSets constants'!$I$4:$L$1001,4,FALSE),""),"")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4">
        <v>582</v>
      </c>
      <c r="B508" s="85" t="s">
        <v>2633</v>
      </c>
      <c r="C508" s="85" t="s">
        <v>2630</v>
      </c>
      <c r="D508" s="3">
        <f t="shared" si="48"/>
        <v>582</v>
      </c>
      <c r="G508" s="3" t="s">
        <v>1592</v>
      </c>
      <c r="I508" t="s">
        <v>97</v>
      </c>
      <c r="J508" t="s">
        <v>97</v>
      </c>
      <c r="K508" s="87">
        <v>458</v>
      </c>
      <c r="L508" s="87">
        <v>458</v>
      </c>
      <c r="M508" s="87">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constants'!$B$4:$C$1001,2,FALSE),"")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constants'!$I$4:$L$1001,3,FALSE),""),"")</f>
        <v/>
      </c>
      <c r="AB508" s="43" t="str">
        <f>IF(Z508&lt;&gt;"",IF(Z508&lt;&gt;"LIBSETS_DROP_MECHANIC_MONSTER_NAME",VLOOKUP(Z508,'LibSets constants'!$I$4:$L$1001,4,FALSE),""),"")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constants'!$I$4:$L$1001,3,FALSE),""),"")</f>
        <v/>
      </c>
      <c r="AG508" s="43" t="str">
        <f>IF(AE508&lt;&gt;"",IF(AE508&lt;&gt;"LIBSETS_DROP_MECHANIC_MONSTER_NAME",VLOOKUP(AE508,'LibSets constants'!$I$4:$L$1001,4,FALSE),""),"")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constants'!$I$4:$L$1001,3,FALSE),""),"")</f>
        <v/>
      </c>
      <c r="AL508" s="43" t="str">
        <f>IF(AJ508&lt;&gt;"",IF(AJ508&lt;&gt;"LIBSETS_DROP_MECHANIC_MONSTER_NAME",VLOOKUP(AJ508,'LibSets constants'!$I$4:$L$1001,4,FALSE),""),"")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constants'!$I$4:$L$1001,3,FALSE),""),"")</f>
        <v/>
      </c>
      <c r="AQ508" s="43" t="str">
        <f>IF(AO508&lt;&gt;"",IF(AO508&lt;&gt;"LIBSETS_DROP_MECHANIC_MONSTER_NAME",VLOOKUP(AO508,'LibSets constants'!$I$4:$L$1001,4,FALSE),""),"")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constants'!$I$4:$L$1001,3,FALSE),""),"")</f>
        <v/>
      </c>
      <c r="AV508" s="43" t="str">
        <f>IF(AT508&lt;&gt;"",IF(AT508&lt;&gt;"LIBSETS_DROP_MECHANIC_MONSTER_NAME",VLOOKUP(AT508,'LibSets constants'!$I$4:$L$1001,4,FALSE),""),"")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4">
        <v>583</v>
      </c>
      <c r="B509" s="85" t="s">
        <v>2632</v>
      </c>
      <c r="C509" s="85" t="s">
        <v>2631</v>
      </c>
      <c r="D509" s="3">
        <f t="shared" si="48"/>
        <v>583</v>
      </c>
      <c r="G509" s="3" t="s">
        <v>1592</v>
      </c>
      <c r="I509" t="s">
        <v>97</v>
      </c>
      <c r="J509" t="s">
        <v>97</v>
      </c>
      <c r="K509" s="87">
        <v>458</v>
      </c>
      <c r="L509" s="87">
        <v>458</v>
      </c>
      <c r="M509" s="87">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constants'!$B$4:$C$1001,2,FALSE),"")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constants'!$I$4:$L$1001,3,FALSE),""),"")</f>
        <v/>
      </c>
      <c r="AB509" s="43" t="str">
        <f>IF(Z509&lt;&gt;"",IF(Z509&lt;&gt;"LIBSETS_DROP_MECHANIC_MONSTER_NAME",VLOOKUP(Z509,'LibSets constants'!$I$4:$L$1001,4,FALSE),""),"")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constants'!$I$4:$L$1001,3,FALSE),""),"")</f>
        <v/>
      </c>
      <c r="AG509" s="43" t="str">
        <f>IF(AE509&lt;&gt;"",IF(AE509&lt;&gt;"LIBSETS_DROP_MECHANIC_MONSTER_NAME",VLOOKUP(AE509,'LibSets constants'!$I$4:$L$1001,4,FALSE),""),"")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constants'!$I$4:$L$1001,3,FALSE),""),"")</f>
        <v/>
      </c>
      <c r="AL509" s="43" t="str">
        <f>IF(AJ509&lt;&gt;"",IF(AJ509&lt;&gt;"LIBSETS_DROP_MECHANIC_MONSTER_NAME",VLOOKUP(AJ509,'LibSets constants'!$I$4:$L$1001,4,FALSE),""),"")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constants'!$I$4:$L$1001,3,FALSE),""),"")</f>
        <v/>
      </c>
      <c r="AQ509" s="43" t="str">
        <f>IF(AO509&lt;&gt;"",IF(AO509&lt;&gt;"LIBSETS_DROP_MECHANIC_MONSTER_NAME",VLOOKUP(AO509,'LibSets constants'!$I$4:$L$1001,4,FALSE),""),"")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constants'!$I$4:$L$1001,3,FALSE),""),"")</f>
        <v/>
      </c>
      <c r="AV509" s="43" t="str">
        <f>IF(AT509&lt;&gt;"",IF(AT509&lt;&gt;"LIBSETS_DROP_MECHANIC_MONSTER_NAME",VLOOKUP(AT509,'LibSets constants'!$I$4:$L$1001,4,FALSE),""),"")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4">
        <v>584</v>
      </c>
      <c r="B510" s="85" t="s">
        <v>2638</v>
      </c>
      <c r="C510" s="85" t="s">
        <v>2660</v>
      </c>
      <c r="D510" s="3">
        <f t="shared" si="48"/>
        <v>584</v>
      </c>
      <c r="G510" s="3" t="s">
        <v>1592</v>
      </c>
      <c r="I510" t="s">
        <v>97</v>
      </c>
      <c r="J510" t="s">
        <v>97</v>
      </c>
      <c r="K510" s="87">
        <v>458</v>
      </c>
      <c r="L510" s="87">
        <v>458</v>
      </c>
      <c r="M510" s="87">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constants'!$B$4:$C$1001,2,FALSE),"")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constants'!$I$4:$L$1001,3,FALSE),""),"")</f>
        <v/>
      </c>
      <c r="AB510" s="43" t="str">
        <f>IF(Z510&lt;&gt;"",IF(Z510&lt;&gt;"LIBSETS_DROP_MECHANIC_MONSTER_NAME",VLOOKUP(Z510,'LibSets constants'!$I$4:$L$1001,4,FALSE),""),"")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constants'!$I$4:$L$1001,3,FALSE),""),"")</f>
        <v/>
      </c>
      <c r="AG510" s="43" t="str">
        <f>IF(AE510&lt;&gt;"",IF(AE510&lt;&gt;"LIBSETS_DROP_MECHANIC_MONSTER_NAME",VLOOKUP(AE510,'LibSets constants'!$I$4:$L$1001,4,FALSE),""),"")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constants'!$I$4:$L$1001,3,FALSE),""),"")</f>
        <v/>
      </c>
      <c r="AL510" s="43" t="str">
        <f>IF(AJ510&lt;&gt;"",IF(AJ510&lt;&gt;"LIBSETS_DROP_MECHANIC_MONSTER_NAME",VLOOKUP(AJ510,'LibSets constants'!$I$4:$L$1001,4,FALSE),""),"")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constants'!$I$4:$L$1001,3,FALSE),""),"")</f>
        <v/>
      </c>
      <c r="AQ510" s="43" t="str">
        <f>IF(AO510&lt;&gt;"",IF(AO510&lt;&gt;"LIBSETS_DROP_MECHANIC_MONSTER_NAME",VLOOKUP(AO510,'LibSets constants'!$I$4:$L$1001,4,FALSE),""),"")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constants'!$I$4:$L$1001,3,FALSE),""),"")</f>
        <v/>
      </c>
      <c r="AV510" s="43" t="str">
        <f>IF(AT510&lt;&gt;"",IF(AT510&lt;&gt;"LIBSETS_DROP_MECHANIC_MONSTER_NAME",VLOOKUP(AT510,'LibSets constants'!$I$4:$L$1001,4,FALSE),""),"")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5" t="s">
        <v>2649</v>
      </c>
      <c r="C511" s="85" t="s">
        <v>2650</v>
      </c>
      <c r="D511" s="3">
        <f t="shared" si="48"/>
        <v>585</v>
      </c>
      <c r="G511" s="3" t="s">
        <v>1599</v>
      </c>
      <c r="I511" t="s">
        <v>97</v>
      </c>
      <c r="J511" t="s">
        <v>97</v>
      </c>
      <c r="K511" s="37">
        <v>468</v>
      </c>
      <c r="L511" s="37">
        <v>468</v>
      </c>
      <c r="M511" s="37">
        <v>468</v>
      </c>
      <c r="N511">
        <v>0</v>
      </c>
      <c r="O511" s="66" t="s">
        <v>2617</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constants'!$B$4:$C$1001,2,FALSE),"")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constants'!$I$4:$L$1001,3,FALSE),""),"")</f>
        <v/>
      </c>
      <c r="AB511" s="43" t="str">
        <f>IF(Z511&lt;&gt;"",IF(Z511&lt;&gt;"LIBSETS_DROP_MECHANIC_MONSTER_NAME",VLOOKUP(Z511,'LibSets constants'!$I$4:$L$1001,4,FALSE),""),"")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constants'!$I$4:$L$1001,3,FALSE),""),"")</f>
        <v/>
      </c>
      <c r="AG511" s="43" t="str">
        <f>IF(AE511&lt;&gt;"",IF(AE511&lt;&gt;"LIBSETS_DROP_MECHANIC_MONSTER_NAME",VLOOKUP(AE511,'LibSets constants'!$I$4:$L$1001,4,FALSE),""),"")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constants'!$I$4:$L$1001,3,FALSE),""),"")</f>
        <v/>
      </c>
      <c r="AL511" s="43" t="str">
        <f>IF(AJ511&lt;&gt;"",IF(AJ511&lt;&gt;"LIBSETS_DROP_MECHANIC_MONSTER_NAME",VLOOKUP(AJ511,'LibSets constants'!$I$4:$L$1001,4,FALSE),""),"")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constants'!$I$4:$L$1001,3,FALSE),""),"")</f>
        <v/>
      </c>
      <c r="AQ511" s="43" t="str">
        <f>IF(AO511&lt;&gt;"",IF(AO511&lt;&gt;"LIBSETS_DROP_MECHANIC_MONSTER_NAME",VLOOKUP(AO511,'LibSets constants'!$I$4:$L$1001,4,FALSE),""),"")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constants'!$I$4:$L$1001,3,FALSE),""),"")</f>
        <v/>
      </c>
      <c r="AV511" s="43" t="str">
        <f>IF(AT511&lt;&gt;"",IF(AT511&lt;&gt;"LIBSETS_DROP_MECHANIC_MONSTER_NAME",VLOOKUP(AT511,'LibSets constants'!$I$4:$L$1001,4,FALSE),""),"")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5" t="s">
        <v>2651</v>
      </c>
      <c r="C512" s="85" t="s">
        <v>2661</v>
      </c>
      <c r="D512" s="3">
        <f t="shared" si="48"/>
        <v>586</v>
      </c>
      <c r="G512" s="3" t="s">
        <v>1599</v>
      </c>
      <c r="I512" t="s">
        <v>97</v>
      </c>
      <c r="J512" t="s">
        <v>97</v>
      </c>
      <c r="K512" s="37">
        <v>468</v>
      </c>
      <c r="L512" s="37">
        <v>468</v>
      </c>
      <c r="M512" s="37">
        <v>468</v>
      </c>
      <c r="N512">
        <v>0</v>
      </c>
      <c r="O512" s="66" t="s">
        <v>2617</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constants'!$B$4:$C$1001,2,FALSE),"")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constants'!$I$4:$L$1001,3,FALSE),""),"")</f>
        <v/>
      </c>
      <c r="AB512" s="43" t="str">
        <f>IF(Z512&lt;&gt;"",IF(Z512&lt;&gt;"LIBSETS_DROP_MECHANIC_MONSTER_NAME",VLOOKUP(Z512,'LibSets constants'!$I$4:$L$1001,4,FALSE),""),"")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constants'!$I$4:$L$1001,3,FALSE),""),"")</f>
        <v/>
      </c>
      <c r="AG512" s="43" t="str">
        <f>IF(AE512&lt;&gt;"",IF(AE512&lt;&gt;"LIBSETS_DROP_MECHANIC_MONSTER_NAME",VLOOKUP(AE512,'LibSets constants'!$I$4:$L$1001,4,FALSE),""),"")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constants'!$I$4:$L$1001,3,FALSE),""),"")</f>
        <v/>
      </c>
      <c r="AL512" s="43" t="str">
        <f>IF(AJ512&lt;&gt;"",IF(AJ512&lt;&gt;"LIBSETS_DROP_MECHANIC_MONSTER_NAME",VLOOKUP(AJ512,'LibSets constants'!$I$4:$L$1001,4,FALSE),""),"")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constants'!$I$4:$L$1001,3,FALSE),""),"")</f>
        <v/>
      </c>
      <c r="AQ512" s="43" t="str">
        <f>IF(AO512&lt;&gt;"",IF(AO512&lt;&gt;"LIBSETS_DROP_MECHANIC_MONSTER_NAME",VLOOKUP(AO512,'LibSets constants'!$I$4:$L$1001,4,FALSE),""),"")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constants'!$I$4:$L$1001,3,FALSE),""),"")</f>
        <v/>
      </c>
      <c r="AV512" s="43" t="str">
        <f>IF(AT512&lt;&gt;"",IF(AT512&lt;&gt;"LIBSETS_DROP_MECHANIC_MONSTER_NAME",VLOOKUP(AT512,'LibSets constants'!$I$4:$L$1001,4,FALSE),""),"")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5" t="s">
        <v>2648</v>
      </c>
      <c r="C513" s="85" t="s">
        <v>2662</v>
      </c>
      <c r="D513" s="3">
        <f t="shared" si="48"/>
        <v>587</v>
      </c>
      <c r="G513" s="3" t="s">
        <v>1599</v>
      </c>
      <c r="I513" t="s">
        <v>97</v>
      </c>
      <c r="J513" t="s">
        <v>97</v>
      </c>
      <c r="K513" s="37">
        <v>468</v>
      </c>
      <c r="L513" s="37">
        <v>468</v>
      </c>
      <c r="M513" s="37">
        <v>468</v>
      </c>
      <c r="N513">
        <v>0</v>
      </c>
      <c r="O513" s="66" t="s">
        <v>2617</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constants'!$B$4:$C$1001,2,FALSE),"")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constants'!$I$4:$L$1001,3,FALSE),""),"")</f>
        <v/>
      </c>
      <c r="AB513" s="43" t="str">
        <f>IF(Z513&lt;&gt;"",IF(Z513&lt;&gt;"LIBSETS_DROP_MECHANIC_MONSTER_NAME",VLOOKUP(Z513,'LibSets constants'!$I$4:$L$1001,4,FALSE),""),"")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constants'!$I$4:$L$1001,3,FALSE),""),"")</f>
        <v/>
      </c>
      <c r="AG513" s="43" t="str">
        <f>IF(AE513&lt;&gt;"",IF(AE513&lt;&gt;"LIBSETS_DROP_MECHANIC_MONSTER_NAME",VLOOKUP(AE513,'LibSets constants'!$I$4:$L$1001,4,FALSE),""),"")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constants'!$I$4:$L$1001,3,FALSE),""),"")</f>
        <v/>
      </c>
      <c r="AL513" s="43" t="str">
        <f>IF(AJ513&lt;&gt;"",IF(AJ513&lt;&gt;"LIBSETS_DROP_MECHANIC_MONSTER_NAME",VLOOKUP(AJ513,'LibSets constants'!$I$4:$L$1001,4,FALSE),""),"")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constants'!$I$4:$L$1001,3,FALSE),""),"")</f>
        <v/>
      </c>
      <c r="AQ513" s="43" t="str">
        <f>IF(AO513&lt;&gt;"",IF(AO513&lt;&gt;"LIBSETS_DROP_MECHANIC_MONSTER_NAME",VLOOKUP(AO513,'LibSets constants'!$I$4:$L$1001,4,FALSE),""),"")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constants'!$I$4:$L$1001,3,FALSE),""),"")</f>
        <v/>
      </c>
      <c r="AV513" s="43" t="str">
        <f>IF(AT513&lt;&gt;"",IF(AT513&lt;&gt;"LIBSETS_DROP_MECHANIC_MONSTER_NAME",VLOOKUP(AT513,'LibSets constants'!$I$4:$L$1001,4,FALSE),""),"")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5" t="s">
        <v>2644</v>
      </c>
      <c r="C514" s="85" t="s">
        <v>2663</v>
      </c>
      <c r="D514" s="3">
        <f t="shared" si="48"/>
        <v>588</v>
      </c>
      <c r="G514" s="3" t="s">
        <v>1599</v>
      </c>
      <c r="I514" t="s">
        <v>97</v>
      </c>
      <c r="J514" t="s">
        <v>97</v>
      </c>
      <c r="K514" s="37">
        <v>468</v>
      </c>
      <c r="L514" s="37">
        <v>468</v>
      </c>
      <c r="M514" s="37">
        <v>468</v>
      </c>
      <c r="N514">
        <v>0</v>
      </c>
      <c r="O514" s="66" t="s">
        <v>2617</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constants'!$B$4:$C$1001,2,FALSE),"")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constants'!$I$4:$L$1001,3,FALSE),""),"")</f>
        <v/>
      </c>
      <c r="AB514" s="43" t="str">
        <f>IF(Z514&lt;&gt;"",IF(Z514&lt;&gt;"LIBSETS_DROP_MECHANIC_MONSTER_NAME",VLOOKUP(Z514,'LibSets constants'!$I$4:$L$1001,4,FALSE),""),"")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constants'!$I$4:$L$1001,3,FALSE),""),"")</f>
        <v/>
      </c>
      <c r="AG514" s="43" t="str">
        <f>IF(AE514&lt;&gt;"",IF(AE514&lt;&gt;"LIBSETS_DROP_MECHANIC_MONSTER_NAME",VLOOKUP(AE514,'LibSets constants'!$I$4:$L$1001,4,FALSE),""),"")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constants'!$I$4:$L$1001,3,FALSE),""),"")</f>
        <v/>
      </c>
      <c r="AL514" s="43" t="str">
        <f>IF(AJ514&lt;&gt;"",IF(AJ514&lt;&gt;"LIBSETS_DROP_MECHANIC_MONSTER_NAME",VLOOKUP(AJ514,'LibSets constants'!$I$4:$L$1001,4,FALSE),""),"")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constants'!$I$4:$L$1001,3,FALSE),""),"")</f>
        <v/>
      </c>
      <c r="AQ514" s="43" t="str">
        <f>IF(AO514&lt;&gt;"",IF(AO514&lt;&gt;"LIBSETS_DROP_MECHANIC_MONSTER_NAME",VLOOKUP(AO514,'LibSets constants'!$I$4:$L$1001,4,FALSE),""),"")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constants'!$I$4:$L$1001,3,FALSE),""),"")</f>
        <v/>
      </c>
      <c r="AV514" s="43" t="str">
        <f>IF(AT514&lt;&gt;"",IF(AT514&lt;&gt;"LIBSETS_DROP_MECHANIC_MONSTER_NAME",VLOOKUP(AT514,'LibSets constants'!$I$4:$L$1001,4,FALSE),""),"")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5" t="s">
        <v>2642</v>
      </c>
      <c r="C515" s="85" t="s">
        <v>2643</v>
      </c>
      <c r="D515" s="3">
        <f t="shared" si="48"/>
        <v>589</v>
      </c>
      <c r="G515" s="3" t="s">
        <v>1599</v>
      </c>
      <c r="I515" t="s">
        <v>98</v>
      </c>
      <c r="J515" t="s">
        <v>97</v>
      </c>
      <c r="K515" s="37">
        <v>468</v>
      </c>
      <c r="L515" s="37">
        <v>468</v>
      </c>
      <c r="M515" s="37">
        <v>468</v>
      </c>
      <c r="N515">
        <v>0</v>
      </c>
      <c r="O515" s="66" t="s">
        <v>2617</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constants'!$B$4:$C$1001,2,FALSE),"")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constants'!$I$4:$L$1001,3,FALSE),""),"")</f>
        <v/>
      </c>
      <c r="AB515" s="43" t="str">
        <f>IF(Z515&lt;&gt;"",IF(Z515&lt;&gt;"LIBSETS_DROP_MECHANIC_MONSTER_NAME",VLOOKUP(Z515,'LibSets constants'!$I$4:$L$1001,4,FALSE),""),"")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constants'!$I$4:$L$1001,3,FALSE),""),"")</f>
        <v/>
      </c>
      <c r="AG515" s="43" t="str">
        <f>IF(AE515&lt;&gt;"",IF(AE515&lt;&gt;"LIBSETS_DROP_MECHANIC_MONSTER_NAME",VLOOKUP(AE515,'LibSets constants'!$I$4:$L$1001,4,FALSE),""),"")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constants'!$I$4:$L$1001,3,FALSE),""),"")</f>
        <v/>
      </c>
      <c r="AL515" s="43" t="str">
        <f>IF(AJ515&lt;&gt;"",IF(AJ515&lt;&gt;"LIBSETS_DROP_MECHANIC_MONSTER_NAME",VLOOKUP(AJ515,'LibSets constants'!$I$4:$L$1001,4,FALSE),""),"")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constants'!$I$4:$L$1001,3,FALSE),""),"")</f>
        <v/>
      </c>
      <c r="AQ515" s="43" t="str">
        <f>IF(AO515&lt;&gt;"",IF(AO515&lt;&gt;"LIBSETS_DROP_MECHANIC_MONSTER_NAME",VLOOKUP(AO515,'LibSets constants'!$I$4:$L$1001,4,FALSE),""),"")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constants'!$I$4:$L$1001,3,FALSE),""),"")</f>
        <v/>
      </c>
      <c r="AV515" s="43" t="str">
        <f>IF(AT515&lt;&gt;"",IF(AT515&lt;&gt;"LIBSETS_DROP_MECHANIC_MONSTER_NAME",VLOOKUP(AT515,'LibSets constants'!$I$4:$L$1001,4,FALSE),""),"")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5" t="s">
        <v>2659</v>
      </c>
      <c r="C516" s="85" t="s">
        <v>2659</v>
      </c>
      <c r="D516" s="3">
        <f t="shared" si="48"/>
        <v>590</v>
      </c>
      <c r="G516" s="3" t="s">
        <v>1599</v>
      </c>
      <c r="I516" t="s">
        <v>98</v>
      </c>
      <c r="J516" t="s">
        <v>97</v>
      </c>
      <c r="K516" s="37">
        <v>468</v>
      </c>
      <c r="L516" s="37">
        <v>468</v>
      </c>
      <c r="M516" s="37">
        <v>468</v>
      </c>
      <c r="N516">
        <v>0</v>
      </c>
      <c r="O516" s="66" t="s">
        <v>2617</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constants'!$B$4:$C$1001,2,FALSE),"")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constants'!$I$4:$L$1001,3,FALSE),""),"")</f>
        <v/>
      </c>
      <c r="AB516" s="43" t="str">
        <f>IF(Z516&lt;&gt;"",IF(Z516&lt;&gt;"LIBSETS_DROP_MECHANIC_MONSTER_NAME",VLOOKUP(Z516,'LibSets constants'!$I$4:$L$1001,4,FALSE),""),"")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constants'!$I$4:$L$1001,3,FALSE),""),"")</f>
        <v/>
      </c>
      <c r="AG516" s="43" t="str">
        <f>IF(AE516&lt;&gt;"",IF(AE516&lt;&gt;"LIBSETS_DROP_MECHANIC_MONSTER_NAME",VLOOKUP(AE516,'LibSets constants'!$I$4:$L$1001,4,FALSE),""),"")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constants'!$I$4:$L$1001,3,FALSE),""),"")</f>
        <v/>
      </c>
      <c r="AL516" s="43" t="str">
        <f>IF(AJ516&lt;&gt;"",IF(AJ516&lt;&gt;"LIBSETS_DROP_MECHANIC_MONSTER_NAME",VLOOKUP(AJ516,'LibSets constants'!$I$4:$L$1001,4,FALSE),""),"")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constants'!$I$4:$L$1001,3,FALSE),""),"")</f>
        <v/>
      </c>
      <c r="AQ516" s="43" t="str">
        <f>IF(AO516&lt;&gt;"",IF(AO516&lt;&gt;"LIBSETS_DROP_MECHANIC_MONSTER_NAME",VLOOKUP(AO516,'LibSets constants'!$I$4:$L$1001,4,FALSE),""),"")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constants'!$I$4:$L$1001,3,FALSE),""),"")</f>
        <v/>
      </c>
      <c r="AV516" s="43" t="str">
        <f>IF(AT516&lt;&gt;"",IF(AT516&lt;&gt;"LIBSETS_DROP_MECHANIC_MONSTER_NAME",VLOOKUP(AT516,'LibSets constants'!$I$4:$L$1001,4,FALSE),""),"")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5" t="s">
        <v>2641</v>
      </c>
      <c r="C517" s="85" t="s">
        <v>2664</v>
      </c>
      <c r="D517" s="3">
        <f t="shared" si="48"/>
        <v>591</v>
      </c>
      <c r="G517" s="3" t="s">
        <v>1599</v>
      </c>
      <c r="I517" t="s">
        <v>98</v>
      </c>
      <c r="J517" t="s">
        <v>97</v>
      </c>
      <c r="K517" s="37">
        <v>468</v>
      </c>
      <c r="L517" s="37">
        <v>468</v>
      </c>
      <c r="M517" s="37">
        <v>468</v>
      </c>
      <c r="N517">
        <v>0</v>
      </c>
      <c r="O517" s="66" t="s">
        <v>2617</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constants'!$B$4:$C$1001,2,FALSE),"")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constants'!$I$4:$L$1001,3,FALSE),""),"")</f>
        <v/>
      </c>
      <c r="AB517" s="43" t="str">
        <f>IF(Z517&lt;&gt;"",IF(Z517&lt;&gt;"LIBSETS_DROP_MECHANIC_MONSTER_NAME",VLOOKUP(Z517,'LibSets constants'!$I$4:$L$1001,4,FALSE),""),"")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constants'!$I$4:$L$1001,3,FALSE),""),"")</f>
        <v/>
      </c>
      <c r="AG517" s="43" t="str">
        <f>IF(AE517&lt;&gt;"",IF(AE517&lt;&gt;"LIBSETS_DROP_MECHANIC_MONSTER_NAME",VLOOKUP(AE517,'LibSets constants'!$I$4:$L$1001,4,FALSE),""),"")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constants'!$I$4:$L$1001,3,FALSE),""),"")</f>
        <v/>
      </c>
      <c r="AL517" s="43" t="str">
        <f>IF(AJ517&lt;&gt;"",IF(AJ517&lt;&gt;"LIBSETS_DROP_MECHANIC_MONSTER_NAME",VLOOKUP(AJ517,'LibSets constants'!$I$4:$L$1001,4,FALSE),""),"")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constants'!$I$4:$L$1001,3,FALSE),""),"")</f>
        <v/>
      </c>
      <c r="AQ517" s="43" t="str">
        <f>IF(AO517&lt;&gt;"",IF(AO517&lt;&gt;"LIBSETS_DROP_MECHANIC_MONSTER_NAME",VLOOKUP(AO517,'LibSets constants'!$I$4:$L$1001,4,FALSE),""),"")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constants'!$I$4:$L$1001,3,FALSE),""),"")</f>
        <v/>
      </c>
      <c r="AV517" s="43" t="str">
        <f>IF(AT517&lt;&gt;"",IF(AT517&lt;&gt;"LIBSETS_DROP_MECHANIC_MONSTER_NAME",VLOOKUP(AT517,'LibSets constants'!$I$4:$L$1001,4,FALSE),""),"")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5" t="s">
        <v>2652</v>
      </c>
      <c r="C518" s="85" t="s">
        <v>2665</v>
      </c>
      <c r="D518" s="3">
        <f t="shared" si="48"/>
        <v>592</v>
      </c>
      <c r="G518" s="3" t="s">
        <v>1599</v>
      </c>
      <c r="I518" t="s">
        <v>98</v>
      </c>
      <c r="J518" t="s">
        <v>97</v>
      </c>
      <c r="K518" s="37">
        <v>468</v>
      </c>
      <c r="L518" s="37">
        <v>468</v>
      </c>
      <c r="M518" s="37">
        <v>468</v>
      </c>
      <c r="N518">
        <v>0</v>
      </c>
      <c r="O518" s="66" t="s">
        <v>2617</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constants'!$B$4:$C$1001,2,FALSE),"")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constants'!$I$4:$L$1001,3,FALSE),""),"")</f>
        <v/>
      </c>
      <c r="AB518" s="43" t="str">
        <f>IF(Z518&lt;&gt;"",IF(Z518&lt;&gt;"LIBSETS_DROP_MECHANIC_MONSTER_NAME",VLOOKUP(Z518,'LibSets constants'!$I$4:$L$1001,4,FALSE),""),"")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constants'!$I$4:$L$1001,3,FALSE),""),"")</f>
        <v/>
      </c>
      <c r="AG518" s="43" t="str">
        <f>IF(AE518&lt;&gt;"",IF(AE518&lt;&gt;"LIBSETS_DROP_MECHANIC_MONSTER_NAME",VLOOKUP(AE518,'LibSets constants'!$I$4:$L$1001,4,FALSE),""),"")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constants'!$I$4:$L$1001,3,FALSE),""),"")</f>
        <v/>
      </c>
      <c r="AL518" s="43" t="str">
        <f>IF(AJ518&lt;&gt;"",IF(AJ518&lt;&gt;"LIBSETS_DROP_MECHANIC_MONSTER_NAME",VLOOKUP(AJ518,'LibSets constants'!$I$4:$L$1001,4,FALSE),""),"")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constants'!$I$4:$L$1001,3,FALSE),""),"")</f>
        <v/>
      </c>
      <c r="AQ518" s="43" t="str">
        <f>IF(AO518&lt;&gt;"",IF(AO518&lt;&gt;"LIBSETS_DROP_MECHANIC_MONSTER_NAME",VLOOKUP(AO518,'LibSets constants'!$I$4:$L$1001,4,FALSE),""),"")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constants'!$I$4:$L$1001,3,FALSE),""),"")</f>
        <v/>
      </c>
      <c r="AV518" s="43" t="str">
        <f>IF(AT518&lt;&gt;"",IF(AT518&lt;&gt;"LIBSETS_DROP_MECHANIC_MONSTER_NAME",VLOOKUP(AT518,'LibSets constants'!$I$4:$L$1001,4,FALSE),""),"")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5" t="s">
        <v>2653</v>
      </c>
      <c r="C519" s="85" t="s">
        <v>2653</v>
      </c>
      <c r="D519" s="3">
        <f t="shared" si="48"/>
        <v>593</v>
      </c>
      <c r="G519" s="3" t="s">
        <v>1816</v>
      </c>
      <c r="I519" t="s">
        <v>97</v>
      </c>
      <c r="J519" t="s">
        <v>97</v>
      </c>
      <c r="K519" s="37">
        <v>-1</v>
      </c>
      <c r="L519" s="37">
        <v>-1</v>
      </c>
      <c r="M519" s="37">
        <v>-1</v>
      </c>
      <c r="N519">
        <v>0</v>
      </c>
      <c r="O519" s="66" t="s">
        <v>1949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2553</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constants'!$B$4:$C$1001,2,FALSE),"")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constants'!$I$4:$L$1001,3,FALSE),""),"")</f>
        <v/>
      </c>
      <c r="AB519" s="43" t="str">
        <f>IF(Z519&lt;&gt;"",IF(Z519&lt;&gt;"LIBSETS_DROP_MECHANIC_MONSTER_NAME",VLOOKUP(Z519,'LibSets constants'!$I$4:$L$1001,4,FALSE),""),"")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constants'!$I$4:$L$1001,3,FALSE),""),"")</f>
        <v/>
      </c>
      <c r="AG519" s="43" t="str">
        <f>IF(AE519&lt;&gt;"",IF(AE519&lt;&gt;"LIBSETS_DROP_MECHANIC_MONSTER_NAME",VLOOKUP(AE519,'LibSets constants'!$I$4:$L$1001,4,FALSE),""),"")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constants'!$I$4:$L$1001,3,FALSE),""),"")</f>
        <v/>
      </c>
      <c r="AL519" s="43" t="str">
        <f>IF(AJ519&lt;&gt;"",IF(AJ519&lt;&gt;"LIBSETS_DROP_MECHANIC_MONSTER_NAME",VLOOKUP(AJ519,'LibSets constants'!$I$4:$L$1001,4,FALSE),""),"")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constants'!$I$4:$L$1001,3,FALSE),""),"")</f>
        <v/>
      </c>
      <c r="AQ519" s="43" t="str">
        <f>IF(AO519&lt;&gt;"",IF(AO519&lt;&gt;"LIBSETS_DROP_MECHANIC_MONSTER_NAME",VLOOKUP(AO519,'LibSets constants'!$I$4:$L$1001,4,FALSE),""),"")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constants'!$I$4:$L$1001,3,FALSE),""),"")</f>
        <v/>
      </c>
      <c r="AV519" s="43" t="str">
        <f>IF(AT519&lt;&gt;"",IF(AT519&lt;&gt;"LIBSETS_DROP_MECHANIC_MONSTER_NAME",VLOOKUP(AT519,'LibSets constants'!$I$4:$L$1001,4,FALSE),""),"")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5" t="s">
        <v>2658</v>
      </c>
      <c r="C520" s="85" t="s">
        <v>2658</v>
      </c>
      <c r="D520" s="3">
        <f t="shared" si="48"/>
        <v>594</v>
      </c>
      <c r="G520" s="3" t="s">
        <v>1816</v>
      </c>
      <c r="I520" t="s">
        <v>97</v>
      </c>
      <c r="J520" t="s">
        <v>97</v>
      </c>
      <c r="K520" s="37">
        <v>-1</v>
      </c>
      <c r="L520" s="37">
        <v>-1</v>
      </c>
      <c r="M520" s="37">
        <v>-1</v>
      </c>
      <c r="N520">
        <v>0</v>
      </c>
      <c r="O520" s="66" t="s">
        <v>1949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2553</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constants'!$B$4:$C$1001,2,FALSE),"")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4" t="s">
        <v>1445</v>
      </c>
      <c r="B521" s="86" t="s">
        <v>2667</v>
      </c>
      <c r="C521" s="86" t="s">
        <v>2666</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constants'!$B$4:$C$1001,2,FALSE),"")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5" t="s">
        <v>2657</v>
      </c>
      <c r="C522" s="85" t="s">
        <v>2657</v>
      </c>
      <c r="D522" s="3">
        <f t="shared" si="48"/>
        <v>596</v>
      </c>
      <c r="G522" s="3" t="s">
        <v>1816</v>
      </c>
      <c r="I522" t="s">
        <v>97</v>
      </c>
      <c r="J522" t="s">
        <v>97</v>
      </c>
      <c r="K522" s="37">
        <v>-1</v>
      </c>
      <c r="L522" s="37">
        <v>-1</v>
      </c>
      <c r="M522" s="37">
        <v>-1</v>
      </c>
      <c r="N522">
        <v>0</v>
      </c>
      <c r="O522" s="66" t="s">
        <v>1949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2553</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constants'!$B$4:$C$1001,2,FALSE),"")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5" t="s">
        <v>2668</v>
      </c>
      <c r="C523" s="85" t="s">
        <v>2668</v>
      </c>
      <c r="D523" s="3">
        <f t="shared" si="48"/>
        <v>597</v>
      </c>
      <c r="G523" s="3" t="s">
        <v>1816</v>
      </c>
      <c r="I523" t="s">
        <v>97</v>
      </c>
      <c r="J523" t="s">
        <v>97</v>
      </c>
      <c r="K523" s="37">
        <v>-1</v>
      </c>
      <c r="L523" s="37">
        <v>-1</v>
      </c>
      <c r="M523" s="37">
        <v>-1</v>
      </c>
      <c r="N523">
        <v>0</v>
      </c>
      <c r="O523" s="66" t="s">
        <v>1949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2553</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constants'!$B$4:$C$1001,2,FALSE),"")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5" t="s">
        <v>2654</v>
      </c>
      <c r="C524" s="85" t="s">
        <v>2645</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2553</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constants'!$B$4:$C$1001,2,FALSE),"")</f>
        <v>Blackwood</v>
      </c>
      <c r="U524" s="3" t="s">
        <v>1668</v>
      </c>
      <c r="V524" s="85" t="s">
        <v>2645</v>
      </c>
      <c r="W524" s="85" t="s">
        <v>2654</v>
      </c>
      <c r="X524" s="3">
        <v>643</v>
      </c>
      <c r="Y524" t="s">
        <v>454</v>
      </c>
      <c r="Z524" s="3" t="s">
        <v>1705</v>
      </c>
      <c r="AA524" s="43" t="str">
        <f>IF(Z524&lt;&gt;"",IF(Z524&lt;&gt;"LIBSETS_DROP_MECHANIC_MONSTER_NAME",VLOOKUP(Z524,'LibSets constants'!$I$4:$L$1001,3,FALSE),""),"")</f>
        <v>Imperial city vaults</v>
      </c>
      <c r="AB524" s="43" t="str">
        <f>IF(Z524&lt;&gt;"",IF(Z524&lt;&gt;"LIBSETS_DROP_MECHANIC_MONSTER_NAME",VLOOKUP(Z524,'LibSets constants'!$I$4:$L$1001,4,FALSE),""),"")</f>
        <v>Kaiserstadt Bunker</v>
      </c>
      <c r="AC524" s="3"/>
      <c r="AE524" s="44"/>
      <c r="AF524" s="43"/>
      <c r="AG524" s="43"/>
      <c r="AH524" s="3"/>
      <c r="AJ524" s="44"/>
      <c r="AK524" s="43"/>
      <c r="AL524" s="43"/>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5" t="s">
        <v>2655</v>
      </c>
      <c r="C525" s="85" t="s">
        <v>2646</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2553</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constants'!$B$4:$C$1001,2,FALSE),"")</f>
        <v>Blackwood</v>
      </c>
      <c r="U525" s="3" t="s">
        <v>1668</v>
      </c>
      <c r="V525" s="85" t="s">
        <v>2646</v>
      </c>
      <c r="W525" s="85" t="s">
        <v>2655</v>
      </c>
      <c r="X525" s="3">
        <v>643</v>
      </c>
      <c r="Y525" t="s">
        <v>454</v>
      </c>
      <c r="Z525" s="3" t="s">
        <v>1705</v>
      </c>
      <c r="AA525" s="43" t="str">
        <f>IF(Z525&lt;&gt;"",IF(Z525&lt;&gt;"LIBSETS_DROP_MECHANIC_MONSTER_NAME",VLOOKUP(Z525,'LibSets constants'!$I$4:$L$1001,3,FALSE),""),"")</f>
        <v>Imperial city vaults</v>
      </c>
      <c r="AB525" s="43" t="str">
        <f>IF(Z525&lt;&gt;"",IF(Z525&lt;&gt;"LIBSETS_DROP_MECHANIC_MONSTER_NAME",VLOOKUP(Z525,'LibSets constants'!$I$4:$L$1001,4,FALSE),""),"")</f>
        <v>Kaiserstadt Bunker</v>
      </c>
      <c r="AC525" s="3"/>
      <c r="AE525" s="44"/>
      <c r="AF525" s="43"/>
      <c r="AG525" s="43"/>
      <c r="AH525" s="3"/>
      <c r="AJ525" s="44"/>
      <c r="AK525" s="43"/>
      <c r="AL525" s="43"/>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5" t="s">
        <v>2656</v>
      </c>
      <c r="C526" s="85" t="s">
        <v>2647</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2553</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constants'!$B$4:$C$1001,2,FALSE),"")</f>
        <v>Blackwood</v>
      </c>
      <c r="U526" s="3" t="s">
        <v>1668</v>
      </c>
      <c r="V526" s="85" t="s">
        <v>2647</v>
      </c>
      <c r="W526" s="85" t="s">
        <v>2656</v>
      </c>
      <c r="X526" s="3">
        <v>643</v>
      </c>
      <c r="Y526" t="s">
        <v>454</v>
      </c>
      <c r="Z526" s="3" t="s">
        <v>1705</v>
      </c>
      <c r="AA526" s="43" t="str">
        <f>IF(Z526&lt;&gt;"",IF(Z526&lt;&gt;"LIBSETS_DROP_MECHANIC_MONSTER_NAME",VLOOKUP(Z526,'LibSets constants'!$I$4:$L$1001,3,FALSE),""),"")</f>
        <v>Imperial city vaults</v>
      </c>
      <c r="AB526" s="43" t="str">
        <f>IF(Z526&lt;&gt;"",IF(Z526&lt;&gt;"LIBSETS_DROP_MECHANIC_MONSTER_NAME",VLOOKUP(Z526,'LibSets constants'!$I$4:$L$1001,4,FALSE),""),"")</f>
        <v>Kaiserstadt Bunker</v>
      </c>
      <c r="AC526" s="3"/>
      <c r="AE526" s="44"/>
      <c r="AF526" s="43"/>
      <c r="AG526" s="43"/>
      <c r="AH526" s="3"/>
      <c r="AJ526" s="44"/>
      <c r="AK526" s="43"/>
      <c r="AL526" s="43"/>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x14ac:dyDescent="0.25">
      <c r="J527" t="s">
        <v>97</v>
      </c>
    </row>
    <row r="528" spans="1:53" x14ac:dyDescent="0.25">
      <c r="J528" t="s">
        <v>97</v>
      </c>
    </row>
    <row r="529" spans="10:24" x14ac:dyDescent="0.25">
      <c r="J529" t="s">
        <v>97</v>
      </c>
    </row>
    <row r="530" spans="10:24" x14ac:dyDescent="0.25">
      <c r="X530" s="3">
        <v>932</v>
      </c>
    </row>
  </sheetData>
  <autoFilter ref="A2:BA529"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3"/>
  <sheetViews>
    <sheetView workbookViewId="0">
      <pane xSplit="3" ySplit="2" topLeftCell="D508" activePane="bottomRight" state="frozen"/>
      <selection pane="topRight" activeCell="D1" sqref="D1"/>
      <selection pane="bottomLeft" activeCell="A3" sqref="A3"/>
      <selection pane="bottomRight" activeCell="C533" sqref="C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8" t="s">
        <v>1810</v>
      </c>
      <c r="B1" s="88"/>
      <c r="C1" s="88"/>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8">
        <v>569</v>
      </c>
      <c r="B504" s="8" t="str">
        <f>VLOOKUP(A504,'Sets data'!$A$3:$C$9972,3,FALSE)</f>
        <v>True-Sworn Fury </v>
      </c>
      <c r="C504" s="8" t="str">
        <f>VLOOKUP(A504,'Sets data'!$A$3:$C$9972,2,FALSE)</f>
        <v>Wahrgeschworenen-Raserei</v>
      </c>
    </row>
    <row r="505" spans="1:3" x14ac:dyDescent="0.25">
      <c r="A505" s="78">
        <v>570</v>
      </c>
      <c r="B505" s="8" t="str">
        <f>VLOOKUP(A505,'Sets data'!$A$3:$C$9972,3,FALSE)</f>
        <v>Kinras’s Wrath</v>
      </c>
      <c r="C505" s="8" t="str">
        <f>VLOOKUP(A505,'Sets data'!$A$3:$C$9972,2,FALSE)</f>
        <v>Kinra's Zorn</v>
      </c>
    </row>
    <row r="506" spans="1:3" x14ac:dyDescent="0.25">
      <c r="A506" s="78">
        <v>571</v>
      </c>
      <c r="B506" s="8" t="str">
        <f>VLOOKUP(A506,'Sets data'!$A$3:$C$9972,3,FALSE)</f>
        <v>Drake’s Rush</v>
      </c>
      <c r="C506" s="8" t="str">
        <f>VLOOKUP(A506,'Sets data'!$A$3:$C$9972,2,FALSE)</f>
        <v>Dracheneile</v>
      </c>
    </row>
    <row r="507" spans="1:3" x14ac:dyDescent="0.25">
      <c r="A507" s="78">
        <v>572</v>
      </c>
      <c r="B507" s="8" t="str">
        <f>VLOOKUP(A507,'Sets data'!$A$3:$C$9972,3,FALSE)</f>
        <v>Unleashed Ritualist</v>
      </c>
      <c r="C507" s="8" t="str">
        <f>VLOOKUP(A507,'Sets data'!$A$3:$C$9972,2,FALSE)</f>
        <v>Entfesselter Ritualist</v>
      </c>
    </row>
    <row r="508" spans="1:3" x14ac:dyDescent="0.25">
      <c r="A508" s="78">
        <v>573</v>
      </c>
      <c r="B508" s="8" t="str">
        <f>VLOOKUP(A508,'Sets data'!$A$3:$C$9972,3,FALSE)</f>
        <v>Dagon’s Dominion</v>
      </c>
      <c r="C508" s="8" t="str">
        <f>VLOOKUP(A508,'Sets data'!$A$3:$C$9972,2,FALSE)</f>
        <v>Dagons Herrschaft</v>
      </c>
    </row>
    <row r="509" spans="1:3" x14ac:dyDescent="0.25">
      <c r="A509" s="78">
        <v>574</v>
      </c>
      <c r="B509" s="8" t="str">
        <f>VLOOKUP(A509,'Sets data'!$A$3:$C$9972,3,FALSE)</f>
        <v>Foolkiller’s Ward</v>
      </c>
      <c r="C509" s="8" t="str">
        <f>VLOOKUP(A509,'Sets data'!$A$3:$C$9972,2,FALSE)</f>
        <v>Schutz des Narrentöters</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4">
        <v>579</v>
      </c>
      <c r="B512" s="8" t="str">
        <f>VLOOKUP(A512,'Sets data'!$A$3:$C$9972,3,FALSE)</f>
        <v>Frostbite</v>
      </c>
      <c r="C512" s="8" t="str">
        <f>VLOOKUP(A512,'Sets data'!$A$3:$C$9972,2,FALSE)</f>
        <v>Frostbiss</v>
      </c>
    </row>
    <row r="513" spans="1:3" x14ac:dyDescent="0.25">
      <c r="A513" s="84">
        <v>580</v>
      </c>
      <c r="B513" s="8" t="str">
        <f>VLOOKUP(A513,'Sets data'!$A$3:$C$9972,3,FALSE)</f>
        <v>Deadlands Assassin</v>
      </c>
      <c r="C513" s="8" t="str">
        <f>VLOOKUP(A513,'Sets data'!$A$3:$C$9972,2,FALSE)</f>
        <v>Totenländer-Assassine</v>
      </c>
    </row>
    <row r="514" spans="1:3" x14ac:dyDescent="0.25">
      <c r="A514" s="84">
        <v>581</v>
      </c>
      <c r="B514" s="8" t="str">
        <f>VLOOKUP(A514,'Sets data'!$A$3:$C$9972,3,FALSE)</f>
        <v>Bog Raider</v>
      </c>
      <c r="C514" s="8" t="str">
        <f>VLOOKUP(A514,'Sets data'!$A$3:$C$9972,2,FALSE)</f>
        <v>Moorräuber</v>
      </c>
    </row>
    <row r="515" spans="1:3" x14ac:dyDescent="0.25">
      <c r="A515" s="84">
        <v>582</v>
      </c>
      <c r="B515" s="8" t="str">
        <f>VLOOKUP(A515,'Sets data'!$A$3:$C$9972,3,FALSE)</f>
        <v>Hist Whisperer</v>
      </c>
      <c r="C515" s="8" t="str">
        <f>VLOOKUP(A515,'Sets data'!$A$3:$C$9972,2,FALSE)</f>
        <v>Histflüsterer</v>
      </c>
    </row>
    <row r="516" spans="1:3" x14ac:dyDescent="0.25">
      <c r="A516" s="84">
        <v>583</v>
      </c>
      <c r="B516" s="8" t="str">
        <f>VLOOKUP(A516,'Sets data'!$A$3:$C$9972,3,FALSE)</f>
        <v>Heartland Conqueror</v>
      </c>
      <c r="C516" s="8" t="str">
        <f>VLOOKUP(A516,'Sets data'!$A$3:$C$9972,2,FALSE)</f>
        <v>Herzlanderoberer</v>
      </c>
    </row>
    <row r="517" spans="1:3" x14ac:dyDescent="0.25">
      <c r="A517" s="84">
        <v>584</v>
      </c>
      <c r="B517" s="8" t="str">
        <f>VLOOKUP(A517,'Sets data'!$A$3:$C$9972,3,FALSE)</f>
        <v>Diamond\'s Victory</v>
      </c>
      <c r="C517" s="8" t="str">
        <f>VLOOKUP(A517,'Sets data'!$A$3:$C$9972,2,FALSE)</f>
        <v>Sieg des Diamanten</v>
      </c>
    </row>
    <row r="518" spans="1:3" x14ac:dyDescent="0.25">
      <c r="A518" s="84">
        <v>585</v>
      </c>
      <c r="B518" s="8" t="str">
        <f>VLOOKUP(A518,'Sets data'!$A$3:$C$9972,3,FALSE)</f>
        <v>Saxhleel Champion</v>
      </c>
      <c r="C518" s="8" t="str">
        <f>VLOOKUP(A518,'Sets data'!$A$3:$C$9972,2,FALSE)</f>
        <v>Saxhleel-Champion</v>
      </c>
    </row>
    <row r="519" spans="1:3" x14ac:dyDescent="0.25">
      <c r="A519" s="84">
        <v>586</v>
      </c>
      <c r="B519" s="8" t="str">
        <f>VLOOKUP(A519,'Sets data'!$A$3:$C$9972,3,FALSE)</f>
        <v>Sul-Xan\'s Torment</v>
      </c>
      <c r="C519" s="8" t="str">
        <f>VLOOKUP(A519,'Sets data'!$A$3:$C$9972,2,FALSE)</f>
        <v>Sul-Xans Folter</v>
      </c>
    </row>
    <row r="520" spans="1:3" x14ac:dyDescent="0.25">
      <c r="A520" s="84">
        <v>587</v>
      </c>
      <c r="B520" s="8" t="str">
        <f>VLOOKUP(A520,'Sets data'!$A$3:$C$9972,3,FALSE)</f>
        <v>Bahsei\'s Mania</v>
      </c>
      <c r="C520" s="8" t="str">
        <f>VLOOKUP(A520,'Sets data'!$A$3:$C$9972,2,FALSE)</f>
        <v>Bahseis Manie</v>
      </c>
    </row>
    <row r="521" spans="1:3" x14ac:dyDescent="0.25">
      <c r="A521" s="84">
        <v>588</v>
      </c>
      <c r="B521" s="8" t="str">
        <f>VLOOKUP(A521,'Sets data'!$A$3:$C$9972,3,FALSE)</f>
        <v>Stone-Talker\'s Oath</v>
      </c>
      <c r="C521" s="8" t="str">
        <f>VLOOKUP(A521,'Sets data'!$A$3:$C$9972,2,FALSE)</f>
        <v>Eid des Steinsprechers</v>
      </c>
    </row>
    <row r="522" spans="1:3" x14ac:dyDescent="0.25">
      <c r="A522" s="84">
        <v>589</v>
      </c>
      <c r="B522" s="8" t="str">
        <f>VLOOKUP(A522,'Sets data'!$A$3:$C$9972,3,FALSE)</f>
        <v>Perfected Saxhleel Champion</v>
      </c>
      <c r="C522" s="8" t="str">
        <f>VLOOKUP(A522,'Sets data'!$A$3:$C$9972,2,FALSE)</f>
        <v>Perfektionierter Saxhleel-Champion</v>
      </c>
    </row>
    <row r="523" spans="1:3" x14ac:dyDescent="0.25">
      <c r="A523" s="84">
        <v>590</v>
      </c>
      <c r="B523" s="8" t="str">
        <f>VLOOKUP(A523,'Sets data'!$A$3:$C$9972,3,FALSE)</f>
        <v>Perfected Sul-Xan\'s Torment</v>
      </c>
      <c r="C523" s="8" t="str">
        <f>VLOOKUP(A523,'Sets data'!$A$3:$C$9972,2,FALSE)</f>
        <v>Perfected Sul-Xan\'s Torment</v>
      </c>
    </row>
    <row r="524" spans="1:3" x14ac:dyDescent="0.25">
      <c r="A524" s="84">
        <v>591</v>
      </c>
      <c r="B524" s="8" t="str">
        <f>VLOOKUP(A524,'Sets data'!$A$3:$C$9972,3,FALSE)</f>
        <v>Perfected Bahsei\'s Mania</v>
      </c>
      <c r="C524" s="8" t="str">
        <f>VLOOKUP(A524,'Sets data'!$A$3:$C$9972,2,FALSE)</f>
        <v>Bahseis perfektionierte Manie</v>
      </c>
    </row>
    <row r="525" spans="1:3" x14ac:dyDescent="0.25">
      <c r="A525" s="84">
        <v>592</v>
      </c>
      <c r="B525" s="8" t="str">
        <f>VLOOKUP(A525,'Sets data'!$A$3:$C$9972,3,FALSE)</f>
        <v>Perfected Stone-Talker\'s Oath</v>
      </c>
      <c r="C525" s="8" t="str">
        <f>VLOOKUP(A525,'Sets data'!$A$3:$C$9972,2,FALSE)</f>
        <v>Perfektionierter Eid des Steinsprechers</v>
      </c>
    </row>
    <row r="526" spans="1:3" x14ac:dyDescent="0.25">
      <c r="A526" s="84">
        <v>593</v>
      </c>
      <c r="B526" s="8" t="str">
        <f>VLOOKUP(A526,'Sets data'!$A$3:$C$9972,3,FALSE)</f>
        <v>Gaze of Sithis</v>
      </c>
      <c r="C526" s="8" t="str">
        <f>VLOOKUP(A526,'Sets data'!$A$3:$C$9972,2,FALSE)</f>
        <v>Gaze of Sithis</v>
      </c>
    </row>
    <row r="527" spans="1:3" x14ac:dyDescent="0.25">
      <c r="A527" s="84">
        <v>594</v>
      </c>
      <c r="B527" s="8" t="str">
        <f>VLOOKUP(A527,'Sets data'!$A$3:$C$9972,3,FALSE)</f>
        <v>Harpooner\'s Wading Kilt</v>
      </c>
      <c r="C527" s="8" t="str">
        <f>VLOOKUP(A527,'Sets data'!$A$3:$C$9972,2,FALSE)</f>
        <v>Harpooner\'s Wading Kilt</v>
      </c>
    </row>
    <row r="528" spans="1:3" x14ac:dyDescent="0.25">
      <c r="A528" s="84">
        <v>595</v>
      </c>
      <c r="B528" s="8" t="e">
        <f>VLOOKUP(A528,'Sets data'!$A$3:$C$9972,3,FALSE)</f>
        <v>#N/A</v>
      </c>
      <c r="C528" s="8" t="e">
        <f>VLOOKUP(A528,'Sets data'!$A$3:$C$9972,2,FALSE)</f>
        <v>#N/A</v>
      </c>
    </row>
    <row r="529" spans="1:3" x14ac:dyDescent="0.25">
      <c r="A529" s="84">
        <v>596</v>
      </c>
      <c r="B529" s="8" t="str">
        <f>VLOOKUP(A529,'Sets data'!$A$3:$C$9972,3,FALSE)</f>
        <v>Death Dealer\'s Fete</v>
      </c>
      <c r="C529" s="8" t="str">
        <f>VLOOKUP(A529,'Sets data'!$A$3:$C$9972,2,FALSE)</f>
        <v>Death Dealer\'s Fete</v>
      </c>
    </row>
    <row r="530" spans="1:3" x14ac:dyDescent="0.25">
      <c r="A530" s="84">
        <v>597</v>
      </c>
      <c r="B530" s="8" t="str">
        <f>VLOOKUP(A530,'Sets data'!$A$3:$C$9972,3,FALSE)</f>
        <v>Shapeshifter\'s Chain</v>
      </c>
      <c r="C530" s="8" t="str">
        <f>VLOOKUP(A530,'Sets data'!$A$3:$C$9972,2,FALSE)</f>
        <v>Shapeshifter\'s Chain</v>
      </c>
    </row>
    <row r="531" spans="1:3" x14ac:dyDescent="0.25">
      <c r="A531" s="84">
        <v>598</v>
      </c>
      <c r="B531" s="8" t="str">
        <f>VLOOKUP(A531,'Sets data'!$A$3:$C$9972,3,FALSE)</f>
        <v>Zoal the Ever-Wakeful</v>
      </c>
      <c r="C531" s="8" t="str">
        <f>VLOOKUP(A531,'Sets data'!$A$3:$C$9972,2,FALSE)</f>
        <v>Zoal der Immerwache</v>
      </c>
    </row>
    <row r="532" spans="1:3" x14ac:dyDescent="0.25">
      <c r="A532" s="84">
        <v>599</v>
      </c>
      <c r="B532" s="8" t="str">
        <f>VLOOKUP(A532,'Sets data'!$A$3:$C$9972,3,FALSE)</f>
        <v>Immolator Charr</v>
      </c>
      <c r="C532" s="8" t="str">
        <f>VLOOKUP(A532,'Sets data'!$A$3:$C$9972,2,FALSE)</f>
        <v>Entflammer Charr</v>
      </c>
    </row>
    <row r="533" spans="1:3" x14ac:dyDescent="0.25">
      <c r="A533" s="84">
        <v>600</v>
      </c>
      <c r="B533" s="8" t="str">
        <f>VLOOKUP(A533,'Sets data'!$A$3:$C$9972,3,FALSE)</f>
        <v>Glorgoloch the Destroyer</v>
      </c>
      <c r="C533" s="8" t="str">
        <f>VLOOKUP(A533,'Sets data'!$A$3:$C$9972,2,FALSE)</f>
        <v>Glorgoloch der Zerstörer</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3" activePane="bottomRight" state="frozen"/>
      <selection pane="topRight" activeCell="D1" sqref="D1"/>
      <selection pane="bottomLeft" activeCell="A3" sqref="A3"/>
      <selection pane="bottomRight" activeCell="A110" sqref="A110"/>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89" t="s">
        <v>1864</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90"/>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1956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1956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1964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1964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2564</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2564</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2565</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2565</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47"/>
  <sheetViews>
    <sheetView workbookViewId="0">
      <pane ySplit="2" topLeftCell="A828" activePane="bottomLeft" state="frozen"/>
      <selection pane="bottomLeft" activeCell="A813" sqref="A813:A847"/>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1" t="s">
        <v>1865</v>
      </c>
      <c r="B1" s="91"/>
      <c r="C1" s="91"/>
      <c r="D1" s="91"/>
      <c r="E1" s="91"/>
      <c r="F1" s="91"/>
      <c r="G1" s="91"/>
      <c r="H1" s="91"/>
      <c r="I1" s="91"/>
      <c r="J1" s="91"/>
      <c r="K1" s="91"/>
      <c r="L1" s="91"/>
      <c r="M1" s="91"/>
      <c r="N1" s="91"/>
    </row>
    <row r="2" spans="1:14" x14ac:dyDescent="0.25">
      <c r="A2" s="1" t="s">
        <v>1485</v>
      </c>
      <c r="B2" s="1" t="s">
        <v>1497</v>
      </c>
      <c r="C2" s="1" t="s">
        <v>1610</v>
      </c>
      <c r="D2" s="1" t="s">
        <v>1611</v>
      </c>
      <c r="E2" s="1" t="s">
        <v>1726</v>
      </c>
    </row>
    <row r="3" spans="1:14" hidden="1" x14ac:dyDescent="0.25">
      <c r="A3" s="79">
        <v>2</v>
      </c>
      <c r="B3">
        <v>1</v>
      </c>
      <c r="C3">
        <v>2</v>
      </c>
      <c r="D3" t="s">
        <v>108</v>
      </c>
      <c r="E3" t="str">
        <f>IF(ISNA(MATCH(A3,'ESO zone constants'!$A$3:$A$9952,0)),"","X")</f>
        <v>X</v>
      </c>
    </row>
    <row r="4" spans="1:14" hidden="1" x14ac:dyDescent="0.25">
      <c r="A4" s="79">
        <v>3</v>
      </c>
      <c r="B4">
        <v>2</v>
      </c>
      <c r="C4">
        <v>3</v>
      </c>
      <c r="D4" t="s">
        <v>109</v>
      </c>
      <c r="E4" t="str">
        <f>IF(ISNA(MATCH(A4,'ESO zone constants'!$A$3:$A$9952,0)),"","X")</f>
        <v>X</v>
      </c>
    </row>
    <row r="5" spans="1:14" hidden="1" x14ac:dyDescent="0.25">
      <c r="A5" s="79">
        <v>11</v>
      </c>
      <c r="B5">
        <v>3</v>
      </c>
      <c r="C5">
        <v>347</v>
      </c>
      <c r="D5" t="s">
        <v>47</v>
      </c>
      <c r="E5" t="str">
        <f>IF(ISNA(MATCH(A5,'ESO zone constants'!$A$3:$A$9952,0)),"","X")</f>
        <v>X</v>
      </c>
    </row>
    <row r="6" spans="1:14" hidden="1" x14ac:dyDescent="0.25">
      <c r="A6" s="79">
        <v>19</v>
      </c>
      <c r="B6">
        <v>4</v>
      </c>
      <c r="C6">
        <v>19</v>
      </c>
      <c r="D6" t="s">
        <v>110</v>
      </c>
      <c r="E6" t="str">
        <f>IF(ISNA(MATCH(A6,'ESO zone constants'!$A$3:$A$9952,0)),"","X")</f>
        <v>X</v>
      </c>
    </row>
    <row r="7" spans="1:14" hidden="1" x14ac:dyDescent="0.25">
      <c r="A7" s="79">
        <v>20</v>
      </c>
      <c r="B7">
        <v>5</v>
      </c>
      <c r="C7">
        <v>20</v>
      </c>
      <c r="D7" t="s">
        <v>111</v>
      </c>
      <c r="E7" t="str">
        <f>IF(ISNA(MATCH(A7,'ESO zone constants'!$A$3:$A$9952,0)),"","X")</f>
        <v>X</v>
      </c>
    </row>
    <row r="8" spans="1:14" hidden="1" x14ac:dyDescent="0.25">
      <c r="A8" s="79">
        <v>22</v>
      </c>
      <c r="B8">
        <v>6</v>
      </c>
      <c r="C8">
        <v>104</v>
      </c>
      <c r="D8" t="s">
        <v>68</v>
      </c>
      <c r="E8" t="str">
        <f>IF(ISNA(MATCH(A8,'ESO zone constants'!$A$3:$A$9952,0)),"","X")</f>
        <v>X</v>
      </c>
    </row>
    <row r="9" spans="1:14" hidden="1" x14ac:dyDescent="0.25">
      <c r="A9" s="79">
        <v>31</v>
      </c>
      <c r="B9">
        <v>7</v>
      </c>
      <c r="C9">
        <v>382</v>
      </c>
      <c r="D9" t="s">
        <v>59</v>
      </c>
      <c r="E9" t="str">
        <f>IF(ISNA(MATCH(A9,'ESO zone constants'!$A$3:$A$9952,0)),"","X")</f>
        <v>X</v>
      </c>
    </row>
    <row r="10" spans="1:14" hidden="1" x14ac:dyDescent="0.25">
      <c r="A10" s="80">
        <v>38</v>
      </c>
      <c r="B10">
        <v>8</v>
      </c>
      <c r="C10">
        <v>92</v>
      </c>
      <c r="D10" t="s">
        <v>57</v>
      </c>
      <c r="E10" t="str">
        <f>IF(ISNA(MATCH(A10,'ESO zone constants'!$A$3:$A$9952,0)),"","X")</f>
        <v>X</v>
      </c>
    </row>
    <row r="11" spans="1:14" hidden="1" x14ac:dyDescent="0.25">
      <c r="A11" s="80">
        <v>41</v>
      </c>
      <c r="B11">
        <v>9</v>
      </c>
      <c r="C11">
        <v>41</v>
      </c>
      <c r="D11" t="s">
        <v>112</v>
      </c>
      <c r="E11" t="str">
        <f>IF(ISNA(MATCH(A11,'ESO zone constants'!$A$3:$A$9952,0)),"","X")</f>
        <v>X</v>
      </c>
    </row>
    <row r="12" spans="1:14" hidden="1" x14ac:dyDescent="0.25">
      <c r="A12" s="80">
        <v>57</v>
      </c>
      <c r="B12">
        <v>10</v>
      </c>
      <c r="C12">
        <v>57</v>
      </c>
      <c r="D12" t="s">
        <v>113</v>
      </c>
      <c r="E12" t="str">
        <f>IF(ISNA(MATCH(A12,'ESO zone constants'!$A$3:$A$9952,0)),"","X")</f>
        <v>X</v>
      </c>
    </row>
    <row r="13" spans="1:14" hidden="1" x14ac:dyDescent="0.25">
      <c r="A13" s="80">
        <v>58</v>
      </c>
      <c r="B13">
        <v>11</v>
      </c>
      <c r="C13">
        <v>58</v>
      </c>
      <c r="D13" t="s">
        <v>114</v>
      </c>
      <c r="E13" t="str">
        <f>IF(ISNA(MATCH(A13,'ESO zone constants'!$A$3:$A$9952,0)),"","X")</f>
        <v>X</v>
      </c>
    </row>
    <row r="14" spans="1:14" hidden="1" x14ac:dyDescent="0.25">
      <c r="A14" s="80">
        <v>63</v>
      </c>
      <c r="B14">
        <v>12</v>
      </c>
      <c r="C14">
        <v>57</v>
      </c>
      <c r="D14" t="s">
        <v>61</v>
      </c>
      <c r="E14" t="str">
        <f>IF(ISNA(MATCH(A14,'ESO zone constants'!$A$3:$A$9952,0)),"","X")</f>
        <v>X</v>
      </c>
    </row>
    <row r="15" spans="1:14" hidden="1" x14ac:dyDescent="0.25">
      <c r="A15" s="80">
        <v>64</v>
      </c>
      <c r="B15">
        <v>13</v>
      </c>
      <c r="C15">
        <v>103</v>
      </c>
      <c r="D15" t="s">
        <v>70</v>
      </c>
      <c r="E15" t="str">
        <f>IF(ISNA(MATCH(A15,'ESO zone constants'!$A$3:$A$9952,0)),"","X")</f>
        <v>X</v>
      </c>
    </row>
    <row r="16" spans="1:14" hidden="1" x14ac:dyDescent="0.25">
      <c r="A16" s="80">
        <v>92</v>
      </c>
      <c r="B16">
        <v>14</v>
      </c>
      <c r="C16">
        <v>92</v>
      </c>
      <c r="D16" t="s">
        <v>115</v>
      </c>
      <c r="E16" t="str">
        <f>IF(ISNA(MATCH(A16,'ESO zone constants'!$A$3:$A$9952,0)),"","X")</f>
        <v>X</v>
      </c>
    </row>
    <row r="17" spans="1:5" hidden="1" x14ac:dyDescent="0.25">
      <c r="A17" s="80">
        <v>101</v>
      </c>
      <c r="B17">
        <v>15</v>
      </c>
      <c r="C17">
        <v>101</v>
      </c>
      <c r="D17" t="s">
        <v>116</v>
      </c>
      <c r="E17" t="str">
        <f>IF(ISNA(MATCH(A17,'ESO zone constants'!$A$3:$A$9952,0)),"","X")</f>
        <v>X</v>
      </c>
    </row>
    <row r="18" spans="1:5" hidden="1" x14ac:dyDescent="0.25">
      <c r="A18" s="80">
        <v>103</v>
      </c>
      <c r="B18">
        <v>16</v>
      </c>
      <c r="C18">
        <v>103</v>
      </c>
      <c r="D18" t="s">
        <v>117</v>
      </c>
      <c r="E18" t="str">
        <f>IF(ISNA(MATCH(A18,'ESO zone constants'!$A$3:$A$9952,0)),"","X")</f>
        <v>X</v>
      </c>
    </row>
    <row r="19" spans="1:5" hidden="1" x14ac:dyDescent="0.25">
      <c r="A19" s="80">
        <v>104</v>
      </c>
      <c r="B19">
        <v>17</v>
      </c>
      <c r="C19">
        <v>104</v>
      </c>
      <c r="D19" t="s">
        <v>118</v>
      </c>
      <c r="E19" t="str">
        <f>IF(ISNA(MATCH(A19,'ESO zone constants'!$A$3:$A$9952,0)),"","X")</f>
        <v>X</v>
      </c>
    </row>
    <row r="20" spans="1:5" hidden="1" x14ac:dyDescent="0.25">
      <c r="A20" s="81">
        <v>108</v>
      </c>
      <c r="B20">
        <v>18</v>
      </c>
      <c r="C20">
        <v>108</v>
      </c>
      <c r="D20" t="s">
        <v>119</v>
      </c>
      <c r="E20" t="str">
        <f>IF(ISNA(MATCH(A20,'ESO zone constants'!$A$3:$A$9952,0)),"","X")</f>
        <v>X</v>
      </c>
    </row>
    <row r="21" spans="1:5" hidden="1" x14ac:dyDescent="0.25">
      <c r="A21" s="81">
        <v>117</v>
      </c>
      <c r="B21">
        <v>19</v>
      </c>
      <c r="C21">
        <v>117</v>
      </c>
      <c r="D21" t="s">
        <v>120</v>
      </c>
      <c r="E21" t="str">
        <f>IF(ISNA(MATCH(A21,'ESO zone constants'!$A$3:$A$9952,0)),"","X")</f>
        <v>X</v>
      </c>
    </row>
    <row r="22" spans="1:5" hidden="1" x14ac:dyDescent="0.25">
      <c r="A22" s="81">
        <v>124</v>
      </c>
      <c r="B22">
        <v>20</v>
      </c>
      <c r="C22">
        <v>383</v>
      </c>
      <c r="D22" t="s">
        <v>121</v>
      </c>
      <c r="E22" t="str">
        <f>IF(ISNA(MATCH(A22,'ESO zone constants'!$A$3:$A$9952,0)),"","X")</f>
        <v>X</v>
      </c>
    </row>
    <row r="23" spans="1:5" hidden="1" x14ac:dyDescent="0.25">
      <c r="A23" s="81">
        <v>126</v>
      </c>
      <c r="B23">
        <v>21</v>
      </c>
      <c r="C23">
        <v>383</v>
      </c>
      <c r="D23" t="s">
        <v>43</v>
      </c>
      <c r="E23" t="str">
        <f>IF(ISNA(MATCH(A23,'ESO zone constants'!$A$3:$A$9952,0)),"","X")</f>
        <v>X</v>
      </c>
    </row>
    <row r="24" spans="1:5" hidden="1" x14ac:dyDescent="0.25">
      <c r="A24" s="81">
        <v>130</v>
      </c>
      <c r="B24">
        <v>22</v>
      </c>
      <c r="C24">
        <v>20</v>
      </c>
      <c r="D24" t="s">
        <v>49</v>
      </c>
      <c r="E24" t="str">
        <f>IF(ISNA(MATCH(A24,'ESO zone constants'!$A$3:$A$9952,0)),"","X")</f>
        <v>X</v>
      </c>
    </row>
    <row r="25" spans="1:5" hidden="1" x14ac:dyDescent="0.25">
      <c r="A25" s="81">
        <v>131</v>
      </c>
      <c r="B25">
        <v>23</v>
      </c>
      <c r="C25">
        <v>58</v>
      </c>
      <c r="D25" t="s">
        <v>65</v>
      </c>
      <c r="E25" t="str">
        <f>IF(ISNA(MATCH(A25,'ESO zone constants'!$A$3:$A$9952,0)),"","X")</f>
        <v>X</v>
      </c>
    </row>
    <row r="26" spans="1:5" hidden="1" x14ac:dyDescent="0.25">
      <c r="A26" s="81">
        <v>134</v>
      </c>
      <c r="B26">
        <v>24</v>
      </c>
      <c r="C26">
        <v>117</v>
      </c>
      <c r="D26" t="s">
        <v>122</v>
      </c>
      <c r="E26" t="str">
        <f>IF(ISNA(MATCH(A26,'ESO zone constants'!$A$3:$A$9952,0)),"","X")</f>
        <v>X</v>
      </c>
    </row>
    <row r="27" spans="1:5" hidden="1" x14ac:dyDescent="0.25">
      <c r="A27" s="80">
        <v>137</v>
      </c>
      <c r="B27">
        <v>25</v>
      </c>
      <c r="C27">
        <v>108</v>
      </c>
      <c r="D27" t="s">
        <v>123</v>
      </c>
      <c r="E27" t="str">
        <f>IF(ISNA(MATCH(A27,'ESO zone constants'!$A$3:$A$9952,0)),"","X")</f>
        <v>X</v>
      </c>
    </row>
    <row r="28" spans="1:5" hidden="1" x14ac:dyDescent="0.25">
      <c r="A28" s="81">
        <v>138</v>
      </c>
      <c r="B28">
        <v>26</v>
      </c>
      <c r="C28">
        <v>58</v>
      </c>
      <c r="D28" t="s">
        <v>124</v>
      </c>
      <c r="E28" t="str">
        <f>IF(ISNA(MATCH(A28,'ESO zone constants'!$A$3:$A$9952,0)),"","X")</f>
        <v>X</v>
      </c>
    </row>
    <row r="29" spans="1:5" hidden="1" x14ac:dyDescent="0.25">
      <c r="A29" s="81">
        <v>142</v>
      </c>
      <c r="B29">
        <v>27</v>
      </c>
      <c r="C29">
        <v>19</v>
      </c>
      <c r="D29" t="s">
        <v>125</v>
      </c>
      <c r="E29" t="str">
        <f>IF(ISNA(MATCH(A29,'ESO zone constants'!$A$3:$A$9952,0)),"","X")</f>
        <v>X</v>
      </c>
    </row>
    <row r="30" spans="1:5" hidden="1" x14ac:dyDescent="0.25">
      <c r="A30" s="81">
        <v>144</v>
      </c>
      <c r="B30">
        <v>28</v>
      </c>
      <c r="C30">
        <v>3</v>
      </c>
      <c r="D30" t="s">
        <v>66</v>
      </c>
      <c r="E30" t="str">
        <f>IF(ISNA(MATCH(A30,'ESO zone constants'!$A$3:$A$9952,0)),"","X")</f>
        <v>X</v>
      </c>
    </row>
    <row r="31" spans="1:5" hidden="1" x14ac:dyDescent="0.25">
      <c r="A31" s="81">
        <v>146</v>
      </c>
      <c r="B31">
        <v>29</v>
      </c>
      <c r="C31">
        <v>19</v>
      </c>
      <c r="D31" t="s">
        <v>62</v>
      </c>
      <c r="E31" t="str">
        <f>IF(ISNA(MATCH(A31,'ESO zone constants'!$A$3:$A$9952,0)),"","X")</f>
        <v>X</v>
      </c>
    </row>
    <row r="32" spans="1:5" hidden="1" x14ac:dyDescent="0.25">
      <c r="A32" s="81">
        <v>148</v>
      </c>
      <c r="B32">
        <v>30</v>
      </c>
      <c r="C32">
        <v>117</v>
      </c>
      <c r="D32" t="s">
        <v>60</v>
      </c>
      <c r="E32" t="str">
        <f>IF(ISNA(MATCH(A32,'ESO zone constants'!$A$3:$A$9952,0)),"","X")</f>
        <v>X</v>
      </c>
    </row>
    <row r="33" spans="1:5" hidden="1" x14ac:dyDescent="0.25">
      <c r="A33" s="81">
        <v>159</v>
      </c>
      <c r="B33">
        <v>31</v>
      </c>
      <c r="C33">
        <v>19</v>
      </c>
      <c r="D33" t="s">
        <v>126</v>
      </c>
      <c r="E33" t="str">
        <f>IF(ISNA(MATCH(A33,'ESO zone constants'!$A$3:$A$9952,0)),"","X")</f>
        <v>X</v>
      </c>
    </row>
    <row r="34" spans="1:5" hidden="1" x14ac:dyDescent="0.25">
      <c r="A34" s="80">
        <v>162</v>
      </c>
      <c r="B34">
        <v>32</v>
      </c>
      <c r="C34">
        <v>20</v>
      </c>
      <c r="D34" t="s">
        <v>127</v>
      </c>
      <c r="E34" t="str">
        <f>IF(ISNA(MATCH(A34,'ESO zone constants'!$A$3:$A$9952,0)),"","X")</f>
        <v>X</v>
      </c>
    </row>
    <row r="35" spans="1:5" hidden="1" x14ac:dyDescent="0.25">
      <c r="A35" s="80">
        <v>166</v>
      </c>
      <c r="B35">
        <v>33</v>
      </c>
      <c r="C35">
        <v>3</v>
      </c>
      <c r="D35" t="s">
        <v>128</v>
      </c>
      <c r="E35" t="str">
        <f>IF(ISNA(MATCH(A35,'ESO zone constants'!$A$3:$A$9952,0)),"","X")</f>
        <v>X</v>
      </c>
    </row>
    <row r="36" spans="1:5" hidden="1" x14ac:dyDescent="0.25">
      <c r="A36" s="80">
        <v>168</v>
      </c>
      <c r="B36">
        <v>34</v>
      </c>
      <c r="C36">
        <v>92</v>
      </c>
      <c r="D36" t="s">
        <v>129</v>
      </c>
      <c r="E36" t="str">
        <f>IF(ISNA(MATCH(A36,'ESO zone constants'!$A$3:$A$9952,0)),"","X")</f>
        <v>X</v>
      </c>
    </row>
    <row r="37" spans="1:5" hidden="1" x14ac:dyDescent="0.25">
      <c r="A37" s="80">
        <v>169</v>
      </c>
      <c r="B37">
        <v>35</v>
      </c>
      <c r="C37">
        <v>92</v>
      </c>
      <c r="D37" t="s">
        <v>130</v>
      </c>
      <c r="E37" t="str">
        <f>IF(ISNA(MATCH(A37,'ESO zone constants'!$A$3:$A$9952,0)),"","X")</f>
        <v>X</v>
      </c>
    </row>
    <row r="38" spans="1:5" hidden="1" x14ac:dyDescent="0.25">
      <c r="A38" s="81">
        <v>176</v>
      </c>
      <c r="B38">
        <v>36</v>
      </c>
      <c r="C38">
        <v>108</v>
      </c>
      <c r="D38" t="s">
        <v>50</v>
      </c>
      <c r="E38" t="str">
        <f>IF(ISNA(MATCH(A38,'ESO zone constants'!$A$3:$A$9952,0)),"","X")</f>
        <v>X</v>
      </c>
    </row>
    <row r="39" spans="1:5" hidden="1" x14ac:dyDescent="0.25">
      <c r="A39" s="81">
        <v>181</v>
      </c>
      <c r="B39">
        <v>37</v>
      </c>
      <c r="C39">
        <v>181</v>
      </c>
      <c r="D39" t="s">
        <v>131</v>
      </c>
      <c r="E39" t="str">
        <f>IF(ISNA(MATCH(A39,'ESO zone constants'!$A$3:$A$9952,0)),"","X")</f>
        <v>X</v>
      </c>
    </row>
    <row r="40" spans="1:5" hidden="1" x14ac:dyDescent="0.25">
      <c r="A40" s="81">
        <v>187</v>
      </c>
      <c r="B40">
        <v>38</v>
      </c>
      <c r="C40">
        <v>117</v>
      </c>
      <c r="D40" t="s">
        <v>132</v>
      </c>
      <c r="E40" t="str">
        <f>IF(ISNA(MATCH(A40,'ESO zone constants'!$A$3:$A$9952,0)),"","X")</f>
        <v>X</v>
      </c>
    </row>
    <row r="41" spans="1:5" hidden="1" x14ac:dyDescent="0.25">
      <c r="A41" s="81">
        <v>188</v>
      </c>
      <c r="B41">
        <v>39</v>
      </c>
      <c r="C41">
        <v>57</v>
      </c>
      <c r="D41" t="s">
        <v>133</v>
      </c>
      <c r="E41" t="str">
        <f>IF(ISNA(MATCH(A41,'ESO zone constants'!$A$3:$A$9952,0)),"","X")</f>
        <v>X</v>
      </c>
    </row>
    <row r="42" spans="1:5" hidden="1" x14ac:dyDescent="0.25">
      <c r="A42" s="81">
        <v>189</v>
      </c>
      <c r="B42">
        <v>40</v>
      </c>
      <c r="C42">
        <v>57</v>
      </c>
      <c r="D42" t="s">
        <v>134</v>
      </c>
      <c r="E42" t="str">
        <f>IF(ISNA(MATCH(A42,'ESO zone constants'!$A$3:$A$9952,0)),"","X")</f>
        <v>X</v>
      </c>
    </row>
    <row r="43" spans="1:5" hidden="1" x14ac:dyDescent="0.25">
      <c r="A43" s="81">
        <v>190</v>
      </c>
      <c r="B43">
        <v>41</v>
      </c>
      <c r="C43">
        <v>57</v>
      </c>
      <c r="D43" t="s">
        <v>135</v>
      </c>
      <c r="E43" t="str">
        <f>IF(ISNA(MATCH(A43,'ESO zone constants'!$A$3:$A$9952,0)),"","X")</f>
        <v>X</v>
      </c>
    </row>
    <row r="44" spans="1:5" hidden="1" x14ac:dyDescent="0.25">
      <c r="A44" s="81">
        <v>191</v>
      </c>
      <c r="B44">
        <v>42</v>
      </c>
      <c r="C44">
        <v>41</v>
      </c>
      <c r="D44" t="s">
        <v>136</v>
      </c>
      <c r="E44" t="str">
        <f>IF(ISNA(MATCH(A44,'ESO zone constants'!$A$3:$A$9952,0)),"","X")</f>
        <v>X</v>
      </c>
    </row>
    <row r="45" spans="1:5" hidden="1" x14ac:dyDescent="0.25">
      <c r="A45" s="81">
        <v>192</v>
      </c>
      <c r="B45">
        <v>43</v>
      </c>
      <c r="C45">
        <v>41</v>
      </c>
      <c r="D45" t="s">
        <v>137</v>
      </c>
      <c r="E45" t="str">
        <f>IF(ISNA(MATCH(A45,'ESO zone constants'!$A$3:$A$9952,0)),"","X")</f>
        <v>X</v>
      </c>
    </row>
    <row r="46" spans="1:5" hidden="1" x14ac:dyDescent="0.25">
      <c r="A46" s="81">
        <v>193</v>
      </c>
      <c r="B46">
        <v>44</v>
      </c>
      <c r="C46">
        <v>41</v>
      </c>
      <c r="D46" t="s">
        <v>138</v>
      </c>
      <c r="E46" t="str">
        <f>IF(ISNA(MATCH(A46,'ESO zone constants'!$A$3:$A$9952,0)),"","X")</f>
        <v>X</v>
      </c>
    </row>
    <row r="47" spans="1:5" hidden="1" x14ac:dyDescent="0.25">
      <c r="A47" s="81">
        <v>199</v>
      </c>
      <c r="B47">
        <v>45</v>
      </c>
      <c r="C47">
        <v>199</v>
      </c>
      <c r="D47" t="s">
        <v>139</v>
      </c>
      <c r="E47" t="str">
        <f>IF(ISNA(MATCH(A47,'ESO zone constants'!$A$3:$A$9952,0)),"","X")</f>
        <v>X</v>
      </c>
    </row>
    <row r="48" spans="1:5" hidden="1" x14ac:dyDescent="0.25">
      <c r="A48" s="81">
        <v>200</v>
      </c>
      <c r="B48">
        <v>46</v>
      </c>
      <c r="C48">
        <v>199</v>
      </c>
      <c r="D48" t="s">
        <v>140</v>
      </c>
      <c r="E48" t="str">
        <f>IF(ISNA(MATCH(A48,'ESO zone constants'!$A$3:$A$9952,0)),"","X")</f>
        <v>X</v>
      </c>
    </row>
    <row r="49" spans="1:5" hidden="1" x14ac:dyDescent="0.25">
      <c r="A49" s="81">
        <v>201</v>
      </c>
      <c r="B49">
        <v>47</v>
      </c>
      <c r="C49">
        <v>199</v>
      </c>
      <c r="D49" t="s">
        <v>141</v>
      </c>
      <c r="E49" t="str">
        <f>IF(ISNA(MATCH(A49,'ESO zone constants'!$A$3:$A$9952,0)),"","X")</f>
        <v>X</v>
      </c>
    </row>
    <row r="50" spans="1:5" hidden="1" x14ac:dyDescent="0.25">
      <c r="A50" s="81">
        <v>203</v>
      </c>
      <c r="B50">
        <v>48</v>
      </c>
      <c r="C50">
        <v>267</v>
      </c>
      <c r="D50" t="s">
        <v>142</v>
      </c>
      <c r="E50" t="str">
        <f>IF(ISNA(MATCH(A50,'ESO zone constants'!$A$3:$A$9952,0)),"","X")</f>
        <v>X</v>
      </c>
    </row>
    <row r="51" spans="1:5" hidden="1" x14ac:dyDescent="0.25">
      <c r="A51" s="80">
        <v>207</v>
      </c>
      <c r="B51">
        <v>49</v>
      </c>
      <c r="C51">
        <v>208</v>
      </c>
      <c r="D51" t="s">
        <v>143</v>
      </c>
      <c r="E51" t="str">
        <f>IF(ISNA(MATCH(A51,'ESO zone constants'!$A$3:$A$9952,0)),"","X")</f>
        <v>X</v>
      </c>
    </row>
    <row r="52" spans="1:5" hidden="1" x14ac:dyDescent="0.25">
      <c r="A52" s="80">
        <v>208</v>
      </c>
      <c r="B52">
        <v>50</v>
      </c>
      <c r="C52">
        <v>208</v>
      </c>
      <c r="D52" t="s">
        <v>144</v>
      </c>
      <c r="E52" t="str">
        <f>IF(ISNA(MATCH(A52,'ESO zone constants'!$A$3:$A$9952,0)),"","X")</f>
        <v>X</v>
      </c>
    </row>
    <row r="53" spans="1:5" hidden="1" x14ac:dyDescent="0.25">
      <c r="A53" s="80">
        <v>209</v>
      </c>
      <c r="B53">
        <v>51</v>
      </c>
      <c r="C53">
        <v>208</v>
      </c>
      <c r="D53" t="s">
        <v>145</v>
      </c>
      <c r="E53" t="str">
        <f>IF(ISNA(MATCH(A53,'ESO zone constants'!$A$3:$A$9952,0)),"","X")</f>
        <v>X</v>
      </c>
    </row>
    <row r="54" spans="1:5" hidden="1" x14ac:dyDescent="0.25">
      <c r="A54" s="80">
        <v>212</v>
      </c>
      <c r="B54">
        <v>52</v>
      </c>
      <c r="C54">
        <v>57</v>
      </c>
      <c r="D54" t="s">
        <v>146</v>
      </c>
      <c r="E54" t="str">
        <f>IF(ISNA(MATCH(A54,'ESO zone constants'!$A$3:$A$9952,0)),"","X")</f>
        <v>X</v>
      </c>
    </row>
    <row r="55" spans="1:5" hidden="1" x14ac:dyDescent="0.25">
      <c r="A55" s="80">
        <v>213</v>
      </c>
      <c r="B55">
        <v>53</v>
      </c>
      <c r="C55">
        <v>117</v>
      </c>
      <c r="D55" t="s">
        <v>147</v>
      </c>
      <c r="E55" t="str">
        <f>IF(ISNA(MATCH(A55,'ESO zone constants'!$A$3:$A$9952,0)),"","X")</f>
        <v>X</v>
      </c>
    </row>
    <row r="56" spans="1:5" hidden="1" x14ac:dyDescent="0.25">
      <c r="A56" s="80">
        <v>214</v>
      </c>
      <c r="B56">
        <v>54</v>
      </c>
      <c r="C56">
        <v>117</v>
      </c>
      <c r="D56" t="s">
        <v>148</v>
      </c>
      <c r="E56" t="str">
        <f>IF(ISNA(MATCH(A56,'ESO zone constants'!$A$3:$A$9952,0)),"","X")</f>
        <v>X</v>
      </c>
    </row>
    <row r="57" spans="1:5" hidden="1" x14ac:dyDescent="0.25">
      <c r="A57" s="80">
        <v>215</v>
      </c>
      <c r="B57">
        <v>55</v>
      </c>
      <c r="C57">
        <v>117</v>
      </c>
      <c r="D57" t="s">
        <v>149</v>
      </c>
      <c r="E57" t="str">
        <f>IF(ISNA(MATCH(A57,'ESO zone constants'!$A$3:$A$9952,0)),"","X")</f>
        <v>X</v>
      </c>
    </row>
    <row r="58" spans="1:5" hidden="1" x14ac:dyDescent="0.25">
      <c r="A58" s="80">
        <v>216</v>
      </c>
      <c r="B58">
        <v>56</v>
      </c>
      <c r="C58">
        <v>41</v>
      </c>
      <c r="D58" t="s">
        <v>150</v>
      </c>
      <c r="E58" t="str">
        <f>IF(ISNA(MATCH(A58,'ESO zone constants'!$A$3:$A$9952,0)),"","X")</f>
        <v>X</v>
      </c>
    </row>
    <row r="59" spans="1:5" hidden="1" x14ac:dyDescent="0.25">
      <c r="A59" s="81">
        <v>217</v>
      </c>
      <c r="B59">
        <v>57</v>
      </c>
      <c r="C59">
        <v>199</v>
      </c>
      <c r="D59" t="s">
        <v>151</v>
      </c>
      <c r="E59" t="str">
        <f>IF(ISNA(MATCH(A59,'ESO zone constants'!$A$3:$A$9952,0)),"","X")</f>
        <v>X</v>
      </c>
    </row>
    <row r="60" spans="1:5" hidden="1" x14ac:dyDescent="0.25">
      <c r="A60" s="81">
        <v>218</v>
      </c>
      <c r="B60">
        <v>58</v>
      </c>
      <c r="C60">
        <v>267</v>
      </c>
      <c r="D60" t="s">
        <v>152</v>
      </c>
      <c r="E60" t="str">
        <f>IF(ISNA(MATCH(A60,'ESO zone constants'!$A$3:$A$9952,0)),"","X")</f>
        <v>X</v>
      </c>
    </row>
    <row r="61" spans="1:5" hidden="1" x14ac:dyDescent="0.25">
      <c r="A61" s="81">
        <v>219</v>
      </c>
      <c r="B61">
        <v>59</v>
      </c>
      <c r="C61">
        <v>267</v>
      </c>
      <c r="D61" t="s">
        <v>153</v>
      </c>
      <c r="E61" t="str">
        <f>IF(ISNA(MATCH(A61,'ESO zone constants'!$A$3:$A$9952,0)),"","X")</f>
        <v>X</v>
      </c>
    </row>
    <row r="62" spans="1:5" hidden="1" x14ac:dyDescent="0.25">
      <c r="A62" s="81">
        <v>222</v>
      </c>
      <c r="B62">
        <v>60</v>
      </c>
      <c r="C62">
        <v>3</v>
      </c>
      <c r="D62" t="s">
        <v>154</v>
      </c>
      <c r="E62" t="str">
        <f>IF(ISNA(MATCH(A62,'ESO zone constants'!$A$3:$A$9952,0)),"","X")</f>
        <v>X</v>
      </c>
    </row>
    <row r="63" spans="1:5" hidden="1" x14ac:dyDescent="0.25">
      <c r="A63" s="81">
        <v>223</v>
      </c>
      <c r="B63">
        <v>61</v>
      </c>
      <c r="C63">
        <v>3</v>
      </c>
      <c r="D63" t="s">
        <v>155</v>
      </c>
      <c r="E63" t="str">
        <f>IF(ISNA(MATCH(A63,'ESO zone constants'!$A$3:$A$9952,0)),"","X")</f>
        <v>X</v>
      </c>
    </row>
    <row r="64" spans="1:5" hidden="1" x14ac:dyDescent="0.25">
      <c r="A64" s="81">
        <v>224</v>
      </c>
      <c r="B64">
        <v>62</v>
      </c>
      <c r="C64">
        <v>20</v>
      </c>
      <c r="D64" t="s">
        <v>156</v>
      </c>
      <c r="E64" t="str">
        <f>IF(ISNA(MATCH(A64,'ESO zone constants'!$A$3:$A$9952,0)),"","X")</f>
        <v>X</v>
      </c>
    </row>
    <row r="65" spans="1:5" hidden="1" x14ac:dyDescent="0.25">
      <c r="A65" s="81">
        <v>227</v>
      </c>
      <c r="B65">
        <v>63</v>
      </c>
      <c r="C65">
        <v>92</v>
      </c>
      <c r="D65" t="s">
        <v>157</v>
      </c>
      <c r="E65" t="str">
        <f>IF(ISNA(MATCH(A65,'ESO zone constants'!$A$3:$A$9952,0)),"","X")</f>
        <v>X</v>
      </c>
    </row>
    <row r="66" spans="1:5" hidden="1" x14ac:dyDescent="0.25">
      <c r="A66" s="81">
        <v>228</v>
      </c>
      <c r="B66">
        <v>64</v>
      </c>
      <c r="C66">
        <v>92</v>
      </c>
      <c r="D66" t="s">
        <v>158</v>
      </c>
      <c r="E66" t="str">
        <f>IF(ISNA(MATCH(A66,'ESO zone constants'!$A$3:$A$9952,0)),"","X")</f>
        <v>X</v>
      </c>
    </row>
    <row r="67" spans="1:5" hidden="1" x14ac:dyDescent="0.25">
      <c r="A67" s="81">
        <v>229</v>
      </c>
      <c r="B67">
        <v>65</v>
      </c>
      <c r="C67">
        <v>92</v>
      </c>
      <c r="D67" t="s">
        <v>159</v>
      </c>
      <c r="E67" t="str">
        <f>IF(ISNA(MATCH(A67,'ESO zone constants'!$A$3:$A$9952,0)),"","X")</f>
        <v>X</v>
      </c>
    </row>
    <row r="68" spans="1:5" hidden="1" x14ac:dyDescent="0.25">
      <c r="A68" s="81">
        <v>231</v>
      </c>
      <c r="B68">
        <v>66</v>
      </c>
      <c r="C68">
        <v>92</v>
      </c>
      <c r="D68" t="s">
        <v>160</v>
      </c>
      <c r="E68" t="str">
        <f>IF(ISNA(MATCH(A68,'ESO zone constants'!$A$3:$A$9952,0)),"","X")</f>
        <v>X</v>
      </c>
    </row>
    <row r="69" spans="1:5" hidden="1" x14ac:dyDescent="0.25">
      <c r="A69" s="81">
        <v>232</v>
      </c>
      <c r="B69">
        <v>67</v>
      </c>
      <c r="C69">
        <v>117</v>
      </c>
      <c r="D69" t="s">
        <v>161</v>
      </c>
      <c r="E69" t="str">
        <f>IF(ISNA(MATCH(A69,'ESO zone constants'!$A$3:$A$9952,0)),"","X")</f>
        <v>X</v>
      </c>
    </row>
    <row r="70" spans="1:5" hidden="1" x14ac:dyDescent="0.25">
      <c r="A70" s="81">
        <v>233</v>
      </c>
      <c r="B70">
        <v>68</v>
      </c>
      <c r="C70">
        <v>117</v>
      </c>
      <c r="D70" t="s">
        <v>162</v>
      </c>
      <c r="E70" t="str">
        <f>IF(ISNA(MATCH(A70,'ESO zone constants'!$A$3:$A$9952,0)),"","X")</f>
        <v>X</v>
      </c>
    </row>
    <row r="71" spans="1:5" hidden="1" x14ac:dyDescent="0.25">
      <c r="A71" s="81">
        <v>234</v>
      </c>
      <c r="B71">
        <v>69</v>
      </c>
      <c r="C71">
        <v>117</v>
      </c>
      <c r="D71" t="s">
        <v>163</v>
      </c>
      <c r="E71" t="str">
        <f>IF(ISNA(MATCH(A71,'ESO zone constants'!$A$3:$A$9952,0)),"","X")</f>
        <v>X</v>
      </c>
    </row>
    <row r="72" spans="1:5" hidden="1" x14ac:dyDescent="0.25">
      <c r="A72" s="81">
        <v>235</v>
      </c>
      <c r="B72">
        <v>70</v>
      </c>
      <c r="C72">
        <v>117</v>
      </c>
      <c r="D72" t="s">
        <v>164</v>
      </c>
      <c r="E72" t="str">
        <f>IF(ISNA(MATCH(A72,'ESO zone constants'!$A$3:$A$9952,0)),"","X")</f>
        <v>X</v>
      </c>
    </row>
    <row r="73" spans="1:5" hidden="1" x14ac:dyDescent="0.25">
      <c r="A73" s="81">
        <v>236</v>
      </c>
      <c r="B73">
        <v>71</v>
      </c>
      <c r="C73">
        <v>117</v>
      </c>
      <c r="D73" t="s">
        <v>165</v>
      </c>
      <c r="E73" t="str">
        <f>IF(ISNA(MATCH(A73,'ESO zone constants'!$A$3:$A$9952,0)),"","X")</f>
        <v>X</v>
      </c>
    </row>
    <row r="74" spans="1:5" hidden="1" x14ac:dyDescent="0.25">
      <c r="A74" s="81">
        <v>237</v>
      </c>
      <c r="B74">
        <v>72</v>
      </c>
      <c r="C74">
        <v>104</v>
      </c>
      <c r="D74" t="s">
        <v>166</v>
      </c>
      <c r="E74" t="str">
        <f>IF(ISNA(MATCH(A74,'ESO zone constants'!$A$3:$A$9952,0)),"","X")</f>
        <v>X</v>
      </c>
    </row>
    <row r="75" spans="1:5" hidden="1" x14ac:dyDescent="0.25">
      <c r="A75" s="81">
        <v>238</v>
      </c>
      <c r="B75">
        <v>73</v>
      </c>
      <c r="C75">
        <v>104</v>
      </c>
      <c r="D75" t="s">
        <v>167</v>
      </c>
      <c r="E75" t="str">
        <f>IF(ISNA(MATCH(A75,'ESO zone constants'!$A$3:$A$9952,0)),"","X")</f>
        <v>X</v>
      </c>
    </row>
    <row r="76" spans="1:5" hidden="1" x14ac:dyDescent="0.25">
      <c r="A76" s="81">
        <v>239</v>
      </c>
      <c r="B76">
        <v>74</v>
      </c>
      <c r="C76">
        <v>104</v>
      </c>
      <c r="D76" t="s">
        <v>168</v>
      </c>
      <c r="E76" t="str">
        <f>IF(ISNA(MATCH(A76,'ESO zone constants'!$A$3:$A$9952,0)),"","X")</f>
        <v>X</v>
      </c>
    </row>
    <row r="77" spans="1:5" hidden="1" x14ac:dyDescent="0.25">
      <c r="A77" s="81">
        <v>241</v>
      </c>
      <c r="B77">
        <v>75</v>
      </c>
      <c r="C77">
        <v>41</v>
      </c>
      <c r="D77" t="s">
        <v>169</v>
      </c>
      <c r="E77" t="str">
        <f>IF(ISNA(MATCH(A77,'ESO zone constants'!$A$3:$A$9952,0)),"","X")</f>
        <v>X</v>
      </c>
    </row>
    <row r="78" spans="1:5" hidden="1" x14ac:dyDescent="0.25">
      <c r="A78" s="81">
        <v>242</v>
      </c>
      <c r="B78">
        <v>76</v>
      </c>
      <c r="C78">
        <v>41</v>
      </c>
      <c r="D78" t="s">
        <v>170</v>
      </c>
      <c r="E78" t="str">
        <f>IF(ISNA(MATCH(A78,'ESO zone constants'!$A$3:$A$9952,0)),"","X")</f>
        <v>X</v>
      </c>
    </row>
    <row r="79" spans="1:5" hidden="1" x14ac:dyDescent="0.25">
      <c r="A79" s="81">
        <v>243</v>
      </c>
      <c r="B79">
        <v>77</v>
      </c>
      <c r="C79">
        <v>41</v>
      </c>
      <c r="D79" t="s">
        <v>171</v>
      </c>
      <c r="E79" t="str">
        <f>IF(ISNA(MATCH(A79,'ESO zone constants'!$A$3:$A$9952,0)),"","X")</f>
        <v>X</v>
      </c>
    </row>
    <row r="80" spans="1:5" hidden="1" x14ac:dyDescent="0.25">
      <c r="A80" s="81">
        <v>245</v>
      </c>
      <c r="B80">
        <v>78</v>
      </c>
      <c r="C80">
        <v>41</v>
      </c>
      <c r="D80" t="s">
        <v>172</v>
      </c>
      <c r="E80" t="str">
        <f>IF(ISNA(MATCH(A80,'ESO zone constants'!$A$3:$A$9952,0)),"","X")</f>
        <v>X</v>
      </c>
    </row>
    <row r="81" spans="1:5" hidden="1" x14ac:dyDescent="0.25">
      <c r="A81" s="81">
        <v>246</v>
      </c>
      <c r="B81">
        <v>79</v>
      </c>
      <c r="C81">
        <v>41</v>
      </c>
      <c r="D81" t="s">
        <v>173</v>
      </c>
      <c r="E81" t="str">
        <f>IF(ISNA(MATCH(A81,'ESO zone constants'!$A$3:$A$9952,0)),"","X")</f>
        <v>X</v>
      </c>
    </row>
    <row r="82" spans="1:5" hidden="1" x14ac:dyDescent="0.25">
      <c r="A82" s="81">
        <v>247</v>
      </c>
      <c r="B82">
        <v>80</v>
      </c>
      <c r="C82">
        <v>41</v>
      </c>
      <c r="D82" t="s">
        <v>174</v>
      </c>
      <c r="E82" t="str">
        <f>IF(ISNA(MATCH(A82,'ESO zone constants'!$A$3:$A$9952,0)),"","X")</f>
        <v>X</v>
      </c>
    </row>
    <row r="83" spans="1:5" hidden="1" x14ac:dyDescent="0.25">
      <c r="A83" s="81">
        <v>248</v>
      </c>
      <c r="B83">
        <v>81</v>
      </c>
      <c r="C83">
        <v>57</v>
      </c>
      <c r="D83" t="s">
        <v>175</v>
      </c>
      <c r="E83" t="str">
        <f>IF(ISNA(MATCH(A83,'ESO zone constants'!$A$3:$A$9952,0)),"","X")</f>
        <v>X</v>
      </c>
    </row>
    <row r="84" spans="1:5" hidden="1" x14ac:dyDescent="0.25">
      <c r="A84" s="81">
        <v>249</v>
      </c>
      <c r="B84">
        <v>82</v>
      </c>
      <c r="C84">
        <v>57</v>
      </c>
      <c r="D84" t="s">
        <v>176</v>
      </c>
      <c r="E84" t="str">
        <f>IF(ISNA(MATCH(A84,'ESO zone constants'!$A$3:$A$9952,0)),"","X")</f>
        <v>X</v>
      </c>
    </row>
    <row r="85" spans="1:5" hidden="1" x14ac:dyDescent="0.25">
      <c r="A85" s="80">
        <v>250</v>
      </c>
      <c r="B85">
        <v>83</v>
      </c>
      <c r="C85">
        <v>57</v>
      </c>
      <c r="D85" t="s">
        <v>177</v>
      </c>
      <c r="E85" t="str">
        <f>IF(ISNA(MATCH(A85,'ESO zone constants'!$A$3:$A$9952,0)),"","X")</f>
        <v>X</v>
      </c>
    </row>
    <row r="86" spans="1:5" hidden="1" x14ac:dyDescent="0.25">
      <c r="A86" s="80">
        <v>252</v>
      </c>
      <c r="B86">
        <v>84</v>
      </c>
      <c r="C86">
        <v>57</v>
      </c>
      <c r="D86" t="s">
        <v>178</v>
      </c>
      <c r="E86" t="str">
        <f>IF(ISNA(MATCH(A86,'ESO zone constants'!$A$3:$A$9952,0)),"","X")</f>
        <v>X</v>
      </c>
    </row>
    <row r="87" spans="1:5" hidden="1" x14ac:dyDescent="0.25">
      <c r="A87" s="80">
        <v>253</v>
      </c>
      <c r="B87">
        <v>85</v>
      </c>
      <c r="C87">
        <v>57</v>
      </c>
      <c r="D87" t="s">
        <v>179</v>
      </c>
      <c r="E87" t="str">
        <f>IF(ISNA(MATCH(A87,'ESO zone constants'!$A$3:$A$9952,0)),"","X")</f>
        <v>X</v>
      </c>
    </row>
    <row r="88" spans="1:5" hidden="1" x14ac:dyDescent="0.25">
      <c r="A88" s="80">
        <v>254</v>
      </c>
      <c r="B88">
        <v>86</v>
      </c>
      <c r="C88">
        <v>57</v>
      </c>
      <c r="D88" t="s">
        <v>180</v>
      </c>
      <c r="E88" t="str">
        <f>IF(ISNA(MATCH(A88,'ESO zone constants'!$A$3:$A$9952,0)),"","X")</f>
        <v>X</v>
      </c>
    </row>
    <row r="89" spans="1:5" hidden="1" x14ac:dyDescent="0.25">
      <c r="A89" s="80">
        <v>255</v>
      </c>
      <c r="B89">
        <v>87</v>
      </c>
      <c r="C89">
        <v>57</v>
      </c>
      <c r="D89" t="s">
        <v>181</v>
      </c>
      <c r="E89" t="str">
        <f>IF(ISNA(MATCH(A89,'ESO zone constants'!$A$3:$A$9952,0)),"","X")</f>
        <v>X</v>
      </c>
    </row>
    <row r="90" spans="1:5" hidden="1" x14ac:dyDescent="0.25">
      <c r="A90" s="80">
        <v>256</v>
      </c>
      <c r="B90">
        <v>88</v>
      </c>
      <c r="C90">
        <v>3</v>
      </c>
      <c r="D90" t="s">
        <v>182</v>
      </c>
      <c r="E90" t="str">
        <f>IF(ISNA(MATCH(A90,'ESO zone constants'!$A$3:$A$9952,0)),"","X")</f>
        <v>X</v>
      </c>
    </row>
    <row r="91" spans="1:5" hidden="1" x14ac:dyDescent="0.25">
      <c r="A91" s="80">
        <v>257</v>
      </c>
      <c r="B91">
        <v>89</v>
      </c>
      <c r="C91">
        <v>103</v>
      </c>
      <c r="D91" t="s">
        <v>183</v>
      </c>
      <c r="E91" t="str">
        <f>IF(ISNA(MATCH(A91,'ESO zone constants'!$A$3:$A$9952,0)),"","X")</f>
        <v>X</v>
      </c>
    </row>
    <row r="92" spans="1:5" hidden="1" x14ac:dyDescent="0.25">
      <c r="A92" s="80">
        <v>258</v>
      </c>
      <c r="B92">
        <v>90</v>
      </c>
      <c r="C92">
        <v>103</v>
      </c>
      <c r="D92" t="s">
        <v>184</v>
      </c>
      <c r="E92" t="str">
        <f>IF(ISNA(MATCH(A92,'ESO zone constants'!$A$3:$A$9952,0)),"","X")</f>
        <v>X</v>
      </c>
    </row>
    <row r="93" spans="1:5" hidden="1" x14ac:dyDescent="0.25">
      <c r="A93" s="80">
        <v>259</v>
      </c>
      <c r="B93">
        <v>91</v>
      </c>
      <c r="C93">
        <v>103</v>
      </c>
      <c r="D93" t="s">
        <v>185</v>
      </c>
      <c r="E93" t="str">
        <f>IF(ISNA(MATCH(A93,'ESO zone constants'!$A$3:$A$9952,0)),"","X")</f>
        <v>X</v>
      </c>
    </row>
    <row r="94" spans="1:5" hidden="1" x14ac:dyDescent="0.25">
      <c r="A94" s="80">
        <v>260</v>
      </c>
      <c r="B94">
        <v>92</v>
      </c>
      <c r="C94">
        <v>101</v>
      </c>
      <c r="D94" t="s">
        <v>186</v>
      </c>
      <c r="E94" t="str">
        <f>IF(ISNA(MATCH(A94,'ESO zone constants'!$A$3:$A$9952,0)),"","X")</f>
        <v>X</v>
      </c>
    </row>
    <row r="95" spans="1:5" hidden="1" x14ac:dyDescent="0.25">
      <c r="A95" s="80">
        <v>261</v>
      </c>
      <c r="B95">
        <v>93</v>
      </c>
      <c r="C95">
        <v>101</v>
      </c>
      <c r="D95" t="s">
        <v>187</v>
      </c>
      <c r="E95" t="str">
        <f>IF(ISNA(MATCH(A95,'ESO zone constants'!$A$3:$A$9952,0)),"","X")</f>
        <v>X</v>
      </c>
    </row>
    <row r="96" spans="1:5" hidden="1" x14ac:dyDescent="0.25">
      <c r="A96" s="80">
        <v>262</v>
      </c>
      <c r="B96">
        <v>94</v>
      </c>
      <c r="C96">
        <v>101</v>
      </c>
      <c r="D96" t="s">
        <v>188</v>
      </c>
      <c r="E96" t="str">
        <f>IF(ISNA(MATCH(A96,'ESO zone constants'!$A$3:$A$9952,0)),"","X")</f>
        <v>X</v>
      </c>
    </row>
    <row r="97" spans="1:5" hidden="1" x14ac:dyDescent="0.25">
      <c r="A97" s="80">
        <v>263</v>
      </c>
      <c r="B97">
        <v>95</v>
      </c>
      <c r="C97">
        <v>101</v>
      </c>
      <c r="D97" t="s">
        <v>189</v>
      </c>
      <c r="E97" t="str">
        <f>IF(ISNA(MATCH(A97,'ESO zone constants'!$A$3:$A$9952,0)),"","X")</f>
        <v>X</v>
      </c>
    </row>
    <row r="98" spans="1:5" hidden="1" x14ac:dyDescent="0.25">
      <c r="A98" s="80">
        <v>264</v>
      </c>
      <c r="B98">
        <v>96</v>
      </c>
      <c r="C98">
        <v>101</v>
      </c>
      <c r="D98" t="s">
        <v>190</v>
      </c>
      <c r="E98" t="str">
        <f>IF(ISNA(MATCH(A98,'ESO zone constants'!$A$3:$A$9952,0)),"","X")</f>
        <v>X</v>
      </c>
    </row>
    <row r="99" spans="1:5" hidden="1" x14ac:dyDescent="0.25">
      <c r="A99" s="80">
        <v>265</v>
      </c>
      <c r="B99">
        <v>97</v>
      </c>
      <c r="C99">
        <v>101</v>
      </c>
      <c r="D99" t="s">
        <v>191</v>
      </c>
      <c r="E99" t="str">
        <f>IF(ISNA(MATCH(A99,'ESO zone constants'!$A$3:$A$9952,0)),"","X")</f>
        <v>X</v>
      </c>
    </row>
    <row r="100" spans="1:5" hidden="1" x14ac:dyDescent="0.25">
      <c r="A100" s="80">
        <v>266</v>
      </c>
      <c r="B100">
        <v>98</v>
      </c>
      <c r="C100">
        <v>101</v>
      </c>
      <c r="D100" t="s">
        <v>192</v>
      </c>
      <c r="E100" t="str">
        <f>IF(ISNA(MATCH(A100,'ESO zone constants'!$A$3:$A$9952,0)),"","X")</f>
        <v>X</v>
      </c>
    </row>
    <row r="101" spans="1:5" hidden="1" x14ac:dyDescent="0.25">
      <c r="A101" s="80">
        <v>267</v>
      </c>
      <c r="B101">
        <v>99</v>
      </c>
      <c r="C101">
        <v>267</v>
      </c>
      <c r="D101" t="s">
        <v>193</v>
      </c>
      <c r="E101" t="str">
        <f>IF(ISNA(MATCH(A101,'ESO zone constants'!$A$3:$A$9952,0)),"","X")</f>
        <v>X</v>
      </c>
    </row>
    <row r="102" spans="1:5" hidden="1" x14ac:dyDescent="0.25">
      <c r="A102" s="80">
        <v>268</v>
      </c>
      <c r="B102">
        <v>100</v>
      </c>
      <c r="C102">
        <v>58</v>
      </c>
      <c r="D102" t="s">
        <v>194</v>
      </c>
      <c r="E102" t="str">
        <f>IF(ISNA(MATCH(A102,'ESO zone constants'!$A$3:$A$9952,0)),"","X")</f>
        <v>X</v>
      </c>
    </row>
    <row r="103" spans="1:5" hidden="1" x14ac:dyDescent="0.25">
      <c r="A103" s="80">
        <v>269</v>
      </c>
      <c r="B103">
        <v>101</v>
      </c>
      <c r="C103">
        <v>58</v>
      </c>
      <c r="D103" t="s">
        <v>195</v>
      </c>
      <c r="E103" t="str">
        <f>IF(ISNA(MATCH(A103,'ESO zone constants'!$A$3:$A$9952,0)),"","X")</f>
        <v>X</v>
      </c>
    </row>
    <row r="104" spans="1:5" hidden="1" x14ac:dyDescent="0.25">
      <c r="A104" s="80">
        <v>270</v>
      </c>
      <c r="B104">
        <v>102</v>
      </c>
      <c r="C104">
        <v>117</v>
      </c>
      <c r="D104" t="s">
        <v>196</v>
      </c>
      <c r="E104" t="str">
        <f>IF(ISNA(MATCH(A104,'ESO zone constants'!$A$3:$A$9952,0)),"","X")</f>
        <v>X</v>
      </c>
    </row>
    <row r="105" spans="1:5" hidden="1" x14ac:dyDescent="0.25">
      <c r="A105" s="80">
        <v>271</v>
      </c>
      <c r="B105">
        <v>103</v>
      </c>
      <c r="C105">
        <v>117</v>
      </c>
      <c r="D105" t="s">
        <v>197</v>
      </c>
      <c r="E105" t="str">
        <f>IF(ISNA(MATCH(A105,'ESO zone constants'!$A$3:$A$9952,0)),"","X")</f>
        <v>X</v>
      </c>
    </row>
    <row r="106" spans="1:5" hidden="1" x14ac:dyDescent="0.25">
      <c r="A106" s="80">
        <v>272</v>
      </c>
      <c r="B106">
        <v>104</v>
      </c>
      <c r="C106">
        <v>117</v>
      </c>
      <c r="D106" t="s">
        <v>198</v>
      </c>
      <c r="E106" t="str">
        <f>IF(ISNA(MATCH(A106,'ESO zone constants'!$A$3:$A$9952,0)),"","X")</f>
        <v>X</v>
      </c>
    </row>
    <row r="107" spans="1:5" hidden="1" x14ac:dyDescent="0.25">
      <c r="A107" s="80">
        <v>273</v>
      </c>
      <c r="B107">
        <v>105</v>
      </c>
      <c r="C107">
        <v>117</v>
      </c>
      <c r="D107" t="s">
        <v>199</v>
      </c>
      <c r="E107" t="str">
        <f>IF(ISNA(MATCH(A107,'ESO zone constants'!$A$3:$A$9952,0)),"","X")</f>
        <v>X</v>
      </c>
    </row>
    <row r="108" spans="1:5" hidden="1" x14ac:dyDescent="0.25">
      <c r="A108" s="80">
        <v>274</v>
      </c>
      <c r="B108">
        <v>106</v>
      </c>
      <c r="C108">
        <v>117</v>
      </c>
      <c r="D108" t="s">
        <v>200</v>
      </c>
      <c r="E108" t="str">
        <f>IF(ISNA(MATCH(A108,'ESO zone constants'!$A$3:$A$9952,0)),"","X")</f>
        <v>X</v>
      </c>
    </row>
    <row r="109" spans="1:5" hidden="1" x14ac:dyDescent="0.25">
      <c r="A109" s="80">
        <v>275</v>
      </c>
      <c r="B109">
        <v>107</v>
      </c>
      <c r="C109">
        <v>117</v>
      </c>
      <c r="D109" t="s">
        <v>201</v>
      </c>
      <c r="E109" t="str">
        <f>IF(ISNA(MATCH(A109,'ESO zone constants'!$A$3:$A$9952,0)),"","X")</f>
        <v>X</v>
      </c>
    </row>
    <row r="110" spans="1:5" hidden="1" x14ac:dyDescent="0.25">
      <c r="A110" s="80">
        <v>279</v>
      </c>
      <c r="B110">
        <v>108</v>
      </c>
      <c r="C110">
        <v>279</v>
      </c>
      <c r="D110" t="s">
        <v>202</v>
      </c>
      <c r="E110" t="str">
        <f>IF(ISNA(MATCH(A110,'ESO zone constants'!$A$3:$A$9952,0)),"","X")</f>
        <v>X</v>
      </c>
    </row>
    <row r="111" spans="1:5" hidden="1" x14ac:dyDescent="0.25">
      <c r="A111" s="80">
        <v>280</v>
      </c>
      <c r="B111">
        <v>109</v>
      </c>
      <c r="C111">
        <v>280</v>
      </c>
      <c r="D111" t="s">
        <v>203</v>
      </c>
      <c r="E111" t="str">
        <f>IF(ISNA(MATCH(A111,'ESO zone constants'!$A$3:$A$9952,0)),"","X")</f>
        <v>X</v>
      </c>
    </row>
    <row r="112" spans="1:5" hidden="1" x14ac:dyDescent="0.25">
      <c r="A112" s="80">
        <v>281</v>
      </c>
      <c r="B112">
        <v>110</v>
      </c>
      <c r="C112">
        <v>281</v>
      </c>
      <c r="D112" t="s">
        <v>204</v>
      </c>
      <c r="E112" t="str">
        <f>IF(ISNA(MATCH(A112,'ESO zone constants'!$A$3:$A$9952,0)),"","X")</f>
        <v>X</v>
      </c>
    </row>
    <row r="113" spans="1:5" hidden="1" x14ac:dyDescent="0.25">
      <c r="A113" s="80">
        <v>283</v>
      </c>
      <c r="B113">
        <v>111</v>
      </c>
      <c r="C113">
        <v>41</v>
      </c>
      <c r="D113" t="s">
        <v>51</v>
      </c>
      <c r="E113" t="str">
        <f>IF(ISNA(MATCH(A113,'ESO zone constants'!$A$3:$A$9952,0)),"","X")</f>
        <v>X</v>
      </c>
    </row>
    <row r="114" spans="1:5" hidden="1" x14ac:dyDescent="0.25">
      <c r="A114" s="80">
        <v>284</v>
      </c>
      <c r="B114">
        <v>112</v>
      </c>
      <c r="C114">
        <v>3</v>
      </c>
      <c r="D114" t="s">
        <v>205</v>
      </c>
      <c r="E114" t="str">
        <f>IF(ISNA(MATCH(A114,'ESO zone constants'!$A$3:$A$9952,0)),"","X")</f>
        <v>X</v>
      </c>
    </row>
    <row r="115" spans="1:5" hidden="1" x14ac:dyDescent="0.25">
      <c r="A115" s="81">
        <v>287</v>
      </c>
      <c r="B115">
        <v>113</v>
      </c>
      <c r="C115">
        <v>41</v>
      </c>
      <c r="D115" t="s">
        <v>206</v>
      </c>
      <c r="E115" t="str">
        <f>IF(ISNA(MATCH(A115,'ESO zone constants'!$A$3:$A$9952,0)),"","X")</f>
        <v>X</v>
      </c>
    </row>
    <row r="116" spans="1:5" hidden="1" x14ac:dyDescent="0.25">
      <c r="A116" s="81">
        <v>288</v>
      </c>
      <c r="B116">
        <v>114</v>
      </c>
      <c r="C116">
        <v>41</v>
      </c>
      <c r="D116" t="s">
        <v>207</v>
      </c>
      <c r="E116" t="str">
        <f>IF(ISNA(MATCH(A116,'ESO zone constants'!$A$3:$A$9952,0)),"","X")</f>
        <v>X</v>
      </c>
    </row>
    <row r="117" spans="1:5" hidden="1" x14ac:dyDescent="0.25">
      <c r="A117" s="80">
        <v>289</v>
      </c>
      <c r="B117">
        <v>115</v>
      </c>
      <c r="C117">
        <v>41</v>
      </c>
      <c r="D117" t="s">
        <v>208</v>
      </c>
      <c r="E117" t="str">
        <f>IF(ISNA(MATCH(A117,'ESO zone constants'!$A$3:$A$9952,0)),"","X")</f>
        <v>X</v>
      </c>
    </row>
    <row r="118" spans="1:5" hidden="1" x14ac:dyDescent="0.25">
      <c r="A118" s="80">
        <v>290</v>
      </c>
      <c r="B118">
        <v>116</v>
      </c>
      <c r="C118">
        <v>41</v>
      </c>
      <c r="D118" t="s">
        <v>209</v>
      </c>
      <c r="E118" t="str">
        <f>IF(ISNA(MATCH(A118,'ESO zone constants'!$A$3:$A$9952,0)),"","X")</f>
        <v>X</v>
      </c>
    </row>
    <row r="119" spans="1:5" hidden="1" x14ac:dyDescent="0.25">
      <c r="A119" s="80">
        <v>291</v>
      </c>
      <c r="B119">
        <v>117</v>
      </c>
      <c r="C119">
        <v>41</v>
      </c>
      <c r="D119" t="s">
        <v>210</v>
      </c>
      <c r="E119" t="str">
        <f>IF(ISNA(MATCH(A119,'ESO zone constants'!$A$3:$A$9952,0)),"","X")</f>
        <v>X</v>
      </c>
    </row>
    <row r="120" spans="1:5" hidden="1" x14ac:dyDescent="0.25">
      <c r="A120" s="81">
        <v>296</v>
      </c>
      <c r="B120">
        <v>118</v>
      </c>
      <c r="C120">
        <v>41</v>
      </c>
      <c r="D120" t="s">
        <v>211</v>
      </c>
      <c r="E120" t="str">
        <f>IF(ISNA(MATCH(A120,'ESO zone constants'!$A$3:$A$9952,0)),"","X")</f>
        <v>X</v>
      </c>
    </row>
    <row r="121" spans="1:5" hidden="1" x14ac:dyDescent="0.25">
      <c r="A121" s="81">
        <v>306</v>
      </c>
      <c r="B121">
        <v>119</v>
      </c>
      <c r="C121">
        <v>57</v>
      </c>
      <c r="D121" t="s">
        <v>212</v>
      </c>
      <c r="E121" t="str">
        <f>IF(ISNA(MATCH(A121,'ESO zone constants'!$A$3:$A$9952,0)),"","X")</f>
        <v>X</v>
      </c>
    </row>
    <row r="122" spans="1:5" hidden="1" x14ac:dyDescent="0.25">
      <c r="A122" s="81">
        <v>308</v>
      </c>
      <c r="B122">
        <v>120</v>
      </c>
      <c r="C122">
        <v>104</v>
      </c>
      <c r="D122" t="s">
        <v>213</v>
      </c>
      <c r="E122" t="str">
        <f>IF(ISNA(MATCH(A122,'ESO zone constants'!$A$3:$A$9952,0)),"","X")</f>
        <v>X</v>
      </c>
    </row>
    <row r="123" spans="1:5" hidden="1" x14ac:dyDescent="0.25">
      <c r="A123" s="81">
        <v>309</v>
      </c>
      <c r="B123">
        <v>121</v>
      </c>
      <c r="C123">
        <v>3</v>
      </c>
      <c r="D123" t="s">
        <v>214</v>
      </c>
      <c r="E123" t="str">
        <f>IF(ISNA(MATCH(A123,'ESO zone constants'!$A$3:$A$9952,0)),"","X")</f>
        <v>X</v>
      </c>
    </row>
    <row r="124" spans="1:5" hidden="1" x14ac:dyDescent="0.25">
      <c r="A124" s="81">
        <v>310</v>
      </c>
      <c r="B124">
        <v>122</v>
      </c>
      <c r="C124">
        <v>3</v>
      </c>
      <c r="D124" t="s">
        <v>215</v>
      </c>
      <c r="E124" t="str">
        <f>IF(ISNA(MATCH(A124,'ESO zone constants'!$A$3:$A$9952,0)),"","X")</f>
        <v>X</v>
      </c>
    </row>
    <row r="125" spans="1:5" hidden="1" x14ac:dyDescent="0.25">
      <c r="A125" s="81">
        <v>311</v>
      </c>
      <c r="B125">
        <v>123</v>
      </c>
      <c r="C125">
        <v>3</v>
      </c>
      <c r="D125" t="s">
        <v>216</v>
      </c>
      <c r="E125" t="str">
        <f>IF(ISNA(MATCH(A125,'ESO zone constants'!$A$3:$A$9952,0)),"","X")</f>
        <v>X</v>
      </c>
    </row>
    <row r="126" spans="1:5" hidden="1" x14ac:dyDescent="0.25">
      <c r="A126" s="81">
        <v>312</v>
      </c>
      <c r="B126">
        <v>124</v>
      </c>
      <c r="C126">
        <v>3</v>
      </c>
      <c r="D126" t="s">
        <v>217</v>
      </c>
      <c r="E126" t="str">
        <f>IF(ISNA(MATCH(A126,'ESO zone constants'!$A$3:$A$9952,0)),"","X")</f>
        <v>X</v>
      </c>
    </row>
    <row r="127" spans="1:5" hidden="1" x14ac:dyDescent="0.25">
      <c r="A127" s="81">
        <v>313</v>
      </c>
      <c r="B127">
        <v>125</v>
      </c>
      <c r="C127">
        <v>3</v>
      </c>
      <c r="D127" t="s">
        <v>218</v>
      </c>
      <c r="E127" t="str">
        <f>IF(ISNA(MATCH(A127,'ESO zone constants'!$A$3:$A$9952,0)),"","X")</f>
        <v>X</v>
      </c>
    </row>
    <row r="128" spans="1:5" hidden="1" x14ac:dyDescent="0.25">
      <c r="A128" s="81">
        <v>314</v>
      </c>
      <c r="B128">
        <v>126</v>
      </c>
      <c r="C128">
        <v>3</v>
      </c>
      <c r="D128" t="s">
        <v>219</v>
      </c>
      <c r="E128" t="str">
        <f>IF(ISNA(MATCH(A128,'ESO zone constants'!$A$3:$A$9952,0)),"","X")</f>
        <v>X</v>
      </c>
    </row>
    <row r="129" spans="1:5" hidden="1" x14ac:dyDescent="0.25">
      <c r="A129" s="81">
        <v>315</v>
      </c>
      <c r="B129">
        <v>127</v>
      </c>
      <c r="C129">
        <v>19</v>
      </c>
      <c r="D129" t="s">
        <v>220</v>
      </c>
      <c r="E129" t="str">
        <f>IF(ISNA(MATCH(A129,'ESO zone constants'!$A$3:$A$9952,0)),"","X")</f>
        <v>X</v>
      </c>
    </row>
    <row r="130" spans="1:5" hidden="1" x14ac:dyDescent="0.25">
      <c r="A130" s="81">
        <v>316</v>
      </c>
      <c r="B130">
        <v>128</v>
      </c>
      <c r="C130">
        <v>19</v>
      </c>
      <c r="D130" t="s">
        <v>221</v>
      </c>
      <c r="E130" t="str">
        <f>IF(ISNA(MATCH(A130,'ESO zone constants'!$A$3:$A$9952,0)),"","X")</f>
        <v>X</v>
      </c>
    </row>
    <row r="131" spans="1:5" hidden="1" x14ac:dyDescent="0.25">
      <c r="A131" s="81">
        <v>317</v>
      </c>
      <c r="B131">
        <v>129</v>
      </c>
      <c r="C131">
        <v>19</v>
      </c>
      <c r="D131" t="s">
        <v>222</v>
      </c>
      <c r="E131" t="str">
        <f>IF(ISNA(MATCH(A131,'ESO zone constants'!$A$3:$A$9952,0)),"","X")</f>
        <v>X</v>
      </c>
    </row>
    <row r="132" spans="1:5" hidden="1" x14ac:dyDescent="0.25">
      <c r="A132" s="81">
        <v>318</v>
      </c>
      <c r="B132">
        <v>130</v>
      </c>
      <c r="C132">
        <v>19</v>
      </c>
      <c r="D132" t="s">
        <v>223</v>
      </c>
      <c r="E132" t="str">
        <f>IF(ISNA(MATCH(A132,'ESO zone constants'!$A$3:$A$9952,0)),"","X")</f>
        <v>X</v>
      </c>
    </row>
    <row r="133" spans="1:5" hidden="1" x14ac:dyDescent="0.25">
      <c r="A133" s="80">
        <v>319</v>
      </c>
      <c r="B133">
        <v>131</v>
      </c>
      <c r="C133">
        <v>19</v>
      </c>
      <c r="D133" t="s">
        <v>224</v>
      </c>
      <c r="E133" t="str">
        <f>IF(ISNA(MATCH(A133,'ESO zone constants'!$A$3:$A$9952,0)),"","X")</f>
        <v>X</v>
      </c>
    </row>
    <row r="134" spans="1:5" hidden="1" x14ac:dyDescent="0.25">
      <c r="A134" s="80">
        <v>320</v>
      </c>
      <c r="B134">
        <v>132</v>
      </c>
      <c r="C134">
        <v>19</v>
      </c>
      <c r="D134" t="s">
        <v>225</v>
      </c>
      <c r="E134" t="str">
        <f>IF(ISNA(MATCH(A134,'ESO zone constants'!$A$3:$A$9952,0)),"","X")</f>
        <v>X</v>
      </c>
    </row>
    <row r="135" spans="1:5" hidden="1" x14ac:dyDescent="0.25">
      <c r="A135" s="80">
        <v>321</v>
      </c>
      <c r="B135">
        <v>133</v>
      </c>
      <c r="C135">
        <v>20</v>
      </c>
      <c r="D135" t="s">
        <v>226</v>
      </c>
      <c r="E135" t="str">
        <f>IF(ISNA(MATCH(A135,'ESO zone constants'!$A$3:$A$9952,0)),"","X")</f>
        <v>X</v>
      </c>
    </row>
    <row r="136" spans="1:5" hidden="1" x14ac:dyDescent="0.25">
      <c r="A136" s="80">
        <v>322</v>
      </c>
      <c r="B136">
        <v>134</v>
      </c>
      <c r="C136">
        <v>20</v>
      </c>
      <c r="D136" t="s">
        <v>227</v>
      </c>
      <c r="E136" t="str">
        <f>IF(ISNA(MATCH(A136,'ESO zone constants'!$A$3:$A$9952,0)),"","X")</f>
        <v>X</v>
      </c>
    </row>
    <row r="137" spans="1:5" hidden="1" x14ac:dyDescent="0.25">
      <c r="A137" s="80">
        <v>323</v>
      </c>
      <c r="B137">
        <v>135</v>
      </c>
      <c r="C137">
        <v>20</v>
      </c>
      <c r="D137" t="s">
        <v>228</v>
      </c>
      <c r="E137" t="str">
        <f>IF(ISNA(MATCH(A137,'ESO zone constants'!$A$3:$A$9952,0)),"","X")</f>
        <v>X</v>
      </c>
    </row>
    <row r="138" spans="1:5" hidden="1" x14ac:dyDescent="0.25">
      <c r="A138" s="80">
        <v>324</v>
      </c>
      <c r="B138">
        <v>136</v>
      </c>
      <c r="C138">
        <v>20</v>
      </c>
      <c r="D138" t="s">
        <v>229</v>
      </c>
      <c r="E138" t="str">
        <f>IF(ISNA(MATCH(A138,'ESO zone constants'!$A$3:$A$9952,0)),"","X")</f>
        <v>X</v>
      </c>
    </row>
    <row r="139" spans="1:5" hidden="1" x14ac:dyDescent="0.25">
      <c r="A139" s="81">
        <v>325</v>
      </c>
      <c r="B139">
        <v>137</v>
      </c>
      <c r="C139">
        <v>20</v>
      </c>
      <c r="D139" t="s">
        <v>230</v>
      </c>
      <c r="E139" t="str">
        <f>IF(ISNA(MATCH(A139,'ESO zone constants'!$A$3:$A$9952,0)),"","X")</f>
        <v>X</v>
      </c>
    </row>
    <row r="140" spans="1:5" hidden="1" x14ac:dyDescent="0.25">
      <c r="A140" s="81">
        <v>326</v>
      </c>
      <c r="B140">
        <v>138</v>
      </c>
      <c r="C140">
        <v>20</v>
      </c>
      <c r="D140" t="s">
        <v>231</v>
      </c>
      <c r="E140" t="str">
        <f>IF(ISNA(MATCH(A140,'ESO zone constants'!$A$3:$A$9952,0)),"","X")</f>
        <v>X</v>
      </c>
    </row>
    <row r="141" spans="1:5" hidden="1" x14ac:dyDescent="0.25">
      <c r="A141" s="80">
        <v>327</v>
      </c>
      <c r="B141">
        <v>139</v>
      </c>
      <c r="C141">
        <v>104</v>
      </c>
      <c r="D141" t="s">
        <v>232</v>
      </c>
      <c r="E141" t="str">
        <f>IF(ISNA(MATCH(A141,'ESO zone constants'!$A$3:$A$9952,0)),"","X")</f>
        <v>X</v>
      </c>
    </row>
    <row r="142" spans="1:5" hidden="1" x14ac:dyDescent="0.25">
      <c r="A142" s="80">
        <v>328</v>
      </c>
      <c r="B142">
        <v>140</v>
      </c>
      <c r="C142">
        <v>104</v>
      </c>
      <c r="D142" t="s">
        <v>233</v>
      </c>
      <c r="E142" t="str">
        <f>IF(ISNA(MATCH(A142,'ESO zone constants'!$A$3:$A$9952,0)),"","X")</f>
        <v>X</v>
      </c>
    </row>
    <row r="143" spans="1:5" hidden="1" x14ac:dyDescent="0.25">
      <c r="A143" s="81">
        <v>329</v>
      </c>
      <c r="B143">
        <v>141</v>
      </c>
      <c r="C143">
        <v>104</v>
      </c>
      <c r="D143" t="s">
        <v>234</v>
      </c>
      <c r="E143" t="str">
        <f>IF(ISNA(MATCH(A143,'ESO zone constants'!$A$3:$A$9952,0)),"","X")</f>
        <v>X</v>
      </c>
    </row>
    <row r="144" spans="1:5" hidden="1" x14ac:dyDescent="0.25">
      <c r="A144" s="81">
        <v>330</v>
      </c>
      <c r="B144">
        <v>142</v>
      </c>
      <c r="C144">
        <v>104</v>
      </c>
      <c r="D144" t="s">
        <v>235</v>
      </c>
      <c r="E144" t="str">
        <f>IF(ISNA(MATCH(A144,'ESO zone constants'!$A$3:$A$9952,0)),"","X")</f>
        <v>X</v>
      </c>
    </row>
    <row r="145" spans="1:5" hidden="1" x14ac:dyDescent="0.25">
      <c r="A145" s="81">
        <v>331</v>
      </c>
      <c r="B145">
        <v>143</v>
      </c>
      <c r="C145">
        <v>104</v>
      </c>
      <c r="D145" t="s">
        <v>236</v>
      </c>
      <c r="E145" t="str">
        <f>IF(ISNA(MATCH(A145,'ESO zone constants'!$A$3:$A$9952,0)),"","X")</f>
        <v>X</v>
      </c>
    </row>
    <row r="146" spans="1:5" hidden="1" x14ac:dyDescent="0.25">
      <c r="A146" s="81">
        <v>332</v>
      </c>
      <c r="B146">
        <v>144</v>
      </c>
      <c r="C146">
        <v>104</v>
      </c>
      <c r="D146" t="s">
        <v>237</v>
      </c>
      <c r="E146" t="str">
        <f>IF(ISNA(MATCH(A146,'ESO zone constants'!$A$3:$A$9952,0)),"","X")</f>
        <v>X</v>
      </c>
    </row>
    <row r="147" spans="1:5" hidden="1" x14ac:dyDescent="0.25">
      <c r="A147" s="81">
        <v>333</v>
      </c>
      <c r="B147">
        <v>145</v>
      </c>
      <c r="C147">
        <v>92</v>
      </c>
      <c r="D147" t="s">
        <v>238</v>
      </c>
      <c r="E147" t="str">
        <f>IF(ISNA(MATCH(A147,'ESO zone constants'!$A$3:$A$9952,0)),"","X")</f>
        <v>X</v>
      </c>
    </row>
    <row r="148" spans="1:5" hidden="1" x14ac:dyDescent="0.25">
      <c r="A148" s="80">
        <v>334</v>
      </c>
      <c r="B148">
        <v>146</v>
      </c>
      <c r="C148">
        <v>92</v>
      </c>
      <c r="D148" t="s">
        <v>239</v>
      </c>
      <c r="E148" t="str">
        <f>IF(ISNA(MATCH(A148,'ESO zone constants'!$A$3:$A$9952,0)),"","X")</f>
        <v>X</v>
      </c>
    </row>
    <row r="149" spans="1:5" hidden="1" x14ac:dyDescent="0.25">
      <c r="A149" s="81">
        <v>335</v>
      </c>
      <c r="B149">
        <v>147</v>
      </c>
      <c r="C149">
        <v>92</v>
      </c>
      <c r="D149" t="s">
        <v>240</v>
      </c>
      <c r="E149" t="str">
        <f>IF(ISNA(MATCH(A149,'ESO zone constants'!$A$3:$A$9952,0)),"","X")</f>
        <v>X</v>
      </c>
    </row>
    <row r="150" spans="1:5" hidden="1" x14ac:dyDescent="0.25">
      <c r="A150" s="81">
        <v>336</v>
      </c>
      <c r="B150">
        <v>148</v>
      </c>
      <c r="C150">
        <v>92</v>
      </c>
      <c r="D150" t="s">
        <v>241</v>
      </c>
      <c r="E150" t="str">
        <f>IF(ISNA(MATCH(A150,'ESO zone constants'!$A$3:$A$9952,0)),"","X")</f>
        <v>X</v>
      </c>
    </row>
    <row r="151" spans="1:5" hidden="1" x14ac:dyDescent="0.25">
      <c r="A151" s="81">
        <v>337</v>
      </c>
      <c r="B151">
        <v>149</v>
      </c>
      <c r="C151">
        <v>92</v>
      </c>
      <c r="D151" t="s">
        <v>242</v>
      </c>
      <c r="E151" t="str">
        <f>IF(ISNA(MATCH(A151,'ESO zone constants'!$A$3:$A$9952,0)),"","X")</f>
        <v>X</v>
      </c>
    </row>
    <row r="152" spans="1:5" hidden="1" x14ac:dyDescent="0.25">
      <c r="A152" s="81">
        <v>338</v>
      </c>
      <c r="B152">
        <v>150</v>
      </c>
      <c r="C152">
        <v>92</v>
      </c>
      <c r="D152" t="s">
        <v>243</v>
      </c>
      <c r="E152" t="str">
        <f>IF(ISNA(MATCH(A152,'ESO zone constants'!$A$3:$A$9952,0)),"","X")</f>
        <v>X</v>
      </c>
    </row>
    <row r="153" spans="1:5" hidden="1" x14ac:dyDescent="0.25">
      <c r="A153" s="81">
        <v>339</v>
      </c>
      <c r="B153">
        <v>151</v>
      </c>
      <c r="C153">
        <v>101</v>
      </c>
      <c r="D153" t="s">
        <v>244</v>
      </c>
      <c r="E153" t="str">
        <f>IF(ISNA(MATCH(A153,'ESO zone constants'!$A$3:$A$9952,0)),"","X")</f>
        <v>X</v>
      </c>
    </row>
    <row r="154" spans="1:5" hidden="1" x14ac:dyDescent="0.25">
      <c r="A154" s="81">
        <v>341</v>
      </c>
      <c r="B154">
        <v>152</v>
      </c>
      <c r="C154">
        <v>103</v>
      </c>
      <c r="D154" t="s">
        <v>245</v>
      </c>
      <c r="E154" t="str">
        <f>IF(ISNA(MATCH(A154,'ESO zone constants'!$A$3:$A$9952,0)),"","X")</f>
        <v>X</v>
      </c>
    </row>
    <row r="155" spans="1:5" hidden="1" x14ac:dyDescent="0.25">
      <c r="A155" s="80">
        <v>346</v>
      </c>
      <c r="B155">
        <v>153</v>
      </c>
      <c r="C155">
        <v>101</v>
      </c>
      <c r="D155" t="s">
        <v>246</v>
      </c>
      <c r="E155" t="str">
        <f>IF(ISNA(MATCH(A155,'ESO zone constants'!$A$3:$A$9952,0)),"","X")</f>
        <v>X</v>
      </c>
    </row>
    <row r="156" spans="1:5" hidden="1" x14ac:dyDescent="0.25">
      <c r="A156" s="80">
        <v>347</v>
      </c>
      <c r="B156">
        <v>154</v>
      </c>
      <c r="C156">
        <v>347</v>
      </c>
      <c r="D156" t="s">
        <v>247</v>
      </c>
      <c r="E156" t="str">
        <f>IF(ISNA(MATCH(A156,'ESO zone constants'!$A$3:$A$9952,0)),"","X")</f>
        <v>X</v>
      </c>
    </row>
    <row r="157" spans="1:5" hidden="1" x14ac:dyDescent="0.25">
      <c r="A157" s="80">
        <v>353</v>
      </c>
      <c r="B157">
        <v>155</v>
      </c>
      <c r="C157">
        <v>101</v>
      </c>
      <c r="D157" t="s">
        <v>248</v>
      </c>
      <c r="E157" t="str">
        <f>IF(ISNA(MATCH(A157,'ESO zone constants'!$A$3:$A$9952,0)),"","X")</f>
        <v>X</v>
      </c>
    </row>
    <row r="158" spans="1:5" hidden="1" x14ac:dyDescent="0.25">
      <c r="A158" s="80">
        <v>354</v>
      </c>
      <c r="B158">
        <v>156</v>
      </c>
      <c r="C158">
        <v>101</v>
      </c>
      <c r="D158" t="s">
        <v>249</v>
      </c>
      <c r="E158" t="str">
        <f>IF(ISNA(MATCH(A158,'ESO zone constants'!$A$3:$A$9952,0)),"","X")</f>
        <v>X</v>
      </c>
    </row>
    <row r="159" spans="1:5" hidden="1" x14ac:dyDescent="0.25">
      <c r="A159" s="80">
        <v>359</v>
      </c>
      <c r="B159">
        <v>157</v>
      </c>
      <c r="C159">
        <v>101</v>
      </c>
      <c r="D159" t="s">
        <v>250</v>
      </c>
      <c r="E159" t="str">
        <f>IF(ISNA(MATCH(A159,'ESO zone constants'!$A$3:$A$9952,0)),"","X")</f>
        <v>X</v>
      </c>
    </row>
    <row r="160" spans="1:5" hidden="1" x14ac:dyDescent="0.25">
      <c r="A160" s="80">
        <v>360</v>
      </c>
      <c r="B160">
        <v>158</v>
      </c>
      <c r="C160">
        <v>101</v>
      </c>
      <c r="D160" t="s">
        <v>251</v>
      </c>
      <c r="E160" t="str">
        <f>IF(ISNA(MATCH(A160,'ESO zone constants'!$A$3:$A$9952,0)),"","X")</f>
        <v>X</v>
      </c>
    </row>
    <row r="161" spans="1:5" hidden="1" x14ac:dyDescent="0.25">
      <c r="A161" s="81">
        <v>361</v>
      </c>
      <c r="B161">
        <v>159</v>
      </c>
      <c r="C161">
        <v>101</v>
      </c>
      <c r="D161" t="s">
        <v>252</v>
      </c>
      <c r="E161" t="str">
        <f>IF(ISNA(MATCH(A161,'ESO zone constants'!$A$3:$A$9952,0)),"","X")</f>
        <v>X</v>
      </c>
    </row>
    <row r="162" spans="1:5" hidden="1" x14ac:dyDescent="0.25">
      <c r="A162" s="80">
        <v>362</v>
      </c>
      <c r="B162">
        <v>160</v>
      </c>
      <c r="C162">
        <v>101</v>
      </c>
      <c r="D162" t="s">
        <v>253</v>
      </c>
      <c r="E162" t="str">
        <f>IF(ISNA(MATCH(A162,'ESO zone constants'!$A$3:$A$9952,0)),"","X")</f>
        <v>X</v>
      </c>
    </row>
    <row r="163" spans="1:5" hidden="1" x14ac:dyDescent="0.25">
      <c r="A163" s="80">
        <v>363</v>
      </c>
      <c r="B163">
        <v>161</v>
      </c>
      <c r="C163">
        <v>101</v>
      </c>
      <c r="D163" t="s">
        <v>254</v>
      </c>
      <c r="E163" t="str">
        <f>IF(ISNA(MATCH(A163,'ESO zone constants'!$A$3:$A$9952,0)),"","X")</f>
        <v>X</v>
      </c>
    </row>
    <row r="164" spans="1:5" hidden="1" x14ac:dyDescent="0.25">
      <c r="A164" s="80">
        <v>364</v>
      </c>
      <c r="B164">
        <v>162</v>
      </c>
      <c r="C164">
        <v>101</v>
      </c>
      <c r="D164" t="s">
        <v>255</v>
      </c>
      <c r="E164" t="str">
        <f>IF(ISNA(MATCH(A164,'ESO zone constants'!$A$3:$A$9952,0)),"","X")</f>
        <v>X</v>
      </c>
    </row>
    <row r="165" spans="1:5" hidden="1" x14ac:dyDescent="0.25">
      <c r="A165" s="81">
        <v>365</v>
      </c>
      <c r="B165">
        <v>163</v>
      </c>
      <c r="C165">
        <v>347</v>
      </c>
      <c r="D165" t="s">
        <v>256</v>
      </c>
      <c r="E165" t="str">
        <f>IF(ISNA(MATCH(A165,'ESO zone constants'!$A$3:$A$9952,0)),"","X")</f>
        <v>X</v>
      </c>
    </row>
    <row r="166" spans="1:5" hidden="1" x14ac:dyDescent="0.25">
      <c r="A166" s="81">
        <v>366</v>
      </c>
      <c r="B166">
        <v>164</v>
      </c>
      <c r="C166">
        <v>347</v>
      </c>
      <c r="D166" t="s">
        <v>257</v>
      </c>
      <c r="E166" t="str">
        <f>IF(ISNA(MATCH(A166,'ESO zone constants'!$A$3:$A$9952,0)),"","X")</f>
        <v>X</v>
      </c>
    </row>
    <row r="167" spans="1:5" hidden="1" x14ac:dyDescent="0.25">
      <c r="A167" s="81">
        <v>367</v>
      </c>
      <c r="B167">
        <v>165</v>
      </c>
      <c r="C167">
        <v>347</v>
      </c>
      <c r="D167" t="s">
        <v>258</v>
      </c>
      <c r="E167" t="str">
        <f>IF(ISNA(MATCH(A167,'ESO zone constants'!$A$3:$A$9952,0)),"","X")</f>
        <v>X</v>
      </c>
    </row>
    <row r="168" spans="1:5" hidden="1" x14ac:dyDescent="0.25">
      <c r="A168" s="81">
        <v>368</v>
      </c>
      <c r="B168">
        <v>166</v>
      </c>
      <c r="C168">
        <v>347</v>
      </c>
      <c r="D168" t="s">
        <v>259</v>
      </c>
      <c r="E168" t="str">
        <f>IF(ISNA(MATCH(A168,'ESO zone constants'!$A$3:$A$9952,0)),"","X")</f>
        <v>X</v>
      </c>
    </row>
    <row r="169" spans="1:5" hidden="1" x14ac:dyDescent="0.25">
      <c r="A169" s="81">
        <v>369</v>
      </c>
      <c r="B169">
        <v>167</v>
      </c>
      <c r="C169">
        <v>347</v>
      </c>
      <c r="D169" t="s">
        <v>260</v>
      </c>
      <c r="E169" t="str">
        <f>IF(ISNA(MATCH(A169,'ESO zone constants'!$A$3:$A$9952,0)),"","X")</f>
        <v>X</v>
      </c>
    </row>
    <row r="170" spans="1:5" hidden="1" x14ac:dyDescent="0.25">
      <c r="A170" s="81">
        <v>370</v>
      </c>
      <c r="B170">
        <v>168</v>
      </c>
      <c r="C170">
        <v>347</v>
      </c>
      <c r="D170" t="s">
        <v>261</v>
      </c>
      <c r="E170" t="str">
        <f>IF(ISNA(MATCH(A170,'ESO zone constants'!$A$3:$A$9952,0)),"","X")</f>
        <v>X</v>
      </c>
    </row>
    <row r="171" spans="1:5" hidden="1" x14ac:dyDescent="0.25">
      <c r="A171" s="81">
        <v>371</v>
      </c>
      <c r="B171">
        <v>169</v>
      </c>
      <c r="C171">
        <v>347</v>
      </c>
      <c r="D171" t="s">
        <v>262</v>
      </c>
      <c r="E171" t="str">
        <f>IF(ISNA(MATCH(A171,'ESO zone constants'!$A$3:$A$9952,0)),"","X")</f>
        <v>X</v>
      </c>
    </row>
    <row r="172" spans="1:5" hidden="1" x14ac:dyDescent="0.25">
      <c r="A172" s="81">
        <v>372</v>
      </c>
      <c r="B172">
        <v>170</v>
      </c>
      <c r="C172">
        <v>347</v>
      </c>
      <c r="D172" t="s">
        <v>263</v>
      </c>
      <c r="E172" t="str">
        <f>IF(ISNA(MATCH(A172,'ESO zone constants'!$A$3:$A$9952,0)),"","X")</f>
        <v>X</v>
      </c>
    </row>
    <row r="173" spans="1:5" hidden="1" x14ac:dyDescent="0.25">
      <c r="A173" s="81">
        <v>374</v>
      </c>
      <c r="B173">
        <v>171</v>
      </c>
      <c r="C173">
        <v>347</v>
      </c>
      <c r="D173" t="s">
        <v>264</v>
      </c>
      <c r="E173" t="str">
        <f>IF(ISNA(MATCH(A173,'ESO zone constants'!$A$3:$A$9952,0)),"","X")</f>
        <v>X</v>
      </c>
    </row>
    <row r="174" spans="1:5" hidden="1" x14ac:dyDescent="0.25">
      <c r="A174" s="81">
        <v>375</v>
      </c>
      <c r="B174">
        <v>172</v>
      </c>
      <c r="C174">
        <v>347</v>
      </c>
      <c r="D174" t="s">
        <v>265</v>
      </c>
      <c r="E174" t="str">
        <f>IF(ISNA(MATCH(A174,'ESO zone constants'!$A$3:$A$9952,0)),"","X")</f>
        <v>X</v>
      </c>
    </row>
    <row r="175" spans="1:5" hidden="1" x14ac:dyDescent="0.25">
      <c r="A175" s="81">
        <v>376</v>
      </c>
      <c r="B175">
        <v>173</v>
      </c>
      <c r="C175">
        <v>347</v>
      </c>
      <c r="D175" t="s">
        <v>266</v>
      </c>
      <c r="E175" t="str">
        <f>IF(ISNA(MATCH(A175,'ESO zone constants'!$A$3:$A$9952,0)),"","X")</f>
        <v>X</v>
      </c>
    </row>
    <row r="176" spans="1:5" hidden="1" x14ac:dyDescent="0.25">
      <c r="A176" s="80">
        <v>377</v>
      </c>
      <c r="B176">
        <v>174</v>
      </c>
      <c r="C176">
        <v>58</v>
      </c>
      <c r="D176" t="s">
        <v>267</v>
      </c>
      <c r="E176" t="str">
        <f>IF(ISNA(MATCH(A176,'ESO zone constants'!$A$3:$A$9952,0)),"","X")</f>
        <v>X</v>
      </c>
    </row>
    <row r="177" spans="1:5" hidden="1" x14ac:dyDescent="0.25">
      <c r="A177" s="81">
        <v>378</v>
      </c>
      <c r="B177">
        <v>175</v>
      </c>
      <c r="C177">
        <v>58</v>
      </c>
      <c r="D177" t="s">
        <v>268</v>
      </c>
      <c r="E177" t="str">
        <f>IF(ISNA(MATCH(A177,'ESO zone constants'!$A$3:$A$9952,0)),"","X")</f>
        <v>X</v>
      </c>
    </row>
    <row r="178" spans="1:5" hidden="1" x14ac:dyDescent="0.25">
      <c r="A178" s="81">
        <v>379</v>
      </c>
      <c r="B178">
        <v>176</v>
      </c>
      <c r="C178">
        <v>58</v>
      </c>
      <c r="D178" t="s">
        <v>269</v>
      </c>
      <c r="E178" t="str">
        <f>IF(ISNA(MATCH(A178,'ESO zone constants'!$A$3:$A$9952,0)),"","X")</f>
        <v>X</v>
      </c>
    </row>
    <row r="179" spans="1:5" hidden="1" x14ac:dyDescent="0.25">
      <c r="A179" s="80">
        <v>380</v>
      </c>
      <c r="B179">
        <v>177</v>
      </c>
      <c r="C179">
        <v>381</v>
      </c>
      <c r="D179" t="s">
        <v>102</v>
      </c>
      <c r="E179" t="str">
        <f>IF(ISNA(MATCH(A179,'ESO zone constants'!$A$3:$A$9952,0)),"","X")</f>
        <v>X</v>
      </c>
    </row>
    <row r="180" spans="1:5" hidden="1" x14ac:dyDescent="0.25">
      <c r="A180" s="80">
        <v>381</v>
      </c>
      <c r="B180">
        <v>178</v>
      </c>
      <c r="C180">
        <v>381</v>
      </c>
      <c r="D180" t="s">
        <v>270</v>
      </c>
      <c r="E180" t="str">
        <f>IF(ISNA(MATCH(A180,'ESO zone constants'!$A$3:$A$9952,0)),"","X")</f>
        <v>X</v>
      </c>
    </row>
    <row r="181" spans="1:5" hidden="1" x14ac:dyDescent="0.25">
      <c r="A181" s="80">
        <v>382</v>
      </c>
      <c r="B181">
        <v>179</v>
      </c>
      <c r="C181">
        <v>382</v>
      </c>
      <c r="D181" t="s">
        <v>271</v>
      </c>
      <c r="E181" t="str">
        <f>IF(ISNA(MATCH(A181,'ESO zone constants'!$A$3:$A$9952,0)),"","X")</f>
        <v>X</v>
      </c>
    </row>
    <row r="182" spans="1:5" hidden="1" x14ac:dyDescent="0.25">
      <c r="A182" s="81">
        <v>383</v>
      </c>
      <c r="B182">
        <v>180</v>
      </c>
      <c r="C182">
        <v>383</v>
      </c>
      <c r="D182" t="s">
        <v>272</v>
      </c>
      <c r="E182" t="str">
        <f>IF(ISNA(MATCH(A182,'ESO zone constants'!$A$3:$A$9952,0)),"","X")</f>
        <v>X</v>
      </c>
    </row>
    <row r="183" spans="1:5" hidden="1" x14ac:dyDescent="0.25">
      <c r="A183" s="81">
        <v>385</v>
      </c>
      <c r="B183">
        <v>181</v>
      </c>
      <c r="C183">
        <v>208</v>
      </c>
      <c r="D183" t="s">
        <v>273</v>
      </c>
      <c r="E183" t="str">
        <f>IF(ISNA(MATCH(A183,'ESO zone constants'!$A$3:$A$9952,0)),"","X")</f>
        <v>X</v>
      </c>
    </row>
    <row r="184" spans="1:5" hidden="1" x14ac:dyDescent="0.25">
      <c r="A184" s="81">
        <v>386</v>
      </c>
      <c r="B184">
        <v>182</v>
      </c>
      <c r="C184">
        <v>41</v>
      </c>
      <c r="D184" t="s">
        <v>274</v>
      </c>
      <c r="E184" t="str">
        <f>IF(ISNA(MATCH(A184,'ESO zone constants'!$A$3:$A$9952,0)),"","X")</f>
        <v>X</v>
      </c>
    </row>
    <row r="185" spans="1:5" hidden="1" x14ac:dyDescent="0.25">
      <c r="A185" s="81">
        <v>387</v>
      </c>
      <c r="B185">
        <v>183</v>
      </c>
      <c r="C185">
        <v>381</v>
      </c>
      <c r="D185" t="s">
        <v>275</v>
      </c>
      <c r="E185" t="str">
        <f>IF(ISNA(MATCH(A185,'ESO zone constants'!$A$3:$A$9952,0)),"","X")</f>
        <v>X</v>
      </c>
    </row>
    <row r="186" spans="1:5" hidden="1" x14ac:dyDescent="0.25">
      <c r="A186" s="81">
        <v>388</v>
      </c>
      <c r="B186">
        <v>184</v>
      </c>
      <c r="C186">
        <v>381</v>
      </c>
      <c r="D186" t="s">
        <v>276</v>
      </c>
      <c r="E186" t="str">
        <f>IF(ISNA(MATCH(A186,'ESO zone constants'!$A$3:$A$9952,0)),"","X")</f>
        <v>X</v>
      </c>
    </row>
    <row r="187" spans="1:5" hidden="1" x14ac:dyDescent="0.25">
      <c r="A187" s="81">
        <v>389</v>
      </c>
      <c r="B187">
        <v>185</v>
      </c>
      <c r="C187">
        <v>383</v>
      </c>
      <c r="D187" t="s">
        <v>277</v>
      </c>
      <c r="E187" t="str">
        <f>IF(ISNA(MATCH(A187,'ESO zone constants'!$A$3:$A$9952,0)),"","X")</f>
        <v>X</v>
      </c>
    </row>
    <row r="188" spans="1:5" hidden="1" x14ac:dyDescent="0.25">
      <c r="A188" s="81">
        <v>390</v>
      </c>
      <c r="B188">
        <v>186</v>
      </c>
      <c r="C188">
        <v>381</v>
      </c>
      <c r="D188" t="s">
        <v>278</v>
      </c>
      <c r="E188" t="str">
        <f>IF(ISNA(MATCH(A188,'ESO zone constants'!$A$3:$A$9952,0)),"","X")</f>
        <v>X</v>
      </c>
    </row>
    <row r="189" spans="1:5" hidden="1" x14ac:dyDescent="0.25">
      <c r="A189" s="81">
        <v>392</v>
      </c>
      <c r="B189">
        <v>187</v>
      </c>
      <c r="C189">
        <v>381</v>
      </c>
      <c r="D189" t="s">
        <v>279</v>
      </c>
      <c r="E189" t="str">
        <f>IF(ISNA(MATCH(A189,'ESO zone constants'!$A$3:$A$9952,0)),"","X")</f>
        <v>X</v>
      </c>
    </row>
    <row r="190" spans="1:5" hidden="1" x14ac:dyDescent="0.25">
      <c r="A190" s="81">
        <v>393</v>
      </c>
      <c r="B190">
        <v>188</v>
      </c>
      <c r="C190">
        <v>381</v>
      </c>
      <c r="D190" t="s">
        <v>280</v>
      </c>
      <c r="E190" t="str">
        <f>IF(ISNA(MATCH(A190,'ESO zone constants'!$A$3:$A$9952,0)),"","X")</f>
        <v>X</v>
      </c>
    </row>
    <row r="191" spans="1:5" hidden="1" x14ac:dyDescent="0.25">
      <c r="A191" s="81">
        <v>394</v>
      </c>
      <c r="B191">
        <v>189</v>
      </c>
      <c r="C191">
        <v>381</v>
      </c>
      <c r="D191" t="s">
        <v>281</v>
      </c>
      <c r="E191" t="str">
        <f>IF(ISNA(MATCH(A191,'ESO zone constants'!$A$3:$A$9952,0)),"","X")</f>
        <v>X</v>
      </c>
    </row>
    <row r="192" spans="1:5" hidden="1" x14ac:dyDescent="0.25">
      <c r="A192" s="81">
        <v>395</v>
      </c>
      <c r="B192">
        <v>190</v>
      </c>
      <c r="C192">
        <v>381</v>
      </c>
      <c r="D192" t="s">
        <v>282</v>
      </c>
      <c r="E192" t="str">
        <f>IF(ISNA(MATCH(A192,'ESO zone constants'!$A$3:$A$9952,0)),"","X")</f>
        <v>X</v>
      </c>
    </row>
    <row r="193" spans="1:5" hidden="1" x14ac:dyDescent="0.25">
      <c r="A193" s="81">
        <v>396</v>
      </c>
      <c r="B193">
        <v>191</v>
      </c>
      <c r="C193">
        <v>381</v>
      </c>
      <c r="D193" t="s">
        <v>283</v>
      </c>
      <c r="E193" t="str">
        <f>IF(ISNA(MATCH(A193,'ESO zone constants'!$A$3:$A$9952,0)),"","X")</f>
        <v>X</v>
      </c>
    </row>
    <row r="194" spans="1:5" hidden="1" x14ac:dyDescent="0.25">
      <c r="A194" s="81">
        <v>397</v>
      </c>
      <c r="B194">
        <v>192</v>
      </c>
      <c r="C194">
        <v>381</v>
      </c>
      <c r="D194" t="s">
        <v>284</v>
      </c>
      <c r="E194" t="str">
        <f>IF(ISNA(MATCH(A194,'ESO zone constants'!$A$3:$A$9952,0)),"","X")</f>
        <v>X</v>
      </c>
    </row>
    <row r="195" spans="1:5" hidden="1" x14ac:dyDescent="0.25">
      <c r="A195" s="80">
        <v>398</v>
      </c>
      <c r="B195">
        <v>193</v>
      </c>
      <c r="C195">
        <v>381</v>
      </c>
      <c r="D195" t="s">
        <v>285</v>
      </c>
      <c r="E195" t="str">
        <f>IF(ISNA(MATCH(A195,'ESO zone constants'!$A$3:$A$9952,0)),"","X")</f>
        <v>X</v>
      </c>
    </row>
    <row r="196" spans="1:5" hidden="1" x14ac:dyDescent="0.25">
      <c r="A196" s="81">
        <v>399</v>
      </c>
      <c r="B196">
        <v>194</v>
      </c>
      <c r="C196">
        <v>381</v>
      </c>
      <c r="D196" t="s">
        <v>286</v>
      </c>
      <c r="E196" t="str">
        <f>IF(ISNA(MATCH(A196,'ESO zone constants'!$A$3:$A$9952,0)),"","X")</f>
        <v>X</v>
      </c>
    </row>
    <row r="197" spans="1:5" hidden="1" x14ac:dyDescent="0.25">
      <c r="A197" s="81">
        <v>400</v>
      </c>
      <c r="B197">
        <v>195</v>
      </c>
      <c r="C197">
        <v>381</v>
      </c>
      <c r="D197" t="s">
        <v>287</v>
      </c>
      <c r="E197" t="str">
        <f>IF(ISNA(MATCH(A197,'ESO zone constants'!$A$3:$A$9952,0)),"","X")</f>
        <v>X</v>
      </c>
    </row>
    <row r="198" spans="1:5" hidden="1" x14ac:dyDescent="0.25">
      <c r="A198" s="80">
        <v>401</v>
      </c>
      <c r="B198">
        <v>196</v>
      </c>
      <c r="C198">
        <v>381</v>
      </c>
      <c r="D198" t="s">
        <v>288</v>
      </c>
      <c r="E198" t="str">
        <f>IF(ISNA(MATCH(A198,'ESO zone constants'!$A$3:$A$9952,0)),"","X")</f>
        <v>X</v>
      </c>
    </row>
    <row r="199" spans="1:5" hidden="1" x14ac:dyDescent="0.25">
      <c r="A199" s="80">
        <v>402</v>
      </c>
      <c r="B199">
        <v>197</v>
      </c>
      <c r="C199">
        <v>103</v>
      </c>
      <c r="D199" t="s">
        <v>289</v>
      </c>
      <c r="E199" t="str">
        <f>IF(ISNA(MATCH(A199,'ESO zone constants'!$A$3:$A$9952,0)),"","X")</f>
        <v>X</v>
      </c>
    </row>
    <row r="200" spans="1:5" hidden="1" x14ac:dyDescent="0.25">
      <c r="A200" s="81">
        <v>403</v>
      </c>
      <c r="B200">
        <v>198</v>
      </c>
      <c r="C200">
        <v>103</v>
      </c>
      <c r="D200" t="s">
        <v>290</v>
      </c>
      <c r="E200" t="str">
        <f>IF(ISNA(MATCH(A200,'ESO zone constants'!$A$3:$A$9952,0)),"","X")</f>
        <v>X</v>
      </c>
    </row>
    <row r="201" spans="1:5" hidden="1" x14ac:dyDescent="0.25">
      <c r="A201" s="81">
        <v>404</v>
      </c>
      <c r="B201">
        <v>199</v>
      </c>
      <c r="C201">
        <v>103</v>
      </c>
      <c r="D201" t="s">
        <v>291</v>
      </c>
      <c r="E201" t="str">
        <f>IF(ISNA(MATCH(A201,'ESO zone constants'!$A$3:$A$9952,0)),"","X")</f>
        <v>X</v>
      </c>
    </row>
    <row r="202" spans="1:5" hidden="1" x14ac:dyDescent="0.25">
      <c r="A202" s="81">
        <v>405</v>
      </c>
      <c r="B202">
        <v>200</v>
      </c>
      <c r="C202">
        <v>57</v>
      </c>
      <c r="D202" t="s">
        <v>292</v>
      </c>
      <c r="E202" t="str">
        <f>IF(ISNA(MATCH(A202,'ESO zone constants'!$A$3:$A$9952,0)),"","X")</f>
        <v>X</v>
      </c>
    </row>
    <row r="203" spans="1:5" hidden="1" x14ac:dyDescent="0.25">
      <c r="A203" s="80">
        <v>406</v>
      </c>
      <c r="B203">
        <v>201</v>
      </c>
      <c r="C203">
        <v>57</v>
      </c>
      <c r="D203" t="s">
        <v>293</v>
      </c>
      <c r="E203" t="str">
        <f>IF(ISNA(MATCH(A203,'ESO zone constants'!$A$3:$A$9952,0)),"","X")</f>
        <v>X</v>
      </c>
    </row>
    <row r="204" spans="1:5" hidden="1" x14ac:dyDescent="0.25">
      <c r="A204" s="80">
        <v>407</v>
      </c>
      <c r="B204">
        <v>202</v>
      </c>
      <c r="C204">
        <v>57</v>
      </c>
      <c r="D204" t="s">
        <v>294</v>
      </c>
      <c r="E204" t="str">
        <f>IF(ISNA(MATCH(A204,'ESO zone constants'!$A$3:$A$9952,0)),"","X")</f>
        <v>X</v>
      </c>
    </row>
    <row r="205" spans="1:5" hidden="1" x14ac:dyDescent="0.25">
      <c r="A205" s="80">
        <v>408</v>
      </c>
      <c r="B205">
        <v>203</v>
      </c>
      <c r="C205">
        <v>57</v>
      </c>
      <c r="D205" t="s">
        <v>295</v>
      </c>
      <c r="E205" t="str">
        <f>IF(ISNA(MATCH(A205,'ESO zone constants'!$A$3:$A$9952,0)),"","X")</f>
        <v>X</v>
      </c>
    </row>
    <row r="206" spans="1:5" hidden="1" x14ac:dyDescent="0.25">
      <c r="A206" s="81">
        <v>409</v>
      </c>
      <c r="B206">
        <v>204</v>
      </c>
      <c r="C206">
        <v>57</v>
      </c>
      <c r="D206" t="s">
        <v>296</v>
      </c>
      <c r="E206" t="str">
        <f>IF(ISNA(MATCH(A206,'ESO zone constants'!$A$3:$A$9952,0)),"","X")</f>
        <v>X</v>
      </c>
    </row>
    <row r="207" spans="1:5" hidden="1" x14ac:dyDescent="0.25">
      <c r="A207" s="81">
        <v>410</v>
      </c>
      <c r="B207">
        <v>205</v>
      </c>
      <c r="C207">
        <v>57</v>
      </c>
      <c r="D207" t="s">
        <v>297</v>
      </c>
      <c r="E207" t="str">
        <f>IF(ISNA(MATCH(A207,'ESO zone constants'!$A$3:$A$9952,0)),"","X")</f>
        <v>X</v>
      </c>
    </row>
    <row r="208" spans="1:5" hidden="1" x14ac:dyDescent="0.25">
      <c r="A208" s="81">
        <v>411</v>
      </c>
      <c r="B208">
        <v>206</v>
      </c>
      <c r="C208">
        <v>58</v>
      </c>
      <c r="D208" t="s">
        <v>298</v>
      </c>
      <c r="E208" t="str">
        <f>IF(ISNA(MATCH(A208,'ESO zone constants'!$A$3:$A$9952,0)),"","X")</f>
        <v>X</v>
      </c>
    </row>
    <row r="209" spans="1:5" hidden="1" x14ac:dyDescent="0.25">
      <c r="A209" s="81">
        <v>412</v>
      </c>
      <c r="B209">
        <v>207</v>
      </c>
      <c r="C209">
        <v>103</v>
      </c>
      <c r="D209" t="s">
        <v>299</v>
      </c>
      <c r="E209" t="str">
        <f>IF(ISNA(MATCH(A209,'ESO zone constants'!$A$3:$A$9952,0)),"","X")</f>
        <v>X</v>
      </c>
    </row>
    <row r="210" spans="1:5" hidden="1" x14ac:dyDescent="0.25">
      <c r="A210" s="81">
        <v>413</v>
      </c>
      <c r="B210">
        <v>208</v>
      </c>
      <c r="C210">
        <v>103</v>
      </c>
      <c r="D210" t="s">
        <v>300</v>
      </c>
      <c r="E210" t="str">
        <f>IF(ISNA(MATCH(A210,'ESO zone constants'!$A$3:$A$9952,0)),"","X")</f>
        <v>X</v>
      </c>
    </row>
    <row r="211" spans="1:5" hidden="1" x14ac:dyDescent="0.25">
      <c r="A211" s="81">
        <v>414</v>
      </c>
      <c r="B211">
        <v>209</v>
      </c>
      <c r="C211">
        <v>103</v>
      </c>
      <c r="D211" t="s">
        <v>301</v>
      </c>
      <c r="E211" t="str">
        <f>IF(ISNA(MATCH(A211,'ESO zone constants'!$A$3:$A$9952,0)),"","X")</f>
        <v>X</v>
      </c>
    </row>
    <row r="212" spans="1:5" hidden="1" x14ac:dyDescent="0.25">
      <c r="A212" s="81">
        <v>415</v>
      </c>
      <c r="B212">
        <v>210</v>
      </c>
      <c r="C212">
        <v>103</v>
      </c>
      <c r="D212" t="s">
        <v>302</v>
      </c>
      <c r="E212" t="str">
        <f>IF(ISNA(MATCH(A212,'ESO zone constants'!$A$3:$A$9952,0)),"","X")</f>
        <v>X</v>
      </c>
    </row>
    <row r="213" spans="1:5" hidden="1" x14ac:dyDescent="0.25">
      <c r="A213" s="81">
        <v>416</v>
      </c>
      <c r="B213">
        <v>211</v>
      </c>
      <c r="C213">
        <v>381</v>
      </c>
      <c r="D213" t="s">
        <v>303</v>
      </c>
      <c r="E213" t="str">
        <f>IF(ISNA(MATCH(A213,'ESO zone constants'!$A$3:$A$9952,0)),"","X")</f>
        <v>X</v>
      </c>
    </row>
    <row r="214" spans="1:5" hidden="1" x14ac:dyDescent="0.25">
      <c r="A214" s="81">
        <v>417</v>
      </c>
      <c r="B214">
        <v>212</v>
      </c>
      <c r="C214">
        <v>347</v>
      </c>
      <c r="D214" t="s">
        <v>304</v>
      </c>
      <c r="E214" t="str">
        <f>IF(ISNA(MATCH(A214,'ESO zone constants'!$A$3:$A$9952,0)),"","X")</f>
        <v>X</v>
      </c>
    </row>
    <row r="215" spans="1:5" hidden="1" x14ac:dyDescent="0.25">
      <c r="A215" s="81">
        <v>418</v>
      </c>
      <c r="B215">
        <v>213</v>
      </c>
      <c r="C215">
        <v>347</v>
      </c>
      <c r="D215" t="s">
        <v>305</v>
      </c>
      <c r="E215" t="str">
        <f>IF(ISNA(MATCH(A215,'ESO zone constants'!$A$3:$A$9952,0)),"","X")</f>
        <v>X</v>
      </c>
    </row>
    <row r="216" spans="1:5" hidden="1" x14ac:dyDescent="0.25">
      <c r="A216" s="81">
        <v>419</v>
      </c>
      <c r="B216">
        <v>214</v>
      </c>
      <c r="C216">
        <v>347</v>
      </c>
      <c r="D216" t="s">
        <v>306</v>
      </c>
      <c r="E216" t="str">
        <f>IF(ISNA(MATCH(A216,'ESO zone constants'!$A$3:$A$9952,0)),"","X")</f>
        <v>X</v>
      </c>
    </row>
    <row r="217" spans="1:5" hidden="1" x14ac:dyDescent="0.25">
      <c r="A217" s="81">
        <v>420</v>
      </c>
      <c r="B217">
        <v>215</v>
      </c>
      <c r="C217">
        <v>347</v>
      </c>
      <c r="D217" t="s">
        <v>307</v>
      </c>
      <c r="E217" t="str">
        <f>IF(ISNA(MATCH(A217,'ESO zone constants'!$A$3:$A$9952,0)),"","X")</f>
        <v>X</v>
      </c>
    </row>
    <row r="218" spans="1:5" hidden="1" x14ac:dyDescent="0.25">
      <c r="A218" s="81">
        <v>421</v>
      </c>
      <c r="B218">
        <v>216</v>
      </c>
      <c r="C218">
        <v>347</v>
      </c>
      <c r="D218" t="s">
        <v>308</v>
      </c>
      <c r="E218" t="str">
        <f>IF(ISNA(MATCH(A218,'ESO zone constants'!$A$3:$A$9952,0)),"","X")</f>
        <v>X</v>
      </c>
    </row>
    <row r="219" spans="1:5" hidden="1" x14ac:dyDescent="0.25">
      <c r="A219" s="80">
        <v>422</v>
      </c>
      <c r="B219">
        <v>217</v>
      </c>
      <c r="C219">
        <v>347</v>
      </c>
      <c r="D219" t="s">
        <v>309</v>
      </c>
      <c r="E219" t="str">
        <f>IF(ISNA(MATCH(A219,'ESO zone constants'!$A$3:$A$9952,0)),"","X")</f>
        <v>X</v>
      </c>
    </row>
    <row r="220" spans="1:5" hidden="1" x14ac:dyDescent="0.25">
      <c r="A220" s="80">
        <v>424</v>
      </c>
      <c r="B220">
        <v>218</v>
      </c>
      <c r="C220">
        <v>3</v>
      </c>
      <c r="D220" t="s">
        <v>310</v>
      </c>
      <c r="E220" t="str">
        <f>IF(ISNA(MATCH(A220,'ESO zone constants'!$A$3:$A$9952,0)),"","X")</f>
        <v>X</v>
      </c>
    </row>
    <row r="221" spans="1:5" hidden="1" x14ac:dyDescent="0.25">
      <c r="A221" s="80">
        <v>425</v>
      </c>
      <c r="B221">
        <v>219</v>
      </c>
      <c r="C221">
        <v>3</v>
      </c>
      <c r="D221" t="s">
        <v>311</v>
      </c>
      <c r="E221" t="str">
        <f>IF(ISNA(MATCH(A221,'ESO zone constants'!$A$3:$A$9952,0)),"","X")</f>
        <v>X</v>
      </c>
    </row>
    <row r="222" spans="1:5" hidden="1" x14ac:dyDescent="0.25">
      <c r="A222" s="80">
        <v>426</v>
      </c>
      <c r="B222">
        <v>220</v>
      </c>
      <c r="C222">
        <v>3</v>
      </c>
      <c r="D222" t="s">
        <v>312</v>
      </c>
      <c r="E222" t="str">
        <f>IF(ISNA(MATCH(A222,'ESO zone constants'!$A$3:$A$9952,0)),"","X")</f>
        <v>X</v>
      </c>
    </row>
    <row r="223" spans="1:5" hidden="1" x14ac:dyDescent="0.25">
      <c r="A223" s="81">
        <v>429</v>
      </c>
      <c r="B223">
        <v>221</v>
      </c>
      <c r="C223">
        <v>3</v>
      </c>
      <c r="D223" t="s">
        <v>313</v>
      </c>
      <c r="E223" t="str">
        <f>IF(ISNA(MATCH(A223,'ESO zone constants'!$A$3:$A$9952,0)),"","X")</f>
        <v>X</v>
      </c>
    </row>
    <row r="224" spans="1:5" hidden="1" x14ac:dyDescent="0.25">
      <c r="A224" s="81">
        <v>430</v>
      </c>
      <c r="B224">
        <v>222</v>
      </c>
      <c r="C224">
        <v>19</v>
      </c>
      <c r="D224" t="s">
        <v>314</v>
      </c>
      <c r="E224" t="str">
        <f>IF(ISNA(MATCH(A224,'ESO zone constants'!$A$3:$A$9952,0)),"","X")</f>
        <v>X</v>
      </c>
    </row>
    <row r="225" spans="1:5" hidden="1" x14ac:dyDescent="0.25">
      <c r="A225" s="80">
        <v>431</v>
      </c>
      <c r="B225">
        <v>223</v>
      </c>
      <c r="C225">
        <v>103</v>
      </c>
      <c r="D225" t="s">
        <v>315</v>
      </c>
      <c r="E225" t="str">
        <f>IF(ISNA(MATCH(A225,'ESO zone constants'!$A$3:$A$9952,0)),"","X")</f>
        <v>X</v>
      </c>
    </row>
    <row r="226" spans="1:5" hidden="1" x14ac:dyDescent="0.25">
      <c r="A226" s="80">
        <v>433</v>
      </c>
      <c r="B226">
        <v>224</v>
      </c>
      <c r="C226">
        <v>383</v>
      </c>
      <c r="D226" t="s">
        <v>316</v>
      </c>
      <c r="E226" t="str">
        <f>IF(ISNA(MATCH(A226,'ESO zone constants'!$A$3:$A$9952,0)),"","X")</f>
        <v>X</v>
      </c>
    </row>
    <row r="227" spans="1:5" hidden="1" x14ac:dyDescent="0.25">
      <c r="A227" s="81">
        <v>434</v>
      </c>
      <c r="B227">
        <v>225</v>
      </c>
      <c r="C227">
        <v>383</v>
      </c>
      <c r="D227" t="s">
        <v>317</v>
      </c>
      <c r="E227" t="str">
        <f>IF(ISNA(MATCH(A227,'ESO zone constants'!$A$3:$A$9952,0)),"","X")</f>
        <v>X</v>
      </c>
    </row>
    <row r="228" spans="1:5" hidden="1" x14ac:dyDescent="0.25">
      <c r="A228" s="81">
        <v>435</v>
      </c>
      <c r="B228">
        <v>226</v>
      </c>
      <c r="C228">
        <v>383</v>
      </c>
      <c r="D228" t="s">
        <v>318</v>
      </c>
      <c r="E228" t="str">
        <f>IF(ISNA(MATCH(A228,'ESO zone constants'!$A$3:$A$9952,0)),"","X")</f>
        <v>X</v>
      </c>
    </row>
    <row r="229" spans="1:5" hidden="1" x14ac:dyDescent="0.25">
      <c r="A229" s="81">
        <v>436</v>
      </c>
      <c r="B229">
        <v>227</v>
      </c>
      <c r="C229">
        <v>383</v>
      </c>
      <c r="D229" t="s">
        <v>319</v>
      </c>
      <c r="E229" t="str">
        <f>IF(ISNA(MATCH(A229,'ESO zone constants'!$A$3:$A$9952,0)),"","X")</f>
        <v>X</v>
      </c>
    </row>
    <row r="230" spans="1:5" hidden="1" x14ac:dyDescent="0.25">
      <c r="A230" s="81">
        <v>437</v>
      </c>
      <c r="B230">
        <v>228</v>
      </c>
      <c r="C230">
        <v>383</v>
      </c>
      <c r="D230" t="s">
        <v>320</v>
      </c>
      <c r="E230" t="str">
        <f>IF(ISNA(MATCH(A230,'ESO zone constants'!$A$3:$A$9952,0)),"","X")</f>
        <v>X</v>
      </c>
    </row>
    <row r="231" spans="1:5" hidden="1" x14ac:dyDescent="0.25">
      <c r="A231" s="81">
        <v>438</v>
      </c>
      <c r="B231">
        <v>229</v>
      </c>
      <c r="C231">
        <v>383</v>
      </c>
      <c r="D231" t="s">
        <v>321</v>
      </c>
      <c r="E231" t="str">
        <f>IF(ISNA(MATCH(A231,'ESO zone constants'!$A$3:$A$9952,0)),"","X")</f>
        <v>X</v>
      </c>
    </row>
    <row r="232" spans="1:5" hidden="1" x14ac:dyDescent="0.25">
      <c r="A232" s="81">
        <v>439</v>
      </c>
      <c r="B232">
        <v>230</v>
      </c>
      <c r="C232">
        <v>383</v>
      </c>
      <c r="D232" t="s">
        <v>322</v>
      </c>
      <c r="E232" t="str">
        <f>IF(ISNA(MATCH(A232,'ESO zone constants'!$A$3:$A$9952,0)),"","X")</f>
        <v>X</v>
      </c>
    </row>
    <row r="233" spans="1:5" hidden="1" x14ac:dyDescent="0.25">
      <c r="A233" s="81">
        <v>440</v>
      </c>
      <c r="B233">
        <v>231</v>
      </c>
      <c r="C233">
        <v>383</v>
      </c>
      <c r="D233" t="s">
        <v>323</v>
      </c>
      <c r="E233" t="str">
        <f>IF(ISNA(MATCH(A233,'ESO zone constants'!$A$3:$A$9952,0)),"","X")</f>
        <v>X</v>
      </c>
    </row>
    <row r="234" spans="1:5" hidden="1" x14ac:dyDescent="0.25">
      <c r="A234" s="81">
        <v>442</v>
      </c>
      <c r="B234">
        <v>232</v>
      </c>
      <c r="C234">
        <v>383</v>
      </c>
      <c r="D234" t="s">
        <v>324</v>
      </c>
      <c r="E234" t="str">
        <f>IF(ISNA(MATCH(A234,'ESO zone constants'!$A$3:$A$9952,0)),"","X")</f>
        <v>X</v>
      </c>
    </row>
    <row r="235" spans="1:5" hidden="1" x14ac:dyDescent="0.25">
      <c r="A235" s="81">
        <v>444</v>
      </c>
      <c r="B235">
        <v>233</v>
      </c>
      <c r="C235">
        <v>383</v>
      </c>
      <c r="D235" t="s">
        <v>325</v>
      </c>
      <c r="E235" t="str">
        <f>IF(ISNA(MATCH(A235,'ESO zone constants'!$A$3:$A$9952,0)),"","X")</f>
        <v>X</v>
      </c>
    </row>
    <row r="236" spans="1:5" hidden="1" x14ac:dyDescent="0.25">
      <c r="A236" s="81">
        <v>447</v>
      </c>
      <c r="B236">
        <v>234</v>
      </c>
      <c r="C236">
        <v>383</v>
      </c>
      <c r="D236" t="s">
        <v>326</v>
      </c>
      <c r="E236" t="str">
        <f>IF(ISNA(MATCH(A236,'ESO zone constants'!$A$3:$A$9952,0)),"","X")</f>
        <v>X</v>
      </c>
    </row>
    <row r="237" spans="1:5" hidden="1" x14ac:dyDescent="0.25">
      <c r="A237" s="81">
        <v>449</v>
      </c>
      <c r="B237">
        <v>235</v>
      </c>
      <c r="C237">
        <v>101</v>
      </c>
      <c r="D237" t="s">
        <v>48</v>
      </c>
      <c r="E237" t="str">
        <f>IF(ISNA(MATCH(A237,'ESO zone constants'!$A$3:$A$9952,0)),"","X")</f>
        <v>X</v>
      </c>
    </row>
    <row r="238" spans="1:5" hidden="1" x14ac:dyDescent="0.25">
      <c r="A238" s="81">
        <v>451</v>
      </c>
      <c r="B238">
        <v>236</v>
      </c>
      <c r="C238">
        <v>382</v>
      </c>
      <c r="D238" t="s">
        <v>327</v>
      </c>
      <c r="E238" t="str">
        <f>IF(ISNA(MATCH(A238,'ESO zone constants'!$A$3:$A$9952,0)),"","X")</f>
        <v>X</v>
      </c>
    </row>
    <row r="239" spans="1:5" hidden="1" x14ac:dyDescent="0.25">
      <c r="A239" s="81">
        <v>452</v>
      </c>
      <c r="B239">
        <v>237</v>
      </c>
      <c r="C239">
        <v>382</v>
      </c>
      <c r="D239" t="s">
        <v>328</v>
      </c>
      <c r="E239" t="str">
        <f>IF(ISNA(MATCH(A239,'ESO zone constants'!$A$3:$A$9952,0)),"","X")</f>
        <v>X</v>
      </c>
    </row>
    <row r="240" spans="1:5" hidden="1" x14ac:dyDescent="0.25">
      <c r="A240" s="81">
        <v>453</v>
      </c>
      <c r="B240">
        <v>238</v>
      </c>
      <c r="C240">
        <v>382</v>
      </c>
      <c r="D240" t="s">
        <v>329</v>
      </c>
      <c r="E240" t="str">
        <f>IF(ISNA(MATCH(A240,'ESO zone constants'!$A$3:$A$9952,0)),"","X")</f>
        <v>X</v>
      </c>
    </row>
    <row r="241" spans="1:5" hidden="1" x14ac:dyDescent="0.25">
      <c r="A241" s="81">
        <v>454</v>
      </c>
      <c r="B241">
        <v>239</v>
      </c>
      <c r="C241">
        <v>382</v>
      </c>
      <c r="D241" t="s">
        <v>330</v>
      </c>
      <c r="E241" t="str">
        <f>IF(ISNA(MATCH(A241,'ESO zone constants'!$A$3:$A$9952,0)),"","X")</f>
        <v>X</v>
      </c>
    </row>
    <row r="242" spans="1:5" hidden="1" x14ac:dyDescent="0.25">
      <c r="A242" s="80">
        <v>455</v>
      </c>
      <c r="B242">
        <v>240</v>
      </c>
      <c r="C242">
        <v>382</v>
      </c>
      <c r="D242" t="s">
        <v>331</v>
      </c>
      <c r="E242" t="str">
        <f>IF(ISNA(MATCH(A242,'ESO zone constants'!$A$3:$A$9952,0)),"","X")</f>
        <v>X</v>
      </c>
    </row>
    <row r="243" spans="1:5" hidden="1" x14ac:dyDescent="0.25">
      <c r="A243" s="81">
        <v>456</v>
      </c>
      <c r="B243">
        <v>241</v>
      </c>
      <c r="C243">
        <v>382</v>
      </c>
      <c r="D243" t="s">
        <v>332</v>
      </c>
      <c r="E243" t="str">
        <f>IF(ISNA(MATCH(A243,'ESO zone constants'!$A$3:$A$9952,0)),"","X")</f>
        <v>X</v>
      </c>
    </row>
    <row r="244" spans="1:5" hidden="1" x14ac:dyDescent="0.25">
      <c r="A244" s="81">
        <v>457</v>
      </c>
      <c r="B244">
        <v>242</v>
      </c>
      <c r="C244">
        <v>382</v>
      </c>
      <c r="D244" t="s">
        <v>333</v>
      </c>
      <c r="E244" t="str">
        <f>IF(ISNA(MATCH(A244,'ESO zone constants'!$A$3:$A$9952,0)),"","X")</f>
        <v>X</v>
      </c>
    </row>
    <row r="245" spans="1:5" hidden="1" x14ac:dyDescent="0.25">
      <c r="A245" s="81">
        <v>458</v>
      </c>
      <c r="B245">
        <v>243</v>
      </c>
      <c r="C245">
        <v>382</v>
      </c>
      <c r="D245" t="s">
        <v>334</v>
      </c>
      <c r="E245" t="str">
        <f>IF(ISNA(MATCH(A245,'ESO zone constants'!$A$3:$A$9952,0)),"","X")</f>
        <v>X</v>
      </c>
    </row>
    <row r="246" spans="1:5" hidden="1" x14ac:dyDescent="0.25">
      <c r="A246" s="81">
        <v>459</v>
      </c>
      <c r="B246">
        <v>244</v>
      </c>
      <c r="C246">
        <v>382</v>
      </c>
      <c r="D246" t="s">
        <v>335</v>
      </c>
      <c r="E246" t="str">
        <f>IF(ISNA(MATCH(A246,'ESO zone constants'!$A$3:$A$9952,0)),"","X")</f>
        <v>X</v>
      </c>
    </row>
    <row r="247" spans="1:5" hidden="1" x14ac:dyDescent="0.25">
      <c r="A247" s="81">
        <v>460</v>
      </c>
      <c r="B247">
        <v>245</v>
      </c>
      <c r="C247">
        <v>382</v>
      </c>
      <c r="D247" t="s">
        <v>336</v>
      </c>
      <c r="E247" t="str">
        <f>IF(ISNA(MATCH(A247,'ESO zone constants'!$A$3:$A$9952,0)),"","X")</f>
        <v>X</v>
      </c>
    </row>
    <row r="248" spans="1:5" hidden="1" x14ac:dyDescent="0.25">
      <c r="A248" s="81">
        <v>461</v>
      </c>
      <c r="B248">
        <v>246</v>
      </c>
      <c r="C248">
        <v>382</v>
      </c>
      <c r="D248" t="s">
        <v>337</v>
      </c>
      <c r="E248" t="str">
        <f>IF(ISNA(MATCH(A248,'ESO zone constants'!$A$3:$A$9952,0)),"","X")</f>
        <v>X</v>
      </c>
    </row>
    <row r="249" spans="1:5" hidden="1" x14ac:dyDescent="0.25">
      <c r="A249" s="81">
        <v>462</v>
      </c>
      <c r="B249">
        <v>247</v>
      </c>
      <c r="C249">
        <v>382</v>
      </c>
      <c r="D249" t="s">
        <v>338</v>
      </c>
      <c r="E249" t="str">
        <f>IF(ISNA(MATCH(A249,'ESO zone constants'!$A$3:$A$9952,0)),"","X")</f>
        <v>X</v>
      </c>
    </row>
    <row r="250" spans="1:5" hidden="1" x14ac:dyDescent="0.25">
      <c r="A250" s="80">
        <v>463</v>
      </c>
      <c r="B250">
        <v>248</v>
      </c>
      <c r="C250">
        <v>382</v>
      </c>
      <c r="D250" t="s">
        <v>339</v>
      </c>
      <c r="E250" t="str">
        <f>IF(ISNA(MATCH(A250,'ESO zone constants'!$A$3:$A$9952,0)),"","X")</f>
        <v>X</v>
      </c>
    </row>
    <row r="251" spans="1:5" hidden="1" x14ac:dyDescent="0.25">
      <c r="A251" s="81">
        <v>464</v>
      </c>
      <c r="B251">
        <v>249</v>
      </c>
      <c r="C251">
        <v>382</v>
      </c>
      <c r="D251" t="s">
        <v>340</v>
      </c>
      <c r="E251" t="str">
        <f>IF(ISNA(MATCH(A251,'ESO zone constants'!$A$3:$A$9952,0)),"","X")</f>
        <v>X</v>
      </c>
    </row>
    <row r="252" spans="1:5" hidden="1" x14ac:dyDescent="0.25">
      <c r="A252" s="80">
        <v>465</v>
      </c>
      <c r="B252">
        <v>250</v>
      </c>
      <c r="C252">
        <v>382</v>
      </c>
      <c r="D252" t="s">
        <v>341</v>
      </c>
      <c r="E252" t="str">
        <f>IF(ISNA(MATCH(A252,'ESO zone constants'!$A$3:$A$9952,0)),"","X")</f>
        <v>X</v>
      </c>
    </row>
    <row r="253" spans="1:5" hidden="1" x14ac:dyDescent="0.25">
      <c r="A253" s="81">
        <v>466</v>
      </c>
      <c r="B253">
        <v>251</v>
      </c>
      <c r="C253">
        <v>382</v>
      </c>
      <c r="D253" t="s">
        <v>342</v>
      </c>
      <c r="E253" t="str">
        <f>IF(ISNA(MATCH(A253,'ESO zone constants'!$A$3:$A$9952,0)),"","X")</f>
        <v>X</v>
      </c>
    </row>
    <row r="254" spans="1:5" hidden="1" x14ac:dyDescent="0.25">
      <c r="A254" s="81">
        <v>467</v>
      </c>
      <c r="B254">
        <v>252</v>
      </c>
      <c r="C254">
        <v>382</v>
      </c>
      <c r="D254" t="s">
        <v>343</v>
      </c>
      <c r="E254" t="str">
        <f>IF(ISNA(MATCH(A254,'ESO zone constants'!$A$3:$A$9952,0)),"","X")</f>
        <v>X</v>
      </c>
    </row>
    <row r="255" spans="1:5" hidden="1" x14ac:dyDescent="0.25">
      <c r="A255" s="80">
        <v>468</v>
      </c>
      <c r="B255">
        <v>253</v>
      </c>
      <c r="C255">
        <v>58</v>
      </c>
      <c r="D255" t="s">
        <v>344</v>
      </c>
      <c r="E255" t="str">
        <f>IF(ISNA(MATCH(A255,'ESO zone constants'!$A$3:$A$9952,0)),"","X")</f>
        <v>X</v>
      </c>
    </row>
    <row r="256" spans="1:5" hidden="1" x14ac:dyDescent="0.25">
      <c r="A256" s="81">
        <v>469</v>
      </c>
      <c r="B256">
        <v>254</v>
      </c>
      <c r="C256">
        <v>58</v>
      </c>
      <c r="D256" t="s">
        <v>345</v>
      </c>
      <c r="E256" t="str">
        <f>IF(ISNA(MATCH(A256,'ESO zone constants'!$A$3:$A$9952,0)),"","X")</f>
        <v>X</v>
      </c>
    </row>
    <row r="257" spans="1:5" hidden="1" x14ac:dyDescent="0.25">
      <c r="A257" s="81">
        <v>470</v>
      </c>
      <c r="B257">
        <v>255</v>
      </c>
      <c r="C257">
        <v>58</v>
      </c>
      <c r="D257" t="s">
        <v>346</v>
      </c>
      <c r="E257" t="str">
        <f>IF(ISNA(MATCH(A257,'ESO zone constants'!$A$3:$A$9952,0)),"","X")</f>
        <v>X</v>
      </c>
    </row>
    <row r="258" spans="1:5" hidden="1" x14ac:dyDescent="0.25">
      <c r="A258" s="81">
        <v>471</v>
      </c>
      <c r="B258">
        <v>256</v>
      </c>
      <c r="C258">
        <v>58</v>
      </c>
      <c r="D258" t="s">
        <v>347</v>
      </c>
      <c r="E258" t="str">
        <f>IF(ISNA(MATCH(A258,'ESO zone constants'!$A$3:$A$9952,0)),"","X")</f>
        <v>X</v>
      </c>
    </row>
    <row r="259" spans="1:5" hidden="1" x14ac:dyDescent="0.25">
      <c r="A259" s="81">
        <v>472</v>
      </c>
      <c r="B259">
        <v>257</v>
      </c>
      <c r="C259">
        <v>58</v>
      </c>
      <c r="D259" t="s">
        <v>348</v>
      </c>
      <c r="E259" t="str">
        <f>IF(ISNA(MATCH(A259,'ESO zone constants'!$A$3:$A$9952,0)),"","X")</f>
        <v>X</v>
      </c>
    </row>
    <row r="260" spans="1:5" hidden="1" x14ac:dyDescent="0.25">
      <c r="A260" s="81">
        <v>473</v>
      </c>
      <c r="B260">
        <v>258</v>
      </c>
      <c r="C260">
        <v>58</v>
      </c>
      <c r="D260" t="s">
        <v>349</v>
      </c>
      <c r="E260" t="str">
        <f>IF(ISNA(MATCH(A260,'ESO zone constants'!$A$3:$A$9952,0)),"","X")</f>
        <v>X</v>
      </c>
    </row>
    <row r="261" spans="1:5" hidden="1" x14ac:dyDescent="0.25">
      <c r="A261" s="81">
        <v>475</v>
      </c>
      <c r="B261">
        <v>259</v>
      </c>
      <c r="C261">
        <v>383</v>
      </c>
      <c r="D261" t="s">
        <v>350</v>
      </c>
      <c r="E261" t="str">
        <f>IF(ISNA(MATCH(A261,'ESO zone constants'!$A$3:$A$9952,0)),"","X")</f>
        <v>X</v>
      </c>
    </row>
    <row r="262" spans="1:5" hidden="1" x14ac:dyDescent="0.25">
      <c r="A262" s="81">
        <v>477</v>
      </c>
      <c r="B262">
        <v>260</v>
      </c>
      <c r="C262">
        <v>383</v>
      </c>
      <c r="D262" t="s">
        <v>351</v>
      </c>
      <c r="E262" t="str">
        <f>IF(ISNA(MATCH(A262,'ESO zone constants'!$A$3:$A$9952,0)),"","X")</f>
        <v>X</v>
      </c>
    </row>
    <row r="263" spans="1:5" hidden="1" x14ac:dyDescent="0.25">
      <c r="A263" s="81">
        <v>478</v>
      </c>
      <c r="B263">
        <v>261</v>
      </c>
      <c r="C263">
        <v>383</v>
      </c>
      <c r="D263" t="s">
        <v>352</v>
      </c>
      <c r="E263" t="str">
        <f>IF(ISNA(MATCH(A263,'ESO zone constants'!$A$3:$A$9952,0)),"","X")</f>
        <v>X</v>
      </c>
    </row>
    <row r="264" spans="1:5" hidden="1" x14ac:dyDescent="0.25">
      <c r="A264" s="81">
        <v>480</v>
      </c>
      <c r="B264">
        <v>262</v>
      </c>
      <c r="C264">
        <v>103</v>
      </c>
      <c r="D264" t="s">
        <v>353</v>
      </c>
      <c r="E264" t="str">
        <f>IF(ISNA(MATCH(A264,'ESO zone constants'!$A$3:$A$9952,0)),"","X")</f>
        <v>X</v>
      </c>
    </row>
    <row r="265" spans="1:5" hidden="1" x14ac:dyDescent="0.25">
      <c r="A265" s="81">
        <v>481</v>
      </c>
      <c r="B265">
        <v>263</v>
      </c>
      <c r="C265">
        <v>103</v>
      </c>
      <c r="D265" t="s">
        <v>354</v>
      </c>
      <c r="E265" t="str">
        <f>IF(ISNA(MATCH(A265,'ESO zone constants'!$A$3:$A$9952,0)),"","X")</f>
        <v>X</v>
      </c>
    </row>
    <row r="266" spans="1:5" hidden="1" x14ac:dyDescent="0.25">
      <c r="A266" s="81">
        <v>482</v>
      </c>
      <c r="B266">
        <v>264</v>
      </c>
      <c r="C266">
        <v>103</v>
      </c>
      <c r="D266" t="s">
        <v>355</v>
      </c>
      <c r="E266" t="str">
        <f>IF(ISNA(MATCH(A266,'ESO zone constants'!$A$3:$A$9952,0)),"","X")</f>
        <v>X</v>
      </c>
    </row>
    <row r="267" spans="1:5" hidden="1" x14ac:dyDescent="0.25">
      <c r="A267" s="81">
        <v>484</v>
      </c>
      <c r="B267">
        <v>265</v>
      </c>
      <c r="C267">
        <v>103</v>
      </c>
      <c r="D267" t="s">
        <v>356</v>
      </c>
      <c r="E267" t="str">
        <f>IF(ISNA(MATCH(A267,'ESO zone constants'!$A$3:$A$9952,0)),"","X")</f>
        <v>X</v>
      </c>
    </row>
    <row r="268" spans="1:5" hidden="1" x14ac:dyDescent="0.25">
      <c r="A268" s="80">
        <v>485</v>
      </c>
      <c r="B268">
        <v>266</v>
      </c>
      <c r="C268">
        <v>103</v>
      </c>
      <c r="D268" t="s">
        <v>357</v>
      </c>
      <c r="E268" t="str">
        <f>IF(ISNA(MATCH(A268,'ESO zone constants'!$A$3:$A$9952,0)),"","X")</f>
        <v>X</v>
      </c>
    </row>
    <row r="269" spans="1:5" hidden="1" x14ac:dyDescent="0.25">
      <c r="A269" s="80">
        <v>486</v>
      </c>
      <c r="B269">
        <v>267</v>
      </c>
      <c r="C269">
        <v>381</v>
      </c>
      <c r="D269" t="s">
        <v>358</v>
      </c>
      <c r="E269" t="str">
        <f>IF(ISNA(MATCH(A269,'ESO zone constants'!$A$3:$A$9952,0)),"","X")</f>
        <v>X</v>
      </c>
    </row>
    <row r="270" spans="1:5" hidden="1" x14ac:dyDescent="0.25">
      <c r="A270" s="80">
        <v>487</v>
      </c>
      <c r="B270">
        <v>268</v>
      </c>
      <c r="C270">
        <v>382</v>
      </c>
      <c r="D270" t="s">
        <v>359</v>
      </c>
      <c r="E270" t="str">
        <f>IF(ISNA(MATCH(A270,'ESO zone constants'!$A$3:$A$9952,0)),"","X")</f>
        <v>X</v>
      </c>
    </row>
    <row r="271" spans="1:5" hidden="1" x14ac:dyDescent="0.25">
      <c r="A271" s="80">
        <v>492</v>
      </c>
      <c r="B271">
        <v>269</v>
      </c>
      <c r="C271">
        <v>41</v>
      </c>
      <c r="D271" t="s">
        <v>360</v>
      </c>
      <c r="E271" t="str">
        <f>IF(ISNA(MATCH(A271,'ESO zone constants'!$A$3:$A$9952,0)),"","X")</f>
        <v>X</v>
      </c>
    </row>
    <row r="272" spans="1:5" hidden="1" x14ac:dyDescent="0.25">
      <c r="A272" s="80">
        <v>493</v>
      </c>
      <c r="B272">
        <v>270</v>
      </c>
      <c r="C272">
        <v>181</v>
      </c>
      <c r="D272" t="s">
        <v>361</v>
      </c>
      <c r="E272" t="str">
        <f>IF(ISNA(MATCH(A272,'ESO zone constants'!$A$3:$A$9952,0)),"","X")</f>
        <v>X</v>
      </c>
    </row>
    <row r="273" spans="1:5" hidden="1" x14ac:dyDescent="0.25">
      <c r="A273" s="80">
        <v>494</v>
      </c>
      <c r="B273">
        <v>271</v>
      </c>
      <c r="C273">
        <v>181</v>
      </c>
      <c r="D273" t="s">
        <v>362</v>
      </c>
      <c r="E273" t="str">
        <f>IF(ISNA(MATCH(A273,'ESO zone constants'!$A$3:$A$9952,0)),"","X")</f>
        <v>X</v>
      </c>
    </row>
    <row r="274" spans="1:5" hidden="1" x14ac:dyDescent="0.25">
      <c r="A274" s="80">
        <v>495</v>
      </c>
      <c r="B274">
        <v>272</v>
      </c>
      <c r="C274">
        <v>181</v>
      </c>
      <c r="D274" t="s">
        <v>363</v>
      </c>
      <c r="E274" t="str">
        <f>IF(ISNA(MATCH(A274,'ESO zone constants'!$A$3:$A$9952,0)),"","X")</f>
        <v>X</v>
      </c>
    </row>
    <row r="275" spans="1:5" hidden="1" x14ac:dyDescent="0.25">
      <c r="A275" s="80">
        <v>496</v>
      </c>
      <c r="B275">
        <v>273</v>
      </c>
      <c r="C275">
        <v>181</v>
      </c>
      <c r="D275" t="s">
        <v>364</v>
      </c>
      <c r="E275" t="str">
        <f>IF(ISNA(MATCH(A275,'ESO zone constants'!$A$3:$A$9952,0)),"","X")</f>
        <v>X</v>
      </c>
    </row>
    <row r="276" spans="1:5" hidden="1" x14ac:dyDescent="0.25">
      <c r="A276" s="80">
        <v>497</v>
      </c>
      <c r="B276">
        <v>274</v>
      </c>
      <c r="C276">
        <v>181</v>
      </c>
      <c r="D276" t="s">
        <v>365</v>
      </c>
      <c r="E276" t="str">
        <f>IF(ISNA(MATCH(A276,'ESO zone constants'!$A$3:$A$9952,0)),"","X")</f>
        <v>X</v>
      </c>
    </row>
    <row r="277" spans="1:5" hidden="1" x14ac:dyDescent="0.25">
      <c r="A277" s="80">
        <v>498</v>
      </c>
      <c r="B277">
        <v>275</v>
      </c>
      <c r="C277">
        <v>181</v>
      </c>
      <c r="D277" t="s">
        <v>366</v>
      </c>
      <c r="E277" t="str">
        <f>IF(ISNA(MATCH(A277,'ESO zone constants'!$A$3:$A$9952,0)),"","X")</f>
        <v>X</v>
      </c>
    </row>
    <row r="278" spans="1:5" hidden="1" x14ac:dyDescent="0.25">
      <c r="A278" s="80">
        <v>499</v>
      </c>
      <c r="B278">
        <v>276</v>
      </c>
      <c r="C278">
        <v>181</v>
      </c>
      <c r="D278" t="s">
        <v>367</v>
      </c>
      <c r="E278" t="str">
        <f>IF(ISNA(MATCH(A278,'ESO zone constants'!$A$3:$A$9952,0)),"","X")</f>
        <v>X</v>
      </c>
    </row>
    <row r="279" spans="1:5" hidden="1" x14ac:dyDescent="0.25">
      <c r="A279" s="80">
        <v>500</v>
      </c>
      <c r="B279">
        <v>277</v>
      </c>
      <c r="C279">
        <v>181</v>
      </c>
      <c r="D279" t="s">
        <v>368</v>
      </c>
      <c r="E279" t="str">
        <f>IF(ISNA(MATCH(A279,'ESO zone constants'!$A$3:$A$9952,0)),"","X")</f>
        <v>X</v>
      </c>
    </row>
    <row r="280" spans="1:5" hidden="1" x14ac:dyDescent="0.25">
      <c r="A280" s="80">
        <v>501</v>
      </c>
      <c r="B280">
        <v>278</v>
      </c>
      <c r="C280">
        <v>181</v>
      </c>
      <c r="D280" t="s">
        <v>369</v>
      </c>
      <c r="E280" t="str">
        <f>IF(ISNA(MATCH(A280,'ESO zone constants'!$A$3:$A$9952,0)),"","X")</f>
        <v>X</v>
      </c>
    </row>
    <row r="281" spans="1:5" hidden="1" x14ac:dyDescent="0.25">
      <c r="A281" s="80">
        <v>502</v>
      </c>
      <c r="B281">
        <v>279</v>
      </c>
      <c r="C281">
        <v>181</v>
      </c>
      <c r="D281" t="s">
        <v>370</v>
      </c>
      <c r="E281" t="str">
        <f>IF(ISNA(MATCH(A281,'ESO zone constants'!$A$3:$A$9952,0)),"","X")</f>
        <v>X</v>
      </c>
    </row>
    <row r="282" spans="1:5" hidden="1" x14ac:dyDescent="0.25">
      <c r="A282" s="80">
        <v>503</v>
      </c>
      <c r="B282">
        <v>280</v>
      </c>
      <c r="C282">
        <v>181</v>
      </c>
      <c r="D282" t="s">
        <v>371</v>
      </c>
      <c r="E282" t="str">
        <f>IF(ISNA(MATCH(A282,'ESO zone constants'!$A$3:$A$9952,0)),"","X")</f>
        <v>X</v>
      </c>
    </row>
    <row r="283" spans="1:5" hidden="1" x14ac:dyDescent="0.25">
      <c r="A283" s="80">
        <v>504</v>
      </c>
      <c r="B283">
        <v>281</v>
      </c>
      <c r="C283">
        <v>181</v>
      </c>
      <c r="D283" t="s">
        <v>372</v>
      </c>
      <c r="E283" t="str">
        <f>IF(ISNA(MATCH(A283,'ESO zone constants'!$A$3:$A$9952,0)),"","X")</f>
        <v>X</v>
      </c>
    </row>
    <row r="284" spans="1:5" hidden="1" x14ac:dyDescent="0.25">
      <c r="A284" s="80">
        <v>505</v>
      </c>
      <c r="B284">
        <v>282</v>
      </c>
      <c r="C284">
        <v>181</v>
      </c>
      <c r="D284" t="s">
        <v>373</v>
      </c>
      <c r="E284" t="str">
        <f>IF(ISNA(MATCH(A284,'ESO zone constants'!$A$3:$A$9952,0)),"","X")</f>
        <v>X</v>
      </c>
    </row>
    <row r="285" spans="1:5" hidden="1" x14ac:dyDescent="0.25">
      <c r="A285" s="80">
        <v>506</v>
      </c>
      <c r="B285">
        <v>283</v>
      </c>
      <c r="C285">
        <v>181</v>
      </c>
      <c r="D285" t="s">
        <v>374</v>
      </c>
      <c r="E285" t="str">
        <f>IF(ISNA(MATCH(A285,'ESO zone constants'!$A$3:$A$9952,0)),"","X")</f>
        <v>X</v>
      </c>
    </row>
    <row r="286" spans="1:5" hidden="1" x14ac:dyDescent="0.25">
      <c r="A286" s="80">
        <v>507</v>
      </c>
      <c r="B286">
        <v>284</v>
      </c>
      <c r="C286">
        <v>181</v>
      </c>
      <c r="D286" t="s">
        <v>375</v>
      </c>
      <c r="E286" t="str">
        <f>IF(ISNA(MATCH(A286,'ESO zone constants'!$A$3:$A$9952,0)),"","X")</f>
        <v>X</v>
      </c>
    </row>
    <row r="287" spans="1:5" hidden="1" x14ac:dyDescent="0.25">
      <c r="A287" s="80">
        <v>508</v>
      </c>
      <c r="B287">
        <v>285</v>
      </c>
      <c r="C287">
        <v>849</v>
      </c>
      <c r="D287" t="s">
        <v>376</v>
      </c>
      <c r="E287" t="str">
        <f>IF(ISNA(MATCH(A287,'ESO zone constants'!$A$3:$A$9952,0)),"","X")</f>
        <v>X</v>
      </c>
    </row>
    <row r="288" spans="1:5" hidden="1" x14ac:dyDescent="0.25">
      <c r="A288" s="80">
        <v>509</v>
      </c>
      <c r="B288">
        <v>286</v>
      </c>
      <c r="C288">
        <v>849</v>
      </c>
      <c r="D288" t="s">
        <v>377</v>
      </c>
      <c r="E288" t="str">
        <f>IF(ISNA(MATCH(A288,'ESO zone constants'!$A$3:$A$9952,0)),"","X")</f>
        <v>X</v>
      </c>
    </row>
    <row r="289" spans="1:5" hidden="1" x14ac:dyDescent="0.25">
      <c r="A289" s="80">
        <v>510</v>
      </c>
      <c r="B289">
        <v>287</v>
      </c>
      <c r="C289">
        <v>849</v>
      </c>
      <c r="D289" t="s">
        <v>378</v>
      </c>
      <c r="E289" t="str">
        <f>IF(ISNA(MATCH(A289,'ESO zone constants'!$A$3:$A$9952,0)),"","X")</f>
        <v>X</v>
      </c>
    </row>
    <row r="290" spans="1:5" hidden="1" x14ac:dyDescent="0.25">
      <c r="A290" s="80">
        <v>511</v>
      </c>
      <c r="B290">
        <v>288</v>
      </c>
      <c r="C290">
        <v>511</v>
      </c>
      <c r="D290" t="s">
        <v>379</v>
      </c>
      <c r="E290" t="str">
        <f>IF(ISNA(MATCH(A290,'ESO zone constants'!$A$3:$A$9952,0)),"","X")</f>
        <v>X</v>
      </c>
    </row>
    <row r="291" spans="1:5" hidden="1" x14ac:dyDescent="0.25">
      <c r="A291" s="80">
        <v>512</v>
      </c>
      <c r="B291">
        <v>289</v>
      </c>
      <c r="C291">
        <v>512</v>
      </c>
      <c r="D291" t="s">
        <v>380</v>
      </c>
      <c r="E291" t="str">
        <f>IF(ISNA(MATCH(A291,'ESO zone constants'!$A$3:$A$9952,0)),"","X")</f>
        <v>X</v>
      </c>
    </row>
    <row r="292" spans="1:5" hidden="1" x14ac:dyDescent="0.25">
      <c r="A292" s="80">
        <v>513</v>
      </c>
      <c r="B292">
        <v>290</v>
      </c>
      <c r="C292">
        <v>513</v>
      </c>
      <c r="D292" t="s">
        <v>381</v>
      </c>
      <c r="E292" t="str">
        <f>IF(ISNA(MATCH(A292,'ESO zone constants'!$A$3:$A$9952,0)),"","X")</f>
        <v>X</v>
      </c>
    </row>
    <row r="293" spans="1:5" hidden="1" x14ac:dyDescent="0.25">
      <c r="A293" s="80">
        <v>514</v>
      </c>
      <c r="B293">
        <v>291</v>
      </c>
      <c r="C293">
        <v>514</v>
      </c>
      <c r="D293" t="s">
        <v>382</v>
      </c>
      <c r="E293" t="str">
        <f>IF(ISNA(MATCH(A293,'ESO zone constants'!$A$3:$A$9952,0)),"","X")</f>
        <v>X</v>
      </c>
    </row>
    <row r="294" spans="1:5" hidden="1" x14ac:dyDescent="0.25">
      <c r="A294" s="80">
        <v>515</v>
      </c>
      <c r="B294">
        <v>292</v>
      </c>
      <c r="C294">
        <v>515</v>
      </c>
      <c r="D294" t="s">
        <v>1615</v>
      </c>
      <c r="E294" t="str">
        <f>IF(ISNA(MATCH(A294,'ESO zone constants'!$A$3:$A$9952,0)),"","X")</f>
        <v>X</v>
      </c>
    </row>
    <row r="295" spans="1:5" hidden="1" x14ac:dyDescent="0.25">
      <c r="A295" s="80">
        <v>516</v>
      </c>
      <c r="B295">
        <v>293</v>
      </c>
      <c r="C295">
        <v>516</v>
      </c>
      <c r="D295" t="s">
        <v>377</v>
      </c>
      <c r="E295" t="str">
        <f>IF(ISNA(MATCH(A295,'ESO zone constants'!$A$3:$A$9952,0)),"","X")</f>
        <v>X</v>
      </c>
    </row>
    <row r="296" spans="1:5" hidden="1" x14ac:dyDescent="0.25">
      <c r="A296" s="80">
        <v>517</v>
      </c>
      <c r="B296">
        <v>294</v>
      </c>
      <c r="C296">
        <v>517</v>
      </c>
      <c r="D296" t="s">
        <v>383</v>
      </c>
      <c r="E296" t="str">
        <f>IF(ISNA(MATCH(A296,'ESO zone constants'!$A$3:$A$9952,0)),"","X")</f>
        <v>X</v>
      </c>
    </row>
    <row r="297" spans="1:5" hidden="1" x14ac:dyDescent="0.25">
      <c r="A297" s="80">
        <v>518</v>
      </c>
      <c r="B297">
        <v>295</v>
      </c>
      <c r="C297">
        <v>518</v>
      </c>
      <c r="D297" t="s">
        <v>383</v>
      </c>
      <c r="E297" t="str">
        <f>IF(ISNA(MATCH(A297,'ESO zone constants'!$A$3:$A$9952,0)),"","X")</f>
        <v>X</v>
      </c>
    </row>
    <row r="298" spans="1:5" hidden="1" x14ac:dyDescent="0.25">
      <c r="A298" s="80">
        <v>525</v>
      </c>
      <c r="B298">
        <v>296</v>
      </c>
      <c r="C298">
        <v>181</v>
      </c>
      <c r="D298" t="s">
        <v>1528</v>
      </c>
      <c r="E298" t="str">
        <f>IF(ISNA(MATCH(A298,'ESO zone constants'!$A$3:$A$9952,0)),"","X")</f>
        <v>X</v>
      </c>
    </row>
    <row r="299" spans="1:5" hidden="1" x14ac:dyDescent="0.25">
      <c r="A299" s="80">
        <v>526</v>
      </c>
      <c r="B299">
        <v>297</v>
      </c>
      <c r="C299">
        <v>382</v>
      </c>
      <c r="D299" t="s">
        <v>384</v>
      </c>
      <c r="E299" t="str">
        <f>IF(ISNA(MATCH(A299,'ESO zone constants'!$A$3:$A$9952,0)),"","X")</f>
        <v>X</v>
      </c>
    </row>
    <row r="300" spans="1:5" hidden="1" x14ac:dyDescent="0.25">
      <c r="A300" s="80">
        <v>527</v>
      </c>
      <c r="B300">
        <v>298</v>
      </c>
      <c r="C300">
        <v>199</v>
      </c>
      <c r="D300" t="s">
        <v>385</v>
      </c>
      <c r="E300" t="str">
        <f>IF(ISNA(MATCH(A300,'ESO zone constants'!$A$3:$A$9952,0)),"","X")</f>
        <v>X</v>
      </c>
    </row>
    <row r="301" spans="1:5" hidden="1" x14ac:dyDescent="0.25">
      <c r="A301" s="80">
        <v>529</v>
      </c>
      <c r="B301">
        <v>299</v>
      </c>
      <c r="C301">
        <v>267</v>
      </c>
      <c r="D301" t="s">
        <v>386</v>
      </c>
      <c r="E301" t="str">
        <f>IF(ISNA(MATCH(A301,'ESO zone constants'!$A$3:$A$9952,0)),"","X")</f>
        <v>X</v>
      </c>
    </row>
    <row r="302" spans="1:5" hidden="1" x14ac:dyDescent="0.25">
      <c r="A302" s="80">
        <v>530</v>
      </c>
      <c r="B302">
        <v>300</v>
      </c>
      <c r="C302">
        <v>347</v>
      </c>
      <c r="D302" t="s">
        <v>387</v>
      </c>
      <c r="E302" t="str">
        <f>IF(ISNA(MATCH(A302,'ESO zone constants'!$A$3:$A$9952,0)),"","X")</f>
        <v>X</v>
      </c>
    </row>
    <row r="303" spans="1:5" hidden="1" x14ac:dyDescent="0.25">
      <c r="A303" s="80">
        <v>531</v>
      </c>
      <c r="B303">
        <v>301</v>
      </c>
      <c r="C303">
        <v>181</v>
      </c>
      <c r="D303" t="s">
        <v>388</v>
      </c>
      <c r="E303" t="str">
        <f>IF(ISNA(MATCH(A303,'ESO zone constants'!$A$3:$A$9952,0)),"","X")</f>
        <v>X</v>
      </c>
    </row>
    <row r="304" spans="1:5" hidden="1" x14ac:dyDescent="0.25">
      <c r="A304" s="80">
        <v>532</v>
      </c>
      <c r="B304">
        <v>302</v>
      </c>
      <c r="C304">
        <v>181</v>
      </c>
      <c r="D304" t="s">
        <v>389</v>
      </c>
      <c r="E304" t="str">
        <f>IF(ISNA(MATCH(A304,'ESO zone constants'!$A$3:$A$9952,0)),"","X")</f>
        <v>X</v>
      </c>
    </row>
    <row r="305" spans="1:5" hidden="1" x14ac:dyDescent="0.25">
      <c r="A305" s="80">
        <v>533</v>
      </c>
      <c r="B305">
        <v>303</v>
      </c>
      <c r="C305">
        <v>181</v>
      </c>
      <c r="D305" t="s">
        <v>390</v>
      </c>
      <c r="E305" t="str">
        <f>IF(ISNA(MATCH(A305,'ESO zone constants'!$A$3:$A$9952,0)),"","X")</f>
        <v>X</v>
      </c>
    </row>
    <row r="306" spans="1:5" hidden="1" x14ac:dyDescent="0.25">
      <c r="A306" s="80">
        <v>534</v>
      </c>
      <c r="B306">
        <v>304</v>
      </c>
      <c r="C306">
        <v>534</v>
      </c>
      <c r="D306" t="s">
        <v>391</v>
      </c>
      <c r="E306" t="str">
        <f>IF(ISNA(MATCH(A306,'ESO zone constants'!$A$3:$A$9952,0)),"","X")</f>
        <v>X</v>
      </c>
    </row>
    <row r="307" spans="1:5" hidden="1" x14ac:dyDescent="0.25">
      <c r="A307" s="81">
        <v>535</v>
      </c>
      <c r="B307">
        <v>305</v>
      </c>
      <c r="C307">
        <v>535</v>
      </c>
      <c r="D307" t="s">
        <v>392</v>
      </c>
      <c r="E307" t="str">
        <f>IF(ISNA(MATCH(A307,'ESO zone constants'!$A$3:$A$9952,0)),"","X")</f>
        <v>X</v>
      </c>
    </row>
    <row r="308" spans="1:5" hidden="1" x14ac:dyDescent="0.25">
      <c r="A308" s="81">
        <v>537</v>
      </c>
      <c r="B308">
        <v>306</v>
      </c>
      <c r="C308">
        <v>537</v>
      </c>
      <c r="D308" t="s">
        <v>393</v>
      </c>
      <c r="E308" t="str">
        <f>IF(ISNA(MATCH(A308,'ESO zone constants'!$A$3:$A$9952,0)),"","X")</f>
        <v>X</v>
      </c>
    </row>
    <row r="309" spans="1:5" hidden="1" x14ac:dyDescent="0.25">
      <c r="A309" s="80">
        <v>539</v>
      </c>
      <c r="B309">
        <v>307</v>
      </c>
      <c r="C309">
        <v>535</v>
      </c>
      <c r="D309" t="s">
        <v>394</v>
      </c>
      <c r="E309" t="str">
        <f>IF(ISNA(MATCH(A309,'ESO zone constants'!$A$3:$A$9952,0)),"","X")</f>
        <v>X</v>
      </c>
    </row>
    <row r="310" spans="1:5" hidden="1" x14ac:dyDescent="0.25">
      <c r="A310" s="81">
        <v>541</v>
      </c>
      <c r="B310">
        <v>308</v>
      </c>
      <c r="C310">
        <v>267</v>
      </c>
      <c r="D310" t="s">
        <v>395</v>
      </c>
      <c r="E310" t="str">
        <f>IF(ISNA(MATCH(A310,'ESO zone constants'!$A$3:$A$9952,0)),"","X")</f>
        <v>X</v>
      </c>
    </row>
    <row r="311" spans="1:5" hidden="1" x14ac:dyDescent="0.25">
      <c r="A311" s="81">
        <v>542</v>
      </c>
      <c r="B311">
        <v>309</v>
      </c>
      <c r="C311">
        <v>208</v>
      </c>
      <c r="D311" t="s">
        <v>396</v>
      </c>
      <c r="E311" t="str">
        <f>IF(ISNA(MATCH(A311,'ESO zone constants'!$A$3:$A$9952,0)),"","X")</f>
        <v>X</v>
      </c>
    </row>
    <row r="312" spans="1:5" hidden="1" x14ac:dyDescent="0.25">
      <c r="A312" s="81">
        <v>543</v>
      </c>
      <c r="B312">
        <v>310</v>
      </c>
      <c r="C312">
        <v>208</v>
      </c>
      <c r="D312" t="s">
        <v>397</v>
      </c>
      <c r="E312" t="str">
        <f>IF(ISNA(MATCH(A312,'ESO zone constants'!$A$3:$A$9952,0)),"","X")</f>
        <v>X</v>
      </c>
    </row>
    <row r="313" spans="1:5" hidden="1" x14ac:dyDescent="0.25">
      <c r="A313" s="81">
        <v>544</v>
      </c>
      <c r="B313">
        <v>311</v>
      </c>
      <c r="C313">
        <v>208</v>
      </c>
      <c r="D313" t="s">
        <v>398</v>
      </c>
      <c r="E313" t="str">
        <f>IF(ISNA(MATCH(A313,'ESO zone constants'!$A$3:$A$9952,0)),"","X")</f>
        <v>X</v>
      </c>
    </row>
    <row r="314" spans="1:5" hidden="1" x14ac:dyDescent="0.25">
      <c r="A314" s="81">
        <v>545</v>
      </c>
      <c r="B314">
        <v>312</v>
      </c>
      <c r="C314">
        <v>19</v>
      </c>
      <c r="D314" t="s">
        <v>399</v>
      </c>
      <c r="E314" t="str">
        <f>IF(ISNA(MATCH(A314,'ESO zone constants'!$A$3:$A$9952,0)),"","X")</f>
        <v>X</v>
      </c>
    </row>
    <row r="315" spans="1:5" hidden="1" x14ac:dyDescent="0.25">
      <c r="A315" s="81">
        <v>546</v>
      </c>
      <c r="B315">
        <v>313</v>
      </c>
      <c r="C315">
        <v>19</v>
      </c>
      <c r="D315" t="s">
        <v>400</v>
      </c>
      <c r="E315" t="str">
        <f>IF(ISNA(MATCH(A315,'ESO zone constants'!$A$3:$A$9952,0)),"","X")</f>
        <v>X</v>
      </c>
    </row>
    <row r="316" spans="1:5" hidden="1" x14ac:dyDescent="0.25">
      <c r="A316" s="81">
        <v>547</v>
      </c>
      <c r="B316">
        <v>314</v>
      </c>
      <c r="C316">
        <v>108</v>
      </c>
      <c r="D316" t="s">
        <v>401</v>
      </c>
      <c r="E316" t="str">
        <f>IF(ISNA(MATCH(A316,'ESO zone constants'!$A$3:$A$9952,0)),"","X")</f>
        <v>X</v>
      </c>
    </row>
    <row r="317" spans="1:5" hidden="1" x14ac:dyDescent="0.25">
      <c r="A317" s="81">
        <v>548</v>
      </c>
      <c r="B317">
        <v>315</v>
      </c>
      <c r="C317">
        <v>108</v>
      </c>
      <c r="D317" t="s">
        <v>402</v>
      </c>
      <c r="E317" t="str">
        <f>IF(ISNA(MATCH(A317,'ESO zone constants'!$A$3:$A$9952,0)),"","X")</f>
        <v>X</v>
      </c>
    </row>
    <row r="318" spans="1:5" hidden="1" x14ac:dyDescent="0.25">
      <c r="A318" s="81">
        <v>549</v>
      </c>
      <c r="B318">
        <v>316</v>
      </c>
      <c r="C318">
        <v>383</v>
      </c>
      <c r="D318" t="s">
        <v>403</v>
      </c>
      <c r="E318" t="str">
        <f>IF(ISNA(MATCH(A318,'ESO zone constants'!$A$3:$A$9952,0)),"","X")</f>
        <v>X</v>
      </c>
    </row>
    <row r="319" spans="1:5" hidden="1" x14ac:dyDescent="0.25">
      <c r="A319" s="81">
        <v>551</v>
      </c>
      <c r="B319">
        <v>317</v>
      </c>
      <c r="C319">
        <v>108</v>
      </c>
      <c r="D319" t="s">
        <v>404</v>
      </c>
      <c r="E319" t="str">
        <f>IF(ISNA(MATCH(A319,'ESO zone constants'!$A$3:$A$9952,0)),"","X")</f>
        <v>X</v>
      </c>
    </row>
    <row r="320" spans="1:5" hidden="1" x14ac:dyDescent="0.25">
      <c r="A320" s="81">
        <v>552</v>
      </c>
      <c r="B320">
        <v>318</v>
      </c>
      <c r="C320">
        <v>108</v>
      </c>
      <c r="D320" t="s">
        <v>405</v>
      </c>
      <c r="E320" t="str">
        <f>IF(ISNA(MATCH(A320,'ESO zone constants'!$A$3:$A$9952,0)),"","X")</f>
        <v>X</v>
      </c>
    </row>
    <row r="321" spans="1:5" hidden="1" x14ac:dyDescent="0.25">
      <c r="A321" s="81">
        <v>553</v>
      </c>
      <c r="B321">
        <v>319</v>
      </c>
      <c r="C321">
        <v>108</v>
      </c>
      <c r="D321" t="s">
        <v>406</v>
      </c>
      <c r="E321" t="str">
        <f>IF(ISNA(MATCH(A321,'ESO zone constants'!$A$3:$A$9952,0)),"","X")</f>
        <v>X</v>
      </c>
    </row>
    <row r="322" spans="1:5" hidden="1" x14ac:dyDescent="0.25">
      <c r="A322" s="81">
        <v>554</v>
      </c>
      <c r="B322">
        <v>320</v>
      </c>
      <c r="C322">
        <v>108</v>
      </c>
      <c r="D322" t="s">
        <v>407</v>
      </c>
      <c r="E322" t="str">
        <f>IF(ISNA(MATCH(A322,'ESO zone constants'!$A$3:$A$9952,0)),"","X")</f>
        <v>X</v>
      </c>
    </row>
    <row r="323" spans="1:5" hidden="1" x14ac:dyDescent="0.25">
      <c r="A323" s="80">
        <v>555</v>
      </c>
      <c r="B323">
        <v>321</v>
      </c>
      <c r="C323">
        <v>108</v>
      </c>
      <c r="D323" t="s">
        <v>408</v>
      </c>
      <c r="E323" t="str">
        <f>IF(ISNA(MATCH(A323,'ESO zone constants'!$A$3:$A$9952,0)),"","X")</f>
        <v>X</v>
      </c>
    </row>
    <row r="324" spans="1:5" hidden="1" x14ac:dyDescent="0.25">
      <c r="A324" s="80">
        <v>556</v>
      </c>
      <c r="B324">
        <v>322</v>
      </c>
      <c r="C324">
        <v>108</v>
      </c>
      <c r="D324" t="s">
        <v>409</v>
      </c>
      <c r="E324" t="str">
        <f>IF(ISNA(MATCH(A324,'ESO zone constants'!$A$3:$A$9952,0)),"","X")</f>
        <v>X</v>
      </c>
    </row>
    <row r="325" spans="1:5" hidden="1" x14ac:dyDescent="0.25">
      <c r="A325" s="80">
        <v>557</v>
      </c>
      <c r="B325">
        <v>323</v>
      </c>
      <c r="C325">
        <v>347</v>
      </c>
      <c r="D325" t="s">
        <v>410</v>
      </c>
      <c r="E325" t="str">
        <f>IF(ISNA(MATCH(A325,'ESO zone constants'!$A$3:$A$9952,0)),"","X")</f>
        <v>X</v>
      </c>
    </row>
    <row r="326" spans="1:5" hidden="1" x14ac:dyDescent="0.25">
      <c r="A326" s="80">
        <v>558</v>
      </c>
      <c r="B326">
        <v>324</v>
      </c>
      <c r="C326">
        <v>108</v>
      </c>
      <c r="D326" t="s">
        <v>411</v>
      </c>
      <c r="E326" t="str">
        <f>IF(ISNA(MATCH(A326,'ESO zone constants'!$A$3:$A$9952,0)),"","X")</f>
        <v>X</v>
      </c>
    </row>
    <row r="327" spans="1:5" hidden="1" x14ac:dyDescent="0.25">
      <c r="A327" s="80">
        <v>559</v>
      </c>
      <c r="B327">
        <v>325</v>
      </c>
      <c r="C327">
        <v>108</v>
      </c>
      <c r="D327" t="s">
        <v>412</v>
      </c>
      <c r="E327" t="str">
        <f>IF(ISNA(MATCH(A327,'ESO zone constants'!$A$3:$A$9952,0)),"","X")</f>
        <v>X</v>
      </c>
    </row>
    <row r="328" spans="1:5" hidden="1" x14ac:dyDescent="0.25">
      <c r="A328" s="80">
        <v>560</v>
      </c>
      <c r="B328">
        <v>326</v>
      </c>
      <c r="C328">
        <v>103</v>
      </c>
      <c r="D328" t="s">
        <v>299</v>
      </c>
      <c r="E328" t="str">
        <f>IF(ISNA(MATCH(A328,'ESO zone constants'!$A$3:$A$9952,0)),"","X")</f>
        <v>X</v>
      </c>
    </row>
    <row r="329" spans="1:5" hidden="1" x14ac:dyDescent="0.25">
      <c r="A329" s="80">
        <v>561</v>
      </c>
      <c r="B329">
        <v>327</v>
      </c>
      <c r="C329">
        <v>108</v>
      </c>
      <c r="D329" t="s">
        <v>413</v>
      </c>
      <c r="E329" t="str">
        <f>IF(ISNA(MATCH(A329,'ESO zone constants'!$A$3:$A$9952,0)),"","X")</f>
        <v>X</v>
      </c>
    </row>
    <row r="330" spans="1:5" hidden="1" x14ac:dyDescent="0.25">
      <c r="A330" s="80">
        <v>562</v>
      </c>
      <c r="B330">
        <v>328</v>
      </c>
      <c r="C330">
        <v>382</v>
      </c>
      <c r="D330" t="s">
        <v>414</v>
      </c>
      <c r="E330" t="str">
        <f>IF(ISNA(MATCH(A330,'ESO zone constants'!$A$3:$A$9952,0)),"","X")</f>
        <v>X</v>
      </c>
    </row>
    <row r="331" spans="1:5" hidden="1" x14ac:dyDescent="0.25">
      <c r="A331" s="80">
        <v>565</v>
      </c>
      <c r="B331">
        <v>329</v>
      </c>
      <c r="C331">
        <v>382</v>
      </c>
      <c r="D331" t="s">
        <v>415</v>
      </c>
      <c r="E331" t="str">
        <f>IF(ISNA(MATCH(A331,'ESO zone constants'!$A$3:$A$9952,0)),"","X")</f>
        <v>X</v>
      </c>
    </row>
    <row r="332" spans="1:5" hidden="1" x14ac:dyDescent="0.25">
      <c r="A332" s="80">
        <v>566</v>
      </c>
      <c r="B332">
        <v>330</v>
      </c>
      <c r="C332">
        <v>3</v>
      </c>
      <c r="D332" t="s">
        <v>416</v>
      </c>
      <c r="E332" t="str">
        <f>IF(ISNA(MATCH(A332,'ESO zone constants'!$A$3:$A$9952,0)),"","X")</f>
        <v>X</v>
      </c>
    </row>
    <row r="333" spans="1:5" hidden="1" x14ac:dyDescent="0.25">
      <c r="A333" s="80">
        <v>567</v>
      </c>
      <c r="B333">
        <v>331</v>
      </c>
      <c r="C333">
        <v>103</v>
      </c>
      <c r="D333" t="s">
        <v>298</v>
      </c>
      <c r="E333" t="str">
        <f>IF(ISNA(MATCH(A333,'ESO zone constants'!$A$3:$A$9952,0)),"","X")</f>
        <v>X</v>
      </c>
    </row>
    <row r="334" spans="1:5" hidden="1" x14ac:dyDescent="0.25">
      <c r="A334" s="80">
        <v>569</v>
      </c>
      <c r="B334">
        <v>332</v>
      </c>
      <c r="C334">
        <v>104</v>
      </c>
      <c r="D334" t="s">
        <v>417</v>
      </c>
      <c r="E334" t="str">
        <f>IF(ISNA(MATCH(A334,'ESO zone constants'!$A$3:$A$9952,0)),"","X")</f>
        <v>X</v>
      </c>
    </row>
    <row r="335" spans="1:5" hidden="1" x14ac:dyDescent="0.25">
      <c r="A335" s="81">
        <v>570</v>
      </c>
      <c r="B335">
        <v>333</v>
      </c>
      <c r="C335">
        <v>104</v>
      </c>
      <c r="D335" t="s">
        <v>418</v>
      </c>
      <c r="E335" t="str">
        <f>IF(ISNA(MATCH(A335,'ESO zone constants'!$A$3:$A$9952,0)),"","X")</f>
        <v>X</v>
      </c>
    </row>
    <row r="336" spans="1:5" hidden="1" x14ac:dyDescent="0.25">
      <c r="A336" s="81">
        <v>571</v>
      </c>
      <c r="B336">
        <v>334</v>
      </c>
      <c r="C336">
        <v>104</v>
      </c>
      <c r="D336" t="s">
        <v>419</v>
      </c>
      <c r="E336" t="str">
        <f>IF(ISNA(MATCH(A336,'ESO zone constants'!$A$3:$A$9952,0)),"","X")</f>
        <v>X</v>
      </c>
    </row>
    <row r="337" spans="1:5" hidden="1" x14ac:dyDescent="0.25">
      <c r="A337" s="80">
        <v>572</v>
      </c>
      <c r="B337">
        <v>335</v>
      </c>
      <c r="C337">
        <v>572</v>
      </c>
      <c r="D337" t="s">
        <v>420</v>
      </c>
      <c r="E337" t="str">
        <f>IF(ISNA(MATCH(A337,'ESO zone constants'!$A$3:$A$9952,0)),"","X")</f>
        <v>X</v>
      </c>
    </row>
    <row r="338" spans="1:5" hidden="1" x14ac:dyDescent="0.25">
      <c r="A338" s="80">
        <v>573</v>
      </c>
      <c r="B338">
        <v>336</v>
      </c>
      <c r="C338">
        <v>199</v>
      </c>
      <c r="D338" t="s">
        <v>421</v>
      </c>
      <c r="E338" t="str">
        <f>IF(ISNA(MATCH(A338,'ESO zone constants'!$A$3:$A$9952,0)),"","X")</f>
        <v>X</v>
      </c>
    </row>
    <row r="339" spans="1:5" hidden="1" x14ac:dyDescent="0.25">
      <c r="A339" s="81">
        <v>574</v>
      </c>
      <c r="B339">
        <v>337</v>
      </c>
      <c r="C339">
        <v>199</v>
      </c>
      <c r="D339" t="s">
        <v>422</v>
      </c>
      <c r="E339" t="str">
        <f>IF(ISNA(MATCH(A339,'ESO zone constants'!$A$3:$A$9952,0)),"","X")</f>
        <v>X</v>
      </c>
    </row>
    <row r="340" spans="1:5" hidden="1" x14ac:dyDescent="0.25">
      <c r="A340" s="81">
        <v>575</v>
      </c>
      <c r="B340">
        <v>338</v>
      </c>
      <c r="C340">
        <v>108</v>
      </c>
      <c r="D340" t="s">
        <v>423</v>
      </c>
      <c r="E340" t="str">
        <f>IF(ISNA(MATCH(A340,'ESO zone constants'!$A$3:$A$9952,0)),"","X")</f>
        <v>X</v>
      </c>
    </row>
    <row r="341" spans="1:5" hidden="1" x14ac:dyDescent="0.25">
      <c r="A341" s="81">
        <v>576</v>
      </c>
      <c r="B341">
        <v>339</v>
      </c>
      <c r="C341">
        <v>108</v>
      </c>
      <c r="D341" t="s">
        <v>424</v>
      </c>
      <c r="E341" t="str">
        <f>IF(ISNA(MATCH(A341,'ESO zone constants'!$A$3:$A$9952,0)),"","X")</f>
        <v>X</v>
      </c>
    </row>
    <row r="342" spans="1:5" hidden="1" x14ac:dyDescent="0.25">
      <c r="A342" s="80">
        <v>577</v>
      </c>
      <c r="B342">
        <v>340</v>
      </c>
      <c r="C342">
        <v>108</v>
      </c>
      <c r="D342" t="s">
        <v>425</v>
      </c>
      <c r="E342" t="str">
        <f>IF(ISNA(MATCH(A342,'ESO zone constants'!$A$3:$A$9952,0)),"","X")</f>
        <v>X</v>
      </c>
    </row>
    <row r="343" spans="1:5" hidden="1" x14ac:dyDescent="0.25">
      <c r="A343" s="80">
        <v>578</v>
      </c>
      <c r="B343">
        <v>341</v>
      </c>
      <c r="C343">
        <v>108</v>
      </c>
      <c r="D343" t="s">
        <v>426</v>
      </c>
      <c r="E343" t="str">
        <f>IF(ISNA(MATCH(A343,'ESO zone constants'!$A$3:$A$9952,0)),"","X")</f>
        <v>X</v>
      </c>
    </row>
    <row r="344" spans="1:5" hidden="1" x14ac:dyDescent="0.25">
      <c r="A344" s="80">
        <v>579</v>
      </c>
      <c r="B344">
        <v>342</v>
      </c>
      <c r="C344">
        <v>108</v>
      </c>
      <c r="D344" t="s">
        <v>427</v>
      </c>
      <c r="E344" t="str">
        <f>IF(ISNA(MATCH(A344,'ESO zone constants'!$A$3:$A$9952,0)),"","X")</f>
        <v>X</v>
      </c>
    </row>
    <row r="345" spans="1:5" hidden="1" x14ac:dyDescent="0.25">
      <c r="A345" s="81">
        <v>580</v>
      </c>
      <c r="B345">
        <v>343</v>
      </c>
      <c r="C345">
        <v>108</v>
      </c>
      <c r="D345" t="s">
        <v>428</v>
      </c>
      <c r="E345" t="str">
        <f>IF(ISNA(MATCH(A345,'ESO zone constants'!$A$3:$A$9952,0)),"","X")</f>
        <v>X</v>
      </c>
    </row>
    <row r="346" spans="1:5" hidden="1" x14ac:dyDescent="0.25">
      <c r="A346" s="81">
        <v>581</v>
      </c>
      <c r="B346">
        <v>344</v>
      </c>
      <c r="C346">
        <v>199</v>
      </c>
      <c r="D346" t="s">
        <v>429</v>
      </c>
      <c r="E346" t="str">
        <f>IF(ISNA(MATCH(A346,'ESO zone constants'!$A$3:$A$9952,0)),"","X")</f>
        <v>X</v>
      </c>
    </row>
    <row r="347" spans="1:5" hidden="1" x14ac:dyDescent="0.25">
      <c r="A347" s="80">
        <v>582</v>
      </c>
      <c r="B347">
        <v>345</v>
      </c>
      <c r="C347">
        <v>381</v>
      </c>
      <c r="D347" t="s">
        <v>430</v>
      </c>
      <c r="E347" t="str">
        <f>IF(ISNA(MATCH(A347,'ESO zone constants'!$A$3:$A$9952,0)),"","X")</f>
        <v>X</v>
      </c>
    </row>
    <row r="348" spans="1:5" hidden="1" x14ac:dyDescent="0.25">
      <c r="A348" s="80">
        <v>584</v>
      </c>
      <c r="B348">
        <v>346</v>
      </c>
      <c r="C348">
        <v>584</v>
      </c>
      <c r="D348" t="s">
        <v>39</v>
      </c>
      <c r="E348" t="str">
        <f>IF(ISNA(MATCH(A348,'ESO zone constants'!$A$3:$A$9952,0)),"","X")</f>
        <v>X</v>
      </c>
    </row>
    <row r="349" spans="1:5" hidden="1" x14ac:dyDescent="0.25">
      <c r="A349" s="80">
        <v>585</v>
      </c>
      <c r="B349">
        <v>347</v>
      </c>
      <c r="C349">
        <v>92</v>
      </c>
      <c r="D349" t="s">
        <v>431</v>
      </c>
      <c r="E349" t="str">
        <f>IF(ISNA(MATCH(A349,'ESO zone constants'!$A$3:$A$9952,0)),"","X")</f>
        <v>X</v>
      </c>
    </row>
    <row r="350" spans="1:5" hidden="1" x14ac:dyDescent="0.25">
      <c r="A350" s="80">
        <v>586</v>
      </c>
      <c r="B350">
        <v>348</v>
      </c>
      <c r="C350">
        <v>586</v>
      </c>
      <c r="D350" t="s">
        <v>432</v>
      </c>
      <c r="E350" t="str">
        <f>IF(ISNA(MATCH(A350,'ESO zone constants'!$A$3:$A$9952,0)),"","X")</f>
        <v>X</v>
      </c>
    </row>
    <row r="351" spans="1:5" hidden="1" x14ac:dyDescent="0.25">
      <c r="A351" s="80">
        <v>587</v>
      </c>
      <c r="B351">
        <v>349</v>
      </c>
      <c r="C351">
        <v>20</v>
      </c>
      <c r="D351" t="s">
        <v>433</v>
      </c>
      <c r="E351" t="str">
        <f>IF(ISNA(MATCH(A351,'ESO zone constants'!$A$3:$A$9952,0)),"","X")</f>
        <v>X</v>
      </c>
    </row>
    <row r="352" spans="1:5" hidden="1" x14ac:dyDescent="0.25">
      <c r="A352" s="80">
        <v>588</v>
      </c>
      <c r="B352">
        <v>350</v>
      </c>
      <c r="C352">
        <v>20</v>
      </c>
      <c r="D352" t="s">
        <v>434</v>
      </c>
      <c r="E352" t="str">
        <f>IF(ISNA(MATCH(A352,'ESO zone constants'!$A$3:$A$9952,0)),"","X")</f>
        <v>X</v>
      </c>
    </row>
    <row r="353" spans="1:5" hidden="1" x14ac:dyDescent="0.25">
      <c r="A353" s="80">
        <v>589</v>
      </c>
      <c r="B353">
        <v>351</v>
      </c>
      <c r="C353">
        <v>20</v>
      </c>
      <c r="D353" t="s">
        <v>435</v>
      </c>
      <c r="E353" t="str">
        <f>IF(ISNA(MATCH(A353,'ESO zone constants'!$A$3:$A$9952,0)),"","X")</f>
        <v>X</v>
      </c>
    </row>
    <row r="354" spans="1:5" hidden="1" x14ac:dyDescent="0.25">
      <c r="A354" s="80">
        <v>590</v>
      </c>
      <c r="B354">
        <v>352</v>
      </c>
      <c r="C354">
        <v>20</v>
      </c>
      <c r="D354" t="s">
        <v>436</v>
      </c>
      <c r="E354" t="str">
        <f>IF(ISNA(MATCH(A354,'ESO zone constants'!$A$3:$A$9952,0)),"","X")</f>
        <v>X</v>
      </c>
    </row>
    <row r="355" spans="1:5" hidden="1" x14ac:dyDescent="0.25">
      <c r="A355" s="80">
        <v>591</v>
      </c>
      <c r="B355">
        <v>353</v>
      </c>
      <c r="C355">
        <v>20</v>
      </c>
      <c r="D355" t="s">
        <v>437</v>
      </c>
      <c r="E355" t="str">
        <f>IF(ISNA(MATCH(A355,'ESO zone constants'!$A$3:$A$9952,0)),"","X")</f>
        <v>X</v>
      </c>
    </row>
    <row r="356" spans="1:5" hidden="1" x14ac:dyDescent="0.25">
      <c r="A356" s="80">
        <v>592</v>
      </c>
      <c r="B356">
        <v>354</v>
      </c>
      <c r="C356">
        <v>20</v>
      </c>
      <c r="D356" t="s">
        <v>438</v>
      </c>
      <c r="E356" t="str">
        <f>IF(ISNA(MATCH(A356,'ESO zone constants'!$A$3:$A$9952,0)),"","X")</f>
        <v>X</v>
      </c>
    </row>
    <row r="357" spans="1:5" hidden="1" x14ac:dyDescent="0.25">
      <c r="A357" s="80">
        <v>593</v>
      </c>
      <c r="B357">
        <v>355</v>
      </c>
      <c r="C357">
        <v>92</v>
      </c>
      <c r="D357" t="s">
        <v>158</v>
      </c>
      <c r="E357" t="str">
        <f>IF(ISNA(MATCH(A357,'ESO zone constants'!$A$3:$A$9952,0)),"","X")</f>
        <v>X</v>
      </c>
    </row>
    <row r="358" spans="1:5" hidden="1" x14ac:dyDescent="0.25">
      <c r="A358" s="80">
        <v>594</v>
      </c>
      <c r="B358">
        <v>356</v>
      </c>
      <c r="C358">
        <v>92</v>
      </c>
      <c r="D358" t="s">
        <v>439</v>
      </c>
      <c r="E358" t="str">
        <f>IF(ISNA(MATCH(A358,'ESO zone constants'!$A$3:$A$9952,0)),"","X")</f>
        <v>X</v>
      </c>
    </row>
    <row r="359" spans="1:5" hidden="1" x14ac:dyDescent="0.25">
      <c r="A359" s="80">
        <v>595</v>
      </c>
      <c r="B359">
        <v>357</v>
      </c>
      <c r="C359">
        <v>208</v>
      </c>
      <c r="D359" t="s">
        <v>440</v>
      </c>
      <c r="E359" t="str">
        <f>IF(ISNA(MATCH(A359,'ESO zone constants'!$A$3:$A$9952,0)),"","X")</f>
        <v>X</v>
      </c>
    </row>
    <row r="360" spans="1:5" hidden="1" x14ac:dyDescent="0.25">
      <c r="A360" s="80">
        <v>596</v>
      </c>
      <c r="B360">
        <v>358</v>
      </c>
      <c r="C360">
        <v>103</v>
      </c>
      <c r="D360" t="s">
        <v>441</v>
      </c>
      <c r="E360" t="str">
        <f>IF(ISNA(MATCH(A360,'ESO zone constants'!$A$3:$A$9952,0)),"","X")</f>
        <v>X</v>
      </c>
    </row>
    <row r="361" spans="1:5" hidden="1" x14ac:dyDescent="0.25">
      <c r="A361" s="81">
        <v>598</v>
      </c>
      <c r="B361">
        <v>359</v>
      </c>
      <c r="C361">
        <v>199</v>
      </c>
      <c r="D361" t="s">
        <v>442</v>
      </c>
      <c r="E361" t="str">
        <f>IF(ISNA(MATCH(A361,'ESO zone constants'!$A$3:$A$9952,0)),"","X")</f>
        <v>X</v>
      </c>
    </row>
    <row r="362" spans="1:5" hidden="1" x14ac:dyDescent="0.25">
      <c r="A362" s="81">
        <v>599</v>
      </c>
      <c r="B362">
        <v>360</v>
      </c>
      <c r="C362">
        <v>572</v>
      </c>
      <c r="D362" t="s">
        <v>443</v>
      </c>
      <c r="E362" t="str">
        <f>IF(ISNA(MATCH(A362,'ESO zone constants'!$A$3:$A$9952,0)),"","X")</f>
        <v>X</v>
      </c>
    </row>
    <row r="363" spans="1:5" hidden="1" x14ac:dyDescent="0.25">
      <c r="A363" s="81">
        <v>600</v>
      </c>
      <c r="B363">
        <v>361</v>
      </c>
      <c r="C363">
        <v>572</v>
      </c>
      <c r="D363" t="s">
        <v>444</v>
      </c>
      <c r="E363" t="str">
        <f>IF(ISNA(MATCH(A363,'ESO zone constants'!$A$3:$A$9952,0)),"","X")</f>
        <v>X</v>
      </c>
    </row>
    <row r="364" spans="1:5" hidden="1" x14ac:dyDescent="0.25">
      <c r="A364" s="81">
        <v>601</v>
      </c>
      <c r="B364">
        <v>362</v>
      </c>
      <c r="C364">
        <v>572</v>
      </c>
      <c r="D364" t="s">
        <v>445</v>
      </c>
      <c r="E364" t="str">
        <f>IF(ISNA(MATCH(A364,'ESO zone constants'!$A$3:$A$9952,0)),"","X")</f>
        <v>X</v>
      </c>
    </row>
    <row r="365" spans="1:5" hidden="1" x14ac:dyDescent="0.25">
      <c r="A365" s="81">
        <v>628</v>
      </c>
      <c r="B365">
        <v>363</v>
      </c>
      <c r="C365">
        <v>20</v>
      </c>
      <c r="D365" t="s">
        <v>434</v>
      </c>
      <c r="E365" t="str">
        <f>IF(ISNA(MATCH(A365,'ESO zone constants'!$A$3:$A$9952,0)),"","X")</f>
        <v>X</v>
      </c>
    </row>
    <row r="366" spans="1:5" hidden="1" x14ac:dyDescent="0.25">
      <c r="A366" s="81">
        <v>632</v>
      </c>
      <c r="B366">
        <v>364</v>
      </c>
      <c r="C366">
        <v>888</v>
      </c>
      <c r="D366" t="s">
        <v>446</v>
      </c>
      <c r="E366" t="str">
        <f>IF(ISNA(MATCH(A366,'ESO zone constants'!$A$3:$A$9952,0)),"","X")</f>
        <v>X</v>
      </c>
    </row>
    <row r="367" spans="1:5" hidden="1" x14ac:dyDescent="0.25">
      <c r="A367" s="81">
        <v>635</v>
      </c>
      <c r="B367">
        <v>365</v>
      </c>
      <c r="C367">
        <v>888</v>
      </c>
      <c r="D367" t="s">
        <v>447</v>
      </c>
      <c r="E367" t="str">
        <f>IF(ISNA(MATCH(A367,'ESO zone constants'!$A$3:$A$9952,0)),"","X")</f>
        <v>X</v>
      </c>
    </row>
    <row r="368" spans="1:5" hidden="1" x14ac:dyDescent="0.25">
      <c r="A368" s="81">
        <v>636</v>
      </c>
      <c r="B368">
        <v>366</v>
      </c>
      <c r="C368">
        <v>888</v>
      </c>
      <c r="D368" t="s">
        <v>448</v>
      </c>
      <c r="E368" t="str">
        <f>IF(ISNA(MATCH(A368,'ESO zone constants'!$A$3:$A$9952,0)),"","X")</f>
        <v>X</v>
      </c>
    </row>
    <row r="369" spans="1:5" hidden="1" x14ac:dyDescent="0.25">
      <c r="A369" s="81">
        <v>637</v>
      </c>
      <c r="B369">
        <v>367</v>
      </c>
      <c r="C369">
        <v>57</v>
      </c>
      <c r="D369" t="s">
        <v>449</v>
      </c>
      <c r="E369" t="str">
        <f>IF(ISNA(MATCH(A369,'ESO zone constants'!$A$3:$A$9952,0)),"","X")</f>
        <v>X</v>
      </c>
    </row>
    <row r="370" spans="1:5" hidden="1" x14ac:dyDescent="0.25">
      <c r="A370" s="81">
        <v>638</v>
      </c>
      <c r="B370">
        <v>368</v>
      </c>
      <c r="C370">
        <v>888</v>
      </c>
      <c r="D370" t="s">
        <v>450</v>
      </c>
      <c r="E370" t="str">
        <f>IF(ISNA(MATCH(A370,'ESO zone constants'!$A$3:$A$9952,0)),"","X")</f>
        <v>X</v>
      </c>
    </row>
    <row r="371" spans="1:5" hidden="1" x14ac:dyDescent="0.25">
      <c r="A371" s="81">
        <v>639</v>
      </c>
      <c r="B371">
        <v>369</v>
      </c>
      <c r="C371">
        <v>888</v>
      </c>
      <c r="D371" t="s">
        <v>451</v>
      </c>
      <c r="E371" t="str">
        <f>IF(ISNA(MATCH(A371,'ESO zone constants'!$A$3:$A$9952,0)),"","X")</f>
        <v>X</v>
      </c>
    </row>
    <row r="372" spans="1:5" hidden="1" x14ac:dyDescent="0.25">
      <c r="A372" s="81">
        <v>640</v>
      </c>
      <c r="B372">
        <v>370</v>
      </c>
      <c r="C372">
        <v>19</v>
      </c>
      <c r="D372" t="s">
        <v>452</v>
      </c>
      <c r="E372" t="str">
        <f>IF(ISNA(MATCH(A372,'ESO zone constants'!$A$3:$A$9952,0)),"","X")</f>
        <v>X</v>
      </c>
    </row>
    <row r="373" spans="1:5" hidden="1" x14ac:dyDescent="0.25">
      <c r="A373" s="80">
        <v>641</v>
      </c>
      <c r="B373">
        <v>371</v>
      </c>
      <c r="C373">
        <v>3</v>
      </c>
      <c r="D373" t="s">
        <v>453</v>
      </c>
      <c r="E373" t="str">
        <f>IF(ISNA(MATCH(A373,'ESO zone constants'!$A$3:$A$9952,0)),"","X")</f>
        <v>X</v>
      </c>
    </row>
    <row r="374" spans="1:5" hidden="1" x14ac:dyDescent="0.25">
      <c r="A374" s="80">
        <v>642</v>
      </c>
      <c r="B374">
        <v>372</v>
      </c>
      <c r="C374">
        <v>642</v>
      </c>
      <c r="D374" t="s">
        <v>144</v>
      </c>
      <c r="E374" t="str">
        <f>IF(ISNA(MATCH(A374,'ESO zone constants'!$A$3:$A$9952,0)),"","X")</f>
        <v>X</v>
      </c>
    </row>
    <row r="375" spans="1:5" hidden="1" x14ac:dyDescent="0.25">
      <c r="A375" s="80">
        <v>643</v>
      </c>
      <c r="B375">
        <v>373</v>
      </c>
      <c r="C375">
        <v>584</v>
      </c>
      <c r="D375" t="s">
        <v>454</v>
      </c>
      <c r="E375" t="str">
        <f>IF(ISNA(MATCH(A375,'ESO zone constants'!$A$3:$A$9952,0)),"","X")</f>
        <v>X</v>
      </c>
    </row>
    <row r="376" spans="1:5" hidden="1" x14ac:dyDescent="0.25">
      <c r="A376" s="80">
        <v>649</v>
      </c>
      <c r="B376">
        <v>374</v>
      </c>
      <c r="C376">
        <v>584</v>
      </c>
      <c r="D376" t="s">
        <v>455</v>
      </c>
      <c r="E376" t="str">
        <f>IF(ISNA(MATCH(A376,'ESO zone constants'!$A$3:$A$9952,0)),"","X")</f>
        <v>X</v>
      </c>
    </row>
    <row r="377" spans="1:5" hidden="1" x14ac:dyDescent="0.25">
      <c r="A377" s="80">
        <v>676</v>
      </c>
      <c r="B377">
        <v>375</v>
      </c>
      <c r="C377">
        <v>816</v>
      </c>
      <c r="D377" t="s">
        <v>456</v>
      </c>
      <c r="E377" t="str">
        <f>IF(ISNA(MATCH(A377,'ESO zone constants'!$A$3:$A$9952,0)),"","X")</f>
        <v>X</v>
      </c>
    </row>
    <row r="378" spans="1:5" hidden="1" x14ac:dyDescent="0.25">
      <c r="A378" s="81">
        <v>677</v>
      </c>
      <c r="B378">
        <v>376</v>
      </c>
      <c r="C378">
        <v>684</v>
      </c>
      <c r="D378" t="s">
        <v>457</v>
      </c>
      <c r="E378" t="str">
        <f>IF(ISNA(MATCH(A378,'ESO zone constants'!$A$3:$A$9952,0)),"","X")</f>
        <v>X</v>
      </c>
    </row>
    <row r="379" spans="1:5" hidden="1" x14ac:dyDescent="0.25">
      <c r="A379" s="81">
        <v>678</v>
      </c>
      <c r="B379">
        <v>377</v>
      </c>
      <c r="C379">
        <v>584</v>
      </c>
      <c r="D379" t="s">
        <v>52</v>
      </c>
      <c r="E379" t="str">
        <f>IF(ISNA(MATCH(A379,'ESO zone constants'!$A$3:$A$9952,0)),"","X")</f>
        <v>X</v>
      </c>
    </row>
    <row r="380" spans="1:5" hidden="1" x14ac:dyDescent="0.25">
      <c r="A380" s="81">
        <v>681</v>
      </c>
      <c r="B380">
        <v>378</v>
      </c>
      <c r="C380">
        <v>108</v>
      </c>
      <c r="D380" t="s">
        <v>71</v>
      </c>
      <c r="E380" t="str">
        <f>IF(ISNA(MATCH(A380,'ESO zone constants'!$A$3:$A$9952,0)),"","X")</f>
        <v>X</v>
      </c>
    </row>
    <row r="381" spans="1:5" hidden="1" x14ac:dyDescent="0.25">
      <c r="A381" s="81">
        <v>684</v>
      </c>
      <c r="B381">
        <v>379</v>
      </c>
      <c r="C381">
        <v>684</v>
      </c>
      <c r="D381" t="s">
        <v>458</v>
      </c>
      <c r="E381" t="str">
        <f>IF(ISNA(MATCH(A381,'ESO zone constants'!$A$3:$A$9952,0)),"","X")</f>
        <v>X</v>
      </c>
    </row>
    <row r="382" spans="1:5" hidden="1" x14ac:dyDescent="0.25">
      <c r="A382" s="81">
        <v>688</v>
      </c>
      <c r="B382">
        <v>380</v>
      </c>
      <c r="C382">
        <v>584</v>
      </c>
      <c r="D382" t="s">
        <v>54</v>
      </c>
      <c r="E382" t="str">
        <f>IF(ISNA(MATCH(A382,'ESO zone constants'!$A$3:$A$9952,0)),"","X")</f>
        <v>X</v>
      </c>
    </row>
    <row r="383" spans="1:5" hidden="1" x14ac:dyDescent="0.25">
      <c r="A383" s="81">
        <v>689</v>
      </c>
      <c r="B383">
        <v>381</v>
      </c>
      <c r="C383">
        <v>684</v>
      </c>
      <c r="D383" t="s">
        <v>459</v>
      </c>
      <c r="E383" t="str">
        <f>IF(ISNA(MATCH(A383,'ESO zone constants'!$A$3:$A$9952,0)),"","X")</f>
        <v>X</v>
      </c>
    </row>
    <row r="384" spans="1:5" hidden="1" x14ac:dyDescent="0.25">
      <c r="A384" s="80">
        <v>691</v>
      </c>
      <c r="B384">
        <v>382</v>
      </c>
      <c r="C384">
        <v>684</v>
      </c>
      <c r="D384" t="s">
        <v>460</v>
      </c>
      <c r="E384" t="str">
        <f>IF(ISNA(MATCH(A384,'ESO zone constants'!$A$3:$A$9952,0)),"","X")</f>
        <v>X</v>
      </c>
    </row>
    <row r="385" spans="1:5" hidden="1" x14ac:dyDescent="0.25">
      <c r="A385" s="81">
        <v>692</v>
      </c>
      <c r="B385">
        <v>383</v>
      </c>
      <c r="C385">
        <v>684</v>
      </c>
      <c r="D385" t="s">
        <v>461</v>
      </c>
      <c r="E385" t="str">
        <f>IF(ISNA(MATCH(A385,'ESO zone constants'!$A$3:$A$9952,0)),"","X")</f>
        <v>X</v>
      </c>
    </row>
    <row r="386" spans="1:5" hidden="1" x14ac:dyDescent="0.25">
      <c r="A386" s="80">
        <v>693</v>
      </c>
      <c r="B386">
        <v>384</v>
      </c>
      <c r="C386">
        <v>684</v>
      </c>
      <c r="D386" t="s">
        <v>462</v>
      </c>
      <c r="E386" t="str">
        <f>IF(ISNA(MATCH(A386,'ESO zone constants'!$A$3:$A$9952,0)),"","X")</f>
        <v>X</v>
      </c>
    </row>
    <row r="387" spans="1:5" hidden="1" x14ac:dyDescent="0.25">
      <c r="A387" s="80">
        <v>694</v>
      </c>
      <c r="B387">
        <v>385</v>
      </c>
      <c r="C387">
        <v>684</v>
      </c>
      <c r="D387" t="s">
        <v>463</v>
      </c>
      <c r="E387" t="str">
        <f>IF(ISNA(MATCH(A387,'ESO zone constants'!$A$3:$A$9952,0)),"","X")</f>
        <v>X</v>
      </c>
    </row>
    <row r="388" spans="1:5" hidden="1" x14ac:dyDescent="0.25">
      <c r="A388" s="80">
        <v>695</v>
      </c>
      <c r="B388">
        <v>386</v>
      </c>
      <c r="C388">
        <v>684</v>
      </c>
      <c r="D388" t="s">
        <v>464</v>
      </c>
      <c r="E388" t="str">
        <f>IF(ISNA(MATCH(A388,'ESO zone constants'!$A$3:$A$9952,0)),"","X")</f>
        <v>X</v>
      </c>
    </row>
    <row r="389" spans="1:5" hidden="1" x14ac:dyDescent="0.25">
      <c r="A389" s="81">
        <v>697</v>
      </c>
      <c r="B389">
        <v>387</v>
      </c>
      <c r="C389">
        <v>684</v>
      </c>
      <c r="D389" t="s">
        <v>465</v>
      </c>
      <c r="E389" t="str">
        <f>IF(ISNA(MATCH(A389,'ESO zone constants'!$A$3:$A$9952,0)),"","X")</f>
        <v>X</v>
      </c>
    </row>
    <row r="390" spans="1:5" hidden="1" x14ac:dyDescent="0.25">
      <c r="A390" s="81">
        <v>698</v>
      </c>
      <c r="B390">
        <v>388</v>
      </c>
      <c r="C390">
        <v>684</v>
      </c>
      <c r="D390" t="s">
        <v>466</v>
      </c>
      <c r="E390" t="str">
        <f>IF(ISNA(MATCH(A390,'ESO zone constants'!$A$3:$A$9952,0)),"","X")</f>
        <v>X</v>
      </c>
    </row>
    <row r="391" spans="1:5" hidden="1" x14ac:dyDescent="0.25">
      <c r="A391" s="81">
        <v>699</v>
      </c>
      <c r="B391">
        <v>389</v>
      </c>
      <c r="C391">
        <v>684</v>
      </c>
      <c r="D391" t="s">
        <v>467</v>
      </c>
      <c r="E391" t="str">
        <f>IF(ISNA(MATCH(A391,'ESO zone constants'!$A$3:$A$9952,0)),"","X")</f>
        <v>X</v>
      </c>
    </row>
    <row r="392" spans="1:5" hidden="1" x14ac:dyDescent="0.25">
      <c r="A392" s="80">
        <v>700</v>
      </c>
      <c r="B392">
        <v>390</v>
      </c>
      <c r="C392">
        <v>684</v>
      </c>
      <c r="D392" t="s">
        <v>468</v>
      </c>
      <c r="E392" t="str">
        <f>IF(ISNA(MATCH(A392,'ESO zone constants'!$A$3:$A$9952,0)),"","X")</f>
        <v>X</v>
      </c>
    </row>
    <row r="393" spans="1:5" hidden="1" x14ac:dyDescent="0.25">
      <c r="A393" s="81">
        <v>701</v>
      </c>
      <c r="B393">
        <v>391</v>
      </c>
      <c r="C393">
        <v>684</v>
      </c>
      <c r="D393" t="s">
        <v>469</v>
      </c>
      <c r="E393" t="str">
        <f>IF(ISNA(MATCH(A393,'ESO zone constants'!$A$3:$A$9952,0)),"","X")</f>
        <v>X</v>
      </c>
    </row>
    <row r="394" spans="1:5" hidden="1" x14ac:dyDescent="0.25">
      <c r="A394" s="81">
        <v>702</v>
      </c>
      <c r="B394">
        <v>392</v>
      </c>
      <c r="C394">
        <v>684</v>
      </c>
      <c r="D394" t="s">
        <v>470</v>
      </c>
      <c r="E394" t="str">
        <f>IF(ISNA(MATCH(A394,'ESO zone constants'!$A$3:$A$9952,0)),"","X")</f>
        <v>X</v>
      </c>
    </row>
    <row r="395" spans="1:5" hidden="1" x14ac:dyDescent="0.25">
      <c r="A395" s="81">
        <v>703</v>
      </c>
      <c r="B395">
        <v>393</v>
      </c>
      <c r="C395">
        <v>684</v>
      </c>
      <c r="D395" t="s">
        <v>471</v>
      </c>
      <c r="E395" t="str">
        <f>IF(ISNA(MATCH(A395,'ESO zone constants'!$A$3:$A$9952,0)),"","X")</f>
        <v>X</v>
      </c>
    </row>
    <row r="396" spans="1:5" hidden="1" x14ac:dyDescent="0.25">
      <c r="A396" s="80">
        <v>704</v>
      </c>
      <c r="B396">
        <v>394</v>
      </c>
      <c r="C396">
        <v>684</v>
      </c>
      <c r="D396" t="s">
        <v>472</v>
      </c>
      <c r="E396" t="str">
        <f>IF(ISNA(MATCH(A396,'ESO zone constants'!$A$3:$A$9952,0)),"","X")</f>
        <v>X</v>
      </c>
    </row>
    <row r="397" spans="1:5" hidden="1" x14ac:dyDescent="0.25">
      <c r="A397" s="80">
        <v>705</v>
      </c>
      <c r="B397">
        <v>395</v>
      </c>
      <c r="C397">
        <v>684</v>
      </c>
      <c r="D397" t="s">
        <v>473</v>
      </c>
      <c r="E397" t="str">
        <f>IF(ISNA(MATCH(A397,'ESO zone constants'!$A$3:$A$9952,0)),"","X")</f>
        <v>X</v>
      </c>
    </row>
    <row r="398" spans="1:5" hidden="1" x14ac:dyDescent="0.25">
      <c r="A398" s="80">
        <v>706</v>
      </c>
      <c r="B398">
        <v>396</v>
      </c>
      <c r="C398">
        <v>684</v>
      </c>
      <c r="D398" t="s">
        <v>474</v>
      </c>
      <c r="E398" t="str">
        <f>IF(ISNA(MATCH(A398,'ESO zone constants'!$A$3:$A$9952,0)),"","X")</f>
        <v>X</v>
      </c>
    </row>
    <row r="399" spans="1:5" hidden="1" x14ac:dyDescent="0.25">
      <c r="A399" s="80">
        <v>707</v>
      </c>
      <c r="B399">
        <v>397</v>
      </c>
      <c r="C399">
        <v>684</v>
      </c>
      <c r="D399" t="s">
        <v>475</v>
      </c>
      <c r="E399" t="str">
        <f>IF(ISNA(MATCH(A399,'ESO zone constants'!$A$3:$A$9952,0)),"","X")</f>
        <v>X</v>
      </c>
    </row>
    <row r="400" spans="1:5" hidden="1" x14ac:dyDescent="0.25">
      <c r="A400" s="81">
        <v>708</v>
      </c>
      <c r="B400">
        <v>398</v>
      </c>
      <c r="C400">
        <v>684</v>
      </c>
      <c r="D400" t="s">
        <v>476</v>
      </c>
      <c r="E400" t="str">
        <f>IF(ISNA(MATCH(A400,'ESO zone constants'!$A$3:$A$9952,0)),"","X")</f>
        <v>X</v>
      </c>
    </row>
    <row r="401" spans="1:5" hidden="1" x14ac:dyDescent="0.25">
      <c r="A401" s="81">
        <v>710</v>
      </c>
      <c r="B401">
        <v>399</v>
      </c>
      <c r="C401">
        <v>684</v>
      </c>
      <c r="D401" t="s">
        <v>477</v>
      </c>
      <c r="E401" t="str">
        <f>IF(ISNA(MATCH(A401,'ESO zone constants'!$A$3:$A$9952,0)),"","X")</f>
        <v>X</v>
      </c>
    </row>
    <row r="402" spans="1:5" hidden="1" x14ac:dyDescent="0.25">
      <c r="A402" s="81">
        <v>711</v>
      </c>
      <c r="B402">
        <v>400</v>
      </c>
      <c r="C402">
        <v>684</v>
      </c>
      <c r="D402" t="s">
        <v>478</v>
      </c>
      <c r="E402" t="str">
        <f>IF(ISNA(MATCH(A402,'ESO zone constants'!$A$3:$A$9952,0)),"","X")</f>
        <v>X</v>
      </c>
    </row>
    <row r="403" spans="1:5" hidden="1" x14ac:dyDescent="0.25">
      <c r="A403" s="81">
        <v>712</v>
      </c>
      <c r="B403">
        <v>401</v>
      </c>
      <c r="C403">
        <v>684</v>
      </c>
      <c r="D403" t="s">
        <v>479</v>
      </c>
      <c r="E403" t="str">
        <f>IF(ISNA(MATCH(A403,'ESO zone constants'!$A$3:$A$9952,0)),"","X")</f>
        <v>X</v>
      </c>
    </row>
    <row r="404" spans="1:5" hidden="1" x14ac:dyDescent="0.25">
      <c r="A404" s="81">
        <v>715</v>
      </c>
      <c r="B404">
        <v>402</v>
      </c>
      <c r="C404">
        <v>684</v>
      </c>
      <c r="D404" t="s">
        <v>480</v>
      </c>
      <c r="E404" t="str">
        <f>IF(ISNA(MATCH(A404,'ESO zone constants'!$A$3:$A$9952,0)),"","X")</f>
        <v>X</v>
      </c>
    </row>
    <row r="405" spans="1:5" hidden="1" x14ac:dyDescent="0.25">
      <c r="A405" s="81">
        <v>719</v>
      </c>
      <c r="B405">
        <v>403</v>
      </c>
      <c r="C405">
        <v>1011</v>
      </c>
      <c r="D405" t="s">
        <v>481</v>
      </c>
      <c r="E405" t="str">
        <f>IF(ISNA(MATCH(A405,'ESO zone constants'!$A$3:$A$9952,0)),"","X")</f>
        <v>X</v>
      </c>
    </row>
    <row r="406" spans="1:5" hidden="1" x14ac:dyDescent="0.25">
      <c r="A406" s="81">
        <v>723</v>
      </c>
      <c r="B406">
        <v>404</v>
      </c>
      <c r="C406">
        <v>199</v>
      </c>
      <c r="D406" t="s">
        <v>429</v>
      </c>
      <c r="E406" t="str">
        <f>IF(ISNA(MATCH(A406,'ESO zone constants'!$A$3:$A$9952,0)),"","X")</f>
        <v>X</v>
      </c>
    </row>
    <row r="407" spans="1:5" hidden="1" x14ac:dyDescent="0.25">
      <c r="A407" s="80">
        <v>724</v>
      </c>
      <c r="B407">
        <v>405</v>
      </c>
      <c r="C407">
        <v>684</v>
      </c>
      <c r="D407" t="s">
        <v>482</v>
      </c>
      <c r="E407" t="str">
        <f>IF(ISNA(MATCH(A407,'ESO zone constants'!$A$3:$A$9952,0)),"","X")</f>
        <v>X</v>
      </c>
    </row>
    <row r="408" spans="1:5" hidden="1" x14ac:dyDescent="0.25">
      <c r="A408" s="80">
        <v>725</v>
      </c>
      <c r="B408">
        <v>406</v>
      </c>
      <c r="C408">
        <v>816</v>
      </c>
      <c r="D408" t="s">
        <v>483</v>
      </c>
      <c r="E408" t="str">
        <f>IF(ISNA(MATCH(A408,'ESO zone constants'!$A$3:$A$9952,0)),"","X")</f>
        <v>X</v>
      </c>
    </row>
    <row r="409" spans="1:5" hidden="1" x14ac:dyDescent="0.25">
      <c r="A409" s="80">
        <v>726</v>
      </c>
      <c r="B409">
        <v>407</v>
      </c>
      <c r="C409">
        <v>726</v>
      </c>
      <c r="D409" t="s">
        <v>80</v>
      </c>
      <c r="E409" t="str">
        <f>IF(ISNA(MATCH(A409,'ESO zone constants'!$A$3:$A$9952,0)),"","X")</f>
        <v>X</v>
      </c>
    </row>
    <row r="410" spans="1:5" hidden="1" x14ac:dyDescent="0.25">
      <c r="A410" s="80">
        <v>745</v>
      </c>
      <c r="B410">
        <v>408</v>
      </c>
      <c r="C410">
        <v>41</v>
      </c>
      <c r="D410" t="s">
        <v>484</v>
      </c>
      <c r="E410" t="str">
        <f>IF(ISNA(MATCH(A410,'ESO zone constants'!$A$3:$A$9952,0)),"","X")</f>
        <v>X</v>
      </c>
    </row>
    <row r="411" spans="1:5" hidden="1" x14ac:dyDescent="0.25">
      <c r="A411" s="80">
        <v>746</v>
      </c>
      <c r="B411">
        <v>409</v>
      </c>
      <c r="C411">
        <v>381</v>
      </c>
      <c r="D411" t="s">
        <v>485</v>
      </c>
      <c r="E411" t="str">
        <f>IF(ISNA(MATCH(A411,'ESO zone constants'!$A$3:$A$9952,0)),"","X")</f>
        <v>X</v>
      </c>
    </row>
    <row r="412" spans="1:5" hidden="1" x14ac:dyDescent="0.25">
      <c r="A412" s="80">
        <v>747</v>
      </c>
      <c r="B412">
        <v>410</v>
      </c>
      <c r="C412">
        <v>383</v>
      </c>
      <c r="D412" t="s">
        <v>486</v>
      </c>
      <c r="E412" t="str">
        <f>IF(ISNA(MATCH(A412,'ESO zone constants'!$A$3:$A$9952,0)),"","X")</f>
        <v>X</v>
      </c>
    </row>
    <row r="413" spans="1:5" hidden="1" x14ac:dyDescent="0.25">
      <c r="A413" s="80">
        <v>748</v>
      </c>
      <c r="B413">
        <v>411</v>
      </c>
      <c r="C413">
        <v>108</v>
      </c>
      <c r="D413" t="s">
        <v>487</v>
      </c>
      <c r="E413" t="str">
        <f>IF(ISNA(MATCH(A413,'ESO zone constants'!$A$3:$A$9952,0)),"","X")</f>
        <v>X</v>
      </c>
    </row>
    <row r="414" spans="1:5" hidden="1" x14ac:dyDescent="0.25">
      <c r="A414" s="80">
        <v>749</v>
      </c>
      <c r="B414">
        <v>412</v>
      </c>
      <c r="C414">
        <v>58</v>
      </c>
      <c r="D414" t="s">
        <v>488</v>
      </c>
      <c r="E414" t="str">
        <f>IF(ISNA(MATCH(A414,'ESO zone constants'!$A$3:$A$9952,0)),"","X")</f>
        <v>X</v>
      </c>
    </row>
    <row r="415" spans="1:5" hidden="1" x14ac:dyDescent="0.25">
      <c r="A415" s="80">
        <v>750</v>
      </c>
      <c r="B415">
        <v>413</v>
      </c>
      <c r="C415">
        <v>382</v>
      </c>
      <c r="D415" t="s">
        <v>489</v>
      </c>
      <c r="E415" t="str">
        <f>IF(ISNA(MATCH(A415,'ESO zone constants'!$A$3:$A$9952,0)),"","X")</f>
        <v>X</v>
      </c>
    </row>
    <row r="416" spans="1:5" hidden="1" x14ac:dyDescent="0.25">
      <c r="A416" s="81">
        <v>751</v>
      </c>
      <c r="B416">
        <v>414</v>
      </c>
      <c r="C416">
        <v>888</v>
      </c>
      <c r="D416" t="s">
        <v>490</v>
      </c>
      <c r="E416" t="str">
        <f>IF(ISNA(MATCH(A416,'ESO zone constants'!$A$3:$A$9952,0)),"","X")</f>
        <v>X</v>
      </c>
    </row>
    <row r="417" spans="1:5" hidden="1" x14ac:dyDescent="0.25">
      <c r="A417" s="81">
        <v>752</v>
      </c>
      <c r="B417">
        <v>415</v>
      </c>
      <c r="C417">
        <v>19</v>
      </c>
      <c r="D417" t="s">
        <v>491</v>
      </c>
      <c r="E417" t="str">
        <f>IF(ISNA(MATCH(A417,'ESO zone constants'!$A$3:$A$9952,0)),"","X")</f>
        <v>X</v>
      </c>
    </row>
    <row r="418" spans="1:5" hidden="1" x14ac:dyDescent="0.25">
      <c r="A418" s="81">
        <v>753</v>
      </c>
      <c r="B418">
        <v>416</v>
      </c>
      <c r="C418">
        <v>3</v>
      </c>
      <c r="D418" t="s">
        <v>492</v>
      </c>
      <c r="E418" t="str">
        <f>IF(ISNA(MATCH(A418,'ESO zone constants'!$A$3:$A$9952,0)),"","X")</f>
        <v>X</v>
      </c>
    </row>
    <row r="419" spans="1:5" hidden="1" x14ac:dyDescent="0.25">
      <c r="A419" s="81">
        <v>754</v>
      </c>
      <c r="B419">
        <v>417</v>
      </c>
      <c r="C419">
        <v>92</v>
      </c>
      <c r="D419" t="s">
        <v>493</v>
      </c>
      <c r="E419" t="str">
        <f>IF(ISNA(MATCH(A419,'ESO zone constants'!$A$3:$A$9952,0)),"","X")</f>
        <v>X</v>
      </c>
    </row>
    <row r="420" spans="1:5" hidden="1" x14ac:dyDescent="0.25">
      <c r="A420" s="81">
        <v>755</v>
      </c>
      <c r="B420">
        <v>418</v>
      </c>
      <c r="C420">
        <v>20</v>
      </c>
      <c r="D420" t="s">
        <v>494</v>
      </c>
      <c r="E420" t="str">
        <f>IF(ISNA(MATCH(A420,'ESO zone constants'!$A$3:$A$9952,0)),"","X")</f>
        <v>X</v>
      </c>
    </row>
    <row r="421" spans="1:5" hidden="1" x14ac:dyDescent="0.25">
      <c r="A421" s="81">
        <v>756</v>
      </c>
      <c r="B421">
        <v>419</v>
      </c>
      <c r="C421">
        <v>104</v>
      </c>
      <c r="D421" t="s">
        <v>495</v>
      </c>
      <c r="E421" t="str">
        <f>IF(ISNA(MATCH(A421,'ESO zone constants'!$A$3:$A$9952,0)),"","X")</f>
        <v>X</v>
      </c>
    </row>
    <row r="422" spans="1:5" hidden="1" x14ac:dyDescent="0.25">
      <c r="A422" s="81">
        <v>757</v>
      </c>
      <c r="B422">
        <v>420</v>
      </c>
      <c r="C422">
        <v>41</v>
      </c>
      <c r="D422" t="s">
        <v>496</v>
      </c>
      <c r="E422" t="str">
        <f>IF(ISNA(MATCH(A422,'ESO zone constants'!$A$3:$A$9952,0)),"","X")</f>
        <v>X</v>
      </c>
    </row>
    <row r="423" spans="1:5" hidden="1" x14ac:dyDescent="0.25">
      <c r="A423" s="80">
        <v>758</v>
      </c>
      <c r="B423">
        <v>421</v>
      </c>
      <c r="C423">
        <v>101</v>
      </c>
      <c r="D423" t="s">
        <v>497</v>
      </c>
      <c r="E423" t="str">
        <f>IF(ISNA(MATCH(A423,'ESO zone constants'!$A$3:$A$9952,0)),"","X")</f>
        <v>X</v>
      </c>
    </row>
    <row r="424" spans="1:5" hidden="1" x14ac:dyDescent="0.25">
      <c r="A424" s="80">
        <v>759</v>
      </c>
      <c r="B424">
        <v>422</v>
      </c>
      <c r="C424">
        <v>117</v>
      </c>
      <c r="D424" t="s">
        <v>498</v>
      </c>
      <c r="E424" t="str">
        <f>IF(ISNA(MATCH(A424,'ESO zone constants'!$A$3:$A$9952,0)),"","X")</f>
        <v>X</v>
      </c>
    </row>
    <row r="425" spans="1:5" hidden="1" x14ac:dyDescent="0.25">
      <c r="A425" s="80">
        <v>760</v>
      </c>
      <c r="B425">
        <v>423</v>
      </c>
      <c r="C425">
        <v>57</v>
      </c>
      <c r="D425" t="s">
        <v>499</v>
      </c>
      <c r="E425" t="str">
        <f>IF(ISNA(MATCH(A425,'ESO zone constants'!$A$3:$A$9952,0)),"","X")</f>
        <v>X</v>
      </c>
    </row>
    <row r="426" spans="1:5" hidden="1" x14ac:dyDescent="0.25">
      <c r="A426" s="80">
        <v>761</v>
      </c>
      <c r="B426">
        <v>424</v>
      </c>
      <c r="C426">
        <v>103</v>
      </c>
      <c r="D426" t="s">
        <v>500</v>
      </c>
      <c r="E426" t="str">
        <f>IF(ISNA(MATCH(A426,'ESO zone constants'!$A$3:$A$9952,0)),"","X")</f>
        <v>X</v>
      </c>
    </row>
    <row r="427" spans="1:5" hidden="1" x14ac:dyDescent="0.25">
      <c r="A427" s="80">
        <v>763</v>
      </c>
      <c r="B427">
        <v>425</v>
      </c>
      <c r="C427">
        <v>816</v>
      </c>
      <c r="D427" t="s">
        <v>501</v>
      </c>
      <c r="E427" t="str">
        <f>IF(ISNA(MATCH(A427,'ESO zone constants'!$A$3:$A$9952,0)),"","X")</f>
        <v>X</v>
      </c>
    </row>
    <row r="428" spans="1:5" hidden="1" x14ac:dyDescent="0.25">
      <c r="A428" s="80">
        <v>764</v>
      </c>
      <c r="B428">
        <v>426</v>
      </c>
      <c r="C428">
        <v>816</v>
      </c>
      <c r="D428" t="s">
        <v>502</v>
      </c>
      <c r="E428" t="str">
        <f>IF(ISNA(MATCH(A428,'ESO zone constants'!$A$3:$A$9952,0)),"","X")</f>
        <v>X</v>
      </c>
    </row>
    <row r="429" spans="1:5" hidden="1" x14ac:dyDescent="0.25">
      <c r="A429" s="80">
        <v>765</v>
      </c>
      <c r="B429">
        <v>427</v>
      </c>
      <c r="C429">
        <v>823</v>
      </c>
      <c r="D429" t="s">
        <v>503</v>
      </c>
      <c r="E429" t="str">
        <f>IF(ISNA(MATCH(A429,'ESO zone constants'!$A$3:$A$9952,0)),"","X")</f>
        <v>X</v>
      </c>
    </row>
    <row r="430" spans="1:5" hidden="1" x14ac:dyDescent="0.25">
      <c r="A430" s="81">
        <v>766</v>
      </c>
      <c r="B430">
        <v>428</v>
      </c>
      <c r="C430">
        <v>823</v>
      </c>
      <c r="D430" t="s">
        <v>504</v>
      </c>
      <c r="E430" t="str">
        <f>IF(ISNA(MATCH(A430,'ESO zone constants'!$A$3:$A$9952,0)),"","X")</f>
        <v>X</v>
      </c>
    </row>
    <row r="431" spans="1:5" hidden="1" x14ac:dyDescent="0.25">
      <c r="A431" s="80">
        <v>767</v>
      </c>
      <c r="B431">
        <v>429</v>
      </c>
      <c r="C431">
        <v>816</v>
      </c>
      <c r="D431" t="s">
        <v>505</v>
      </c>
      <c r="E431" t="str">
        <f>IF(ISNA(MATCH(A431,'ESO zone constants'!$A$3:$A$9952,0)),"","X")</f>
        <v>X</v>
      </c>
    </row>
    <row r="432" spans="1:5" hidden="1" x14ac:dyDescent="0.25">
      <c r="A432" s="80">
        <v>769</v>
      </c>
      <c r="B432">
        <v>430</v>
      </c>
      <c r="C432">
        <v>823</v>
      </c>
      <c r="D432" t="s">
        <v>506</v>
      </c>
      <c r="E432" t="str">
        <f>IF(ISNA(MATCH(A432,'ESO zone constants'!$A$3:$A$9952,0)),"","X")</f>
        <v>X</v>
      </c>
    </row>
    <row r="433" spans="1:5" hidden="1" x14ac:dyDescent="0.25">
      <c r="A433" s="80">
        <v>770</v>
      </c>
      <c r="B433">
        <v>431</v>
      </c>
      <c r="C433">
        <v>816</v>
      </c>
      <c r="D433" t="s">
        <v>507</v>
      </c>
      <c r="E433" t="str">
        <f>IF(ISNA(MATCH(A433,'ESO zone constants'!$A$3:$A$9952,0)),"","X")</f>
        <v>X</v>
      </c>
    </row>
    <row r="434" spans="1:5" hidden="1" x14ac:dyDescent="0.25">
      <c r="A434" s="80">
        <v>771</v>
      </c>
      <c r="B434">
        <v>432</v>
      </c>
      <c r="C434">
        <v>816</v>
      </c>
      <c r="D434" t="s">
        <v>508</v>
      </c>
      <c r="E434" t="str">
        <f>IF(ISNA(MATCH(A434,'ESO zone constants'!$A$3:$A$9952,0)),"","X")</f>
        <v>X</v>
      </c>
    </row>
    <row r="435" spans="1:5" hidden="1" x14ac:dyDescent="0.25">
      <c r="A435" s="80">
        <v>773</v>
      </c>
      <c r="B435">
        <v>433</v>
      </c>
      <c r="C435">
        <v>117</v>
      </c>
      <c r="D435" t="s">
        <v>509</v>
      </c>
      <c r="E435" t="str">
        <f>IF(ISNA(MATCH(A435,'ESO zone constants'!$A$3:$A$9952,0)),"","X")</f>
        <v>X</v>
      </c>
    </row>
    <row r="436" spans="1:5" hidden="1" x14ac:dyDescent="0.25">
      <c r="A436" s="80">
        <v>774</v>
      </c>
      <c r="B436">
        <v>434</v>
      </c>
      <c r="C436">
        <v>1086</v>
      </c>
      <c r="D436" t="s">
        <v>1529</v>
      </c>
      <c r="E436" t="str">
        <f>IF(ISNA(MATCH(A436,'ESO zone constants'!$A$3:$A$9952,0)),"","X")</f>
        <v>X</v>
      </c>
    </row>
    <row r="437" spans="1:5" hidden="1" x14ac:dyDescent="0.25">
      <c r="A437" s="81">
        <v>780</v>
      </c>
      <c r="B437">
        <v>435</v>
      </c>
      <c r="C437">
        <v>684</v>
      </c>
      <c r="D437" t="s">
        <v>510</v>
      </c>
      <c r="E437" t="str">
        <f>IF(ISNA(MATCH(A437,'ESO zone constants'!$A$3:$A$9952,0)),"","X")</f>
        <v>X</v>
      </c>
    </row>
    <row r="438" spans="1:5" hidden="1" x14ac:dyDescent="0.25">
      <c r="A438" s="81">
        <v>808</v>
      </c>
      <c r="B438">
        <v>436</v>
      </c>
      <c r="C438">
        <v>1160</v>
      </c>
      <c r="D438" t="s">
        <v>1849</v>
      </c>
      <c r="E438" t="str">
        <f>IF(ISNA(MATCH(A438,'ESO zone constants'!$A$3:$A$9952,0)),"","X")</f>
        <v>X</v>
      </c>
    </row>
    <row r="439" spans="1:5" hidden="1" x14ac:dyDescent="0.25">
      <c r="A439" s="81">
        <v>809</v>
      </c>
      <c r="B439">
        <v>437</v>
      </c>
      <c r="C439">
        <v>199</v>
      </c>
      <c r="D439" t="s">
        <v>432</v>
      </c>
      <c r="E439" t="str">
        <f>IF(ISNA(MATCH(A439,'ESO zone constants'!$A$3:$A$9952,0)),"","X")</f>
        <v>X</v>
      </c>
    </row>
    <row r="440" spans="1:5" hidden="1" x14ac:dyDescent="0.25">
      <c r="A440" s="81">
        <v>810</v>
      </c>
      <c r="B440">
        <v>438</v>
      </c>
      <c r="C440">
        <v>381</v>
      </c>
      <c r="D440" t="s">
        <v>511</v>
      </c>
      <c r="E440" t="str">
        <f>IF(ISNA(MATCH(A440,'ESO zone constants'!$A$3:$A$9952,0)),"","X")</f>
        <v>X</v>
      </c>
    </row>
    <row r="441" spans="1:5" hidden="1" x14ac:dyDescent="0.25">
      <c r="A441" s="80">
        <v>811</v>
      </c>
      <c r="B441">
        <v>439</v>
      </c>
      <c r="C441">
        <v>535</v>
      </c>
      <c r="D441" t="s">
        <v>512</v>
      </c>
      <c r="E441" t="str">
        <f>IF(ISNA(MATCH(A441,'ESO zone constants'!$A$3:$A$9952,0)),"","X")</f>
        <v>X</v>
      </c>
    </row>
    <row r="442" spans="1:5" hidden="1" x14ac:dyDescent="0.25">
      <c r="A442" s="81">
        <v>814</v>
      </c>
      <c r="B442">
        <v>440</v>
      </c>
      <c r="C442">
        <v>684</v>
      </c>
      <c r="D442" t="s">
        <v>513</v>
      </c>
      <c r="E442" t="str">
        <f>IF(ISNA(MATCH(A442,'ESO zone constants'!$A$3:$A$9952,0)),"","X")</f>
        <v>X</v>
      </c>
    </row>
    <row r="443" spans="1:5" hidden="1" x14ac:dyDescent="0.25">
      <c r="A443" s="81">
        <v>815</v>
      </c>
      <c r="B443">
        <v>441</v>
      </c>
      <c r="C443">
        <v>684</v>
      </c>
      <c r="D443" t="s">
        <v>514</v>
      </c>
      <c r="E443" t="str">
        <f>IF(ISNA(MATCH(A443,'ESO zone constants'!$A$3:$A$9952,0)),"","X")</f>
        <v>X</v>
      </c>
    </row>
    <row r="444" spans="1:5" hidden="1" x14ac:dyDescent="0.25">
      <c r="A444" s="81">
        <v>816</v>
      </c>
      <c r="B444">
        <v>442</v>
      </c>
      <c r="C444">
        <v>816</v>
      </c>
      <c r="D444" t="s">
        <v>515</v>
      </c>
      <c r="E444" t="str">
        <f>IF(ISNA(MATCH(A444,'ESO zone constants'!$A$3:$A$9952,0)),"","X")</f>
        <v>X</v>
      </c>
    </row>
    <row r="445" spans="1:5" hidden="1" x14ac:dyDescent="0.25">
      <c r="A445" s="80">
        <v>817</v>
      </c>
      <c r="B445">
        <v>443</v>
      </c>
      <c r="C445">
        <v>816</v>
      </c>
      <c r="D445" t="s">
        <v>516</v>
      </c>
      <c r="E445" t="str">
        <f>IF(ISNA(MATCH(A445,'ESO zone constants'!$A$3:$A$9952,0)),"","X")</f>
        <v>X</v>
      </c>
    </row>
    <row r="446" spans="1:5" hidden="1" x14ac:dyDescent="0.25">
      <c r="A446" s="81">
        <v>818</v>
      </c>
      <c r="B446">
        <v>444</v>
      </c>
      <c r="C446">
        <v>816</v>
      </c>
      <c r="D446" t="s">
        <v>517</v>
      </c>
      <c r="E446" t="str">
        <f>IF(ISNA(MATCH(A446,'ESO zone constants'!$A$3:$A$9952,0)),"","X")</f>
        <v>X</v>
      </c>
    </row>
    <row r="447" spans="1:5" hidden="1" x14ac:dyDescent="0.25">
      <c r="A447" s="81">
        <v>819</v>
      </c>
      <c r="B447">
        <v>445</v>
      </c>
      <c r="C447">
        <v>816</v>
      </c>
      <c r="D447" t="s">
        <v>518</v>
      </c>
      <c r="E447" t="str">
        <f>IF(ISNA(MATCH(A447,'ESO zone constants'!$A$3:$A$9952,0)),"","X")</f>
        <v>X</v>
      </c>
    </row>
    <row r="448" spans="1:5" hidden="1" x14ac:dyDescent="0.25">
      <c r="A448" s="81">
        <v>820</v>
      </c>
      <c r="B448">
        <v>446</v>
      </c>
      <c r="C448">
        <v>816</v>
      </c>
      <c r="D448" t="s">
        <v>519</v>
      </c>
      <c r="E448" t="str">
        <f>IF(ISNA(MATCH(A448,'ESO zone constants'!$A$3:$A$9952,0)),"","X")</f>
        <v>X</v>
      </c>
    </row>
    <row r="449" spans="1:5" hidden="1" x14ac:dyDescent="0.25">
      <c r="A449" s="81">
        <v>821</v>
      </c>
      <c r="B449">
        <v>447</v>
      </c>
      <c r="C449">
        <v>816</v>
      </c>
      <c r="D449" t="s">
        <v>520</v>
      </c>
      <c r="E449" t="str">
        <f>IF(ISNA(MATCH(A449,'ESO zone constants'!$A$3:$A$9952,0)),"","X")</f>
        <v>X</v>
      </c>
    </row>
    <row r="450" spans="1:5" hidden="1" x14ac:dyDescent="0.25">
      <c r="A450" s="81">
        <v>823</v>
      </c>
      <c r="B450">
        <v>448</v>
      </c>
      <c r="C450">
        <v>823</v>
      </c>
      <c r="D450" t="s">
        <v>521</v>
      </c>
      <c r="E450" t="str">
        <f>IF(ISNA(MATCH(A450,'ESO zone constants'!$A$3:$A$9952,0)),"","X")</f>
        <v>X</v>
      </c>
    </row>
    <row r="451" spans="1:5" hidden="1" x14ac:dyDescent="0.25">
      <c r="A451" s="81">
        <v>824</v>
      </c>
      <c r="B451">
        <v>449</v>
      </c>
      <c r="C451">
        <v>823</v>
      </c>
      <c r="D451" t="s">
        <v>522</v>
      </c>
      <c r="E451" t="str">
        <f>IF(ISNA(MATCH(A451,'ESO zone constants'!$A$3:$A$9952,0)),"","X")</f>
        <v>X</v>
      </c>
    </row>
    <row r="452" spans="1:5" hidden="1" x14ac:dyDescent="0.25">
      <c r="A452" s="81">
        <v>825</v>
      </c>
      <c r="B452">
        <v>450</v>
      </c>
      <c r="C452">
        <v>823</v>
      </c>
      <c r="D452" t="s">
        <v>523</v>
      </c>
      <c r="E452" t="str">
        <f>IF(ISNA(MATCH(A452,'ESO zone constants'!$A$3:$A$9952,0)),"","X")</f>
        <v>X</v>
      </c>
    </row>
    <row r="453" spans="1:5" hidden="1" x14ac:dyDescent="0.25">
      <c r="A453" s="81">
        <v>826</v>
      </c>
      <c r="B453">
        <v>451</v>
      </c>
      <c r="C453">
        <v>823</v>
      </c>
      <c r="D453" t="s">
        <v>524</v>
      </c>
      <c r="E453" t="str">
        <f>IF(ISNA(MATCH(A453,'ESO zone constants'!$A$3:$A$9952,0)),"","X")</f>
        <v>X</v>
      </c>
    </row>
    <row r="454" spans="1:5" hidden="1" x14ac:dyDescent="0.25">
      <c r="A454" s="81">
        <v>827</v>
      </c>
      <c r="B454">
        <v>452</v>
      </c>
      <c r="C454">
        <v>823</v>
      </c>
      <c r="D454" t="s">
        <v>525</v>
      </c>
      <c r="E454" t="str">
        <f>IF(ISNA(MATCH(A454,'ESO zone constants'!$A$3:$A$9952,0)),"","X")</f>
        <v>X</v>
      </c>
    </row>
    <row r="455" spans="1:5" hidden="1" x14ac:dyDescent="0.25">
      <c r="A455" s="81">
        <v>828</v>
      </c>
      <c r="B455">
        <v>453</v>
      </c>
      <c r="C455">
        <v>823</v>
      </c>
      <c r="D455" t="s">
        <v>526</v>
      </c>
      <c r="E455" t="str">
        <f>IF(ISNA(MATCH(A455,'ESO zone constants'!$A$3:$A$9952,0)),"","X")</f>
        <v>X</v>
      </c>
    </row>
    <row r="456" spans="1:5" hidden="1" x14ac:dyDescent="0.25">
      <c r="A456" s="81">
        <v>829</v>
      </c>
      <c r="B456">
        <v>454</v>
      </c>
      <c r="C456">
        <v>823</v>
      </c>
      <c r="D456" t="s">
        <v>527</v>
      </c>
      <c r="E456" t="str">
        <f>IF(ISNA(MATCH(A456,'ESO zone constants'!$A$3:$A$9952,0)),"","X")</f>
        <v>X</v>
      </c>
    </row>
    <row r="457" spans="1:5" hidden="1" x14ac:dyDescent="0.25">
      <c r="A457" s="81">
        <v>831</v>
      </c>
      <c r="B457">
        <v>455</v>
      </c>
      <c r="C457">
        <v>823</v>
      </c>
      <c r="D457" t="s">
        <v>528</v>
      </c>
      <c r="E457" t="str">
        <f>IF(ISNA(MATCH(A457,'ESO zone constants'!$A$3:$A$9952,0)),"","X")</f>
        <v>X</v>
      </c>
    </row>
    <row r="458" spans="1:5" hidden="1" x14ac:dyDescent="0.25">
      <c r="A458" s="81">
        <v>832</v>
      </c>
      <c r="B458">
        <v>456</v>
      </c>
      <c r="C458">
        <v>823</v>
      </c>
      <c r="D458" t="s">
        <v>529</v>
      </c>
      <c r="E458" t="str">
        <f>IF(ISNA(MATCH(A458,'ESO zone constants'!$A$3:$A$9952,0)),"","X")</f>
        <v>X</v>
      </c>
    </row>
    <row r="459" spans="1:5" hidden="1" x14ac:dyDescent="0.25">
      <c r="A459" s="81">
        <v>833</v>
      </c>
      <c r="B459">
        <v>457</v>
      </c>
      <c r="C459">
        <v>823</v>
      </c>
      <c r="D459" t="s">
        <v>530</v>
      </c>
      <c r="E459" t="str">
        <f>IF(ISNA(MATCH(A459,'ESO zone constants'!$A$3:$A$9952,0)),"","X")</f>
        <v>X</v>
      </c>
    </row>
    <row r="460" spans="1:5" hidden="1" x14ac:dyDescent="0.25">
      <c r="A460" s="81">
        <v>834</v>
      </c>
      <c r="B460">
        <v>458</v>
      </c>
      <c r="C460">
        <v>816</v>
      </c>
      <c r="D460" t="s">
        <v>531</v>
      </c>
      <c r="E460" t="str">
        <f>IF(ISNA(MATCH(A460,'ESO zone constants'!$A$3:$A$9952,0)),"","X")</f>
        <v>X</v>
      </c>
    </row>
    <row r="461" spans="1:5" hidden="1" x14ac:dyDescent="0.25">
      <c r="A461" s="81">
        <v>836</v>
      </c>
      <c r="B461">
        <v>459</v>
      </c>
      <c r="C461">
        <v>823</v>
      </c>
      <c r="D461" t="s">
        <v>532</v>
      </c>
      <c r="E461" t="str">
        <f>IF(ISNA(MATCH(A461,'ESO zone constants'!$A$3:$A$9952,0)),"","X")</f>
        <v>X</v>
      </c>
    </row>
    <row r="462" spans="1:5" hidden="1" x14ac:dyDescent="0.25">
      <c r="A462" s="81">
        <v>837</v>
      </c>
      <c r="B462">
        <v>460</v>
      </c>
      <c r="C462">
        <v>823</v>
      </c>
      <c r="D462" t="s">
        <v>533</v>
      </c>
      <c r="E462" t="str">
        <f>IF(ISNA(MATCH(A462,'ESO zone constants'!$A$3:$A$9952,0)),"","X")</f>
        <v>X</v>
      </c>
    </row>
    <row r="463" spans="1:5" hidden="1" x14ac:dyDescent="0.25">
      <c r="A463" s="81">
        <v>841</v>
      </c>
      <c r="B463">
        <v>461</v>
      </c>
      <c r="C463">
        <v>823</v>
      </c>
      <c r="D463" t="s">
        <v>534</v>
      </c>
      <c r="E463" t="str">
        <f>IF(ISNA(MATCH(A463,'ESO zone constants'!$A$3:$A$9952,0)),"","X")</f>
        <v>X</v>
      </c>
    </row>
    <row r="464" spans="1:5" hidden="1" x14ac:dyDescent="0.25">
      <c r="A464" s="81">
        <v>842</v>
      </c>
      <c r="B464">
        <v>462</v>
      </c>
      <c r="C464">
        <v>823</v>
      </c>
      <c r="D464" t="s">
        <v>535</v>
      </c>
      <c r="E464" t="str">
        <f>IF(ISNA(MATCH(A464,'ESO zone constants'!$A$3:$A$9952,0)),"","X")</f>
        <v>X</v>
      </c>
    </row>
    <row r="465" spans="1:5" hidden="1" x14ac:dyDescent="0.25">
      <c r="A465" s="81">
        <v>843</v>
      </c>
      <c r="B465">
        <v>463</v>
      </c>
      <c r="C465">
        <v>117</v>
      </c>
      <c r="D465" t="s">
        <v>53</v>
      </c>
      <c r="E465" t="str">
        <f>IF(ISNA(MATCH(A465,'ESO zone constants'!$A$3:$A$9952,0)),"","X")</f>
        <v>X</v>
      </c>
    </row>
    <row r="466" spans="1:5" hidden="1" x14ac:dyDescent="0.25">
      <c r="A466" s="81">
        <v>844</v>
      </c>
      <c r="B466">
        <v>464</v>
      </c>
      <c r="C466">
        <v>816</v>
      </c>
      <c r="D466" t="s">
        <v>536</v>
      </c>
      <c r="E466" t="str">
        <f>IF(ISNA(MATCH(A466,'ESO zone constants'!$A$3:$A$9952,0)),"","X")</f>
        <v>X</v>
      </c>
    </row>
    <row r="467" spans="1:5" hidden="1" x14ac:dyDescent="0.25">
      <c r="A467" s="81">
        <v>845</v>
      </c>
      <c r="B467">
        <v>465</v>
      </c>
      <c r="C467">
        <v>816</v>
      </c>
      <c r="D467" t="s">
        <v>537</v>
      </c>
      <c r="E467" t="str">
        <f>IF(ISNA(MATCH(A467,'ESO zone constants'!$A$3:$A$9952,0)),"","X")</f>
        <v>X</v>
      </c>
    </row>
    <row r="468" spans="1:5" hidden="1" x14ac:dyDescent="0.25">
      <c r="A468" s="81">
        <v>848</v>
      </c>
      <c r="B468">
        <v>466</v>
      </c>
      <c r="C468">
        <v>117</v>
      </c>
      <c r="D468" t="s">
        <v>72</v>
      </c>
      <c r="E468" t="str">
        <f>IF(ISNA(MATCH(A468,'ESO zone constants'!$A$3:$A$9952,0)),"","X")</f>
        <v>X</v>
      </c>
    </row>
    <row r="469" spans="1:5" hidden="1" x14ac:dyDescent="0.25">
      <c r="A469" s="81">
        <v>849</v>
      </c>
      <c r="B469">
        <v>467</v>
      </c>
      <c r="C469">
        <v>849</v>
      </c>
      <c r="D469" t="s">
        <v>538</v>
      </c>
      <c r="E469" t="str">
        <f>IF(ISNA(MATCH(A469,'ESO zone constants'!$A$3:$A$9952,0)),"","X")</f>
        <v>X</v>
      </c>
    </row>
    <row r="470" spans="1:5" hidden="1" x14ac:dyDescent="0.25">
      <c r="A470" s="81">
        <v>852</v>
      </c>
      <c r="B470">
        <v>468</v>
      </c>
      <c r="C470">
        <v>3</v>
      </c>
      <c r="D470" t="s">
        <v>539</v>
      </c>
      <c r="E470" t="str">
        <f>IF(ISNA(MATCH(A470,'ESO zone constants'!$A$3:$A$9952,0)),"","X")</f>
        <v>X</v>
      </c>
    </row>
    <row r="471" spans="1:5" hidden="1" x14ac:dyDescent="0.25">
      <c r="A471" s="80">
        <v>853</v>
      </c>
      <c r="B471">
        <v>469</v>
      </c>
      <c r="C471">
        <v>20</v>
      </c>
      <c r="D471" t="s">
        <v>540</v>
      </c>
      <c r="E471" t="str">
        <f>IF(ISNA(MATCH(A471,'ESO zone constants'!$A$3:$A$9952,0)),"","X")</f>
        <v>X</v>
      </c>
    </row>
    <row r="472" spans="1:5" hidden="1" x14ac:dyDescent="0.25">
      <c r="A472" s="80">
        <v>854</v>
      </c>
      <c r="B472">
        <v>470</v>
      </c>
      <c r="C472">
        <v>92</v>
      </c>
      <c r="D472" t="s">
        <v>541</v>
      </c>
      <c r="E472" t="str">
        <f>IF(ISNA(MATCH(A472,'ESO zone constants'!$A$3:$A$9952,0)),"","X")</f>
        <v>X</v>
      </c>
    </row>
    <row r="473" spans="1:5" hidden="1" x14ac:dyDescent="0.25">
      <c r="A473" s="80">
        <v>855</v>
      </c>
      <c r="B473">
        <v>471</v>
      </c>
      <c r="C473">
        <v>19</v>
      </c>
      <c r="D473" t="s">
        <v>542</v>
      </c>
      <c r="E473" t="str">
        <f>IF(ISNA(MATCH(A473,'ESO zone constants'!$A$3:$A$9952,0)),"","X")</f>
        <v>X</v>
      </c>
    </row>
    <row r="474" spans="1:5" hidden="1" x14ac:dyDescent="0.25">
      <c r="A474" s="80">
        <v>856</v>
      </c>
      <c r="B474">
        <v>472</v>
      </c>
      <c r="C474">
        <v>92</v>
      </c>
      <c r="D474" t="s">
        <v>543</v>
      </c>
      <c r="E474" t="str">
        <f>IF(ISNA(MATCH(A474,'ESO zone constants'!$A$3:$A$9952,0)),"","X")</f>
        <v>X</v>
      </c>
    </row>
    <row r="475" spans="1:5" hidden="1" x14ac:dyDescent="0.25">
      <c r="A475" s="80">
        <v>857</v>
      </c>
      <c r="B475">
        <v>473</v>
      </c>
      <c r="C475">
        <v>104</v>
      </c>
      <c r="D475" t="s">
        <v>544</v>
      </c>
      <c r="E475" t="str">
        <f>IF(ISNA(MATCH(A475,'ESO zone constants'!$A$3:$A$9952,0)),"","X")</f>
        <v>X</v>
      </c>
    </row>
    <row r="476" spans="1:5" hidden="1" x14ac:dyDescent="0.25">
      <c r="A476" s="80">
        <v>858</v>
      </c>
      <c r="B476">
        <v>474</v>
      </c>
      <c r="C476">
        <v>108</v>
      </c>
      <c r="D476" t="s">
        <v>545</v>
      </c>
      <c r="E476" t="str">
        <f>IF(ISNA(MATCH(A476,'ESO zone constants'!$A$3:$A$9952,0)),"","X")</f>
        <v>X</v>
      </c>
    </row>
    <row r="477" spans="1:5" hidden="1" x14ac:dyDescent="0.25">
      <c r="A477" s="80">
        <v>859</v>
      </c>
      <c r="B477">
        <v>475</v>
      </c>
      <c r="C477">
        <v>58</v>
      </c>
      <c r="D477" t="s">
        <v>546</v>
      </c>
      <c r="E477" t="str">
        <f>IF(ISNA(MATCH(A477,'ESO zone constants'!$A$3:$A$9952,0)),"","X")</f>
        <v>X</v>
      </c>
    </row>
    <row r="478" spans="1:5" hidden="1" x14ac:dyDescent="0.25">
      <c r="A478" s="80">
        <v>860</v>
      </c>
      <c r="B478">
        <v>476</v>
      </c>
      <c r="C478">
        <v>383</v>
      </c>
      <c r="D478" t="s">
        <v>547</v>
      </c>
      <c r="E478" t="str">
        <f>IF(ISNA(MATCH(A478,'ESO zone constants'!$A$3:$A$9952,0)),"","X")</f>
        <v>X</v>
      </c>
    </row>
    <row r="479" spans="1:5" hidden="1" x14ac:dyDescent="0.25">
      <c r="A479" s="80">
        <v>861</v>
      </c>
      <c r="B479">
        <v>477</v>
      </c>
      <c r="C479">
        <v>108</v>
      </c>
      <c r="D479" t="s">
        <v>548</v>
      </c>
      <c r="E479" t="str">
        <f>IF(ISNA(MATCH(A479,'ESO zone constants'!$A$3:$A$9952,0)),"","X")</f>
        <v>X</v>
      </c>
    </row>
    <row r="480" spans="1:5" hidden="1" x14ac:dyDescent="0.25">
      <c r="A480" s="80">
        <v>862</v>
      </c>
      <c r="B480">
        <v>478</v>
      </c>
      <c r="C480">
        <v>382</v>
      </c>
      <c r="D480" t="s">
        <v>549</v>
      </c>
      <c r="E480" t="str">
        <f>IF(ISNA(MATCH(A480,'ESO zone constants'!$A$3:$A$9952,0)),"","X")</f>
        <v>X</v>
      </c>
    </row>
    <row r="481" spans="1:5" hidden="1" x14ac:dyDescent="0.25">
      <c r="A481" s="80">
        <v>863</v>
      </c>
      <c r="B481">
        <v>479</v>
      </c>
      <c r="C481">
        <v>537</v>
      </c>
      <c r="D481" t="s">
        <v>550</v>
      </c>
      <c r="E481" t="str">
        <f>IF(ISNA(MATCH(A481,'ESO zone constants'!$A$3:$A$9952,0)),"","X")</f>
        <v>X</v>
      </c>
    </row>
    <row r="482" spans="1:5" hidden="1" x14ac:dyDescent="0.25">
      <c r="A482" s="80">
        <v>864</v>
      </c>
      <c r="B482">
        <v>480</v>
      </c>
      <c r="C482">
        <v>103</v>
      </c>
      <c r="D482" t="s">
        <v>551</v>
      </c>
      <c r="E482" t="str">
        <f>IF(ISNA(MATCH(A482,'ESO zone constants'!$A$3:$A$9952,0)),"","X")</f>
        <v>X</v>
      </c>
    </row>
    <row r="483" spans="1:5" hidden="1" x14ac:dyDescent="0.25">
      <c r="A483" s="81">
        <v>865</v>
      </c>
      <c r="B483">
        <v>481</v>
      </c>
      <c r="C483">
        <v>101</v>
      </c>
      <c r="D483" t="s">
        <v>552</v>
      </c>
      <c r="E483" t="str">
        <f>IF(ISNA(MATCH(A483,'ESO zone constants'!$A$3:$A$9952,0)),"","X")</f>
        <v>X</v>
      </c>
    </row>
    <row r="484" spans="1:5" hidden="1" x14ac:dyDescent="0.25">
      <c r="A484" s="80">
        <v>866</v>
      </c>
      <c r="B484">
        <v>482</v>
      </c>
      <c r="C484">
        <v>57</v>
      </c>
      <c r="D484" t="s">
        <v>553</v>
      </c>
      <c r="E484" t="str">
        <f>IF(ISNA(MATCH(A484,'ESO zone constants'!$A$3:$A$9952,0)),"","X")</f>
        <v>X</v>
      </c>
    </row>
    <row r="485" spans="1:5" hidden="1" x14ac:dyDescent="0.25">
      <c r="A485" s="80">
        <v>867</v>
      </c>
      <c r="B485">
        <v>483</v>
      </c>
      <c r="C485">
        <v>41</v>
      </c>
      <c r="D485" t="s">
        <v>554</v>
      </c>
      <c r="E485" t="str">
        <f>IF(ISNA(MATCH(A485,'ESO zone constants'!$A$3:$A$9952,0)),"","X")</f>
        <v>X</v>
      </c>
    </row>
    <row r="486" spans="1:5" hidden="1" x14ac:dyDescent="0.25">
      <c r="A486" s="80">
        <v>868</v>
      </c>
      <c r="B486">
        <v>484</v>
      </c>
      <c r="C486">
        <v>281</v>
      </c>
      <c r="D486" t="s">
        <v>555</v>
      </c>
      <c r="E486" t="str">
        <f>IF(ISNA(MATCH(A486,'ESO zone constants'!$A$3:$A$9952,0)),"","X")</f>
        <v>X</v>
      </c>
    </row>
    <row r="487" spans="1:5" hidden="1" x14ac:dyDescent="0.25">
      <c r="A487" s="80">
        <v>869</v>
      </c>
      <c r="B487">
        <v>485</v>
      </c>
      <c r="C487">
        <v>117</v>
      </c>
      <c r="D487" t="s">
        <v>556</v>
      </c>
      <c r="E487" t="str">
        <f>IF(ISNA(MATCH(A487,'ESO zone constants'!$A$3:$A$9952,0)),"","X")</f>
        <v>X</v>
      </c>
    </row>
    <row r="488" spans="1:5" hidden="1" x14ac:dyDescent="0.25">
      <c r="A488" s="80">
        <v>870</v>
      </c>
      <c r="B488">
        <v>486</v>
      </c>
      <c r="C488">
        <v>888</v>
      </c>
      <c r="D488" t="s">
        <v>557</v>
      </c>
      <c r="E488" t="str">
        <f>IF(ISNA(MATCH(A488,'ESO zone constants'!$A$3:$A$9952,0)),"","X")</f>
        <v>X</v>
      </c>
    </row>
    <row r="489" spans="1:5" hidden="1" x14ac:dyDescent="0.25">
      <c r="A489" s="80">
        <v>871</v>
      </c>
      <c r="B489">
        <v>487</v>
      </c>
      <c r="C489">
        <v>58</v>
      </c>
      <c r="D489" t="s">
        <v>558</v>
      </c>
      <c r="E489" t="str">
        <f>IF(ISNA(MATCH(A489,'ESO zone constants'!$A$3:$A$9952,0)),"","X")</f>
        <v>X</v>
      </c>
    </row>
    <row r="490" spans="1:5" hidden="1" x14ac:dyDescent="0.25">
      <c r="A490" s="80">
        <v>872</v>
      </c>
      <c r="B490">
        <v>488</v>
      </c>
      <c r="C490">
        <v>382</v>
      </c>
      <c r="D490" t="s">
        <v>559</v>
      </c>
      <c r="E490" t="str">
        <f>IF(ISNA(MATCH(A490,'ESO zone constants'!$A$3:$A$9952,0)),"","X")</f>
        <v>X</v>
      </c>
    </row>
    <row r="491" spans="1:5" hidden="1" x14ac:dyDescent="0.25">
      <c r="A491" s="80">
        <v>873</v>
      </c>
      <c r="B491">
        <v>489</v>
      </c>
      <c r="C491">
        <v>117</v>
      </c>
      <c r="D491" t="s">
        <v>560</v>
      </c>
      <c r="E491" t="str">
        <f>IF(ISNA(MATCH(A491,'ESO zone constants'!$A$3:$A$9952,0)),"","X")</f>
        <v>X</v>
      </c>
    </row>
    <row r="492" spans="1:5" hidden="1" x14ac:dyDescent="0.25">
      <c r="A492" s="80">
        <v>874</v>
      </c>
      <c r="B492">
        <v>490</v>
      </c>
      <c r="C492">
        <v>57</v>
      </c>
      <c r="D492" t="s">
        <v>561</v>
      </c>
      <c r="E492" t="str">
        <f>IF(ISNA(MATCH(A492,'ESO zone constants'!$A$3:$A$9952,0)),"","X")</f>
        <v>X</v>
      </c>
    </row>
    <row r="493" spans="1:5" hidden="1" x14ac:dyDescent="0.25">
      <c r="A493" s="80">
        <v>875</v>
      </c>
      <c r="B493">
        <v>491</v>
      </c>
      <c r="C493">
        <v>103</v>
      </c>
      <c r="D493" t="s">
        <v>562</v>
      </c>
      <c r="E493" t="str">
        <f>IF(ISNA(MATCH(A493,'ESO zone constants'!$A$3:$A$9952,0)),"","X")</f>
        <v>X</v>
      </c>
    </row>
    <row r="494" spans="1:5" hidden="1" x14ac:dyDescent="0.25">
      <c r="A494" s="80">
        <v>876</v>
      </c>
      <c r="B494">
        <v>492</v>
      </c>
      <c r="C494">
        <v>382</v>
      </c>
      <c r="D494" t="s">
        <v>563</v>
      </c>
      <c r="E494" t="str">
        <f>IF(ISNA(MATCH(A494,'ESO zone constants'!$A$3:$A$9952,0)),"","X")</f>
        <v>X</v>
      </c>
    </row>
    <row r="495" spans="1:5" hidden="1" x14ac:dyDescent="0.25">
      <c r="A495" s="80">
        <v>877</v>
      </c>
      <c r="B495">
        <v>493</v>
      </c>
      <c r="C495">
        <v>383</v>
      </c>
      <c r="D495" t="s">
        <v>564</v>
      </c>
      <c r="E495" t="str">
        <f>IF(ISNA(MATCH(A495,'ESO zone constants'!$A$3:$A$9952,0)),"","X")</f>
        <v>X</v>
      </c>
    </row>
    <row r="496" spans="1:5" hidden="1" x14ac:dyDescent="0.25">
      <c r="A496" s="80">
        <v>878</v>
      </c>
      <c r="B496">
        <v>494</v>
      </c>
      <c r="C496">
        <v>381</v>
      </c>
      <c r="D496" t="s">
        <v>565</v>
      </c>
      <c r="E496" t="str">
        <f>IF(ISNA(MATCH(A496,'ESO zone constants'!$A$3:$A$9952,0)),"","X")</f>
        <v>X</v>
      </c>
    </row>
    <row r="497" spans="1:5" hidden="1" x14ac:dyDescent="0.25">
      <c r="A497" s="80">
        <v>879</v>
      </c>
      <c r="B497">
        <v>495</v>
      </c>
      <c r="C497">
        <v>534</v>
      </c>
      <c r="D497" t="s">
        <v>566</v>
      </c>
      <c r="E497" t="str">
        <f>IF(ISNA(MATCH(A497,'ESO zone constants'!$A$3:$A$9952,0)),"","X")</f>
        <v>X</v>
      </c>
    </row>
    <row r="498" spans="1:5" hidden="1" x14ac:dyDescent="0.25">
      <c r="A498" s="81">
        <v>880</v>
      </c>
      <c r="B498">
        <v>496</v>
      </c>
      <c r="C498">
        <v>92</v>
      </c>
      <c r="D498" t="s">
        <v>567</v>
      </c>
      <c r="E498" t="str">
        <f>IF(ISNA(MATCH(A498,'ESO zone constants'!$A$3:$A$9952,0)),"","X")</f>
        <v>X</v>
      </c>
    </row>
    <row r="499" spans="1:5" hidden="1" x14ac:dyDescent="0.25">
      <c r="A499" s="81">
        <v>881</v>
      </c>
      <c r="B499">
        <v>497</v>
      </c>
      <c r="C499">
        <v>19</v>
      </c>
      <c r="D499" t="s">
        <v>568</v>
      </c>
      <c r="E499" t="str">
        <f>IF(ISNA(MATCH(A499,'ESO zone constants'!$A$3:$A$9952,0)),"","X")</f>
        <v>X</v>
      </c>
    </row>
    <row r="500" spans="1:5" hidden="1" x14ac:dyDescent="0.25">
      <c r="A500" s="81">
        <v>882</v>
      </c>
      <c r="B500">
        <v>498</v>
      </c>
      <c r="C500">
        <v>383</v>
      </c>
      <c r="D500" t="s">
        <v>569</v>
      </c>
      <c r="E500" t="str">
        <f>IF(ISNA(MATCH(A500,'ESO zone constants'!$A$3:$A$9952,0)),"","X")</f>
        <v>X</v>
      </c>
    </row>
    <row r="501" spans="1:5" hidden="1" x14ac:dyDescent="0.25">
      <c r="A501" s="81">
        <v>883</v>
      </c>
      <c r="B501">
        <v>499</v>
      </c>
      <c r="C501">
        <v>888</v>
      </c>
      <c r="D501" t="s">
        <v>570</v>
      </c>
      <c r="E501" t="str">
        <f>IF(ISNA(MATCH(A501,'ESO zone constants'!$A$3:$A$9952,0)),"","X")</f>
        <v>X</v>
      </c>
    </row>
    <row r="502" spans="1:5" hidden="1" x14ac:dyDescent="0.25">
      <c r="A502" s="81">
        <v>888</v>
      </c>
      <c r="B502">
        <v>500</v>
      </c>
      <c r="C502">
        <v>888</v>
      </c>
      <c r="D502" t="s">
        <v>571</v>
      </c>
      <c r="E502" t="str">
        <f>IF(ISNA(MATCH(A502,'ESO zone constants'!$A$3:$A$9952,0)),"","X")</f>
        <v>X</v>
      </c>
    </row>
    <row r="503" spans="1:5" hidden="1" x14ac:dyDescent="0.25">
      <c r="A503" s="81">
        <v>889</v>
      </c>
      <c r="B503">
        <v>501</v>
      </c>
      <c r="C503">
        <v>888</v>
      </c>
      <c r="D503" t="s">
        <v>572</v>
      </c>
      <c r="E503" t="str">
        <f>IF(ISNA(MATCH(A503,'ESO zone constants'!$A$3:$A$9952,0)),"","X")</f>
        <v>X</v>
      </c>
    </row>
    <row r="504" spans="1:5" hidden="1" x14ac:dyDescent="0.25">
      <c r="A504" s="81">
        <v>890</v>
      </c>
      <c r="B504">
        <v>502</v>
      </c>
      <c r="C504">
        <v>888</v>
      </c>
      <c r="D504" t="s">
        <v>573</v>
      </c>
      <c r="E504" t="str">
        <f>IF(ISNA(MATCH(A504,'ESO zone constants'!$A$3:$A$9952,0)),"","X")</f>
        <v>X</v>
      </c>
    </row>
    <row r="505" spans="1:5" hidden="1" x14ac:dyDescent="0.25">
      <c r="A505" s="81">
        <v>891</v>
      </c>
      <c r="B505">
        <v>503</v>
      </c>
      <c r="C505">
        <v>888</v>
      </c>
      <c r="D505" t="s">
        <v>574</v>
      </c>
      <c r="E505" t="str">
        <f>IF(ISNA(MATCH(A505,'ESO zone constants'!$A$3:$A$9952,0)),"","X")</f>
        <v>X</v>
      </c>
    </row>
    <row r="506" spans="1:5" hidden="1" x14ac:dyDescent="0.25">
      <c r="A506" s="80">
        <v>892</v>
      </c>
      <c r="B506">
        <v>504</v>
      </c>
      <c r="C506">
        <v>888</v>
      </c>
      <c r="D506" t="s">
        <v>575</v>
      </c>
      <c r="E506" t="str">
        <f>IF(ISNA(MATCH(A506,'ESO zone constants'!$A$3:$A$9952,0)),"","X")</f>
        <v>X</v>
      </c>
    </row>
    <row r="507" spans="1:5" hidden="1" x14ac:dyDescent="0.25">
      <c r="A507" s="81">
        <v>893</v>
      </c>
      <c r="B507">
        <v>505</v>
      </c>
      <c r="C507">
        <v>888</v>
      </c>
      <c r="D507" t="s">
        <v>576</v>
      </c>
      <c r="E507" t="str">
        <f>IF(ISNA(MATCH(A507,'ESO zone constants'!$A$3:$A$9952,0)),"","X")</f>
        <v>X</v>
      </c>
    </row>
    <row r="508" spans="1:5" hidden="1" x14ac:dyDescent="0.25">
      <c r="A508" s="81">
        <v>894</v>
      </c>
      <c r="B508">
        <v>506</v>
      </c>
      <c r="C508">
        <v>888</v>
      </c>
      <c r="D508" t="s">
        <v>577</v>
      </c>
      <c r="E508" t="str">
        <f>IF(ISNA(MATCH(A508,'ESO zone constants'!$A$3:$A$9952,0)),"","X")</f>
        <v>X</v>
      </c>
    </row>
    <row r="509" spans="1:5" hidden="1" x14ac:dyDescent="0.25">
      <c r="A509" s="80">
        <v>895</v>
      </c>
      <c r="B509">
        <v>507</v>
      </c>
      <c r="C509">
        <v>888</v>
      </c>
      <c r="D509" t="s">
        <v>2598</v>
      </c>
      <c r="E509" t="str">
        <f>IF(ISNA(MATCH(A509,'ESO zone constants'!$A$3:$A$9952,0)),"","X")</f>
        <v>X</v>
      </c>
    </row>
    <row r="510" spans="1:5" hidden="1" x14ac:dyDescent="0.25">
      <c r="A510" s="80">
        <v>896</v>
      </c>
      <c r="B510">
        <v>508</v>
      </c>
      <c r="C510">
        <v>888</v>
      </c>
      <c r="D510" t="s">
        <v>578</v>
      </c>
      <c r="E510" t="str">
        <f>IF(ISNA(MATCH(A510,'ESO zone constants'!$A$3:$A$9952,0)),"","X")</f>
        <v>X</v>
      </c>
    </row>
    <row r="511" spans="1:5" hidden="1" x14ac:dyDescent="0.25">
      <c r="A511" s="81">
        <v>897</v>
      </c>
      <c r="B511">
        <v>509</v>
      </c>
      <c r="C511">
        <v>888</v>
      </c>
      <c r="D511" t="s">
        <v>579</v>
      </c>
      <c r="E511" t="str">
        <f>IF(ISNA(MATCH(A511,'ESO zone constants'!$A$3:$A$9952,0)),"","X")</f>
        <v>X</v>
      </c>
    </row>
    <row r="512" spans="1:5" hidden="1" x14ac:dyDescent="0.25">
      <c r="A512" s="81">
        <v>898</v>
      </c>
      <c r="B512">
        <v>510</v>
      </c>
      <c r="C512">
        <v>888</v>
      </c>
      <c r="D512" t="s">
        <v>580</v>
      </c>
      <c r="E512" t="str">
        <f>IF(ISNA(MATCH(A512,'ESO zone constants'!$A$3:$A$9952,0)),"","X")</f>
        <v>X</v>
      </c>
    </row>
    <row r="513" spans="1:5" hidden="1" x14ac:dyDescent="0.25">
      <c r="A513" s="81">
        <v>899</v>
      </c>
      <c r="B513">
        <v>511</v>
      </c>
      <c r="C513">
        <v>888</v>
      </c>
      <c r="D513" t="s">
        <v>581</v>
      </c>
      <c r="E513" t="str">
        <f>IF(ISNA(MATCH(A513,'ESO zone constants'!$A$3:$A$9952,0)),"","X")</f>
        <v>X</v>
      </c>
    </row>
    <row r="514" spans="1:5" hidden="1" x14ac:dyDescent="0.25">
      <c r="A514" s="81">
        <v>900</v>
      </c>
      <c r="B514">
        <v>512</v>
      </c>
      <c r="C514">
        <v>888</v>
      </c>
      <c r="D514" t="s">
        <v>582</v>
      </c>
      <c r="E514" t="str">
        <f>IF(ISNA(MATCH(A514,'ESO zone constants'!$A$3:$A$9952,0)),"","X")</f>
        <v>X</v>
      </c>
    </row>
    <row r="515" spans="1:5" hidden="1" x14ac:dyDescent="0.25">
      <c r="A515" s="81">
        <v>901</v>
      </c>
      <c r="B515">
        <v>513</v>
      </c>
      <c r="C515">
        <v>888</v>
      </c>
      <c r="D515" t="s">
        <v>583</v>
      </c>
      <c r="E515" t="str">
        <f>IF(ISNA(MATCH(A515,'ESO zone constants'!$A$3:$A$9952,0)),"","X")</f>
        <v>X</v>
      </c>
    </row>
    <row r="516" spans="1:5" hidden="1" x14ac:dyDescent="0.25">
      <c r="A516" s="81">
        <v>902</v>
      </c>
      <c r="B516">
        <v>514</v>
      </c>
      <c r="C516">
        <v>888</v>
      </c>
      <c r="D516" t="s">
        <v>584</v>
      </c>
      <c r="E516" t="str">
        <f>IF(ISNA(MATCH(A516,'ESO zone constants'!$A$3:$A$9952,0)),"","X")</f>
        <v>X</v>
      </c>
    </row>
    <row r="517" spans="1:5" hidden="1" x14ac:dyDescent="0.25">
      <c r="A517" s="81">
        <v>903</v>
      </c>
      <c r="B517">
        <v>515</v>
      </c>
      <c r="C517">
        <v>888</v>
      </c>
      <c r="D517" t="s">
        <v>585</v>
      </c>
      <c r="E517" t="str">
        <f>IF(ISNA(MATCH(A517,'ESO zone constants'!$A$3:$A$9952,0)),"","X")</f>
        <v>X</v>
      </c>
    </row>
    <row r="518" spans="1:5" hidden="1" x14ac:dyDescent="0.25">
      <c r="A518" s="80">
        <v>904</v>
      </c>
      <c r="B518">
        <v>516</v>
      </c>
      <c r="C518">
        <v>888</v>
      </c>
      <c r="D518" t="s">
        <v>586</v>
      </c>
      <c r="E518" t="str">
        <f>IF(ISNA(MATCH(A518,'ESO zone constants'!$A$3:$A$9952,0)),"","X")</f>
        <v>X</v>
      </c>
    </row>
    <row r="519" spans="1:5" hidden="1" x14ac:dyDescent="0.25">
      <c r="A519" s="81">
        <v>905</v>
      </c>
      <c r="B519">
        <v>517</v>
      </c>
      <c r="C519">
        <v>888</v>
      </c>
      <c r="D519" t="s">
        <v>587</v>
      </c>
      <c r="E519" t="str">
        <f>IF(ISNA(MATCH(A519,'ESO zone constants'!$A$3:$A$9952,0)),"","X")</f>
        <v>X</v>
      </c>
    </row>
    <row r="520" spans="1:5" hidden="1" x14ac:dyDescent="0.25">
      <c r="A520" s="81">
        <v>906</v>
      </c>
      <c r="B520">
        <v>518</v>
      </c>
      <c r="C520">
        <v>888</v>
      </c>
      <c r="D520" t="s">
        <v>588</v>
      </c>
      <c r="E520" t="str">
        <f>IF(ISNA(MATCH(A520,'ESO zone constants'!$A$3:$A$9952,0)),"","X")</f>
        <v>X</v>
      </c>
    </row>
    <row r="521" spans="1:5" hidden="1" x14ac:dyDescent="0.25">
      <c r="A521" s="80">
        <v>907</v>
      </c>
      <c r="B521">
        <v>519</v>
      </c>
      <c r="C521">
        <v>888</v>
      </c>
      <c r="D521" t="s">
        <v>2574</v>
      </c>
      <c r="E521" t="str">
        <f>IF(ISNA(MATCH(A521,'ESO zone constants'!$A$3:$A$9952,0)),"","X")</f>
        <v>X</v>
      </c>
    </row>
    <row r="522" spans="1:5" hidden="1" x14ac:dyDescent="0.25">
      <c r="A522" s="81">
        <v>908</v>
      </c>
      <c r="B522">
        <v>520</v>
      </c>
      <c r="C522">
        <v>888</v>
      </c>
      <c r="D522" t="s">
        <v>589</v>
      </c>
      <c r="E522" t="str">
        <f>IF(ISNA(MATCH(A522,'ESO zone constants'!$A$3:$A$9952,0)),"","X")</f>
        <v>X</v>
      </c>
    </row>
    <row r="523" spans="1:5" hidden="1" x14ac:dyDescent="0.25">
      <c r="A523" s="80">
        <v>909</v>
      </c>
      <c r="B523">
        <v>521</v>
      </c>
      <c r="C523">
        <v>888</v>
      </c>
      <c r="D523" t="s">
        <v>590</v>
      </c>
      <c r="E523" t="str">
        <f>IF(ISNA(MATCH(A523,'ESO zone constants'!$A$3:$A$9952,0)),"","X")</f>
        <v>X</v>
      </c>
    </row>
    <row r="524" spans="1:5" hidden="1" x14ac:dyDescent="0.25">
      <c r="A524" s="81">
        <v>910</v>
      </c>
      <c r="B524">
        <v>522</v>
      </c>
      <c r="C524">
        <v>888</v>
      </c>
      <c r="D524" t="s">
        <v>591</v>
      </c>
      <c r="E524" t="str">
        <f>IF(ISNA(MATCH(A524,'ESO zone constants'!$A$3:$A$9952,0)),"","X")</f>
        <v>X</v>
      </c>
    </row>
    <row r="525" spans="1:5" hidden="1" x14ac:dyDescent="0.25">
      <c r="A525" s="81">
        <v>911</v>
      </c>
      <c r="B525">
        <v>523</v>
      </c>
      <c r="C525">
        <v>888</v>
      </c>
      <c r="D525" t="s">
        <v>592</v>
      </c>
      <c r="E525" t="str">
        <f>IF(ISNA(MATCH(A525,'ESO zone constants'!$A$3:$A$9952,0)),"","X")</f>
        <v>X</v>
      </c>
    </row>
    <row r="526" spans="1:5" hidden="1" x14ac:dyDescent="0.25">
      <c r="A526" s="80">
        <v>913</v>
      </c>
      <c r="B526">
        <v>524</v>
      </c>
      <c r="C526">
        <v>888</v>
      </c>
      <c r="D526" t="s">
        <v>593</v>
      </c>
      <c r="E526" t="str">
        <f>IF(ISNA(MATCH(A526,'ESO zone constants'!$A$3:$A$9952,0)),"","X")</f>
        <v>X</v>
      </c>
    </row>
    <row r="527" spans="1:5" hidden="1" x14ac:dyDescent="0.25">
      <c r="A527" s="81">
        <v>914</v>
      </c>
      <c r="B527">
        <v>525</v>
      </c>
      <c r="C527">
        <v>888</v>
      </c>
      <c r="D527" t="s">
        <v>594</v>
      </c>
      <c r="E527" t="str">
        <f>IF(ISNA(MATCH(A527,'ESO zone constants'!$A$3:$A$9952,0)),"","X")</f>
        <v>X</v>
      </c>
    </row>
    <row r="528" spans="1:5" hidden="1" x14ac:dyDescent="0.25">
      <c r="A528" s="81">
        <v>915</v>
      </c>
      <c r="B528">
        <v>526</v>
      </c>
      <c r="C528">
        <v>888</v>
      </c>
      <c r="D528" t="s">
        <v>595</v>
      </c>
      <c r="E528" t="str">
        <f>IF(ISNA(MATCH(A528,'ESO zone constants'!$A$3:$A$9952,0)),"","X")</f>
        <v>X</v>
      </c>
    </row>
    <row r="529" spans="1:5" hidden="1" x14ac:dyDescent="0.25">
      <c r="A529" s="81">
        <v>916</v>
      </c>
      <c r="B529">
        <v>527</v>
      </c>
      <c r="C529">
        <v>888</v>
      </c>
      <c r="D529" t="s">
        <v>596</v>
      </c>
      <c r="E529" t="str">
        <f>IF(ISNA(MATCH(A529,'ESO zone constants'!$A$3:$A$9952,0)),"","X")</f>
        <v>X</v>
      </c>
    </row>
    <row r="530" spans="1:5" hidden="1" x14ac:dyDescent="0.25">
      <c r="A530" s="81">
        <v>917</v>
      </c>
      <c r="B530">
        <v>528</v>
      </c>
      <c r="C530">
        <v>917</v>
      </c>
      <c r="D530" t="s">
        <v>597</v>
      </c>
      <c r="E530" t="str">
        <f>IF(ISNA(MATCH(A530,'ESO zone constants'!$A$3:$A$9952,0)),"","X")</f>
        <v>X</v>
      </c>
    </row>
    <row r="531" spans="1:5" hidden="1" x14ac:dyDescent="0.25">
      <c r="A531" s="81">
        <v>918</v>
      </c>
      <c r="B531">
        <v>529</v>
      </c>
      <c r="C531">
        <v>849</v>
      </c>
      <c r="D531" t="s">
        <v>598</v>
      </c>
      <c r="E531" t="str">
        <f>IF(ISNA(MATCH(A531,'ESO zone constants'!$A$3:$A$9952,0)),"","X")</f>
        <v>X</v>
      </c>
    </row>
    <row r="532" spans="1:5" hidden="1" x14ac:dyDescent="0.25">
      <c r="A532" s="81">
        <v>919</v>
      </c>
      <c r="B532">
        <v>530</v>
      </c>
      <c r="C532">
        <v>849</v>
      </c>
      <c r="D532" t="s">
        <v>599</v>
      </c>
      <c r="E532" t="str">
        <f>IF(ISNA(MATCH(A532,'ESO zone constants'!$A$3:$A$9952,0)),"","X")</f>
        <v>X</v>
      </c>
    </row>
    <row r="533" spans="1:5" hidden="1" x14ac:dyDescent="0.25">
      <c r="A533" s="81">
        <v>920</v>
      </c>
      <c r="B533">
        <v>531</v>
      </c>
      <c r="C533">
        <v>849</v>
      </c>
      <c r="D533" t="s">
        <v>600</v>
      </c>
      <c r="E533" t="str">
        <f>IF(ISNA(MATCH(A533,'ESO zone constants'!$A$3:$A$9952,0)),"","X")</f>
        <v>X</v>
      </c>
    </row>
    <row r="534" spans="1:5" hidden="1" x14ac:dyDescent="0.25">
      <c r="A534" s="81">
        <v>921</v>
      </c>
      <c r="B534">
        <v>532</v>
      </c>
      <c r="C534">
        <v>849</v>
      </c>
      <c r="D534" t="s">
        <v>601</v>
      </c>
      <c r="E534" t="str">
        <f>IF(ISNA(MATCH(A534,'ESO zone constants'!$A$3:$A$9952,0)),"","X")</f>
        <v>X</v>
      </c>
    </row>
    <row r="535" spans="1:5" hidden="1" x14ac:dyDescent="0.25">
      <c r="A535" s="81">
        <v>922</v>
      </c>
      <c r="B535">
        <v>533</v>
      </c>
      <c r="C535">
        <v>849</v>
      </c>
      <c r="D535" t="s">
        <v>602</v>
      </c>
      <c r="E535" t="str">
        <f>IF(ISNA(MATCH(A535,'ESO zone constants'!$A$3:$A$9952,0)),"","X")</f>
        <v>X</v>
      </c>
    </row>
    <row r="536" spans="1:5" hidden="1" x14ac:dyDescent="0.25">
      <c r="A536" s="81">
        <v>923</v>
      </c>
      <c r="B536">
        <v>534</v>
      </c>
      <c r="C536">
        <v>849</v>
      </c>
      <c r="D536" t="s">
        <v>603</v>
      </c>
      <c r="E536" t="str">
        <f>IF(ISNA(MATCH(A536,'ESO zone constants'!$A$3:$A$9952,0)),"","X")</f>
        <v>X</v>
      </c>
    </row>
    <row r="537" spans="1:5" hidden="1" x14ac:dyDescent="0.25">
      <c r="A537" s="81">
        <v>924</v>
      </c>
      <c r="B537">
        <v>535</v>
      </c>
      <c r="C537">
        <v>849</v>
      </c>
      <c r="D537" t="s">
        <v>604</v>
      </c>
      <c r="E537" t="str">
        <f>IF(ISNA(MATCH(A537,'ESO zone constants'!$A$3:$A$9952,0)),"","X")</f>
        <v>X</v>
      </c>
    </row>
    <row r="538" spans="1:5" hidden="1" x14ac:dyDescent="0.25">
      <c r="A538" s="81">
        <v>925</v>
      </c>
      <c r="B538">
        <v>536</v>
      </c>
      <c r="C538">
        <v>849</v>
      </c>
      <c r="D538" t="s">
        <v>605</v>
      </c>
      <c r="E538" t="str">
        <f>IF(ISNA(MATCH(A538,'ESO zone constants'!$A$3:$A$9952,0)),"","X")</f>
        <v>X</v>
      </c>
    </row>
    <row r="539" spans="1:5" hidden="1" x14ac:dyDescent="0.25">
      <c r="A539" s="81">
        <v>926</v>
      </c>
      <c r="B539">
        <v>537</v>
      </c>
      <c r="C539">
        <v>849</v>
      </c>
      <c r="D539" t="s">
        <v>606</v>
      </c>
      <c r="E539" t="str">
        <f>IF(ISNA(MATCH(A539,'ESO zone constants'!$A$3:$A$9952,0)),"","X")</f>
        <v>X</v>
      </c>
    </row>
    <row r="540" spans="1:5" hidden="1" x14ac:dyDescent="0.25">
      <c r="A540" s="81">
        <v>927</v>
      </c>
      <c r="B540">
        <v>538</v>
      </c>
      <c r="C540">
        <v>849</v>
      </c>
      <c r="D540" t="s">
        <v>607</v>
      </c>
      <c r="E540" t="str">
        <f>IF(ISNA(MATCH(A540,'ESO zone constants'!$A$3:$A$9952,0)),"","X")</f>
        <v>X</v>
      </c>
    </row>
    <row r="541" spans="1:5" hidden="1" x14ac:dyDescent="0.25">
      <c r="A541" s="81">
        <v>928</v>
      </c>
      <c r="B541">
        <v>539</v>
      </c>
      <c r="C541">
        <v>849</v>
      </c>
      <c r="D541" t="s">
        <v>608</v>
      </c>
      <c r="E541" t="str">
        <f>IF(ISNA(MATCH(A541,'ESO zone constants'!$A$3:$A$9952,0)),"","X")</f>
        <v>X</v>
      </c>
    </row>
    <row r="542" spans="1:5" hidden="1" x14ac:dyDescent="0.25">
      <c r="A542" s="81">
        <v>929</v>
      </c>
      <c r="B542">
        <v>540</v>
      </c>
      <c r="C542">
        <v>849</v>
      </c>
      <c r="D542" t="s">
        <v>609</v>
      </c>
      <c r="E542" t="str">
        <f>IF(ISNA(MATCH(A542,'ESO zone constants'!$A$3:$A$9952,0)),"","X")</f>
        <v>X</v>
      </c>
    </row>
    <row r="543" spans="1:5" hidden="1" x14ac:dyDescent="0.25">
      <c r="A543" s="81">
        <v>930</v>
      </c>
      <c r="B543">
        <v>541</v>
      </c>
      <c r="C543">
        <v>57</v>
      </c>
      <c r="D543" t="s">
        <v>46</v>
      </c>
      <c r="E543" t="str">
        <f>IF(ISNA(MATCH(A543,'ESO zone constants'!$A$3:$A$9952,0)),"","X")</f>
        <v>X</v>
      </c>
    </row>
    <row r="544" spans="1:5" hidden="1" x14ac:dyDescent="0.25">
      <c r="A544" s="81">
        <v>931</v>
      </c>
      <c r="B544">
        <v>542</v>
      </c>
      <c r="C544">
        <v>383</v>
      </c>
      <c r="D544" t="s">
        <v>56</v>
      </c>
      <c r="E544" t="str">
        <f>IF(ISNA(MATCH(A544,'ESO zone constants'!$A$3:$A$9952,0)),"","X")</f>
        <v>X</v>
      </c>
    </row>
    <row r="545" spans="1:5" hidden="1" x14ac:dyDescent="0.25">
      <c r="A545" s="81">
        <v>932</v>
      </c>
      <c r="B545">
        <v>543</v>
      </c>
      <c r="C545">
        <v>20</v>
      </c>
      <c r="D545" t="s">
        <v>55</v>
      </c>
      <c r="E545" t="str">
        <f>IF(ISNA(MATCH(A545,'ESO zone constants'!$A$3:$A$9952,0)),"","X")</f>
        <v>X</v>
      </c>
    </row>
    <row r="546" spans="1:5" hidden="1" x14ac:dyDescent="0.25">
      <c r="A546" s="81">
        <v>933</v>
      </c>
      <c r="B546">
        <v>544</v>
      </c>
      <c r="C546">
        <v>19</v>
      </c>
      <c r="D546" t="s">
        <v>58</v>
      </c>
      <c r="E546" t="str">
        <f>IF(ISNA(MATCH(A546,'ESO zone constants'!$A$3:$A$9952,0)),"","X")</f>
        <v>X</v>
      </c>
    </row>
    <row r="547" spans="1:5" hidden="1" x14ac:dyDescent="0.25">
      <c r="A547" s="81">
        <v>934</v>
      </c>
      <c r="B547">
        <v>545</v>
      </c>
      <c r="C547">
        <v>41</v>
      </c>
      <c r="D547" t="s">
        <v>63</v>
      </c>
      <c r="E547" t="str">
        <f>IF(ISNA(MATCH(A547,'ESO zone constants'!$A$3:$A$9952,0)),"","X")</f>
        <v>X</v>
      </c>
    </row>
    <row r="548" spans="1:5" hidden="1" x14ac:dyDescent="0.25">
      <c r="A548" s="81">
        <v>935</v>
      </c>
      <c r="B548">
        <v>546</v>
      </c>
      <c r="C548">
        <v>381</v>
      </c>
      <c r="D548" t="s">
        <v>103</v>
      </c>
      <c r="E548" t="str">
        <f>IF(ISNA(MATCH(A548,'ESO zone constants'!$A$3:$A$9952,0)),"","X")</f>
        <v>X</v>
      </c>
    </row>
    <row r="549" spans="1:5" hidden="1" x14ac:dyDescent="0.25">
      <c r="A549" s="81">
        <v>936</v>
      </c>
      <c r="B549">
        <v>547</v>
      </c>
      <c r="C549">
        <v>3</v>
      </c>
      <c r="D549" t="s">
        <v>42</v>
      </c>
      <c r="E549" t="str">
        <f>IF(ISNA(MATCH(A549,'ESO zone constants'!$A$3:$A$9952,0)),"","X")</f>
        <v>X</v>
      </c>
    </row>
    <row r="550" spans="1:5" hidden="1" x14ac:dyDescent="0.25">
      <c r="A550" s="81">
        <v>937</v>
      </c>
      <c r="B550">
        <v>548</v>
      </c>
      <c r="C550">
        <v>57</v>
      </c>
      <c r="D550" t="s">
        <v>610</v>
      </c>
      <c r="E550" t="str">
        <f>IF(ISNA(MATCH(A550,'ESO zone constants'!$A$3:$A$9952,0)),"","X")</f>
        <v>X</v>
      </c>
    </row>
    <row r="551" spans="1:5" hidden="1" x14ac:dyDescent="0.25">
      <c r="A551" s="81">
        <v>938</v>
      </c>
      <c r="B551">
        <v>549</v>
      </c>
      <c r="C551">
        <v>104</v>
      </c>
      <c r="D551" t="s">
        <v>611</v>
      </c>
      <c r="E551" t="str">
        <f>IF(ISNA(MATCH(A551,'ESO zone constants'!$A$3:$A$9952,0)),"","X")</f>
        <v>X</v>
      </c>
    </row>
    <row r="552" spans="1:5" hidden="1" x14ac:dyDescent="0.25">
      <c r="A552" s="81">
        <v>939</v>
      </c>
      <c r="B552">
        <v>550</v>
      </c>
      <c r="C552">
        <v>381</v>
      </c>
      <c r="D552" t="s">
        <v>612</v>
      </c>
      <c r="E552" t="str">
        <f>IF(ISNA(MATCH(A552,'ESO zone constants'!$A$3:$A$9952,0)),"","X")</f>
        <v>X</v>
      </c>
    </row>
    <row r="553" spans="1:5" hidden="1" x14ac:dyDescent="0.25">
      <c r="A553" s="81">
        <v>940</v>
      </c>
      <c r="B553">
        <v>551</v>
      </c>
      <c r="C553">
        <v>381</v>
      </c>
      <c r="D553" t="s">
        <v>613</v>
      </c>
      <c r="E553" t="str">
        <f>IF(ISNA(MATCH(A553,'ESO zone constants'!$A$3:$A$9952,0)),"","X")</f>
        <v>X</v>
      </c>
    </row>
    <row r="554" spans="1:5" hidden="1" x14ac:dyDescent="0.25">
      <c r="A554" s="80">
        <v>941</v>
      </c>
      <c r="B554">
        <v>552</v>
      </c>
      <c r="C554">
        <v>41</v>
      </c>
      <c r="D554" t="s">
        <v>614</v>
      </c>
      <c r="E554" t="str">
        <f>IF(ISNA(MATCH(A554,'ESO zone constants'!$A$3:$A$9952,0)),"","X")</f>
        <v>X</v>
      </c>
    </row>
    <row r="555" spans="1:5" hidden="1" x14ac:dyDescent="0.25">
      <c r="A555" s="80">
        <v>942</v>
      </c>
      <c r="B555">
        <v>553</v>
      </c>
      <c r="C555">
        <v>3</v>
      </c>
      <c r="D555" t="s">
        <v>615</v>
      </c>
      <c r="E555" t="str">
        <f>IF(ISNA(MATCH(A555,'ESO zone constants'!$A$3:$A$9952,0)),"","X")</f>
        <v>X</v>
      </c>
    </row>
    <row r="556" spans="1:5" hidden="1" x14ac:dyDescent="0.25">
      <c r="A556" s="80">
        <v>943</v>
      </c>
      <c r="B556">
        <v>554</v>
      </c>
      <c r="C556">
        <v>3</v>
      </c>
      <c r="D556" t="s">
        <v>616</v>
      </c>
      <c r="E556" t="str">
        <f>IF(ISNA(MATCH(A556,'ESO zone constants'!$A$3:$A$9952,0)),"","X")</f>
        <v>X</v>
      </c>
    </row>
    <row r="557" spans="1:5" hidden="1" x14ac:dyDescent="0.25">
      <c r="A557" s="80">
        <v>944</v>
      </c>
      <c r="B557">
        <v>555</v>
      </c>
      <c r="C557">
        <v>382</v>
      </c>
      <c r="D557" t="s">
        <v>617</v>
      </c>
      <c r="E557" t="str">
        <f>IF(ISNA(MATCH(A557,'ESO zone constants'!$A$3:$A$9952,0)),"","X")</f>
        <v>X</v>
      </c>
    </row>
    <row r="558" spans="1:5" hidden="1" x14ac:dyDescent="0.25">
      <c r="A558" s="80">
        <v>945</v>
      </c>
      <c r="B558">
        <v>556</v>
      </c>
      <c r="C558">
        <v>41</v>
      </c>
      <c r="D558" t="s">
        <v>618</v>
      </c>
      <c r="E558" t="str">
        <f>IF(ISNA(MATCH(A558,'ESO zone constants'!$A$3:$A$9952,0)),"","X")</f>
        <v>X</v>
      </c>
    </row>
    <row r="559" spans="1:5" hidden="1" x14ac:dyDescent="0.25">
      <c r="A559" s="80">
        <v>946</v>
      </c>
      <c r="B559">
        <v>557</v>
      </c>
      <c r="C559">
        <v>849</v>
      </c>
      <c r="D559" t="s">
        <v>619</v>
      </c>
      <c r="E559" t="str">
        <f>IF(ISNA(MATCH(A559,'ESO zone constants'!$A$3:$A$9952,0)),"","X")</f>
        <v>X</v>
      </c>
    </row>
    <row r="560" spans="1:5" hidden="1" x14ac:dyDescent="0.25">
      <c r="A560" s="80">
        <v>947</v>
      </c>
      <c r="B560">
        <v>558</v>
      </c>
      <c r="C560">
        <v>849</v>
      </c>
      <c r="D560" t="s">
        <v>620</v>
      </c>
      <c r="E560" t="str">
        <f>IF(ISNA(MATCH(A560,'ESO zone constants'!$A$3:$A$9952,0)),"","X")</f>
        <v>X</v>
      </c>
    </row>
    <row r="561" spans="1:5" hidden="1" x14ac:dyDescent="0.25">
      <c r="A561" s="80">
        <v>948</v>
      </c>
      <c r="B561">
        <v>559</v>
      </c>
      <c r="C561">
        <v>849</v>
      </c>
      <c r="D561" t="s">
        <v>621</v>
      </c>
      <c r="E561" t="str">
        <f>IF(ISNA(MATCH(A561,'ESO zone constants'!$A$3:$A$9952,0)),"","X")</f>
        <v>X</v>
      </c>
    </row>
    <row r="562" spans="1:5" hidden="1" x14ac:dyDescent="0.25">
      <c r="A562" s="80">
        <v>949</v>
      </c>
      <c r="B562">
        <v>560</v>
      </c>
      <c r="C562">
        <v>849</v>
      </c>
      <c r="D562" t="s">
        <v>622</v>
      </c>
      <c r="E562" t="str">
        <f>IF(ISNA(MATCH(A562,'ESO zone constants'!$A$3:$A$9952,0)),"","X")</f>
        <v>X</v>
      </c>
    </row>
    <row r="563" spans="1:5" hidden="1" x14ac:dyDescent="0.25">
      <c r="A563" s="80">
        <v>950</v>
      </c>
      <c r="B563">
        <v>561</v>
      </c>
      <c r="C563">
        <v>849</v>
      </c>
      <c r="D563" t="s">
        <v>623</v>
      </c>
      <c r="E563" t="str">
        <f>IF(ISNA(MATCH(A563,'ESO zone constants'!$A$3:$A$9952,0)),"","X")</f>
        <v>X</v>
      </c>
    </row>
    <row r="564" spans="1:5" hidden="1" x14ac:dyDescent="0.25">
      <c r="A564" s="80">
        <v>951</v>
      </c>
      <c r="B564">
        <v>562</v>
      </c>
      <c r="C564">
        <v>849</v>
      </c>
      <c r="D564" t="s">
        <v>624</v>
      </c>
      <c r="E564" t="str">
        <f>IF(ISNA(MATCH(A564,'ESO zone constants'!$A$3:$A$9952,0)),"","X")</f>
        <v>X</v>
      </c>
    </row>
    <row r="565" spans="1:5" hidden="1" x14ac:dyDescent="0.25">
      <c r="A565" s="80">
        <v>952</v>
      </c>
      <c r="B565">
        <v>563</v>
      </c>
      <c r="C565">
        <v>849</v>
      </c>
      <c r="D565" t="s">
        <v>625</v>
      </c>
      <c r="E565" t="str">
        <f>IF(ISNA(MATCH(A565,'ESO zone constants'!$A$3:$A$9952,0)),"","X")</f>
        <v>X</v>
      </c>
    </row>
    <row r="566" spans="1:5" hidden="1" x14ac:dyDescent="0.25">
      <c r="A566" s="80">
        <v>953</v>
      </c>
      <c r="B566">
        <v>564</v>
      </c>
      <c r="C566">
        <v>849</v>
      </c>
      <c r="D566" t="s">
        <v>626</v>
      </c>
      <c r="E566" t="str">
        <f>IF(ISNA(MATCH(A566,'ESO zone constants'!$A$3:$A$9952,0)),"","X")</f>
        <v>X</v>
      </c>
    </row>
    <row r="567" spans="1:5" hidden="1" x14ac:dyDescent="0.25">
      <c r="A567" s="80">
        <v>954</v>
      </c>
      <c r="B567">
        <v>565</v>
      </c>
      <c r="C567">
        <v>849</v>
      </c>
      <c r="D567" t="s">
        <v>627</v>
      </c>
      <c r="E567" t="str">
        <f>IF(ISNA(MATCH(A567,'ESO zone constants'!$A$3:$A$9952,0)),"","X")</f>
        <v>X</v>
      </c>
    </row>
    <row r="568" spans="1:5" hidden="1" x14ac:dyDescent="0.25">
      <c r="A568" s="80">
        <v>955</v>
      </c>
      <c r="B568">
        <v>566</v>
      </c>
      <c r="C568">
        <v>849</v>
      </c>
      <c r="D568" t="s">
        <v>628</v>
      </c>
      <c r="E568" t="str">
        <f>IF(ISNA(MATCH(A568,'ESO zone constants'!$A$3:$A$9952,0)),"","X")</f>
        <v>X</v>
      </c>
    </row>
    <row r="569" spans="1:5" hidden="1" x14ac:dyDescent="0.25">
      <c r="A569" s="80">
        <v>956</v>
      </c>
      <c r="B569">
        <v>567</v>
      </c>
      <c r="C569">
        <v>849</v>
      </c>
      <c r="D569" t="s">
        <v>629</v>
      </c>
      <c r="E569" t="str">
        <f>IF(ISNA(MATCH(A569,'ESO zone constants'!$A$3:$A$9952,0)),"","X")</f>
        <v>X</v>
      </c>
    </row>
    <row r="570" spans="1:5" hidden="1" x14ac:dyDescent="0.25">
      <c r="A570" s="80">
        <v>957</v>
      </c>
      <c r="B570">
        <v>568</v>
      </c>
      <c r="C570">
        <v>849</v>
      </c>
      <c r="D570" t="s">
        <v>630</v>
      </c>
      <c r="E570" t="str">
        <f>IF(ISNA(MATCH(A570,'ESO zone constants'!$A$3:$A$9952,0)),"","X")</f>
        <v>X</v>
      </c>
    </row>
    <row r="571" spans="1:5" hidden="1" x14ac:dyDescent="0.25">
      <c r="A571" s="80">
        <v>958</v>
      </c>
      <c r="B571">
        <v>569</v>
      </c>
      <c r="C571">
        <v>849</v>
      </c>
      <c r="D571" t="s">
        <v>631</v>
      </c>
      <c r="E571" t="str">
        <f>IF(ISNA(MATCH(A571,'ESO zone constants'!$A$3:$A$9952,0)),"","X")</f>
        <v>X</v>
      </c>
    </row>
    <row r="572" spans="1:5" hidden="1" x14ac:dyDescent="0.25">
      <c r="A572" s="80">
        <v>959</v>
      </c>
      <c r="B572">
        <v>570</v>
      </c>
      <c r="C572">
        <v>849</v>
      </c>
      <c r="D572" t="s">
        <v>632</v>
      </c>
      <c r="E572" t="str">
        <f>IF(ISNA(MATCH(A572,'ESO zone constants'!$A$3:$A$9952,0)),"","X")</f>
        <v>X</v>
      </c>
    </row>
    <row r="573" spans="1:5" hidden="1" x14ac:dyDescent="0.25">
      <c r="A573" s="80">
        <v>960</v>
      </c>
      <c r="B573">
        <v>571</v>
      </c>
      <c r="C573">
        <v>849</v>
      </c>
      <c r="D573" t="s">
        <v>633</v>
      </c>
      <c r="E573" t="str">
        <f>IF(ISNA(MATCH(A573,'ESO zone constants'!$A$3:$A$9952,0)),"","X")</f>
        <v>X</v>
      </c>
    </row>
    <row r="574" spans="1:5" hidden="1" x14ac:dyDescent="0.25">
      <c r="A574" s="80">
        <v>961</v>
      </c>
      <c r="B574">
        <v>572</v>
      </c>
      <c r="C574">
        <v>849</v>
      </c>
      <c r="D574" t="s">
        <v>634</v>
      </c>
      <c r="E574" t="str">
        <f>IF(ISNA(MATCH(A574,'ESO zone constants'!$A$3:$A$9952,0)),"","X")</f>
        <v>X</v>
      </c>
    </row>
    <row r="575" spans="1:5" hidden="1" x14ac:dyDescent="0.25">
      <c r="A575" s="80">
        <v>962</v>
      </c>
      <c r="B575">
        <v>573</v>
      </c>
      <c r="C575">
        <v>849</v>
      </c>
      <c r="D575" t="s">
        <v>635</v>
      </c>
      <c r="E575" t="str">
        <f>IF(ISNA(MATCH(A575,'ESO zone constants'!$A$3:$A$9952,0)),"","X")</f>
        <v>X</v>
      </c>
    </row>
    <row r="576" spans="1:5" hidden="1" x14ac:dyDescent="0.25">
      <c r="A576" s="80">
        <v>963</v>
      </c>
      <c r="B576">
        <v>574</v>
      </c>
      <c r="C576">
        <v>849</v>
      </c>
      <c r="D576" t="s">
        <v>636</v>
      </c>
      <c r="E576" t="str">
        <f>IF(ISNA(MATCH(A576,'ESO zone constants'!$A$3:$A$9952,0)),"","X")</f>
        <v>X</v>
      </c>
    </row>
    <row r="577" spans="1:5" hidden="1" x14ac:dyDescent="0.25">
      <c r="A577" s="81">
        <v>964</v>
      </c>
      <c r="B577">
        <v>575</v>
      </c>
      <c r="C577">
        <v>849</v>
      </c>
      <c r="D577" t="s">
        <v>637</v>
      </c>
      <c r="E577" t="str">
        <f>IF(ISNA(MATCH(A577,'ESO zone constants'!$A$3:$A$9952,0)),"","X")</f>
        <v>X</v>
      </c>
    </row>
    <row r="578" spans="1:5" hidden="1" x14ac:dyDescent="0.25">
      <c r="A578" s="81">
        <v>965</v>
      </c>
      <c r="B578">
        <v>576</v>
      </c>
      <c r="C578">
        <v>849</v>
      </c>
      <c r="D578" t="s">
        <v>638</v>
      </c>
      <c r="E578" t="str">
        <f>IF(ISNA(MATCH(A578,'ESO zone constants'!$A$3:$A$9952,0)),"","X")</f>
        <v>X</v>
      </c>
    </row>
    <row r="579" spans="1:5" hidden="1" x14ac:dyDescent="0.25">
      <c r="A579" s="81">
        <v>966</v>
      </c>
      <c r="B579">
        <v>577</v>
      </c>
      <c r="C579">
        <v>849</v>
      </c>
      <c r="D579" t="s">
        <v>639</v>
      </c>
      <c r="E579" t="str">
        <f>IF(ISNA(MATCH(A579,'ESO zone constants'!$A$3:$A$9952,0)),"","X")</f>
        <v>X</v>
      </c>
    </row>
    <row r="580" spans="1:5" hidden="1" x14ac:dyDescent="0.25">
      <c r="A580" s="81">
        <v>967</v>
      </c>
      <c r="B580">
        <v>578</v>
      </c>
      <c r="C580">
        <v>849</v>
      </c>
      <c r="D580" t="s">
        <v>640</v>
      </c>
      <c r="E580" t="str">
        <f>IF(ISNA(MATCH(A580,'ESO zone constants'!$A$3:$A$9952,0)),"","X")</f>
        <v>X</v>
      </c>
    </row>
    <row r="581" spans="1:5" hidden="1" x14ac:dyDescent="0.25">
      <c r="A581" s="81">
        <v>968</v>
      </c>
      <c r="B581">
        <v>579</v>
      </c>
      <c r="C581">
        <v>849</v>
      </c>
      <c r="D581" t="s">
        <v>641</v>
      </c>
      <c r="E581" t="str">
        <f>IF(ISNA(MATCH(A581,'ESO zone constants'!$A$3:$A$9952,0)),"","X")</f>
        <v>X</v>
      </c>
    </row>
    <row r="582" spans="1:5" hidden="1" x14ac:dyDescent="0.25">
      <c r="A582" s="81">
        <v>969</v>
      </c>
      <c r="B582">
        <v>580</v>
      </c>
      <c r="C582">
        <v>849</v>
      </c>
      <c r="D582" t="s">
        <v>642</v>
      </c>
      <c r="E582" t="str">
        <f>IF(ISNA(MATCH(A582,'ESO zone constants'!$A$3:$A$9952,0)),"","X")</f>
        <v>X</v>
      </c>
    </row>
    <row r="583" spans="1:5" hidden="1" x14ac:dyDescent="0.25">
      <c r="A583" s="81">
        <v>970</v>
      </c>
      <c r="B583">
        <v>581</v>
      </c>
      <c r="C583">
        <v>849</v>
      </c>
      <c r="D583" t="s">
        <v>643</v>
      </c>
      <c r="E583" t="str">
        <f>IF(ISNA(MATCH(A583,'ESO zone constants'!$A$3:$A$9952,0)),"","X")</f>
        <v>X</v>
      </c>
    </row>
    <row r="584" spans="1:5" hidden="1" x14ac:dyDescent="0.25">
      <c r="A584" s="81">
        <v>971</v>
      </c>
      <c r="B584">
        <v>582</v>
      </c>
      <c r="C584">
        <v>849</v>
      </c>
      <c r="D584" t="s">
        <v>644</v>
      </c>
      <c r="E584" t="str">
        <f>IF(ISNA(MATCH(A584,'ESO zone constants'!$A$3:$A$9952,0)),"","X")</f>
        <v>X</v>
      </c>
    </row>
    <row r="585" spans="1:5" hidden="1" x14ac:dyDescent="0.25">
      <c r="A585" s="81">
        <v>972</v>
      </c>
      <c r="B585">
        <v>583</v>
      </c>
      <c r="C585">
        <v>849</v>
      </c>
      <c r="D585" t="s">
        <v>645</v>
      </c>
      <c r="E585" t="str">
        <f>IF(ISNA(MATCH(A585,'ESO zone constants'!$A$3:$A$9952,0)),"","X")</f>
        <v>X</v>
      </c>
    </row>
    <row r="586" spans="1:5" hidden="1" x14ac:dyDescent="0.25">
      <c r="A586" s="81">
        <v>973</v>
      </c>
      <c r="B586">
        <v>584</v>
      </c>
      <c r="C586">
        <v>888</v>
      </c>
      <c r="D586" t="s">
        <v>45</v>
      </c>
      <c r="E586" t="str">
        <f>IF(ISNA(MATCH(A586,'ESO zone constants'!$A$3:$A$9952,0)),"","X")</f>
        <v>X</v>
      </c>
    </row>
    <row r="587" spans="1:5" hidden="1" x14ac:dyDescent="0.25">
      <c r="A587" s="81">
        <v>974</v>
      </c>
      <c r="B587">
        <v>585</v>
      </c>
      <c r="C587">
        <v>888</v>
      </c>
      <c r="D587" t="s">
        <v>44</v>
      </c>
      <c r="E587" t="str">
        <f>IF(ISNA(MATCH(A587,'ESO zone constants'!$A$3:$A$9952,0)),"","X")</f>
        <v>X</v>
      </c>
    </row>
    <row r="588" spans="1:5" hidden="1" x14ac:dyDescent="0.25">
      <c r="A588" s="81">
        <v>975</v>
      </c>
      <c r="B588">
        <v>586</v>
      </c>
      <c r="C588">
        <v>849</v>
      </c>
      <c r="D588" t="s">
        <v>646</v>
      </c>
      <c r="E588" t="str">
        <f>IF(ISNA(MATCH(A588,'ESO zone constants'!$A$3:$A$9952,0)),"","X")</f>
        <v>X</v>
      </c>
    </row>
    <row r="589" spans="1:5" hidden="1" x14ac:dyDescent="0.25">
      <c r="A589" s="81">
        <v>977</v>
      </c>
      <c r="B589">
        <v>587</v>
      </c>
      <c r="C589">
        <v>849</v>
      </c>
      <c r="D589" t="s">
        <v>647</v>
      </c>
      <c r="E589" t="str">
        <f>IF(ISNA(MATCH(A589,'ESO zone constants'!$A$3:$A$9952,0)),"","X")</f>
        <v>X</v>
      </c>
    </row>
    <row r="590" spans="1:5" hidden="1" x14ac:dyDescent="0.25">
      <c r="A590" s="81">
        <v>979</v>
      </c>
      <c r="B590">
        <v>588</v>
      </c>
      <c r="C590">
        <v>849</v>
      </c>
      <c r="D590" t="s">
        <v>640</v>
      </c>
      <c r="E590" t="str">
        <f>IF(ISNA(MATCH(A590,'ESO zone constants'!$A$3:$A$9952,0)),"","X")</f>
        <v>X</v>
      </c>
    </row>
    <row r="591" spans="1:5" hidden="1" x14ac:dyDescent="0.25">
      <c r="A591" s="81">
        <v>980</v>
      </c>
      <c r="B591">
        <v>589</v>
      </c>
      <c r="C591">
        <v>980</v>
      </c>
      <c r="D591" t="s">
        <v>78</v>
      </c>
      <c r="E591" t="str">
        <f>IF(ISNA(MATCH(A591,'ESO zone constants'!$A$3:$A$9952,0)),"","X")</f>
        <v>X</v>
      </c>
    </row>
    <row r="592" spans="1:5" hidden="1" x14ac:dyDescent="0.25">
      <c r="A592" s="81">
        <v>981</v>
      </c>
      <c r="B592">
        <v>590</v>
      </c>
      <c r="C592">
        <v>980</v>
      </c>
      <c r="D592" t="s">
        <v>648</v>
      </c>
      <c r="E592" t="str">
        <f>IF(ISNA(MATCH(A592,'ESO zone constants'!$A$3:$A$9952,0)),"","X")</f>
        <v>X</v>
      </c>
    </row>
    <row r="593" spans="1:5" hidden="1" x14ac:dyDescent="0.25">
      <c r="A593" s="81">
        <v>982</v>
      </c>
      <c r="B593">
        <v>591</v>
      </c>
      <c r="C593">
        <v>980</v>
      </c>
      <c r="D593" t="s">
        <v>649</v>
      </c>
      <c r="E593" t="str">
        <f>IF(ISNA(MATCH(A593,'ESO zone constants'!$A$3:$A$9952,0)),"","X")</f>
        <v>X</v>
      </c>
    </row>
    <row r="594" spans="1:5" hidden="1" x14ac:dyDescent="0.25">
      <c r="A594" s="81">
        <v>983</v>
      </c>
      <c r="B594">
        <v>592</v>
      </c>
      <c r="C594">
        <v>980</v>
      </c>
      <c r="D594" t="s">
        <v>650</v>
      </c>
      <c r="E594" t="str">
        <f>IF(ISNA(MATCH(A594,'ESO zone constants'!$A$3:$A$9952,0)),"","X")</f>
        <v>X</v>
      </c>
    </row>
    <row r="595" spans="1:5" hidden="1" x14ac:dyDescent="0.25">
      <c r="A595" s="81">
        <v>984</v>
      </c>
      <c r="B595">
        <v>593</v>
      </c>
      <c r="C595">
        <v>980</v>
      </c>
      <c r="D595" t="s">
        <v>651</v>
      </c>
      <c r="E595" t="str">
        <f>IF(ISNA(MATCH(A595,'ESO zone constants'!$A$3:$A$9952,0)),"","X")</f>
        <v>X</v>
      </c>
    </row>
    <row r="596" spans="1:5" hidden="1" x14ac:dyDescent="0.25">
      <c r="A596" s="81">
        <v>985</v>
      </c>
      <c r="B596">
        <v>594</v>
      </c>
      <c r="C596">
        <v>980</v>
      </c>
      <c r="D596" t="s">
        <v>652</v>
      </c>
      <c r="E596" t="str">
        <f>IF(ISNA(MATCH(A596,'ESO zone constants'!$A$3:$A$9952,0)),"","X")</f>
        <v>X</v>
      </c>
    </row>
    <row r="597" spans="1:5" hidden="1" x14ac:dyDescent="0.25">
      <c r="A597" s="81">
        <v>986</v>
      </c>
      <c r="B597">
        <v>595</v>
      </c>
      <c r="C597">
        <v>980</v>
      </c>
      <c r="D597" t="s">
        <v>653</v>
      </c>
      <c r="E597" t="str">
        <f>IF(ISNA(MATCH(A597,'ESO zone constants'!$A$3:$A$9952,0)),"","X")</f>
        <v>X</v>
      </c>
    </row>
    <row r="598" spans="1:5" hidden="1" x14ac:dyDescent="0.25">
      <c r="A598" s="81">
        <v>988</v>
      </c>
      <c r="B598">
        <v>596</v>
      </c>
      <c r="C598">
        <v>980</v>
      </c>
      <c r="D598" t="s">
        <v>654</v>
      </c>
      <c r="E598" t="str">
        <f>IF(ISNA(MATCH(A598,'ESO zone constants'!$A$3:$A$9952,0)),"","X")</f>
        <v>X</v>
      </c>
    </row>
    <row r="599" spans="1:5" hidden="1" x14ac:dyDescent="0.25">
      <c r="A599" s="81">
        <v>989</v>
      </c>
      <c r="B599">
        <v>597</v>
      </c>
      <c r="C599">
        <v>980</v>
      </c>
      <c r="D599" t="s">
        <v>655</v>
      </c>
      <c r="E599" t="str">
        <f>IF(ISNA(MATCH(A599,'ESO zone constants'!$A$3:$A$9952,0)),"","X")</f>
        <v>X</v>
      </c>
    </row>
    <row r="600" spans="1:5" hidden="1" x14ac:dyDescent="0.25">
      <c r="A600" s="81">
        <v>990</v>
      </c>
      <c r="B600">
        <v>598</v>
      </c>
      <c r="C600">
        <v>980</v>
      </c>
      <c r="D600" t="s">
        <v>656</v>
      </c>
      <c r="E600" t="str">
        <f>IF(ISNA(MATCH(A600,'ESO zone constants'!$A$3:$A$9952,0)),"","X")</f>
        <v>X</v>
      </c>
    </row>
    <row r="601" spans="1:5" hidden="1" x14ac:dyDescent="0.25">
      <c r="A601" s="81">
        <v>991</v>
      </c>
      <c r="B601">
        <v>599</v>
      </c>
      <c r="C601">
        <v>980</v>
      </c>
      <c r="D601" t="s">
        <v>657</v>
      </c>
      <c r="E601" t="str">
        <f>IF(ISNA(MATCH(A601,'ESO zone constants'!$A$3:$A$9952,0)),"","X")</f>
        <v>X</v>
      </c>
    </row>
    <row r="602" spans="1:5" hidden="1" x14ac:dyDescent="0.25">
      <c r="A602" s="81">
        <v>992</v>
      </c>
      <c r="B602">
        <v>600</v>
      </c>
      <c r="C602">
        <v>980</v>
      </c>
      <c r="D602" t="s">
        <v>658</v>
      </c>
      <c r="E602" t="str">
        <f>IF(ISNA(MATCH(A602,'ESO zone constants'!$A$3:$A$9952,0)),"","X")</f>
        <v>X</v>
      </c>
    </row>
    <row r="603" spans="1:5" hidden="1" x14ac:dyDescent="0.25">
      <c r="A603" s="81">
        <v>993</v>
      </c>
      <c r="B603">
        <v>601</v>
      </c>
      <c r="C603">
        <v>980</v>
      </c>
      <c r="D603" t="s">
        <v>659</v>
      </c>
      <c r="E603" t="str">
        <f>IF(ISNA(MATCH(A603,'ESO zone constants'!$A$3:$A$9952,0)),"","X")</f>
        <v>X</v>
      </c>
    </row>
    <row r="604" spans="1:5" hidden="1" x14ac:dyDescent="0.25">
      <c r="A604" s="81">
        <v>994</v>
      </c>
      <c r="B604">
        <v>602</v>
      </c>
      <c r="C604">
        <v>849</v>
      </c>
      <c r="D604" t="s">
        <v>660</v>
      </c>
      <c r="E604" t="str">
        <f>IF(ISNA(MATCH(A604,'ESO zone constants'!$A$3:$A$9952,0)),"","X")</f>
        <v>X</v>
      </c>
    </row>
    <row r="605" spans="1:5" hidden="1" x14ac:dyDescent="0.25">
      <c r="A605" s="81">
        <v>995</v>
      </c>
      <c r="B605">
        <v>603</v>
      </c>
      <c r="C605">
        <v>849</v>
      </c>
      <c r="D605" t="s">
        <v>661</v>
      </c>
      <c r="E605" t="str">
        <f>IF(ISNA(MATCH(A605,'ESO zone constants'!$A$3:$A$9952,0)),"","X")</f>
        <v>X</v>
      </c>
    </row>
    <row r="606" spans="1:5" hidden="1" x14ac:dyDescent="0.25">
      <c r="A606" s="81">
        <v>996</v>
      </c>
      <c r="B606">
        <v>604</v>
      </c>
      <c r="C606">
        <v>849</v>
      </c>
      <c r="D606" t="s">
        <v>662</v>
      </c>
      <c r="E606" t="str">
        <f>IF(ISNA(MATCH(A606,'ESO zone constants'!$A$3:$A$9952,0)),"","X")</f>
        <v>X</v>
      </c>
    </row>
    <row r="607" spans="1:5" hidden="1" x14ac:dyDescent="0.25">
      <c r="A607" s="81">
        <v>997</v>
      </c>
      <c r="B607">
        <v>605</v>
      </c>
      <c r="C607">
        <v>849</v>
      </c>
      <c r="D607" t="s">
        <v>663</v>
      </c>
      <c r="E607" t="str">
        <f>IF(ISNA(MATCH(A607,'ESO zone constants'!$A$3:$A$9952,0)),"","X")</f>
        <v>X</v>
      </c>
    </row>
    <row r="608" spans="1:5" hidden="1" x14ac:dyDescent="0.25">
      <c r="A608" s="81">
        <v>998</v>
      </c>
      <c r="B608">
        <v>606</v>
      </c>
      <c r="C608">
        <v>381</v>
      </c>
      <c r="D608" t="s">
        <v>664</v>
      </c>
      <c r="E608" t="str">
        <f>IF(ISNA(MATCH(A608,'ESO zone constants'!$A$3:$A$9952,0)),"","X")</f>
        <v>X</v>
      </c>
    </row>
    <row r="609" spans="1:5" hidden="1" x14ac:dyDescent="0.25">
      <c r="A609" s="81">
        <v>999</v>
      </c>
      <c r="B609">
        <v>607</v>
      </c>
      <c r="C609">
        <v>980</v>
      </c>
      <c r="D609" t="s">
        <v>665</v>
      </c>
      <c r="E609" t="str">
        <f>IF(ISNA(MATCH(A609,'ESO zone constants'!$A$3:$A$9952,0)),"","X")</f>
        <v>X</v>
      </c>
    </row>
    <row r="610" spans="1:5" hidden="1" x14ac:dyDescent="0.25">
      <c r="A610" s="81">
        <v>1000</v>
      </c>
      <c r="B610">
        <v>608</v>
      </c>
      <c r="C610">
        <v>980</v>
      </c>
      <c r="D610" t="s">
        <v>666</v>
      </c>
      <c r="E610" t="str">
        <f>IF(ISNA(MATCH(A610,'ESO zone constants'!$A$3:$A$9952,0)),"","X")</f>
        <v>X</v>
      </c>
    </row>
    <row r="611" spans="1:5" hidden="1" x14ac:dyDescent="0.25">
      <c r="A611" s="81">
        <v>1004</v>
      </c>
      <c r="B611">
        <v>609</v>
      </c>
      <c r="C611">
        <v>980</v>
      </c>
      <c r="D611" t="s">
        <v>667</v>
      </c>
      <c r="E611" t="str">
        <f>IF(ISNA(MATCH(A611,'ESO zone constants'!$A$3:$A$9952,0)),"","X")</f>
        <v>X</v>
      </c>
    </row>
    <row r="612" spans="1:5" hidden="1" x14ac:dyDescent="0.25">
      <c r="A612" s="81">
        <v>1005</v>
      </c>
      <c r="B612">
        <v>610</v>
      </c>
      <c r="C612">
        <v>1005</v>
      </c>
      <c r="D612" t="s">
        <v>668</v>
      </c>
      <c r="E612" t="str">
        <f>IF(ISNA(MATCH(A612,'ESO zone constants'!$A$3:$A$9952,0)),"","X")</f>
        <v>X</v>
      </c>
    </row>
    <row r="613" spans="1:5" hidden="1" x14ac:dyDescent="0.25">
      <c r="A613" s="81">
        <v>1006</v>
      </c>
      <c r="B613">
        <v>611</v>
      </c>
      <c r="C613">
        <v>3</v>
      </c>
      <c r="D613" t="s">
        <v>669</v>
      </c>
      <c r="E613" t="str">
        <f>IF(ISNA(MATCH(A613,'ESO zone constants'!$A$3:$A$9952,0)),"","X")</f>
        <v>X</v>
      </c>
    </row>
    <row r="614" spans="1:5" hidden="1" x14ac:dyDescent="0.25">
      <c r="A614" s="81">
        <v>1007</v>
      </c>
      <c r="B614">
        <v>612</v>
      </c>
      <c r="C614">
        <v>888</v>
      </c>
      <c r="D614" t="s">
        <v>670</v>
      </c>
      <c r="E614" t="str">
        <f>IF(ISNA(MATCH(A614,'ESO zone constants'!$A$3:$A$9952,0)),"","X")</f>
        <v>X</v>
      </c>
    </row>
    <row r="615" spans="1:5" hidden="1" x14ac:dyDescent="0.25">
      <c r="A615" s="80">
        <v>1008</v>
      </c>
      <c r="B615">
        <v>613</v>
      </c>
      <c r="C615">
        <v>347</v>
      </c>
      <c r="D615" t="s">
        <v>671</v>
      </c>
      <c r="E615" t="str">
        <f>IF(ISNA(MATCH(A615,'ESO zone constants'!$A$3:$A$9952,0)),"","X")</f>
        <v>X</v>
      </c>
    </row>
    <row r="616" spans="1:5" hidden="1" x14ac:dyDescent="0.25">
      <c r="A616" s="80">
        <v>1009</v>
      </c>
      <c r="B616">
        <v>614</v>
      </c>
      <c r="C616">
        <v>92</v>
      </c>
      <c r="D616" t="s">
        <v>69</v>
      </c>
      <c r="E616" t="str">
        <f>IF(ISNA(MATCH(A616,'ESO zone constants'!$A$3:$A$9952,0)),"","X")</f>
        <v>X</v>
      </c>
    </row>
    <row r="617" spans="1:5" hidden="1" x14ac:dyDescent="0.25">
      <c r="A617" s="80">
        <v>1010</v>
      </c>
      <c r="B617">
        <v>615</v>
      </c>
      <c r="C617">
        <v>19</v>
      </c>
      <c r="D617" t="s">
        <v>74</v>
      </c>
      <c r="E617" t="str">
        <f>IF(ISNA(MATCH(A617,'ESO zone constants'!$A$3:$A$9952,0)),"","X")</f>
        <v>X</v>
      </c>
    </row>
    <row r="618" spans="1:5" hidden="1" x14ac:dyDescent="0.25">
      <c r="A618" s="80">
        <v>1011</v>
      </c>
      <c r="B618">
        <v>616</v>
      </c>
      <c r="C618">
        <v>1011</v>
      </c>
      <c r="D618" t="s">
        <v>79</v>
      </c>
      <c r="E618" t="str">
        <f>IF(ISNA(MATCH(A618,'ESO zone constants'!$A$3:$A$9952,0)),"","X")</f>
        <v>X</v>
      </c>
    </row>
    <row r="619" spans="1:5" hidden="1" x14ac:dyDescent="0.25">
      <c r="A619" s="80">
        <v>1012</v>
      </c>
      <c r="B619">
        <v>617</v>
      </c>
      <c r="C619">
        <v>381</v>
      </c>
      <c r="D619" t="s">
        <v>672</v>
      </c>
      <c r="E619" t="str">
        <f>IF(ISNA(MATCH(A619,'ESO zone constants'!$A$3:$A$9952,0)),"","X")</f>
        <v>X</v>
      </c>
    </row>
    <row r="620" spans="1:5" hidden="1" x14ac:dyDescent="0.25">
      <c r="A620" s="80">
        <v>1013</v>
      </c>
      <c r="B620">
        <v>618</v>
      </c>
      <c r="C620">
        <v>1011</v>
      </c>
      <c r="D620" t="s">
        <v>673</v>
      </c>
      <c r="E620" t="str">
        <f>IF(ISNA(MATCH(A620,'ESO zone constants'!$A$3:$A$9952,0)),"","X")</f>
        <v>X</v>
      </c>
    </row>
    <row r="621" spans="1:5" hidden="1" x14ac:dyDescent="0.25">
      <c r="A621" s="80">
        <v>1014</v>
      </c>
      <c r="B621">
        <v>619</v>
      </c>
      <c r="C621">
        <v>1011</v>
      </c>
      <c r="D621" t="s">
        <v>674</v>
      </c>
      <c r="E621" t="str">
        <f>IF(ISNA(MATCH(A621,'ESO zone constants'!$A$3:$A$9952,0)),"","X")</f>
        <v>X</v>
      </c>
    </row>
    <row r="622" spans="1:5" hidden="1" x14ac:dyDescent="0.25">
      <c r="A622" s="80">
        <v>1015</v>
      </c>
      <c r="B622">
        <v>620</v>
      </c>
      <c r="C622">
        <v>1011</v>
      </c>
      <c r="D622" t="s">
        <v>675</v>
      </c>
      <c r="E622" t="str">
        <f>IF(ISNA(MATCH(A622,'ESO zone constants'!$A$3:$A$9952,0)),"","X")</f>
        <v>X</v>
      </c>
    </row>
    <row r="623" spans="1:5" hidden="1" x14ac:dyDescent="0.25">
      <c r="A623" s="80">
        <v>1016</v>
      </c>
      <c r="B623">
        <v>621</v>
      </c>
      <c r="C623">
        <v>1011</v>
      </c>
      <c r="D623" t="s">
        <v>676</v>
      </c>
      <c r="E623" t="str">
        <f>IF(ISNA(MATCH(A623,'ESO zone constants'!$A$3:$A$9952,0)),"","X")</f>
        <v>X</v>
      </c>
    </row>
    <row r="624" spans="1:5" hidden="1" x14ac:dyDescent="0.25">
      <c r="A624" s="81">
        <v>1017</v>
      </c>
      <c r="B624">
        <v>622</v>
      </c>
      <c r="C624">
        <v>1011</v>
      </c>
      <c r="D624" t="s">
        <v>677</v>
      </c>
      <c r="E624" t="str">
        <f>IF(ISNA(MATCH(A624,'ESO zone constants'!$A$3:$A$9952,0)),"","X")</f>
        <v>X</v>
      </c>
    </row>
    <row r="625" spans="1:5" hidden="1" x14ac:dyDescent="0.25">
      <c r="A625" s="80">
        <v>1018</v>
      </c>
      <c r="B625">
        <v>623</v>
      </c>
      <c r="C625">
        <v>1011</v>
      </c>
      <c r="D625" t="s">
        <v>678</v>
      </c>
      <c r="E625" t="str">
        <f>IF(ISNA(MATCH(A625,'ESO zone constants'!$A$3:$A$9952,0)),"","X")</f>
        <v>X</v>
      </c>
    </row>
    <row r="626" spans="1:5" hidden="1" x14ac:dyDescent="0.25">
      <c r="A626" s="81">
        <v>1019</v>
      </c>
      <c r="B626">
        <v>624</v>
      </c>
      <c r="C626">
        <v>1011</v>
      </c>
      <c r="D626" t="s">
        <v>679</v>
      </c>
      <c r="E626" t="str">
        <f>IF(ISNA(MATCH(A626,'ESO zone constants'!$A$3:$A$9952,0)),"","X")</f>
        <v>X</v>
      </c>
    </row>
    <row r="627" spans="1:5" hidden="1" x14ac:dyDescent="0.25">
      <c r="A627" s="81">
        <v>1020</v>
      </c>
      <c r="B627">
        <v>625</v>
      </c>
      <c r="C627">
        <v>1011</v>
      </c>
      <c r="D627" t="s">
        <v>680</v>
      </c>
      <c r="E627" t="str">
        <f>IF(ISNA(MATCH(A627,'ESO zone constants'!$A$3:$A$9952,0)),"","X")</f>
        <v>X</v>
      </c>
    </row>
    <row r="628" spans="1:5" hidden="1" x14ac:dyDescent="0.25">
      <c r="A628" s="81">
        <v>1021</v>
      </c>
      <c r="B628">
        <v>626</v>
      </c>
      <c r="C628">
        <v>1011</v>
      </c>
      <c r="D628" t="s">
        <v>681</v>
      </c>
      <c r="E628" t="str">
        <f>IF(ISNA(MATCH(A628,'ESO zone constants'!$A$3:$A$9952,0)),"","X")</f>
        <v>X</v>
      </c>
    </row>
    <row r="629" spans="1:5" hidden="1" x14ac:dyDescent="0.25">
      <c r="A629" s="81">
        <v>1022</v>
      </c>
      <c r="B629">
        <v>627</v>
      </c>
      <c r="C629">
        <v>1011</v>
      </c>
      <c r="D629" t="s">
        <v>682</v>
      </c>
      <c r="E629" t="str">
        <f>IF(ISNA(MATCH(A629,'ESO zone constants'!$A$3:$A$9952,0)),"","X")</f>
        <v>X</v>
      </c>
    </row>
    <row r="630" spans="1:5" hidden="1" x14ac:dyDescent="0.25">
      <c r="A630" s="81">
        <v>1023</v>
      </c>
      <c r="B630">
        <v>628</v>
      </c>
      <c r="C630">
        <v>1011</v>
      </c>
      <c r="D630" t="s">
        <v>683</v>
      </c>
      <c r="E630" t="str">
        <f>IF(ISNA(MATCH(A630,'ESO zone constants'!$A$3:$A$9952,0)),"","X")</f>
        <v>X</v>
      </c>
    </row>
    <row r="631" spans="1:5" hidden="1" x14ac:dyDescent="0.25">
      <c r="A631" s="81">
        <v>1024</v>
      </c>
      <c r="B631">
        <v>629</v>
      </c>
      <c r="C631">
        <v>1011</v>
      </c>
      <c r="D631" t="s">
        <v>684</v>
      </c>
      <c r="E631" t="str">
        <f>IF(ISNA(MATCH(A631,'ESO zone constants'!$A$3:$A$9952,0)),"","X")</f>
        <v>X</v>
      </c>
    </row>
    <row r="632" spans="1:5" hidden="1" x14ac:dyDescent="0.25">
      <c r="A632" s="81">
        <v>1025</v>
      </c>
      <c r="B632">
        <v>630</v>
      </c>
      <c r="C632">
        <v>1011</v>
      </c>
      <c r="D632" t="s">
        <v>685</v>
      </c>
      <c r="E632" t="str">
        <f>IF(ISNA(MATCH(A632,'ESO zone constants'!$A$3:$A$9952,0)),"","X")</f>
        <v>X</v>
      </c>
    </row>
    <row r="633" spans="1:5" hidden="1" x14ac:dyDescent="0.25">
      <c r="A633" s="81">
        <v>1026</v>
      </c>
      <c r="B633">
        <v>631</v>
      </c>
      <c r="C633">
        <v>1011</v>
      </c>
      <c r="D633" t="s">
        <v>686</v>
      </c>
      <c r="E633" t="str">
        <f>IF(ISNA(MATCH(A633,'ESO zone constants'!$A$3:$A$9952,0)),"","X")</f>
        <v>X</v>
      </c>
    </row>
    <row r="634" spans="1:5" hidden="1" x14ac:dyDescent="0.25">
      <c r="A634" s="81">
        <v>1027</v>
      </c>
      <c r="B634">
        <v>632</v>
      </c>
      <c r="C634">
        <v>1011</v>
      </c>
      <c r="D634" t="s">
        <v>687</v>
      </c>
      <c r="E634" t="str">
        <f>IF(ISNA(MATCH(A634,'ESO zone constants'!$A$3:$A$9952,0)),"","X")</f>
        <v>X</v>
      </c>
    </row>
    <row r="635" spans="1:5" hidden="1" x14ac:dyDescent="0.25">
      <c r="A635" s="81">
        <v>1028</v>
      </c>
      <c r="B635">
        <v>633</v>
      </c>
      <c r="C635">
        <v>1011</v>
      </c>
      <c r="D635" t="s">
        <v>688</v>
      </c>
      <c r="E635" t="str">
        <f>IF(ISNA(MATCH(A635,'ESO zone constants'!$A$3:$A$9952,0)),"","X")</f>
        <v>X</v>
      </c>
    </row>
    <row r="636" spans="1:5" hidden="1" x14ac:dyDescent="0.25">
      <c r="A636" s="81">
        <v>1029</v>
      </c>
      <c r="B636">
        <v>634</v>
      </c>
      <c r="C636">
        <v>1011</v>
      </c>
      <c r="D636" t="s">
        <v>689</v>
      </c>
      <c r="E636" t="str">
        <f>IF(ISNA(MATCH(A636,'ESO zone constants'!$A$3:$A$9952,0)),"","X")</f>
        <v>X</v>
      </c>
    </row>
    <row r="637" spans="1:5" hidden="1" x14ac:dyDescent="0.25">
      <c r="A637" s="81">
        <v>1030</v>
      </c>
      <c r="B637">
        <v>635</v>
      </c>
      <c r="C637">
        <v>1011</v>
      </c>
      <c r="D637" t="s">
        <v>690</v>
      </c>
      <c r="E637" t="str">
        <f>IF(ISNA(MATCH(A637,'ESO zone constants'!$A$3:$A$9952,0)),"","X")</f>
        <v>X</v>
      </c>
    </row>
    <row r="638" spans="1:5" hidden="1" x14ac:dyDescent="0.25">
      <c r="A638" s="81">
        <v>1031</v>
      </c>
      <c r="B638">
        <v>636</v>
      </c>
      <c r="C638">
        <v>1011</v>
      </c>
      <c r="D638" t="s">
        <v>691</v>
      </c>
      <c r="E638" t="str">
        <f>IF(ISNA(MATCH(A638,'ESO zone constants'!$A$3:$A$9952,0)),"","X")</f>
        <v>X</v>
      </c>
    </row>
    <row r="639" spans="1:5" hidden="1" x14ac:dyDescent="0.25">
      <c r="A639" s="81">
        <v>1032</v>
      </c>
      <c r="B639">
        <v>637</v>
      </c>
      <c r="C639">
        <v>1011</v>
      </c>
      <c r="D639" t="s">
        <v>692</v>
      </c>
      <c r="E639" t="str">
        <f>IF(ISNA(MATCH(A639,'ESO zone constants'!$A$3:$A$9952,0)),"","X")</f>
        <v>X</v>
      </c>
    </row>
    <row r="640" spans="1:5" hidden="1" x14ac:dyDescent="0.25">
      <c r="A640" s="81">
        <v>1033</v>
      </c>
      <c r="B640">
        <v>638</v>
      </c>
      <c r="C640">
        <v>1011</v>
      </c>
      <c r="D640" t="s">
        <v>693</v>
      </c>
      <c r="E640" t="str">
        <f>IF(ISNA(MATCH(A640,'ESO zone constants'!$A$3:$A$9952,0)),"","X")</f>
        <v>X</v>
      </c>
    </row>
    <row r="641" spans="1:5" hidden="1" x14ac:dyDescent="0.25">
      <c r="A641" s="81">
        <v>1034</v>
      </c>
      <c r="B641">
        <v>639</v>
      </c>
      <c r="C641">
        <v>1011</v>
      </c>
      <c r="D641" t="s">
        <v>694</v>
      </c>
      <c r="E641" t="str">
        <f>IF(ISNA(MATCH(A641,'ESO zone constants'!$A$3:$A$9952,0)),"","X")</f>
        <v>X</v>
      </c>
    </row>
    <row r="642" spans="1:5" hidden="1" x14ac:dyDescent="0.25">
      <c r="A642" s="81">
        <v>1035</v>
      </c>
      <c r="B642">
        <v>640</v>
      </c>
      <c r="C642">
        <v>1011</v>
      </c>
      <c r="D642" t="s">
        <v>672</v>
      </c>
      <c r="E642" t="str">
        <f>IF(ISNA(MATCH(A642,'ESO zone constants'!$A$3:$A$9952,0)),"","X")</f>
        <v>X</v>
      </c>
    </row>
    <row r="643" spans="1:5" hidden="1" x14ac:dyDescent="0.25">
      <c r="A643" s="81">
        <v>1036</v>
      </c>
      <c r="B643">
        <v>641</v>
      </c>
      <c r="C643">
        <v>1011</v>
      </c>
      <c r="D643" t="s">
        <v>695</v>
      </c>
      <c r="E643" t="str">
        <f>IF(ISNA(MATCH(A643,'ESO zone constants'!$A$3:$A$9952,0)),"","X")</f>
        <v>X</v>
      </c>
    </row>
    <row r="644" spans="1:5" hidden="1" x14ac:dyDescent="0.25">
      <c r="A644" s="81">
        <v>1037</v>
      </c>
      <c r="B644">
        <v>642</v>
      </c>
      <c r="C644">
        <v>1011</v>
      </c>
      <c r="D644" t="s">
        <v>696</v>
      </c>
      <c r="E644" t="str">
        <f>IF(ISNA(MATCH(A644,'ESO zone constants'!$A$3:$A$9952,0)),"","X")</f>
        <v>X</v>
      </c>
    </row>
    <row r="645" spans="1:5" hidden="1" x14ac:dyDescent="0.25">
      <c r="A645" s="81">
        <v>1038</v>
      </c>
      <c r="B645">
        <v>643</v>
      </c>
      <c r="C645">
        <v>1011</v>
      </c>
      <c r="D645" t="s">
        <v>697</v>
      </c>
      <c r="E645" t="str">
        <f>IF(ISNA(MATCH(A645,'ESO zone constants'!$A$3:$A$9952,0)),"","X")</f>
        <v>X</v>
      </c>
    </row>
    <row r="646" spans="1:5" hidden="1" x14ac:dyDescent="0.25">
      <c r="A646" s="81">
        <v>1039</v>
      </c>
      <c r="B646">
        <v>644</v>
      </c>
      <c r="C646">
        <v>1011</v>
      </c>
      <c r="D646" t="s">
        <v>698</v>
      </c>
      <c r="E646" t="str">
        <f>IF(ISNA(MATCH(A646,'ESO zone constants'!$A$3:$A$9952,0)),"","X")</f>
        <v>X</v>
      </c>
    </row>
    <row r="647" spans="1:5" hidden="1" x14ac:dyDescent="0.25">
      <c r="A647" s="81">
        <v>1040</v>
      </c>
      <c r="B647">
        <v>645</v>
      </c>
      <c r="C647">
        <v>1011</v>
      </c>
      <c r="D647" t="s">
        <v>665</v>
      </c>
      <c r="E647" t="str">
        <f>IF(ISNA(MATCH(A647,'ESO zone constants'!$A$3:$A$9952,0)),"","X")</f>
        <v>X</v>
      </c>
    </row>
    <row r="648" spans="1:5" hidden="1" x14ac:dyDescent="0.25">
      <c r="A648" s="81">
        <v>1042</v>
      </c>
      <c r="B648">
        <v>646</v>
      </c>
      <c r="C648">
        <v>684</v>
      </c>
      <c r="D648" t="s">
        <v>699</v>
      </c>
      <c r="E648" t="str">
        <f>IF(ISNA(MATCH(A648,'ESO zone constants'!$A$3:$A$9952,0)),"","X")</f>
        <v>X</v>
      </c>
    </row>
    <row r="649" spans="1:5" hidden="1" x14ac:dyDescent="0.25">
      <c r="A649" s="80">
        <v>1043</v>
      </c>
      <c r="B649">
        <v>647</v>
      </c>
      <c r="C649">
        <v>980</v>
      </c>
      <c r="D649" t="s">
        <v>700</v>
      </c>
      <c r="E649" t="str">
        <f>IF(ISNA(MATCH(A649,'ESO zone constants'!$A$3:$A$9952,0)),"","X")</f>
        <v>X</v>
      </c>
    </row>
    <row r="650" spans="1:5" hidden="1" x14ac:dyDescent="0.25">
      <c r="A650" s="80">
        <v>1044</v>
      </c>
      <c r="B650">
        <v>648</v>
      </c>
      <c r="C650">
        <v>823</v>
      </c>
      <c r="D650" t="s">
        <v>701</v>
      </c>
      <c r="E650" t="str">
        <f>IF(ISNA(MATCH(A650,'ESO zone constants'!$A$3:$A$9952,0)),"","X")</f>
        <v>X</v>
      </c>
    </row>
    <row r="651" spans="1:5" hidden="1" x14ac:dyDescent="0.25">
      <c r="A651" s="80">
        <v>1045</v>
      </c>
      <c r="B651">
        <v>649</v>
      </c>
      <c r="C651">
        <v>816</v>
      </c>
      <c r="D651" t="s">
        <v>702</v>
      </c>
      <c r="E651" t="str">
        <f>IF(ISNA(MATCH(A651,'ESO zone constants'!$A$3:$A$9952,0)),"","X")</f>
        <v>X</v>
      </c>
    </row>
    <row r="652" spans="1:5" hidden="1" x14ac:dyDescent="0.25">
      <c r="A652" s="80">
        <v>1046</v>
      </c>
      <c r="B652">
        <v>650</v>
      </c>
      <c r="C652">
        <v>1011</v>
      </c>
      <c r="D652" t="s">
        <v>703</v>
      </c>
      <c r="E652" t="str">
        <f>IF(ISNA(MATCH(A652,'ESO zone constants'!$A$3:$A$9952,0)),"","X")</f>
        <v>X</v>
      </c>
    </row>
    <row r="653" spans="1:5" hidden="1" x14ac:dyDescent="0.25">
      <c r="A653" s="80">
        <v>1047</v>
      </c>
      <c r="B653">
        <v>651</v>
      </c>
      <c r="C653">
        <v>1011</v>
      </c>
      <c r="D653" t="s">
        <v>704</v>
      </c>
      <c r="E653" t="str">
        <f>IF(ISNA(MATCH(A653,'ESO zone constants'!$A$3:$A$9952,0)),"","X")</f>
        <v>X</v>
      </c>
    </row>
    <row r="654" spans="1:5" hidden="1" x14ac:dyDescent="0.25">
      <c r="A654" s="80">
        <v>1048</v>
      </c>
      <c r="B654">
        <v>652</v>
      </c>
      <c r="C654">
        <v>1011</v>
      </c>
      <c r="D654" t="s">
        <v>705</v>
      </c>
      <c r="E654" t="str">
        <f>IF(ISNA(MATCH(A654,'ESO zone constants'!$A$3:$A$9952,0)),"","X")</f>
        <v>X</v>
      </c>
    </row>
    <row r="655" spans="1:5" hidden="1" x14ac:dyDescent="0.25">
      <c r="A655" s="80">
        <v>1051</v>
      </c>
      <c r="B655">
        <v>653</v>
      </c>
      <c r="C655">
        <v>1011</v>
      </c>
      <c r="D655" t="s">
        <v>706</v>
      </c>
      <c r="E655" t="str">
        <f>IF(ISNA(MATCH(A655,'ESO zone constants'!$A$3:$A$9952,0)),"","X")</f>
        <v>X</v>
      </c>
    </row>
    <row r="656" spans="1:5" hidden="1" x14ac:dyDescent="0.25">
      <c r="A656" s="80">
        <v>1052</v>
      </c>
      <c r="B656">
        <v>654</v>
      </c>
      <c r="C656">
        <v>382</v>
      </c>
      <c r="D656" t="s">
        <v>73</v>
      </c>
      <c r="E656" t="str">
        <f>IF(ISNA(MATCH(A656,'ESO zone constants'!$A$3:$A$9952,0)),"","X")</f>
        <v>X</v>
      </c>
    </row>
    <row r="657" spans="1:5" hidden="1" x14ac:dyDescent="0.25">
      <c r="A657" s="80">
        <v>1055</v>
      </c>
      <c r="B657">
        <v>655</v>
      </c>
      <c r="C657">
        <v>108</v>
      </c>
      <c r="D657" t="s">
        <v>41</v>
      </c>
      <c r="E657" t="str">
        <f>IF(ISNA(MATCH(A657,'ESO zone constants'!$A$3:$A$9952,0)),"","X")</f>
        <v>X</v>
      </c>
    </row>
    <row r="658" spans="1:5" hidden="1" x14ac:dyDescent="0.25">
      <c r="A658" s="80">
        <v>1059</v>
      </c>
      <c r="B658">
        <v>656</v>
      </c>
      <c r="C658">
        <v>1011</v>
      </c>
      <c r="D658" t="s">
        <v>708</v>
      </c>
      <c r="E658" t="str">
        <f>IF(ISNA(MATCH(A658,'ESO zone constants'!$A$3:$A$9952,0)),"","X")</f>
        <v>X</v>
      </c>
    </row>
    <row r="659" spans="1:5" hidden="1" x14ac:dyDescent="0.25">
      <c r="A659" s="80">
        <v>1060</v>
      </c>
      <c r="B659">
        <v>657</v>
      </c>
      <c r="C659">
        <v>1011</v>
      </c>
      <c r="D659" t="s">
        <v>709</v>
      </c>
      <c r="E659" t="str">
        <f>IF(ISNA(MATCH(A659,'ESO zone constants'!$A$3:$A$9952,0)),"","X")</f>
        <v>X</v>
      </c>
    </row>
    <row r="660" spans="1:5" hidden="1" x14ac:dyDescent="0.25">
      <c r="A660" s="80">
        <v>1061</v>
      </c>
      <c r="B660">
        <v>658</v>
      </c>
      <c r="C660">
        <v>1011</v>
      </c>
      <c r="D660" t="s">
        <v>710</v>
      </c>
      <c r="E660" t="str">
        <f>IF(ISNA(MATCH(A660,'ESO zone constants'!$A$3:$A$9952,0)),"","X")</f>
        <v>X</v>
      </c>
    </row>
    <row r="661" spans="1:5" hidden="1" x14ac:dyDescent="0.25">
      <c r="A661" s="80">
        <v>1063</v>
      </c>
      <c r="B661">
        <v>659</v>
      </c>
      <c r="C661">
        <v>1027</v>
      </c>
      <c r="D661" t="s">
        <v>712</v>
      </c>
      <c r="E661" t="str">
        <f>IF(ISNA(MATCH(A661,'ESO zone constants'!$A$3:$A$9952,0)),"","X")</f>
        <v>X</v>
      </c>
    </row>
    <row r="662" spans="1:5" hidden="1" x14ac:dyDescent="0.25">
      <c r="A662" s="80">
        <v>1064</v>
      </c>
      <c r="B662">
        <v>660</v>
      </c>
      <c r="C662">
        <v>103</v>
      </c>
      <c r="D662" t="s">
        <v>713</v>
      </c>
      <c r="E662" t="str">
        <f>IF(ISNA(MATCH(A662,'ESO zone constants'!$A$3:$A$9952,0)),"","X")</f>
        <v>X</v>
      </c>
    </row>
    <row r="663" spans="1:5" hidden="1" x14ac:dyDescent="0.25">
      <c r="A663" s="81">
        <v>1065</v>
      </c>
      <c r="B663">
        <v>661</v>
      </c>
      <c r="C663">
        <v>726</v>
      </c>
      <c r="D663" t="s">
        <v>714</v>
      </c>
      <c r="E663" t="str">
        <f>IF(ISNA(MATCH(A663,'ESO zone constants'!$A$3:$A$9952,0)),"","X")</f>
        <v>X</v>
      </c>
    </row>
    <row r="664" spans="1:5" hidden="1" x14ac:dyDescent="0.25">
      <c r="A664" s="81">
        <v>1066</v>
      </c>
      <c r="B664">
        <v>662</v>
      </c>
      <c r="C664">
        <v>726</v>
      </c>
      <c r="D664" t="s">
        <v>715</v>
      </c>
      <c r="E664" t="str">
        <f>IF(ISNA(MATCH(A664,'ESO zone constants'!$A$3:$A$9952,0)),"","X")</f>
        <v>X</v>
      </c>
    </row>
    <row r="665" spans="1:5" hidden="1" x14ac:dyDescent="0.25">
      <c r="A665" s="81">
        <v>1067</v>
      </c>
      <c r="B665">
        <v>663</v>
      </c>
      <c r="C665">
        <v>726</v>
      </c>
      <c r="D665" t="s">
        <v>716</v>
      </c>
      <c r="E665" t="str">
        <f>IF(ISNA(MATCH(A665,'ESO zone constants'!$A$3:$A$9952,0)),"","X")</f>
        <v>X</v>
      </c>
    </row>
    <row r="666" spans="1:5" hidden="1" x14ac:dyDescent="0.25">
      <c r="A666" s="81">
        <v>1068</v>
      </c>
      <c r="B666">
        <v>664</v>
      </c>
      <c r="C666">
        <v>726</v>
      </c>
      <c r="D666" t="s">
        <v>717</v>
      </c>
      <c r="E666" t="str">
        <f>IF(ISNA(MATCH(A666,'ESO zone constants'!$A$3:$A$9952,0)),"","X")</f>
        <v>X</v>
      </c>
    </row>
    <row r="667" spans="1:5" hidden="1" x14ac:dyDescent="0.25">
      <c r="A667" s="81">
        <v>1069</v>
      </c>
      <c r="B667">
        <v>665</v>
      </c>
      <c r="C667">
        <v>726</v>
      </c>
      <c r="D667" t="s">
        <v>718</v>
      </c>
      <c r="E667" t="str">
        <f>IF(ISNA(MATCH(A667,'ESO zone constants'!$A$3:$A$9952,0)),"","X")</f>
        <v>X</v>
      </c>
    </row>
    <row r="668" spans="1:5" hidden="1" x14ac:dyDescent="0.25">
      <c r="A668" s="81">
        <v>1070</v>
      </c>
      <c r="B668">
        <v>666</v>
      </c>
      <c r="C668">
        <v>726</v>
      </c>
      <c r="D668" t="s">
        <v>719</v>
      </c>
      <c r="E668" t="str">
        <f>IF(ISNA(MATCH(A668,'ESO zone constants'!$A$3:$A$9952,0)),"","X")</f>
        <v>X</v>
      </c>
    </row>
    <row r="669" spans="1:5" hidden="1" x14ac:dyDescent="0.25">
      <c r="A669" s="81">
        <v>1071</v>
      </c>
      <c r="B669">
        <v>667</v>
      </c>
      <c r="C669">
        <v>726</v>
      </c>
      <c r="D669" t="s">
        <v>720</v>
      </c>
      <c r="E669" t="str">
        <f>IF(ISNA(MATCH(A669,'ESO zone constants'!$A$3:$A$9952,0)),"","X")</f>
        <v>X</v>
      </c>
    </row>
    <row r="670" spans="1:5" hidden="1" x14ac:dyDescent="0.25">
      <c r="A670" s="81">
        <v>1072</v>
      </c>
      <c r="B670">
        <v>668</v>
      </c>
      <c r="C670">
        <v>117</v>
      </c>
      <c r="D670" t="s">
        <v>721</v>
      </c>
      <c r="E670" t="str">
        <f>IF(ISNA(MATCH(A670,'ESO zone constants'!$A$3:$A$9952,0)),"","X")</f>
        <v>X</v>
      </c>
    </row>
    <row r="671" spans="1:5" hidden="1" x14ac:dyDescent="0.25">
      <c r="A671" s="81">
        <v>1073</v>
      </c>
      <c r="B671">
        <v>669</v>
      </c>
      <c r="C671">
        <v>726</v>
      </c>
      <c r="D671" t="s">
        <v>722</v>
      </c>
      <c r="E671" t="str">
        <f>IF(ISNA(MATCH(A671,'ESO zone constants'!$A$3:$A$9952,0)),"","X")</f>
        <v>X</v>
      </c>
    </row>
    <row r="672" spans="1:5" hidden="1" x14ac:dyDescent="0.25">
      <c r="A672" s="81">
        <v>1074</v>
      </c>
      <c r="B672">
        <v>670</v>
      </c>
      <c r="C672">
        <v>41</v>
      </c>
      <c r="D672" t="s">
        <v>723</v>
      </c>
      <c r="E672" t="str">
        <f>IF(ISNA(MATCH(A672,'ESO zone constants'!$A$3:$A$9952,0)),"","X")</f>
        <v>X</v>
      </c>
    </row>
    <row r="673" spans="1:5" hidden="1" x14ac:dyDescent="0.25">
      <c r="A673" s="81">
        <v>1075</v>
      </c>
      <c r="B673">
        <v>671</v>
      </c>
      <c r="C673">
        <v>381</v>
      </c>
      <c r="D673" t="s">
        <v>723</v>
      </c>
      <c r="E673" t="str">
        <f>IF(ISNA(MATCH(A673,'ESO zone constants'!$A$3:$A$9952,0)),"","X")</f>
        <v>X</v>
      </c>
    </row>
    <row r="674" spans="1:5" hidden="1" x14ac:dyDescent="0.25">
      <c r="A674" s="81">
        <v>1076</v>
      </c>
      <c r="B674">
        <v>672</v>
      </c>
      <c r="C674">
        <v>3</v>
      </c>
      <c r="D674" t="s">
        <v>723</v>
      </c>
      <c r="E674" t="str">
        <f>IF(ISNA(MATCH(A674,'ESO zone constants'!$A$3:$A$9952,0)),"","X")</f>
        <v>X</v>
      </c>
    </row>
    <row r="675" spans="1:5" hidden="1" x14ac:dyDescent="0.25">
      <c r="A675" s="81">
        <v>1077</v>
      </c>
      <c r="B675">
        <v>673</v>
      </c>
      <c r="C675">
        <v>726</v>
      </c>
      <c r="D675" t="s">
        <v>724</v>
      </c>
      <c r="E675" t="str">
        <f>IF(ISNA(MATCH(A675,'ESO zone constants'!$A$3:$A$9952,0)),"","X")</f>
        <v>X</v>
      </c>
    </row>
    <row r="676" spans="1:5" hidden="1" x14ac:dyDescent="0.25">
      <c r="A676" s="81">
        <v>1078</v>
      </c>
      <c r="B676">
        <v>674</v>
      </c>
      <c r="C676">
        <v>726</v>
      </c>
      <c r="D676" t="s">
        <v>725</v>
      </c>
      <c r="E676" t="str">
        <f>IF(ISNA(MATCH(A676,'ESO zone constants'!$A$3:$A$9952,0)),"","X")</f>
        <v>X</v>
      </c>
    </row>
    <row r="677" spans="1:5" hidden="1" x14ac:dyDescent="0.25">
      <c r="A677" s="81">
        <v>1079</v>
      </c>
      <c r="B677">
        <v>675</v>
      </c>
      <c r="C677">
        <v>726</v>
      </c>
      <c r="D677" t="s">
        <v>726</v>
      </c>
      <c r="E677" t="str">
        <f>IF(ISNA(MATCH(A677,'ESO zone constants'!$A$3:$A$9952,0)),"","X")</f>
        <v>X</v>
      </c>
    </row>
    <row r="678" spans="1:5" hidden="1" x14ac:dyDescent="0.25">
      <c r="A678" s="81">
        <v>1080</v>
      </c>
      <c r="B678">
        <v>676</v>
      </c>
      <c r="C678">
        <v>101</v>
      </c>
      <c r="D678" t="s">
        <v>64</v>
      </c>
      <c r="E678" t="str">
        <f>IF(ISNA(MATCH(A678,'ESO zone constants'!$A$3:$A$9952,0)),"","X")</f>
        <v>X</v>
      </c>
    </row>
    <row r="679" spans="1:5" hidden="1" x14ac:dyDescent="0.25">
      <c r="A679" s="81">
        <v>1081</v>
      </c>
      <c r="B679">
        <v>677</v>
      </c>
      <c r="C679">
        <v>823</v>
      </c>
      <c r="D679" t="s">
        <v>67</v>
      </c>
      <c r="E679" t="str">
        <f>IF(ISNA(MATCH(A679,'ESO zone constants'!$A$3:$A$9952,0)),"","X")</f>
        <v>X</v>
      </c>
    </row>
    <row r="680" spans="1:5" hidden="1" x14ac:dyDescent="0.25">
      <c r="A680" s="81">
        <v>1082</v>
      </c>
      <c r="B680">
        <v>678</v>
      </c>
      <c r="C680">
        <v>726</v>
      </c>
      <c r="D680" t="s">
        <v>727</v>
      </c>
      <c r="E680" t="str">
        <f>IF(ISNA(MATCH(A680,'ESO zone constants'!$A$3:$A$9952,0)),"","X")</f>
        <v>X</v>
      </c>
    </row>
    <row r="681" spans="1:5" hidden="1" x14ac:dyDescent="0.25">
      <c r="A681" s="81">
        <v>1083</v>
      </c>
      <c r="B681">
        <v>679</v>
      </c>
      <c r="C681">
        <v>726</v>
      </c>
      <c r="D681" t="s">
        <v>728</v>
      </c>
      <c r="E681" t="str">
        <f>IF(ISNA(MATCH(A681,'ESO zone constants'!$A$3:$A$9952,0)),"","X")</f>
        <v>X</v>
      </c>
    </row>
    <row r="682" spans="1:5" hidden="1" x14ac:dyDescent="0.25">
      <c r="A682" s="81">
        <v>1085</v>
      </c>
      <c r="B682">
        <v>680</v>
      </c>
      <c r="C682">
        <v>1086</v>
      </c>
      <c r="D682" t="s">
        <v>730</v>
      </c>
      <c r="E682" t="str">
        <f>IF(ISNA(MATCH(A682,'ESO zone constants'!$A$3:$A$9952,0)),"","X")</f>
        <v>X</v>
      </c>
    </row>
    <row r="683" spans="1:5" hidden="1" x14ac:dyDescent="0.25">
      <c r="A683" s="81">
        <v>1086</v>
      </c>
      <c r="B683">
        <v>681</v>
      </c>
      <c r="C683">
        <v>1086</v>
      </c>
      <c r="D683" t="s">
        <v>1502</v>
      </c>
      <c r="E683" t="str">
        <f>IF(ISNA(MATCH(A683,'ESO zone constants'!$A$3:$A$9952,0)),"","X")</f>
        <v>X</v>
      </c>
    </row>
    <row r="684" spans="1:5" hidden="1" x14ac:dyDescent="0.25">
      <c r="A684" s="81">
        <v>1088</v>
      </c>
      <c r="B684">
        <v>682</v>
      </c>
      <c r="C684">
        <v>1086</v>
      </c>
      <c r="D684" t="s">
        <v>1530</v>
      </c>
      <c r="E684" t="str">
        <f>IF(ISNA(MATCH(A684,'ESO zone constants'!$A$3:$A$9952,0)),"","X")</f>
        <v>X</v>
      </c>
    </row>
    <row r="685" spans="1:5" hidden="1" x14ac:dyDescent="0.25">
      <c r="A685" s="81">
        <v>1089</v>
      </c>
      <c r="B685">
        <v>683</v>
      </c>
      <c r="C685">
        <v>1086</v>
      </c>
      <c r="D685" t="s">
        <v>1503</v>
      </c>
      <c r="E685" t="str">
        <f>IF(ISNA(MATCH(A685,'ESO zone constants'!$A$3:$A$9952,0)),"","X")</f>
        <v>X</v>
      </c>
    </row>
    <row r="686" spans="1:5" hidden="1" x14ac:dyDescent="0.25">
      <c r="A686" s="81">
        <v>1090</v>
      </c>
      <c r="B686">
        <v>684</v>
      </c>
      <c r="C686">
        <v>1086</v>
      </c>
      <c r="D686" t="s">
        <v>1504</v>
      </c>
      <c r="E686" t="str">
        <f>IF(ISNA(MATCH(A686,'ESO zone constants'!$A$3:$A$9952,0)),"","X")</f>
        <v>X</v>
      </c>
    </row>
    <row r="687" spans="1:5" hidden="1" x14ac:dyDescent="0.25">
      <c r="A687" s="81">
        <v>1091</v>
      </c>
      <c r="B687">
        <v>685</v>
      </c>
      <c r="C687">
        <v>1086</v>
      </c>
      <c r="D687" t="s">
        <v>1505</v>
      </c>
      <c r="E687" t="str">
        <f>IF(ISNA(MATCH(A687,'ESO zone constants'!$A$3:$A$9952,0)),"","X")</f>
        <v>X</v>
      </c>
    </row>
    <row r="688" spans="1:5" hidden="1" x14ac:dyDescent="0.25">
      <c r="A688" s="81">
        <v>1092</v>
      </c>
      <c r="B688">
        <v>686</v>
      </c>
      <c r="C688">
        <v>1086</v>
      </c>
      <c r="D688" t="s">
        <v>1506</v>
      </c>
      <c r="E688" t="str">
        <f>IF(ISNA(MATCH(A688,'ESO zone constants'!$A$3:$A$9952,0)),"","X")</f>
        <v>X</v>
      </c>
    </row>
    <row r="689" spans="1:5" hidden="1" x14ac:dyDescent="0.25">
      <c r="A689" s="81">
        <v>1094</v>
      </c>
      <c r="B689">
        <v>687</v>
      </c>
      <c r="C689">
        <v>1086</v>
      </c>
      <c r="D689" t="s">
        <v>1507</v>
      </c>
      <c r="E689" t="str">
        <f>IF(ISNA(MATCH(A689,'ESO zone constants'!$A$3:$A$9952,0)),"","X")</f>
        <v>X</v>
      </c>
    </row>
    <row r="690" spans="1:5" hidden="1" x14ac:dyDescent="0.25">
      <c r="A690" s="81">
        <v>1095</v>
      </c>
      <c r="B690">
        <v>688</v>
      </c>
      <c r="C690">
        <v>1086</v>
      </c>
      <c r="D690" t="s">
        <v>1508</v>
      </c>
      <c r="E690" t="str">
        <f>IF(ISNA(MATCH(A690,'ESO zone constants'!$A$3:$A$9952,0)),"","X")</f>
        <v>X</v>
      </c>
    </row>
    <row r="691" spans="1:5" hidden="1" x14ac:dyDescent="0.25">
      <c r="A691" s="81">
        <v>1096</v>
      </c>
      <c r="B691">
        <v>689</v>
      </c>
      <c r="C691">
        <v>1086</v>
      </c>
      <c r="D691" t="s">
        <v>1509</v>
      </c>
      <c r="E691" t="str">
        <f>IF(ISNA(MATCH(A691,'ESO zone constants'!$A$3:$A$9952,0)),"","X")</f>
        <v>X</v>
      </c>
    </row>
    <row r="692" spans="1:5" hidden="1" x14ac:dyDescent="0.25">
      <c r="A692" s="81">
        <v>1097</v>
      </c>
      <c r="B692">
        <v>690</v>
      </c>
      <c r="C692">
        <v>1086</v>
      </c>
      <c r="D692" t="s">
        <v>1510</v>
      </c>
      <c r="E692" t="str">
        <f>IF(ISNA(MATCH(A692,'ESO zone constants'!$A$3:$A$9952,0)),"","X")</f>
        <v>X</v>
      </c>
    </row>
    <row r="693" spans="1:5" hidden="1" x14ac:dyDescent="0.25">
      <c r="A693" s="81">
        <v>1098</v>
      </c>
      <c r="B693">
        <v>691</v>
      </c>
      <c r="C693">
        <v>1086</v>
      </c>
      <c r="D693" t="s">
        <v>1511</v>
      </c>
      <c r="E693" t="str">
        <f>IF(ISNA(MATCH(A693,'ESO zone constants'!$A$3:$A$9952,0)),"","X")</f>
        <v>X</v>
      </c>
    </row>
    <row r="694" spans="1:5" hidden="1" x14ac:dyDescent="0.25">
      <c r="A694" s="81">
        <v>1099</v>
      </c>
      <c r="B694">
        <v>692</v>
      </c>
      <c r="C694">
        <v>1086</v>
      </c>
      <c r="D694" t="s">
        <v>1512</v>
      </c>
      <c r="E694" t="str">
        <f>IF(ISNA(MATCH(A694,'ESO zone constants'!$A$3:$A$9952,0)),"","X")</f>
        <v>X</v>
      </c>
    </row>
    <row r="695" spans="1:5" hidden="1" x14ac:dyDescent="0.25">
      <c r="A695" s="81">
        <v>1101</v>
      </c>
      <c r="B695">
        <v>693</v>
      </c>
      <c r="C695">
        <v>1086</v>
      </c>
      <c r="D695" t="s">
        <v>1513</v>
      </c>
      <c r="E695" t="str">
        <f>IF(ISNA(MATCH(A695,'ESO zone constants'!$A$3:$A$9952,0)),"","X")</f>
        <v>X</v>
      </c>
    </row>
    <row r="696" spans="1:5" hidden="1" x14ac:dyDescent="0.25">
      <c r="A696" s="81">
        <v>1102</v>
      </c>
      <c r="B696">
        <v>694</v>
      </c>
      <c r="C696">
        <v>1086</v>
      </c>
      <c r="D696" t="s">
        <v>1514</v>
      </c>
      <c r="E696" t="str">
        <f>IF(ISNA(MATCH(A696,'ESO zone constants'!$A$3:$A$9952,0)),"","X")</f>
        <v>X</v>
      </c>
    </row>
    <row r="697" spans="1:5" hidden="1" x14ac:dyDescent="0.25">
      <c r="A697" s="81">
        <v>1103</v>
      </c>
      <c r="B697">
        <v>695</v>
      </c>
      <c r="C697">
        <v>1086</v>
      </c>
      <c r="D697" t="s">
        <v>1515</v>
      </c>
      <c r="E697" t="str">
        <f>IF(ISNA(MATCH(A697,'ESO zone constants'!$A$3:$A$9952,0)),"","X")</f>
        <v>X</v>
      </c>
    </row>
    <row r="698" spans="1:5" hidden="1" x14ac:dyDescent="0.25">
      <c r="A698" s="81">
        <v>1105</v>
      </c>
      <c r="B698">
        <v>696</v>
      </c>
      <c r="C698">
        <v>1086</v>
      </c>
      <c r="D698" t="s">
        <v>1516</v>
      </c>
      <c r="E698" t="str">
        <f>IF(ISNA(MATCH(A698,'ESO zone constants'!$A$3:$A$9952,0)),"","X")</f>
        <v>X</v>
      </c>
    </row>
    <row r="699" spans="1:5" hidden="1" x14ac:dyDescent="0.25">
      <c r="A699" s="80">
        <v>1106</v>
      </c>
      <c r="B699">
        <v>697</v>
      </c>
      <c r="C699">
        <v>1086</v>
      </c>
      <c r="D699" t="s">
        <v>1517</v>
      </c>
      <c r="E699" t="str">
        <f>IF(ISNA(MATCH(A699,'ESO zone constants'!$A$3:$A$9952,0)),"","X")</f>
        <v>X</v>
      </c>
    </row>
    <row r="700" spans="1:5" hidden="1" x14ac:dyDescent="0.25">
      <c r="A700" s="80">
        <v>1107</v>
      </c>
      <c r="B700">
        <v>698</v>
      </c>
      <c r="C700">
        <v>1107</v>
      </c>
      <c r="D700" t="s">
        <v>732</v>
      </c>
      <c r="E700" t="str">
        <f>IF(ISNA(MATCH(A700,'ESO zone constants'!$A$3:$A$9952,0)),"","X")</f>
        <v>X</v>
      </c>
    </row>
    <row r="701" spans="1:5" hidden="1" x14ac:dyDescent="0.25">
      <c r="A701" s="80">
        <v>1108</v>
      </c>
      <c r="B701">
        <v>699</v>
      </c>
      <c r="C701">
        <v>1108</v>
      </c>
      <c r="D701" t="s">
        <v>731</v>
      </c>
      <c r="E701" t="str">
        <f>IF(ISNA(MATCH(A701,'ESO zone constants'!$A$3:$A$9952,0)),"","X")</f>
        <v>X</v>
      </c>
    </row>
    <row r="702" spans="1:5" hidden="1" x14ac:dyDescent="0.25">
      <c r="A702" s="80">
        <v>1109</v>
      </c>
      <c r="B702">
        <v>700</v>
      </c>
      <c r="C702">
        <v>1109</v>
      </c>
      <c r="D702" t="s">
        <v>729</v>
      </c>
      <c r="E702" t="str">
        <f>IF(ISNA(MATCH(A702,'ESO zone constants'!$A$3:$A$9952,0)),"","X")</f>
        <v>X</v>
      </c>
    </row>
    <row r="703" spans="1:5" hidden="1" x14ac:dyDescent="0.25">
      <c r="A703" s="80">
        <v>1110</v>
      </c>
      <c r="B703">
        <v>701</v>
      </c>
      <c r="C703">
        <v>1086</v>
      </c>
      <c r="D703" t="s">
        <v>1518</v>
      </c>
      <c r="E703" t="str">
        <f>IF(ISNA(MATCH(A703,'ESO zone constants'!$A$3:$A$9952,0)),"","X")</f>
        <v>X</v>
      </c>
    </row>
    <row r="704" spans="1:5" hidden="1" x14ac:dyDescent="0.25">
      <c r="A704" s="80">
        <v>1111</v>
      </c>
      <c r="B704">
        <v>702</v>
      </c>
      <c r="C704">
        <v>1086</v>
      </c>
      <c r="D704" t="s">
        <v>1519</v>
      </c>
      <c r="E704" t="str">
        <f>IF(ISNA(MATCH(A704,'ESO zone constants'!$A$3:$A$9952,0)),"","X")</f>
        <v>X</v>
      </c>
    </row>
    <row r="705" spans="1:5" hidden="1" x14ac:dyDescent="0.25">
      <c r="A705" s="80">
        <v>1112</v>
      </c>
      <c r="B705">
        <v>703</v>
      </c>
      <c r="C705">
        <v>1086</v>
      </c>
      <c r="D705" t="s">
        <v>1520</v>
      </c>
      <c r="E705" t="str">
        <f>IF(ISNA(MATCH(A705,'ESO zone constants'!$A$3:$A$9952,0)),"","X")</f>
        <v>X</v>
      </c>
    </row>
    <row r="706" spans="1:5" hidden="1" x14ac:dyDescent="0.25">
      <c r="A706" s="80">
        <v>1113</v>
      </c>
      <c r="B706">
        <v>704</v>
      </c>
      <c r="C706">
        <v>1086</v>
      </c>
      <c r="D706" t="s">
        <v>1521</v>
      </c>
      <c r="E706" t="str">
        <f>IF(ISNA(MATCH(A706,'ESO zone constants'!$A$3:$A$9952,0)),"","X")</f>
        <v>X</v>
      </c>
    </row>
    <row r="707" spans="1:5" hidden="1" x14ac:dyDescent="0.25">
      <c r="A707" s="80">
        <v>1114</v>
      </c>
      <c r="B707">
        <v>705</v>
      </c>
      <c r="C707">
        <v>1086</v>
      </c>
      <c r="D707" t="s">
        <v>1522</v>
      </c>
      <c r="E707" t="str">
        <f>IF(ISNA(MATCH(A707,'ESO zone constants'!$A$3:$A$9952,0)),"","X")</f>
        <v>X</v>
      </c>
    </row>
    <row r="708" spans="1:5" hidden="1" x14ac:dyDescent="0.25">
      <c r="A708" s="80">
        <v>1115</v>
      </c>
      <c r="B708">
        <v>706</v>
      </c>
      <c r="C708">
        <v>1086</v>
      </c>
      <c r="D708" t="s">
        <v>1523</v>
      </c>
      <c r="E708" t="str">
        <f>IF(ISNA(MATCH(A708,'ESO zone constants'!$A$3:$A$9952,0)),"","X")</f>
        <v>X</v>
      </c>
    </row>
    <row r="709" spans="1:5" hidden="1" x14ac:dyDescent="0.25">
      <c r="A709" s="80">
        <v>1116</v>
      </c>
      <c r="B709">
        <v>707</v>
      </c>
      <c r="C709">
        <v>1116</v>
      </c>
      <c r="D709" t="s">
        <v>1496</v>
      </c>
      <c r="E709" t="str">
        <f>IF(ISNA(MATCH(A709,'ESO zone constants'!$A$3:$A$9952,0)),"","X")</f>
        <v>X</v>
      </c>
    </row>
    <row r="710" spans="1:5" hidden="1" x14ac:dyDescent="0.25">
      <c r="A710" s="80">
        <v>1117</v>
      </c>
      <c r="B710">
        <v>708</v>
      </c>
      <c r="C710">
        <v>1086</v>
      </c>
      <c r="D710" t="s">
        <v>1524</v>
      </c>
      <c r="E710" t="str">
        <f>IF(ISNA(MATCH(A710,'ESO zone constants'!$A$3:$A$9952,0)),"","X")</f>
        <v>X</v>
      </c>
    </row>
    <row r="711" spans="1:5" hidden="1" x14ac:dyDescent="0.25">
      <c r="A711" s="80">
        <v>1118</v>
      </c>
      <c r="B711">
        <v>709</v>
      </c>
      <c r="C711">
        <v>1086</v>
      </c>
      <c r="D711" t="s">
        <v>1525</v>
      </c>
      <c r="E711" t="str">
        <f>IF(ISNA(MATCH(A711,'ESO zone constants'!$A$3:$A$9952,0)),"","X")</f>
        <v>X</v>
      </c>
    </row>
    <row r="712" spans="1:5" hidden="1" x14ac:dyDescent="0.25">
      <c r="A712" s="80">
        <v>1119</v>
      </c>
      <c r="B712">
        <v>710</v>
      </c>
      <c r="C712">
        <v>1086</v>
      </c>
      <c r="D712" t="s">
        <v>1526</v>
      </c>
      <c r="E712" t="str">
        <f>IF(ISNA(MATCH(A712,'ESO zone constants'!$A$3:$A$9952,0)),"","X")</f>
        <v>X</v>
      </c>
    </row>
    <row r="713" spans="1:5" hidden="1" x14ac:dyDescent="0.25">
      <c r="A713" s="80">
        <v>1120</v>
      </c>
      <c r="B713">
        <v>711</v>
      </c>
      <c r="C713">
        <v>1086</v>
      </c>
      <c r="D713" t="s">
        <v>1527</v>
      </c>
      <c r="E713" t="str">
        <f>IF(ISNA(MATCH(A713,'ESO zone constants'!$A$3:$A$9952,0)),"","X")</f>
        <v>X</v>
      </c>
    </row>
    <row r="714" spans="1:5" hidden="1" x14ac:dyDescent="0.25">
      <c r="A714" s="80">
        <v>1121</v>
      </c>
      <c r="B714">
        <v>712</v>
      </c>
      <c r="C714">
        <v>1086</v>
      </c>
      <c r="D714" t="s">
        <v>1452</v>
      </c>
      <c r="E714" t="str">
        <f>IF(ISNA(MATCH(A714,'ESO zone constants'!$A$3:$A$9952,0)),"","X")</f>
        <v>X</v>
      </c>
    </row>
    <row r="715" spans="1:5" hidden="1" x14ac:dyDescent="0.25">
      <c r="A715" s="80">
        <v>1122</v>
      </c>
      <c r="B715">
        <v>713</v>
      </c>
      <c r="C715">
        <v>1086</v>
      </c>
      <c r="D715" t="s">
        <v>1604</v>
      </c>
      <c r="E715" t="str">
        <f>IF(ISNA(MATCH(A715,'ESO zone constants'!$A$3:$A$9952,0)),"","X")</f>
        <v>X</v>
      </c>
    </row>
    <row r="716" spans="1:5" hidden="1" x14ac:dyDescent="0.25">
      <c r="A716" s="80">
        <v>1123</v>
      </c>
      <c r="B716">
        <v>714</v>
      </c>
      <c r="C716">
        <v>383</v>
      </c>
      <c r="D716" t="s">
        <v>1605</v>
      </c>
      <c r="E716" t="str">
        <f>IF(ISNA(MATCH(A716,'ESO zone constants'!$A$3:$A$9952,0)),"","X")</f>
        <v>X</v>
      </c>
    </row>
    <row r="717" spans="1:5" hidden="1" x14ac:dyDescent="0.25">
      <c r="A717" s="80">
        <v>1125</v>
      </c>
      <c r="B717">
        <v>715</v>
      </c>
      <c r="C717">
        <v>101</v>
      </c>
      <c r="D717" t="s">
        <v>707</v>
      </c>
      <c r="E717" t="str">
        <f>IF(ISNA(MATCH(A717,'ESO zone constants'!$A$3:$A$9952,0)),"","X")</f>
        <v>X</v>
      </c>
    </row>
    <row r="718" spans="1:5" hidden="1" x14ac:dyDescent="0.25">
      <c r="A718" s="80">
        <v>1126</v>
      </c>
      <c r="B718">
        <v>716</v>
      </c>
      <c r="C718">
        <v>888</v>
      </c>
      <c r="D718" t="s">
        <v>711</v>
      </c>
      <c r="E718" t="str">
        <f>IF(ISNA(MATCH(A718,'ESO zone constants'!$A$3:$A$9952,0)),"","X")</f>
        <v>X</v>
      </c>
    </row>
    <row r="719" spans="1:5" hidden="1" x14ac:dyDescent="0.25">
      <c r="A719" s="80">
        <v>1128</v>
      </c>
      <c r="B719">
        <v>717</v>
      </c>
      <c r="C719">
        <v>1086</v>
      </c>
      <c r="D719" t="s">
        <v>1498</v>
      </c>
      <c r="E719" t="str">
        <f>IF(ISNA(MATCH(A719,'ESO zone constants'!$A$3:$A$9952,0)),"","X")</f>
        <v>X</v>
      </c>
    </row>
    <row r="720" spans="1:5" hidden="1" x14ac:dyDescent="0.25">
      <c r="A720" s="80">
        <v>1129</v>
      </c>
      <c r="B720">
        <v>718</v>
      </c>
      <c r="C720">
        <v>1086</v>
      </c>
      <c r="D720" t="s">
        <v>1499</v>
      </c>
      <c r="E720" t="str">
        <f>IF(ISNA(MATCH(A720,'ESO zone constants'!$A$3:$A$9952,0)),"","X")</f>
        <v>X</v>
      </c>
    </row>
    <row r="721" spans="1:5" hidden="1" x14ac:dyDescent="0.25">
      <c r="A721" s="80">
        <v>1130</v>
      </c>
      <c r="B721">
        <v>719</v>
      </c>
      <c r="C721">
        <v>1086</v>
      </c>
      <c r="D721" t="s">
        <v>1500</v>
      </c>
      <c r="E721" t="str">
        <f>IF(ISNA(MATCH(A721,'ESO zone constants'!$A$3:$A$9952,0)),"","X")</f>
        <v>X</v>
      </c>
    </row>
    <row r="722" spans="1:5" hidden="1" x14ac:dyDescent="0.25">
      <c r="A722" s="81">
        <v>1133</v>
      </c>
      <c r="B722">
        <v>720</v>
      </c>
      <c r="C722">
        <v>1133</v>
      </c>
      <c r="D722" t="s">
        <v>1711</v>
      </c>
      <c r="E722" t="str">
        <f>IF(ISNA(MATCH(A722,'ESO zone constants'!$A$3:$A$9952,0)),"","X")</f>
        <v>X</v>
      </c>
    </row>
    <row r="723" spans="1:5" hidden="1" x14ac:dyDescent="0.25">
      <c r="A723" s="81">
        <v>1134</v>
      </c>
      <c r="B723">
        <v>721</v>
      </c>
      <c r="C723">
        <v>1133</v>
      </c>
      <c r="D723" t="s">
        <v>1712</v>
      </c>
      <c r="E723" t="str">
        <f>IF(ISNA(MATCH(A723,'ESO zone constants'!$A$3:$A$9952,0)),"","X")</f>
        <v>X</v>
      </c>
    </row>
    <row r="724" spans="1:5" hidden="1" x14ac:dyDescent="0.25">
      <c r="A724" s="81">
        <v>1135</v>
      </c>
      <c r="B724">
        <v>722</v>
      </c>
      <c r="C724">
        <v>1133</v>
      </c>
      <c r="D724" t="s">
        <v>1713</v>
      </c>
      <c r="E724" t="str">
        <f>IF(ISNA(MATCH(A724,'ESO zone constants'!$A$3:$A$9952,0)),"","X")</f>
        <v>X</v>
      </c>
    </row>
    <row r="725" spans="1:5" hidden="1" x14ac:dyDescent="0.25">
      <c r="A725" s="81">
        <v>1136</v>
      </c>
      <c r="B725">
        <v>723</v>
      </c>
      <c r="C725">
        <v>1133</v>
      </c>
      <c r="D725" t="s">
        <v>1714</v>
      </c>
      <c r="E725" t="str">
        <f>IF(ISNA(MATCH(A725,'ESO zone constants'!$A$3:$A$9952,0)),"","X")</f>
        <v>X</v>
      </c>
    </row>
    <row r="726" spans="1:5" hidden="1" x14ac:dyDescent="0.25">
      <c r="A726" s="80">
        <v>1137</v>
      </c>
      <c r="B726">
        <v>724</v>
      </c>
      <c r="C726">
        <v>1133</v>
      </c>
      <c r="D726" t="s">
        <v>1715</v>
      </c>
      <c r="E726" t="str">
        <f>IF(ISNA(MATCH(A726,'ESO zone constants'!$A$3:$A$9952,0)),"","X")</f>
        <v>X</v>
      </c>
    </row>
    <row r="727" spans="1:5" hidden="1" x14ac:dyDescent="0.25">
      <c r="A727" s="80">
        <v>1138</v>
      </c>
      <c r="B727">
        <v>725</v>
      </c>
      <c r="C727">
        <v>1133</v>
      </c>
      <c r="D727" t="s">
        <v>1608</v>
      </c>
      <c r="E727" t="str">
        <f>IF(ISNA(MATCH(A727,'ESO zone constants'!$A$3:$A$9952,0)),"","X")</f>
        <v>X</v>
      </c>
    </row>
    <row r="728" spans="1:5" hidden="1" x14ac:dyDescent="0.25">
      <c r="A728" s="80">
        <v>1139</v>
      </c>
      <c r="B728">
        <v>726</v>
      </c>
      <c r="C728">
        <v>1133</v>
      </c>
      <c r="D728" t="s">
        <v>1716</v>
      </c>
      <c r="E728" t="str">
        <f>IF(ISNA(MATCH(A728,'ESO zone constants'!$A$3:$A$9952,0)),"","X")</f>
        <v>X</v>
      </c>
    </row>
    <row r="729" spans="1:5" hidden="1" x14ac:dyDescent="0.25">
      <c r="A729" s="80">
        <v>1140</v>
      </c>
      <c r="B729">
        <v>727</v>
      </c>
      <c r="C729">
        <v>104</v>
      </c>
      <c r="D729" t="s">
        <v>1612</v>
      </c>
      <c r="E729" t="str">
        <f>IF(ISNA(MATCH(A729,'ESO zone constants'!$A$3:$A$9952,0)),"","X")</f>
        <v>X</v>
      </c>
    </row>
    <row r="730" spans="1:5" hidden="1" x14ac:dyDescent="0.25">
      <c r="A730" s="80">
        <v>1141</v>
      </c>
      <c r="B730">
        <v>728</v>
      </c>
      <c r="C730">
        <v>101</v>
      </c>
      <c r="D730" t="s">
        <v>1618</v>
      </c>
      <c r="E730" t="str">
        <f>IF(ISNA(MATCH(A730,'ESO zone constants'!$A$3:$A$9952,0)),"","X")</f>
        <v>X</v>
      </c>
    </row>
    <row r="731" spans="1:5" hidden="1" x14ac:dyDescent="0.25">
      <c r="A731" s="80">
        <v>1142</v>
      </c>
      <c r="B731">
        <v>729</v>
      </c>
      <c r="C731">
        <v>1142</v>
      </c>
      <c r="D731" t="s">
        <v>422</v>
      </c>
      <c r="E731" t="str">
        <f>IF(ISNA(MATCH(A731,'ESO zone constants'!$A$3:$A$9952,0)),"","X")</f>
        <v>X</v>
      </c>
    </row>
    <row r="732" spans="1:5" hidden="1" x14ac:dyDescent="0.25">
      <c r="A732" s="80">
        <v>1143</v>
      </c>
      <c r="B732">
        <v>730</v>
      </c>
      <c r="C732">
        <v>19</v>
      </c>
      <c r="D732" t="s">
        <v>1613</v>
      </c>
      <c r="E732" t="str">
        <f>IF(ISNA(MATCH(A732,'ESO zone constants'!$A$3:$A$9952,0)),"","X")</f>
        <v>X</v>
      </c>
    </row>
    <row r="733" spans="1:5" hidden="1" x14ac:dyDescent="0.25">
      <c r="A733" s="80">
        <v>1144</v>
      </c>
      <c r="B733">
        <v>731</v>
      </c>
      <c r="C733">
        <v>1144</v>
      </c>
      <c r="D733" t="s">
        <v>1614</v>
      </c>
      <c r="E733" t="str">
        <f>IF(ISNA(MATCH(A733,'ESO zone constants'!$A$3:$A$9952,0)),"","X")</f>
        <v>X</v>
      </c>
    </row>
    <row r="734" spans="1:5" hidden="1" x14ac:dyDescent="0.25">
      <c r="A734" s="81">
        <v>1145</v>
      </c>
      <c r="B734">
        <v>732</v>
      </c>
      <c r="C734">
        <v>1133</v>
      </c>
      <c r="D734" t="s">
        <v>1717</v>
      </c>
      <c r="E734" t="str">
        <f>IF(ISNA(MATCH(A734,'ESO zone constants'!$A$3:$A$9952,0)),"","X")</f>
        <v>X</v>
      </c>
    </row>
    <row r="735" spans="1:5" hidden="1" x14ac:dyDescent="0.25">
      <c r="A735" s="80">
        <v>1146</v>
      </c>
      <c r="B735">
        <v>733</v>
      </c>
      <c r="C735">
        <v>1133</v>
      </c>
      <c r="D735" t="s">
        <v>1718</v>
      </c>
      <c r="E735" t="str">
        <f>IF(ISNA(MATCH(A735,'ESO zone constants'!$A$3:$A$9952,0)),"","X")</f>
        <v>X</v>
      </c>
    </row>
    <row r="736" spans="1:5" hidden="1" x14ac:dyDescent="0.25">
      <c r="A736" s="80">
        <v>1147</v>
      </c>
      <c r="B736">
        <v>734</v>
      </c>
      <c r="C736">
        <v>1133</v>
      </c>
      <c r="D736" t="s">
        <v>1719</v>
      </c>
      <c r="E736" t="str">
        <f>IF(ISNA(MATCH(A736,'ESO zone constants'!$A$3:$A$9952,0)),"","X")</f>
        <v>X</v>
      </c>
    </row>
    <row r="737" spans="1:5" hidden="1" x14ac:dyDescent="0.25">
      <c r="A737" s="80">
        <v>1148</v>
      </c>
      <c r="B737">
        <v>735</v>
      </c>
      <c r="C737">
        <v>1133</v>
      </c>
      <c r="D737" t="s">
        <v>1723</v>
      </c>
      <c r="E737" t="str">
        <f>IF(ISNA(MATCH(A737,'ESO zone constants'!$A$3:$A$9952,0)),"","X")</f>
        <v>X</v>
      </c>
    </row>
    <row r="738" spans="1:5" hidden="1" x14ac:dyDescent="0.25">
      <c r="A738" s="80">
        <v>1149</v>
      </c>
      <c r="B738">
        <v>736</v>
      </c>
      <c r="C738">
        <v>1133</v>
      </c>
      <c r="D738" t="s">
        <v>1720</v>
      </c>
      <c r="E738" t="str">
        <f>IF(ISNA(MATCH(A738,'ESO zone constants'!$A$3:$A$9952,0)),"","X")</f>
        <v>X</v>
      </c>
    </row>
    <row r="739" spans="1:5" hidden="1" x14ac:dyDescent="0.25">
      <c r="A739" s="80">
        <v>1150</v>
      </c>
      <c r="B739">
        <v>737</v>
      </c>
      <c r="C739">
        <v>1133</v>
      </c>
      <c r="D739" t="s">
        <v>1722</v>
      </c>
      <c r="E739" t="str">
        <f>IF(ISNA(MATCH(A739,'ESO zone constants'!$A$3:$A$9952,0)),"","X")</f>
        <v>X</v>
      </c>
    </row>
    <row r="740" spans="1:5" hidden="1" x14ac:dyDescent="0.25">
      <c r="A740" s="80">
        <v>1151</v>
      </c>
      <c r="B740">
        <v>738</v>
      </c>
      <c r="C740">
        <v>1133</v>
      </c>
      <c r="D740" t="s">
        <v>1721</v>
      </c>
      <c r="E740" t="str">
        <f>IF(ISNA(MATCH(A740,'ESO zone constants'!$A$3:$A$9952,0)),"","X")</f>
        <v>X</v>
      </c>
    </row>
    <row r="741" spans="1:5" hidden="1" x14ac:dyDescent="0.25">
      <c r="A741" s="80">
        <v>1152</v>
      </c>
      <c r="B741">
        <v>739</v>
      </c>
      <c r="C741">
        <v>684</v>
      </c>
      <c r="D741" t="s">
        <v>1778</v>
      </c>
      <c r="E741" t="str">
        <f>IF(ISNA(MATCH(A741,'ESO zone constants'!$A$3:$A$9952,0)),"","X")</f>
        <v>X</v>
      </c>
    </row>
    <row r="742" spans="1:5" hidden="1" x14ac:dyDescent="0.25">
      <c r="A742" s="80">
        <v>1153</v>
      </c>
      <c r="B742">
        <v>740</v>
      </c>
      <c r="C742">
        <v>92</v>
      </c>
      <c r="D742" t="s">
        <v>1777</v>
      </c>
      <c r="E742" t="str">
        <f>IF(ISNA(MATCH(A742,'ESO zone constants'!$A$3:$A$9952,0)),"","X")</f>
        <v>X</v>
      </c>
    </row>
    <row r="743" spans="1:5" hidden="1" x14ac:dyDescent="0.25">
      <c r="A743" s="80">
        <v>1154</v>
      </c>
      <c r="B743">
        <v>741</v>
      </c>
      <c r="C743">
        <v>1086</v>
      </c>
      <c r="D743" t="s">
        <v>1616</v>
      </c>
      <c r="E743" t="str">
        <f>IF(ISNA(MATCH(A743,'ESO zone constants'!$A$3:$A$9952,0)),"","X")</f>
        <v>X</v>
      </c>
    </row>
    <row r="744" spans="1:5" hidden="1" x14ac:dyDescent="0.25">
      <c r="A744" s="80">
        <v>1155</v>
      </c>
      <c r="B744">
        <v>742</v>
      </c>
      <c r="C744">
        <v>20</v>
      </c>
      <c r="D744" t="s">
        <v>1617</v>
      </c>
      <c r="E744" t="str">
        <f>IF(ISNA(MATCH(A744,'ESO zone constants'!$A$3:$A$9952,0)),"","X")</f>
        <v>X</v>
      </c>
    </row>
    <row r="745" spans="1:5" hidden="1" x14ac:dyDescent="0.25">
      <c r="A745" s="80">
        <v>1160</v>
      </c>
      <c r="B745">
        <v>743</v>
      </c>
      <c r="C745">
        <v>1160</v>
      </c>
      <c r="D745" t="s">
        <v>1823</v>
      </c>
      <c r="E745" t="str">
        <f>IF(ISNA(MATCH(A745,'ESO zone constants'!$A$3:$A$9952,0)),"","X")</f>
        <v>X</v>
      </c>
    </row>
    <row r="746" spans="1:5" hidden="1" x14ac:dyDescent="0.25">
      <c r="A746" s="80">
        <v>1161</v>
      </c>
      <c r="B746">
        <v>744</v>
      </c>
      <c r="C746">
        <v>1161</v>
      </c>
      <c r="D746" t="s">
        <v>1853</v>
      </c>
      <c r="E746" t="str">
        <f>IF(ISNA(MATCH(A746,'ESO zone constants'!$A$3:$A$9952,0)),"","X")</f>
        <v>X</v>
      </c>
    </row>
    <row r="747" spans="1:5" hidden="1" x14ac:dyDescent="0.25">
      <c r="A747" s="80">
        <v>1165</v>
      </c>
      <c r="B747">
        <v>745</v>
      </c>
      <c r="C747">
        <v>1161</v>
      </c>
      <c r="D747" t="s">
        <v>1824</v>
      </c>
      <c r="E747" t="str">
        <f>IF(ISNA(MATCH(A747,'ESO zone constants'!$A$3:$A$9952,0)),"","X")</f>
        <v>X</v>
      </c>
    </row>
    <row r="748" spans="1:5" hidden="1" x14ac:dyDescent="0.25">
      <c r="A748" s="80">
        <v>1166</v>
      </c>
      <c r="B748">
        <v>746</v>
      </c>
      <c r="C748">
        <v>1160</v>
      </c>
      <c r="D748" t="s">
        <v>1852</v>
      </c>
      <c r="E748" t="str">
        <f>IF(ISNA(MATCH(A748,'ESO zone constants'!$A$3:$A$9952,0)),"","X")</f>
        <v>X</v>
      </c>
    </row>
    <row r="749" spans="1:5" hidden="1" x14ac:dyDescent="0.25">
      <c r="A749" s="80">
        <v>1167</v>
      </c>
      <c r="B749">
        <v>747</v>
      </c>
      <c r="C749">
        <v>1160</v>
      </c>
      <c r="D749" t="s">
        <v>1825</v>
      </c>
      <c r="E749" t="str">
        <f>IF(ISNA(MATCH(A749,'ESO zone constants'!$A$3:$A$9952,0)),"","X")</f>
        <v>X</v>
      </c>
    </row>
    <row r="750" spans="1:5" hidden="1" x14ac:dyDescent="0.25">
      <c r="A750" s="80">
        <v>1168</v>
      </c>
      <c r="B750">
        <v>748</v>
      </c>
      <c r="C750">
        <v>1160</v>
      </c>
      <c r="D750" t="s">
        <v>1851</v>
      </c>
      <c r="E750" t="str">
        <f>IF(ISNA(MATCH(A750,'ESO zone constants'!$A$3:$A$9952,0)),"","X")</f>
        <v>X</v>
      </c>
    </row>
    <row r="751" spans="1:5" hidden="1" x14ac:dyDescent="0.25">
      <c r="A751" s="80">
        <v>1169</v>
      </c>
      <c r="B751">
        <v>749</v>
      </c>
      <c r="C751">
        <v>1160</v>
      </c>
      <c r="D751" t="s">
        <v>1826</v>
      </c>
      <c r="E751" t="str">
        <f>IF(ISNA(MATCH(A751,'ESO zone constants'!$A$3:$A$9952,0)),"","X")</f>
        <v>X</v>
      </c>
    </row>
    <row r="752" spans="1:5" hidden="1" x14ac:dyDescent="0.25">
      <c r="A752" s="80">
        <v>1170</v>
      </c>
      <c r="B752">
        <v>750</v>
      </c>
      <c r="C752">
        <v>1160</v>
      </c>
      <c r="D752" t="s">
        <v>1850</v>
      </c>
      <c r="E752" t="str">
        <f>IF(ISNA(MATCH(A752,'ESO zone constants'!$A$3:$A$9952,0)),"","X")</f>
        <v>X</v>
      </c>
    </row>
    <row r="753" spans="1:5" hidden="1" x14ac:dyDescent="0.25">
      <c r="A753" s="80">
        <v>1171</v>
      </c>
      <c r="B753">
        <v>751</v>
      </c>
      <c r="C753">
        <v>1161</v>
      </c>
      <c r="D753" t="s">
        <v>1827</v>
      </c>
      <c r="E753" t="str">
        <f>IF(ISNA(MATCH(A753,'ESO zone constants'!$A$3:$A$9952,0)),"","X")</f>
        <v>X</v>
      </c>
    </row>
    <row r="754" spans="1:5" hidden="1" x14ac:dyDescent="0.25">
      <c r="A754" s="80">
        <v>1172</v>
      </c>
      <c r="B754">
        <v>752</v>
      </c>
      <c r="C754">
        <v>1161</v>
      </c>
      <c r="D754" t="s">
        <v>1848</v>
      </c>
      <c r="E754" t="str">
        <f>IF(ISNA(MATCH(A754,'ESO zone constants'!$A$3:$A$9952,0)),"","X")</f>
        <v>X</v>
      </c>
    </row>
    <row r="755" spans="1:5" hidden="1" x14ac:dyDescent="0.25">
      <c r="A755" s="80">
        <v>1173</v>
      </c>
      <c r="B755">
        <v>753</v>
      </c>
      <c r="C755">
        <v>1161</v>
      </c>
      <c r="D755" t="s">
        <v>1828</v>
      </c>
      <c r="E755" t="str">
        <f>IF(ISNA(MATCH(A755,'ESO zone constants'!$A$3:$A$9952,0)),"","X")</f>
        <v>X</v>
      </c>
    </row>
    <row r="756" spans="1:5" hidden="1" x14ac:dyDescent="0.25">
      <c r="A756" s="80">
        <v>1174</v>
      </c>
      <c r="B756">
        <v>754</v>
      </c>
      <c r="C756">
        <v>1160</v>
      </c>
      <c r="D756" t="s">
        <v>1829</v>
      </c>
      <c r="E756" t="str">
        <f>IF(ISNA(MATCH(A756,'ESO zone constants'!$A$3:$A$9952,0)),"","X")</f>
        <v>X</v>
      </c>
    </row>
    <row r="757" spans="1:5" hidden="1" x14ac:dyDescent="0.25">
      <c r="A757" s="80">
        <v>1175</v>
      </c>
      <c r="B757">
        <v>755</v>
      </c>
      <c r="C757">
        <v>1175</v>
      </c>
      <c r="D757" t="s">
        <v>1830</v>
      </c>
      <c r="E757" t="str">
        <f>IF(ISNA(MATCH(A757,'ESO zone constants'!$A$3:$A$9952,0)),"","X")</f>
        <v>X</v>
      </c>
    </row>
    <row r="758" spans="1:5" hidden="1" x14ac:dyDescent="0.25">
      <c r="A758" s="80">
        <v>1176</v>
      </c>
      <c r="B758">
        <v>756</v>
      </c>
      <c r="C758">
        <v>1160</v>
      </c>
      <c r="D758" t="s">
        <v>1831</v>
      </c>
      <c r="E758" t="str">
        <f>IF(ISNA(MATCH(A758,'ESO zone constants'!$A$3:$A$9952,0)),"","X")</f>
        <v>X</v>
      </c>
    </row>
    <row r="759" spans="1:5" hidden="1" x14ac:dyDescent="0.25">
      <c r="A759" s="80">
        <v>1177</v>
      </c>
      <c r="B759">
        <v>757</v>
      </c>
      <c r="C759">
        <v>1160</v>
      </c>
      <c r="D759" t="s">
        <v>1832</v>
      </c>
      <c r="E759" t="str">
        <f>IF(ISNA(MATCH(A759,'ESO zone constants'!$A$3:$A$9952,0)),"","X")</f>
        <v>X</v>
      </c>
    </row>
    <row r="760" spans="1:5" hidden="1" x14ac:dyDescent="0.25">
      <c r="A760" s="80">
        <v>1178</v>
      </c>
      <c r="B760">
        <v>758</v>
      </c>
      <c r="C760">
        <v>1160</v>
      </c>
      <c r="D760" t="s">
        <v>1833</v>
      </c>
      <c r="E760" t="str">
        <f>IF(ISNA(MATCH(A760,'ESO zone constants'!$A$3:$A$9952,0)),"","X")</f>
        <v>X</v>
      </c>
    </row>
    <row r="761" spans="1:5" hidden="1" x14ac:dyDescent="0.25">
      <c r="A761" s="80">
        <v>1179</v>
      </c>
      <c r="B761">
        <v>759</v>
      </c>
      <c r="C761">
        <v>1160</v>
      </c>
      <c r="D761" t="s">
        <v>1834</v>
      </c>
      <c r="E761" t="str">
        <f>IF(ISNA(MATCH(A761,'ESO zone constants'!$A$3:$A$9952,0)),"","X")</f>
        <v>X</v>
      </c>
    </row>
    <row r="762" spans="1:5" hidden="1" x14ac:dyDescent="0.25">
      <c r="A762" s="80">
        <v>1180</v>
      </c>
      <c r="B762">
        <v>760</v>
      </c>
      <c r="C762">
        <v>383</v>
      </c>
      <c r="D762" t="s">
        <v>2566</v>
      </c>
      <c r="E762" t="str">
        <f>IF(ISNA(MATCH(A762,'ESO zone constants'!$A$3:$A$9952,0)),"","X")</f>
        <v>X</v>
      </c>
    </row>
    <row r="763" spans="1:5" hidden="1" x14ac:dyDescent="0.25">
      <c r="A763" s="80">
        <v>1181</v>
      </c>
      <c r="B763">
        <v>761</v>
      </c>
      <c r="C763">
        <v>1161</v>
      </c>
      <c r="D763" t="s">
        <v>1835</v>
      </c>
      <c r="E763" t="str">
        <f>IF(ISNA(MATCH(A763,'ESO zone constants'!$A$3:$A$9952,0)),"","X")</f>
        <v>X</v>
      </c>
    </row>
    <row r="764" spans="1:5" hidden="1" x14ac:dyDescent="0.25">
      <c r="A764" s="80">
        <v>1182</v>
      </c>
      <c r="B764">
        <v>762</v>
      </c>
      <c r="C764">
        <v>1160</v>
      </c>
      <c r="D764" t="s">
        <v>1836</v>
      </c>
      <c r="E764" t="str">
        <f>IF(ISNA(MATCH(A764,'ESO zone constants'!$A$3:$A$9952,0)),"","X")</f>
        <v>X</v>
      </c>
    </row>
    <row r="765" spans="1:5" hidden="1" x14ac:dyDescent="0.25">
      <c r="A765" s="80">
        <v>1183</v>
      </c>
      <c r="B765">
        <v>763</v>
      </c>
      <c r="C765">
        <v>1161</v>
      </c>
      <c r="D765" t="s">
        <v>1847</v>
      </c>
      <c r="E765" t="str">
        <f>IF(ISNA(MATCH(A765,'ESO zone constants'!$A$3:$A$9952,0)),"","X")</f>
        <v>X</v>
      </c>
    </row>
    <row r="766" spans="1:5" hidden="1" x14ac:dyDescent="0.25">
      <c r="A766" s="81">
        <v>1184</v>
      </c>
      <c r="B766">
        <v>764</v>
      </c>
      <c r="C766">
        <v>1161</v>
      </c>
      <c r="D766" t="s">
        <v>1837</v>
      </c>
      <c r="E766" t="str">
        <f>IF(ISNA(MATCH(A766,'ESO zone constants'!$A$3:$A$9952,0)),"","X")</f>
        <v>X</v>
      </c>
    </row>
    <row r="767" spans="1:5" hidden="1" x14ac:dyDescent="0.25">
      <c r="A767" s="81">
        <v>1185</v>
      </c>
      <c r="B767">
        <v>765</v>
      </c>
      <c r="C767">
        <v>1160</v>
      </c>
      <c r="D767" t="s">
        <v>1838</v>
      </c>
      <c r="E767" t="str">
        <f>IF(ISNA(MATCH(A767,'ESO zone constants'!$A$3:$A$9952,0)),"","X")</f>
        <v>X</v>
      </c>
    </row>
    <row r="768" spans="1:5" hidden="1" x14ac:dyDescent="0.25">
      <c r="A768" s="81">
        <v>1186</v>
      </c>
      <c r="B768">
        <v>766</v>
      </c>
      <c r="C768">
        <v>1160</v>
      </c>
      <c r="D768" t="s">
        <v>1846</v>
      </c>
      <c r="E768" t="str">
        <f>IF(ISNA(MATCH(A768,'ESO zone constants'!$A$3:$A$9952,0)),"","X")</f>
        <v>X</v>
      </c>
    </row>
    <row r="769" spans="1:5" hidden="1" x14ac:dyDescent="0.25">
      <c r="A769" s="81">
        <v>1187</v>
      </c>
      <c r="B769">
        <v>767</v>
      </c>
      <c r="C769">
        <v>1161</v>
      </c>
      <c r="D769" t="s">
        <v>1839</v>
      </c>
      <c r="E769" t="str">
        <f>IF(ISNA(MATCH(A769,'ESO zone constants'!$A$3:$A$9952,0)),"","X")</f>
        <v>X</v>
      </c>
    </row>
    <row r="770" spans="1:5" hidden="1" x14ac:dyDescent="0.25">
      <c r="A770" s="81">
        <v>1188</v>
      </c>
      <c r="B770">
        <v>768</v>
      </c>
      <c r="C770">
        <v>101</v>
      </c>
      <c r="D770" t="s">
        <v>1840</v>
      </c>
      <c r="E770" t="str">
        <f>IF(ISNA(MATCH(A770,'ESO zone constants'!$A$3:$A$9952,0)),"","X")</f>
        <v>X</v>
      </c>
    </row>
    <row r="771" spans="1:5" hidden="1" x14ac:dyDescent="0.25">
      <c r="A771" s="81">
        <v>1189</v>
      </c>
      <c r="B771">
        <v>769</v>
      </c>
      <c r="C771">
        <v>101</v>
      </c>
      <c r="D771" t="s">
        <v>1840</v>
      </c>
      <c r="E771" t="str">
        <f>IF(ISNA(MATCH(A771,'ESO zone constants'!$A$3:$A$9952,0)),"","X")</f>
        <v>X</v>
      </c>
    </row>
    <row r="772" spans="1:5" hidden="1" x14ac:dyDescent="0.25">
      <c r="A772" s="81">
        <v>1190</v>
      </c>
      <c r="B772">
        <v>770</v>
      </c>
      <c r="C772">
        <v>103</v>
      </c>
      <c r="D772" t="s">
        <v>1794</v>
      </c>
      <c r="E772" t="str">
        <f>IF(ISNA(MATCH(A772,'ESO zone constants'!$A$3:$A$9952,0)),"","X")</f>
        <v>X</v>
      </c>
    </row>
    <row r="773" spans="1:5" hidden="1" x14ac:dyDescent="0.25">
      <c r="A773" s="81">
        <v>1191</v>
      </c>
      <c r="B773">
        <v>771</v>
      </c>
      <c r="C773">
        <v>101</v>
      </c>
      <c r="D773" t="s">
        <v>1793</v>
      </c>
      <c r="E773" t="str">
        <f>IF(ISNA(MATCH(A773,'ESO zone constants'!$A$3:$A$9952,0)),"","X")</f>
        <v>X</v>
      </c>
    </row>
    <row r="774" spans="1:5" hidden="1" x14ac:dyDescent="0.25">
      <c r="A774" s="81">
        <v>1192</v>
      </c>
      <c r="B774">
        <v>772</v>
      </c>
      <c r="C774">
        <v>1133</v>
      </c>
      <c r="D774" t="s">
        <v>1724</v>
      </c>
      <c r="E774" t="str">
        <f>IF(ISNA(MATCH(A774,'ESO zone constants'!$A$3:$A$9952,0)),"","X")</f>
        <v>X</v>
      </c>
    </row>
    <row r="775" spans="1:5" hidden="1" x14ac:dyDescent="0.25">
      <c r="A775" s="81">
        <v>1193</v>
      </c>
      <c r="B775">
        <v>773</v>
      </c>
      <c r="C775">
        <v>1133</v>
      </c>
      <c r="D775" t="s">
        <v>1725</v>
      </c>
      <c r="E775" t="str">
        <f>IF(ISNA(MATCH(A775,'ESO zone constants'!$A$3:$A$9952,0)),"","X")</f>
        <v>X</v>
      </c>
    </row>
    <row r="776" spans="1:5" hidden="1" x14ac:dyDescent="0.25">
      <c r="A776" s="80">
        <v>1195</v>
      </c>
      <c r="B776">
        <v>774</v>
      </c>
      <c r="C776">
        <v>1195</v>
      </c>
      <c r="D776" t="s">
        <v>1841</v>
      </c>
      <c r="E776" t="str">
        <f>IF(ISNA(MATCH(A776,'ESO zone constants'!$A$3:$A$9952,0)),"","X")</f>
        <v>X</v>
      </c>
    </row>
    <row r="777" spans="1:5" hidden="1" x14ac:dyDescent="0.25">
      <c r="A777" s="80">
        <v>1196</v>
      </c>
      <c r="B777">
        <v>775</v>
      </c>
      <c r="C777">
        <v>1160</v>
      </c>
      <c r="D777" t="s">
        <v>1842</v>
      </c>
      <c r="E777" t="str">
        <f>IF(ISNA(MATCH(A777,'ESO zone constants'!$A$3:$A$9952,0)),"","X")</f>
        <v>X</v>
      </c>
    </row>
    <row r="778" spans="1:5" hidden="1" x14ac:dyDescent="0.25">
      <c r="A778" s="81">
        <v>1197</v>
      </c>
      <c r="B778">
        <v>776</v>
      </c>
      <c r="C778">
        <v>1161</v>
      </c>
      <c r="D778" t="s">
        <v>1964</v>
      </c>
      <c r="E778" t="str">
        <f>IF(ISNA(MATCH(A778,'ESO zone constants'!$A$3:$A$9952,0)),"","X")</f>
        <v>X</v>
      </c>
    </row>
    <row r="779" spans="1:5" hidden="1" x14ac:dyDescent="0.25">
      <c r="A779" s="81">
        <v>1199</v>
      </c>
      <c r="B779">
        <v>777</v>
      </c>
      <c r="C779">
        <v>684</v>
      </c>
      <c r="D779" t="s">
        <v>1792</v>
      </c>
      <c r="E779" t="str">
        <f>IF(ISNA(MATCH(A779,'ESO zone constants'!$A$3:$A$9952,0)),"","X")</f>
        <v>X</v>
      </c>
    </row>
    <row r="780" spans="1:5" hidden="1" x14ac:dyDescent="0.25">
      <c r="A780" s="81">
        <v>1200</v>
      </c>
      <c r="B780">
        <v>778</v>
      </c>
      <c r="C780">
        <v>1200</v>
      </c>
      <c r="D780" t="s">
        <v>1791</v>
      </c>
      <c r="E780" t="str">
        <f>IF(ISNA(MATCH(A780,'ESO zone constants'!$A$3:$A$9952,0)),"","X")</f>
        <v>X</v>
      </c>
    </row>
    <row r="781" spans="1:5" hidden="1" x14ac:dyDescent="0.25">
      <c r="A781" s="80">
        <v>1201</v>
      </c>
      <c r="B781">
        <v>779</v>
      </c>
      <c r="C781">
        <v>1160</v>
      </c>
      <c r="D781" t="s">
        <v>1956</v>
      </c>
      <c r="E781" t="str">
        <f>IF(ISNA(MATCH(A781,'ESO zone constants'!$A$3:$A$9952,0)),"","X")</f>
        <v>X</v>
      </c>
    </row>
    <row r="782" spans="1:5" hidden="1" x14ac:dyDescent="0.25">
      <c r="A782" s="80">
        <v>1204</v>
      </c>
      <c r="B782">
        <v>780</v>
      </c>
      <c r="C782">
        <v>1204</v>
      </c>
      <c r="D782" t="s">
        <v>2310</v>
      </c>
      <c r="E782" t="str">
        <f>IF(ISNA(MATCH(A782,'ESO zone constants'!$A$3:$A$9952,0)),"","X")</f>
        <v>X</v>
      </c>
    </row>
    <row r="783" spans="1:5" hidden="1" x14ac:dyDescent="0.25">
      <c r="A783" s="80">
        <v>1205</v>
      </c>
      <c r="B783">
        <v>781</v>
      </c>
      <c r="C783">
        <v>20</v>
      </c>
      <c r="D783" t="s">
        <v>2312</v>
      </c>
      <c r="E783" t="str">
        <f>IF(ISNA(MATCH(A783,'ESO zone constants'!$A$3:$A$9952,0)),"","X")</f>
        <v>X</v>
      </c>
    </row>
    <row r="784" spans="1:5" hidden="1" x14ac:dyDescent="0.25">
      <c r="A784" s="80">
        <v>1206</v>
      </c>
      <c r="B784">
        <v>782</v>
      </c>
      <c r="C784">
        <v>20</v>
      </c>
      <c r="D784" t="s">
        <v>2311</v>
      </c>
      <c r="E784" t="str">
        <f>IF(ISNA(MATCH(A784,'ESO zone constants'!$A$3:$A$9952,0)),"","X")</f>
        <v>X</v>
      </c>
    </row>
    <row r="785" spans="1:5" hidden="1" x14ac:dyDescent="0.25">
      <c r="A785" s="80">
        <v>1207</v>
      </c>
      <c r="B785">
        <v>783</v>
      </c>
      <c r="C785">
        <v>1207</v>
      </c>
      <c r="D785" t="s">
        <v>2371</v>
      </c>
      <c r="E785" t="str">
        <f>IF(ISNA(MATCH(A785,'ESO zone constants'!$A$3:$A$9952,0)),"","X")</f>
        <v>X</v>
      </c>
    </row>
    <row r="786" spans="1:5" hidden="1" x14ac:dyDescent="0.25">
      <c r="A786" s="80">
        <v>1208</v>
      </c>
      <c r="B786">
        <v>784</v>
      </c>
      <c r="C786">
        <v>1208</v>
      </c>
      <c r="D786" t="s">
        <v>2372</v>
      </c>
      <c r="E786" t="str">
        <f>IF(ISNA(MATCH(A786,'ESO zone constants'!$A$3:$A$9952,0)),"","X")</f>
        <v>X</v>
      </c>
    </row>
    <row r="787" spans="1:5" hidden="1" x14ac:dyDescent="0.25">
      <c r="A787" s="80">
        <v>1209</v>
      </c>
      <c r="B787">
        <v>785</v>
      </c>
      <c r="C787">
        <v>1207</v>
      </c>
      <c r="D787" t="s">
        <v>2373</v>
      </c>
      <c r="E787" t="str">
        <f>IF(ISNA(MATCH(A787,'ESO zone constants'!$A$3:$A$9952,0)),"","X")</f>
        <v>X</v>
      </c>
    </row>
    <row r="788" spans="1:5" hidden="1" x14ac:dyDescent="0.25">
      <c r="A788" s="80">
        <v>1210</v>
      </c>
      <c r="B788">
        <v>786</v>
      </c>
      <c r="C788">
        <v>1207</v>
      </c>
      <c r="D788" t="s">
        <v>2374</v>
      </c>
      <c r="E788" t="str">
        <f>IF(ISNA(MATCH(A788,'ESO zone constants'!$A$3:$A$9952,0)),"","X")</f>
        <v>X</v>
      </c>
    </row>
    <row r="789" spans="1:5" hidden="1" x14ac:dyDescent="0.25">
      <c r="A789" s="80">
        <v>1211</v>
      </c>
      <c r="B789">
        <v>787</v>
      </c>
      <c r="C789">
        <v>1207</v>
      </c>
      <c r="D789" t="s">
        <v>2386</v>
      </c>
      <c r="E789" t="str">
        <f>IF(ISNA(MATCH(A789,'ESO zone constants'!$A$3:$A$9952,0)),"","X")</f>
        <v>X</v>
      </c>
    </row>
    <row r="790" spans="1:5" hidden="1" x14ac:dyDescent="0.25">
      <c r="A790" s="80">
        <v>1212</v>
      </c>
      <c r="B790">
        <v>788</v>
      </c>
      <c r="C790">
        <v>1208</v>
      </c>
      <c r="D790" t="s">
        <v>2385</v>
      </c>
      <c r="E790" t="str">
        <f>IF(ISNA(MATCH(A790,'ESO zone constants'!$A$3:$A$9952,0)),"","X")</f>
        <v>X</v>
      </c>
    </row>
    <row r="791" spans="1:5" hidden="1" x14ac:dyDescent="0.25">
      <c r="A791" s="80">
        <v>1213</v>
      </c>
      <c r="B791">
        <v>789</v>
      </c>
      <c r="C791">
        <v>1207</v>
      </c>
      <c r="D791" t="s">
        <v>2572</v>
      </c>
      <c r="E791" t="str">
        <f>IF(ISNA(MATCH(A791,'ESO zone constants'!$A$3:$A$9952,0)),"","X")</f>
        <v>X</v>
      </c>
    </row>
    <row r="792" spans="1:5" hidden="1" x14ac:dyDescent="0.25">
      <c r="A792" s="80">
        <v>1214</v>
      </c>
      <c r="B792">
        <v>790</v>
      </c>
      <c r="C792">
        <v>1207</v>
      </c>
      <c r="D792" t="s">
        <v>2384</v>
      </c>
      <c r="E792" t="str">
        <f>IF(ISNA(MATCH(A792,'ESO zone constants'!$A$3:$A$9952,0)),"","X")</f>
        <v>X</v>
      </c>
    </row>
    <row r="793" spans="1:5" hidden="1" x14ac:dyDescent="0.25">
      <c r="A793" s="80">
        <v>1215</v>
      </c>
      <c r="B793">
        <v>791</v>
      </c>
      <c r="C793">
        <v>1207</v>
      </c>
      <c r="D793" t="s">
        <v>2383</v>
      </c>
      <c r="E793" t="str">
        <f>IF(ISNA(MATCH(A793,'ESO zone constants'!$A$3:$A$9952,0)),"","X")</f>
        <v>X</v>
      </c>
    </row>
    <row r="794" spans="1:5" hidden="1" x14ac:dyDescent="0.25">
      <c r="A794" s="80">
        <v>1216</v>
      </c>
      <c r="B794">
        <v>792</v>
      </c>
      <c r="C794">
        <v>1207</v>
      </c>
      <c r="D794" t="s">
        <v>2382</v>
      </c>
      <c r="E794" t="str">
        <f>IF(ISNA(MATCH(A794,'ESO zone constants'!$A$3:$A$9952,0)),"","X")</f>
        <v>X</v>
      </c>
    </row>
    <row r="795" spans="1:5" hidden="1" x14ac:dyDescent="0.25">
      <c r="A795" s="80">
        <v>1217</v>
      </c>
      <c r="B795">
        <v>793</v>
      </c>
      <c r="C795">
        <v>1208</v>
      </c>
      <c r="D795" t="s">
        <v>2381</v>
      </c>
      <c r="E795" t="str">
        <f>IF(ISNA(MATCH(A795,'ESO zone constants'!$A$3:$A$9952,0)),"","X")</f>
        <v>X</v>
      </c>
    </row>
    <row r="796" spans="1:5" hidden="1" x14ac:dyDescent="0.25">
      <c r="A796" s="80">
        <v>1218</v>
      </c>
      <c r="B796">
        <v>794</v>
      </c>
      <c r="C796">
        <v>1160</v>
      </c>
      <c r="D796" t="s">
        <v>1843</v>
      </c>
      <c r="E796" t="str">
        <f>IF(ISNA(MATCH(A796,'ESO zone constants'!$A$3:$A$9952,0)),"","X")</f>
        <v>X</v>
      </c>
    </row>
    <row r="797" spans="1:5" hidden="1" x14ac:dyDescent="0.25">
      <c r="A797" s="80">
        <v>1219</v>
      </c>
      <c r="B797">
        <v>795</v>
      </c>
      <c r="C797">
        <v>1160</v>
      </c>
      <c r="D797" t="s">
        <v>1844</v>
      </c>
      <c r="E797" t="str">
        <f>IF(ISNA(MATCH(A797,'ESO zone constants'!$A$3:$A$9952,0)),"","X")</f>
        <v>X</v>
      </c>
    </row>
    <row r="798" spans="1:5" hidden="1" x14ac:dyDescent="0.25">
      <c r="A798" s="80">
        <v>1220</v>
      </c>
      <c r="B798">
        <v>796</v>
      </c>
      <c r="C798">
        <v>1161</v>
      </c>
      <c r="D798" t="s">
        <v>1845</v>
      </c>
      <c r="E798" t="str">
        <f>IF(ISNA(MATCH(A798,'ESO zone constants'!$A$3:$A$9952,0)),"","X")</f>
        <v>X</v>
      </c>
    </row>
    <row r="799" spans="1:5" hidden="1" x14ac:dyDescent="0.25">
      <c r="A799" s="80">
        <v>1221</v>
      </c>
      <c r="B799">
        <v>797</v>
      </c>
      <c r="C799">
        <v>1207</v>
      </c>
      <c r="D799" t="s">
        <v>2375</v>
      </c>
      <c r="E799" t="str">
        <f>IF(ISNA(MATCH(A799,'ESO zone constants'!$A$3:$A$9952,0)),"","X")</f>
        <v>X</v>
      </c>
    </row>
    <row r="800" spans="1:5" hidden="1" x14ac:dyDescent="0.25">
      <c r="A800" s="80">
        <v>1222</v>
      </c>
      <c r="B800">
        <v>798</v>
      </c>
      <c r="C800">
        <v>1160</v>
      </c>
      <c r="D800" t="s">
        <v>2376</v>
      </c>
      <c r="E800" t="str">
        <f>IF(ISNA(MATCH(A800,'ESO zone constants'!$A$3:$A$9952,0)),"","X")</f>
        <v>X</v>
      </c>
    </row>
    <row r="801" spans="1:5" hidden="1" x14ac:dyDescent="0.25">
      <c r="A801" s="80">
        <v>1223</v>
      </c>
      <c r="B801">
        <v>799</v>
      </c>
      <c r="C801">
        <v>1207</v>
      </c>
      <c r="D801" t="s">
        <v>2380</v>
      </c>
      <c r="E801" t="str">
        <f>IF(ISNA(MATCH(A801,'ESO zone constants'!$A$3:$A$9952,0)),"","X")</f>
        <v>X</v>
      </c>
    </row>
    <row r="802" spans="1:5" hidden="1" x14ac:dyDescent="0.25">
      <c r="A802" s="80">
        <v>1224</v>
      </c>
      <c r="B802">
        <v>800</v>
      </c>
      <c r="C802">
        <v>1208</v>
      </c>
      <c r="D802" t="s">
        <v>2379</v>
      </c>
      <c r="E802" t="str">
        <f>IF(ISNA(MATCH(A802,'ESO zone constants'!$A$3:$A$9952,0)),"","X")</f>
        <v>X</v>
      </c>
    </row>
    <row r="803" spans="1:5" hidden="1" x14ac:dyDescent="0.25">
      <c r="A803" s="80">
        <v>1225</v>
      </c>
      <c r="B803">
        <v>801</v>
      </c>
      <c r="C803">
        <v>1207</v>
      </c>
      <c r="D803" t="s">
        <v>2378</v>
      </c>
      <c r="E803" t="str">
        <f>IF(ISNA(MATCH(A803,'ESO zone constants'!$A$3:$A$9952,0)),"","X")</f>
        <v>X</v>
      </c>
    </row>
    <row r="804" spans="1:5" hidden="1" x14ac:dyDescent="0.25">
      <c r="A804" s="80">
        <v>1226</v>
      </c>
      <c r="B804">
        <v>802</v>
      </c>
      <c r="C804">
        <v>1207</v>
      </c>
      <c r="D804" t="s">
        <v>2377</v>
      </c>
      <c r="E804" t="str">
        <f>IF(ISNA(MATCH(A804,'ESO zone constants'!$A$3:$A$9952,0)),"","X")</f>
        <v>X</v>
      </c>
    </row>
    <row r="805" spans="1:5" hidden="1" x14ac:dyDescent="0.25">
      <c r="A805" s="80">
        <v>1227</v>
      </c>
      <c r="B805">
        <v>803</v>
      </c>
      <c r="C805">
        <v>1207</v>
      </c>
      <c r="D805" t="s">
        <v>2370</v>
      </c>
      <c r="E805" t="str">
        <f>IF(ISNA(MATCH(A805,'ESO zone constants'!$A$3:$A$9952,0)),"","X")</f>
        <v>X</v>
      </c>
    </row>
    <row r="806" spans="1:5" hidden="1" x14ac:dyDescent="0.25">
      <c r="A806" s="80">
        <v>1228</v>
      </c>
      <c r="B806">
        <v>804</v>
      </c>
      <c r="C806">
        <v>823</v>
      </c>
      <c r="D806" t="s">
        <v>2564</v>
      </c>
      <c r="E806" t="str">
        <f>IF(ISNA(MATCH(A806,'ESO zone constants'!$A$3:$A$9952,0)),"","X")</f>
        <v>X</v>
      </c>
    </row>
    <row r="807" spans="1:5" hidden="1" x14ac:dyDescent="0.25">
      <c r="A807" s="80">
        <v>1229</v>
      </c>
      <c r="B807">
        <v>805</v>
      </c>
      <c r="C807">
        <v>57</v>
      </c>
      <c r="D807" t="s">
        <v>2565</v>
      </c>
      <c r="E807" t="str">
        <f>IF(ISNA(MATCH(A807,'ESO zone constants'!$A$3:$A$9952,0)),"","X")</f>
        <v>X</v>
      </c>
    </row>
    <row r="808" spans="1:5" hidden="1" x14ac:dyDescent="0.25">
      <c r="A808" s="80">
        <v>1233</v>
      </c>
      <c r="B808">
        <v>806</v>
      </c>
      <c r="C808">
        <v>1160</v>
      </c>
      <c r="D808" t="s">
        <v>2308</v>
      </c>
      <c r="E808" t="str">
        <f>IF(ISNA(MATCH(A808,'ESO zone constants'!$A$3:$A$9952,0)),"","X")</f>
        <v>X</v>
      </c>
    </row>
    <row r="809" spans="1:5" hidden="1" x14ac:dyDescent="0.25">
      <c r="A809" s="81">
        <v>1234</v>
      </c>
      <c r="B809">
        <v>807</v>
      </c>
      <c r="C809">
        <v>1160</v>
      </c>
      <c r="D809" t="s">
        <v>2309</v>
      </c>
      <c r="E809" t="str">
        <f>IF(ISNA(MATCH(A809,'ESO zone constants'!$A$3:$A$9952,0)),"","X")</f>
        <v>X</v>
      </c>
    </row>
    <row r="810" spans="1:5" hidden="1" x14ac:dyDescent="0.25">
      <c r="A810" s="81">
        <v>1235</v>
      </c>
      <c r="B810">
        <v>808</v>
      </c>
      <c r="C810">
        <v>383</v>
      </c>
      <c r="D810" t="s">
        <v>2567</v>
      </c>
      <c r="E810" t="str">
        <f>IF(ISNA(MATCH(A810,'ESO zone constants'!$A$3:$A$9952,0)),"","X")</f>
        <v>X</v>
      </c>
    </row>
    <row r="811" spans="1:5" hidden="1" x14ac:dyDescent="0.25">
      <c r="A811" s="81">
        <v>1236</v>
      </c>
      <c r="B811">
        <v>809</v>
      </c>
      <c r="C811">
        <v>383</v>
      </c>
      <c r="D811" t="s">
        <v>454</v>
      </c>
      <c r="E811" t="str">
        <f>IF(ISNA(MATCH(A811,'ESO zone constants'!$A$3:$A$9952,0)),"","X")</f>
        <v>X</v>
      </c>
    </row>
    <row r="812" spans="1:5" hidden="1" x14ac:dyDescent="0.25">
      <c r="A812" s="81">
        <v>1237</v>
      </c>
      <c r="B812">
        <v>810</v>
      </c>
      <c r="C812">
        <v>383</v>
      </c>
      <c r="D812" t="s">
        <v>2571</v>
      </c>
      <c r="E812" t="str">
        <f>IF(ISNA(MATCH(A812,'ESO zone constants'!$A$3:$A$9952,0)),"","X")</f>
        <v>X</v>
      </c>
    </row>
    <row r="813" spans="1:5" x14ac:dyDescent="0.25">
      <c r="A813" s="81">
        <v>1238</v>
      </c>
      <c r="B813">
        <v>811</v>
      </c>
      <c r="C813">
        <v>1261</v>
      </c>
      <c r="D813" t="s">
        <v>2599</v>
      </c>
      <c r="E813" t="str">
        <f>IF(ISNA(MATCH(A813,'ESO zone constants'!$A$3:$A$9952,0)),"","X")</f>
        <v>X</v>
      </c>
    </row>
    <row r="814" spans="1:5" x14ac:dyDescent="0.25">
      <c r="A814" s="81">
        <v>1239</v>
      </c>
      <c r="B814">
        <v>812</v>
      </c>
      <c r="C814">
        <v>1261</v>
      </c>
      <c r="D814" t="s">
        <v>2596</v>
      </c>
      <c r="E814" t="str">
        <f>IF(ISNA(MATCH(A814,'ESO zone constants'!$A$3:$A$9952,0)),"","X")</f>
        <v>X</v>
      </c>
    </row>
    <row r="815" spans="1:5" x14ac:dyDescent="0.25">
      <c r="A815" s="81">
        <v>1240</v>
      </c>
      <c r="B815">
        <v>813</v>
      </c>
      <c r="C815">
        <v>1261</v>
      </c>
      <c r="D815" t="s">
        <v>2600</v>
      </c>
      <c r="E815" t="str">
        <f>IF(ISNA(MATCH(A815,'ESO zone constants'!$A$3:$A$9952,0)),"","X")</f>
        <v>X</v>
      </c>
    </row>
    <row r="816" spans="1:5" x14ac:dyDescent="0.25">
      <c r="A816" s="81">
        <v>1241</v>
      </c>
      <c r="B816">
        <v>814</v>
      </c>
      <c r="C816">
        <v>1261</v>
      </c>
      <c r="D816" t="s">
        <v>2601</v>
      </c>
      <c r="E816" t="str">
        <f>IF(ISNA(MATCH(A816,'ESO zone constants'!$A$3:$A$9952,0)),"","X")</f>
        <v>X</v>
      </c>
    </row>
    <row r="817" spans="1:5" x14ac:dyDescent="0.25">
      <c r="A817" s="81">
        <v>1242</v>
      </c>
      <c r="B817">
        <v>815</v>
      </c>
      <c r="C817">
        <v>1261</v>
      </c>
      <c r="D817" t="s">
        <v>2602</v>
      </c>
      <c r="E817" t="str">
        <f>IF(ISNA(MATCH(A817,'ESO zone constants'!$A$3:$A$9952,0)),"","X")</f>
        <v>X</v>
      </c>
    </row>
    <row r="818" spans="1:5" x14ac:dyDescent="0.25">
      <c r="A818" s="80">
        <v>1243</v>
      </c>
      <c r="B818">
        <v>816</v>
      </c>
      <c r="C818">
        <v>1261</v>
      </c>
      <c r="D818" t="s">
        <v>2603</v>
      </c>
      <c r="E818" t="str">
        <f>IF(ISNA(MATCH(A818,'ESO zone constants'!$A$3:$A$9952,0)),"","X")</f>
        <v>X</v>
      </c>
    </row>
    <row r="819" spans="1:5" x14ac:dyDescent="0.25">
      <c r="A819" s="80">
        <v>1244</v>
      </c>
      <c r="B819">
        <v>817</v>
      </c>
      <c r="C819">
        <v>1261</v>
      </c>
      <c r="D819" t="s">
        <v>2604</v>
      </c>
      <c r="E819" t="str">
        <f>IF(ISNA(MATCH(A819,'ESO zone constants'!$A$3:$A$9952,0)),"","X")</f>
        <v>X</v>
      </c>
    </row>
    <row r="820" spans="1:5" x14ac:dyDescent="0.25">
      <c r="A820" s="80">
        <v>1245</v>
      </c>
      <c r="B820">
        <v>818</v>
      </c>
      <c r="C820">
        <v>1261</v>
      </c>
      <c r="D820" t="s">
        <v>2605</v>
      </c>
      <c r="E820" t="str">
        <f>IF(ISNA(MATCH(A820,'ESO zone constants'!$A$3:$A$9952,0)),"","X")</f>
        <v>X</v>
      </c>
    </row>
    <row r="821" spans="1:5" x14ac:dyDescent="0.25">
      <c r="A821" s="80">
        <v>1246</v>
      </c>
      <c r="B821">
        <v>819</v>
      </c>
      <c r="C821">
        <v>1261</v>
      </c>
      <c r="D821" t="s">
        <v>2606</v>
      </c>
      <c r="E821" t="str">
        <f>IF(ISNA(MATCH(A821,'ESO zone constants'!$A$3:$A$9952,0)),"","X")</f>
        <v>X</v>
      </c>
    </row>
    <row r="822" spans="1:5" x14ac:dyDescent="0.25">
      <c r="A822" s="80">
        <v>1247</v>
      </c>
      <c r="B822">
        <v>820</v>
      </c>
      <c r="C822">
        <v>1261</v>
      </c>
      <c r="D822" t="s">
        <v>2597</v>
      </c>
      <c r="E822" t="str">
        <f>IF(ISNA(MATCH(A822,'ESO zone constants'!$A$3:$A$9952,0)),"","X")</f>
        <v>X</v>
      </c>
    </row>
    <row r="823" spans="1:5" x14ac:dyDescent="0.25">
      <c r="A823" s="80">
        <v>1248</v>
      </c>
      <c r="B823">
        <v>821</v>
      </c>
      <c r="C823">
        <v>1261</v>
      </c>
      <c r="D823" t="s">
        <v>2607</v>
      </c>
      <c r="E823" t="str">
        <f>IF(ISNA(MATCH(A823,'ESO zone constants'!$A$3:$A$9952,0)),"","X")</f>
        <v>X</v>
      </c>
    </row>
    <row r="824" spans="1:5" x14ac:dyDescent="0.25">
      <c r="A824" s="80">
        <v>1249</v>
      </c>
      <c r="B824">
        <v>822</v>
      </c>
      <c r="C824">
        <v>1261</v>
      </c>
      <c r="D824" t="s">
        <v>2608</v>
      </c>
      <c r="E824" t="str">
        <f>IF(ISNA(MATCH(A824,'ESO zone constants'!$A$3:$A$9952,0)),"","X")</f>
        <v>X</v>
      </c>
    </row>
    <row r="825" spans="1:5" x14ac:dyDescent="0.25">
      <c r="A825" s="80">
        <v>1250</v>
      </c>
      <c r="B825">
        <v>823</v>
      </c>
      <c r="C825">
        <v>1261</v>
      </c>
      <c r="D825" t="s">
        <v>2609</v>
      </c>
      <c r="E825" t="str">
        <f>IF(ISNA(MATCH(A825,'ESO zone constants'!$A$3:$A$9952,0)),"","X")</f>
        <v>X</v>
      </c>
    </row>
    <row r="826" spans="1:5" x14ac:dyDescent="0.25">
      <c r="A826" s="80">
        <v>1251</v>
      </c>
      <c r="B826">
        <v>824</v>
      </c>
      <c r="C826">
        <v>1261</v>
      </c>
      <c r="D826" t="s">
        <v>2610</v>
      </c>
      <c r="E826" t="str">
        <f>IF(ISNA(MATCH(A826,'ESO zone constants'!$A$3:$A$9952,0)),"","X")</f>
        <v>X</v>
      </c>
    </row>
    <row r="827" spans="1:5" x14ac:dyDescent="0.25">
      <c r="A827" s="81">
        <v>1252</v>
      </c>
      <c r="B827">
        <v>825</v>
      </c>
      <c r="C827">
        <v>1261</v>
      </c>
      <c r="D827" t="s">
        <v>2611</v>
      </c>
      <c r="E827" t="str">
        <f>IF(ISNA(MATCH(A827,'ESO zone constants'!$A$3:$A$9952,0)),"","X")</f>
        <v>X</v>
      </c>
    </row>
    <row r="828" spans="1:5" x14ac:dyDescent="0.25">
      <c r="A828" s="81">
        <v>1253</v>
      </c>
      <c r="B828">
        <v>826</v>
      </c>
      <c r="C828">
        <v>1261</v>
      </c>
      <c r="D828" t="s">
        <v>2612</v>
      </c>
      <c r="E828" t="str">
        <f>IF(ISNA(MATCH(A828,'ESO zone constants'!$A$3:$A$9952,0)),"","X")</f>
        <v>X</v>
      </c>
    </row>
    <row r="829" spans="1:5" x14ac:dyDescent="0.25">
      <c r="A829" s="81">
        <v>1254</v>
      </c>
      <c r="B829">
        <v>827</v>
      </c>
      <c r="C829">
        <v>1261</v>
      </c>
      <c r="D829" t="s">
        <v>2592</v>
      </c>
      <c r="E829" t="str">
        <f>IF(ISNA(MATCH(A829,'ESO zone constants'!$A$3:$A$9952,0)),"","X")</f>
        <v>X</v>
      </c>
    </row>
    <row r="830" spans="1:5" x14ac:dyDescent="0.25">
      <c r="A830" s="81">
        <v>1255</v>
      </c>
      <c r="B830">
        <v>828</v>
      </c>
      <c r="C830">
        <v>1261</v>
      </c>
      <c r="D830" t="s">
        <v>2613</v>
      </c>
      <c r="E830" t="str">
        <f>IF(ISNA(MATCH(A830,'ESO zone constants'!$A$3:$A$9952,0)),"","X")</f>
        <v>X</v>
      </c>
    </row>
    <row r="831" spans="1:5" x14ac:dyDescent="0.25">
      <c r="A831" s="81">
        <v>1256</v>
      </c>
      <c r="B831">
        <v>829</v>
      </c>
      <c r="C831">
        <v>1261</v>
      </c>
      <c r="D831" t="s">
        <v>2614</v>
      </c>
      <c r="E831" t="str">
        <f>IF(ISNA(MATCH(A831,'ESO zone constants'!$A$3:$A$9952,0)),"","X")</f>
        <v>X</v>
      </c>
    </row>
    <row r="832" spans="1:5" x14ac:dyDescent="0.25">
      <c r="A832" s="81">
        <v>1257</v>
      </c>
      <c r="B832">
        <v>830</v>
      </c>
      <c r="C832">
        <v>1261</v>
      </c>
      <c r="D832" t="s">
        <v>2595</v>
      </c>
      <c r="E832" t="str">
        <f>IF(ISNA(MATCH(A832,'ESO zone constants'!$A$3:$A$9952,0)),"","X")</f>
        <v>X</v>
      </c>
    </row>
    <row r="833" spans="1:5" x14ac:dyDescent="0.25">
      <c r="A833" s="81">
        <v>1258</v>
      </c>
      <c r="B833">
        <v>831</v>
      </c>
      <c r="C833">
        <v>1261</v>
      </c>
      <c r="D833" t="s">
        <v>2594</v>
      </c>
      <c r="E833" t="str">
        <f>IF(ISNA(MATCH(A833,'ESO zone constants'!$A$3:$A$9952,0)),"","X")</f>
        <v>X</v>
      </c>
    </row>
    <row r="834" spans="1:5" x14ac:dyDescent="0.25">
      <c r="A834" s="81">
        <v>1259</v>
      </c>
      <c r="B834">
        <v>832</v>
      </c>
      <c r="C834">
        <v>1261</v>
      </c>
      <c r="D834" t="s">
        <v>2615</v>
      </c>
      <c r="E834" t="str">
        <f>IF(ISNA(MATCH(A834,'ESO zone constants'!$A$3:$A$9952,0)),"","X")</f>
        <v>X</v>
      </c>
    </row>
    <row r="835" spans="1:5" x14ac:dyDescent="0.25">
      <c r="A835" s="80">
        <v>1260</v>
      </c>
      <c r="B835">
        <v>833</v>
      </c>
      <c r="C835">
        <v>1261</v>
      </c>
      <c r="D835" t="s">
        <v>2616</v>
      </c>
      <c r="E835" t="str">
        <f>IF(ISNA(MATCH(A835,'ESO zone constants'!$A$3:$A$9952,0)),"","X")</f>
        <v>X</v>
      </c>
    </row>
    <row r="836" spans="1:5" x14ac:dyDescent="0.25">
      <c r="A836" s="80">
        <v>1261</v>
      </c>
      <c r="B836">
        <v>834</v>
      </c>
      <c r="C836">
        <v>1261</v>
      </c>
      <c r="D836" t="s">
        <v>2554</v>
      </c>
      <c r="E836" t="str">
        <f>IF(ISNA(MATCH(A836,'ESO zone constants'!$A$3:$A$9952,0)),"","X")</f>
        <v>X</v>
      </c>
    </row>
    <row r="837" spans="1:5" hidden="1" x14ac:dyDescent="0.25">
      <c r="A837" s="80">
        <v>1262</v>
      </c>
      <c r="B837">
        <v>835</v>
      </c>
      <c r="C837">
        <v>19</v>
      </c>
      <c r="D837" t="s">
        <v>2570</v>
      </c>
      <c r="E837" t="str">
        <f>IF(ISNA(MATCH(A837,'ESO zone constants'!$A$3:$A$9952,0)),"","X")</f>
        <v>X</v>
      </c>
    </row>
    <row r="838" spans="1:5" x14ac:dyDescent="0.25">
      <c r="A838" s="80">
        <v>1263</v>
      </c>
      <c r="B838">
        <v>836</v>
      </c>
      <c r="C838">
        <v>1261</v>
      </c>
      <c r="D838" t="s">
        <v>2617</v>
      </c>
      <c r="E838" t="str">
        <f>IF(ISNA(MATCH(A838,'ESO zone constants'!$A$3:$A$9952,0)),"","X")</f>
        <v>X</v>
      </c>
    </row>
    <row r="839" spans="1:5" hidden="1" x14ac:dyDescent="0.25">
      <c r="A839" s="80">
        <v>1264</v>
      </c>
      <c r="B839">
        <v>837</v>
      </c>
      <c r="C839">
        <v>1264</v>
      </c>
      <c r="D839" t="s">
        <v>2369</v>
      </c>
      <c r="E839" t="str">
        <f>IF(ISNA(MATCH(A839,'ESO zone constants'!$A$3:$A$9952,0)),"","X")</f>
        <v>X</v>
      </c>
    </row>
    <row r="840" spans="1:5" hidden="1" x14ac:dyDescent="0.25">
      <c r="A840" s="80">
        <v>1265</v>
      </c>
      <c r="B840">
        <v>838</v>
      </c>
      <c r="C840">
        <v>1160</v>
      </c>
      <c r="D840" t="s">
        <v>2368</v>
      </c>
      <c r="E840" t="str">
        <f>IF(ISNA(MATCH(A840,'ESO zone constants'!$A$3:$A$9952,0)),"","X")</f>
        <v>X</v>
      </c>
    </row>
    <row r="841" spans="1:5" x14ac:dyDescent="0.25">
      <c r="A841" s="81">
        <v>1266</v>
      </c>
      <c r="B841">
        <v>839</v>
      </c>
      <c r="C841">
        <v>1261</v>
      </c>
      <c r="D841" t="s">
        <v>2593</v>
      </c>
      <c r="E841" t="str">
        <f>IF(ISNA(MATCH(A841,'ESO zone constants'!$A$3:$A$9952,0)),"","X")</f>
        <v>X</v>
      </c>
    </row>
    <row r="842" spans="1:5" hidden="1" x14ac:dyDescent="0.25">
      <c r="A842" s="81">
        <v>1270</v>
      </c>
      <c r="B842">
        <v>840</v>
      </c>
      <c r="C842">
        <v>849</v>
      </c>
      <c r="D842" t="s">
        <v>2569</v>
      </c>
      <c r="E842" t="str">
        <f>IF(ISNA(MATCH(A842,'ESO zone constants'!$A$3:$A$9952,0)),"","X")</f>
        <v>X</v>
      </c>
    </row>
    <row r="843" spans="1:5" hidden="1" x14ac:dyDescent="0.25">
      <c r="A843" s="81">
        <v>1271</v>
      </c>
      <c r="B843">
        <v>841</v>
      </c>
      <c r="C843">
        <v>823</v>
      </c>
      <c r="D843" t="s">
        <v>2568</v>
      </c>
      <c r="E843" t="str">
        <f>IF(ISNA(MATCH(A843,'ESO zone constants'!$A$3:$A$9952,0)),"","X")</f>
        <v>X</v>
      </c>
    </row>
    <row r="844" spans="1:5" x14ac:dyDescent="0.25">
      <c r="A844" s="81">
        <v>1272</v>
      </c>
      <c r="B844">
        <v>842</v>
      </c>
      <c r="C844">
        <v>1261</v>
      </c>
      <c r="D844" t="s">
        <v>2618</v>
      </c>
      <c r="E844" t="str">
        <f>IF(ISNA(MATCH(A844,'ESO zone constants'!$A$3:$A$9952,0)),"","X")</f>
        <v>X</v>
      </c>
    </row>
    <row r="845" spans="1:5" x14ac:dyDescent="0.25">
      <c r="A845" s="81">
        <v>1275</v>
      </c>
      <c r="B845">
        <v>843</v>
      </c>
      <c r="C845">
        <v>1261</v>
      </c>
      <c r="D845" t="s">
        <v>2619</v>
      </c>
      <c r="E845" t="str">
        <f>IF(ISNA(MATCH(A845,'ESO zone constants'!$A$3:$A$9952,0)),"","X")</f>
        <v>X</v>
      </c>
    </row>
    <row r="846" spans="1:5" x14ac:dyDescent="0.25">
      <c r="A846" s="80">
        <v>1276</v>
      </c>
      <c r="B846">
        <v>844</v>
      </c>
      <c r="C846">
        <v>1261</v>
      </c>
      <c r="D846" t="s">
        <v>2620</v>
      </c>
      <c r="E846" t="str">
        <f>IF(ISNA(MATCH(A846,'ESO zone constants'!$A$3:$A$9952,0)),"","X")</f>
        <v>X</v>
      </c>
    </row>
    <row r="847" spans="1:5" x14ac:dyDescent="0.25">
      <c r="A847" s="81">
        <v>1277</v>
      </c>
      <c r="B847">
        <v>845</v>
      </c>
      <c r="C847">
        <v>1261</v>
      </c>
      <c r="D847" t="s">
        <v>2591</v>
      </c>
      <c r="E847" t="str">
        <f>IF(ISNA(MATCH(A847,'ESO zone constants'!$A$3:$A$9952,0)),"","X")</f>
        <v>X</v>
      </c>
    </row>
  </sheetData>
  <autoFilter ref="A2:E847" xr:uid="{00000000-0009-0000-0000-000004000000}">
    <filterColumn colId="2">
      <filters>
        <filter val="1261"/>
      </filters>
    </filterColumn>
    <sortState xmlns:xlrd2="http://schemas.microsoft.com/office/spreadsheetml/2017/richdata2" ref="A3:E847">
      <sortCondition ref="A2:A81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49"/>
  <sheetViews>
    <sheetView workbookViewId="0">
      <pane xSplit="3" ySplit="2" topLeftCell="D820" activePane="bottomRight" state="frozen"/>
      <selection pane="topRight" activeCell="D1" sqref="D1"/>
      <selection pane="bottomLeft" activeCell="A2" sqref="A2"/>
      <selection pane="bottomRight" activeCell="F831" sqref="F83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2" t="s">
        <v>2387</v>
      </c>
      <c r="B1" s="92"/>
      <c r="C1" s="92"/>
      <c r="D1" s="92"/>
      <c r="E1" s="92"/>
      <c r="F1" s="92"/>
      <c r="G1" s="92"/>
      <c r="H1" s="92"/>
      <c r="I1" s="92"/>
      <c r="J1" s="92"/>
      <c r="K1" s="92"/>
      <c r="L1" s="93"/>
    </row>
    <row r="2" spans="1:12" ht="90" x14ac:dyDescent="0.25">
      <c r="A2" s="6" t="s">
        <v>100</v>
      </c>
      <c r="B2" s="6" t="s">
        <v>107</v>
      </c>
      <c r="C2" s="6" t="s">
        <v>104</v>
      </c>
      <c r="D2" s="68" t="s">
        <v>105</v>
      </c>
      <c r="E2" s="7" t="s">
        <v>106</v>
      </c>
      <c r="F2" s="7" t="s">
        <v>1448</v>
      </c>
      <c r="G2" s="7" t="s">
        <v>733</v>
      </c>
      <c r="H2" s="69" t="s">
        <v>1487</v>
      </c>
      <c r="I2" s="70" t="s">
        <v>1486</v>
      </c>
      <c r="J2" s="1" t="s">
        <v>1533</v>
      </c>
      <c r="K2" s="7" t="s">
        <v>1634</v>
      </c>
      <c r="L2" s="7" t="s">
        <v>1534</v>
      </c>
    </row>
    <row r="3" spans="1:12" x14ac:dyDescent="0.25">
      <c r="A3" s="5">
        <v>0</v>
      </c>
      <c r="B3" s="5">
        <v>4294967296</v>
      </c>
      <c r="C3" s="5">
        <v>0</v>
      </c>
      <c r="D3" s="43" t="s">
        <v>2389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2"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2"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2"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2"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2"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2"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2" s="74" customFormat="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row>
    <row r="808" spans="1:12" s="74" customFormat="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row>
    <row r="809" spans="1:12"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2"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2"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2"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2"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2"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2"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2"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constants'!$A$4:$B$1001,2,FALSE)</f>
        <v>DLC_BLACKWOOD</v>
      </c>
      <c r="L820" s="3" t="str">
        <f>VLOOKUP(J820,'LibSets constants'!$A$4:$C$1001,3,FALSE)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constants'!$A$4:$B$1001,2,FALSE)</f>
        <v>DLC_BLACKWOOD</v>
      </c>
      <c r="L821" s="3" t="str">
        <f>VLOOKUP(J821,'LibSets constants'!$A$4:$C$1001,3,FALSE)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constants'!$A$4:$B$1001,2,FALSE)</f>
        <v>DLC_BLACKWOOD</v>
      </c>
      <c r="L822" s="3" t="str">
        <f>VLOOKUP(J822,'LibSets constants'!$A$4:$C$1001,3,FALSE)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constants'!$A$4:$B$1001,2,FALSE)</f>
        <v>DLC_BLACKWOOD</v>
      </c>
      <c r="L823" s="3" t="str">
        <f>VLOOKUP(J823,'LibSets constants'!$A$4:$C$1001,3,FALSE)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constants'!$A$4:$B$1001,2,FALSE)</f>
        <v>DLC_BLACKWOOD</v>
      </c>
      <c r="L824" s="3" t="str">
        <f>VLOOKUP(J824,'LibSets constants'!$A$4:$C$1001,3,FALSE)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constants'!$A$4:$B$1001,2,FALSE)</f>
        <v>DLC_BLACKWOOD</v>
      </c>
      <c r="L825" s="3" t="str">
        <f>VLOOKUP(J825,'LibSets constants'!$A$4:$C$1001,3,FALSE)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constants'!$A$4:$B$1001,2,FALSE)</f>
        <v>DLC_BLACKWOOD</v>
      </c>
      <c r="L826" s="3" t="str">
        <f>VLOOKUP(J826,'LibSets constants'!$A$4:$C$1001,3,FALSE)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constants'!$A$4:$B$1001,2,FALSE)</f>
        <v>DLC_BLACKWOOD</v>
      </c>
      <c r="L827" s="3" t="str">
        <f>VLOOKUP(J827,'LibSets constants'!$A$4:$C$1001,3,FALSE)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constants'!$A$4:$B$1001,2,FALSE)</f>
        <v>DLC_BLACKWOOD</v>
      </c>
      <c r="L828" s="3" t="str">
        <f>VLOOKUP(J828,'LibSets constants'!$A$4:$C$1001,3,FALSE)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constants'!$A$4:$B$1001,2,FALSE)</f>
        <v>DLC_BLACKWOOD</v>
      </c>
      <c r="L829" s="3" t="str">
        <f>VLOOKUP(J829,'LibSets constants'!$A$4:$C$1001,3,FALSE)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constants'!$A$4:$B$1001,2,FALSE)</f>
        <v>DLC_BLACKWOOD</v>
      </c>
      <c r="L830" s="3" t="str">
        <f>VLOOKUP(J830,'LibSets constants'!$A$4:$C$1001,3,FALSE)</f>
        <v>Blackwood</v>
      </c>
    </row>
    <row r="831" spans="1:12"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constants'!$A$4:$B$1001,2,FALSE)</f>
        <v>DLC_BLACKWOOD</v>
      </c>
      <c r="L831" s="3" t="str">
        <f>VLOOKUP(J831,'LibSets constants'!$A$4:$C$1001,3,FALSE)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constants'!$A$4:$B$1001,2,FALSE)</f>
        <v>DLC_BLACKWOOD</v>
      </c>
      <c r="L832" s="3" t="str">
        <f>VLOOKUP(J832,'LibSets constants'!$A$4:$C$1001,3,FALSE)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constants'!$A$4:$B$1001,2,FALSE)</f>
        <v>DLC_BLACKWOOD</v>
      </c>
      <c r="L833" s="3" t="str">
        <f>VLOOKUP(J833,'LibSets constants'!$A$4:$C$1001,3,FALSE)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constants'!$A$4:$B$1001,2,FALSE)</f>
        <v>DLC_BLACKWOOD</v>
      </c>
      <c r="L834" s="3" t="str">
        <f>VLOOKUP(J834,'LibSets constants'!$A$4:$C$1001,3,FALSE)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constants'!$A$4:$B$1001,2,FALSE)</f>
        <v>DLC_BLACKWOOD</v>
      </c>
      <c r="L835" s="3" t="str">
        <f>VLOOKUP(J835,'LibSets constants'!$A$4:$C$1001,3,FALSE)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constants'!$A$4:$B$1001,2,FALSE)</f>
        <v>DLC_BLACKWOOD</v>
      </c>
      <c r="L836" s="3" t="str">
        <f>VLOOKUP(J836,'LibSets constants'!$A$4:$C$1001,3,FALSE)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constants'!$A$4:$B$1001,2,FALSE)</f>
        <v>DLC_BLACKWOOD</v>
      </c>
      <c r="L837" s="3" t="str">
        <f>VLOOKUP(J837,'LibSets constants'!$A$4:$C$1001,3,FALSE)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constants'!$A$4:$B$1001,2,FALSE)</f>
        <v>DLC_BLACKWOOD</v>
      </c>
      <c r="L838" s="3" t="str">
        <f>VLOOKUP(J838,'LibSets constants'!$A$4:$C$1001,3,FALSE)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constants'!$A$4:$B$1001,2,FALSE)</f>
        <v>DLC_BLACKWOOD</v>
      </c>
      <c r="L839" s="3" t="str">
        <f>VLOOKUP(J839,'LibSets constants'!$A$4:$C$1001,3,FALSE)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constants'!$A$4:$B$1001,2,FALSE)</f>
        <v>DLC_BLACKWOOD</v>
      </c>
      <c r="L840" s="3" t="str">
        <f>VLOOKUP(J840,'LibSets constants'!$A$4:$C$1001,3,FALSE)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constants'!$A$4:$B$1001,2,FALSE)</f>
        <v>DLC_BLACKWOOD</v>
      </c>
      <c r="L841" s="3" t="str">
        <f>VLOOKUP(J841,'LibSets constants'!$A$4:$C$1001,3,FALSE)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constants'!$A$4:$B$1001,2,FALSE)</f>
        <v>DLC_BLACKWOOD</v>
      </c>
      <c r="L842" s="3" t="str">
        <f>VLOOKUP(J842,'LibSets constants'!$A$4:$C$1001,3,FALSE)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constants'!$A$4:$B$1001,2,FALSE)</f>
        <v>DLC_BLACKWOOD</v>
      </c>
      <c r="L843" s="3" t="str">
        <f>VLOOKUP(J843,'LibSets constants'!$A$4:$C$1001,3,FALSE)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constants'!$A$4:$B$1001,2,FALSE)</f>
        <v>DLC_BLACKWOOD</v>
      </c>
      <c r="L844" s="3" t="str">
        <f>VLOOKUP(J844,'LibSets constants'!$A$4:$C$1001,3,FALSE)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constants'!$A$4:$B$1001,2,FALSE)</f>
        <v>DLC_BLACKWOOD</v>
      </c>
      <c r="L845" s="3" t="str">
        <f>VLOOKUP(J845,'LibSets constants'!$A$4:$C$1001,3,FALSE)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constants'!$A$4:$B$1001,2,FALSE)</f>
        <v>DLC_BLACKWOOD</v>
      </c>
      <c r="L846" s="3" t="str">
        <f>VLOOKUP(J846,'LibSets constants'!$A$4:$C$1001,3,FALSE)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constants'!$A$4:$B$1001,2,FALSE)</f>
        <v>DLC_BLACKWOOD</v>
      </c>
      <c r="L847" s="3" t="str">
        <f>VLOOKUP(J847,'LibSets constants'!$A$4:$C$1001,3,FALSE)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constants'!$A$4:$B$1001,2,FALSE)</f>
        <v>DLC_BLACKWOOD</v>
      </c>
      <c r="L848" s="3" t="str">
        <f>VLOOKUP(J848,'LibSets constants'!$A$4:$C$1001,3,FALSE)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constants'!$A$4:$B$1001,2,FALSE)</f>
        <v>DLC_BLACKWOOD</v>
      </c>
      <c r="L849" s="3" t="str">
        <f>VLOOKUP(J849,'LibSets constants'!$A$4:$C$1001,3,FALSE)</f>
        <v>Blackwood</v>
      </c>
    </row>
  </sheetData>
  <autoFilter ref="A2:L819"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2573</v>
      </c>
      <c r="D1" s="77"/>
      <c r="E1" s="77"/>
      <c r="F1" s="77"/>
      <c r="G1" s="77"/>
      <c r="H1" s="77"/>
      <c r="I1" s="77"/>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2"/>
      <c r="H3" s="82"/>
    </row>
    <row r="4" spans="1:17" x14ac:dyDescent="0.25">
      <c r="A4" s="12">
        <v>7</v>
      </c>
      <c r="B4" s="5">
        <v>11</v>
      </c>
      <c r="C4" s="5" t="s">
        <v>112</v>
      </c>
      <c r="D4" s="5">
        <v>41</v>
      </c>
      <c r="E4" s="3" t="str">
        <f>VLOOKUP(D4,'ESO zone constants'!$A$3:$D$9999,4,FALSE)</f>
        <v>Stonefalls</v>
      </c>
      <c r="F4" s="3">
        <f>VLOOKUP(D4,'ESO zone constants'!$A$3:$B$9999,2,FALSE)</f>
        <v>9</v>
      </c>
      <c r="G4" s="82"/>
    </row>
    <row r="5" spans="1:17" x14ac:dyDescent="0.25">
      <c r="A5" s="12">
        <v>9</v>
      </c>
      <c r="B5" s="5">
        <v>7</v>
      </c>
      <c r="C5" s="5" t="s">
        <v>272</v>
      </c>
      <c r="D5" s="5">
        <v>383</v>
      </c>
      <c r="E5" s="3" t="str">
        <f>VLOOKUP(D5,'ESO zone constants'!$A$3:$D$9999,4,FALSE)</f>
        <v>Grahtwood</v>
      </c>
      <c r="F5" s="3">
        <f>VLOOKUP(D5,'ESO zone constants'!$A$3:$B$9999,2,FALSE)</f>
        <v>180</v>
      </c>
      <c r="G5" s="82"/>
    </row>
    <row r="6" spans="1:17" x14ac:dyDescent="0.25">
      <c r="A6" s="12">
        <v>10</v>
      </c>
      <c r="B6" s="5">
        <v>3</v>
      </c>
      <c r="C6" s="5" t="s">
        <v>111</v>
      </c>
      <c r="D6" s="5">
        <v>20</v>
      </c>
      <c r="E6" s="3" t="str">
        <f>VLOOKUP(D6,'ESO zone constants'!$A$3:$D$9999,4,FALSE)</f>
        <v>Rivenspire</v>
      </c>
      <c r="F6" s="3">
        <f>VLOOKUP(D6,'ESO zone constants'!$A$3:$B$9999,2,FALSE)</f>
        <v>5</v>
      </c>
      <c r="G6" s="82"/>
    </row>
    <row r="7" spans="1:17" x14ac:dyDescent="0.25">
      <c r="A7" s="12">
        <v>12</v>
      </c>
      <c r="B7" s="5">
        <v>4</v>
      </c>
      <c r="C7" s="5" t="s">
        <v>110</v>
      </c>
      <c r="D7" s="5">
        <v>19</v>
      </c>
      <c r="E7" s="3" t="str">
        <f>VLOOKUP(D7,'ESO zone constants'!$A$3:$D$9999,4,FALSE)</f>
        <v>Stormhaven</v>
      </c>
      <c r="F7" s="3">
        <f>VLOOKUP(D7,'ESO zone constants'!$A$3:$B$9999,2,FALSE)</f>
        <v>4</v>
      </c>
      <c r="G7" s="82"/>
    </row>
    <row r="8" spans="1:17" x14ac:dyDescent="0.25">
      <c r="A8" s="12">
        <v>13</v>
      </c>
      <c r="B8" s="5">
        <v>10</v>
      </c>
      <c r="C8" s="5" t="s">
        <v>113</v>
      </c>
      <c r="D8" s="5">
        <v>57</v>
      </c>
      <c r="E8" s="3" t="str">
        <f>VLOOKUP(D8,'ESO zone constants'!$A$3:$D$9999,4,FALSE)</f>
        <v>Deshaan</v>
      </c>
      <c r="F8" s="3">
        <f>VLOOKUP(D8,'ESO zone constants'!$A$3:$B$9999,2,FALSE)</f>
        <v>10</v>
      </c>
      <c r="G8" s="82"/>
    </row>
    <row r="9" spans="1:17" x14ac:dyDescent="0.25">
      <c r="A9" s="12">
        <v>16</v>
      </c>
      <c r="B9" s="5">
        <v>14</v>
      </c>
      <c r="C9" s="5" t="s">
        <v>131</v>
      </c>
      <c r="D9" s="5">
        <v>181</v>
      </c>
      <c r="E9" s="3" t="str">
        <f>VLOOKUP(D9,'ESO zone constants'!$A$3:$D$9999,4,FALSE)</f>
        <v>Cyrodiil</v>
      </c>
      <c r="F9" s="3">
        <f>VLOOKUP(D9,'ESO zone constants'!$A$3:$B$9999,2,FALSE)</f>
        <v>37</v>
      </c>
      <c r="G9" s="82"/>
    </row>
    <row r="10" spans="1:17" x14ac:dyDescent="0.25">
      <c r="A10" s="12">
        <v>20</v>
      </c>
      <c r="B10" s="5">
        <v>6</v>
      </c>
      <c r="C10" s="5" t="s">
        <v>115</v>
      </c>
      <c r="D10" s="5">
        <v>92</v>
      </c>
      <c r="E10" s="3" t="str">
        <f>VLOOKUP(D10,'ESO zone constants'!$A$3:$D$9999,4,FALSE)</f>
        <v>Bangkorai</v>
      </c>
      <c r="F10" s="3">
        <f>VLOOKUP(D10,'ESO zone constants'!$A$3:$B$9999,2,FALSE)</f>
        <v>14</v>
      </c>
      <c r="G10" s="82"/>
    </row>
    <row r="11" spans="1:17" x14ac:dyDescent="0.25">
      <c r="A11" s="12">
        <v>22</v>
      </c>
      <c r="B11" s="5">
        <v>8</v>
      </c>
      <c r="C11" s="5" t="s">
        <v>114</v>
      </c>
      <c r="D11" s="5">
        <v>58</v>
      </c>
      <c r="E11" s="3" t="str">
        <f>VLOOKUP(D11,'ESO zone constants'!$A$3:$D$9999,4,FALSE)</f>
        <v>Malabal Tor</v>
      </c>
      <c r="F11" s="3">
        <f>VLOOKUP(D11,'ESO zone constants'!$A$3:$B$9999,2,FALSE)</f>
        <v>11</v>
      </c>
      <c r="G11" s="82"/>
    </row>
    <row r="12" spans="1:17" x14ac:dyDescent="0.25">
      <c r="A12" s="12">
        <v>26</v>
      </c>
      <c r="B12" s="5">
        <v>9</v>
      </c>
      <c r="C12" s="5" t="s">
        <v>120</v>
      </c>
      <c r="D12" s="5">
        <v>117</v>
      </c>
      <c r="E12" s="3" t="str">
        <f>VLOOKUP(D12,'ESO zone constants'!$A$3:$D$9999,4,FALSE)</f>
        <v>Shadowfen</v>
      </c>
      <c r="F12" s="3">
        <f>VLOOKUP(D12,'ESO zone constants'!$A$3:$B$9999,2,FALSE)</f>
        <v>19</v>
      </c>
      <c r="G12" s="82"/>
    </row>
    <row r="13" spans="1:17" x14ac:dyDescent="0.25">
      <c r="A13" s="12">
        <v>30</v>
      </c>
      <c r="B13" s="5">
        <v>5</v>
      </c>
      <c r="C13" s="5" t="s">
        <v>118</v>
      </c>
      <c r="D13" s="5">
        <v>104</v>
      </c>
      <c r="E13" s="3" t="str">
        <f>VLOOKUP(D13,'ESO zone constants'!$A$3:$D$9999,4,FALSE)</f>
        <v>Alik'r Desert</v>
      </c>
      <c r="F13" s="3">
        <f>VLOOKUP(D13,'ESO zone constants'!$A$3:$B$9999,2,FALSE)</f>
        <v>17</v>
      </c>
      <c r="G13" s="82"/>
    </row>
    <row r="14" spans="1:17" x14ac:dyDescent="0.25">
      <c r="A14" s="12">
        <v>61</v>
      </c>
      <c r="B14" s="5">
        <v>13</v>
      </c>
      <c r="C14" s="5" t="s">
        <v>116</v>
      </c>
      <c r="D14" s="5">
        <v>101</v>
      </c>
      <c r="E14" s="3" t="str">
        <f>VLOOKUP(D14,'ESO zone constants'!$A$3:$D$9999,4,FALSE)</f>
        <v>Eastmarch</v>
      </c>
      <c r="F14" s="3">
        <f>VLOOKUP(D14,'ESO zone constants'!$A$3:$B$9999,2,FALSE)</f>
        <v>15</v>
      </c>
      <c r="G14" s="82"/>
    </row>
    <row r="15" spans="1:17" x14ac:dyDescent="0.25">
      <c r="A15" s="12">
        <v>74</v>
      </c>
      <c r="B15" s="5">
        <v>22</v>
      </c>
      <c r="C15" s="5" t="s">
        <v>203</v>
      </c>
      <c r="D15" s="5">
        <v>280</v>
      </c>
      <c r="E15" s="3" t="str">
        <f>VLOOKUP(D15,'ESO zone constants'!$A$3:$D$9999,4,FALSE)</f>
        <v>Bleakrock Isle</v>
      </c>
      <c r="F15" s="3">
        <f>VLOOKUP(D15,'ESO zone constants'!$A$3:$B$9999,2,FALSE)</f>
        <v>109</v>
      </c>
      <c r="G15" s="82"/>
    </row>
    <row r="16" spans="1:17" x14ac:dyDescent="0.25">
      <c r="A16" s="12">
        <v>75</v>
      </c>
      <c r="B16" s="5">
        <v>18</v>
      </c>
      <c r="C16" s="5" t="s">
        <v>204</v>
      </c>
      <c r="D16" s="5">
        <v>281</v>
      </c>
      <c r="E16" s="3" t="str">
        <f>VLOOKUP(D16,'ESO zone constants'!$A$3:$D$9999,4,FALSE)</f>
        <v>Bal Foyen</v>
      </c>
      <c r="F16" s="3">
        <f>VLOOKUP(D16,'ESO zone constants'!$A$3:$B$9999,2,FALSE)</f>
        <v>110</v>
      </c>
      <c r="G16" s="82"/>
    </row>
    <row r="17" spans="1:7" x14ac:dyDescent="0.25">
      <c r="A17" s="12">
        <v>125</v>
      </c>
      <c r="B17" s="5">
        <v>12</v>
      </c>
      <c r="C17" s="5" t="s">
        <v>117</v>
      </c>
      <c r="D17" s="5">
        <v>103</v>
      </c>
      <c r="E17" s="3" t="str">
        <f>VLOOKUP(D17,'ESO zone constants'!$A$3:$D$9999,4,FALSE)</f>
        <v>The Rift</v>
      </c>
      <c r="F17" s="3">
        <f>VLOOKUP(D17,'ESO zone constants'!$A$3:$B$9999,2,FALSE)</f>
        <v>16</v>
      </c>
      <c r="G17" s="82"/>
    </row>
    <row r="18" spans="1:7" x14ac:dyDescent="0.25">
      <c r="A18" s="12">
        <v>143</v>
      </c>
      <c r="B18" s="5">
        <v>15</v>
      </c>
      <c r="C18" s="5" t="s">
        <v>270</v>
      </c>
      <c r="D18" s="5">
        <v>381</v>
      </c>
      <c r="E18" s="3" t="str">
        <f>VLOOKUP(D18,'ESO zone constants'!$A$3:$D$9999,4,FALSE)</f>
        <v>Auridon</v>
      </c>
      <c r="F18" s="3">
        <f>VLOOKUP(D18,'ESO zone constants'!$A$3:$B$9999,2,FALSE)</f>
        <v>178</v>
      </c>
      <c r="G18" s="82"/>
    </row>
    <row r="19" spans="1:7" x14ac:dyDescent="0.25">
      <c r="A19" s="12">
        <v>201</v>
      </c>
      <c r="B19" s="5">
        <v>19</v>
      </c>
      <c r="C19" s="5" t="s">
        <v>391</v>
      </c>
      <c r="D19" s="5">
        <v>534</v>
      </c>
      <c r="E19" s="3" t="str">
        <f>VLOOKUP(D19,'ESO zone constants'!$A$3:$D$9999,4,FALSE)</f>
        <v>Stros M'Kai</v>
      </c>
      <c r="F19" s="3">
        <f>VLOOKUP(D19,'ESO zone constants'!$A$3:$B$9999,2,FALSE)</f>
        <v>304</v>
      </c>
      <c r="G19" s="82"/>
    </row>
    <row r="20" spans="1:7" x14ac:dyDescent="0.25">
      <c r="A20" s="12">
        <v>227</v>
      </c>
      <c r="B20" s="5">
        <v>20</v>
      </c>
      <c r="C20" s="5" t="s">
        <v>392</v>
      </c>
      <c r="D20" s="5">
        <v>535</v>
      </c>
      <c r="E20" s="3" t="str">
        <f>VLOOKUP(D20,'ESO zone constants'!$A$3:$D$9999,4,FALSE)</f>
        <v>Betnikh</v>
      </c>
      <c r="F20" s="3">
        <f>VLOOKUP(D20,'ESO zone constants'!$A$3:$B$9999,2,FALSE)</f>
        <v>305</v>
      </c>
      <c r="G20" s="82"/>
    </row>
    <row r="21" spans="1:7" x14ac:dyDescent="0.25">
      <c r="A21" s="12">
        <v>255</v>
      </c>
      <c r="B21" s="5">
        <v>23</v>
      </c>
      <c r="C21" s="5" t="s">
        <v>247</v>
      </c>
      <c r="D21" s="5">
        <v>347</v>
      </c>
      <c r="E21" s="3" t="str">
        <f>VLOOKUP(D21,'ESO zone constants'!$A$3:$D$9999,4,FALSE)</f>
        <v>Coldharbour</v>
      </c>
      <c r="F21" s="3">
        <f>VLOOKUP(D21,'ESO zone constants'!$A$3:$B$9999,2,FALSE)</f>
        <v>154</v>
      </c>
      <c r="G21" s="82"/>
    </row>
    <row r="22" spans="1:7" x14ac:dyDescent="0.25">
      <c r="A22" s="12">
        <v>256</v>
      </c>
      <c r="B22" s="5">
        <v>17</v>
      </c>
      <c r="C22" s="5" t="s">
        <v>271</v>
      </c>
      <c r="D22" s="5">
        <v>382</v>
      </c>
      <c r="E22" s="3" t="str">
        <f>VLOOKUP(D22,'ESO zone constants'!$A$3:$D$9999,4,FALSE)</f>
        <v>Reaper's March</v>
      </c>
      <c r="F22" s="3">
        <f>VLOOKUP(D22,'ESO zone constants'!$A$3:$B$9999,2,FALSE)</f>
        <v>179</v>
      </c>
      <c r="G22" s="82"/>
    </row>
    <row r="23" spans="1:7" x14ac:dyDescent="0.25">
      <c r="A23" s="12">
        <v>258</v>
      </c>
      <c r="B23" s="5">
        <v>21</v>
      </c>
      <c r="C23" s="5" t="s">
        <v>393</v>
      </c>
      <c r="D23" s="5">
        <v>537</v>
      </c>
      <c r="E23" s="3" t="str">
        <f>VLOOKUP(D23,'ESO zone constants'!$A$3:$D$9999,4,FALSE)</f>
        <v>Khenarthi's Roost</v>
      </c>
      <c r="F23" s="3">
        <f>VLOOKUP(D23,'ESO zone constants'!$A$3:$B$9999,2,FALSE)</f>
        <v>306</v>
      </c>
      <c r="G23" s="82"/>
    </row>
    <row r="24" spans="1:7" x14ac:dyDescent="0.25">
      <c r="A24" s="12">
        <v>300</v>
      </c>
      <c r="B24" s="5">
        <v>16</v>
      </c>
      <c r="C24" s="5" t="s">
        <v>119</v>
      </c>
      <c r="D24" s="5">
        <v>108</v>
      </c>
      <c r="E24" s="3" t="str">
        <f>VLOOKUP(D24,'ESO zone constants'!$A$3:$D$9999,4,FALSE)</f>
        <v>Greenshade</v>
      </c>
      <c r="F24" s="3">
        <f>VLOOKUP(D24,'ESO zone constants'!$A$3:$B$9999,2,FALSE)</f>
        <v>18</v>
      </c>
      <c r="G24" s="82"/>
    </row>
    <row r="25" spans="1:7" x14ac:dyDescent="0.25">
      <c r="A25" s="12">
        <v>660</v>
      </c>
      <c r="B25" s="5">
        <v>26</v>
      </c>
      <c r="C25" s="5" t="s">
        <v>39</v>
      </c>
      <c r="D25" s="5">
        <v>584</v>
      </c>
      <c r="E25" s="3" t="str">
        <f>VLOOKUP(D25,'ESO zone constants'!$A$3:$D$9999,4,FALSE)</f>
        <v>Imperial City</v>
      </c>
      <c r="F25" s="3">
        <f>VLOOKUP(D25,'ESO zone constants'!$A$3:$B$9999,2,FALSE)</f>
        <v>346</v>
      </c>
      <c r="G25" s="82"/>
    </row>
    <row r="26" spans="1:7" x14ac:dyDescent="0.25">
      <c r="A26" s="12">
        <v>667</v>
      </c>
      <c r="B26" s="5">
        <v>27</v>
      </c>
      <c r="C26" s="5" t="s">
        <v>458</v>
      </c>
      <c r="D26" s="5">
        <v>684</v>
      </c>
      <c r="E26" s="3" t="str">
        <f>VLOOKUP(D26,'ESO zone constants'!$A$3:$D$9999,4,FALSE)</f>
        <v>Wrothgar</v>
      </c>
      <c r="F26" s="3">
        <f>VLOOKUP(D26,'ESO zone constants'!$A$3:$B$9999,2,FALSE)</f>
        <v>379</v>
      </c>
      <c r="G26" s="82"/>
    </row>
    <row r="27" spans="1:7" x14ac:dyDescent="0.25">
      <c r="A27" s="12">
        <v>994</v>
      </c>
      <c r="B27" s="5">
        <v>28</v>
      </c>
      <c r="C27" s="5" t="s">
        <v>515</v>
      </c>
      <c r="D27" s="5">
        <v>816</v>
      </c>
      <c r="E27" s="3" t="str">
        <f>VLOOKUP(D27,'ESO zone constants'!$A$3:$D$9999,4,FALSE)</f>
        <v>Hew's Bane</v>
      </c>
      <c r="F27" s="3">
        <f>VLOOKUP(D27,'ESO zone constants'!$A$3:$B$9999,2,FALSE)</f>
        <v>442</v>
      </c>
      <c r="G27" s="82"/>
    </row>
    <row r="28" spans="1:7" x14ac:dyDescent="0.25">
      <c r="A28" s="12">
        <v>1006</v>
      </c>
      <c r="B28" s="5">
        <v>29</v>
      </c>
      <c r="C28" s="5" t="s">
        <v>521</v>
      </c>
      <c r="D28" s="5">
        <v>823</v>
      </c>
      <c r="E28" s="3" t="str">
        <f>VLOOKUP(D28,'ESO zone constants'!$A$3:$D$9999,4,FALSE)</f>
        <v>Gold Coast</v>
      </c>
      <c r="F28" s="3">
        <f>VLOOKUP(D28,'ESO zone constants'!$A$3:$B$9999,2,FALSE)</f>
        <v>448</v>
      </c>
      <c r="G28" s="82"/>
    </row>
    <row r="29" spans="1:7" x14ac:dyDescent="0.25">
      <c r="A29" s="12">
        <v>1060</v>
      </c>
      <c r="B29" s="5">
        <v>30</v>
      </c>
      <c r="C29" s="5" t="s">
        <v>538</v>
      </c>
      <c r="D29" s="5">
        <v>849</v>
      </c>
      <c r="E29" s="3" t="str">
        <f>VLOOKUP(D29,'ESO zone constants'!$A$3:$D$9999,4,FALSE)</f>
        <v>Vvardenfell</v>
      </c>
      <c r="F29" s="3">
        <f>VLOOKUP(D29,'ESO zone constants'!$A$3:$B$9999,2,FALSE)</f>
        <v>467</v>
      </c>
      <c r="G29" s="82"/>
    </row>
    <row r="30" spans="1:7" x14ac:dyDescent="0.25">
      <c r="A30" s="12">
        <v>1126</v>
      </c>
      <c r="B30" s="5">
        <v>25</v>
      </c>
      <c r="C30" s="5" t="s">
        <v>571</v>
      </c>
      <c r="D30" s="5">
        <v>888</v>
      </c>
      <c r="E30" s="3" t="str">
        <f>VLOOKUP(D30,'ESO zone constants'!$A$3:$D$9999,4,FALSE)</f>
        <v>Craglorn</v>
      </c>
      <c r="F30" s="3">
        <f>VLOOKUP(D30,'ESO zone constants'!$A$3:$B$9999,2,FALSE)</f>
        <v>500</v>
      </c>
      <c r="G30" s="82"/>
    </row>
    <row r="31" spans="1:7" x14ac:dyDescent="0.25">
      <c r="A31" s="12">
        <v>1313</v>
      </c>
      <c r="B31" s="5">
        <v>31</v>
      </c>
      <c r="C31" s="5" t="s">
        <v>78</v>
      </c>
      <c r="D31" s="5">
        <v>980</v>
      </c>
      <c r="E31" s="3" t="str">
        <f>VLOOKUP(D31,'ESO zone constants'!$A$3:$D$9999,4,FALSE)</f>
        <v>Clockwork City</v>
      </c>
      <c r="F31" s="3">
        <f>VLOOKUP(D31,'ESO zone constants'!$A$3:$B$9999,2,FALSE)</f>
        <v>589</v>
      </c>
      <c r="G31" s="82"/>
    </row>
    <row r="32" spans="1:7" x14ac:dyDescent="0.25">
      <c r="A32" s="12">
        <v>1349</v>
      </c>
      <c r="B32" s="5">
        <v>32</v>
      </c>
      <c r="C32" s="5" t="s">
        <v>79</v>
      </c>
      <c r="D32" s="5">
        <v>1011</v>
      </c>
      <c r="E32" s="3" t="str">
        <f>VLOOKUP(D32,'ESO zone constants'!$A$3:$D$9999,4,FALSE)</f>
        <v>Summerset</v>
      </c>
      <c r="F32" s="3">
        <f>VLOOKUP(D32,'ESO zone constants'!$A$3:$B$9999,2,FALSE)</f>
        <v>616</v>
      </c>
      <c r="G32" s="82"/>
    </row>
    <row r="33" spans="1:7" x14ac:dyDescent="0.25">
      <c r="A33" s="12">
        <v>1429</v>
      </c>
      <c r="B33" s="5">
        <v>33</v>
      </c>
      <c r="C33" s="5" t="s">
        <v>687</v>
      </c>
      <c r="D33" s="5">
        <v>1027</v>
      </c>
      <c r="E33" s="3" t="str">
        <f>VLOOKUP(D33,'ESO zone constants'!$A$3:$D$9999,4,FALSE)</f>
        <v>Artaeum</v>
      </c>
      <c r="F33" s="3">
        <f>VLOOKUP(D33,'ESO zone constants'!$A$3:$B$9999,2,FALSE)</f>
        <v>632</v>
      </c>
      <c r="G33" s="82"/>
    </row>
    <row r="34" spans="1:7" x14ac:dyDescent="0.25">
      <c r="A34" s="12">
        <v>1484</v>
      </c>
      <c r="B34" s="5">
        <v>34</v>
      </c>
      <c r="C34" s="5" t="s">
        <v>80</v>
      </c>
      <c r="D34" s="5">
        <v>726</v>
      </c>
      <c r="E34" s="3" t="str">
        <f>VLOOKUP(D34,'ESO zone constants'!$A$3:$D$9999,4,FALSE)</f>
        <v>Murkmire</v>
      </c>
      <c r="F34" s="3">
        <f>VLOOKUP(D34,'ESO zone constants'!$A$3:$B$9999,2,FALSE)</f>
        <v>407</v>
      </c>
      <c r="G34" s="82"/>
    </row>
    <row r="35" spans="1:7" x14ac:dyDescent="0.25">
      <c r="A35" s="12">
        <v>1552</v>
      </c>
      <c r="B35" s="5">
        <v>35</v>
      </c>
      <c r="C35" s="5" t="s">
        <v>721</v>
      </c>
      <c r="D35" s="5">
        <v>1072</v>
      </c>
      <c r="E35" s="3" t="str">
        <f>VLOOKUP(D35,'ESO zone constants'!$A$3:$D$9999,4,FALSE)</f>
        <v>Norg-Tzel</v>
      </c>
      <c r="F35" s="3">
        <f>VLOOKUP(D35,'ESO zone constants'!$A$3:$B$9999,2,FALSE)</f>
        <v>668</v>
      </c>
      <c r="G35" s="82"/>
    </row>
    <row r="36" spans="1:7" x14ac:dyDescent="0.25">
      <c r="A36" s="12">
        <v>1555</v>
      </c>
      <c r="B36" s="5">
        <v>36</v>
      </c>
      <c r="C36" s="5" t="s">
        <v>1502</v>
      </c>
      <c r="D36" s="5">
        <v>1086</v>
      </c>
      <c r="E36" s="3" t="str">
        <f>VLOOKUP(D36,'ESO zone constants'!$A$3:$D$9999,4,FALSE)</f>
        <v>Northern Elsweyr</v>
      </c>
      <c r="F36" s="3">
        <f>VLOOKUP(D36,'ESO zone constants'!$A$3:$B$9999,2,FALSE)</f>
        <v>681</v>
      </c>
      <c r="G36" s="82"/>
    </row>
    <row r="37" spans="1:7" x14ac:dyDescent="0.25">
      <c r="A37" s="12">
        <v>1654</v>
      </c>
      <c r="B37" s="5">
        <v>37</v>
      </c>
      <c r="C37" s="5" t="s">
        <v>1711</v>
      </c>
      <c r="D37" s="5">
        <v>1133</v>
      </c>
      <c r="E37" s="3" t="str">
        <f>VLOOKUP(D37,'ESO zone constants'!$A$3:$D$9999,4,FALSE)</f>
        <v>Southern Elsweyr</v>
      </c>
      <c r="F37" s="3">
        <f>VLOOKUP(D37,'ESO zone constants'!$A$3:$B$9999,2,FALSE)</f>
        <v>720</v>
      </c>
      <c r="G37" s="82"/>
    </row>
    <row r="38" spans="1:7" x14ac:dyDescent="0.25">
      <c r="A38" s="12">
        <v>1719</v>
      </c>
      <c r="B38" s="5">
        <v>38</v>
      </c>
      <c r="C38" s="5" t="s">
        <v>1823</v>
      </c>
      <c r="D38" s="5">
        <v>1160</v>
      </c>
      <c r="E38" s="3" t="str">
        <f>VLOOKUP(D38,'ESO zone constants'!$A$3:$D$9999,4,FALSE)</f>
        <v>Western Skyrim</v>
      </c>
      <c r="F38" s="3">
        <f>VLOOKUP(D38,'ESO zone constants'!$A$3:$B$9999,2,FALSE)</f>
        <v>743</v>
      </c>
      <c r="G38" s="82"/>
    </row>
    <row r="39" spans="1:7" x14ac:dyDescent="0.25">
      <c r="A39" s="12">
        <v>1747</v>
      </c>
      <c r="B39" s="5">
        <v>39</v>
      </c>
      <c r="C39" s="5" t="s">
        <v>1853</v>
      </c>
      <c r="D39" s="5">
        <v>1161</v>
      </c>
      <c r="E39" s="3" t="str">
        <f>VLOOKUP(D39,'ESO zone constants'!$A$3:$D$9999,4,FALSE)</f>
        <v>Blackreach: Greymoor Caverns</v>
      </c>
      <c r="F39" s="3">
        <f>VLOOKUP(D39,'ESO zone constants'!$A$3:$B$9999,2,FALSE)</f>
        <v>744</v>
      </c>
      <c r="G39" s="82"/>
    </row>
    <row r="40" spans="1:7" x14ac:dyDescent="0.25">
      <c r="A40" s="12">
        <v>1814</v>
      </c>
      <c r="B40" s="5">
        <v>42</v>
      </c>
      <c r="C40" s="5" t="s">
        <v>2371</v>
      </c>
      <c r="D40" s="5">
        <v>1207</v>
      </c>
      <c r="E40" s="3" t="str">
        <f>VLOOKUP(D40,'ESO zone constants'!$A$3:$D$9999,4,FALSE)</f>
        <v>The Reach</v>
      </c>
      <c r="F40" s="3">
        <f>VLOOKUP(D40,'ESO zone constants'!$A$3:$B$9999,2,FALSE)</f>
        <v>783</v>
      </c>
    </row>
    <row r="41" spans="1:7" x14ac:dyDescent="0.25">
      <c r="A41" s="12">
        <v>1850</v>
      </c>
      <c r="B41" s="5">
        <v>41</v>
      </c>
      <c r="C41" s="5" t="s">
        <v>2372</v>
      </c>
      <c r="D41" s="5">
        <v>1208</v>
      </c>
      <c r="E41" s="3" t="str">
        <f>VLOOKUP(D41,'ESO zone constants'!$A$3:$D$9999,4,FALSE)</f>
        <v>Blackreach: Arkthzand Cavern</v>
      </c>
      <c r="F41" s="3">
        <f>VLOOKUP(D41,'ESO zone constants'!$A$3:$B$9999,2,FALSE)</f>
        <v>784</v>
      </c>
    </row>
    <row r="42" spans="1:7" x14ac:dyDescent="0.25">
      <c r="A42" s="85">
        <v>1887</v>
      </c>
      <c r="B42" s="5">
        <v>43</v>
      </c>
      <c r="C42" s="5" t="s">
        <v>2554</v>
      </c>
      <c r="D42" s="5">
        <v>1261</v>
      </c>
      <c r="E42" s="3" t="str">
        <f>VLOOKUP(D42,'ESO zone constants'!$A$3:$D$9999,4,FALSE)</f>
        <v>Blackwood</v>
      </c>
      <c r="F42" s="3">
        <f>VLOOKUP(D42,'ESO zone constants'!$A$3:$B$9999,2,FALSE)</f>
        <v>834</v>
      </c>
    </row>
    <row r="43" spans="1:7" x14ac:dyDescent="0.25">
      <c r="A43" s="8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28" activePane="bottomLeft" state="frozen"/>
      <selection pane="bottomLeft" activeCell="K448" sqref="K448"/>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2576</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2578</v>
      </c>
      <c r="K2" s="3" t="s">
        <v>1854</v>
      </c>
      <c r="L2" s="3" t="s">
        <v>1485</v>
      </c>
      <c r="M2" s="3" t="s">
        <v>1482</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1989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1990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1991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1992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1993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1994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1995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1997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2042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2043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2044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2161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2168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2201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2202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2203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2204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2213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2273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50" si="18">IF(A387&lt;&gt;"",IF(F387&lt;&gt;"",IF(OR(ISNA(A387),ISNA(F387)),"","["&amp;A387&amp;"]="&amp;F387&amp;","),""),"")</f>
        <v>[410]=1086,</v>
      </c>
      <c r="K387" s="3">
        <f t="shared" ref="K387:K444" si="19">A387</f>
        <v>410</v>
      </c>
      <c r="L387" s="3">
        <f t="shared" ref="L387:L444"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2577</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2575</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2554</v>
      </c>
      <c r="E435">
        <v>834</v>
      </c>
      <c r="F435">
        <v>1261</v>
      </c>
      <c r="G435" t="s">
        <v>2554</v>
      </c>
      <c r="H435">
        <v>1</v>
      </c>
      <c r="I435" t="s">
        <v>2624</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2554</v>
      </c>
      <c r="E436">
        <v>834</v>
      </c>
      <c r="F436">
        <v>1261</v>
      </c>
      <c r="G436" t="s">
        <v>2554</v>
      </c>
      <c r="H436">
        <v>1</v>
      </c>
      <c r="I436" t="s">
        <v>2625</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2554</v>
      </c>
      <c r="E437">
        <v>834</v>
      </c>
      <c r="F437">
        <v>1261</v>
      </c>
      <c r="G437" t="s">
        <v>2554</v>
      </c>
      <c r="H437">
        <v>1</v>
      </c>
      <c r="I437" t="s">
        <v>2626</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2554</v>
      </c>
      <c r="E438">
        <v>834</v>
      </c>
      <c r="F438">
        <v>1261</v>
      </c>
      <c r="G438" t="s">
        <v>2554</v>
      </c>
      <c r="H438">
        <v>1</v>
      </c>
      <c r="I438" t="s">
        <v>2627</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2554</v>
      </c>
      <c r="E439">
        <v>834</v>
      </c>
      <c r="F439">
        <v>1261</v>
      </c>
      <c r="G439" t="s">
        <v>2554</v>
      </c>
      <c r="H439">
        <v>1</v>
      </c>
      <c r="I439" t="s">
        <v>2628</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2554</v>
      </c>
      <c r="E440">
        <v>834</v>
      </c>
      <c r="F440">
        <v>1261</v>
      </c>
      <c r="G440" t="s">
        <v>2554</v>
      </c>
      <c r="H440">
        <v>1</v>
      </c>
      <c r="I440" t="s">
        <v>2629</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2554</v>
      </c>
      <c r="E441">
        <v>834</v>
      </c>
      <c r="F441">
        <v>1261</v>
      </c>
      <c r="G441" t="s">
        <v>2554</v>
      </c>
      <c r="H441">
        <v>1</v>
      </c>
      <c r="I441" t="s">
        <v>2621</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2568</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2554</v>
      </c>
      <c r="E443">
        <v>834</v>
      </c>
      <c r="F443">
        <v>1261</v>
      </c>
      <c r="G443" t="s">
        <v>2554</v>
      </c>
      <c r="H443">
        <v>1</v>
      </c>
      <c r="I443" t="s">
        <v>2622</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2554</v>
      </c>
      <c r="E444">
        <v>834</v>
      </c>
      <c r="F444">
        <v>1261</v>
      </c>
      <c r="G444" t="s">
        <v>2554</v>
      </c>
      <c r="H444">
        <v>3</v>
      </c>
      <c r="I444" t="s">
        <v>2623</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x14ac:dyDescent="0.25">
      <c r="A445" s="79">
        <v>471</v>
      </c>
      <c r="B445">
        <v>43</v>
      </c>
      <c r="C445">
        <v>1887</v>
      </c>
      <c r="D445" t="s">
        <v>2554</v>
      </c>
      <c r="E445">
        <v>834</v>
      </c>
      <c r="F445">
        <v>1261</v>
      </c>
      <c r="G445" t="s">
        <v>2554</v>
      </c>
      <c r="H445">
        <v>7</v>
      </c>
      <c r="I445" t="s">
        <v>2619</v>
      </c>
      <c r="J445" s="30" t="str">
        <f t="shared" si="18"/>
        <v>[471]=1261,</v>
      </c>
      <c r="K445" s="3">
        <f t="shared" ref="K445:K451" si="21">A445</f>
        <v>471</v>
      </c>
      <c r="L445" s="3">
        <f t="shared" ref="L445:L451" si="22">F445</f>
        <v>1261</v>
      </c>
      <c r="M445" s="8" t="str">
        <f>VLOOKUP(A445,'ESO wayshrine names'!$A$3:$B$9992,2,)</f>
        <v>Pilgrim's Rest</v>
      </c>
      <c r="N445" s="3" t="str">
        <f>VLOOKUP(F445,'ESO zone constants'!$A$3:$D$9999,4,FALSE)</f>
        <v>Blackwood</v>
      </c>
    </row>
    <row r="446" spans="1:14" x14ac:dyDescent="0.25">
      <c r="A446" s="80">
        <v>472</v>
      </c>
      <c r="B446">
        <v>43</v>
      </c>
      <c r="C446">
        <v>1887</v>
      </c>
      <c r="D446" t="s">
        <v>2554</v>
      </c>
      <c r="E446">
        <v>834</v>
      </c>
      <c r="F446">
        <v>1261</v>
      </c>
      <c r="G446" t="s">
        <v>2554</v>
      </c>
      <c r="H446">
        <v>7</v>
      </c>
      <c r="I446" t="s">
        <v>2620</v>
      </c>
      <c r="J446" s="30" t="str">
        <f t="shared" si="18"/>
        <v>[472]=1261,</v>
      </c>
      <c r="K446" s="3">
        <f t="shared" si="21"/>
        <v>472</v>
      </c>
      <c r="L446" s="3">
        <f t="shared" si="22"/>
        <v>1261</v>
      </c>
      <c r="M446" s="8" t="str">
        <f>VLOOKUP(A446,'ESO wayshrine names'!$A$3:$B$9992,2,)</f>
        <v>Water's Edge</v>
      </c>
      <c r="N446" s="3" t="str">
        <f>VLOOKUP(F446,'ESO zone constants'!$A$3:$D$9999,4,FALSE)</f>
        <v>Blackwood</v>
      </c>
    </row>
    <row r="447" spans="1:14" x14ac:dyDescent="0.25">
      <c r="A447" s="81">
        <v>473</v>
      </c>
      <c r="B447">
        <v>43</v>
      </c>
      <c r="C447">
        <v>1887</v>
      </c>
      <c r="D447" t="s">
        <v>2554</v>
      </c>
      <c r="E447">
        <v>834</v>
      </c>
      <c r="F447">
        <v>1261</v>
      </c>
      <c r="G447" t="s">
        <v>2554</v>
      </c>
      <c r="H447">
        <v>7</v>
      </c>
      <c r="I447" t="s">
        <v>2591</v>
      </c>
      <c r="J447" s="30" t="str">
        <f t="shared" si="18"/>
        <v>[473]=1261,</v>
      </c>
      <c r="K447" s="3">
        <f t="shared" si="21"/>
        <v>473</v>
      </c>
      <c r="L447" s="3">
        <f t="shared" si="22"/>
        <v>1261</v>
      </c>
      <c r="M447" s="8" t="str">
        <f>VLOOKUP(A447,'ESO wayshrine names'!$A$3:$B$9992,2,)</f>
        <v>Pantherfang Chapel</v>
      </c>
      <c r="N447" s="3" t="str">
        <f>VLOOKUP(F447,'ESO zone constants'!$A$3:$D$9999,4,FALSE)</f>
        <v>Blackwood</v>
      </c>
    </row>
    <row r="448" spans="1:14" x14ac:dyDescent="0.25">
      <c r="A448" s="79">
        <v>481</v>
      </c>
      <c r="B448">
        <v>43</v>
      </c>
      <c r="C448">
        <v>1887</v>
      </c>
      <c r="D448" t="s">
        <v>2554</v>
      </c>
      <c r="E448">
        <v>834</v>
      </c>
      <c r="F448">
        <v>1261</v>
      </c>
      <c r="G448" t="s">
        <v>2554</v>
      </c>
      <c r="H448">
        <v>1</v>
      </c>
      <c r="I448" t="s">
        <v>2669</v>
      </c>
      <c r="J448" s="30" t="str">
        <f t="shared" si="18"/>
        <v>[481]=1261,</v>
      </c>
      <c r="K448" s="3">
        <f t="shared" si="21"/>
        <v>481</v>
      </c>
      <c r="L448" s="3">
        <f t="shared" si="22"/>
        <v>1261</v>
      </c>
      <c r="M448" s="8" t="str">
        <f>VLOOKUP(A448,'ESO wayshrine names'!$A$3:$B$9992,2,)</f>
        <v>Doomvault Vulpinaz Wayshrine</v>
      </c>
      <c r="N448" s="3" t="str">
        <f>VLOOKUP(F448,'ESO zone constants'!$A$3:$D$9999,4,FALSE)</f>
        <v>Blackwood</v>
      </c>
    </row>
    <row r="449" spans="1:14" x14ac:dyDescent="0.25">
      <c r="A449" s="79">
        <v>482</v>
      </c>
      <c r="B449">
        <v>43</v>
      </c>
      <c r="C449">
        <v>1887</v>
      </c>
      <c r="D449" t="s">
        <v>2554</v>
      </c>
      <c r="E449">
        <v>834</v>
      </c>
      <c r="F449">
        <v>1261</v>
      </c>
      <c r="G449" t="s">
        <v>2554</v>
      </c>
      <c r="H449">
        <v>1</v>
      </c>
      <c r="I449" t="s">
        <v>2670</v>
      </c>
      <c r="J449" s="30" t="str">
        <f t="shared" si="18"/>
        <v>[482]=1261,</v>
      </c>
      <c r="K449" s="3">
        <f t="shared" si="21"/>
        <v>482</v>
      </c>
      <c r="L449" s="3">
        <f t="shared" si="22"/>
        <v>1261</v>
      </c>
      <c r="M449" s="8" t="str">
        <f>VLOOKUP(A449,'ESO wayshrine names'!$A$3:$B$9992,2,)</f>
        <v>Blackwood Crossroads Wayshrine</v>
      </c>
      <c r="N449" s="3" t="str">
        <f>VLOOKUP(F449,'ESO zone constants'!$A$3:$D$9999,4,FALSE)</f>
        <v>Blackwood</v>
      </c>
    </row>
    <row r="450" spans="1:14" x14ac:dyDescent="0.25">
      <c r="A450" s="79">
        <v>483</v>
      </c>
      <c r="B450">
        <v>43</v>
      </c>
      <c r="C450">
        <v>1887</v>
      </c>
      <c r="D450" t="s">
        <v>2554</v>
      </c>
      <c r="E450">
        <v>834</v>
      </c>
      <c r="F450">
        <v>1261</v>
      </c>
      <c r="G450" t="s">
        <v>2554</v>
      </c>
      <c r="H450">
        <v>1</v>
      </c>
      <c r="I450" t="s">
        <v>2671</v>
      </c>
      <c r="J450" s="30" t="str">
        <f t="shared" si="18"/>
        <v>[483]=1261,</v>
      </c>
      <c r="K450" s="3">
        <f t="shared" si="21"/>
        <v>483</v>
      </c>
      <c r="L450" s="3">
        <f t="shared" si="22"/>
        <v>1261</v>
      </c>
      <c r="M450" s="8" t="str">
        <f>VLOOKUP(A450,'ESO wayshrine names'!$A$3:$B$9992,2,)</f>
        <v>Hutan-Tzel Wayshrine</v>
      </c>
      <c r="N450" s="3" t="str">
        <f>VLOOKUP(F450,'ESO zone constants'!$A$3:$D$9999,4,FALSE)</f>
        <v>Blackwood</v>
      </c>
    </row>
    <row r="451" spans="1:14" x14ac:dyDescent="0.25">
      <c r="A451" s="79">
        <v>484</v>
      </c>
      <c r="B451">
        <v>43</v>
      </c>
      <c r="C451">
        <v>1887</v>
      </c>
      <c r="D451" t="s">
        <v>2554</v>
      </c>
      <c r="E451">
        <v>834</v>
      </c>
      <c r="F451">
        <v>1261</v>
      </c>
      <c r="G451" t="s">
        <v>2554</v>
      </c>
      <c r="H451">
        <v>1</v>
      </c>
      <c r="I451" t="s">
        <v>2672</v>
      </c>
      <c r="J451" s="30" t="str">
        <f t="shared" ref="J451" si="23">IF(A451&lt;&gt;"",IF(F451&lt;&gt;"",IF(OR(ISNA(A451),ISNA(F451)),"","["&amp;A451&amp;"]="&amp;F451&amp;","),""),"")</f>
        <v>[484]=1261,</v>
      </c>
      <c r="K451" s="3">
        <f t="shared" si="21"/>
        <v>484</v>
      </c>
      <c r="L451" s="3">
        <f t="shared" si="22"/>
        <v>1261</v>
      </c>
      <c r="M451" s="8" t="str">
        <f>VLOOKUP(A451,'ESO wayshrine names'!$A$3:$B$9992,2,)</f>
        <v>Vunalk Wayshrine</v>
      </c>
      <c r="N451" s="3" t="str">
        <f>VLOOKUP(F451,'ESO zone constants'!$A$3:$D$9999,4,FALSE)</f>
        <v>Blackwood</v>
      </c>
    </row>
    <row r="452" spans="1:14" x14ac:dyDescent="0.25">
      <c r="A452" s="80"/>
    </row>
    <row r="453" spans="1:14" x14ac:dyDescent="0.25">
      <c r="A453" s="81"/>
    </row>
    <row r="454" spans="1:14" x14ac:dyDescent="0.25">
      <c r="A454" s="81"/>
    </row>
    <row r="455" spans="1:14" x14ac:dyDescent="0.25">
      <c r="A455" s="81"/>
    </row>
    <row r="456" spans="1:14" x14ac:dyDescent="0.25">
      <c r="A456" s="80"/>
    </row>
    <row r="457" spans="1:14" x14ac:dyDescent="0.25">
      <c r="A457" s="80"/>
    </row>
    <row r="458" spans="1:14" x14ac:dyDescent="0.25">
      <c r="A458" s="81"/>
    </row>
    <row r="459" spans="1:14" x14ac:dyDescent="0.25">
      <c r="A459" s="81"/>
    </row>
    <row r="460" spans="1:14" x14ac:dyDescent="0.25">
      <c r="A460" s="81"/>
    </row>
    <row r="461" spans="1:14" x14ac:dyDescent="0.25">
      <c r="A461" s="80"/>
    </row>
    <row r="462" spans="1:14" x14ac:dyDescent="0.25">
      <c r="A462" s="80"/>
    </row>
    <row r="463" spans="1:14" x14ac:dyDescent="0.25">
      <c r="A463" s="80"/>
    </row>
    <row r="464" spans="1:14"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sheetData>
  <autoFilter ref="A2:M435" xr:uid="{1C7E1A41-A1F6-4D19-8043-FFC43186192A}">
    <sortState xmlns:xlrd2="http://schemas.microsoft.com/office/spreadsheetml/2017/richdata2" ref="A3:M447">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6"/>
  <sheetViews>
    <sheetView workbookViewId="0">
      <pane xSplit="1" ySplit="2" topLeftCell="B478" activePane="bottomRight" state="frozen"/>
      <selection pane="topRight" activeCell="B1" sqref="B1"/>
      <selection pane="bottomLeft" activeCell="A2" sqref="A2"/>
      <selection pane="bottomRight" activeCell="D485" sqref="D485"/>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1866</v>
      </c>
      <c r="C1" s="55"/>
      <c r="D1" s="55"/>
      <c r="E1" s="55"/>
      <c r="F1" s="55"/>
      <c r="G1" s="55"/>
      <c r="H1" s="55"/>
      <c r="I1" s="55"/>
      <c r="J1" s="55"/>
      <c r="K1" s="55"/>
      <c r="L1" s="55"/>
    </row>
    <row r="2" spans="1:12" s="1" customFormat="1" x14ac:dyDescent="0.25">
      <c r="A2" s="5" t="s">
        <v>1501</v>
      </c>
      <c r="B2" s="1" t="s">
        <v>82</v>
      </c>
    </row>
    <row r="3" spans="1:12" x14ac:dyDescent="0.25">
      <c r="A3" s="79">
        <v>1</v>
      </c>
      <c r="B3" t="s">
        <v>1966</v>
      </c>
    </row>
    <row r="4" spans="1:12" x14ac:dyDescent="0.25">
      <c r="A4" s="79">
        <v>2</v>
      </c>
      <c r="B4" t="s">
        <v>1967</v>
      </c>
    </row>
    <row r="5" spans="1:12" x14ac:dyDescent="0.25">
      <c r="A5" s="79">
        <v>3</v>
      </c>
      <c r="B5" t="s">
        <v>1968</v>
      </c>
    </row>
    <row r="6" spans="1:12" x14ac:dyDescent="0.25">
      <c r="A6" s="80">
        <v>4</v>
      </c>
      <c r="B6" t="s">
        <v>1969</v>
      </c>
    </row>
    <row r="7" spans="1:12" x14ac:dyDescent="0.25">
      <c r="A7" s="81">
        <v>5</v>
      </c>
      <c r="B7" t="s">
        <v>1970</v>
      </c>
    </row>
    <row r="8" spans="1:12" x14ac:dyDescent="0.25">
      <c r="A8" s="81">
        <v>6</v>
      </c>
      <c r="B8" t="s">
        <v>1971</v>
      </c>
    </row>
    <row r="9" spans="1:12" x14ac:dyDescent="0.25">
      <c r="A9" s="81">
        <v>7</v>
      </c>
      <c r="B9" t="s">
        <v>1972</v>
      </c>
    </row>
    <row r="10" spans="1:12" x14ac:dyDescent="0.25">
      <c r="A10" s="81">
        <v>8</v>
      </c>
      <c r="B10" t="s">
        <v>1973</v>
      </c>
    </row>
    <row r="11" spans="1:12" x14ac:dyDescent="0.25">
      <c r="A11" s="81">
        <v>9</v>
      </c>
      <c r="B11" t="s">
        <v>1974</v>
      </c>
    </row>
    <row r="12" spans="1:12" x14ac:dyDescent="0.25">
      <c r="A12" s="81">
        <v>10</v>
      </c>
      <c r="B12" t="s">
        <v>1975</v>
      </c>
    </row>
    <row r="13" spans="1:12" x14ac:dyDescent="0.25">
      <c r="A13" s="81">
        <v>11</v>
      </c>
      <c r="B13" t="s">
        <v>1976</v>
      </c>
    </row>
    <row r="14" spans="1:12" x14ac:dyDescent="0.25">
      <c r="A14" s="81">
        <v>12</v>
      </c>
      <c r="B14" t="s">
        <v>1977</v>
      </c>
    </row>
    <row r="15" spans="1:12" x14ac:dyDescent="0.25">
      <c r="A15" s="81">
        <v>13</v>
      </c>
      <c r="B15" t="s">
        <v>1978</v>
      </c>
    </row>
    <row r="16" spans="1:12" x14ac:dyDescent="0.25">
      <c r="A16" s="81">
        <v>14</v>
      </c>
      <c r="B16" t="s">
        <v>1979</v>
      </c>
    </row>
    <row r="17" spans="1:2" x14ac:dyDescent="0.25">
      <c r="A17" s="81">
        <v>15</v>
      </c>
      <c r="B17" t="s">
        <v>1980</v>
      </c>
    </row>
    <row r="18" spans="1:2" x14ac:dyDescent="0.25">
      <c r="A18" s="81">
        <v>16</v>
      </c>
      <c r="B18" t="s">
        <v>1981</v>
      </c>
    </row>
    <row r="19" spans="1:2" x14ac:dyDescent="0.25">
      <c r="A19" s="81">
        <v>17</v>
      </c>
      <c r="B19" t="s">
        <v>1982</v>
      </c>
    </row>
    <row r="20" spans="1:2" x14ac:dyDescent="0.25">
      <c r="A20" s="81">
        <v>18</v>
      </c>
      <c r="B20" t="s">
        <v>1983</v>
      </c>
    </row>
    <row r="21" spans="1:2" x14ac:dyDescent="0.25">
      <c r="A21" s="81">
        <v>19</v>
      </c>
      <c r="B21" t="s">
        <v>1984</v>
      </c>
    </row>
    <row r="22" spans="1:2" x14ac:dyDescent="0.25">
      <c r="A22" s="81">
        <v>20</v>
      </c>
      <c r="B22" t="s">
        <v>1985</v>
      </c>
    </row>
    <row r="23" spans="1:2" x14ac:dyDescent="0.25">
      <c r="A23" s="81">
        <v>21</v>
      </c>
      <c r="B23" t="s">
        <v>1986</v>
      </c>
    </row>
    <row r="24" spans="1:2" x14ac:dyDescent="0.25">
      <c r="A24" s="81">
        <v>22</v>
      </c>
      <c r="B24" t="s">
        <v>1987</v>
      </c>
    </row>
    <row r="25" spans="1:2" x14ac:dyDescent="0.25">
      <c r="A25" s="81">
        <v>23</v>
      </c>
      <c r="B25" t="s">
        <v>1988</v>
      </c>
    </row>
    <row r="26" spans="1:2" x14ac:dyDescent="0.25">
      <c r="A26" s="81">
        <v>24</v>
      </c>
      <c r="B26" t="s">
        <v>1989</v>
      </c>
    </row>
    <row r="27" spans="1:2" x14ac:dyDescent="0.25">
      <c r="A27" s="81">
        <v>25</v>
      </c>
      <c r="B27" t="s">
        <v>1990</v>
      </c>
    </row>
    <row r="28" spans="1:2" x14ac:dyDescent="0.25">
      <c r="A28" s="81">
        <v>26</v>
      </c>
      <c r="B28" t="s">
        <v>1991</v>
      </c>
    </row>
    <row r="29" spans="1:2" x14ac:dyDescent="0.25">
      <c r="A29" s="81">
        <v>27</v>
      </c>
      <c r="B29" t="s">
        <v>1992</v>
      </c>
    </row>
    <row r="30" spans="1:2" x14ac:dyDescent="0.25">
      <c r="A30" s="81">
        <v>28</v>
      </c>
      <c r="B30" t="s">
        <v>1993</v>
      </c>
    </row>
    <row r="31" spans="1:2" x14ac:dyDescent="0.25">
      <c r="A31" s="81">
        <v>29</v>
      </c>
      <c r="B31" t="s">
        <v>1994</v>
      </c>
    </row>
    <row r="32" spans="1:2" x14ac:dyDescent="0.25">
      <c r="A32" s="80">
        <v>30</v>
      </c>
      <c r="B32" t="s">
        <v>1995</v>
      </c>
    </row>
    <row r="33" spans="1:2" x14ac:dyDescent="0.25">
      <c r="A33" s="80">
        <v>31</v>
      </c>
      <c r="B33" t="s">
        <v>1996</v>
      </c>
    </row>
    <row r="34" spans="1:2" x14ac:dyDescent="0.25">
      <c r="A34" s="80">
        <v>32</v>
      </c>
      <c r="B34" t="s">
        <v>1997</v>
      </c>
    </row>
    <row r="35" spans="1:2" x14ac:dyDescent="0.25">
      <c r="A35" s="80">
        <v>33</v>
      </c>
      <c r="B35" t="s">
        <v>1998</v>
      </c>
    </row>
    <row r="36" spans="1:2" x14ac:dyDescent="0.25">
      <c r="A36" s="80">
        <v>34</v>
      </c>
      <c r="B36" t="s">
        <v>1999</v>
      </c>
    </row>
    <row r="37" spans="1:2" x14ac:dyDescent="0.25">
      <c r="A37" s="81">
        <v>35</v>
      </c>
      <c r="B37" t="s">
        <v>2000</v>
      </c>
    </row>
    <row r="38" spans="1:2" x14ac:dyDescent="0.25">
      <c r="A38" s="81">
        <v>36</v>
      </c>
      <c r="B38" t="s">
        <v>2001</v>
      </c>
    </row>
    <row r="39" spans="1:2" x14ac:dyDescent="0.25">
      <c r="A39" s="81">
        <v>37</v>
      </c>
      <c r="B39" t="s">
        <v>2002</v>
      </c>
    </row>
    <row r="40" spans="1:2" x14ac:dyDescent="0.25">
      <c r="A40" s="81">
        <v>38</v>
      </c>
      <c r="B40" t="s">
        <v>2003</v>
      </c>
    </row>
    <row r="41" spans="1:2" x14ac:dyDescent="0.25">
      <c r="A41" s="80">
        <v>39</v>
      </c>
      <c r="B41" t="s">
        <v>2004</v>
      </c>
    </row>
    <row r="42" spans="1:2" x14ac:dyDescent="0.25">
      <c r="A42" s="80">
        <v>40</v>
      </c>
      <c r="B42" t="s">
        <v>2005</v>
      </c>
    </row>
    <row r="43" spans="1:2" x14ac:dyDescent="0.25">
      <c r="A43" s="81">
        <v>41</v>
      </c>
      <c r="B43" t="s">
        <v>2006</v>
      </c>
    </row>
    <row r="44" spans="1:2" x14ac:dyDescent="0.25">
      <c r="A44" s="81">
        <v>42</v>
      </c>
      <c r="B44" t="s">
        <v>2007</v>
      </c>
    </row>
    <row r="45" spans="1:2" x14ac:dyDescent="0.25">
      <c r="A45" s="80">
        <v>43</v>
      </c>
      <c r="B45" t="s">
        <v>2008</v>
      </c>
    </row>
    <row r="46" spans="1:2" x14ac:dyDescent="0.25">
      <c r="A46" s="80">
        <v>44</v>
      </c>
      <c r="B46" t="s">
        <v>2009</v>
      </c>
    </row>
    <row r="47" spans="1:2" x14ac:dyDescent="0.25">
      <c r="A47" s="80">
        <v>45</v>
      </c>
      <c r="B47" t="s">
        <v>2010</v>
      </c>
    </row>
    <row r="48" spans="1:2" x14ac:dyDescent="0.25">
      <c r="A48" s="81">
        <v>46</v>
      </c>
      <c r="B48" t="s">
        <v>2011</v>
      </c>
    </row>
    <row r="49" spans="1:2" x14ac:dyDescent="0.25">
      <c r="A49" s="81">
        <v>47</v>
      </c>
      <c r="B49" t="s">
        <v>2012</v>
      </c>
    </row>
    <row r="50" spans="1:2" x14ac:dyDescent="0.25">
      <c r="A50" s="81">
        <v>48</v>
      </c>
      <c r="B50" t="s">
        <v>2013</v>
      </c>
    </row>
    <row r="51" spans="1:2" x14ac:dyDescent="0.25">
      <c r="A51" s="81">
        <v>49</v>
      </c>
      <c r="B51" t="s">
        <v>2014</v>
      </c>
    </row>
    <row r="52" spans="1:2" x14ac:dyDescent="0.25">
      <c r="A52" s="81">
        <v>50</v>
      </c>
      <c r="B52" t="s">
        <v>2015</v>
      </c>
    </row>
    <row r="53" spans="1:2" x14ac:dyDescent="0.25">
      <c r="A53" s="81">
        <v>51</v>
      </c>
      <c r="B53" t="s">
        <v>2016</v>
      </c>
    </row>
    <row r="54" spans="1:2" x14ac:dyDescent="0.25">
      <c r="A54" s="81">
        <v>52</v>
      </c>
      <c r="B54" t="s">
        <v>2017</v>
      </c>
    </row>
    <row r="55" spans="1:2" x14ac:dyDescent="0.25">
      <c r="A55" s="81">
        <v>53</v>
      </c>
      <c r="B55" t="s">
        <v>2018</v>
      </c>
    </row>
    <row r="56" spans="1:2" x14ac:dyDescent="0.25">
      <c r="A56" s="81">
        <v>54</v>
      </c>
    </row>
    <row r="57" spans="1:2" x14ac:dyDescent="0.25">
      <c r="A57" s="81">
        <v>55</v>
      </c>
      <c r="B57" t="s">
        <v>2019</v>
      </c>
    </row>
    <row r="58" spans="1:2" x14ac:dyDescent="0.25">
      <c r="A58" s="81">
        <v>56</v>
      </c>
      <c r="B58" t="s">
        <v>2020</v>
      </c>
    </row>
    <row r="59" spans="1:2" x14ac:dyDescent="0.25">
      <c r="A59" s="81">
        <v>57</v>
      </c>
      <c r="B59" t="s">
        <v>2021</v>
      </c>
    </row>
    <row r="60" spans="1:2" x14ac:dyDescent="0.25">
      <c r="A60" s="80">
        <v>58</v>
      </c>
      <c r="B60" t="s">
        <v>2022</v>
      </c>
    </row>
    <row r="61" spans="1:2" x14ac:dyDescent="0.25">
      <c r="A61" s="80">
        <v>59</v>
      </c>
      <c r="B61" t="s">
        <v>2023</v>
      </c>
    </row>
    <row r="62" spans="1:2" x14ac:dyDescent="0.25">
      <c r="A62" s="80">
        <v>60</v>
      </c>
      <c r="B62" t="s">
        <v>2024</v>
      </c>
    </row>
    <row r="63" spans="1:2" x14ac:dyDescent="0.25">
      <c r="A63" s="81">
        <v>61</v>
      </c>
      <c r="B63" t="s">
        <v>2025</v>
      </c>
    </row>
    <row r="64" spans="1:2" x14ac:dyDescent="0.25">
      <c r="A64" s="80">
        <v>62</v>
      </c>
      <c r="B64" t="s">
        <v>2026</v>
      </c>
    </row>
    <row r="65" spans="1:2" x14ac:dyDescent="0.25">
      <c r="A65" s="80">
        <v>63</v>
      </c>
      <c r="B65" t="s">
        <v>2027</v>
      </c>
    </row>
    <row r="66" spans="1:2" x14ac:dyDescent="0.25">
      <c r="A66" s="80">
        <v>64</v>
      </c>
      <c r="B66" t="s">
        <v>2028</v>
      </c>
    </row>
    <row r="67" spans="1:2" x14ac:dyDescent="0.25">
      <c r="A67" s="80">
        <v>65</v>
      </c>
      <c r="B67" t="s">
        <v>2029</v>
      </c>
    </row>
    <row r="68" spans="1:2" x14ac:dyDescent="0.25">
      <c r="A68" s="81">
        <v>66</v>
      </c>
      <c r="B68" t="s">
        <v>2030</v>
      </c>
    </row>
    <row r="69" spans="1:2" x14ac:dyDescent="0.25">
      <c r="A69" s="81">
        <v>67</v>
      </c>
      <c r="B69" t="s">
        <v>2031</v>
      </c>
    </row>
    <row r="70" spans="1:2" x14ac:dyDescent="0.25">
      <c r="A70" s="81">
        <v>68</v>
      </c>
      <c r="B70" t="s">
        <v>2032</v>
      </c>
    </row>
    <row r="71" spans="1:2" x14ac:dyDescent="0.25">
      <c r="A71" s="80">
        <v>69</v>
      </c>
      <c r="B71" t="s">
        <v>2033</v>
      </c>
    </row>
    <row r="72" spans="1:2" x14ac:dyDescent="0.25">
      <c r="A72" s="80">
        <v>70</v>
      </c>
    </row>
    <row r="73" spans="1:2" x14ac:dyDescent="0.25">
      <c r="A73" s="80">
        <v>71</v>
      </c>
      <c r="B73" t="s">
        <v>2034</v>
      </c>
    </row>
    <row r="74" spans="1:2" x14ac:dyDescent="0.25">
      <c r="A74" s="80">
        <v>72</v>
      </c>
      <c r="B74" t="s">
        <v>2035</v>
      </c>
    </row>
    <row r="75" spans="1:2" x14ac:dyDescent="0.25">
      <c r="A75" s="81">
        <v>73</v>
      </c>
      <c r="B75" t="s">
        <v>2036</v>
      </c>
    </row>
    <row r="76" spans="1:2" x14ac:dyDescent="0.25">
      <c r="A76" s="81">
        <v>74</v>
      </c>
      <c r="B76" t="s">
        <v>2037</v>
      </c>
    </row>
    <row r="77" spans="1:2" x14ac:dyDescent="0.25">
      <c r="A77" s="81">
        <v>75</v>
      </c>
      <c r="B77" t="s">
        <v>2038</v>
      </c>
    </row>
    <row r="78" spans="1:2" x14ac:dyDescent="0.25">
      <c r="A78" s="81">
        <v>76</v>
      </c>
      <c r="B78" t="s">
        <v>2039</v>
      </c>
    </row>
    <row r="79" spans="1:2" x14ac:dyDescent="0.25">
      <c r="A79" s="81">
        <v>77</v>
      </c>
      <c r="B79" t="s">
        <v>2040</v>
      </c>
    </row>
    <row r="80" spans="1:2" x14ac:dyDescent="0.25">
      <c r="A80" s="81">
        <v>78</v>
      </c>
      <c r="B80" t="s">
        <v>2041</v>
      </c>
    </row>
    <row r="81" spans="1:2" x14ac:dyDescent="0.25">
      <c r="A81" s="81">
        <v>79</v>
      </c>
      <c r="B81" t="s">
        <v>2042</v>
      </c>
    </row>
    <row r="82" spans="1:2" x14ac:dyDescent="0.25">
      <c r="A82" s="81">
        <v>80</v>
      </c>
      <c r="B82" t="s">
        <v>2043</v>
      </c>
    </row>
    <row r="83" spans="1:2" x14ac:dyDescent="0.25">
      <c r="A83" s="81">
        <v>81</v>
      </c>
      <c r="B83" t="s">
        <v>2044</v>
      </c>
    </row>
    <row r="84" spans="1:2" x14ac:dyDescent="0.25">
      <c r="A84" s="80">
        <v>82</v>
      </c>
      <c r="B84" t="s">
        <v>2045</v>
      </c>
    </row>
    <row r="85" spans="1:2" x14ac:dyDescent="0.25">
      <c r="A85" s="80">
        <v>83</v>
      </c>
      <c r="B85" t="s">
        <v>2046</v>
      </c>
    </row>
    <row r="86" spans="1:2" x14ac:dyDescent="0.25">
      <c r="A86" s="81">
        <v>84</v>
      </c>
      <c r="B86" t="s">
        <v>2047</v>
      </c>
    </row>
    <row r="87" spans="1:2" x14ac:dyDescent="0.25">
      <c r="A87" s="81">
        <v>85</v>
      </c>
      <c r="B87" t="s">
        <v>2048</v>
      </c>
    </row>
    <row r="88" spans="1:2" x14ac:dyDescent="0.25">
      <c r="A88" s="81">
        <v>86</v>
      </c>
      <c r="B88" t="s">
        <v>2049</v>
      </c>
    </row>
    <row r="89" spans="1:2" x14ac:dyDescent="0.25">
      <c r="A89" s="81">
        <v>87</v>
      </c>
      <c r="B89" t="s">
        <v>2050</v>
      </c>
    </row>
    <row r="90" spans="1:2" x14ac:dyDescent="0.25">
      <c r="A90" s="81">
        <v>88</v>
      </c>
      <c r="B90" t="s">
        <v>2051</v>
      </c>
    </row>
    <row r="91" spans="1:2" x14ac:dyDescent="0.25">
      <c r="A91" s="81">
        <v>89</v>
      </c>
      <c r="B91" t="s">
        <v>2052</v>
      </c>
    </row>
    <row r="92" spans="1:2" x14ac:dyDescent="0.25">
      <c r="A92" s="81">
        <v>90</v>
      </c>
      <c r="B92" t="s">
        <v>2053</v>
      </c>
    </row>
    <row r="93" spans="1:2" x14ac:dyDescent="0.25">
      <c r="A93" s="81">
        <v>91</v>
      </c>
      <c r="B93" t="s">
        <v>2054</v>
      </c>
    </row>
    <row r="94" spans="1:2" x14ac:dyDescent="0.25">
      <c r="A94" s="81">
        <v>92</v>
      </c>
      <c r="B94" t="s">
        <v>2055</v>
      </c>
    </row>
    <row r="95" spans="1:2" x14ac:dyDescent="0.25">
      <c r="A95" s="81">
        <v>93</v>
      </c>
      <c r="B95" t="s">
        <v>2056</v>
      </c>
    </row>
    <row r="96" spans="1:2" x14ac:dyDescent="0.25">
      <c r="A96" s="81">
        <v>94</v>
      </c>
      <c r="B96" t="s">
        <v>2057</v>
      </c>
    </row>
    <row r="97" spans="1:2" x14ac:dyDescent="0.25">
      <c r="A97" s="81">
        <v>95</v>
      </c>
      <c r="B97" t="s">
        <v>2058</v>
      </c>
    </row>
    <row r="98" spans="1:2" x14ac:dyDescent="0.25">
      <c r="A98" s="80">
        <v>96</v>
      </c>
      <c r="B98" t="s">
        <v>2059</v>
      </c>
    </row>
    <row r="99" spans="1:2" x14ac:dyDescent="0.25">
      <c r="A99" s="80">
        <v>97</v>
      </c>
      <c r="B99" t="s">
        <v>2060</v>
      </c>
    </row>
    <row r="100" spans="1:2" x14ac:dyDescent="0.25">
      <c r="A100" s="80">
        <v>98</v>
      </c>
      <c r="B100" t="s">
        <v>2061</v>
      </c>
    </row>
    <row r="101" spans="1:2" x14ac:dyDescent="0.25">
      <c r="A101" s="80">
        <v>99</v>
      </c>
      <c r="B101" t="s">
        <v>2062</v>
      </c>
    </row>
    <row r="102" spans="1:2" x14ac:dyDescent="0.25">
      <c r="A102" s="80">
        <v>100</v>
      </c>
      <c r="B102" t="s">
        <v>2063</v>
      </c>
    </row>
    <row r="103" spans="1:2" x14ac:dyDescent="0.25">
      <c r="A103" s="80">
        <v>101</v>
      </c>
      <c r="B103" t="s">
        <v>2064</v>
      </c>
    </row>
    <row r="104" spans="1:2" x14ac:dyDescent="0.25">
      <c r="A104" s="81">
        <v>102</v>
      </c>
      <c r="B104" t="s">
        <v>2065</v>
      </c>
    </row>
    <row r="105" spans="1:2" x14ac:dyDescent="0.25">
      <c r="A105" s="81">
        <v>103</v>
      </c>
      <c r="B105" t="s">
        <v>2066</v>
      </c>
    </row>
    <row r="106" spans="1:2" x14ac:dyDescent="0.25">
      <c r="A106" s="81">
        <v>104</v>
      </c>
      <c r="B106" t="s">
        <v>2067</v>
      </c>
    </row>
    <row r="107" spans="1:2" x14ac:dyDescent="0.25">
      <c r="A107" s="81">
        <v>105</v>
      </c>
      <c r="B107" t="s">
        <v>2068</v>
      </c>
    </row>
    <row r="108" spans="1:2" x14ac:dyDescent="0.25">
      <c r="A108" s="81">
        <v>106</v>
      </c>
      <c r="B108" t="s">
        <v>2069</v>
      </c>
    </row>
    <row r="109" spans="1:2" x14ac:dyDescent="0.25">
      <c r="A109" s="81">
        <v>107</v>
      </c>
      <c r="B109" t="s">
        <v>2070</v>
      </c>
    </row>
    <row r="110" spans="1:2" x14ac:dyDescent="0.25">
      <c r="A110" s="81">
        <v>108</v>
      </c>
      <c r="B110" t="s">
        <v>2071</v>
      </c>
    </row>
    <row r="111" spans="1:2" x14ac:dyDescent="0.25">
      <c r="A111" s="81">
        <v>109</v>
      </c>
      <c r="B111" t="s">
        <v>2072</v>
      </c>
    </row>
    <row r="112" spans="1:2" x14ac:dyDescent="0.25">
      <c r="A112" s="81">
        <v>110</v>
      </c>
      <c r="B112" t="s">
        <v>2073</v>
      </c>
    </row>
    <row r="113" spans="1:2" x14ac:dyDescent="0.25">
      <c r="A113" s="80">
        <v>111</v>
      </c>
      <c r="B113" t="s">
        <v>2074</v>
      </c>
    </row>
    <row r="114" spans="1:2" x14ac:dyDescent="0.25">
      <c r="A114" s="80">
        <v>112</v>
      </c>
      <c r="B114" t="s">
        <v>2075</v>
      </c>
    </row>
    <row r="115" spans="1:2" x14ac:dyDescent="0.25">
      <c r="A115" s="80">
        <v>113</v>
      </c>
      <c r="B115" t="s">
        <v>2076</v>
      </c>
    </row>
    <row r="116" spans="1:2" x14ac:dyDescent="0.25">
      <c r="A116" s="80">
        <v>114</v>
      </c>
      <c r="B116" t="s">
        <v>2077</v>
      </c>
    </row>
    <row r="117" spans="1:2" x14ac:dyDescent="0.25">
      <c r="A117" s="80">
        <v>115</v>
      </c>
      <c r="B117" t="s">
        <v>2078</v>
      </c>
    </row>
    <row r="118" spans="1:2" x14ac:dyDescent="0.25">
      <c r="A118" s="80">
        <v>116</v>
      </c>
      <c r="B118" t="s">
        <v>2079</v>
      </c>
    </row>
    <row r="119" spans="1:2" x14ac:dyDescent="0.25">
      <c r="A119" s="81">
        <v>117</v>
      </c>
      <c r="B119" t="s">
        <v>2080</v>
      </c>
    </row>
    <row r="120" spans="1:2" x14ac:dyDescent="0.25">
      <c r="A120" s="81">
        <v>118</v>
      </c>
      <c r="B120" t="s">
        <v>2081</v>
      </c>
    </row>
    <row r="121" spans="1:2" x14ac:dyDescent="0.25">
      <c r="A121" s="81">
        <v>119</v>
      </c>
      <c r="B121" t="s">
        <v>2082</v>
      </c>
    </row>
    <row r="122" spans="1:2" x14ac:dyDescent="0.25">
      <c r="A122" s="81">
        <v>120</v>
      </c>
      <c r="B122" t="s">
        <v>2083</v>
      </c>
    </row>
    <row r="123" spans="1:2" x14ac:dyDescent="0.25">
      <c r="A123" s="81">
        <v>121</v>
      </c>
      <c r="B123" t="s">
        <v>2084</v>
      </c>
    </row>
    <row r="124" spans="1:2" x14ac:dyDescent="0.25">
      <c r="A124" s="81">
        <v>122</v>
      </c>
      <c r="B124" t="s">
        <v>2085</v>
      </c>
    </row>
    <row r="125" spans="1:2" x14ac:dyDescent="0.25">
      <c r="A125" s="81">
        <v>123</v>
      </c>
      <c r="B125" t="s">
        <v>2086</v>
      </c>
    </row>
    <row r="126" spans="1:2" x14ac:dyDescent="0.25">
      <c r="A126" s="81">
        <v>124</v>
      </c>
      <c r="B126" t="s">
        <v>2087</v>
      </c>
    </row>
    <row r="127" spans="1:2" x14ac:dyDescent="0.25">
      <c r="A127" s="81">
        <v>125</v>
      </c>
      <c r="B127" t="s">
        <v>2088</v>
      </c>
    </row>
    <row r="128" spans="1:2" x14ac:dyDescent="0.25">
      <c r="A128" s="81">
        <v>126</v>
      </c>
      <c r="B128" t="s">
        <v>2089</v>
      </c>
    </row>
    <row r="129" spans="1:2" x14ac:dyDescent="0.25">
      <c r="A129" s="81">
        <v>127</v>
      </c>
      <c r="B129" t="s">
        <v>2090</v>
      </c>
    </row>
    <row r="130" spans="1:2" x14ac:dyDescent="0.25">
      <c r="A130" s="81">
        <v>128</v>
      </c>
      <c r="B130" t="s">
        <v>2091</v>
      </c>
    </row>
    <row r="131" spans="1:2" x14ac:dyDescent="0.25">
      <c r="A131" s="81">
        <v>129</v>
      </c>
      <c r="B131" t="s">
        <v>2092</v>
      </c>
    </row>
    <row r="132" spans="1:2" x14ac:dyDescent="0.25">
      <c r="A132" s="81">
        <v>130</v>
      </c>
      <c r="B132" t="s">
        <v>2093</v>
      </c>
    </row>
    <row r="133" spans="1:2" x14ac:dyDescent="0.25">
      <c r="A133" s="81">
        <v>131</v>
      </c>
      <c r="B133" t="s">
        <v>2094</v>
      </c>
    </row>
    <row r="134" spans="1:2" x14ac:dyDescent="0.25">
      <c r="A134" s="81">
        <v>132</v>
      </c>
      <c r="B134" t="s">
        <v>2095</v>
      </c>
    </row>
    <row r="135" spans="1:2" x14ac:dyDescent="0.25">
      <c r="A135" s="81">
        <v>133</v>
      </c>
      <c r="B135" t="s">
        <v>2096</v>
      </c>
    </row>
    <row r="136" spans="1:2" x14ac:dyDescent="0.25">
      <c r="A136" s="81">
        <v>134</v>
      </c>
      <c r="B136" t="s">
        <v>2097</v>
      </c>
    </row>
    <row r="137" spans="1:2" x14ac:dyDescent="0.25">
      <c r="A137" s="81">
        <v>135</v>
      </c>
      <c r="B137" t="s">
        <v>2098</v>
      </c>
    </row>
    <row r="138" spans="1:2" x14ac:dyDescent="0.25">
      <c r="A138" s="81">
        <v>136</v>
      </c>
      <c r="B138" t="s">
        <v>2099</v>
      </c>
    </row>
    <row r="139" spans="1:2" x14ac:dyDescent="0.25">
      <c r="A139" s="81">
        <v>137</v>
      </c>
      <c r="B139" t="s">
        <v>2100</v>
      </c>
    </row>
    <row r="140" spans="1:2" x14ac:dyDescent="0.25">
      <c r="A140" s="80">
        <v>138</v>
      </c>
      <c r="B140" t="s">
        <v>2101</v>
      </c>
    </row>
    <row r="141" spans="1:2" x14ac:dyDescent="0.25">
      <c r="A141" s="80">
        <v>139</v>
      </c>
      <c r="B141" t="s">
        <v>2102</v>
      </c>
    </row>
    <row r="142" spans="1:2" x14ac:dyDescent="0.25">
      <c r="A142" s="80">
        <v>140</v>
      </c>
      <c r="B142" t="s">
        <v>2103</v>
      </c>
    </row>
    <row r="143" spans="1:2" x14ac:dyDescent="0.25">
      <c r="A143" s="80">
        <v>141</v>
      </c>
      <c r="B143" t="s">
        <v>2104</v>
      </c>
    </row>
    <row r="144" spans="1:2" x14ac:dyDescent="0.25">
      <c r="A144" s="81">
        <v>142</v>
      </c>
      <c r="B144" t="s">
        <v>2105</v>
      </c>
    </row>
    <row r="145" spans="1:2" x14ac:dyDescent="0.25">
      <c r="A145" s="81">
        <v>143</v>
      </c>
      <c r="B145" t="s">
        <v>2106</v>
      </c>
    </row>
    <row r="146" spans="1:2" x14ac:dyDescent="0.25">
      <c r="A146" s="81">
        <v>144</v>
      </c>
      <c r="B146" t="s">
        <v>2107</v>
      </c>
    </row>
    <row r="147" spans="1:2" x14ac:dyDescent="0.25">
      <c r="A147" s="81">
        <v>145</v>
      </c>
      <c r="B147" t="s">
        <v>2108</v>
      </c>
    </row>
    <row r="148" spans="1:2" x14ac:dyDescent="0.25">
      <c r="A148" s="81">
        <v>146</v>
      </c>
      <c r="B148" t="s">
        <v>2109</v>
      </c>
    </row>
    <row r="149" spans="1:2" x14ac:dyDescent="0.25">
      <c r="A149" s="81">
        <v>147</v>
      </c>
      <c r="B149" t="s">
        <v>2110</v>
      </c>
    </row>
    <row r="150" spans="1:2" x14ac:dyDescent="0.25">
      <c r="A150" s="81">
        <v>148</v>
      </c>
      <c r="B150" t="s">
        <v>2111</v>
      </c>
    </row>
    <row r="151" spans="1:2" x14ac:dyDescent="0.25">
      <c r="A151" s="81">
        <v>149</v>
      </c>
      <c r="B151" t="s">
        <v>2112</v>
      </c>
    </row>
    <row r="152" spans="1:2" x14ac:dyDescent="0.25">
      <c r="A152" s="81">
        <v>150</v>
      </c>
      <c r="B152" t="s">
        <v>2113</v>
      </c>
    </row>
    <row r="153" spans="1:2" x14ac:dyDescent="0.25">
      <c r="A153" s="81">
        <v>151</v>
      </c>
      <c r="B153" t="s">
        <v>2114</v>
      </c>
    </row>
    <row r="154" spans="1:2" x14ac:dyDescent="0.25">
      <c r="A154" s="81">
        <v>152</v>
      </c>
      <c r="B154" t="s">
        <v>2115</v>
      </c>
    </row>
    <row r="155" spans="1:2" x14ac:dyDescent="0.25">
      <c r="A155" s="81">
        <v>153</v>
      </c>
      <c r="B155" t="s">
        <v>2116</v>
      </c>
    </row>
    <row r="156" spans="1:2" x14ac:dyDescent="0.25">
      <c r="A156" s="81">
        <v>154</v>
      </c>
      <c r="B156" t="s">
        <v>2117</v>
      </c>
    </row>
    <row r="157" spans="1:2" x14ac:dyDescent="0.25">
      <c r="A157" s="80">
        <v>155</v>
      </c>
      <c r="B157" t="s">
        <v>2118</v>
      </c>
    </row>
    <row r="158" spans="1:2" x14ac:dyDescent="0.25">
      <c r="A158" s="81">
        <v>156</v>
      </c>
      <c r="B158" t="s">
        <v>2119</v>
      </c>
    </row>
    <row r="159" spans="1:2" x14ac:dyDescent="0.25">
      <c r="A159" s="81">
        <v>157</v>
      </c>
      <c r="B159" t="s">
        <v>2120</v>
      </c>
    </row>
    <row r="160" spans="1:2" x14ac:dyDescent="0.25">
      <c r="A160" s="81">
        <v>158</v>
      </c>
      <c r="B160" t="s">
        <v>2121</v>
      </c>
    </row>
    <row r="161" spans="1:2" x14ac:dyDescent="0.25">
      <c r="A161" s="81">
        <v>159</v>
      </c>
      <c r="B161" t="s">
        <v>2122</v>
      </c>
    </row>
    <row r="162" spans="1:2" x14ac:dyDescent="0.25">
      <c r="A162" s="81">
        <v>160</v>
      </c>
      <c r="B162" t="s">
        <v>2123</v>
      </c>
    </row>
    <row r="163" spans="1:2" x14ac:dyDescent="0.25">
      <c r="A163" s="81">
        <v>161</v>
      </c>
      <c r="B163" t="s">
        <v>2124</v>
      </c>
    </row>
    <row r="164" spans="1:2" x14ac:dyDescent="0.25">
      <c r="A164" s="81">
        <v>162</v>
      </c>
      <c r="B164" t="s">
        <v>2125</v>
      </c>
    </row>
    <row r="165" spans="1:2" x14ac:dyDescent="0.25">
      <c r="A165" s="80">
        <v>163</v>
      </c>
      <c r="B165" t="s">
        <v>2126</v>
      </c>
    </row>
    <row r="166" spans="1:2" x14ac:dyDescent="0.25">
      <c r="A166" s="81">
        <v>164</v>
      </c>
      <c r="B166" t="s">
        <v>2127</v>
      </c>
    </row>
    <row r="167" spans="1:2" x14ac:dyDescent="0.25">
      <c r="A167" s="81">
        <v>165</v>
      </c>
      <c r="B167" t="s">
        <v>2128</v>
      </c>
    </row>
    <row r="168" spans="1:2" x14ac:dyDescent="0.25">
      <c r="A168" s="81">
        <v>166</v>
      </c>
      <c r="B168" t="s">
        <v>2129</v>
      </c>
    </row>
    <row r="169" spans="1:2" x14ac:dyDescent="0.25">
      <c r="A169" s="81">
        <v>167</v>
      </c>
      <c r="B169" t="s">
        <v>2130</v>
      </c>
    </row>
    <row r="170" spans="1:2" x14ac:dyDescent="0.25">
      <c r="A170" s="81">
        <v>168</v>
      </c>
      <c r="B170" t="s">
        <v>2131</v>
      </c>
    </row>
    <row r="171" spans="1:2" x14ac:dyDescent="0.25">
      <c r="A171" s="81">
        <v>169</v>
      </c>
      <c r="B171" t="s">
        <v>2132</v>
      </c>
    </row>
    <row r="172" spans="1:2" x14ac:dyDescent="0.25">
      <c r="A172" s="81">
        <v>170</v>
      </c>
      <c r="B172" t="s">
        <v>2133</v>
      </c>
    </row>
    <row r="173" spans="1:2" x14ac:dyDescent="0.25">
      <c r="A173" s="81">
        <v>171</v>
      </c>
      <c r="B173" t="s">
        <v>2134</v>
      </c>
    </row>
    <row r="174" spans="1:2" x14ac:dyDescent="0.25">
      <c r="A174" s="81">
        <v>172</v>
      </c>
      <c r="B174" t="s">
        <v>2135</v>
      </c>
    </row>
    <row r="175" spans="1:2" x14ac:dyDescent="0.25">
      <c r="A175" s="81">
        <v>173</v>
      </c>
      <c r="B175" t="s">
        <v>2136</v>
      </c>
    </row>
    <row r="176" spans="1:2" x14ac:dyDescent="0.25">
      <c r="A176" s="81">
        <v>174</v>
      </c>
      <c r="B176" t="s">
        <v>2137</v>
      </c>
    </row>
    <row r="177" spans="1:2" x14ac:dyDescent="0.25">
      <c r="A177" s="81">
        <v>175</v>
      </c>
      <c r="B177" t="s">
        <v>2138</v>
      </c>
    </row>
    <row r="178" spans="1:2" x14ac:dyDescent="0.25">
      <c r="A178" s="81">
        <v>176</v>
      </c>
      <c r="B178" t="s">
        <v>2139</v>
      </c>
    </row>
    <row r="179" spans="1:2" x14ac:dyDescent="0.25">
      <c r="A179" s="81">
        <v>177</v>
      </c>
      <c r="B179" t="s">
        <v>2140</v>
      </c>
    </row>
    <row r="180" spans="1:2" x14ac:dyDescent="0.25">
      <c r="A180" s="81">
        <v>178</v>
      </c>
      <c r="B180" t="s">
        <v>2141</v>
      </c>
    </row>
    <row r="181" spans="1:2" x14ac:dyDescent="0.25">
      <c r="A181" s="81">
        <v>179</v>
      </c>
      <c r="B181" t="s">
        <v>2142</v>
      </c>
    </row>
    <row r="182" spans="1:2" x14ac:dyDescent="0.25">
      <c r="A182" s="81">
        <v>180</v>
      </c>
      <c r="B182" t="s">
        <v>2143</v>
      </c>
    </row>
    <row r="183" spans="1:2" x14ac:dyDescent="0.25">
      <c r="A183" s="81">
        <v>181</v>
      </c>
      <c r="B183" t="s">
        <v>2144</v>
      </c>
    </row>
    <row r="184" spans="1:2" x14ac:dyDescent="0.25">
      <c r="A184" s="81">
        <v>182</v>
      </c>
      <c r="B184" t="s">
        <v>2145</v>
      </c>
    </row>
    <row r="185" spans="1:2" x14ac:dyDescent="0.25">
      <c r="A185" s="81">
        <v>183</v>
      </c>
      <c r="B185" t="s">
        <v>2146</v>
      </c>
    </row>
    <row r="186" spans="1:2" x14ac:dyDescent="0.25">
      <c r="A186" s="81">
        <v>184</v>
      </c>
      <c r="B186" t="s">
        <v>2147</v>
      </c>
    </row>
    <row r="187" spans="1:2" x14ac:dyDescent="0.25">
      <c r="A187" s="81">
        <v>185</v>
      </c>
      <c r="B187" t="s">
        <v>2148</v>
      </c>
    </row>
    <row r="188" spans="1:2" x14ac:dyDescent="0.25">
      <c r="A188" s="80">
        <v>186</v>
      </c>
      <c r="B188" t="s">
        <v>2149</v>
      </c>
    </row>
    <row r="189" spans="1:2" x14ac:dyDescent="0.25">
      <c r="A189" s="80">
        <v>187</v>
      </c>
      <c r="B189" t="s">
        <v>2150</v>
      </c>
    </row>
    <row r="190" spans="1:2" x14ac:dyDescent="0.25">
      <c r="A190" s="80">
        <v>188</v>
      </c>
      <c r="B190" t="s">
        <v>2151</v>
      </c>
    </row>
    <row r="191" spans="1:2" x14ac:dyDescent="0.25">
      <c r="A191" s="80">
        <v>189</v>
      </c>
      <c r="B191" t="s">
        <v>2152</v>
      </c>
    </row>
    <row r="192" spans="1:2" x14ac:dyDescent="0.25">
      <c r="A192" s="80">
        <v>190</v>
      </c>
      <c r="B192" t="s">
        <v>2153</v>
      </c>
    </row>
    <row r="193" spans="1:2" x14ac:dyDescent="0.25">
      <c r="A193" s="80">
        <v>191</v>
      </c>
      <c r="B193" t="s">
        <v>2154</v>
      </c>
    </row>
    <row r="194" spans="1:2" x14ac:dyDescent="0.25">
      <c r="A194" s="80">
        <v>192</v>
      </c>
      <c r="B194" t="s">
        <v>2155</v>
      </c>
    </row>
    <row r="195" spans="1:2" x14ac:dyDescent="0.25">
      <c r="A195" s="80">
        <v>193</v>
      </c>
      <c r="B195" t="s">
        <v>2156</v>
      </c>
    </row>
    <row r="196" spans="1:2" x14ac:dyDescent="0.25">
      <c r="A196" s="80">
        <v>194</v>
      </c>
      <c r="B196" t="s">
        <v>2157</v>
      </c>
    </row>
    <row r="197" spans="1:2" x14ac:dyDescent="0.25">
      <c r="A197" s="80">
        <v>195</v>
      </c>
      <c r="B197" t="s">
        <v>2158</v>
      </c>
    </row>
    <row r="198" spans="1:2" x14ac:dyDescent="0.25">
      <c r="A198" s="80">
        <v>196</v>
      </c>
      <c r="B198" t="s">
        <v>2159</v>
      </c>
    </row>
    <row r="199" spans="1:2" x14ac:dyDescent="0.25">
      <c r="A199" s="80">
        <v>197</v>
      </c>
      <c r="B199" t="s">
        <v>2160</v>
      </c>
    </row>
    <row r="200" spans="1:2" x14ac:dyDescent="0.25">
      <c r="A200" s="80">
        <v>198</v>
      </c>
      <c r="B200" t="s">
        <v>2161</v>
      </c>
    </row>
    <row r="201" spans="1:2" x14ac:dyDescent="0.25">
      <c r="A201" s="80">
        <v>199</v>
      </c>
      <c r="B201" t="s">
        <v>2162</v>
      </c>
    </row>
    <row r="202" spans="1:2" x14ac:dyDescent="0.25">
      <c r="A202" s="80">
        <v>200</v>
      </c>
      <c r="B202" t="s">
        <v>2163</v>
      </c>
    </row>
    <row r="203" spans="1:2" x14ac:dyDescent="0.25">
      <c r="A203" s="80">
        <v>201</v>
      </c>
      <c r="B203" t="s">
        <v>2164</v>
      </c>
    </row>
    <row r="204" spans="1:2" x14ac:dyDescent="0.25">
      <c r="A204" s="80">
        <v>202</v>
      </c>
      <c r="B204" t="s">
        <v>2165</v>
      </c>
    </row>
    <row r="205" spans="1:2" x14ac:dyDescent="0.25">
      <c r="A205" s="80">
        <v>203</v>
      </c>
      <c r="B205" t="s">
        <v>2166</v>
      </c>
    </row>
    <row r="206" spans="1:2" x14ac:dyDescent="0.25">
      <c r="A206" s="80">
        <v>204</v>
      </c>
      <c r="B206" t="s">
        <v>2167</v>
      </c>
    </row>
    <row r="207" spans="1:2" x14ac:dyDescent="0.25">
      <c r="A207" s="80">
        <v>205</v>
      </c>
      <c r="B207" t="s">
        <v>2168</v>
      </c>
    </row>
    <row r="208" spans="1:2" x14ac:dyDescent="0.25">
      <c r="A208" s="80">
        <v>206</v>
      </c>
      <c r="B208" t="s">
        <v>2169</v>
      </c>
    </row>
    <row r="209" spans="1:2" x14ac:dyDescent="0.25">
      <c r="A209" s="80">
        <v>207</v>
      </c>
      <c r="B209" t="s">
        <v>2170</v>
      </c>
    </row>
    <row r="210" spans="1:2" x14ac:dyDescent="0.25">
      <c r="A210" s="80">
        <v>208</v>
      </c>
      <c r="B210" t="s">
        <v>2171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2172</v>
      </c>
    </row>
    <row r="216" spans="1:2" x14ac:dyDescent="0.25">
      <c r="A216" s="80">
        <v>214</v>
      </c>
      <c r="B216" t="s">
        <v>2173</v>
      </c>
    </row>
    <row r="217" spans="1:2" x14ac:dyDescent="0.25">
      <c r="A217" s="80">
        <v>215</v>
      </c>
      <c r="B217" t="s">
        <v>193</v>
      </c>
    </row>
    <row r="218" spans="1:2" x14ac:dyDescent="0.25">
      <c r="A218" s="80">
        <v>216</v>
      </c>
      <c r="B218" t="s">
        <v>2174</v>
      </c>
    </row>
    <row r="219" spans="1:2" x14ac:dyDescent="0.25">
      <c r="A219" s="80">
        <v>217</v>
      </c>
      <c r="B219" t="s">
        <v>2175</v>
      </c>
    </row>
    <row r="220" spans="1:2" x14ac:dyDescent="0.25">
      <c r="A220" s="81">
        <v>218</v>
      </c>
      <c r="B220" t="s">
        <v>2176</v>
      </c>
    </row>
    <row r="221" spans="1:2" x14ac:dyDescent="0.25">
      <c r="A221" s="80">
        <v>219</v>
      </c>
      <c r="B221" t="s">
        <v>2177</v>
      </c>
    </row>
    <row r="222" spans="1:2" x14ac:dyDescent="0.25">
      <c r="A222" s="80">
        <v>220</v>
      </c>
      <c r="B222" t="s">
        <v>2178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2179</v>
      </c>
    </row>
    <row r="228" spans="1:2" x14ac:dyDescent="0.25">
      <c r="A228" s="80">
        <v>226</v>
      </c>
      <c r="B228" t="s">
        <v>2180</v>
      </c>
    </row>
    <row r="229" spans="1:2" x14ac:dyDescent="0.25">
      <c r="A229" s="80">
        <v>227</v>
      </c>
      <c r="B229" t="s">
        <v>2181</v>
      </c>
    </row>
    <row r="230" spans="1:2" x14ac:dyDescent="0.25">
      <c r="A230" s="81">
        <v>228</v>
      </c>
    </row>
    <row r="231" spans="1:2" x14ac:dyDescent="0.25">
      <c r="A231" s="81">
        <v>229</v>
      </c>
      <c r="B231" t="s">
        <v>2182</v>
      </c>
    </row>
    <row r="232" spans="1:2" x14ac:dyDescent="0.25">
      <c r="A232" s="81">
        <v>230</v>
      </c>
      <c r="B232" t="s">
        <v>2183</v>
      </c>
    </row>
    <row r="233" spans="1:2" x14ac:dyDescent="0.25">
      <c r="A233" s="81">
        <v>231</v>
      </c>
      <c r="B233" t="s">
        <v>2184</v>
      </c>
    </row>
    <row r="234" spans="1:2" x14ac:dyDescent="0.25">
      <c r="A234" s="81">
        <v>232</v>
      </c>
      <c r="B234" t="s">
        <v>2185</v>
      </c>
    </row>
    <row r="235" spans="1:2" x14ac:dyDescent="0.25">
      <c r="A235" s="81">
        <v>233</v>
      </c>
      <c r="B235" t="s">
        <v>2186</v>
      </c>
    </row>
    <row r="236" spans="1:2" x14ac:dyDescent="0.25">
      <c r="A236" s="81">
        <v>234</v>
      </c>
      <c r="B236" t="s">
        <v>2187</v>
      </c>
    </row>
    <row r="237" spans="1:2" x14ac:dyDescent="0.25">
      <c r="A237" s="81">
        <v>235</v>
      </c>
      <c r="B237" t="s">
        <v>2188</v>
      </c>
    </row>
    <row r="238" spans="1:2" x14ac:dyDescent="0.25">
      <c r="A238" s="81">
        <v>236</v>
      </c>
      <c r="B238" t="s">
        <v>2189</v>
      </c>
    </row>
    <row r="239" spans="1:2" x14ac:dyDescent="0.25">
      <c r="A239" s="81">
        <v>237</v>
      </c>
      <c r="B239" t="s">
        <v>2190</v>
      </c>
    </row>
    <row r="240" spans="1:2" x14ac:dyDescent="0.25">
      <c r="A240" s="81">
        <v>238</v>
      </c>
      <c r="B240" t="s">
        <v>2191</v>
      </c>
    </row>
    <row r="241" spans="1:2" x14ac:dyDescent="0.25">
      <c r="A241" s="81">
        <v>239</v>
      </c>
      <c r="B241" t="s">
        <v>2192</v>
      </c>
    </row>
    <row r="242" spans="1:2" x14ac:dyDescent="0.25">
      <c r="A242" s="81">
        <v>240</v>
      </c>
      <c r="B242" t="s">
        <v>2193</v>
      </c>
    </row>
    <row r="243" spans="1:2" x14ac:dyDescent="0.25">
      <c r="A243" s="81">
        <v>241</v>
      </c>
      <c r="B243" t="s">
        <v>2194</v>
      </c>
    </row>
    <row r="244" spans="1:2" x14ac:dyDescent="0.25">
      <c r="A244" s="81">
        <v>242</v>
      </c>
      <c r="B244" t="s">
        <v>2195</v>
      </c>
    </row>
    <row r="245" spans="1:2" x14ac:dyDescent="0.25">
      <c r="A245" s="81">
        <v>243</v>
      </c>
      <c r="B245" t="s">
        <v>2196</v>
      </c>
    </row>
    <row r="246" spans="1:2" x14ac:dyDescent="0.25">
      <c r="A246" s="81">
        <v>244</v>
      </c>
      <c r="B246" t="s">
        <v>2197</v>
      </c>
    </row>
    <row r="247" spans="1:2" x14ac:dyDescent="0.25">
      <c r="A247" s="81">
        <v>245</v>
      </c>
      <c r="B247" t="s">
        <v>2198</v>
      </c>
    </row>
    <row r="248" spans="1:2" x14ac:dyDescent="0.25">
      <c r="A248" s="80">
        <v>246</v>
      </c>
      <c r="B248" t="s">
        <v>2199</v>
      </c>
    </row>
    <row r="249" spans="1:2" x14ac:dyDescent="0.25">
      <c r="A249" s="81">
        <v>247</v>
      </c>
      <c r="B249" t="s">
        <v>2200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2201</v>
      </c>
    </row>
    <row r="254" spans="1:2" x14ac:dyDescent="0.25">
      <c r="A254" s="81">
        <v>252</v>
      </c>
      <c r="B254" t="s">
        <v>2202</v>
      </c>
    </row>
    <row r="255" spans="1:2" x14ac:dyDescent="0.25">
      <c r="A255" s="81">
        <v>253</v>
      </c>
      <c r="B255" t="s">
        <v>2203</v>
      </c>
    </row>
    <row r="256" spans="1:2" x14ac:dyDescent="0.25">
      <c r="A256" s="81">
        <v>254</v>
      </c>
      <c r="B256" t="s">
        <v>2204</v>
      </c>
    </row>
    <row r="257" spans="1:2" x14ac:dyDescent="0.25">
      <c r="A257" s="81">
        <v>255</v>
      </c>
      <c r="B257" t="s">
        <v>2205</v>
      </c>
    </row>
    <row r="258" spans="1:2" x14ac:dyDescent="0.25">
      <c r="A258" s="80">
        <v>256</v>
      </c>
      <c r="B258" t="s">
        <v>2206</v>
      </c>
    </row>
    <row r="259" spans="1:2" x14ac:dyDescent="0.25">
      <c r="A259" s="81">
        <v>257</v>
      </c>
      <c r="B259" t="s">
        <v>2207</v>
      </c>
    </row>
    <row r="260" spans="1:2" x14ac:dyDescent="0.25">
      <c r="A260" s="81">
        <v>258</v>
      </c>
      <c r="B260" t="s">
        <v>2208</v>
      </c>
    </row>
    <row r="261" spans="1:2" x14ac:dyDescent="0.25">
      <c r="A261" s="81">
        <v>259</v>
      </c>
    </row>
    <row r="262" spans="1:2" x14ac:dyDescent="0.25">
      <c r="A262" s="81">
        <v>260</v>
      </c>
      <c r="B262" t="s">
        <v>2209</v>
      </c>
    </row>
    <row r="263" spans="1:2" x14ac:dyDescent="0.25">
      <c r="A263" s="81">
        <v>261</v>
      </c>
      <c r="B263" t="s">
        <v>2210</v>
      </c>
    </row>
    <row r="264" spans="1:2" x14ac:dyDescent="0.25">
      <c r="A264" s="81">
        <v>262</v>
      </c>
      <c r="B264" t="s">
        <v>2211</v>
      </c>
    </row>
    <row r="265" spans="1:2" x14ac:dyDescent="0.25">
      <c r="A265" s="81">
        <v>263</v>
      </c>
      <c r="B265" t="s">
        <v>2212</v>
      </c>
    </row>
    <row r="266" spans="1:2" x14ac:dyDescent="0.25">
      <c r="A266" s="81">
        <v>264</v>
      </c>
      <c r="B266" t="s">
        <v>2213</v>
      </c>
    </row>
    <row r="267" spans="1:2" x14ac:dyDescent="0.25">
      <c r="A267" s="81">
        <v>265</v>
      </c>
      <c r="B267" t="s">
        <v>2214</v>
      </c>
    </row>
    <row r="268" spans="1:2" x14ac:dyDescent="0.25">
      <c r="A268" s="81">
        <v>266</v>
      </c>
      <c r="B268" t="s">
        <v>2215</v>
      </c>
    </row>
    <row r="269" spans="1:2" x14ac:dyDescent="0.25">
      <c r="A269" s="81">
        <v>267</v>
      </c>
      <c r="B269" t="s">
        <v>2216</v>
      </c>
    </row>
    <row r="270" spans="1:2" x14ac:dyDescent="0.25">
      <c r="A270" s="81">
        <v>268</v>
      </c>
      <c r="B270" t="s">
        <v>2217</v>
      </c>
    </row>
    <row r="271" spans="1:2" x14ac:dyDescent="0.25">
      <c r="A271" s="81">
        <v>269</v>
      </c>
      <c r="B271" t="s">
        <v>2218</v>
      </c>
    </row>
    <row r="272" spans="1:2" x14ac:dyDescent="0.25">
      <c r="A272" s="81">
        <v>270</v>
      </c>
      <c r="B272" t="s">
        <v>447</v>
      </c>
    </row>
    <row r="273" spans="1:2" x14ac:dyDescent="0.25">
      <c r="A273" s="81">
        <v>271</v>
      </c>
    </row>
    <row r="274" spans="1:2" x14ac:dyDescent="0.25">
      <c r="A274" s="81">
        <v>272</v>
      </c>
      <c r="B274" t="s">
        <v>2219</v>
      </c>
    </row>
    <row r="275" spans="1:2" x14ac:dyDescent="0.25">
      <c r="A275" s="81">
        <v>273</v>
      </c>
      <c r="B275" t="s">
        <v>2220</v>
      </c>
    </row>
    <row r="276" spans="1:2" x14ac:dyDescent="0.25">
      <c r="A276" s="81">
        <v>274</v>
      </c>
      <c r="B276" t="s">
        <v>2221</v>
      </c>
    </row>
    <row r="277" spans="1:2" x14ac:dyDescent="0.25">
      <c r="A277" s="80">
        <v>275</v>
      </c>
      <c r="B277" t="s">
        <v>2222</v>
      </c>
    </row>
    <row r="278" spans="1:2" x14ac:dyDescent="0.25">
      <c r="A278" s="80">
        <v>276</v>
      </c>
      <c r="B278" t="s">
        <v>2223</v>
      </c>
    </row>
    <row r="279" spans="1:2" x14ac:dyDescent="0.25">
      <c r="A279" s="80">
        <v>277</v>
      </c>
      <c r="B279" t="s">
        <v>2224</v>
      </c>
    </row>
    <row r="280" spans="1:2" x14ac:dyDescent="0.25">
      <c r="A280" s="80">
        <v>278</v>
      </c>
      <c r="B280" t="s">
        <v>2225</v>
      </c>
    </row>
    <row r="281" spans="1:2" x14ac:dyDescent="0.25">
      <c r="A281" s="80">
        <v>279</v>
      </c>
      <c r="B281" t="s">
        <v>2226</v>
      </c>
    </row>
    <row r="282" spans="1:2" x14ac:dyDescent="0.25">
      <c r="A282" s="80">
        <v>280</v>
      </c>
      <c r="B282" t="s">
        <v>2227</v>
      </c>
    </row>
    <row r="283" spans="1:2" x14ac:dyDescent="0.25">
      <c r="A283" s="80">
        <v>281</v>
      </c>
      <c r="B283" t="s">
        <v>2228</v>
      </c>
    </row>
    <row r="284" spans="1:2" x14ac:dyDescent="0.25">
      <c r="A284" s="80">
        <v>282</v>
      </c>
      <c r="B284" t="s">
        <v>2229</v>
      </c>
    </row>
    <row r="285" spans="1:2" x14ac:dyDescent="0.25">
      <c r="A285" s="80">
        <v>283</v>
      </c>
    </row>
    <row r="286" spans="1:2" x14ac:dyDescent="0.25">
      <c r="A286" s="80">
        <v>284</v>
      </c>
      <c r="B286" t="s">
        <v>2230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2231</v>
      </c>
    </row>
    <row r="329" spans="1:2" x14ac:dyDescent="0.25">
      <c r="A329" s="81">
        <v>327</v>
      </c>
      <c r="B329" t="s">
        <v>570</v>
      </c>
    </row>
    <row r="330" spans="1:2" x14ac:dyDescent="0.25">
      <c r="A330" s="81">
        <v>328</v>
      </c>
      <c r="B330" t="s">
        <v>2232</v>
      </c>
    </row>
    <row r="331" spans="1:2" x14ac:dyDescent="0.25">
      <c r="A331" s="81">
        <v>329</v>
      </c>
      <c r="B331" t="s">
        <v>2233</v>
      </c>
    </row>
    <row r="332" spans="1:2" x14ac:dyDescent="0.25">
      <c r="A332" s="81">
        <v>330</v>
      </c>
      <c r="B332" t="s">
        <v>2234</v>
      </c>
    </row>
    <row r="333" spans="1:2" x14ac:dyDescent="0.25">
      <c r="A333" s="81">
        <v>331</v>
      </c>
      <c r="B333" t="s">
        <v>2235</v>
      </c>
    </row>
    <row r="334" spans="1:2" x14ac:dyDescent="0.25">
      <c r="A334" s="81">
        <v>332</v>
      </c>
      <c r="B334" t="s">
        <v>2236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2237</v>
      </c>
    </row>
    <row r="340" spans="1:2" x14ac:dyDescent="0.25">
      <c r="A340" s="81">
        <v>338</v>
      </c>
      <c r="B340" t="s">
        <v>2238</v>
      </c>
    </row>
    <row r="341" spans="1:2" x14ac:dyDescent="0.25">
      <c r="A341" s="81">
        <v>339</v>
      </c>
      <c r="B341" t="s">
        <v>2239</v>
      </c>
    </row>
    <row r="342" spans="1:2" x14ac:dyDescent="0.25">
      <c r="A342" s="81">
        <v>340</v>
      </c>
      <c r="B342" t="s">
        <v>2240</v>
      </c>
    </row>
    <row r="343" spans="1:2" x14ac:dyDescent="0.25">
      <c r="A343" s="81">
        <v>341</v>
      </c>
      <c r="B343" t="s">
        <v>2241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2242</v>
      </c>
    </row>
    <row r="349" spans="1:2" x14ac:dyDescent="0.25">
      <c r="A349" s="80">
        <v>347</v>
      </c>
      <c r="B349" t="s">
        <v>700</v>
      </c>
    </row>
    <row r="350" spans="1:2" x14ac:dyDescent="0.25">
      <c r="A350" s="80">
        <v>348</v>
      </c>
      <c r="B350" t="s">
        <v>699</v>
      </c>
    </row>
    <row r="351" spans="1:2" x14ac:dyDescent="0.25">
      <c r="A351" s="81">
        <v>349</v>
      </c>
      <c r="B351" t="s">
        <v>2243</v>
      </c>
    </row>
    <row r="352" spans="1:2" x14ac:dyDescent="0.25">
      <c r="A352" s="80">
        <v>350</v>
      </c>
      <c r="B352" t="s">
        <v>2244</v>
      </c>
    </row>
    <row r="353" spans="1:2" x14ac:dyDescent="0.25">
      <c r="A353" s="80">
        <v>351</v>
      </c>
      <c r="B353" t="s">
        <v>2245</v>
      </c>
    </row>
    <row r="354" spans="1:2" x14ac:dyDescent="0.25">
      <c r="A354" s="80">
        <v>352</v>
      </c>
      <c r="B354" t="s">
        <v>2246</v>
      </c>
    </row>
    <row r="355" spans="1:2" x14ac:dyDescent="0.25">
      <c r="A355" s="80">
        <v>353</v>
      </c>
      <c r="B355" t="s">
        <v>2247</v>
      </c>
    </row>
    <row r="356" spans="1:2" x14ac:dyDescent="0.25">
      <c r="A356" s="80">
        <v>354</v>
      </c>
      <c r="B356" t="s">
        <v>2248</v>
      </c>
    </row>
    <row r="357" spans="1:2" x14ac:dyDescent="0.25">
      <c r="A357" s="80">
        <v>355</v>
      </c>
      <c r="B357" t="s">
        <v>2249</v>
      </c>
    </row>
    <row r="358" spans="1:2" x14ac:dyDescent="0.25">
      <c r="A358" s="80">
        <v>356</v>
      </c>
      <c r="B358" t="s">
        <v>2250</v>
      </c>
    </row>
    <row r="359" spans="1:2" x14ac:dyDescent="0.25">
      <c r="A359" s="80">
        <v>357</v>
      </c>
      <c r="B359" t="s">
        <v>2251</v>
      </c>
    </row>
    <row r="360" spans="1:2" x14ac:dyDescent="0.25">
      <c r="A360" s="80">
        <v>358</v>
      </c>
      <c r="B360" t="s">
        <v>2252</v>
      </c>
    </row>
    <row r="361" spans="1:2" x14ac:dyDescent="0.25">
      <c r="A361" s="80">
        <v>359</v>
      </c>
      <c r="B361" t="s">
        <v>2253</v>
      </c>
    </row>
    <row r="362" spans="1:2" x14ac:dyDescent="0.25">
      <c r="A362" s="80">
        <v>360</v>
      </c>
      <c r="B362" t="s">
        <v>2254</v>
      </c>
    </row>
    <row r="363" spans="1:2" x14ac:dyDescent="0.25">
      <c r="A363" s="80">
        <v>361</v>
      </c>
      <c r="B363" t="s">
        <v>702</v>
      </c>
    </row>
    <row r="364" spans="1:2" x14ac:dyDescent="0.25">
      <c r="A364" s="80">
        <v>362</v>
      </c>
      <c r="B364" t="s">
        <v>701</v>
      </c>
    </row>
    <row r="365" spans="1:2" x14ac:dyDescent="0.25">
      <c r="A365" s="80">
        <v>363</v>
      </c>
      <c r="B365" t="s">
        <v>2255</v>
      </c>
    </row>
    <row r="366" spans="1:2" x14ac:dyDescent="0.25">
      <c r="A366" s="80">
        <v>364</v>
      </c>
      <c r="B366" t="s">
        <v>2256</v>
      </c>
    </row>
    <row r="367" spans="1:2" x14ac:dyDescent="0.25">
      <c r="A367" s="80">
        <v>365</v>
      </c>
      <c r="B367" t="s">
        <v>2257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2258</v>
      </c>
    </row>
    <row r="372" spans="1:2" x14ac:dyDescent="0.25">
      <c r="A372" s="80">
        <v>370</v>
      </c>
      <c r="B372" t="s">
        <v>2259</v>
      </c>
    </row>
    <row r="373" spans="1:2" x14ac:dyDescent="0.25">
      <c r="A373" s="80">
        <v>371</v>
      </c>
      <c r="B373" t="s">
        <v>2260</v>
      </c>
    </row>
    <row r="374" spans="1:2" x14ac:dyDescent="0.25">
      <c r="A374" s="80">
        <v>372</v>
      </c>
      <c r="B374" t="s">
        <v>713</v>
      </c>
    </row>
    <row r="375" spans="1:2" x14ac:dyDescent="0.25">
      <c r="A375" s="81">
        <v>373</v>
      </c>
      <c r="B375" t="s">
        <v>712</v>
      </c>
    </row>
    <row r="376" spans="1:2" x14ac:dyDescent="0.25">
      <c r="A376" s="81">
        <v>374</v>
      </c>
      <c r="B376" t="s">
        <v>2261</v>
      </c>
    </row>
    <row r="377" spans="1:2" x14ac:dyDescent="0.25">
      <c r="A377" s="81">
        <v>375</v>
      </c>
      <c r="B377" t="s">
        <v>2262</v>
      </c>
    </row>
    <row r="378" spans="1:2" x14ac:dyDescent="0.25">
      <c r="A378" s="81">
        <v>376</v>
      </c>
      <c r="B378" t="s">
        <v>2263</v>
      </c>
    </row>
    <row r="379" spans="1:2" x14ac:dyDescent="0.25">
      <c r="A379" s="81">
        <v>377</v>
      </c>
      <c r="B379" t="s">
        <v>2264</v>
      </c>
    </row>
    <row r="380" spans="1:2" x14ac:dyDescent="0.25">
      <c r="A380" s="81">
        <v>378</v>
      </c>
      <c r="B380" t="s">
        <v>727</v>
      </c>
    </row>
    <row r="381" spans="1:2" x14ac:dyDescent="0.25">
      <c r="A381" s="81">
        <v>379</v>
      </c>
      <c r="B381" t="s">
        <v>2265</v>
      </c>
    </row>
    <row r="382" spans="1:2" x14ac:dyDescent="0.25">
      <c r="A382" s="81">
        <v>380</v>
      </c>
      <c r="B382" t="s">
        <v>729</v>
      </c>
    </row>
    <row r="383" spans="1:2" x14ac:dyDescent="0.25">
      <c r="A383" s="81">
        <v>381</v>
      </c>
      <c r="B383" t="s">
        <v>2266</v>
      </c>
    </row>
    <row r="384" spans="1:2" x14ac:dyDescent="0.25">
      <c r="A384" s="81">
        <v>382</v>
      </c>
      <c r="B384" t="s">
        <v>2267</v>
      </c>
    </row>
    <row r="385" spans="1:2" x14ac:dyDescent="0.25">
      <c r="A385" s="81">
        <v>383</v>
      </c>
      <c r="B385" t="s">
        <v>2268</v>
      </c>
    </row>
    <row r="386" spans="1:2" x14ac:dyDescent="0.25">
      <c r="A386" s="81">
        <v>384</v>
      </c>
      <c r="B386" t="s">
        <v>2269</v>
      </c>
    </row>
    <row r="387" spans="1:2" x14ac:dyDescent="0.25">
      <c r="A387" s="81">
        <v>385</v>
      </c>
    </row>
    <row r="388" spans="1:2" x14ac:dyDescent="0.25">
      <c r="A388" s="81">
        <v>386</v>
      </c>
      <c r="B388" t="s">
        <v>2270</v>
      </c>
    </row>
    <row r="389" spans="1:2" x14ac:dyDescent="0.25">
      <c r="A389" s="80">
        <v>387</v>
      </c>
      <c r="B389" t="s">
        <v>2271</v>
      </c>
    </row>
    <row r="390" spans="1:2" x14ac:dyDescent="0.25">
      <c r="A390" s="80">
        <v>388</v>
      </c>
      <c r="B390" t="s">
        <v>731</v>
      </c>
    </row>
    <row r="391" spans="1:2" x14ac:dyDescent="0.25">
      <c r="A391" s="80">
        <v>389</v>
      </c>
      <c r="B391" t="s">
        <v>2272</v>
      </c>
    </row>
    <row r="392" spans="1:2" x14ac:dyDescent="0.25">
      <c r="A392" s="80">
        <v>390</v>
      </c>
      <c r="B392" t="s">
        <v>2273</v>
      </c>
    </row>
    <row r="393" spans="1:2" x14ac:dyDescent="0.25">
      <c r="A393" s="80">
        <v>391</v>
      </c>
      <c r="B393" t="s">
        <v>2274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1498</v>
      </c>
    </row>
    <row r="399" spans="1:2" x14ac:dyDescent="0.25">
      <c r="A399" s="80">
        <v>397</v>
      </c>
      <c r="B399" t="s">
        <v>2275</v>
      </c>
    </row>
    <row r="400" spans="1:2" x14ac:dyDescent="0.25">
      <c r="A400" s="80">
        <v>398</v>
      </c>
      <c r="B400" t="s">
        <v>2276</v>
      </c>
    </row>
    <row r="401" spans="1:2" x14ac:dyDescent="0.25">
      <c r="A401" s="80">
        <v>399</v>
      </c>
      <c r="B401" t="s">
        <v>2277</v>
      </c>
    </row>
    <row r="402" spans="1:2" x14ac:dyDescent="0.25">
      <c r="A402" s="80">
        <v>400</v>
      </c>
      <c r="B402" t="s">
        <v>1499</v>
      </c>
    </row>
    <row r="403" spans="1:2" x14ac:dyDescent="0.25">
      <c r="A403" s="80">
        <v>401</v>
      </c>
      <c r="B403" t="s">
        <v>1500</v>
      </c>
    </row>
    <row r="404" spans="1:2" x14ac:dyDescent="0.25">
      <c r="A404" s="81">
        <v>402</v>
      </c>
      <c r="B404" t="s">
        <v>2278</v>
      </c>
    </row>
    <row r="405" spans="1:2" x14ac:dyDescent="0.25">
      <c r="A405" s="81">
        <v>403</v>
      </c>
      <c r="B405" t="s">
        <v>2279</v>
      </c>
    </row>
    <row r="406" spans="1:2" x14ac:dyDescent="0.25">
      <c r="A406" s="81">
        <v>404</v>
      </c>
      <c r="B406" t="s">
        <v>2280</v>
      </c>
    </row>
    <row r="407" spans="1:2" x14ac:dyDescent="0.25">
      <c r="A407" s="81">
        <v>405</v>
      </c>
      <c r="B407" t="s">
        <v>2281</v>
      </c>
    </row>
    <row r="408" spans="1:2" x14ac:dyDescent="0.25">
      <c r="A408" s="81">
        <v>406</v>
      </c>
      <c r="B408" t="s">
        <v>2282</v>
      </c>
    </row>
    <row r="409" spans="1:2" x14ac:dyDescent="0.25">
      <c r="A409" s="81">
        <v>407</v>
      </c>
      <c r="B409" t="s">
        <v>2283</v>
      </c>
    </row>
    <row r="410" spans="1:2" x14ac:dyDescent="0.25">
      <c r="A410" s="81">
        <v>408</v>
      </c>
    </row>
    <row r="411" spans="1:2" x14ac:dyDescent="0.25">
      <c r="A411" s="81">
        <v>409</v>
      </c>
      <c r="B411" t="s">
        <v>1617</v>
      </c>
    </row>
    <row r="412" spans="1:2" x14ac:dyDescent="0.25">
      <c r="A412" s="81">
        <v>410</v>
      </c>
      <c r="B412" t="s">
        <v>1616</v>
      </c>
    </row>
    <row r="413" spans="1:2" x14ac:dyDescent="0.25">
      <c r="A413" s="81">
        <v>411</v>
      </c>
      <c r="B413" t="s">
        <v>2284</v>
      </c>
    </row>
    <row r="414" spans="1:2" x14ac:dyDescent="0.25">
      <c r="A414" s="81">
        <v>412</v>
      </c>
      <c r="B414" t="s">
        <v>2285</v>
      </c>
    </row>
    <row r="415" spans="1:2" x14ac:dyDescent="0.25">
      <c r="A415" s="81">
        <v>413</v>
      </c>
      <c r="B415" t="s">
        <v>2286</v>
      </c>
    </row>
    <row r="416" spans="1:2" x14ac:dyDescent="0.25">
      <c r="A416" s="81">
        <v>414</v>
      </c>
      <c r="B416" t="s">
        <v>2287</v>
      </c>
    </row>
    <row r="417" spans="1:2" x14ac:dyDescent="0.25">
      <c r="A417" s="81">
        <v>415</v>
      </c>
      <c r="B417" t="s">
        <v>2288</v>
      </c>
    </row>
    <row r="418" spans="1:2" x14ac:dyDescent="0.25">
      <c r="A418" s="81">
        <v>416</v>
      </c>
      <c r="B418" t="s">
        <v>2289</v>
      </c>
    </row>
    <row r="419" spans="1:2" x14ac:dyDescent="0.25">
      <c r="A419" s="81">
        <v>417</v>
      </c>
      <c r="B419" t="s">
        <v>2290</v>
      </c>
    </row>
    <row r="420" spans="1:2" x14ac:dyDescent="0.25">
      <c r="A420" s="81">
        <v>418</v>
      </c>
      <c r="B420" t="s">
        <v>2291</v>
      </c>
    </row>
    <row r="421" spans="1:2" x14ac:dyDescent="0.25">
      <c r="A421" s="81">
        <v>419</v>
      </c>
      <c r="B421" t="s">
        <v>2292</v>
      </c>
    </row>
    <row r="422" spans="1:2" x14ac:dyDescent="0.25">
      <c r="A422" s="81">
        <v>420</v>
      </c>
      <c r="B422" t="s">
        <v>2293</v>
      </c>
    </row>
    <row r="423" spans="1:2" x14ac:dyDescent="0.25">
      <c r="A423" s="81">
        <v>421</v>
      </c>
      <c r="B423" t="s">
        <v>2294</v>
      </c>
    </row>
    <row r="424" spans="1:2" x14ac:dyDescent="0.25">
      <c r="A424" s="81">
        <v>422</v>
      </c>
      <c r="B424" t="s">
        <v>1724</v>
      </c>
    </row>
    <row r="425" spans="1:2" x14ac:dyDescent="0.25">
      <c r="A425" s="81">
        <v>423</v>
      </c>
      <c r="B425" t="s">
        <v>1725</v>
      </c>
    </row>
    <row r="426" spans="1:2" x14ac:dyDescent="0.25">
      <c r="A426" s="80">
        <v>424</v>
      </c>
      <c r="B426" t="s">
        <v>2295</v>
      </c>
    </row>
    <row r="427" spans="1:2" x14ac:dyDescent="0.25">
      <c r="A427" s="80">
        <v>425</v>
      </c>
      <c r="B427" t="s">
        <v>2296</v>
      </c>
    </row>
    <row r="428" spans="1:2" x14ac:dyDescent="0.25">
      <c r="A428" s="80">
        <v>426</v>
      </c>
      <c r="B428" t="s">
        <v>2297</v>
      </c>
    </row>
    <row r="429" spans="1:2" x14ac:dyDescent="0.25">
      <c r="A429" s="80">
        <v>427</v>
      </c>
      <c r="B429" t="s">
        <v>1791</v>
      </c>
    </row>
    <row r="430" spans="1:2" x14ac:dyDescent="0.25">
      <c r="A430" s="81">
        <v>428</v>
      </c>
      <c r="B430" t="s">
        <v>1792</v>
      </c>
    </row>
    <row r="431" spans="1:2" x14ac:dyDescent="0.25">
      <c r="A431" s="81">
        <v>429</v>
      </c>
      <c r="B431" t="s">
        <v>2298</v>
      </c>
    </row>
    <row r="432" spans="1:2" x14ac:dyDescent="0.25">
      <c r="A432" s="81">
        <v>430</v>
      </c>
      <c r="B432" t="s">
        <v>2299</v>
      </c>
    </row>
    <row r="433" spans="1:2" x14ac:dyDescent="0.25">
      <c r="A433" s="81">
        <v>431</v>
      </c>
      <c r="B433" t="s">
        <v>2300</v>
      </c>
    </row>
    <row r="434" spans="1:2" x14ac:dyDescent="0.25">
      <c r="A434" s="81">
        <v>432</v>
      </c>
      <c r="B434" t="s">
        <v>2301</v>
      </c>
    </row>
    <row r="435" spans="1:2" x14ac:dyDescent="0.25">
      <c r="A435" s="81">
        <v>433</v>
      </c>
      <c r="B435" t="s">
        <v>2302</v>
      </c>
    </row>
    <row r="436" spans="1:2" x14ac:dyDescent="0.25">
      <c r="A436" s="81">
        <v>434</v>
      </c>
      <c r="B436" t="s">
        <v>2303</v>
      </c>
    </row>
    <row r="437" spans="1:2" x14ac:dyDescent="0.25">
      <c r="A437" s="80">
        <v>435</v>
      </c>
      <c r="B437" t="s">
        <v>2304</v>
      </c>
    </row>
    <row r="438" spans="1:2" x14ac:dyDescent="0.25">
      <c r="A438" s="80">
        <v>436</v>
      </c>
      <c r="B438" t="s">
        <v>2305</v>
      </c>
    </row>
    <row r="439" spans="1:2" x14ac:dyDescent="0.25">
      <c r="A439" s="80">
        <v>437</v>
      </c>
      <c r="B439" t="s">
        <v>2577</v>
      </c>
    </row>
    <row r="440" spans="1:2" x14ac:dyDescent="0.25">
      <c r="A440" s="80">
        <v>438</v>
      </c>
      <c r="B440" t="s">
        <v>1843</v>
      </c>
    </row>
    <row r="441" spans="1:2" x14ac:dyDescent="0.25">
      <c r="A441" s="80">
        <v>439</v>
      </c>
      <c r="B441" t="s">
        <v>1844</v>
      </c>
    </row>
    <row r="442" spans="1:2" x14ac:dyDescent="0.25">
      <c r="A442" s="80">
        <v>440</v>
      </c>
      <c r="B442" t="s">
        <v>1845</v>
      </c>
    </row>
    <row r="443" spans="1:2" x14ac:dyDescent="0.25">
      <c r="A443" s="80">
        <v>441</v>
      </c>
      <c r="B443" t="s">
        <v>2359</v>
      </c>
    </row>
    <row r="444" spans="1:2" x14ac:dyDescent="0.25">
      <c r="A444" s="80">
        <v>442</v>
      </c>
      <c r="B444" t="s">
        <v>2360</v>
      </c>
    </row>
    <row r="445" spans="1:2" x14ac:dyDescent="0.25">
      <c r="A445" s="80">
        <v>443</v>
      </c>
      <c r="B445" t="s">
        <v>2361</v>
      </c>
    </row>
    <row r="446" spans="1:2" x14ac:dyDescent="0.25">
      <c r="A446" s="80">
        <v>444</v>
      </c>
      <c r="B446" t="s">
        <v>2362</v>
      </c>
    </row>
    <row r="447" spans="1:2" x14ac:dyDescent="0.25">
      <c r="A447" s="80">
        <v>445</v>
      </c>
      <c r="B447" t="s">
        <v>2363</v>
      </c>
    </row>
    <row r="448" spans="1:2" x14ac:dyDescent="0.25">
      <c r="A448" s="80">
        <v>446</v>
      </c>
      <c r="B448" t="s">
        <v>2364</v>
      </c>
    </row>
    <row r="449" spans="1:2" x14ac:dyDescent="0.25">
      <c r="A449" s="80">
        <v>447</v>
      </c>
      <c r="B449" t="s">
        <v>2365</v>
      </c>
    </row>
    <row r="450" spans="1:2" x14ac:dyDescent="0.25">
      <c r="A450" s="81">
        <v>448</v>
      </c>
      <c r="B450" t="s">
        <v>2366</v>
      </c>
    </row>
    <row r="451" spans="1:2" x14ac:dyDescent="0.25">
      <c r="A451" s="81">
        <v>449</v>
      </c>
      <c r="B451" t="s">
        <v>2367</v>
      </c>
    </row>
    <row r="452" spans="1:2" x14ac:dyDescent="0.25">
      <c r="A452" s="81">
        <v>450</v>
      </c>
      <c r="B452" t="s">
        <v>2306</v>
      </c>
    </row>
    <row r="453" spans="1:2" x14ac:dyDescent="0.25">
      <c r="A453" s="80">
        <v>451</v>
      </c>
      <c r="B453" t="s">
        <v>2307</v>
      </c>
    </row>
    <row r="454" spans="1:2" x14ac:dyDescent="0.25">
      <c r="A454" s="80">
        <v>452</v>
      </c>
      <c r="B454" t="s">
        <v>2308</v>
      </c>
    </row>
    <row r="455" spans="1:2" x14ac:dyDescent="0.25">
      <c r="A455" s="81">
        <v>453</v>
      </c>
      <c r="B455" t="s">
        <v>2309</v>
      </c>
    </row>
    <row r="456" spans="1:2" x14ac:dyDescent="0.25">
      <c r="A456" s="81">
        <v>454</v>
      </c>
      <c r="B456" t="s">
        <v>2575</v>
      </c>
    </row>
    <row r="457" spans="1:2" x14ac:dyDescent="0.25">
      <c r="A457" s="81">
        <v>455</v>
      </c>
      <c r="B457" t="s">
        <v>2368</v>
      </c>
    </row>
    <row r="458" spans="1:2" x14ac:dyDescent="0.25">
      <c r="A458" s="80">
        <v>456</v>
      </c>
      <c r="B458" t="s">
        <v>2369</v>
      </c>
    </row>
    <row r="459" spans="1:2" x14ac:dyDescent="0.25">
      <c r="A459" s="80">
        <v>457</v>
      </c>
      <c r="B459" t="s">
        <v>2370</v>
      </c>
    </row>
    <row r="460" spans="1:2" x14ac:dyDescent="0.25">
      <c r="A460" s="80">
        <v>458</v>
      </c>
      <c r="B460" t="s">
        <v>2624</v>
      </c>
    </row>
    <row r="461" spans="1:2" x14ac:dyDescent="0.25">
      <c r="A461" s="80">
        <v>459</v>
      </c>
      <c r="B461" t="s">
        <v>2625</v>
      </c>
    </row>
    <row r="462" spans="1:2" x14ac:dyDescent="0.25">
      <c r="A462" s="80">
        <v>460</v>
      </c>
      <c r="B462" t="s">
        <v>2626</v>
      </c>
    </row>
    <row r="463" spans="1:2" x14ac:dyDescent="0.25">
      <c r="A463" s="80">
        <v>461</v>
      </c>
      <c r="B463" t="s">
        <v>2627</v>
      </c>
    </row>
    <row r="464" spans="1:2" x14ac:dyDescent="0.25">
      <c r="A464" s="80">
        <v>462</v>
      </c>
      <c r="B464" t="s">
        <v>2628</v>
      </c>
    </row>
    <row r="465" spans="1:3" x14ac:dyDescent="0.25">
      <c r="A465" s="80">
        <v>463</v>
      </c>
      <c r="B465" t="s">
        <v>2629</v>
      </c>
    </row>
    <row r="466" spans="1:3" x14ac:dyDescent="0.25">
      <c r="A466" s="80">
        <v>464</v>
      </c>
      <c r="B466" t="s">
        <v>2621</v>
      </c>
    </row>
    <row r="467" spans="1:3" x14ac:dyDescent="0.25">
      <c r="A467" s="80">
        <v>465</v>
      </c>
      <c r="B467" t="s">
        <v>2569</v>
      </c>
    </row>
    <row r="468" spans="1:3" x14ac:dyDescent="0.25">
      <c r="A468" s="80">
        <v>466</v>
      </c>
      <c r="B468" t="s">
        <v>2568</v>
      </c>
    </row>
    <row r="469" spans="1:3" x14ac:dyDescent="0.25">
      <c r="A469" s="80">
        <v>467</v>
      </c>
      <c r="B469" t="s">
        <v>2622</v>
      </c>
    </row>
    <row r="470" spans="1:3" x14ac:dyDescent="0.25">
      <c r="A470" s="80">
        <v>468</v>
      </c>
      <c r="B470" t="s">
        <v>2623</v>
      </c>
    </row>
    <row r="471" spans="1:3" x14ac:dyDescent="0.25">
      <c r="A471" s="80">
        <v>469</v>
      </c>
    </row>
    <row r="472" spans="1:3" x14ac:dyDescent="0.25">
      <c r="A472" s="80">
        <v>470</v>
      </c>
    </row>
    <row r="473" spans="1:3" x14ac:dyDescent="0.25">
      <c r="A473" s="80">
        <v>471</v>
      </c>
      <c r="B473" t="s">
        <v>2619</v>
      </c>
    </row>
    <row r="474" spans="1:3" x14ac:dyDescent="0.25">
      <c r="A474" s="81">
        <v>472</v>
      </c>
      <c r="B474" t="s">
        <v>2620</v>
      </c>
      <c r="C474" s="79"/>
    </row>
    <row r="475" spans="1:3" x14ac:dyDescent="0.25">
      <c r="A475" s="80">
        <v>473</v>
      </c>
      <c r="B475" t="s">
        <v>2591</v>
      </c>
      <c r="C475" s="79"/>
    </row>
    <row r="476" spans="1:3" x14ac:dyDescent="0.25">
      <c r="A476" s="80">
        <v>474</v>
      </c>
      <c r="C476" s="79"/>
    </row>
    <row r="477" spans="1:3" x14ac:dyDescent="0.25">
      <c r="A477" s="80">
        <v>475</v>
      </c>
      <c r="C477" s="79"/>
    </row>
    <row r="478" spans="1:3" x14ac:dyDescent="0.25">
      <c r="A478" s="80">
        <v>476</v>
      </c>
      <c r="C478" s="80"/>
    </row>
    <row r="479" spans="1:3" x14ac:dyDescent="0.25">
      <c r="A479" s="80">
        <v>477</v>
      </c>
      <c r="C479" s="81"/>
    </row>
    <row r="480" spans="1:3" x14ac:dyDescent="0.25">
      <c r="A480" s="80">
        <v>478</v>
      </c>
      <c r="C480" s="81"/>
    </row>
    <row r="481" spans="1:3" x14ac:dyDescent="0.25">
      <c r="A481" s="80">
        <v>479</v>
      </c>
      <c r="C481" s="81"/>
    </row>
    <row r="482" spans="1:3" x14ac:dyDescent="0.25">
      <c r="A482" s="80">
        <v>480</v>
      </c>
      <c r="C482" s="81"/>
    </row>
    <row r="483" spans="1:3" x14ac:dyDescent="0.25">
      <c r="A483" s="80">
        <v>481</v>
      </c>
      <c r="B483" t="s">
        <v>2669</v>
      </c>
      <c r="C483" s="81"/>
    </row>
    <row r="484" spans="1:3" x14ac:dyDescent="0.25">
      <c r="A484" s="80">
        <v>482</v>
      </c>
      <c r="B484" t="s">
        <v>2670</v>
      </c>
      <c r="C484" s="81"/>
    </row>
    <row r="485" spans="1:3" x14ac:dyDescent="0.25">
      <c r="A485" s="80">
        <v>483</v>
      </c>
      <c r="B485" t="s">
        <v>2671</v>
      </c>
      <c r="C485" s="81"/>
    </row>
    <row r="486" spans="1:3" x14ac:dyDescent="0.25">
      <c r="A486" s="80">
        <v>484</v>
      </c>
      <c r="B486" t="s">
        <v>2672</v>
      </c>
    </row>
  </sheetData>
  <autoFilter ref="A2:B2"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46"/>
  <sheetViews>
    <sheetView workbookViewId="0">
      <selection activeCell="A8" sqref="A8"/>
    </sheetView>
  </sheetViews>
  <sheetFormatPr baseColWidth="10" defaultRowHeight="15" x14ac:dyDescent="0.25"/>
  <sheetData>
    <row r="1" spans="1:9" x14ac:dyDescent="0.25">
      <c r="A1" t="s">
        <v>2673</v>
      </c>
    </row>
    <row r="2" spans="1:9" x14ac:dyDescent="0.25">
      <c r="A2" s="81">
        <v>458</v>
      </c>
      <c r="B2">
        <v>43</v>
      </c>
      <c r="C2">
        <v>1887</v>
      </c>
      <c r="D2" t="s">
        <v>2554</v>
      </c>
      <c r="E2">
        <v>834</v>
      </c>
      <c r="F2">
        <v>1261</v>
      </c>
      <c r="G2" t="s">
        <v>2554</v>
      </c>
      <c r="H2">
        <v>1</v>
      </c>
      <c r="I2" t="s">
        <v>2624</v>
      </c>
    </row>
    <row r="3" spans="1:9" x14ac:dyDescent="0.25">
      <c r="A3" s="81">
        <v>459</v>
      </c>
      <c r="B3">
        <v>43</v>
      </c>
      <c r="C3">
        <v>1887</v>
      </c>
      <c r="D3" t="s">
        <v>2554</v>
      </c>
      <c r="E3">
        <v>834</v>
      </c>
      <c r="F3">
        <v>1261</v>
      </c>
      <c r="G3" t="s">
        <v>2554</v>
      </c>
      <c r="H3">
        <v>1</v>
      </c>
      <c r="I3" t="s">
        <v>2625</v>
      </c>
    </row>
    <row r="4" spans="1:9" x14ac:dyDescent="0.25">
      <c r="A4" s="81">
        <v>460</v>
      </c>
      <c r="B4">
        <v>43</v>
      </c>
      <c r="C4">
        <v>1887</v>
      </c>
      <c r="D4" t="s">
        <v>2554</v>
      </c>
      <c r="E4">
        <v>834</v>
      </c>
      <c r="F4">
        <v>1261</v>
      </c>
      <c r="G4" t="s">
        <v>2554</v>
      </c>
      <c r="H4">
        <v>1</v>
      </c>
      <c r="I4" t="s">
        <v>2626</v>
      </c>
    </row>
    <row r="5" spans="1:9" x14ac:dyDescent="0.25">
      <c r="A5" s="81">
        <v>461</v>
      </c>
      <c r="B5">
        <v>43</v>
      </c>
      <c r="C5">
        <v>1887</v>
      </c>
      <c r="D5" t="s">
        <v>2554</v>
      </c>
      <c r="E5">
        <v>834</v>
      </c>
      <c r="F5">
        <v>1261</v>
      </c>
      <c r="G5" t="s">
        <v>2554</v>
      </c>
      <c r="H5">
        <v>1</v>
      </c>
      <c r="I5" t="s">
        <v>2627</v>
      </c>
    </row>
    <row r="6" spans="1:9" x14ac:dyDescent="0.25">
      <c r="A6" s="81">
        <v>462</v>
      </c>
      <c r="B6">
        <v>43</v>
      </c>
      <c r="C6">
        <v>1887</v>
      </c>
      <c r="D6" t="s">
        <v>2554</v>
      </c>
      <c r="E6">
        <v>834</v>
      </c>
      <c r="F6">
        <v>1261</v>
      </c>
      <c r="G6" t="s">
        <v>2554</v>
      </c>
      <c r="H6">
        <v>1</v>
      </c>
      <c r="I6" t="s">
        <v>2628</v>
      </c>
    </row>
    <row r="7" spans="1:9" x14ac:dyDescent="0.25">
      <c r="A7" s="81">
        <v>463</v>
      </c>
      <c r="B7">
        <v>43</v>
      </c>
      <c r="C7">
        <v>1887</v>
      </c>
      <c r="D7" t="s">
        <v>2554</v>
      </c>
      <c r="E7">
        <v>834</v>
      </c>
      <c r="F7">
        <v>1261</v>
      </c>
      <c r="G7" t="s">
        <v>2554</v>
      </c>
      <c r="H7">
        <v>1</v>
      </c>
      <c r="I7" t="s">
        <v>2629</v>
      </c>
    </row>
    <row r="8" spans="1:9" x14ac:dyDescent="0.25">
      <c r="A8" s="79">
        <v>464</v>
      </c>
      <c r="B8">
        <v>43</v>
      </c>
      <c r="C8">
        <v>1887</v>
      </c>
      <c r="D8" t="s">
        <v>2554</v>
      </c>
      <c r="E8">
        <v>834</v>
      </c>
      <c r="F8">
        <v>1261</v>
      </c>
      <c r="G8" t="s">
        <v>2554</v>
      </c>
      <c r="H8">
        <v>1</v>
      </c>
      <c r="I8" t="s">
        <v>2621</v>
      </c>
    </row>
    <row r="9" spans="1:9" x14ac:dyDescent="0.25">
      <c r="A9" s="79">
        <v>467</v>
      </c>
      <c r="B9">
        <v>43</v>
      </c>
      <c r="C9">
        <v>1887</v>
      </c>
      <c r="D9" t="s">
        <v>2554</v>
      </c>
      <c r="E9">
        <v>834</v>
      </c>
      <c r="F9">
        <v>1261</v>
      </c>
      <c r="G9" t="s">
        <v>2554</v>
      </c>
      <c r="H9">
        <v>1</v>
      </c>
      <c r="I9" t="s">
        <v>2622</v>
      </c>
    </row>
    <row r="10" spans="1:9" x14ac:dyDescent="0.25">
      <c r="A10" s="79">
        <v>468</v>
      </c>
      <c r="B10">
        <v>43</v>
      </c>
      <c r="C10">
        <v>1887</v>
      </c>
      <c r="D10" t="s">
        <v>2554</v>
      </c>
      <c r="E10">
        <v>834</v>
      </c>
      <c r="F10">
        <v>1261</v>
      </c>
      <c r="G10" t="s">
        <v>2554</v>
      </c>
      <c r="H10">
        <v>3</v>
      </c>
      <c r="I10" t="s">
        <v>2623</v>
      </c>
    </row>
    <row r="11" spans="1:9" x14ac:dyDescent="0.25">
      <c r="A11" s="79">
        <v>471</v>
      </c>
      <c r="B11">
        <v>43</v>
      </c>
      <c r="C11">
        <v>1887</v>
      </c>
      <c r="D11" t="s">
        <v>2554</v>
      </c>
      <c r="E11">
        <v>834</v>
      </c>
      <c r="F11">
        <v>1261</v>
      </c>
      <c r="G11" t="s">
        <v>2554</v>
      </c>
      <c r="H11">
        <v>7</v>
      </c>
      <c r="I11" t="s">
        <v>2619</v>
      </c>
    </row>
    <row r="12" spans="1:9" x14ac:dyDescent="0.25">
      <c r="A12" s="80">
        <v>472</v>
      </c>
      <c r="B12">
        <v>43</v>
      </c>
      <c r="C12">
        <v>1887</v>
      </c>
      <c r="D12" t="s">
        <v>2554</v>
      </c>
      <c r="E12">
        <v>834</v>
      </c>
      <c r="F12">
        <v>1261</v>
      </c>
      <c r="G12" t="s">
        <v>2554</v>
      </c>
      <c r="H12">
        <v>7</v>
      </c>
      <c r="I12" t="s">
        <v>2620</v>
      </c>
    </row>
    <row r="13" spans="1:9" x14ac:dyDescent="0.25">
      <c r="A13" s="81">
        <v>473</v>
      </c>
      <c r="B13">
        <v>43</v>
      </c>
      <c r="C13">
        <v>1887</v>
      </c>
      <c r="D13" t="s">
        <v>2554</v>
      </c>
      <c r="E13">
        <v>834</v>
      </c>
      <c r="F13">
        <v>1261</v>
      </c>
      <c r="G13" t="s">
        <v>2554</v>
      </c>
      <c r="H13">
        <v>7</v>
      </c>
      <c r="I13" t="s">
        <v>2591</v>
      </c>
    </row>
    <row r="14" spans="1:9" x14ac:dyDescent="0.25">
      <c r="A14" s="79">
        <v>481</v>
      </c>
      <c r="B14">
        <v>43</v>
      </c>
      <c r="C14">
        <v>1887</v>
      </c>
      <c r="D14" t="s">
        <v>2554</v>
      </c>
      <c r="E14">
        <v>834</v>
      </c>
      <c r="F14">
        <v>1261</v>
      </c>
      <c r="G14" t="s">
        <v>2554</v>
      </c>
      <c r="H14">
        <v>1</v>
      </c>
      <c r="I14" t="s">
        <v>2669</v>
      </c>
    </row>
    <row r="15" spans="1:9" x14ac:dyDescent="0.25">
      <c r="A15" s="79">
        <v>482</v>
      </c>
      <c r="B15">
        <v>43</v>
      </c>
      <c r="C15">
        <v>1887</v>
      </c>
      <c r="D15" t="s">
        <v>2554</v>
      </c>
      <c r="E15">
        <v>834</v>
      </c>
      <c r="F15">
        <v>1261</v>
      </c>
      <c r="G15" t="s">
        <v>2554</v>
      </c>
      <c r="H15">
        <v>1</v>
      </c>
      <c r="I15" t="s">
        <v>2670</v>
      </c>
    </row>
    <row r="16" spans="1:9" x14ac:dyDescent="0.25">
      <c r="A16" s="79">
        <v>483</v>
      </c>
      <c r="B16">
        <v>43</v>
      </c>
      <c r="C16">
        <v>1887</v>
      </c>
      <c r="D16" t="s">
        <v>2554</v>
      </c>
      <c r="E16">
        <v>834</v>
      </c>
      <c r="F16">
        <v>1261</v>
      </c>
      <c r="G16" t="s">
        <v>2554</v>
      </c>
      <c r="H16">
        <v>1</v>
      </c>
      <c r="I16" t="s">
        <v>2671</v>
      </c>
    </row>
    <row r="17" spans="1:9" x14ac:dyDescent="0.25">
      <c r="A17" s="79">
        <v>484</v>
      </c>
      <c r="B17">
        <v>43</v>
      </c>
      <c r="C17">
        <v>1887</v>
      </c>
      <c r="D17" t="s">
        <v>2554</v>
      </c>
      <c r="E17">
        <v>834</v>
      </c>
      <c r="F17">
        <v>1261</v>
      </c>
      <c r="G17" t="s">
        <v>2554</v>
      </c>
      <c r="H17">
        <v>1</v>
      </c>
      <c r="I17" t="s">
        <v>2672</v>
      </c>
    </row>
    <row r="18" spans="1:9" x14ac:dyDescent="0.25">
      <c r="A18" s="81"/>
    </row>
    <row r="19" spans="1:9" x14ac:dyDescent="0.25">
      <c r="A19" s="81"/>
    </row>
    <row r="20" spans="1:9" x14ac:dyDescent="0.25">
      <c r="A20" s="81"/>
    </row>
    <row r="21" spans="1:9" x14ac:dyDescent="0.25">
      <c r="A21" s="81"/>
    </row>
    <row r="22" spans="1:9" x14ac:dyDescent="0.25">
      <c r="A22" s="81"/>
    </row>
    <row r="23" spans="1:9" x14ac:dyDescent="0.25">
      <c r="A23" s="81"/>
    </row>
    <row r="24" spans="1:9" x14ac:dyDescent="0.25">
      <c r="A24" s="81"/>
    </row>
    <row r="25" spans="1:9" x14ac:dyDescent="0.25">
      <c r="A25" s="81"/>
    </row>
    <row r="26" spans="1:9" x14ac:dyDescent="0.25">
      <c r="A26" s="81"/>
    </row>
    <row r="27" spans="1:9" x14ac:dyDescent="0.25">
      <c r="A27" s="81"/>
    </row>
    <row r="28" spans="1:9" x14ac:dyDescent="0.25">
      <c r="A28" s="81"/>
    </row>
    <row r="29" spans="1:9" x14ac:dyDescent="0.25">
      <c r="A29" s="81"/>
    </row>
    <row r="30" spans="1:9" x14ac:dyDescent="0.25">
      <c r="A30" s="81"/>
    </row>
    <row r="31" spans="1:9" x14ac:dyDescent="0.25">
      <c r="A31" s="80"/>
    </row>
    <row r="32" spans="1:9"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0"/>
    </row>
    <row r="41" spans="1:1" x14ac:dyDescent="0.25">
      <c r="A41" s="80"/>
    </row>
    <row r="42" spans="1:1" x14ac:dyDescent="0.25">
      <c r="A42" s="81"/>
    </row>
    <row r="43" spans="1:1" x14ac:dyDescent="0.25">
      <c r="A43" s="81"/>
    </row>
    <row r="44" spans="1:1" x14ac:dyDescent="0.25">
      <c r="A44" s="80"/>
    </row>
    <row r="45" spans="1:1" x14ac:dyDescent="0.25">
      <c r="A45" s="80"/>
    </row>
    <row r="46" spans="1:1" x14ac:dyDescent="0.25">
      <c r="A46" s="80"/>
    </row>
    <row r="47" spans="1:1" x14ac:dyDescent="0.25">
      <c r="A47" s="81"/>
    </row>
    <row r="48" spans="1:1" x14ac:dyDescent="0.25">
      <c r="A48" s="81"/>
    </row>
    <row r="49" spans="1:1" x14ac:dyDescent="0.25">
      <c r="A49" s="81"/>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1"/>
    </row>
    <row r="58" spans="1:1" x14ac:dyDescent="0.25">
      <c r="A58" s="81"/>
    </row>
    <row r="59" spans="1:1" x14ac:dyDescent="0.25">
      <c r="A59" s="80"/>
    </row>
    <row r="60" spans="1:1" x14ac:dyDescent="0.25">
      <c r="A60" s="80"/>
    </row>
    <row r="61" spans="1:1" x14ac:dyDescent="0.25">
      <c r="A61" s="80"/>
    </row>
    <row r="62" spans="1:1" x14ac:dyDescent="0.25">
      <c r="A62" s="81"/>
    </row>
    <row r="63" spans="1:1" x14ac:dyDescent="0.25">
      <c r="A63" s="80"/>
    </row>
    <row r="64" spans="1:1" x14ac:dyDescent="0.25">
      <c r="A64" s="80"/>
    </row>
    <row r="65" spans="1:1" x14ac:dyDescent="0.25">
      <c r="A65" s="80"/>
    </row>
    <row r="66" spans="1:1" x14ac:dyDescent="0.25">
      <c r="A66" s="80"/>
    </row>
    <row r="67" spans="1:1" x14ac:dyDescent="0.25">
      <c r="A67" s="81"/>
    </row>
    <row r="68" spans="1:1" x14ac:dyDescent="0.25">
      <c r="A68" s="81"/>
    </row>
    <row r="69" spans="1:1" x14ac:dyDescent="0.25">
      <c r="A69" s="81"/>
    </row>
    <row r="70" spans="1:1" x14ac:dyDescent="0.25">
      <c r="A70" s="80"/>
    </row>
    <row r="71" spans="1:1" x14ac:dyDescent="0.25">
      <c r="A71" s="80"/>
    </row>
    <row r="72" spans="1:1" x14ac:dyDescent="0.25">
      <c r="A72" s="80"/>
    </row>
    <row r="73" spans="1:1" x14ac:dyDescent="0.25">
      <c r="A73" s="80"/>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0"/>
    </row>
    <row r="113" spans="1:1" x14ac:dyDescent="0.25">
      <c r="A113" s="80"/>
    </row>
    <row r="114" spans="1:1" x14ac:dyDescent="0.25">
      <c r="A114" s="80"/>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1"/>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1"/>
    </row>
    <row r="138" spans="1:1" x14ac:dyDescent="0.25">
      <c r="A138" s="81"/>
    </row>
    <row r="139" spans="1:1" x14ac:dyDescent="0.25">
      <c r="A139" s="80"/>
    </row>
    <row r="140" spans="1:1" x14ac:dyDescent="0.25">
      <c r="A140" s="80"/>
    </row>
    <row r="141" spans="1:1" x14ac:dyDescent="0.25">
      <c r="A141" s="80"/>
    </row>
    <row r="142" spans="1:1" x14ac:dyDescent="0.25">
      <c r="A142" s="80"/>
    </row>
    <row r="143" spans="1:1" x14ac:dyDescent="0.25">
      <c r="A143" s="81"/>
    </row>
    <row r="144" spans="1:1" x14ac:dyDescent="0.25">
      <c r="A144" s="81"/>
    </row>
    <row r="145" spans="1:1" x14ac:dyDescent="0.25">
      <c r="A145" s="81"/>
    </row>
    <row r="146" spans="1:1" x14ac:dyDescent="0.25">
      <c r="A146" s="81"/>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1"/>
    </row>
    <row r="154" spans="1:1" x14ac:dyDescent="0.25">
      <c r="A154" s="81"/>
    </row>
    <row r="155" spans="1:1" x14ac:dyDescent="0.25">
      <c r="A155" s="81"/>
    </row>
    <row r="156" spans="1:1" x14ac:dyDescent="0.25">
      <c r="A156" s="80"/>
    </row>
    <row r="157" spans="1:1" x14ac:dyDescent="0.25">
      <c r="A157" s="81"/>
    </row>
    <row r="158" spans="1:1" x14ac:dyDescent="0.25">
      <c r="A158" s="81"/>
    </row>
    <row r="159" spans="1:1" x14ac:dyDescent="0.25">
      <c r="A159" s="81"/>
    </row>
    <row r="160" spans="1:1" x14ac:dyDescent="0.25">
      <c r="A160" s="81"/>
    </row>
    <row r="161" spans="1:1" x14ac:dyDescent="0.25">
      <c r="A161" s="81"/>
    </row>
    <row r="162" spans="1:1" x14ac:dyDescent="0.25">
      <c r="A162" s="81"/>
    </row>
    <row r="163" spans="1:1" x14ac:dyDescent="0.25">
      <c r="A163" s="81"/>
    </row>
    <row r="164" spans="1:1" x14ac:dyDescent="0.25">
      <c r="A164" s="80"/>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1"/>
    </row>
    <row r="175" spans="1:1" x14ac:dyDescent="0.25">
      <c r="A175" s="81"/>
    </row>
    <row r="176" spans="1:1" x14ac:dyDescent="0.25">
      <c r="A176" s="81"/>
    </row>
    <row r="177" spans="1:1" x14ac:dyDescent="0.25">
      <c r="A177" s="81"/>
    </row>
    <row r="178" spans="1:1" x14ac:dyDescent="0.25">
      <c r="A178" s="81"/>
    </row>
    <row r="179" spans="1:1" x14ac:dyDescent="0.25">
      <c r="A179" s="81"/>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0"/>
    </row>
    <row r="188" spans="1:1" x14ac:dyDescent="0.25">
      <c r="A188" s="80"/>
    </row>
    <row r="189" spans="1:1" x14ac:dyDescent="0.25">
      <c r="A189" s="80"/>
    </row>
    <row r="190" spans="1:1" x14ac:dyDescent="0.25">
      <c r="A190" s="80"/>
    </row>
    <row r="191" spans="1:1" x14ac:dyDescent="0.25">
      <c r="A191" s="80"/>
    </row>
    <row r="192" spans="1:1" x14ac:dyDescent="0.25">
      <c r="A192" s="80"/>
    </row>
    <row r="193" spans="1:1" x14ac:dyDescent="0.25">
      <c r="A193" s="80"/>
    </row>
    <row r="194" spans="1:1" x14ac:dyDescent="0.25">
      <c r="A194" s="80"/>
    </row>
    <row r="195" spans="1:1" x14ac:dyDescent="0.25">
      <c r="A195" s="80"/>
    </row>
    <row r="196" spans="1:1" x14ac:dyDescent="0.25">
      <c r="A196" s="80"/>
    </row>
    <row r="197" spans="1:1" x14ac:dyDescent="0.25">
      <c r="A197" s="80"/>
    </row>
    <row r="198" spans="1:1" x14ac:dyDescent="0.25">
      <c r="A198" s="80"/>
    </row>
    <row r="199" spans="1:1" x14ac:dyDescent="0.25">
      <c r="A199" s="80"/>
    </row>
    <row r="200" spans="1:1" x14ac:dyDescent="0.25">
      <c r="A200" s="80"/>
    </row>
    <row r="201" spans="1:1" x14ac:dyDescent="0.25">
      <c r="A201" s="80"/>
    </row>
    <row r="202" spans="1:1" x14ac:dyDescent="0.25">
      <c r="A202" s="80"/>
    </row>
    <row r="203" spans="1:1" x14ac:dyDescent="0.25">
      <c r="A203" s="80"/>
    </row>
    <row r="204" spans="1:1" x14ac:dyDescent="0.25">
      <c r="A204" s="80"/>
    </row>
    <row r="205" spans="1:1" x14ac:dyDescent="0.25">
      <c r="A205" s="80"/>
    </row>
    <row r="206" spans="1:1" x14ac:dyDescent="0.25">
      <c r="A206" s="80"/>
    </row>
    <row r="207" spans="1:1" x14ac:dyDescent="0.25">
      <c r="A207" s="80"/>
    </row>
    <row r="208" spans="1:1" x14ac:dyDescent="0.25">
      <c r="A208" s="80"/>
    </row>
    <row r="209" spans="1:1" x14ac:dyDescent="0.25">
      <c r="A209" s="80"/>
    </row>
    <row r="210" spans="1:1" x14ac:dyDescent="0.25">
      <c r="A210" s="80"/>
    </row>
    <row r="211" spans="1:1" x14ac:dyDescent="0.25">
      <c r="A211" s="80"/>
    </row>
    <row r="212" spans="1:1" x14ac:dyDescent="0.25">
      <c r="A212" s="80"/>
    </row>
    <row r="213" spans="1:1" x14ac:dyDescent="0.25">
      <c r="A213" s="80"/>
    </row>
    <row r="214" spans="1:1" x14ac:dyDescent="0.25">
      <c r="A214" s="80"/>
    </row>
    <row r="215" spans="1:1" x14ac:dyDescent="0.25">
      <c r="A215" s="80"/>
    </row>
    <row r="216" spans="1:1" x14ac:dyDescent="0.25">
      <c r="A216" s="80"/>
    </row>
    <row r="217" spans="1:1" x14ac:dyDescent="0.25">
      <c r="A217" s="80"/>
    </row>
    <row r="218" spans="1:1" x14ac:dyDescent="0.25">
      <c r="A218" s="80"/>
    </row>
    <row r="219" spans="1:1" x14ac:dyDescent="0.25">
      <c r="A219" s="81"/>
    </row>
    <row r="220" spans="1:1" x14ac:dyDescent="0.25">
      <c r="A220" s="80"/>
    </row>
    <row r="221" spans="1:1" x14ac:dyDescent="0.25">
      <c r="A221" s="80"/>
    </row>
    <row r="222" spans="1:1" x14ac:dyDescent="0.25">
      <c r="A222" s="80"/>
    </row>
    <row r="223" spans="1:1" x14ac:dyDescent="0.25">
      <c r="A223" s="80"/>
    </row>
    <row r="224" spans="1:1" x14ac:dyDescent="0.25">
      <c r="A224" s="80"/>
    </row>
    <row r="225" spans="1:1" x14ac:dyDescent="0.25">
      <c r="A225" s="80"/>
    </row>
    <row r="226" spans="1:1" x14ac:dyDescent="0.25">
      <c r="A226" s="80"/>
    </row>
    <row r="227" spans="1:1" x14ac:dyDescent="0.25">
      <c r="A227" s="80"/>
    </row>
    <row r="228" spans="1:1" x14ac:dyDescent="0.25">
      <c r="A228" s="80"/>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1"/>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0"/>
    </row>
    <row r="248" spans="1:1" x14ac:dyDescent="0.25">
      <c r="A248" s="81"/>
    </row>
    <row r="249" spans="1:1" x14ac:dyDescent="0.25">
      <c r="A249" s="81"/>
    </row>
    <row r="250" spans="1:1" x14ac:dyDescent="0.25">
      <c r="A250" s="81"/>
    </row>
    <row r="251" spans="1:1" x14ac:dyDescent="0.25">
      <c r="A251" s="81"/>
    </row>
    <row r="252" spans="1:1" x14ac:dyDescent="0.25">
      <c r="A252" s="81"/>
    </row>
    <row r="253" spans="1:1" x14ac:dyDescent="0.25">
      <c r="A253" s="81"/>
    </row>
    <row r="254" spans="1:1" x14ac:dyDescent="0.25">
      <c r="A254" s="81"/>
    </row>
    <row r="255" spans="1:1" x14ac:dyDescent="0.25">
      <c r="A255" s="81"/>
    </row>
    <row r="256" spans="1:1" x14ac:dyDescent="0.25">
      <c r="A256" s="81"/>
    </row>
    <row r="257" spans="1:1" x14ac:dyDescent="0.25">
      <c r="A257" s="80"/>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1"/>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0"/>
    </row>
    <row r="300" spans="1:1" x14ac:dyDescent="0.25">
      <c r="A300" s="80"/>
    </row>
    <row r="301" spans="1:1" x14ac:dyDescent="0.25">
      <c r="A301" s="80"/>
    </row>
    <row r="302" spans="1:1" x14ac:dyDescent="0.25">
      <c r="A302" s="80"/>
    </row>
    <row r="303" spans="1:1" x14ac:dyDescent="0.25">
      <c r="A303" s="81"/>
    </row>
    <row r="304" spans="1:1" x14ac:dyDescent="0.25">
      <c r="A304" s="81"/>
    </row>
    <row r="305" spans="1:1" x14ac:dyDescent="0.25">
      <c r="A305" s="81"/>
    </row>
    <row r="306" spans="1:1" x14ac:dyDescent="0.25">
      <c r="A306" s="81"/>
    </row>
    <row r="307" spans="1:1" x14ac:dyDescent="0.25">
      <c r="A307" s="81"/>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0"/>
    </row>
    <row r="315" spans="1:1" x14ac:dyDescent="0.25">
      <c r="A315" s="80"/>
    </row>
    <row r="316" spans="1:1" x14ac:dyDescent="0.25">
      <c r="A316" s="80"/>
    </row>
    <row r="317" spans="1:1" x14ac:dyDescent="0.25">
      <c r="A317" s="80"/>
    </row>
    <row r="318" spans="1:1" x14ac:dyDescent="0.25">
      <c r="A318" s="80"/>
    </row>
    <row r="319" spans="1:1" x14ac:dyDescent="0.25">
      <c r="A319" s="80"/>
    </row>
    <row r="320" spans="1:1" x14ac:dyDescent="0.25">
      <c r="A320" s="80"/>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1"/>
    </row>
    <row r="334" spans="1:1" x14ac:dyDescent="0.25">
      <c r="A334" s="81"/>
    </row>
    <row r="335" spans="1:1" x14ac:dyDescent="0.25">
      <c r="A335" s="81"/>
    </row>
    <row r="336" spans="1:1" x14ac:dyDescent="0.25">
      <c r="A336" s="81"/>
    </row>
    <row r="337" spans="1:1" x14ac:dyDescent="0.25">
      <c r="A337" s="81"/>
    </row>
    <row r="338" spans="1:1" x14ac:dyDescent="0.25">
      <c r="A338" s="81"/>
    </row>
    <row r="339" spans="1:1" x14ac:dyDescent="0.25">
      <c r="A339" s="81"/>
    </row>
    <row r="340" spans="1:1" x14ac:dyDescent="0.25">
      <c r="A340" s="81"/>
    </row>
    <row r="341" spans="1:1" x14ac:dyDescent="0.25">
      <c r="A341" s="81"/>
    </row>
    <row r="342" spans="1:1" x14ac:dyDescent="0.25">
      <c r="A342" s="81"/>
    </row>
    <row r="343" spans="1:1" x14ac:dyDescent="0.25">
      <c r="A343" s="81"/>
    </row>
    <row r="344" spans="1:1" x14ac:dyDescent="0.25">
      <c r="A344" s="81"/>
    </row>
    <row r="345" spans="1:1" x14ac:dyDescent="0.25">
      <c r="A345" s="81"/>
    </row>
    <row r="346" spans="1:1" x14ac:dyDescent="0.25">
      <c r="A346" s="81"/>
    </row>
    <row r="347" spans="1:1" x14ac:dyDescent="0.25">
      <c r="A347" s="80"/>
    </row>
    <row r="348" spans="1:1" x14ac:dyDescent="0.25">
      <c r="A348" s="80"/>
    </row>
    <row r="349" spans="1:1" x14ac:dyDescent="0.25">
      <c r="A349" s="80"/>
    </row>
    <row r="350" spans="1:1" x14ac:dyDescent="0.25">
      <c r="A350" s="81"/>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0"/>
    </row>
    <row r="360" spans="1:1" x14ac:dyDescent="0.25">
      <c r="A360" s="80"/>
    </row>
    <row r="361" spans="1:1" x14ac:dyDescent="0.25">
      <c r="A361" s="80"/>
    </row>
    <row r="362" spans="1:1" x14ac:dyDescent="0.25">
      <c r="A362" s="80"/>
    </row>
    <row r="363" spans="1:1" x14ac:dyDescent="0.25">
      <c r="A363" s="80"/>
    </row>
    <row r="364" spans="1:1" x14ac:dyDescent="0.25">
      <c r="A364" s="80"/>
    </row>
    <row r="365" spans="1:1" x14ac:dyDescent="0.25">
      <c r="A365" s="80"/>
    </row>
    <row r="366" spans="1:1" x14ac:dyDescent="0.25">
      <c r="A366" s="80"/>
    </row>
    <row r="367" spans="1:1" x14ac:dyDescent="0.25">
      <c r="A367" s="80"/>
    </row>
    <row r="368" spans="1:1" x14ac:dyDescent="0.25">
      <c r="A368" s="80"/>
    </row>
    <row r="369" spans="1:1" x14ac:dyDescent="0.25">
      <c r="A369" s="80"/>
    </row>
    <row r="370" spans="1:1" x14ac:dyDescent="0.25">
      <c r="A370" s="80"/>
    </row>
    <row r="371" spans="1:1" x14ac:dyDescent="0.25">
      <c r="A371" s="80"/>
    </row>
    <row r="372" spans="1:1" x14ac:dyDescent="0.25">
      <c r="A372" s="80"/>
    </row>
    <row r="373" spans="1:1" x14ac:dyDescent="0.25">
      <c r="A373" s="80"/>
    </row>
    <row r="374" spans="1:1" x14ac:dyDescent="0.25">
      <c r="A374" s="81"/>
    </row>
    <row r="375" spans="1:1" x14ac:dyDescent="0.25">
      <c r="A375" s="81"/>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1"/>
    </row>
    <row r="383" spans="1:1" x14ac:dyDescent="0.25">
      <c r="A383" s="81"/>
    </row>
    <row r="384" spans="1:1" x14ac:dyDescent="0.25">
      <c r="A384" s="81"/>
    </row>
    <row r="385" spans="1:1" x14ac:dyDescent="0.25">
      <c r="A385" s="81"/>
    </row>
    <row r="386" spans="1:1" x14ac:dyDescent="0.25">
      <c r="A386" s="81"/>
    </row>
    <row r="387" spans="1:1" x14ac:dyDescent="0.25">
      <c r="A387" s="81"/>
    </row>
    <row r="388" spans="1:1" x14ac:dyDescent="0.25">
      <c r="A388" s="80"/>
    </row>
    <row r="389" spans="1:1" x14ac:dyDescent="0.25">
      <c r="A389" s="80"/>
    </row>
    <row r="390" spans="1:1" x14ac:dyDescent="0.25">
      <c r="A390" s="80"/>
    </row>
    <row r="391" spans="1:1" x14ac:dyDescent="0.25">
      <c r="A391" s="80"/>
    </row>
    <row r="392" spans="1:1" x14ac:dyDescent="0.25">
      <c r="A392" s="80"/>
    </row>
    <row r="393" spans="1:1" x14ac:dyDescent="0.25">
      <c r="A393" s="80"/>
    </row>
    <row r="394" spans="1:1" x14ac:dyDescent="0.25">
      <c r="A394" s="80"/>
    </row>
    <row r="395" spans="1:1" x14ac:dyDescent="0.25">
      <c r="A395" s="80"/>
    </row>
    <row r="396" spans="1:1" x14ac:dyDescent="0.25">
      <c r="A396" s="80"/>
    </row>
    <row r="397" spans="1:1" x14ac:dyDescent="0.25">
      <c r="A397" s="80"/>
    </row>
    <row r="398" spans="1:1" x14ac:dyDescent="0.25">
      <c r="A398" s="80"/>
    </row>
    <row r="399" spans="1:1" x14ac:dyDescent="0.25">
      <c r="A399" s="80"/>
    </row>
    <row r="400" spans="1:1" x14ac:dyDescent="0.25">
      <c r="A400" s="80"/>
    </row>
    <row r="401" spans="1:1" x14ac:dyDescent="0.25">
      <c r="A401" s="80"/>
    </row>
    <row r="402" spans="1:1" x14ac:dyDescent="0.25">
      <c r="A402" s="80"/>
    </row>
    <row r="403" spans="1:1" x14ac:dyDescent="0.25">
      <c r="A403" s="81"/>
    </row>
    <row r="404" spans="1:1" x14ac:dyDescent="0.25">
      <c r="A404" s="81"/>
    </row>
    <row r="405" spans="1:1" x14ac:dyDescent="0.25">
      <c r="A405" s="81"/>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1"/>
    </row>
    <row r="422" spans="1:1" x14ac:dyDescent="0.25">
      <c r="A422" s="81"/>
    </row>
    <row r="423" spans="1:1" x14ac:dyDescent="0.25">
      <c r="A423" s="81"/>
    </row>
    <row r="424" spans="1:1" x14ac:dyDescent="0.25">
      <c r="A424" s="81"/>
    </row>
    <row r="425" spans="1:1" x14ac:dyDescent="0.25">
      <c r="A425" s="80"/>
    </row>
    <row r="426" spans="1:1" x14ac:dyDescent="0.25">
      <c r="A426" s="80"/>
    </row>
    <row r="427" spans="1:1" x14ac:dyDescent="0.25">
      <c r="A427" s="80"/>
    </row>
    <row r="428" spans="1:1" x14ac:dyDescent="0.25">
      <c r="A428" s="80"/>
    </row>
    <row r="429" spans="1:1" x14ac:dyDescent="0.25">
      <c r="A429" s="81"/>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1"/>
    </row>
    <row r="436" spans="1:1" x14ac:dyDescent="0.25">
      <c r="A436" s="80"/>
    </row>
    <row r="437" spans="1:1" x14ac:dyDescent="0.25">
      <c r="A437" s="80"/>
    </row>
    <row r="438" spans="1:1" x14ac:dyDescent="0.25">
      <c r="A438" s="80"/>
    </row>
    <row r="439" spans="1:1" x14ac:dyDescent="0.25">
      <c r="A439" s="80"/>
    </row>
    <row r="440" spans="1:1" x14ac:dyDescent="0.25">
      <c r="A440" s="80"/>
    </row>
    <row r="441" spans="1:1" x14ac:dyDescent="0.25">
      <c r="A441" s="80"/>
    </row>
    <row r="442" spans="1:1" x14ac:dyDescent="0.25">
      <c r="A442" s="80"/>
    </row>
    <row r="443" spans="1:1" x14ac:dyDescent="0.25">
      <c r="A443" s="80"/>
    </row>
    <row r="444" spans="1:1" x14ac:dyDescent="0.25">
      <c r="A444" s="80"/>
    </row>
    <row r="445" spans="1:1" x14ac:dyDescent="0.25">
      <c r="A445" s="80"/>
    </row>
    <row r="446" spans="1:1" x14ac:dyDescent="0.25">
      <c r="A446" s="80"/>
    </row>
    <row r="447" spans="1:1" x14ac:dyDescent="0.25">
      <c r="A447" s="80"/>
    </row>
    <row r="448" spans="1:1" x14ac:dyDescent="0.25">
      <c r="A448" s="80"/>
    </row>
    <row r="449" spans="1:1" x14ac:dyDescent="0.25">
      <c r="A449" s="81"/>
    </row>
    <row r="450" spans="1:1" x14ac:dyDescent="0.25">
      <c r="A450" s="81"/>
    </row>
    <row r="451" spans="1:1" x14ac:dyDescent="0.25">
      <c r="A451" s="81"/>
    </row>
    <row r="452" spans="1:1" x14ac:dyDescent="0.25">
      <c r="A452" s="80"/>
    </row>
    <row r="453" spans="1:1" x14ac:dyDescent="0.25">
      <c r="A453" s="80"/>
    </row>
    <row r="454" spans="1:1" x14ac:dyDescent="0.25">
      <c r="A454" s="81"/>
    </row>
    <row r="455" spans="1:1" x14ac:dyDescent="0.25">
      <c r="A455" s="81"/>
    </row>
    <row r="456" spans="1:1" x14ac:dyDescent="0.25">
      <c r="A456" s="81"/>
    </row>
    <row r="457" spans="1:1" x14ac:dyDescent="0.25">
      <c r="A457" s="80"/>
    </row>
    <row r="458" spans="1:1" x14ac:dyDescent="0.25">
      <c r="A458" s="80"/>
    </row>
    <row r="459" spans="1:1" x14ac:dyDescent="0.25">
      <c r="A459" s="80"/>
    </row>
    <row r="460" spans="1:1" x14ac:dyDescent="0.25">
      <c r="A460" s="80"/>
    </row>
    <row r="461" spans="1:1" x14ac:dyDescent="0.25">
      <c r="A461" s="80"/>
    </row>
    <row r="462" spans="1:1" x14ac:dyDescent="0.25">
      <c r="A462" s="80"/>
    </row>
    <row r="463" spans="1:1" x14ac:dyDescent="0.25">
      <c r="A463" s="80"/>
    </row>
    <row r="464" spans="1:1"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row r="472" spans="1:1" x14ac:dyDescent="0.25">
      <c r="A472" s="80"/>
    </row>
    <row r="473" spans="1:1" x14ac:dyDescent="0.25">
      <c r="A473" s="81"/>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0"/>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0"/>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1"/>
    </row>
    <row r="505" spans="1:1" x14ac:dyDescent="0.25">
      <c r="A505" s="80"/>
    </row>
    <row r="506" spans="1:1" x14ac:dyDescent="0.25">
      <c r="A506" s="81"/>
    </row>
    <row r="507" spans="1:1" x14ac:dyDescent="0.25">
      <c r="A507" s="81"/>
    </row>
    <row r="508" spans="1:1" x14ac:dyDescent="0.25">
      <c r="A508" s="80"/>
    </row>
    <row r="509" spans="1:1" x14ac:dyDescent="0.25">
      <c r="A509" s="80"/>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1"/>
    </row>
    <row r="517" spans="1:1" x14ac:dyDescent="0.25">
      <c r="A517" s="80"/>
    </row>
    <row r="518" spans="1:1" x14ac:dyDescent="0.25">
      <c r="A518" s="81"/>
    </row>
    <row r="519" spans="1:1" x14ac:dyDescent="0.25">
      <c r="A519" s="81"/>
    </row>
    <row r="520" spans="1:1" x14ac:dyDescent="0.25">
      <c r="A520" s="80"/>
    </row>
    <row r="521" spans="1:1" x14ac:dyDescent="0.25">
      <c r="A521" s="81"/>
    </row>
    <row r="522" spans="1:1" x14ac:dyDescent="0.25">
      <c r="A522" s="80"/>
    </row>
    <row r="523" spans="1:1" x14ac:dyDescent="0.25">
      <c r="A523" s="81"/>
    </row>
    <row r="524" spans="1:1" x14ac:dyDescent="0.25">
      <c r="A524" s="81"/>
    </row>
    <row r="525" spans="1:1" x14ac:dyDescent="0.25">
      <c r="A525" s="80"/>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1"/>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0"/>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1"/>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0"/>
    </row>
    <row r="623" spans="1:1" x14ac:dyDescent="0.25">
      <c r="A623" s="81"/>
    </row>
    <row r="624" spans="1:1" x14ac:dyDescent="0.25">
      <c r="A624" s="80"/>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0"/>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1"/>
    </row>
    <row r="663" spans="1:1" x14ac:dyDescent="0.25">
      <c r="A663" s="81"/>
    </row>
    <row r="664" spans="1:1" x14ac:dyDescent="0.25">
      <c r="A664" s="81"/>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1"/>
    </row>
    <row r="688" spans="1:1" x14ac:dyDescent="0.25">
      <c r="A688" s="81"/>
    </row>
    <row r="689" spans="1:1" x14ac:dyDescent="0.25">
      <c r="A689" s="81"/>
    </row>
    <row r="690" spans="1:1" x14ac:dyDescent="0.25">
      <c r="A690" s="81"/>
    </row>
    <row r="691" spans="1:1" x14ac:dyDescent="0.25">
      <c r="A691" s="81"/>
    </row>
    <row r="692" spans="1:1" x14ac:dyDescent="0.25">
      <c r="A692" s="81"/>
    </row>
    <row r="693" spans="1:1" x14ac:dyDescent="0.25">
      <c r="A693" s="81"/>
    </row>
    <row r="694" spans="1:1" x14ac:dyDescent="0.25">
      <c r="A694" s="81"/>
    </row>
    <row r="695" spans="1:1" x14ac:dyDescent="0.25">
      <c r="A695" s="81"/>
    </row>
    <row r="696" spans="1:1" x14ac:dyDescent="0.25">
      <c r="A696" s="81"/>
    </row>
    <row r="697" spans="1:1" x14ac:dyDescent="0.25">
      <c r="A697" s="81"/>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0"/>
    </row>
    <row r="704" spans="1:1" x14ac:dyDescent="0.25">
      <c r="A704" s="80"/>
    </row>
    <row r="705" spans="1:1" x14ac:dyDescent="0.25">
      <c r="A705" s="80"/>
    </row>
    <row r="706" spans="1:1" x14ac:dyDescent="0.25">
      <c r="A706" s="80"/>
    </row>
    <row r="707" spans="1:1" x14ac:dyDescent="0.25">
      <c r="A707" s="80"/>
    </row>
    <row r="708" spans="1:1" x14ac:dyDescent="0.25">
      <c r="A708" s="80"/>
    </row>
    <row r="709" spans="1:1" x14ac:dyDescent="0.25">
      <c r="A709" s="80"/>
    </row>
    <row r="710" spans="1:1" x14ac:dyDescent="0.25">
      <c r="A710" s="80"/>
    </row>
    <row r="711" spans="1:1" x14ac:dyDescent="0.25">
      <c r="A711" s="80"/>
    </row>
    <row r="712" spans="1:1" x14ac:dyDescent="0.25">
      <c r="A712" s="80"/>
    </row>
    <row r="713" spans="1:1" x14ac:dyDescent="0.25">
      <c r="A713" s="80"/>
    </row>
    <row r="714" spans="1:1" x14ac:dyDescent="0.25">
      <c r="A714" s="80"/>
    </row>
    <row r="715" spans="1:1" x14ac:dyDescent="0.25">
      <c r="A715" s="80"/>
    </row>
    <row r="716" spans="1:1" x14ac:dyDescent="0.25">
      <c r="A716" s="80"/>
    </row>
    <row r="717" spans="1:1" x14ac:dyDescent="0.25">
      <c r="A717" s="80"/>
    </row>
    <row r="718" spans="1:1" x14ac:dyDescent="0.25">
      <c r="A718" s="80"/>
    </row>
    <row r="719" spans="1:1" x14ac:dyDescent="0.25">
      <c r="A719" s="80"/>
    </row>
    <row r="720" spans="1:1" x14ac:dyDescent="0.25">
      <c r="A720" s="80"/>
    </row>
    <row r="721" spans="1:1" x14ac:dyDescent="0.25">
      <c r="A721" s="81"/>
    </row>
    <row r="722" spans="1:1" x14ac:dyDescent="0.25">
      <c r="A722" s="81"/>
    </row>
    <row r="723" spans="1:1" x14ac:dyDescent="0.25">
      <c r="A723" s="81"/>
    </row>
    <row r="724" spans="1:1" x14ac:dyDescent="0.25">
      <c r="A724" s="81"/>
    </row>
    <row r="725" spans="1:1" x14ac:dyDescent="0.25">
      <c r="A725" s="80"/>
    </row>
    <row r="726" spans="1:1" x14ac:dyDescent="0.25">
      <c r="A726" s="80"/>
    </row>
    <row r="727" spans="1:1" x14ac:dyDescent="0.25">
      <c r="A727" s="80"/>
    </row>
    <row r="728" spans="1:1" x14ac:dyDescent="0.25">
      <c r="A728" s="80"/>
    </row>
    <row r="729" spans="1:1" x14ac:dyDescent="0.25">
      <c r="A729" s="80"/>
    </row>
    <row r="730" spans="1:1" x14ac:dyDescent="0.25">
      <c r="A730" s="80"/>
    </row>
    <row r="731" spans="1:1" x14ac:dyDescent="0.25">
      <c r="A731" s="80"/>
    </row>
    <row r="732" spans="1:1" x14ac:dyDescent="0.25">
      <c r="A732" s="80"/>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0"/>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0"/>
    </row>
    <row r="756" spans="1:1" x14ac:dyDescent="0.25">
      <c r="A756" s="80"/>
    </row>
    <row r="757" spans="1:1" x14ac:dyDescent="0.25">
      <c r="A757" s="80"/>
    </row>
    <row r="758" spans="1:1" x14ac:dyDescent="0.25">
      <c r="A758" s="80"/>
    </row>
    <row r="759" spans="1:1" x14ac:dyDescent="0.25">
      <c r="A759" s="80"/>
    </row>
    <row r="760" spans="1:1" x14ac:dyDescent="0.25">
      <c r="A760" s="80"/>
    </row>
    <row r="761" spans="1:1" x14ac:dyDescent="0.25">
      <c r="A761" s="80"/>
    </row>
    <row r="762" spans="1:1" x14ac:dyDescent="0.25">
      <c r="A762" s="80"/>
    </row>
    <row r="763" spans="1:1" x14ac:dyDescent="0.25">
      <c r="A763" s="80"/>
    </row>
    <row r="764" spans="1:1" x14ac:dyDescent="0.25">
      <c r="A764" s="80"/>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0"/>
    </row>
    <row r="776" spans="1:1" x14ac:dyDescent="0.25">
      <c r="A776" s="80"/>
    </row>
    <row r="777" spans="1:1" x14ac:dyDescent="0.25">
      <c r="A777" s="81"/>
    </row>
    <row r="778" spans="1:1" x14ac:dyDescent="0.25">
      <c r="A778" s="81"/>
    </row>
    <row r="779" spans="1:1" x14ac:dyDescent="0.25">
      <c r="A779" s="81"/>
    </row>
    <row r="780" spans="1:1" x14ac:dyDescent="0.25">
      <c r="A780" s="80"/>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0"/>
    </row>
    <row r="792" spans="1:1" x14ac:dyDescent="0.25">
      <c r="A792" s="80"/>
    </row>
    <row r="793" spans="1:1" x14ac:dyDescent="0.25">
      <c r="A793" s="80"/>
    </row>
    <row r="794" spans="1:1" x14ac:dyDescent="0.25">
      <c r="A794" s="80"/>
    </row>
    <row r="795" spans="1:1" x14ac:dyDescent="0.25">
      <c r="A795" s="80"/>
    </row>
    <row r="796" spans="1:1" x14ac:dyDescent="0.25">
      <c r="A796" s="80"/>
    </row>
    <row r="797" spans="1:1" x14ac:dyDescent="0.25">
      <c r="A797" s="80"/>
    </row>
    <row r="798" spans="1:1" x14ac:dyDescent="0.25">
      <c r="A798" s="80"/>
    </row>
    <row r="799" spans="1:1" x14ac:dyDescent="0.25">
      <c r="A799" s="80"/>
    </row>
    <row r="800" spans="1:1" x14ac:dyDescent="0.25">
      <c r="A800" s="80"/>
    </row>
    <row r="801" spans="1:1" x14ac:dyDescent="0.25">
      <c r="A801" s="80"/>
    </row>
    <row r="802" spans="1:1" x14ac:dyDescent="0.25">
      <c r="A802" s="80"/>
    </row>
    <row r="803" spans="1:1" x14ac:dyDescent="0.25">
      <c r="A803" s="80"/>
    </row>
    <row r="804" spans="1:1" x14ac:dyDescent="0.25">
      <c r="A804" s="80"/>
    </row>
    <row r="805" spans="1:1" x14ac:dyDescent="0.25">
      <c r="A805" s="80"/>
    </row>
    <row r="806" spans="1:1" x14ac:dyDescent="0.25">
      <c r="A806" s="80"/>
    </row>
    <row r="807" spans="1:1" x14ac:dyDescent="0.25">
      <c r="A807" s="80"/>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0"/>
    </row>
    <row r="818" spans="1:1" x14ac:dyDescent="0.25">
      <c r="A818" s="80"/>
    </row>
    <row r="819" spans="1:1" x14ac:dyDescent="0.25">
      <c r="A819" s="80"/>
    </row>
    <row r="820" spans="1:1" x14ac:dyDescent="0.25">
      <c r="A820" s="80"/>
    </row>
    <row r="821" spans="1:1" x14ac:dyDescent="0.25">
      <c r="A821" s="80"/>
    </row>
    <row r="822" spans="1:1" x14ac:dyDescent="0.25">
      <c r="A822" s="80"/>
    </row>
    <row r="823" spans="1:1" x14ac:dyDescent="0.25">
      <c r="A823" s="80"/>
    </row>
    <row r="824" spans="1:1" x14ac:dyDescent="0.25">
      <c r="A824" s="80"/>
    </row>
    <row r="825" spans="1:1" x14ac:dyDescent="0.25">
      <c r="A825" s="80"/>
    </row>
    <row r="826" spans="1:1" x14ac:dyDescent="0.25">
      <c r="A826" s="81"/>
    </row>
    <row r="827" spans="1:1" x14ac:dyDescent="0.25">
      <c r="A827" s="81"/>
    </row>
    <row r="828" spans="1:1" x14ac:dyDescent="0.25">
      <c r="A828" s="81"/>
    </row>
    <row r="829" spans="1:1" x14ac:dyDescent="0.25">
      <c r="A829" s="81"/>
    </row>
    <row r="830" spans="1:1" x14ac:dyDescent="0.25">
      <c r="A830" s="81"/>
    </row>
    <row r="831" spans="1:1" x14ac:dyDescent="0.25">
      <c r="A831" s="81"/>
    </row>
    <row r="832" spans="1:1" x14ac:dyDescent="0.25">
      <c r="A832" s="81"/>
    </row>
    <row r="833" spans="1:1" x14ac:dyDescent="0.25">
      <c r="A833" s="81"/>
    </row>
    <row r="834" spans="1:1" x14ac:dyDescent="0.25">
      <c r="A834" s="80"/>
    </row>
    <row r="835" spans="1:1" x14ac:dyDescent="0.25">
      <c r="A835" s="80"/>
    </row>
    <row r="836" spans="1:1" x14ac:dyDescent="0.25">
      <c r="A836" s="80"/>
    </row>
    <row r="837" spans="1:1" x14ac:dyDescent="0.25">
      <c r="A837" s="80"/>
    </row>
    <row r="838" spans="1:1" x14ac:dyDescent="0.25">
      <c r="A838" s="80"/>
    </row>
    <row r="839" spans="1:1" x14ac:dyDescent="0.25">
      <c r="A839" s="80"/>
    </row>
    <row r="840" spans="1:1" x14ac:dyDescent="0.25">
      <c r="A840" s="81"/>
    </row>
    <row r="841" spans="1:1" x14ac:dyDescent="0.25">
      <c r="A841" s="81"/>
    </row>
    <row r="842" spans="1:1" x14ac:dyDescent="0.25">
      <c r="A842" s="81"/>
    </row>
    <row r="843" spans="1:1" x14ac:dyDescent="0.25">
      <c r="A843" s="81"/>
    </row>
    <row r="844" spans="1:1" x14ac:dyDescent="0.25">
      <c r="A844" s="81"/>
    </row>
    <row r="845" spans="1:1" x14ac:dyDescent="0.25">
      <c r="A845" s="80"/>
    </row>
    <row r="846" spans="1:1" x14ac:dyDescent="0.25">
      <c r="A846" s="81"/>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6"/>
  <sheetViews>
    <sheetView workbookViewId="0">
      <pane ySplit="2" topLeftCell="A63" activePane="bottomLeft" state="frozen"/>
      <selection pane="bottomLeft" activeCell="G77" sqref="G7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4" t="s">
        <v>2461</v>
      </c>
      <c r="B1" s="94"/>
      <c r="C1" s="94"/>
      <c r="D1" s="94"/>
      <c r="E1" s="94"/>
      <c r="F1" s="94"/>
      <c r="G1" s="94"/>
      <c r="H1" s="94"/>
      <c r="I1" s="94"/>
    </row>
    <row r="2" spans="1:10" ht="75" x14ac:dyDescent="0.25">
      <c r="A2" s="1" t="s">
        <v>2452</v>
      </c>
      <c r="B2" s="1" t="s">
        <v>2453</v>
      </c>
      <c r="C2" s="1" t="s">
        <v>2454</v>
      </c>
      <c r="D2" s="11" t="s">
        <v>2552</v>
      </c>
      <c r="E2" s="1" t="s">
        <v>2459</v>
      </c>
      <c r="F2" s="1" t="s">
        <v>2460</v>
      </c>
      <c r="G2" s="1" t="s">
        <v>2489</v>
      </c>
      <c r="H2" s="1" t="s">
        <v>2539</v>
      </c>
      <c r="I2" s="1" t="s">
        <v>2540</v>
      </c>
      <c r="J2" s="76" t="s">
        <v>2542</v>
      </c>
    </row>
    <row r="3" spans="1:10" x14ac:dyDescent="0.25">
      <c r="A3">
        <v>1</v>
      </c>
      <c r="B3">
        <v>1</v>
      </c>
      <c r="C3" t="str">
        <f t="shared" ref="C3:C21" si="0">IF(A3=B3,"X","")</f>
        <v>X</v>
      </c>
      <c r="D3" s="75"/>
      <c r="E3" t="s">
        <v>2456</v>
      </c>
      <c r="F3" t="s">
        <v>2456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2458</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2543</v>
      </c>
      <c r="F9" t="s">
        <v>2462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2471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2472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2544</v>
      </c>
      <c r="F15" t="s">
        <v>2463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2545</v>
      </c>
      <c r="F21" t="s">
        <v>2464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2480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2482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2481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2371</v>
      </c>
      <c r="F32" t="s">
        <v>2478</v>
      </c>
      <c r="G32" t="str">
        <f t="shared" si="1"/>
        <v/>
      </c>
      <c r="H32" t="str">
        <f t="shared" si="2"/>
        <v/>
      </c>
      <c r="I32" t="str">
        <f t="shared" si="3"/>
        <v/>
      </c>
      <c r="J32" s="30" t="str">
        <f t="shared" si="4"/>
        <v>{ parentCategory=4, category=89, zoneIds={1207}},--The Reach</v>
      </c>
    </row>
    <row r="33" spans="1:10" x14ac:dyDescent="0.25">
      <c r="A33">
        <v>4</v>
      </c>
      <c r="B33">
        <v>93</v>
      </c>
      <c r="C33" t="str">
        <f t="shared" ref="C33" si="6">IF(A33=B33,"X","")</f>
        <v/>
      </c>
      <c r="D33">
        <f>VLOOKUP(E33,'ESO zone constants'!$D$3:$H$10001,5,FALSE)</f>
        <v>1261</v>
      </c>
      <c r="E33" t="s">
        <v>2554</v>
      </c>
      <c r="F33" t="s">
        <v>2674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category=93, zoneIds={1261}},--Blackwood</v>
      </c>
    </row>
    <row r="34" spans="1:10" x14ac:dyDescent="0.25">
      <c r="A34">
        <v>5</v>
      </c>
      <c r="B34">
        <v>5</v>
      </c>
      <c r="C34" t="str">
        <f t="shared" si="5"/>
        <v>X</v>
      </c>
      <c r="D34" s="75" t="e">
        <f>VLOOKUP(E34,'ESO zone constants'!$D$3:$H$10001,5,FALSE)</f>
        <v>#N/A</v>
      </c>
      <c r="E34" t="s">
        <v>2546</v>
      </c>
      <c r="F34" t="s">
        <v>2465</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2501</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2497</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2491</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2500</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2494</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2488</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2487</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2490</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2496</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2498</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2499</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2495</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2492</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2493</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2547</v>
      </c>
      <c r="F51" t="s">
        <v>2466</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2506</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2518</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2519</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2514</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2502</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2504</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2510</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2507</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2511</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2513</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2516</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2505</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1605</v>
      </c>
      <c r="F64" t="s">
        <v>2508</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1604</v>
      </c>
      <c r="F65" t="s">
        <v>2512</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1778</v>
      </c>
      <c r="F66" t="s">
        <v>2503</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1777</v>
      </c>
      <c r="F67" t="s">
        <v>2517</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1956</v>
      </c>
      <c r="F68" t="s">
        <v>2509</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1964</v>
      </c>
      <c r="F69" t="s">
        <v>2515</v>
      </c>
      <c r="G69" t="str">
        <f t="shared" ref="G69:G96" si="12">IF(OR(A69=5,A69=6,),"X","")</f>
        <v>X</v>
      </c>
      <c r="H69" t="str">
        <f t="shared" ref="H69:H96" si="13">IF(OR(A69=7,),"X","")</f>
        <v/>
      </c>
      <c r="I69" t="str">
        <f t="shared" ref="I69:I96" si="14">IF(OR(A69=8,),"X","")</f>
        <v/>
      </c>
      <c r="J69" s="30" t="str">
        <f t="shared" ref="J69:J96"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2564</v>
      </c>
      <c r="F70" t="s">
        <v>2585</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2565</v>
      </c>
      <c r="F71" t="s">
        <v>2586</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2548</v>
      </c>
      <c r="F72" t="s">
        <v>2467</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2521</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2527</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2524</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2522</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2520</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2526</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1452</v>
      </c>
      <c r="F80" t="s">
        <v>2525</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1842</v>
      </c>
      <c r="F81" t="s">
        <v>2523</v>
      </c>
      <c r="G81" t="str">
        <f t="shared" si="12"/>
        <v/>
      </c>
      <c r="H81" t="str">
        <f t="shared" si="13"/>
        <v>X</v>
      </c>
      <c r="I81" t="str">
        <f t="shared" si="14"/>
        <v/>
      </c>
      <c r="J81" s="30" t="str">
        <f t="shared" si="15"/>
        <v>{ parentCategory=7, category=79, zoneIds={1196}, isTrial=true},--Kyne's Aegis</v>
      </c>
    </row>
    <row r="82" spans="1:10" x14ac:dyDescent="0.25">
      <c r="A82">
        <v>7</v>
      </c>
      <c r="B82">
        <v>94</v>
      </c>
      <c r="D82">
        <f>VLOOKUP(E82,'ESO zone constants'!$D$3:$H$10001,5,FALSE)</f>
        <v>1263</v>
      </c>
      <c r="E82" t="s">
        <v>2617</v>
      </c>
      <c r="F82" t="s">
        <v>2675</v>
      </c>
      <c r="G82" t="str">
        <f t="shared" ref="G82" si="16">IF(OR(A82=5,A82=6,),"X","")</f>
        <v/>
      </c>
      <c r="H82" t="str">
        <f t="shared" ref="H82" si="17">IF(OR(A82=7,),"X","")</f>
        <v>X</v>
      </c>
      <c r="I82" t="str">
        <f t="shared" ref="I82" si="18">IF(OR(A82=8,),"X","")</f>
        <v/>
      </c>
      <c r="J82" s="30" t="str">
        <f t="shared" ref="J82" si="19">IF(C82="X","","{ parentCategory="&amp;A82&amp;", category="&amp;B82&amp;IF(AND(NOT(ISNA(D82)),D82&lt;&gt;"",NOT(ISERROR(D82))),", zoneIds={"&amp;D82&amp;"}","")&amp;IF(G82&lt;&gt;"",", isDungeon=true","")&amp;IF(H82&lt;&gt;"",", isTrial=true","")&amp;IF(I82&lt;&gt;"",", isArena=true","")&amp;"},") &amp;"--"&amp;E82</f>
        <v>{ parentCategory=7, category=94, zoneIds={1263}, isTrial=true},--Rockgrove</v>
      </c>
    </row>
    <row r="83" spans="1:10" x14ac:dyDescent="0.25">
      <c r="A83">
        <v>8</v>
      </c>
      <c r="B83">
        <v>8</v>
      </c>
      <c r="C83" t="str">
        <f>IF(A83=B83,"X","")</f>
        <v>X</v>
      </c>
      <c r="D83" s="75" t="e">
        <f>VLOOKUP(E83,'ESO zone constants'!$D$3:$H$10001,5,FALSE)</f>
        <v>#N/A</v>
      </c>
      <c r="E83" t="s">
        <v>2549</v>
      </c>
      <c r="F83" t="s">
        <v>2468</v>
      </c>
      <c r="G83" t="str">
        <f t="shared" si="12"/>
        <v/>
      </c>
      <c r="H83" t="str">
        <f t="shared" si="13"/>
        <v/>
      </c>
      <c r="I83" t="str">
        <f t="shared" si="14"/>
        <v>X</v>
      </c>
      <c r="J83" s="30" t="str">
        <f t="shared" si="15"/>
        <v>--Arenas</v>
      </c>
    </row>
    <row r="84" spans="1:10" x14ac:dyDescent="0.25">
      <c r="A84">
        <v>8</v>
      </c>
      <c r="B84">
        <v>80</v>
      </c>
      <c r="D84">
        <f>VLOOKUP(E84,'ESO zone constants'!$D$3:$H$10001,5,FALSE)</f>
        <v>635</v>
      </c>
      <c r="E84" t="s">
        <v>447</v>
      </c>
      <c r="F84" t="s">
        <v>2528</v>
      </c>
      <c r="G84" t="str">
        <f t="shared" si="12"/>
        <v/>
      </c>
      <c r="H84" t="str">
        <f t="shared" si="13"/>
        <v/>
      </c>
      <c r="I84" t="str">
        <f t="shared" si="14"/>
        <v>X</v>
      </c>
      <c r="J84" s="30" t="str">
        <f t="shared" si="15"/>
        <v>{ parentCategory=8, category=80, zoneIds={635}, isArena=true},--Dragonstar Arena</v>
      </c>
    </row>
    <row r="85" spans="1:10" x14ac:dyDescent="0.25">
      <c r="A85">
        <v>8</v>
      </c>
      <c r="B85">
        <v>81</v>
      </c>
      <c r="D85">
        <f>VLOOKUP(E85,'ESO zone constants'!$D$3:$H$10001,5,FALSE)</f>
        <v>677</v>
      </c>
      <c r="E85" t="s">
        <v>457</v>
      </c>
      <c r="F85" t="s">
        <v>2530</v>
      </c>
      <c r="G85" t="str">
        <f t="shared" si="12"/>
        <v/>
      </c>
      <c r="H85" t="str">
        <f t="shared" si="13"/>
        <v/>
      </c>
      <c r="I85" t="str">
        <f t="shared" si="14"/>
        <v>X</v>
      </c>
      <c r="J85" s="30" t="str">
        <f t="shared" si="15"/>
        <v>{ parentCategory=8, category=81, zoneIds={677}, isArena=true},--Maelstrom Arena</v>
      </c>
    </row>
    <row r="86" spans="1:10" x14ac:dyDescent="0.25">
      <c r="A86">
        <v>8</v>
      </c>
      <c r="B86">
        <v>82</v>
      </c>
      <c r="D86">
        <f>VLOOKUP(E86,'ESO zone constants'!$D$3:$H$10001,5,FALSE)</f>
        <v>1082</v>
      </c>
      <c r="E86" t="s">
        <v>727</v>
      </c>
      <c r="F86" t="s">
        <v>2531</v>
      </c>
      <c r="G86" t="str">
        <f t="shared" si="12"/>
        <v/>
      </c>
      <c r="H86" t="str">
        <f t="shared" si="13"/>
        <v/>
      </c>
      <c r="I86" t="str">
        <f t="shared" si="14"/>
        <v>X</v>
      </c>
      <c r="J86" s="30" t="str">
        <f t="shared" si="15"/>
        <v>{ parentCategory=8, category=82, zoneIds={1082}, isArena=true},--Blackrose Prison</v>
      </c>
    </row>
    <row r="87" spans="1:10" x14ac:dyDescent="0.25">
      <c r="A87">
        <v>8</v>
      </c>
      <c r="B87">
        <v>90</v>
      </c>
      <c r="D87">
        <f>VLOOKUP(E87,'ESO zone constants'!$D$3:$H$10001,5,FALSE)</f>
        <v>1227</v>
      </c>
      <c r="E87" t="s">
        <v>2370</v>
      </c>
      <c r="F87" t="s">
        <v>2529</v>
      </c>
      <c r="G87" t="str">
        <f t="shared" si="12"/>
        <v/>
      </c>
      <c r="H87" t="str">
        <f t="shared" si="13"/>
        <v/>
      </c>
      <c r="I87" t="str">
        <f t="shared" si="14"/>
        <v>X</v>
      </c>
      <c r="J87" s="30" t="str">
        <f t="shared" si="15"/>
        <v>{ parentCategory=8, category=90, zoneIds={1227}, isArena=true},--Vateshran Hollows</v>
      </c>
    </row>
    <row r="88" spans="1:10" x14ac:dyDescent="0.25">
      <c r="A88">
        <v>9</v>
      </c>
      <c r="B88">
        <v>9</v>
      </c>
      <c r="C88" t="str">
        <f>IF(A88=B88,"X","")</f>
        <v>X</v>
      </c>
      <c r="D88" s="75" t="e">
        <f>VLOOKUP(E88,'ESO zone constants'!$D$3:$H$10001,5,FALSE)</f>
        <v>#N/A</v>
      </c>
      <c r="E88" t="s">
        <v>2469</v>
      </c>
      <c r="F88" t="s">
        <v>2469</v>
      </c>
      <c r="G88" t="str">
        <f t="shared" si="12"/>
        <v/>
      </c>
      <c r="H88" t="str">
        <f t="shared" si="13"/>
        <v/>
      </c>
      <c r="I88" t="str">
        <f t="shared" si="14"/>
        <v/>
      </c>
      <c r="J88" s="30" t="str">
        <f t="shared" si="15"/>
        <v>--PVP</v>
      </c>
    </row>
    <row r="89" spans="1:10" x14ac:dyDescent="0.25">
      <c r="A89">
        <v>9</v>
      </c>
      <c r="B89">
        <v>83</v>
      </c>
      <c r="D89">
        <f>VLOOKUP(E89,'ESO zone constants'!$D$3:$H$10001,5,FALSE)</f>
        <v>181</v>
      </c>
      <c r="E89" t="s">
        <v>131</v>
      </c>
      <c r="F89" t="s">
        <v>131</v>
      </c>
      <c r="G89" t="str">
        <f t="shared" si="12"/>
        <v/>
      </c>
      <c r="H89" t="str">
        <f t="shared" si="13"/>
        <v/>
      </c>
      <c r="I89" t="str">
        <f t="shared" si="14"/>
        <v/>
      </c>
      <c r="J89" s="30" t="str">
        <f t="shared" si="15"/>
        <v>{ parentCategory=9, category=83, zoneIds={181}},--Cyrodiil</v>
      </c>
    </row>
    <row r="90" spans="1:10" x14ac:dyDescent="0.25">
      <c r="A90">
        <v>9</v>
      </c>
      <c r="B90">
        <v>84</v>
      </c>
      <c r="D90">
        <f>VLOOKUP(E90,'ESO zone constants'!$D$3:$H$10001,5,FALSE)</f>
        <v>584</v>
      </c>
      <c r="E90" t="s">
        <v>39</v>
      </c>
      <c r="F90" t="s">
        <v>2532</v>
      </c>
      <c r="G90" t="str">
        <f t="shared" si="12"/>
        <v/>
      </c>
      <c r="H90" t="str">
        <f t="shared" si="13"/>
        <v/>
      </c>
      <c r="I90" t="str">
        <f t="shared" si="14"/>
        <v/>
      </c>
      <c r="J90" s="30" t="str">
        <f t="shared" si="15"/>
        <v>{ parentCategory=9, category=84, zoneIds={584}},--Imperial City</v>
      </c>
    </row>
    <row r="91" spans="1:10" x14ac:dyDescent="0.25">
      <c r="A91">
        <v>9</v>
      </c>
      <c r="B91">
        <v>85</v>
      </c>
      <c r="E91" t="s">
        <v>2541</v>
      </c>
      <c r="F91" t="s">
        <v>2533</v>
      </c>
      <c r="G91" t="str">
        <f t="shared" si="12"/>
        <v/>
      </c>
      <c r="H91" t="str">
        <f t="shared" si="13"/>
        <v/>
      </c>
      <c r="I91" t="str">
        <f t="shared" si="14"/>
        <v/>
      </c>
      <c r="J91" s="30" t="str">
        <f t="shared" si="15"/>
        <v>{ parentCategory=9, category=85},--Battlegrounds</v>
      </c>
    </row>
    <row r="92" spans="1:10" x14ac:dyDescent="0.25">
      <c r="A92">
        <v>10</v>
      </c>
      <c r="B92">
        <v>10</v>
      </c>
      <c r="C92" t="str">
        <f>IF(A92=B92,"X","")</f>
        <v>X</v>
      </c>
      <c r="D92" s="75" t="e">
        <f>VLOOKUP(E92,'ESO zone constants'!$D$3:$H$10001,5,FALSE)</f>
        <v>#N/A</v>
      </c>
      <c r="E92" t="s">
        <v>2550</v>
      </c>
      <c r="F92" t="s">
        <v>2470</v>
      </c>
      <c r="G92" t="str">
        <f t="shared" si="12"/>
        <v/>
      </c>
      <c r="H92" t="str">
        <f t="shared" si="13"/>
        <v/>
      </c>
      <c r="I92" t="str">
        <f t="shared" si="14"/>
        <v/>
      </c>
      <c r="J92" s="30" t="str">
        <f t="shared" si="15"/>
        <v>--Miscellaneous</v>
      </c>
    </row>
    <row r="93" spans="1:10" x14ac:dyDescent="0.25">
      <c r="A93">
        <v>10</v>
      </c>
      <c r="B93">
        <v>26</v>
      </c>
      <c r="E93" t="s">
        <v>2551</v>
      </c>
      <c r="F93" t="s">
        <v>2537</v>
      </c>
      <c r="G93" t="str">
        <f t="shared" si="12"/>
        <v/>
      </c>
      <c r="H93" t="str">
        <f t="shared" si="13"/>
        <v/>
      </c>
      <c r="I93" t="str">
        <f t="shared" si="14"/>
        <v/>
      </c>
      <c r="J93" s="30" t="str">
        <f t="shared" si="15"/>
        <v>{ parentCategory=10, category=26},--Beginner zones</v>
      </c>
    </row>
    <row r="94" spans="1:10" x14ac:dyDescent="0.25">
      <c r="A94">
        <v>10</v>
      </c>
      <c r="B94">
        <v>27</v>
      </c>
      <c r="D94">
        <f>VLOOKUP(E94,'ESO zone constants'!$D$3:$H$10001,5,FALSE)</f>
        <v>347</v>
      </c>
      <c r="E94" t="s">
        <v>247</v>
      </c>
      <c r="F94" t="s">
        <v>2535</v>
      </c>
      <c r="G94" t="str">
        <f t="shared" si="12"/>
        <v/>
      </c>
      <c r="H94" t="str">
        <f t="shared" si="13"/>
        <v/>
      </c>
      <c r="I94" t="str">
        <f t="shared" si="14"/>
        <v/>
      </c>
      <c r="J94" s="30" t="str">
        <f t="shared" si="15"/>
        <v>{ parentCategory=10, category=27, zoneIds={347}},--Coldharbour</v>
      </c>
    </row>
    <row r="95" spans="1:10" x14ac:dyDescent="0.25">
      <c r="A95">
        <v>10</v>
      </c>
      <c r="B95">
        <v>28</v>
      </c>
      <c r="D95">
        <f>VLOOKUP(E95,'ESO zone constants'!$D$3:$H$10001,5,FALSE)</f>
        <v>888</v>
      </c>
      <c r="E95" t="s">
        <v>571</v>
      </c>
      <c r="F95" t="s">
        <v>2536</v>
      </c>
      <c r="G95" t="str">
        <f t="shared" si="12"/>
        <v/>
      </c>
      <c r="H95" t="str">
        <f t="shared" si="13"/>
        <v/>
      </c>
      <c r="I95" t="str">
        <f t="shared" si="14"/>
        <v/>
      </c>
      <c r="J95" s="30" t="str">
        <f t="shared" si="15"/>
        <v>{ parentCategory=10, category=28, zoneIds={888}},--Craglorn</v>
      </c>
    </row>
    <row r="96" spans="1:10" x14ac:dyDescent="0.25">
      <c r="A96">
        <v>10</v>
      </c>
      <c r="B96">
        <v>86</v>
      </c>
      <c r="E96" t="s">
        <v>1949</v>
      </c>
      <c r="F96" t="s">
        <v>2534</v>
      </c>
      <c r="G96" t="str">
        <f t="shared" si="12"/>
        <v/>
      </c>
      <c r="H96" t="str">
        <f t="shared" si="13"/>
        <v/>
      </c>
      <c r="I96" t="str">
        <f t="shared" si="14"/>
        <v/>
      </c>
      <c r="J96" s="30" t="str">
        <f t="shared" si="15"/>
        <v>{ parentCategory=10, category=86},--Antiquities</v>
      </c>
    </row>
  </sheetData>
  <autoFilter ref="A2:F2" xr:uid="{F87FCCB0-B4BF-449A-9B99-12262D434E94}"/>
  <sortState xmlns:xlrd2="http://schemas.microsoft.com/office/spreadsheetml/2017/richdata2" ref="A3:H96">
    <sortCondition ref="A3:A96"/>
    <sortCondition ref="B3:B96"/>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88" t="s">
        <v>2589</v>
      </c>
      <c r="B1" s="88"/>
      <c r="C1" s="88"/>
      <c r="D1" s="23" t="s">
        <v>2538</v>
      </c>
      <c r="G1" s="73" t="s">
        <v>2358</v>
      </c>
    </row>
    <row r="2" spans="1:7" x14ac:dyDescent="0.25">
      <c r="A2" s="6" t="s">
        <v>89</v>
      </c>
      <c r="B2" s="7" t="s">
        <v>1808</v>
      </c>
      <c r="C2" s="7" t="s">
        <v>1809</v>
      </c>
      <c r="D2" s="1" t="s">
        <v>2334</v>
      </c>
      <c r="E2" s="1" t="s">
        <v>2326</v>
      </c>
      <c r="F2" s="1" t="s">
        <v>2327</v>
      </c>
      <c r="G2" s="72" t="s">
        <v>2332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2355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2353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2354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2356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2446</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2442</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2445</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2344</v>
      </c>
      <c r="E193" t="s">
        <v>2335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2345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2440</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2438</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2346</v>
      </c>
      <c r="E236" t="s">
        <v>2333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2347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2348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2349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2350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2441</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2441</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2451</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2450</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2449</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2443</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2444</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2351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2352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2448</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2447</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2439</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2437</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2436</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2435</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2437</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2436</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2435</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workbookViewId="0">
      <pane ySplit="2" topLeftCell="A3" activePane="bottomLeft" state="frozen"/>
      <selection pane="bottomLeft" activeCell="A16" sqref="A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7" customFormat="1" x14ac:dyDescent="0.25">
      <c r="A1" s="95" t="s">
        <v>1867</v>
      </c>
      <c r="B1" s="96"/>
      <c r="C1" s="96"/>
      <c r="D1" s="96"/>
      <c r="E1" s="96"/>
      <c r="F1" s="96"/>
      <c r="G1" s="96"/>
      <c r="H1" s="96"/>
      <c r="I1" s="96"/>
      <c r="J1" s="96"/>
      <c r="K1" s="96"/>
      <c r="L1" s="96"/>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2325</v>
      </c>
      <c r="N2" s="26" t="s">
        <v>2329</v>
      </c>
      <c r="O2" s="26" t="s">
        <v>2330</v>
      </c>
    </row>
    <row r="3" spans="1:15" x14ac:dyDescent="0.25">
      <c r="A3" s="3">
        <v>0</v>
      </c>
      <c r="B3" s="50" t="s">
        <v>1805</v>
      </c>
      <c r="C3" s="50" t="s">
        <v>1820</v>
      </c>
      <c r="D3" s="8">
        <v>1</v>
      </c>
      <c r="E3" t="s">
        <v>96</v>
      </c>
      <c r="F3" s="51" t="s">
        <v>1589</v>
      </c>
      <c r="G3" t="s">
        <v>1818</v>
      </c>
      <c r="H3">
        <v>1</v>
      </c>
      <c r="I3" s="52" t="s">
        <v>1709</v>
      </c>
      <c r="J3">
        <v>1</v>
      </c>
      <c r="K3" t="s">
        <v>1812</v>
      </c>
      <c r="L3" t="s">
        <v>1821</v>
      </c>
      <c r="M3">
        <v>1</v>
      </c>
      <c r="N3" t="s">
        <v>2328</v>
      </c>
      <c r="O3" t="s">
        <v>2339</v>
      </c>
    </row>
    <row r="4" spans="1:15" x14ac:dyDescent="0.25">
      <c r="A4" s="3">
        <v>0</v>
      </c>
      <c r="B4" t="s">
        <v>1561</v>
      </c>
      <c r="C4" s="1" t="s">
        <v>90</v>
      </c>
      <c r="D4" s="8">
        <v>2</v>
      </c>
      <c r="E4" t="s">
        <v>95</v>
      </c>
      <c r="F4" s="8" t="s">
        <v>1590</v>
      </c>
      <c r="G4" t="s">
        <v>1446</v>
      </c>
      <c r="H4">
        <v>1</v>
      </c>
      <c r="I4" s="3" t="s">
        <v>1665</v>
      </c>
      <c r="J4">
        <v>1</v>
      </c>
      <c r="K4" t="s">
        <v>1666</v>
      </c>
      <c r="L4" t="s">
        <v>1667</v>
      </c>
      <c r="M4">
        <v>2</v>
      </c>
      <c r="N4" t="s">
        <v>2331</v>
      </c>
      <c r="O4" t="s">
        <v>2338</v>
      </c>
    </row>
    <row r="5" spans="1:15" x14ac:dyDescent="0.25">
      <c r="A5" s="3">
        <v>1</v>
      </c>
      <c r="B5" t="s">
        <v>1562</v>
      </c>
      <c r="C5" s="2" t="s">
        <v>39</v>
      </c>
      <c r="D5" s="8">
        <v>3</v>
      </c>
      <c r="E5" t="s">
        <v>94</v>
      </c>
      <c r="F5" s="8" t="s">
        <v>1591</v>
      </c>
      <c r="G5" t="s">
        <v>1538</v>
      </c>
      <c r="H5">
        <v>2</v>
      </c>
      <c r="I5" s="3" t="s">
        <v>1656</v>
      </c>
      <c r="J5">
        <v>2</v>
      </c>
      <c r="K5" t="s">
        <v>1661</v>
      </c>
      <c r="L5" t="s">
        <v>1664</v>
      </c>
      <c r="M5">
        <v>4</v>
      </c>
      <c r="N5" t="s">
        <v>2340</v>
      </c>
      <c r="O5" t="s">
        <v>2341</v>
      </c>
    </row>
    <row r="6" spans="1:15" x14ac:dyDescent="0.25">
      <c r="A6" s="3">
        <v>2</v>
      </c>
      <c r="B6" t="s">
        <v>1563</v>
      </c>
      <c r="C6" t="s">
        <v>734</v>
      </c>
      <c r="F6" s="8" t="s">
        <v>1592</v>
      </c>
      <c r="G6" t="s">
        <v>1460</v>
      </c>
      <c r="H6">
        <v>3</v>
      </c>
      <c r="I6" s="3" t="s">
        <v>1655</v>
      </c>
      <c r="J6">
        <v>3</v>
      </c>
      <c r="K6" t="s">
        <v>1659</v>
      </c>
      <c r="L6" t="s">
        <v>1662</v>
      </c>
      <c r="M6">
        <v>5</v>
      </c>
      <c r="N6" t="s">
        <v>2342</v>
      </c>
      <c r="O6" t="s">
        <v>2343</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2336</v>
      </c>
      <c r="O9" t="s">
        <v>2337</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12</v>
      </c>
      <c r="I16" s="3" t="s">
        <v>1705</v>
      </c>
      <c r="J16">
        <v>13</v>
      </c>
      <c r="K16" s="34" t="s">
        <v>1706</v>
      </c>
      <c r="L16" t="s">
        <v>1707</v>
      </c>
    </row>
    <row r="17" spans="1:12" x14ac:dyDescent="0.25">
      <c r="A17" s="3">
        <v>13</v>
      </c>
      <c r="B17" t="s">
        <v>1574</v>
      </c>
      <c r="C17" t="s">
        <v>40</v>
      </c>
      <c r="H17">
        <v>13</v>
      </c>
      <c r="I17" s="3" t="s">
        <v>1743</v>
      </c>
      <c r="J17">
        <v>14</v>
      </c>
      <c r="K17" s="34" t="s">
        <v>1744</v>
      </c>
      <c r="L17" t="s">
        <v>1745</v>
      </c>
    </row>
    <row r="18" spans="1:12" x14ac:dyDescent="0.25">
      <c r="A18" s="3">
        <v>14</v>
      </c>
      <c r="B18" t="s">
        <v>1575</v>
      </c>
      <c r="C18" t="s">
        <v>736</v>
      </c>
      <c r="H18">
        <v>14</v>
      </c>
      <c r="I18" s="3" t="s">
        <v>1813</v>
      </c>
      <c r="J18">
        <v>15</v>
      </c>
      <c r="K18" s="34" t="s">
        <v>1814</v>
      </c>
      <c r="L18" t="s">
        <v>1815</v>
      </c>
    </row>
    <row r="19" spans="1:12" x14ac:dyDescent="0.25">
      <c r="A19" s="3">
        <v>15</v>
      </c>
      <c r="B19" t="s">
        <v>1633</v>
      </c>
      <c r="C19" t="s">
        <v>1607</v>
      </c>
      <c r="H19">
        <v>15</v>
      </c>
      <c r="I19" s="53" t="s">
        <v>1708</v>
      </c>
      <c r="J19">
        <v>15</v>
      </c>
      <c r="K19" t="s">
        <v>1955</v>
      </c>
      <c r="L19" t="s">
        <v>1822</v>
      </c>
    </row>
    <row r="20" spans="1:12" x14ac:dyDescent="0.25">
      <c r="A20" s="3">
        <v>16</v>
      </c>
      <c r="B20" t="s">
        <v>1606</v>
      </c>
      <c r="C20" t="s">
        <v>1608</v>
      </c>
    </row>
    <row r="21" spans="1:12" x14ac:dyDescent="0.25">
      <c r="A21" s="3">
        <v>17</v>
      </c>
      <c r="B21" t="s">
        <v>1775</v>
      </c>
      <c r="C21" t="s">
        <v>1776</v>
      </c>
    </row>
    <row r="22" spans="1:12" x14ac:dyDescent="0.25">
      <c r="A22" s="3">
        <v>18</v>
      </c>
      <c r="B22" t="s">
        <v>1739</v>
      </c>
      <c r="C22" t="s">
        <v>1740</v>
      </c>
    </row>
    <row r="23" spans="1:12" x14ac:dyDescent="0.25">
      <c r="A23" s="3">
        <v>19</v>
      </c>
      <c r="B23" t="s">
        <v>1953</v>
      </c>
      <c r="C23" t="s">
        <v>1954</v>
      </c>
    </row>
    <row r="24" spans="1:12" x14ac:dyDescent="0.25">
      <c r="A24" s="3">
        <v>20</v>
      </c>
      <c r="B24" t="s">
        <v>2323</v>
      </c>
      <c r="C24" t="s">
        <v>2324</v>
      </c>
    </row>
    <row r="25" spans="1:12" x14ac:dyDescent="0.25">
      <c r="A25" s="3">
        <v>21</v>
      </c>
      <c r="B25" t="s">
        <v>2555</v>
      </c>
      <c r="C25" t="s">
        <v>2556</v>
      </c>
    </row>
    <row r="26" spans="1:12" x14ac:dyDescent="0.25">
      <c r="A26" s="3">
        <v>22</v>
      </c>
      <c r="B26" t="s">
        <v>2553</v>
      </c>
      <c r="C26" t="s">
        <v>2554</v>
      </c>
    </row>
    <row r="27" spans="1:12" x14ac:dyDescent="0.25">
      <c r="A27" s="3">
        <v>22</v>
      </c>
      <c r="B27" s="49" t="s">
        <v>1806</v>
      </c>
      <c r="C27" s="49" t="s">
        <v>2590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2021-05-23T19:28:32Z</dcterms:modified>
</cp:coreProperties>
</file>