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D54F9382-7BD7-4FCA-A68D-1D85A630B6B1}"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4" i="20" l="1"/>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BF422" i="4" s="1"/>
  <c r="AD421" i="4"/>
  <c r="AD420" i="4"/>
  <c r="BF420" i="4" s="1"/>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J33" i="20" l="1"/>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4" i="20" l="1"/>
  <c r="H74" i="20"/>
  <c r="I74" i="20"/>
  <c r="G73" i="20"/>
  <c r="H73" i="20"/>
  <c r="I73"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BF93" i="4" s="1"/>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3" i="20" s="1"/>
  <c r="J73" i="20" s="1"/>
  <c r="I880" i="7"/>
  <c r="K880" i="7"/>
  <c r="L880" i="7"/>
  <c r="G881" i="7"/>
  <c r="H881" i="7"/>
  <c r="D74" i="20" s="1"/>
  <c r="J74"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BF512" i="4" s="1"/>
  <c r="AD512" i="4"/>
  <c r="AC513" i="4"/>
  <c r="AD513" i="4"/>
  <c r="AC514" i="4"/>
  <c r="AD514" i="4"/>
  <c r="AC515" i="4"/>
  <c r="AD515" i="4"/>
  <c r="AC516" i="4"/>
  <c r="BF516" i="4" s="1"/>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42" i="4" l="1"/>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5" i="20"/>
  <c r="I76" i="20"/>
  <c r="I77" i="20"/>
  <c r="I78" i="20"/>
  <c r="I79" i="20"/>
  <c r="I80" i="20"/>
  <c r="I81" i="20"/>
  <c r="I82" i="20"/>
  <c r="I83" i="20"/>
  <c r="I84" i="20"/>
  <c r="I85" i="20"/>
  <c r="I86" i="20"/>
  <c r="I87" i="20"/>
  <c r="I88" i="20"/>
  <c r="I89" i="20"/>
  <c r="I90" i="20"/>
  <c r="I91" i="20"/>
  <c r="I92" i="20"/>
  <c r="I93" i="20"/>
  <c r="I94" i="20"/>
  <c r="I95" i="20"/>
  <c r="I96" i="20"/>
  <c r="I97" i="20"/>
  <c r="I9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5" i="20"/>
  <c r="H76" i="20"/>
  <c r="H77" i="20"/>
  <c r="H78" i="20"/>
  <c r="H79" i="20"/>
  <c r="H80" i="20"/>
  <c r="H81" i="20"/>
  <c r="H82" i="20"/>
  <c r="H83" i="20"/>
  <c r="H84" i="20"/>
  <c r="H85" i="20"/>
  <c r="H86" i="20"/>
  <c r="H87" i="20"/>
  <c r="H88" i="20"/>
  <c r="H89" i="20"/>
  <c r="H90" i="20"/>
  <c r="H91" i="20"/>
  <c r="H92" i="20"/>
  <c r="H93" i="20"/>
  <c r="H94" i="20"/>
  <c r="H95" i="20"/>
  <c r="H96" i="20"/>
  <c r="H97" i="20"/>
  <c r="H9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5" i="20"/>
  <c r="G76" i="20"/>
  <c r="G77" i="20"/>
  <c r="G78" i="20"/>
  <c r="G79" i="20"/>
  <c r="G80" i="20"/>
  <c r="G81" i="20"/>
  <c r="G82" i="20"/>
  <c r="G83" i="20"/>
  <c r="G84" i="20"/>
  <c r="G85" i="20"/>
  <c r="G86" i="20"/>
  <c r="G87" i="20"/>
  <c r="G88" i="20"/>
  <c r="G89" i="20"/>
  <c r="G90" i="20"/>
  <c r="G91" i="20"/>
  <c r="G92" i="20"/>
  <c r="G93" i="20"/>
  <c r="G94" i="20"/>
  <c r="G95" i="20"/>
  <c r="G96" i="20"/>
  <c r="G97" i="20"/>
  <c r="G98" i="20"/>
  <c r="J98"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5" i="20"/>
  <c r="J75" i="20" s="1"/>
  <c r="C85" i="20"/>
  <c r="J85" i="20" s="1"/>
  <c r="C90" i="20"/>
  <c r="J90" i="20" s="1"/>
  <c r="C94" i="20"/>
  <c r="J94" i="20" s="1"/>
  <c r="C4" i="20"/>
  <c r="C5" i="20"/>
  <c r="C6" i="20"/>
  <c r="C7" i="20"/>
  <c r="C8" i="20"/>
  <c r="C9" i="20"/>
  <c r="J9" i="20" s="1"/>
  <c r="C3" i="20"/>
  <c r="J3" i="20" s="1"/>
  <c r="J40" i="20" l="1"/>
  <c r="J44" i="20"/>
  <c r="J42" i="20"/>
  <c r="J93" i="20"/>
  <c r="J51" i="20"/>
  <c r="J41" i="20"/>
  <c r="J95"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5" i="20"/>
  <c r="D94" i="20"/>
  <c r="D9" i="20"/>
  <c r="D52" i="20"/>
  <c r="D85" i="20"/>
  <c r="D15" i="20"/>
  <c r="D35" i="20"/>
  <c r="D90"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7" i="20" s="1"/>
  <c r="J77"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9" i="20" s="1"/>
  <c r="J79"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0" i="20" s="1"/>
  <c r="J80"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1" i="20"/>
  <c r="J81"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3" i="20" s="1"/>
  <c r="J83"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2" i="20"/>
  <c r="J92" i="20" s="1"/>
  <c r="D86" i="20"/>
  <c r="J86" i="20" s="1"/>
  <c r="D54" i="20"/>
  <c r="J54" i="20" s="1"/>
  <c r="D64" i="20"/>
  <c r="J64" i="20" s="1"/>
  <c r="D23" i="20"/>
  <c r="J23" i="20" s="1"/>
  <c r="D53" i="20"/>
  <c r="J53" i="20" s="1"/>
  <c r="D55" i="20"/>
  <c r="J55" i="20" s="1"/>
  <c r="D36" i="20"/>
  <c r="J36" i="20" s="1"/>
  <c r="D61" i="20"/>
  <c r="J61" i="20" s="1"/>
  <c r="D43" i="20"/>
  <c r="J43" i="20" s="1"/>
  <c r="D8" i="20"/>
  <c r="J8" i="20" s="1"/>
  <c r="D97" i="20"/>
  <c r="J97" i="20" s="1"/>
  <c r="D63" i="20"/>
  <c r="J63" i="20" s="1"/>
  <c r="D82" i="20"/>
  <c r="J82" i="20" s="1"/>
  <c r="D89" i="20"/>
  <c r="J89" i="20" s="1"/>
  <c r="D32" i="20"/>
  <c r="J32" i="20" s="1"/>
  <c r="D100" i="5"/>
  <c r="D84" i="20"/>
  <c r="J84" i="20" s="1"/>
  <c r="D99" i="5"/>
  <c r="D78" i="20"/>
  <c r="J78" i="20" s="1"/>
  <c r="D31" i="20"/>
  <c r="J31" i="20" s="1"/>
  <c r="D30" i="20"/>
  <c r="J30" i="20" s="1"/>
  <c r="D65" i="20"/>
  <c r="J65" i="20" s="1"/>
  <c r="D92" i="5"/>
  <c r="D91" i="5"/>
  <c r="D18" i="20"/>
  <c r="J18" i="20" s="1"/>
  <c r="D38" i="20"/>
  <c r="J38" i="20" s="1"/>
  <c r="D72" i="20"/>
  <c r="J72" i="20" s="1"/>
  <c r="D66" i="20"/>
  <c r="J66" i="20" s="1"/>
  <c r="D93" i="5"/>
  <c r="D94" i="5"/>
  <c r="D48" i="20"/>
  <c r="J48" i="20" s="1"/>
  <c r="D17" i="20"/>
  <c r="J17" i="20" s="1"/>
  <c r="D46" i="20"/>
  <c r="J46" i="20" s="1"/>
  <c r="D87" i="20"/>
  <c r="J87" i="20" s="1"/>
  <c r="D76" i="20"/>
  <c r="J76"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88" i="20"/>
  <c r="J88" i="20" s="1"/>
  <c r="D22" i="20"/>
  <c r="J22" i="20" s="1"/>
  <c r="D4" i="20"/>
  <c r="J4" i="20" s="1"/>
  <c r="D96" i="20"/>
  <c r="J96" i="20" s="1"/>
  <c r="D103" i="5"/>
  <c r="D104" i="5"/>
  <c r="D70" i="20"/>
  <c r="J70" i="20" s="1"/>
  <c r="D6" i="20"/>
  <c r="J6" i="20" s="1"/>
  <c r="D91" i="20"/>
  <c r="J91"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<sst xmlns="http://schemas.openxmlformats.org/spreadsheetml/2006/main" count="11453" uniqueCount="3381">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</sst>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163" activePane="bottomRight" state="frozen"/>
      <selection pane="topRight" activeCell="H1" sqref="H1"/>
      <selection pane="bottomLeft" activeCell="A3" sqref="A3"/>
      <selection pane="bottomRight" activeCell="BC171" sqref="BC171:BG17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3376</v>
      </c>
      <c r="AD171" s="3" t="s">
        <v>3377</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 zoneIds={584}, veteran=false</v>
      </c>
      <c r="BE171" s="21" t="str">
        <f t="shared" si="17"/>
        <v>, setType=LIBSETS_SETTYPE_DAILYRANDOMDUNGEONANDICREWARD</v>
      </c>
      <c r="BF171" s="21" t="str">
        <f t="shared" ref="BF171:BF173" si="18">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6"/>
        <v>}, --Endurance / Beständigkeit   [Imperial City]</v>
      </c>
    </row>
    <row r="172" spans="1:59" x14ac:dyDescent="0.25">
      <c r="A172" s="12">
        <v>205</v>
      </c>
      <c r="B172" t="s">
        <v>997</v>
      </c>
      <c r="C172" t="s">
        <v>998</v>
      </c>
      <c r="D172" s="3">
        <f t="shared" si="12"/>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3376</v>
      </c>
      <c r="AD172" s="3" t="s">
        <v>3377</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 zoneIds={584}, veteran=false</v>
      </c>
      <c r="BE172" s="21" t="str">
        <f t="shared" si="17"/>
        <v>, setType=LIBSETS_SETTYPE_DAILYRANDOMDUNGEONANDICREWARD</v>
      </c>
      <c r="BF172" s="21" t="str">
        <f t="shared" si="18"/>
        <v>, isProcSetAllowedInPvP=1, dropMechanic={LIBSETS_DROP_MECHANIC_IMPERIAL_CITY_VAULTS,LIBSETS_DROP_MECHANIC_MAIL_DAILY_RANDOM_DUNGEON_REWARD}, dropMechanicDropLocationNames={['en']={'','By mail','','','','',},['de']={'','Durch Nachricht','','','','',},}</v>
      </c>
      <c r="BG172" s="21" t="str">
        <f t="shared" si="16"/>
        <v>}, --Willpower / Willenskraft   [Imperial City]</v>
      </c>
    </row>
    <row r="173" spans="1:59" x14ac:dyDescent="0.25">
      <c r="A173" s="12">
        <v>206</v>
      </c>
      <c r="B173" t="s">
        <v>999</v>
      </c>
      <c r="C173" t="s">
        <v>1000</v>
      </c>
      <c r="D173" s="3">
        <f t="shared" si="12"/>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3376</v>
      </c>
      <c r="AD173" s="3" t="s">
        <v>3377</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 zoneIds={584}, veteran=false</v>
      </c>
      <c r="BE173" s="21" t="str">
        <f t="shared" si="17"/>
        <v>, setType=LIBSETS_SETTYPE_DAILYRANDOMDUNGEONANDICREWARD</v>
      </c>
      <c r="BF173" s="21" t="str">
        <f t="shared" si="18"/>
        <v>, isProcSetAllowedInPvP=1, dropMechanic={LIBSETS_DROP_MECHANIC_IMPERIAL_CITY_VAULTS,LIBSETS_DROP_MECHANIC_CRAFTED}, dropMechanicDropLocationNames={['en']={'','By mail','','','','',},['de']={'','Durch Nachricht','','','','',},}</v>
      </c>
      <c r="BG173" s="21" t="str">
        <f t="shared" si="16"/>
        <v>}, --Agility / Agilität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9">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20">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1">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9"/>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20"/>
        <v>[234] = {wayshrines={-1,-1,-1,}, dlcId=DLC_BASE_GAME</v>
      </c>
      <c r="BD196" s="21" t="str">
        <f t="shared" si="21"/>
        <v>, zoneIds={181,181}, veteran=false</v>
      </c>
      <c r="BE196" s="21" t="str">
        <f t="shared" ref="BE196:BE259" si="24">IF(F196&lt;&gt;"Not in the game (anymore)",IF(A196&lt;&gt;"",", setType="&amp;G196,"")&amp;IF(J196="true",", multiTrialSet=true",""),"")
&amp; IF(AND(H196&lt;&gt;"",ISNUMBER(H196)),", undauntedChestId=" &amp; H196,"")</f>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9"/>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20"/>
        <v>[235] = {wayshrines={-1,-1,-1,}, dlcId=DLC_BASE_GAME</v>
      </c>
      <c r="BD197" s="21" t="str">
        <f t="shared" si="21"/>
        <v>, zoneIds={181,181}, veteran=false</v>
      </c>
      <c r="BE197" s="21" t="str">
        <f t="shared" si="24"/>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9"/>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20"/>
        <v>[236] = {wayshrines={-1,-1,-1,}, dlcId=DLC_BASE_GAME</v>
      </c>
      <c r="BD198" s="21" t="str">
        <f t="shared" si="21"/>
        <v>, zoneIds={181}, veteran=false</v>
      </c>
      <c r="BE198" s="21" t="str">
        <f t="shared" si="24"/>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9"/>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20"/>
        <v>[237] = {wayshrines={-1,-1,-1,}, dlcId=DLC_BASE_GAME</v>
      </c>
      <c r="BD199" s="21" t="str">
        <f t="shared" si="21"/>
        <v>, zoneIds={181,181}, veteran=false</v>
      </c>
      <c r="BE199" s="21" t="str">
        <f t="shared" si="24"/>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9"/>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20"/>
        <v>[238] = {wayshrines={-1,-1,-1,}, dlcId=DLC_BASE_GAME</v>
      </c>
      <c r="BD200" s="21" t="str">
        <f t="shared" si="21"/>
        <v>, zoneIds={181,181}, veteran=false</v>
      </c>
      <c r="BE200" s="21" t="str">
        <f t="shared" si="24"/>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9"/>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20"/>
        <v>[239] = {wayshrines={-1,-1,-1,}, dlcId=DLC_BASE_GAME</v>
      </c>
      <c r="BD201" s="21" t="str">
        <f t="shared" si="21"/>
        <v>, zoneIds={181,181}, veteran=false</v>
      </c>
      <c r="BE201" s="21" t="str">
        <f t="shared" si="24"/>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9"/>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20"/>
        <v>[240] = {wayshrines={254,254,254,}, traitsNeeded=5, dlcId=DLC_DARK_BROTHERHOOD</v>
      </c>
      <c r="BD202" s="21" t="str">
        <f t="shared" si="21"/>
        <v>, zoneIds={823,823,823}, veteran=false</v>
      </c>
      <c r="BE202" s="21" t="str">
        <f t="shared" si="24"/>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2610</v>
      </c>
      <c r="D203" s="3">
        <f t="shared" si="19"/>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20"/>
        <v>[241] = {wayshrines={251,251,251,}, traitsNeeded=7, dlcId=DLC_DARK_BROTHERHOOD</v>
      </c>
      <c r="BD203" s="21" t="str">
        <f t="shared" si="21"/>
        <v>, zoneIds={823,823,823}, veteran=false</v>
      </c>
      <c r="BE203" s="21" t="str">
        <f t="shared" si="24"/>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2611</v>
      </c>
      <c r="D204" s="3">
        <f t="shared" si="19"/>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20"/>
        <v>[242] = {wayshrines={254,254,254,}, traitsNeeded=9, dlcId=DLC_DARK_BROTHERHOOD</v>
      </c>
      <c r="BD204" s="21" t="str">
        <f t="shared" si="21"/>
        <v>, zoneIds={823,823,823}, veteran=false</v>
      </c>
      <c r="BE204" s="21" t="str">
        <f t="shared" si="24"/>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9"/>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20"/>
        <v>[243] = {wayshrines={254,254,254,}, dlcId=DLC_DARK_BROTHERHOOD</v>
      </c>
      <c r="BD205" s="21" t="str">
        <f t="shared" si="21"/>
        <v>, zoneIds={823,823,823,823}, veteran=false</v>
      </c>
      <c r="BE205" s="21" t="str">
        <f t="shared" si="24"/>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9"/>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20"/>
        <v>[244] = {wayshrines={254,254,254,}, dlcId=DLC_DARK_BROTHERHOOD</v>
      </c>
      <c r="BD206" s="21" t="str">
        <f t="shared" si="21"/>
        <v>, zoneIds={823,823,823,823}, veteran=false</v>
      </c>
      <c r="BE206" s="21" t="str">
        <f t="shared" si="24"/>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9"/>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20"/>
        <v>[245] = {wayshrines={254,254,254,}, dlcId=DLC_DARK_BROTHERHOOD</v>
      </c>
      <c r="BD207" s="21" t="str">
        <f t="shared" si="21"/>
        <v>, zoneIds={823,823,823,823}, veteran=false</v>
      </c>
      <c r="BE207" s="21" t="str">
        <f t="shared" si="24"/>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9"/>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20"/>
        <v>[246] = {wayshrines={-1,-1,-1,}, dlcId=DLC_IMPERIAL_CITY</v>
      </c>
      <c r="BD208" s="21" t="str">
        <f t="shared" si="21"/>
        <v>, zoneIds={643}, veteran=false</v>
      </c>
      <c r="BE208" s="21" t="str">
        <f t="shared" si="24"/>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9"/>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20"/>
        <v>[247] = {wayshrines={-1,-1,-1,}, dlcId=DLC_IMPERIAL_CITY</v>
      </c>
      <c r="BD209" s="21" t="str">
        <f t="shared" si="21"/>
        <v>, zoneIds={643}, veteran=false</v>
      </c>
      <c r="BE209" s="21" t="str">
        <f t="shared" si="24"/>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9"/>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20"/>
        <v>[248] = {wayshrines={-1,-1,-1,}, dlcId=DLC_IMPERIAL_CITY</v>
      </c>
      <c r="BD210" s="21" t="str">
        <f t="shared" si="21"/>
        <v>, zoneIds={643}, veteran=false</v>
      </c>
      <c r="BE210" s="21" t="str">
        <f t="shared" si="24"/>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9"/>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20"/>
        <v>[253] = {wayshrines={-1,-1,-1,}, dlcId=DLC_IMPERIAL_CITY</v>
      </c>
      <c r="BD211" s="21" t="str">
        <f t="shared" si="21"/>
        <v>, zoneIds={643}, veteran=false</v>
      </c>
      <c r="BE211" s="21" t="str">
        <f t="shared" si="24"/>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9"/>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20"/>
        <v>[256] = {wayshrines={260,260,260,}, dlcId=DLC_SHADOWS_OF_THE_HIST</v>
      </c>
      <c r="BD212" s="21" t="str">
        <f t="shared" si="21"/>
        <v>, zoneIds={843,117,117}, veteran={[EQUIP_TYPE_HEAD]=true, [EQUIP_TYPE_SHOULDERS]=false}</v>
      </c>
      <c r="BE212" s="21" t="str">
        <f t="shared" si="24"/>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9"/>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20"/>
        <v>[257] = {wayshrines={261,261,261,}, dlcId=DLC_SHADOWS_OF_THE_HIST</v>
      </c>
      <c r="BD213" s="21" t="str">
        <f t="shared" si="21"/>
        <v>, zoneIds={848,117,117}, veteran={[EQUIP_TYPE_HEAD]=true, [EQUIP_TYPE_SHOULDERS]=false}</v>
      </c>
      <c r="BE213" s="21" t="str">
        <f t="shared" si="24"/>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9"/>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20"/>
        <v>[258] = {wayshrines={260,260,260,}, dlcId=DLC_SHADOWS_OF_THE_HIST</v>
      </c>
      <c r="BD214" s="21" t="str">
        <f t="shared" si="21"/>
        <v>, zoneIds={843,117,117}, veteran=false</v>
      </c>
      <c r="BE214" s="21" t="str">
        <f t="shared" si="24"/>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9"/>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20"/>
        <v>[259] = {wayshrines={260,260,260,}, dlcId=DLC_SHADOWS_OF_THE_HIST</v>
      </c>
      <c r="BD215" s="21" t="str">
        <f t="shared" si="21"/>
        <v>, zoneIds={843,117,117}, veteran=false</v>
      </c>
      <c r="BE215" s="21" t="str">
        <f t="shared" si="24"/>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9"/>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20"/>
        <v>[260] = {wayshrines={260,260,260,}, dlcId=DLC_SHADOWS_OF_THE_HIST</v>
      </c>
      <c r="BD216" s="21" t="str">
        <f t="shared" si="21"/>
        <v>, zoneIds={843,117,117}, veteran=false</v>
      </c>
      <c r="BE216" s="21" t="str">
        <f t="shared" si="24"/>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9"/>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20"/>
        <v>[261] = {wayshrines={261,261,261,}, dlcId=DLC_SHADOWS_OF_THE_HIST</v>
      </c>
      <c r="BD217" s="21" t="str">
        <f t="shared" si="21"/>
        <v>, zoneIds={848,117,117}, veteran=false</v>
      </c>
      <c r="BE217" s="21" t="str">
        <f t="shared" si="24"/>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9"/>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20"/>
        <v>[262] = {wayshrines={261,261,261,}, dlcId=DLC_SHADOWS_OF_THE_HIST</v>
      </c>
      <c r="BD218" s="21" t="str">
        <f t="shared" si="21"/>
        <v>, zoneIds={848,117,117}, veteran=false</v>
      </c>
      <c r="BE218" s="21" t="str">
        <f t="shared" si="24"/>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9"/>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20"/>
        <v>[263] = {wayshrines={261,261,261,}, dlcId=DLC_SHADOWS_OF_THE_HIST</v>
      </c>
      <c r="BD219" s="21" t="str">
        <f t="shared" si="21"/>
        <v>, zoneIds={848,117,117}, veteran=false</v>
      </c>
      <c r="BE219" s="21" t="str">
        <f t="shared" si="24"/>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9"/>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20"/>
        <v/>
      </c>
      <c r="BD220" s="21" t="str">
        <f t="shared" si="21"/>
        <v/>
      </c>
      <c r="BE220" s="21" t="str">
        <f t="shared" si="24"/>
        <v/>
      </c>
      <c r="BF220" s="21" t="str">
        <f t="shared" si="22"/>
        <v/>
      </c>
      <c r="BG220" s="21" t="str">
        <f t="shared" si="23"/>
        <v/>
      </c>
    </row>
    <row r="221" spans="1:59" x14ac:dyDescent="0.25">
      <c r="A221" s="5">
        <v>265</v>
      </c>
      <c r="B221" t="s">
        <v>1075</v>
      </c>
      <c r="C221" t="s">
        <v>22</v>
      </c>
      <c r="D221" s="3">
        <f t="shared" si="19"/>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20"/>
        <v>[265] = {wayshrines={194,194,194,}, dlcId=DLC_BASE_GAME</v>
      </c>
      <c r="BD221" s="21" t="str">
        <f t="shared" si="21"/>
        <v>, zoneIds={380,381,381}, veteran={[EQUIP_TYPE_HEAD]=true, [EQUIP_TYPE_SHOULDERS]=false}</v>
      </c>
      <c r="BE221" s="21" t="str">
        <f t="shared" si="24"/>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9"/>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20"/>
        <v>[266] = {wayshrines={98,98,98,}, dlcId=DLC_BASE_GAME</v>
      </c>
      <c r="BD222" s="21" t="str">
        <f t="shared" si="21"/>
        <v>, zoneIds={283,41,41}, veteran={[EQUIP_TYPE_HEAD]=true, [EQUIP_TYPE_SHOULDERS]=false}</v>
      </c>
      <c r="BE222" s="21" t="str">
        <f t="shared" si="24"/>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9"/>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20"/>
        <v>[267] = {wayshrines={193,193,193,}, dlcId=DLC_BASE_GAME</v>
      </c>
      <c r="BD223" s="21" t="str">
        <f t="shared" si="21"/>
        <v>, zoneIds={144,3,3}, veteran={[EQUIP_TYPE_HEAD]=true, [EQUIP_TYPE_SHOULDERS]=false}</v>
      </c>
      <c r="BE223" s="21" t="str">
        <f t="shared" si="24"/>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9"/>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20"/>
        <v>[268] = {wayshrines={198,198,198,}, dlcId=DLC_BASE_GAME</v>
      </c>
      <c r="BD224" s="21" t="str">
        <f t="shared" si="21"/>
        <v>, zoneIds={63,57,57}, veteran={[EQUIP_TYPE_HEAD]=true, [EQUIP_TYPE_SHOULDERS]=false}</v>
      </c>
      <c r="BE224" s="21" t="str">
        <f t="shared" si="24"/>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9"/>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20"/>
        <v>[269] = {wayshrines={191,191,191,}, dlcId=DLC_BASE_GAME</v>
      </c>
      <c r="BD225" s="21" t="str">
        <f t="shared" si="21"/>
        <v>, zoneIds={126,383,383}, veteran={[EQUIP_TYPE_HEAD]=true, [EQUIP_TYPE_SHOULDERS]=false}</v>
      </c>
      <c r="BE225" s="21" t="str">
        <f t="shared" si="24"/>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9"/>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20"/>
        <v>[270] = {wayshrines={189,189,189,}, dlcId=DLC_BASE_GAME</v>
      </c>
      <c r="BD226" s="21" t="str">
        <f t="shared" si="21"/>
        <v>, zoneIds={146,19,19}, veteran={[EQUIP_TYPE_HEAD]=true, [EQUIP_TYPE_SHOULDERS]=false}</v>
      </c>
      <c r="BE226" s="21" t="str">
        <f t="shared" si="24"/>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9"/>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20"/>
        <v>[271] = {wayshrines={192,192,192,}, dlcId=DLC_BASE_GAME</v>
      </c>
      <c r="BD227" s="21" t="str">
        <f t="shared" si="21"/>
        <v>, zoneIds={148,117,117}, veteran={[EQUIP_TYPE_HEAD]=true, [EQUIP_TYPE_SHOULDERS]=false}</v>
      </c>
      <c r="BE227" s="21" t="str">
        <f t="shared" si="24"/>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9"/>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20"/>
        <v>[272] = {wayshrines={197,197,197,}, dlcId=DLC_BASE_GAME</v>
      </c>
      <c r="BD228" s="21" t="str">
        <f t="shared" si="21"/>
        <v>, zoneIds={176,108,108}, veteran={[EQUIP_TYPE_HEAD]=true, [EQUIP_TYPE_SHOULDERS]=false}</v>
      </c>
      <c r="BE228" s="21" t="str">
        <f t="shared" si="24"/>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9"/>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20"/>
        <v>[273] = {wayshrines={190,190,190,}, dlcId=DLC_BASE_GAME</v>
      </c>
      <c r="BD229" s="21" t="str">
        <f t="shared" si="21"/>
        <v>, zoneIds={130,20,20}, veteran={[EQUIP_TYPE_HEAD]=true, [EQUIP_TYPE_SHOULDERS]=false}</v>
      </c>
      <c r="BE229" s="21" t="str">
        <f t="shared" si="24"/>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9"/>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20"/>
        <v>[274] = {wayshrines={195,195,195,}, dlcId=DLC_BASE_GAME</v>
      </c>
      <c r="BD230" s="21" t="str">
        <f t="shared" si="21"/>
        <v>, zoneIds={449,101,101}, veteran={[EQUIP_TYPE_HEAD]=true, [EQUIP_TYPE_SHOULDERS]=false}</v>
      </c>
      <c r="BE230" s="21" t="str">
        <f t="shared" si="24"/>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9"/>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20"/>
        <v>[275] = {wayshrines={188,188,188,}, dlcId=DLC_BASE_GAME</v>
      </c>
      <c r="BD231" s="21" t="str">
        <f t="shared" si="21"/>
        <v>, zoneIds={131,58,58}, veteran={[EQUIP_TYPE_HEAD]=true, [EQUIP_TYPE_SHOULDERS]=false}</v>
      </c>
      <c r="BE231" s="21" t="str">
        <f t="shared" si="24"/>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9"/>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20"/>
        <v>[276] = {wayshrines={196,196,196,}, dlcId=DLC_BASE_GAME</v>
      </c>
      <c r="BD232" s="21" t="str">
        <f t="shared" si="21"/>
        <v>, zoneIds={22,104,104}, veteran={[EQUIP_TYPE_HEAD]=true, [EQUIP_TYPE_SHOULDERS]=false}</v>
      </c>
      <c r="BE232" s="21" t="str">
        <f t="shared" si="24"/>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9"/>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20"/>
        <v>[277] = {wayshrines={186,186,186,}, dlcId=DLC_BASE_GAME</v>
      </c>
      <c r="BD233" s="21" t="str">
        <f t="shared" si="21"/>
        <v>, zoneIds={38,92,92}, veteran={[EQUIP_TYPE_HEAD]=true, [EQUIP_TYPE_SHOULDERS]=false}</v>
      </c>
      <c r="BE233" s="21" t="str">
        <f t="shared" si="24"/>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9"/>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20"/>
        <v>[278] = {wayshrines={187,187,187,}, dlcId=DLC_BASE_GAME</v>
      </c>
      <c r="BD234" s="21" t="str">
        <f t="shared" si="21"/>
        <v>, zoneIds={64,103,103}, veteran={[EQUIP_TYPE_HEAD]=true, [EQUIP_TYPE_SHOULDERS]=false}</v>
      </c>
      <c r="BE234" s="21" t="str">
        <f t="shared" si="24"/>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9"/>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20"/>
        <v>[279] = {wayshrines={185,185,185,}, dlcId=DLC_BASE_GAME</v>
      </c>
      <c r="BD235" s="21" t="str">
        <f t="shared" si="21"/>
        <v>, zoneIds={31,382,382}, veteran={[EQUIP_TYPE_HEAD]=true, [EQUIP_TYPE_SHOULDERS]=false}</v>
      </c>
      <c r="BE235" s="21" t="str">
        <f t="shared" si="24"/>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9"/>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20"/>
        <v>[280] = {wayshrines={184,184,184,}, dlcId=DLC_BASE_GAME</v>
      </c>
      <c r="BD236" s="21" t="str">
        <f t="shared" si="21"/>
        <v>, zoneIds={11,347,347}, veteran={[EQUIP_TYPE_HEAD]=true, [EQUIP_TYPE_SHOULDERS]=false}</v>
      </c>
      <c r="BE236" s="21" t="str">
        <f t="shared" si="24"/>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9"/>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20"/>
        <v>[281] = {wayshrines={138,138,138,}, dlcId=DLC_BASE_GAME</v>
      </c>
      <c r="BD237" s="21" t="str">
        <f t="shared" si="21"/>
        <v>, zoneIds={534,534,534,534,280,280}, veteran=false</v>
      </c>
      <c r="BE237" s="21" t="str">
        <f t="shared" si="24"/>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9"/>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20"/>
        <v>[282] = {wayshrines={55,55,55,}, dlcId=DLC_BASE_GAME</v>
      </c>
      <c r="BD238" s="21" t="str">
        <f t="shared" si="21"/>
        <v>, zoneIds={20,20,20,20}, veteran=false</v>
      </c>
      <c r="BE238" s="21" t="str">
        <f t="shared" si="24"/>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9"/>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20"/>
        <v>[283] = {wayshrines={61,61,61,}, dlcId=DLC_BASE_GAME</v>
      </c>
      <c r="BD239" s="21" t="str">
        <f t="shared" si="21"/>
        <v>, zoneIds={104,104,104,104}, veteran=false</v>
      </c>
      <c r="BE239" s="21" t="str">
        <f t="shared" si="24"/>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9"/>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20"/>
        <v>[284] = {wayshrines={61,61,61,}, dlcId=DLC_BASE_GAME</v>
      </c>
      <c r="BD240" s="21" t="str">
        <f t="shared" si="21"/>
        <v>, zoneIds={104,104,104,104}, veteran=false</v>
      </c>
      <c r="BE240" s="21" t="str">
        <f t="shared" si="24"/>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9"/>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20"/>
        <v>[285] = {wayshrines={36,36,36,}, dlcId=DLC_BASE_GAME</v>
      </c>
      <c r="BD241" s="21" t="str">
        <f t="shared" si="21"/>
        <v>, zoneIds={92,92,92,92}, veteran=false</v>
      </c>
      <c r="BE241" s="21" t="str">
        <f t="shared" si="24"/>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9"/>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20"/>
        <v>[286] = {wayshrines={36,36,36,}, dlcId=DLC_BASE_GAME</v>
      </c>
      <c r="BD242" s="21" t="str">
        <f t="shared" si="21"/>
        <v>, zoneIds={92,92,92,92}, veteran=false</v>
      </c>
      <c r="BE242" s="21" t="str">
        <f t="shared" si="24"/>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9"/>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20"/>
        <v>[287] = {wayshrines={214,214,214,}, dlcId=DLC_BASE_GAME</v>
      </c>
      <c r="BD243" s="21" t="str">
        <f t="shared" si="21"/>
        <v>, zoneIds={383,383,383,383}, veteran=false</v>
      </c>
      <c r="BE243" s="21" t="str">
        <f t="shared" si="24"/>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9"/>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20"/>
        <v>[288] = {wayshrines={143,143,143,}, dlcId=DLC_BASE_GAME</v>
      </c>
      <c r="BD244" s="21" t="str">
        <f t="shared" si="21"/>
        <v>, zoneIds={108,108,108,108}, veteran=false</v>
      </c>
      <c r="BE244" s="21" t="str">
        <f t="shared" si="24"/>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9"/>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20"/>
        <v>[289] = {wayshrines={102,102,102,}, dlcId=DLC_BASE_GAME</v>
      </c>
      <c r="BD245" s="21" t="str">
        <f t="shared" si="21"/>
        <v>, zoneIds={58,58,58,58}, veteran=false</v>
      </c>
      <c r="BE245" s="21" t="str">
        <f t="shared" si="24"/>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9"/>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20"/>
        <v>[290] = {wayshrines={162,162,162,}, dlcId=DLC_BASE_GAME</v>
      </c>
      <c r="BD246" s="21" t="str">
        <f t="shared" si="21"/>
        <v>, zoneIds={382,382,382,382}, veteran=false</v>
      </c>
      <c r="BE246" s="21" t="str">
        <f t="shared" si="24"/>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9"/>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20"/>
        <v>[291] = {wayshrines={65,65,65,}, dlcId=DLC_BASE_GAME</v>
      </c>
      <c r="BD247" s="21" t="str">
        <f t="shared" si="21"/>
        <v>, zoneIds={41,41,41,41}, veteran=false</v>
      </c>
      <c r="BE247" s="21" t="str">
        <f t="shared" si="24"/>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9"/>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20"/>
        <v>[292] = {wayshrines={28,28,28,}, dlcId=DLC_BASE_GAME</v>
      </c>
      <c r="BD248" s="21" t="str">
        <f t="shared" si="21"/>
        <v>, zoneIds={57,57,57,57}, veteran=false</v>
      </c>
      <c r="BE248" s="21" t="str">
        <f t="shared" si="24"/>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9"/>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20"/>
        <v>[293] = {wayshrines={28,28,28,}, dlcId=DLC_BASE_GAME</v>
      </c>
      <c r="BD249" s="21" t="str">
        <f t="shared" si="21"/>
        <v>, zoneIds={57,57,57,57}, veteran=false</v>
      </c>
      <c r="BE249" s="21" t="str">
        <f t="shared" si="24"/>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9"/>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20"/>
        <v>[294] = {wayshrines={109,109,109,}, dlcId=DLC_BASE_GAME</v>
      </c>
      <c r="BD250" s="21" t="str">
        <f t="shared" si="21"/>
        <v>, zoneIds={103,103,103,103}, veteran=false</v>
      </c>
      <c r="BE250" s="21" t="str">
        <f t="shared" si="24"/>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9"/>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20"/>
        <v>[295] = {wayshrines={194,194,194,}, dlcId=DLC_BASE_GAME</v>
      </c>
      <c r="BD251" s="21" t="str">
        <f t="shared" si="21"/>
        <v>, zoneIds={380,935,381}, veteran=false</v>
      </c>
      <c r="BE251" s="21" t="str">
        <f t="shared" si="24"/>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9"/>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20"/>
        <v>[296] = {wayshrines={193,193,193,}, dlcId=DLC_BASE_GAME</v>
      </c>
      <c r="BD252" s="21" t="str">
        <f t="shared" si="21"/>
        <v>, zoneIds={144,936,3}, veteran=false</v>
      </c>
      <c r="BE252" s="21" t="str">
        <f t="shared" si="24"/>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9"/>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20"/>
        <v>[297] = {wayshrines={98,98,98,}, dlcId=DLC_BASE_GAME</v>
      </c>
      <c r="BD253" s="21" t="str">
        <f t="shared" si="21"/>
        <v>, zoneIds={283,934,41}, veteran=false</v>
      </c>
      <c r="BE253" s="21" t="str">
        <f t="shared" si="24"/>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9"/>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20"/>
        <v>[298] = {wayshrines={191,191,191,}, dlcId=DLC_BASE_GAME</v>
      </c>
      <c r="BD254" s="21" t="str">
        <f t="shared" si="21"/>
        <v>, zoneIds={126,931,383}, veteran=false</v>
      </c>
      <c r="BE254" s="21" t="str">
        <f t="shared" si="24"/>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9"/>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20"/>
        <v>[299] = {wayshrines={189,189,189,}, dlcId=DLC_BASE_GAME</v>
      </c>
      <c r="BD255" s="21" t="str">
        <f t="shared" si="21"/>
        <v>, zoneIds={146,933,19}, veteran=false</v>
      </c>
      <c r="BE255" s="21" t="str">
        <f t="shared" si="24"/>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9"/>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20"/>
        <v>[300] = {wayshrines={198,198,198,}, dlcId=DLC_BASE_GAME</v>
      </c>
      <c r="BD256" s="21" t="str">
        <f t="shared" si="21"/>
        <v>, zoneIds={63,930,57}, veteran=false</v>
      </c>
      <c r="BE256" s="21" t="str">
        <f t="shared" si="24"/>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9"/>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20"/>
        <v>[301] = {wayshrines={198,198,198,}, dlcId=DLC_BASE_GAME</v>
      </c>
      <c r="BD257" s="21" t="str">
        <f t="shared" si="21"/>
        <v>, zoneIds={63,930,57}, veteran=false</v>
      </c>
      <c r="BE257" s="21" t="str">
        <f t="shared" si="24"/>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9"/>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20"/>
        <v>[302] = {wayshrines={190,190,190,}, dlcId=DLC_BASE_GAME</v>
      </c>
      <c r="BD258" s="21" t="str">
        <f t="shared" si="21"/>
        <v>, zoneIds={130,932,20}, veteran=false</v>
      </c>
      <c r="BE258" s="21" t="str">
        <f t="shared" si="24"/>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5">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6">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7">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4"/>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5"/>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6"/>
        <v>[304] = {wayshrines={192,192,192,}, dlcId=DLC_BASE_GAME</v>
      </c>
      <c r="BD260" s="21" t="str">
        <f t="shared" si="27"/>
        <v>, zoneIds={148,117,117}, veteran=false</v>
      </c>
      <c r="BE260" s="21" t="str">
        <f t="shared" ref="BE260:BE323" si="30">IF(F260&lt;&gt;"Not in the game (anymore)",IF(A260&lt;&gt;"",", setType="&amp;G260,"")&amp;IF(J260="true",", multiTrialSet=true",""),"")
&amp; IF(AND(H260&lt;&gt;"",ISNUMBER(H260)),", undauntedChestId=" &amp; H260,"")</f>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5"/>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6"/>
        <v>[305] = {wayshrines={196,196,196,}, dlcId=DLC_BASE_GAME</v>
      </c>
      <c r="BD261" s="21" t="str">
        <f t="shared" si="27"/>
        <v>, zoneIds={22,104,104}, veteran=false</v>
      </c>
      <c r="BE261" s="21" t="str">
        <f t="shared" si="30"/>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5"/>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6"/>
        <v>[307] = {wayshrines={195,195,195,}, dlcId=DLC_BASE_GAME</v>
      </c>
      <c r="BD262" s="21" t="str">
        <f t="shared" si="27"/>
        <v>, zoneIds={449,101,101}, veteran=false</v>
      </c>
      <c r="BE262" s="21" t="str">
        <f t="shared" si="30"/>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5"/>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6"/>
        <v>[308] = {wayshrines={186,186,186,}, dlcId=DLC_BASE_GAME</v>
      </c>
      <c r="BD263" s="21" t="str">
        <f t="shared" si="27"/>
        <v>, zoneIds={38,92,92}, veteran=false</v>
      </c>
      <c r="BE263" s="21" t="str">
        <f t="shared" si="30"/>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5"/>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6"/>
        <v>[309] = {wayshrines={186,186,186,}, dlcId=DLC_BASE_GAME</v>
      </c>
      <c r="BD264" s="21" t="str">
        <f t="shared" si="27"/>
        <v>, zoneIds={38,92,92}, veteran=false</v>
      </c>
      <c r="BE264" s="21" t="str">
        <f t="shared" si="30"/>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5"/>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6"/>
        <v>[310] = {wayshrines={187,187,187,}, dlcId=DLC_BASE_GAME</v>
      </c>
      <c r="BD265" s="21" t="str">
        <f t="shared" si="27"/>
        <v>, zoneIds={64,103,103}, veteran=false</v>
      </c>
      <c r="BE265" s="21" t="str">
        <f t="shared" si="30"/>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5"/>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6"/>
        <v>[311] = {wayshrines={184,184,184,}, dlcId=DLC_BASE_GAME</v>
      </c>
      <c r="BD266" s="21" t="str">
        <f t="shared" si="27"/>
        <v>, zoneIds={11,347,347}, veteran=false</v>
      </c>
      <c r="BE266" s="21" t="str">
        <f t="shared" si="30"/>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5"/>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6"/>
        <v>[313] = {wayshrines={270,270,270,}, dlcId=DLC_BASE_GAME</v>
      </c>
      <c r="BD267" s="21" t="str">
        <f t="shared" si="27"/>
        <v>, zoneIds={635,888,888}, veteran=false</v>
      </c>
      <c r="BE267" s="21" t="str">
        <f t="shared" si="30"/>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5"/>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6"/>
        <v>[314] = {wayshrines={270,270,270,}, dlcId=DLC_BASE_GAME</v>
      </c>
      <c r="BD268" s="21" t="str">
        <f t="shared" si="27"/>
        <v>, zoneIds={635,888,888}, veteran=false</v>
      </c>
      <c r="BE268" s="21" t="str">
        <f t="shared" si="30"/>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5"/>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6"/>
        <v>[315] = {wayshrines={270,270,270,}, dlcId=DLC_BASE_GAME</v>
      </c>
      <c r="BD269" s="21" t="str">
        <f t="shared" si="27"/>
        <v>, zoneIds={635,888,888}, veteran=false</v>
      </c>
      <c r="BE269" s="21" t="str">
        <f t="shared" si="30"/>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5"/>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6"/>
        <v>[316] = {wayshrines={270,270,270,}, dlcId=DLC_BASE_GAME</v>
      </c>
      <c r="BD270" s="21" t="str">
        <f t="shared" si="27"/>
        <v>, zoneIds={635,888,888}, veteran=false</v>
      </c>
      <c r="BE270" s="21" t="str">
        <f t="shared" si="30"/>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5"/>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6"/>
        <v>[317] = {wayshrines={270,270,270,}, dlcId=DLC_BASE_GAME</v>
      </c>
      <c r="BD271" s="21" t="str">
        <f t="shared" si="27"/>
        <v>, zoneIds={635,888,888}, veteran=false</v>
      </c>
      <c r="BE271" s="21" t="str">
        <f t="shared" si="30"/>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5"/>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6"/>
        <v>[318] = {wayshrines={270,270,270,}, dlcId=DLC_BASE_GAME</v>
      </c>
      <c r="BD272" s="21" t="str">
        <f t="shared" si="27"/>
        <v>, zoneIds={635,888,888}, veteran=false</v>
      </c>
      <c r="BE272" s="21" t="str">
        <f t="shared" si="30"/>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5"/>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6"/>
        <v>[320] = {wayshrines={284,284,284,}, dlcId=DLC_MORROWIND</v>
      </c>
      <c r="BD273" s="21" t="str">
        <f t="shared" si="27"/>
        <v>, zoneIds={849,849,849,849}, veteran=false</v>
      </c>
      <c r="BE273" s="21" t="str">
        <f t="shared" si="30"/>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5"/>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6"/>
        <v>[321] = {wayshrines={284,284,284,}, dlcId=DLC_MORROWIND</v>
      </c>
      <c r="BD274" s="21" t="str">
        <f t="shared" si="27"/>
        <v>, zoneIds={849,849,849,849}, veteran=false</v>
      </c>
      <c r="BE274" s="21" t="str">
        <f t="shared" si="30"/>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5"/>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6"/>
        <v>[322] = {wayshrines={284,284,284,}, dlcId=DLC_MORROWIND</v>
      </c>
      <c r="BD275" s="21" t="str">
        <f t="shared" si="27"/>
        <v>, zoneIds={849,849,849,849}, veteran=false</v>
      </c>
      <c r="BE275" s="21" t="str">
        <f t="shared" si="30"/>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5"/>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6"/>
        <v>[323] = {wayshrines={276,276,276,}, traitsNeeded=3, dlcId=DLC_MORROWIND</v>
      </c>
      <c r="BD276" s="21" t="str">
        <f t="shared" si="27"/>
        <v>, zoneIds={849,849,849}, veteran=false</v>
      </c>
      <c r="BE276" s="21" t="str">
        <f t="shared" si="30"/>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5"/>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6"/>
        <v>[324] = {wayshrines={329,329,329,}, traitsNeeded=8, dlcId=DLC_MORROWIND</v>
      </c>
      <c r="BD277" s="21" t="str">
        <f t="shared" si="27"/>
        <v>, zoneIds={849,849,849}, veteran=false</v>
      </c>
      <c r="BE277" s="21" t="str">
        <f t="shared" si="30"/>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5"/>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6"/>
        <v>[325] = {wayshrines={282,282,282,}, traitsNeeded=6, dlcId=DLC_MORROWIND</v>
      </c>
      <c r="BD278" s="21" t="str">
        <f t="shared" si="27"/>
        <v>, zoneIds={849,849,849}, veteran=false</v>
      </c>
      <c r="BE278" s="21" t="str">
        <f t="shared" si="30"/>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2624</v>
      </c>
      <c r="D279" s="3">
        <f t="shared" si="25"/>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6"/>
        <v>[326] = {wayshrines={-1,-1,-1,}, dlcId=DLC_BASE_GAME</v>
      </c>
      <c r="BD279" s="21" t="str">
        <f t="shared" si="27"/>
        <v>, veteran=false</v>
      </c>
      <c r="BE279" s="21" t="str">
        <f t="shared" si="30"/>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5"/>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6"/>
        <v>[327] = {wayshrines={-1,-1,-1,}, dlcId=DLC_BASE_GAME</v>
      </c>
      <c r="BD280" s="21" t="str">
        <f t="shared" si="27"/>
        <v>, veteran=false</v>
      </c>
      <c r="BE280" s="21" t="str">
        <f t="shared" si="30"/>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5"/>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6"/>
        <v>[328] = {wayshrines={-1,-1,-1,}, dlcId=DLC_BASE_GAME</v>
      </c>
      <c r="BD281" s="21" t="str">
        <f t="shared" si="27"/>
        <v>, veteran=false</v>
      </c>
      <c r="BE281" s="21" t="str">
        <f t="shared" si="30"/>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5"/>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6"/>
        <v>[329] = {wayshrines={-1,-1,-1,}, dlcId=DLC_BASE_GAME</v>
      </c>
      <c r="BD282" s="21" t="str">
        <f t="shared" si="27"/>
        <v>, veteran=false</v>
      </c>
      <c r="BE282" s="21" t="str">
        <f t="shared" si="30"/>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5"/>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6"/>
        <v>[330] = {wayshrines={331,331,331,}, dlcId=DLC_CLOCKWORK_CITY</v>
      </c>
      <c r="BD283" s="21" t="str">
        <f t="shared" si="27"/>
        <v>, zoneIds={975,849,849}, veteran=false</v>
      </c>
      <c r="BE283" s="21" t="str">
        <f t="shared" si="30"/>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5"/>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6"/>
        <v>[331] = {wayshrines={331,331,331,}, dlcId=DLC_CLOCKWORK_CITY</v>
      </c>
      <c r="BD284" s="21" t="str">
        <f t="shared" si="27"/>
        <v>, zoneIds={975,849,849}, veteran=false</v>
      </c>
      <c r="BE284" s="21" t="str">
        <f t="shared" si="30"/>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5"/>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6"/>
        <v>[332] = {wayshrines={331,331,331,}, dlcId=DLC_CLOCKWORK_CITY</v>
      </c>
      <c r="BD285" s="21" t="str">
        <f t="shared" si="27"/>
        <v>, zoneIds={975,849,849}, veteran=false</v>
      </c>
      <c r="BE285" s="21" t="str">
        <f t="shared" si="30"/>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5"/>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6"/>
        <v>[333] = {wayshrines={331,331,331,}, dlcId=DLC_CLOCKWORK_CITY</v>
      </c>
      <c r="BD286" s="21" t="str">
        <f t="shared" si="27"/>
        <v>, zoneIds={975,849,849}, veteran=false</v>
      </c>
      <c r="BE286" s="21" t="str">
        <f t="shared" si="30"/>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5"/>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6"/>
        <v>[334] = {wayshrines={-1,-1,-1,}, dlcId=DLC_BASE_GAME</v>
      </c>
      <c r="BD287" s="21" t="str">
        <f t="shared" si="27"/>
        <v>, veteran=false</v>
      </c>
      <c r="BE287" s="21" t="str">
        <f t="shared" si="30"/>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5"/>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6"/>
        <v>[335] = {wayshrines={332,332,332,}, dlcId=DLC_HORNS_OF_THE_REACH</v>
      </c>
      <c r="BD288" s="21" t="str">
        <f t="shared" si="27"/>
        <v>, zoneIds={974,888,888}, veteran=false</v>
      </c>
      <c r="BE288" s="21" t="str">
        <f t="shared" si="30"/>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5"/>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6"/>
        <v>[336] = {wayshrines={332,332,332,}, dlcId=DLC_HORNS_OF_THE_REACH</v>
      </c>
      <c r="BD289" s="21" t="str">
        <f t="shared" si="27"/>
        <v>, zoneIds={974,888,888}, veteran=false</v>
      </c>
      <c r="BE289" s="21" t="str">
        <f t="shared" si="30"/>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5"/>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6"/>
        <v>[337] = {wayshrines={332,332,332,}, dlcId=DLC_HORNS_OF_THE_REACH</v>
      </c>
      <c r="BD290" s="21" t="str">
        <f t="shared" si="27"/>
        <v>, zoneIds={974,888,888}, veteran=false</v>
      </c>
      <c r="BE290" s="21" t="str">
        <f t="shared" si="30"/>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5"/>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6"/>
        <v>[338] = {wayshrines={326,326,326,}, dlcId=DLC_HORNS_OF_THE_REACH</v>
      </c>
      <c r="BD291" s="21" t="str">
        <f t="shared" si="27"/>
        <v>, zoneIds={973,888,888}, veteran=false</v>
      </c>
      <c r="BE291" s="21" t="str">
        <f t="shared" si="30"/>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5"/>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6"/>
        <v>[339] = {wayshrines={326,326,326,}, dlcId=DLC_HORNS_OF_THE_REACH</v>
      </c>
      <c r="BD292" s="21" t="str">
        <f t="shared" si="27"/>
        <v>, zoneIds={973,888,888}, veteran=false</v>
      </c>
      <c r="BE292" s="21" t="str">
        <f t="shared" si="30"/>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5"/>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6"/>
        <v>[340] = {wayshrines={326,326,326,}, dlcId=DLC_HORNS_OF_THE_REACH</v>
      </c>
      <c r="BD293" s="21" t="str">
        <f t="shared" si="27"/>
        <v>, zoneIds={973,888,888}, veteran=false</v>
      </c>
      <c r="BE293" s="21" t="str">
        <f t="shared" si="30"/>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5"/>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6"/>
        <v>[341] = {wayshrines={326,326,326,}, dlcId=DLC_HORNS_OF_THE_REACH</v>
      </c>
      <c r="BD294" s="21" t="str">
        <f t="shared" si="27"/>
        <v>, zoneIds={973,888,888}, veteran={[EQUIP_TYPE_HEAD]=true, [EQUIP_TYPE_SHOULDERS]=false}</v>
      </c>
      <c r="BE294" s="21" t="str">
        <f t="shared" si="30"/>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5"/>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6"/>
        <v>[342] = {wayshrines={332,332,332,}, dlcId=DLC_HORNS_OF_THE_REACH</v>
      </c>
      <c r="BD295" s="21" t="str">
        <f t="shared" si="27"/>
        <v>, zoneIds={974,888,888}, veteran={[EQUIP_TYPE_HEAD]=true, [EQUIP_TYPE_SHOULDERS]=false}</v>
      </c>
      <c r="BE295" s="21" t="str">
        <f t="shared" si="30"/>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5"/>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6"/>
        <v>[343] = {wayshrines={341,341,341,}, dlcId=DLC_DRAGON_BONES</v>
      </c>
      <c r="BD296" s="21" t="str">
        <f t="shared" si="27"/>
        <v>, zoneIds={1009,92,92}, veteran=false</v>
      </c>
      <c r="BE296" s="21" t="str">
        <f t="shared" si="30"/>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5"/>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6"/>
        <v>[344] = {wayshrines={341,341,341,}, dlcId=DLC_DRAGON_BONES</v>
      </c>
      <c r="BD297" s="21" t="str">
        <f t="shared" si="27"/>
        <v>, zoneIds={1009,92,92}, veteran=false</v>
      </c>
      <c r="BE297" s="21" t="str">
        <f t="shared" si="30"/>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5"/>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6"/>
        <v>[345] = {wayshrines={341,341,341,}, dlcId=DLC_DRAGON_BONES</v>
      </c>
      <c r="BD298" s="21" t="str">
        <f t="shared" si="27"/>
        <v>, zoneIds={1009,92,92}, veteran=false</v>
      </c>
      <c r="BE298" s="21" t="str">
        <f t="shared" si="30"/>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5"/>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6"/>
        <v>[346] = {wayshrines={363,363,363,}, dlcId=DLC_DRAGON_BONES</v>
      </c>
      <c r="BD299" s="21" t="str">
        <f t="shared" si="27"/>
        <v>, zoneIds={1010,19,19}, veteran=false</v>
      </c>
      <c r="BE299" s="21" t="str">
        <f t="shared" si="30"/>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5"/>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6"/>
        <v>[347] = {wayshrines={363,363,363,}, dlcId=DLC_DRAGON_BONES</v>
      </c>
      <c r="BD300" s="21" t="str">
        <f t="shared" si="27"/>
        <v>, zoneIds={1010,19,19}, veteran=false</v>
      </c>
      <c r="BE300" s="21" t="str">
        <f t="shared" si="30"/>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5"/>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6"/>
        <v>[348] = {wayshrines={363,363,363,}, dlcId=DLC_DRAGON_BONES</v>
      </c>
      <c r="BD301" s="21" t="str">
        <f t="shared" si="27"/>
        <v>, zoneIds={1010,19,19}, veteran=false</v>
      </c>
      <c r="BE301" s="21" t="str">
        <f t="shared" si="30"/>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5"/>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6"/>
        <v>[349] = {wayshrines={341,341,341,}, dlcId=DLC_DRAGON_BONES</v>
      </c>
      <c r="BD302" s="21" t="str">
        <f t="shared" si="27"/>
        <v>, zoneIds={1009,92,92}, veteran={[EQUIP_TYPE_HEAD]=true, [EQUIP_TYPE_SHOULDERS]=false}</v>
      </c>
      <c r="BE302" s="21" t="str">
        <f t="shared" si="30"/>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5"/>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6"/>
        <v>[350] = {wayshrines={363,363,363,}, dlcId=DLC_DRAGON_BONES</v>
      </c>
      <c r="BD303" s="21" t="str">
        <f t="shared" si="27"/>
        <v>, zoneIds={1010,19,19}, veteran={[EQUIP_TYPE_HEAD]=true, [EQUIP_TYPE_SHOULDERS]=false}</v>
      </c>
      <c r="BE303" s="21" t="str">
        <f t="shared" si="30"/>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5"/>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6"/>
        <v>[351] = {wayshrines={339,339,339,}, traitsNeeded=6, dlcId=DLC_CLOCKWORK_CITY</v>
      </c>
      <c r="BD304" s="21" t="str">
        <f t="shared" si="27"/>
        <v>, zoneIds={980,980,980}, veteran=false</v>
      </c>
      <c r="BE304" s="21" t="str">
        <f t="shared" si="30"/>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5"/>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6"/>
        <v>[352] = {wayshrines={337,337,337,}, traitsNeeded=2, dlcId=DLC_CLOCKWORK_CITY</v>
      </c>
      <c r="BD305" s="21" t="str">
        <f t="shared" si="27"/>
        <v>, zoneIds={980,980,980}, veteran=false</v>
      </c>
      <c r="BE305" s="21" t="str">
        <f t="shared" si="30"/>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5"/>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6"/>
        <v>[353] = {wayshrines={338,338,338,}, traitsNeeded=4, dlcId=DLC_CLOCKWORK_CITY</v>
      </c>
      <c r="BD306" s="21" t="str">
        <f t="shared" si="27"/>
        <v>, zoneIds={980,980,980}, veteran=false</v>
      </c>
      <c r="BE306" s="21" t="str">
        <f t="shared" si="30"/>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5"/>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6"/>
        <v>[354] = {wayshrines={338,338,338,}, dlcId=DLC_CLOCKWORK_CITY</v>
      </c>
      <c r="BD307" s="21" t="str">
        <f t="shared" si="27"/>
        <v>, zoneIds={980,980,980,980}, veteran=false</v>
      </c>
      <c r="BE307" s="21" t="str">
        <f t="shared" si="30"/>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5"/>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6"/>
        <v>[355] = {wayshrines={338,338,338,}, dlcId=DLC_CLOCKWORK_CITY</v>
      </c>
      <c r="BD308" s="21" t="str">
        <f t="shared" si="27"/>
        <v>, zoneIds={980,980,980,980}, veteran=false</v>
      </c>
      <c r="BE308" s="21" t="str">
        <f t="shared" si="30"/>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5"/>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6"/>
        <v>[356] = {wayshrines={338,338,338,}, dlcId=DLC_CLOCKWORK_CITY</v>
      </c>
      <c r="BD309" s="21" t="str">
        <f t="shared" si="27"/>
        <v>, zoneIds={980,980,980,980}, veteran=false</v>
      </c>
      <c r="BE309" s="21" t="str">
        <f t="shared" si="30"/>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5"/>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6"/>
        <v>[357] = {wayshrines={346,346,346,}, dlcId=DLC_CLOCKWORK_CITY</v>
      </c>
      <c r="BD310" s="21" t="str">
        <f t="shared" si="27"/>
        <v>, zoneIds={1000,980,980}, veteran=true</v>
      </c>
      <c r="BE310" s="21" t="str">
        <f t="shared" si="30"/>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5"/>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6"/>
        <v>[358] = {wayshrines={346,346,346,}, dlcId=DLC_CLOCKWORK_CITY</v>
      </c>
      <c r="BD311" s="21" t="str">
        <f t="shared" si="27"/>
        <v>, zoneIds={1000,980,980}, veteran=true</v>
      </c>
      <c r="BE311" s="21" t="str">
        <f t="shared" si="30"/>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5"/>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6"/>
        <v>[359] = {wayshrines={346,346,346,}, dlcId=DLC_CLOCKWORK_CITY</v>
      </c>
      <c r="BD312" s="21" t="str">
        <f t="shared" si="27"/>
        <v>, zoneIds={1000,980,980}, veteran=true</v>
      </c>
      <c r="BE312" s="21" t="str">
        <f t="shared" si="30"/>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5"/>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6"/>
        <v>[360] = {wayshrines={346,346,346,}, dlcId=DLC_CLOCKWORK_CITY</v>
      </c>
      <c r="BD313" s="21" t="str">
        <f t="shared" si="27"/>
        <v>, zoneIds={1000,980,980}, veteran=true</v>
      </c>
      <c r="BE313" s="21" t="str">
        <f t="shared" si="30"/>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5"/>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6"/>
        <v>[361] = {wayshrines={346,346,346,}, dlcId=DLC_CLOCKWORK_CITY</v>
      </c>
      <c r="BD314" s="21" t="str">
        <f t="shared" si="27"/>
        <v>, zoneIds={1000,980,980}, veteran=true</v>
      </c>
      <c r="BE314" s="21" t="str">
        <f t="shared" si="30"/>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5"/>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6"/>
        <v>[362] = {wayshrines={346,346,346,}, dlcId=DLC_CLOCKWORK_CITY</v>
      </c>
      <c r="BD315" s="21" t="str">
        <f t="shared" si="27"/>
        <v>, zoneIds={1000,980,980}, veteran=true</v>
      </c>
      <c r="BE315" s="21" t="str">
        <f t="shared" si="30"/>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5"/>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6"/>
        <v>[363] = {wayshrines={346,346,346,}, dlcId=DLC_CLOCKWORK_CITY</v>
      </c>
      <c r="BD316" s="21" t="str">
        <f t="shared" si="27"/>
        <v>, zoneIds={1000,980,980}, veteran=false</v>
      </c>
      <c r="BE316" s="21" t="str">
        <f t="shared" si="30"/>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5"/>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6"/>
        <v>[364] = {wayshrines={346,346,346,}, dlcId=DLC_CLOCKWORK_CITY</v>
      </c>
      <c r="BD317" s="21" t="str">
        <f t="shared" si="27"/>
        <v>, zoneIds={1000,980,980}, veteran=false</v>
      </c>
      <c r="BE317" s="21" t="str">
        <f t="shared" si="30"/>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5"/>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6"/>
        <v>[365] = {wayshrines={346,346,346,}, dlcId=DLC_CLOCKWORK_CITY</v>
      </c>
      <c r="BD318" s="21" t="str">
        <f t="shared" si="27"/>
        <v>, zoneIds={1000,980,980}, veteran=false</v>
      </c>
      <c r="BE318" s="21" t="str">
        <f t="shared" si="30"/>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5"/>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6"/>
        <v>[366] = {wayshrines={346,346,346,}, dlcId=DLC_CLOCKWORK_CITY</v>
      </c>
      <c r="BD319" s="21" t="str">
        <f t="shared" si="27"/>
        <v>, zoneIds={1000,980,980}, veteran=false</v>
      </c>
      <c r="BE319" s="21" t="str">
        <f t="shared" si="30"/>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5"/>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6"/>
        <v>[367] = {wayshrines={346,346,346,}, dlcId=DLC_CLOCKWORK_CITY</v>
      </c>
      <c r="BD320" s="21" t="str">
        <f t="shared" si="27"/>
        <v>, zoneIds={1000,980,980}, veteran=false</v>
      </c>
      <c r="BE320" s="21" t="str">
        <f t="shared" si="30"/>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5"/>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6"/>
        <v>[368] = {wayshrines={346,346,346,}, dlcId=DLC_CLOCKWORK_CITY</v>
      </c>
      <c r="BD321" s="21" t="str">
        <f t="shared" si="27"/>
        <v>, zoneIds={1000,980,980}, veteran=false</v>
      </c>
      <c r="BE321" s="21" t="str">
        <f t="shared" si="30"/>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5"/>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6"/>
        <v>[369] = {wayshrines={249,249,249,}, dlcId=DLC_ORSINIUM</v>
      </c>
      <c r="BD322" s="21" t="str">
        <f t="shared" si="27"/>
        <v>, zoneIds={677,684,684}, veteran=false</v>
      </c>
      <c r="BE322" s="21" t="str">
        <f t="shared" si="30"/>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1">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2">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3">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30"/>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1"/>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2"/>
        <v>[371] = {wayshrines={249,249,249,}, dlcId=DLC_ORSINIUM</v>
      </c>
      <c r="BD324" s="21" t="str">
        <f t="shared" si="33"/>
        <v>, zoneIds={677,684,684}, veteran=false</v>
      </c>
      <c r="BE324" s="21" t="str">
        <f t="shared" ref="BE324:BE387" si="36">IF(F324&lt;&gt;"Not in the game (anymore)",IF(A324&lt;&gt;"",", setType="&amp;G324,"")&amp;IF(J324="true",", multiTrialSet=true",""),"")
&amp; IF(AND(H324&lt;&gt;"",ISNUMBER(H324)),", undauntedChestId=" &amp; H324,"")</f>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1"/>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2"/>
        <v>[372] = {wayshrines={249,249,249,}, dlcId=DLC_ORSINIUM</v>
      </c>
      <c r="BD325" s="21" t="str">
        <f t="shared" si="33"/>
        <v>, zoneIds={677,684,684}, veteran=false</v>
      </c>
      <c r="BE325" s="21" t="str">
        <f t="shared" si="36"/>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1"/>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2"/>
        <v>[373] = {wayshrines={249,249,249,}, dlcId=DLC_ORSINIUM</v>
      </c>
      <c r="BD326" s="21" t="str">
        <f t="shared" si="33"/>
        <v>, zoneIds={677,684,684}, veteran=false</v>
      </c>
      <c r="BE326" s="21" t="str">
        <f t="shared" si="36"/>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1"/>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2"/>
        <v>[374] = {wayshrines={249,249,249,}, dlcId=DLC_ORSINIUM</v>
      </c>
      <c r="BD327" s="21" t="str">
        <f t="shared" si="33"/>
        <v>, zoneIds={677,684,684}, veteran=false</v>
      </c>
      <c r="BE327" s="21" t="str">
        <f t="shared" si="36"/>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1"/>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2"/>
        <v>[380] = {wayshrines={-1,-1,-1,}, dlcId=DLC_BASE_GAME</v>
      </c>
      <c r="BD328" s="21" t="str">
        <f t="shared" si="33"/>
        <v>, veteran=false</v>
      </c>
      <c r="BE328" s="21" t="str">
        <f t="shared" si="36"/>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1"/>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2"/>
        <v>[381] = {wayshrines={-1,-1,-1,}, dlcId=DLC_BASE_GAME</v>
      </c>
      <c r="BD329" s="21" t="str">
        <f t="shared" si="33"/>
        <v>, veteran=false</v>
      </c>
      <c r="BE329" s="21" t="str">
        <f t="shared" si="36"/>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1"/>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2"/>
        <v>[382] = {wayshrines={355,355,355,}, dlcId=DLC_SUMMERSET</v>
      </c>
      <c r="BD330" s="21" t="str">
        <f t="shared" si="33"/>
        <v>, zoneIds={1011,1011,1011,1011}, veteran=false</v>
      </c>
      <c r="BE330" s="21" t="str">
        <f t="shared" si="36"/>
        <v>, setType=LIBSETS_SETTYPE_OVERLAND</v>
      </c>
      <c r="BF330" s="21" t="str">
        <f t="shared" si="34"/>
        <v>, dropMechanic={LIBSETS_DROP_MECHANIC_OVERLAND_BOSS_DELVE,LIBSETS_DROP_MECHANIC_OVERLAND_WORLDBOSS,LIBSETS_DROP_MECHANIC_OVERLAND_BOSS_PUBLIC_DUNGEON,LIBSETS_DROP_MECHANIC_OVERLAND_CHEST}</v>
      </c>
      <c r="BG330" s="21" t="str">
        <f t="shared" si="35"/>
        <v>}, --Grace of Gloom / Anmut der Gräue   [Summerset, Summerset, Summerset, Summerset]</v>
      </c>
    </row>
    <row r="331" spans="1:59" x14ac:dyDescent="0.25">
      <c r="A331" s="12">
        <v>383</v>
      </c>
      <c r="B331" t="s">
        <v>1246</v>
      </c>
      <c r="C331" t="s">
        <v>2634</v>
      </c>
      <c r="D331" s="3">
        <f t="shared" si="31"/>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2"/>
        <v>[383] = {wayshrines={355,355,355,}, dlcId=DLC_SUMMERSET</v>
      </c>
      <c r="BD331" s="21" t="str">
        <f t="shared" si="33"/>
        <v>, zoneIds={1011,1011,1011,1011}, veteran=false</v>
      </c>
      <c r="BE331" s="21" t="str">
        <f t="shared" si="36"/>
        <v>, setType=LIBSETS_SETTYPE_OVERLAND</v>
      </c>
      <c r="BF331" s="21" t="str">
        <f t="shared" si="34"/>
        <v>, dropMechanic={LIBSETS_DROP_MECHANIC_OVERLAND_BOSS_DELVE,LIBSETS_DROP_MECHANIC_OVERLAND_WORLDBOSS,LIBSETS_DROP_MECHANIC_OVERLAND_BOSS_PUBLIC_DUNGEON,LIBSETS_DROP_MECHANIC_OVERLAND_CHEST}</v>
      </c>
      <c r="BG331" s="21" t="str">
        <f t="shared" si="35"/>
        <v>}, --Gryphon\'s Ferocity / Wildheit des Greifen   [Summerset, Summerset, Summerset, Summerset]</v>
      </c>
    </row>
    <row r="332" spans="1:59" x14ac:dyDescent="0.25">
      <c r="A332" s="12">
        <v>384</v>
      </c>
      <c r="B332" t="s">
        <v>1247</v>
      </c>
      <c r="C332" t="s">
        <v>1248</v>
      </c>
      <c r="D332" s="3">
        <f t="shared" si="31"/>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2"/>
        <v>[384] = {wayshrines={355,355,355,}, dlcId=DLC_SUMMERSET</v>
      </c>
      <c r="BD332" s="21" t="str">
        <f t="shared" si="33"/>
        <v>, zoneIds={1011,1011,1011,1011}, veteran=false</v>
      </c>
      <c r="BE332" s="21" t="str">
        <f t="shared" si="36"/>
        <v>, setType=LIBSETS_SETTYPE_OVERLAND</v>
      </c>
      <c r="BF332" s="21" t="str">
        <f t="shared" si="34"/>
        <v>, dropMechanic={LIBSETS_DROP_MECHANIC_OVERLAND_BOSS_DELVE,LIBSETS_DROP_MECHANIC_OVERLAND_WORLDBOSS,LIBSETS_DROP_MECHANIC_OVERLAND_BOSS_PUBLIC_DUNGEON,LIBSETS_DROP_MECHANIC_OVERLAND_CHEST}</v>
      </c>
      <c r="BG332" s="21" t="str">
        <f t="shared" si="35"/>
        <v>}, --Wisdom of Vanus / Weisheit von Vanus   [Summerset, Summerset, Summerset, Summerset]</v>
      </c>
    </row>
    <row r="333" spans="1:59" x14ac:dyDescent="0.25">
      <c r="A333" s="5">
        <v>385</v>
      </c>
      <c r="B333" t="s">
        <v>1249</v>
      </c>
      <c r="C333" t="s">
        <v>1250</v>
      </c>
      <c r="D333" s="3">
        <f t="shared" si="31"/>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2"/>
        <v>[385] = {wayshrines={359,359,359,}, traitsNeeded=3, dlcId=DLC_SUMMERSET</v>
      </c>
      <c r="BD333" s="21" t="str">
        <f t="shared" si="33"/>
        <v>, zoneIds={1011,1011,1011}, veteran=false</v>
      </c>
      <c r="BE333" s="21" t="str">
        <f t="shared" si="36"/>
        <v>, setType=LIBSETS_SETTYPE_CRAFTED</v>
      </c>
      <c r="BF333" s="21" t="str">
        <f t="shared" si="34"/>
        <v>, dropMechanic={LIBSETS_DROP_MECHANIC_CRAFTED,LIBSETS_DROP_MECHANIC_CRAFTED}</v>
      </c>
      <c r="BG333" s="21" t="str">
        <f t="shared" si="35"/>
        <v>}, --Adept Rider / Versierter Reiter   [Summerset, Summerset, Summerset]</v>
      </c>
    </row>
    <row r="334" spans="1:59" x14ac:dyDescent="0.25">
      <c r="A334" s="5">
        <v>386</v>
      </c>
      <c r="B334" t="s">
        <v>1251</v>
      </c>
      <c r="C334" t="s">
        <v>2635</v>
      </c>
      <c r="D334" s="3">
        <f t="shared" si="31"/>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2"/>
        <v>[386] = {wayshrines={360,360,360,}, traitsNeeded=6, dlcId=DLC_SUMMERSET</v>
      </c>
      <c r="BD334" s="21" t="str">
        <f t="shared" si="33"/>
        <v>, zoneIds={1027,1027,1027}, veteran=false</v>
      </c>
      <c r="BE334" s="21" t="str">
        <f t="shared" si="36"/>
        <v>, setType=LIBSETS_SETTYPE_CRAFTED</v>
      </c>
      <c r="BF334" s="21" t="str">
        <f t="shared" si="34"/>
        <v>, dropMechanic={LIBSETS_DROP_MECHANIC_CRAFTED,LIBSETS_DROP_MECHANIC_CRAFTED}</v>
      </c>
      <c r="BG334" s="21" t="str">
        <f t="shared" si="35"/>
        <v>}, --Sload\'s Semblance / Kreckenantlitz   [Artaeum, Artaeum, Artaeum]</v>
      </c>
    </row>
    <row r="335" spans="1:59" x14ac:dyDescent="0.25">
      <c r="A335" s="5">
        <v>387</v>
      </c>
      <c r="B335" t="s">
        <v>1252</v>
      </c>
      <c r="C335" t="s">
        <v>2636</v>
      </c>
      <c r="D335" s="3">
        <f t="shared" si="31"/>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2"/>
        <v>[387] = {wayshrines={354,354,354,}, traitsNeeded=9, dlcId=DLC_SUMMERSET</v>
      </c>
      <c r="BD335" s="21" t="str">
        <f t="shared" si="33"/>
        <v>, zoneIds={1011,1011,1011}, veteran=false</v>
      </c>
      <c r="BE335" s="21" t="str">
        <f t="shared" si="36"/>
        <v>, setType=LIBSETS_SETTYPE_CRAFTED</v>
      </c>
      <c r="BF335" s="21" t="str">
        <f t="shared" si="34"/>
        <v>, dropMechanic={LIBSETS_DROP_MECHANIC_CRAFTED,LIBSETS_DROP_MECHANIC_CRAFTED}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1"/>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2"/>
        <v>[388] = {wayshrines={364,364,364,}, dlcId=DLC_SUMMERSET</v>
      </c>
      <c r="BD336" s="21" t="str">
        <f t="shared" si="33"/>
        <v>, zoneIds={1051,1011,1011}, veteran=false</v>
      </c>
      <c r="BE336" s="21" t="str">
        <f t="shared" si="36"/>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1"/>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2"/>
        <v>[389] = {wayshrines={364,364,364,}, dlcId=DLC_SUMMERSET</v>
      </c>
      <c r="BD337" s="21" t="str">
        <f t="shared" si="33"/>
        <v>, zoneIds={1051,1011,1011}, veteran=false</v>
      </c>
      <c r="BE337" s="21" t="str">
        <f t="shared" si="36"/>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1"/>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2"/>
        <v>[390] = {wayshrines={364,364,364,}, dlcId=DLC_SUMMERSET</v>
      </c>
      <c r="BD338" s="21" t="str">
        <f t="shared" si="33"/>
        <v>, zoneIds={1051,1011,1011}, veteran=false</v>
      </c>
      <c r="BE338" s="21" t="str">
        <f t="shared" si="36"/>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1"/>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2"/>
        <v>[391] = {wayshrines={364,364,364,}, dlcId=DLC_SUMMERSET</v>
      </c>
      <c r="BD339" s="21" t="str">
        <f t="shared" si="33"/>
        <v>, zoneIds={1051,1011,1011}, veteran=false</v>
      </c>
      <c r="BE339" s="21" t="str">
        <f t="shared" si="36"/>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1"/>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2"/>
        <v>[392] = {wayshrines={364,364,364,}, dlcId=DLC_SUMMERSET</v>
      </c>
      <c r="BD340" s="21" t="str">
        <f t="shared" si="33"/>
        <v>, zoneIds={1051,1011,1011}, veteran=true</v>
      </c>
      <c r="BE340" s="21" t="str">
        <f t="shared" si="36"/>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1"/>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2"/>
        <v>[393] = {wayshrines={364,364,364,}, dlcId=DLC_SUMMERSET</v>
      </c>
      <c r="BD341" s="21" t="str">
        <f t="shared" si="33"/>
        <v>, zoneIds={1051,1011,1011}, veteran=true</v>
      </c>
      <c r="BE341" s="21" t="str">
        <f t="shared" si="36"/>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1"/>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2"/>
        <v>[394] = {wayshrines={364,364,364,}, dlcId=DLC_SUMMERSET</v>
      </c>
      <c r="BD342" s="21" t="str">
        <f t="shared" si="33"/>
        <v>, zoneIds={1051,1011,1011}, veteran=true</v>
      </c>
      <c r="BE342" s="21" t="str">
        <f t="shared" si="36"/>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1"/>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2"/>
        <v>[395] = {wayshrines={364,364,364,}, dlcId=DLC_SUMMERSET</v>
      </c>
      <c r="BD343" s="21" t="str">
        <f t="shared" si="33"/>
        <v>, zoneIds={1051,1011,1011}, veteran=true</v>
      </c>
      <c r="BE343" s="21" t="str">
        <f t="shared" si="36"/>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1"/>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2"/>
        <v>[397] = {wayshrines={370,370,370,}, dlcId=DLC_WOLFHUNTER</v>
      </c>
      <c r="BD344" s="21" t="str">
        <f t="shared" si="33"/>
        <v>, zoneIds={1055,108,108}, veteran={[EQUIP_TYPE_HEAD]=true, [EQUIP_TYPE_SHOULDERS]=false}</v>
      </c>
      <c r="BE344" s="21" t="str">
        <f t="shared" si="36"/>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1"/>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2"/>
        <v>[398] = {wayshrines={371,371,371,}, dlcId=DLC_WOLFHUNTER</v>
      </c>
      <c r="BD345" s="21" t="str">
        <f t="shared" si="33"/>
        <v>, zoneIds={1052,382,382}, veteran={[EQUIP_TYPE_HEAD]=true, [EQUIP_TYPE_SHOULDERS]=false}</v>
      </c>
      <c r="BE345" s="21" t="str">
        <f t="shared" si="36"/>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1"/>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2"/>
        <v>[399] = {wayshrines={370,370,370,}, dlcId=DLC_WOLFHUNTER</v>
      </c>
      <c r="BD346" s="21" t="str">
        <f t="shared" si="33"/>
        <v>, zoneIds={1055,108,108}, veteran=false</v>
      </c>
      <c r="BE346" s="21" t="str">
        <f t="shared" si="36"/>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1"/>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2"/>
        <v>[400] = {wayshrines={370,370,370,}, dlcId=DLC_WOLFHUNTER</v>
      </c>
      <c r="BD347" s="21" t="str">
        <f t="shared" si="33"/>
        <v>, zoneIds={1055,108,108}, veteran=false</v>
      </c>
      <c r="BE347" s="21" t="str">
        <f t="shared" si="36"/>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1"/>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2"/>
        <v>[401] = {wayshrines={370,370,370,}, dlcId=DLC_WOLFHUNTER</v>
      </c>
      <c r="BD348" s="21" t="str">
        <f t="shared" si="33"/>
        <v>, zoneIds={1055,108,108}, veteran=false</v>
      </c>
      <c r="BE348" s="21" t="str">
        <f t="shared" si="36"/>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1"/>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2"/>
        <v>[402] = {wayshrines={371,371,371,}, dlcId=DLC_WOLFHUNTER</v>
      </c>
      <c r="BD349" s="21" t="str">
        <f t="shared" si="33"/>
        <v>, zoneIds={1052,382,382}, veteran=false</v>
      </c>
      <c r="BE349" s="21" t="str">
        <f t="shared" si="36"/>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1"/>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2"/>
        <v>[403] = {wayshrines={371,371,371,}, dlcId=DLC_WOLFHUNTER</v>
      </c>
      <c r="BD350" s="21" t="str">
        <f t="shared" si="33"/>
        <v>, zoneIds={1052,382,382}, veteran=false</v>
      </c>
      <c r="BE350" s="21" t="str">
        <f t="shared" si="36"/>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1"/>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2"/>
        <v>[404] = {wayshrines={371,371,371,}, dlcId=DLC_WOLFHUNTER</v>
      </c>
      <c r="BD351" s="21" t="str">
        <f t="shared" si="33"/>
        <v>, zoneIds={1052,382,382}, veteran=false</v>
      </c>
      <c r="BE351" s="21" t="str">
        <f t="shared" si="36"/>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1"/>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2"/>
        <v>[405] = {wayshrines={374,374,374,}, dlcId=DLC_MURKMIRE</v>
      </c>
      <c r="BD352" s="21" t="str">
        <f t="shared" si="33"/>
        <v>, zoneIds={726,726,726,726}, veteran=false</v>
      </c>
      <c r="BE352" s="21" t="str">
        <f t="shared" si="36"/>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1"/>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2"/>
        <v>[406] = {wayshrines={374,374,374,}, dlcId=DLC_MURKMIRE</v>
      </c>
      <c r="BD353" s="21" t="str">
        <f t="shared" si="33"/>
        <v>, zoneIds={726,726,726,726}, veteran=false</v>
      </c>
      <c r="BE353" s="21" t="str">
        <f t="shared" si="36"/>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1"/>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2"/>
        <v>[407] = {wayshrines={374,374,374,}, dlcId=DLC_MURKMIRE</v>
      </c>
      <c r="BD354" s="21" t="str">
        <f t="shared" si="33"/>
        <v>, zoneIds={726,726,726,726}, veteran=false</v>
      </c>
      <c r="BE354" s="21" t="str">
        <f t="shared" si="36"/>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1"/>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2"/>
        <v>[408] = {wayshrines={375,375,375,}, traitsNeeded=7, dlcId=DLC_MURKMIRE</v>
      </c>
      <c r="BD355" s="21" t="str">
        <f t="shared" si="33"/>
        <v>, zoneIds={726,726,726}, veteran=false</v>
      </c>
      <c r="BE355" s="21" t="str">
        <f t="shared" si="36"/>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1"/>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2"/>
        <v>[409] = {wayshrines={379,379,379,}, traitsNeeded=2, dlcId=DLC_MURKMIRE</v>
      </c>
      <c r="BD356" s="21" t="str">
        <f t="shared" si="33"/>
        <v>, zoneIds={726,726,726}, veteran=false</v>
      </c>
      <c r="BE356" s="21" t="str">
        <f t="shared" si="36"/>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1"/>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2"/>
        <v>[410] = {wayshrines={379,379,379,}, traitsNeeded=4, dlcId=DLC_MURKMIRE</v>
      </c>
      <c r="BD357" s="21" t="str">
        <f t="shared" si="33"/>
        <v>, zoneIds={726,726,726}, veteran=false</v>
      </c>
      <c r="BE357" s="21" t="str">
        <f t="shared" si="36"/>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1"/>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2"/>
        <v>[411] = {wayshrines={378,378,378,}, dlcId=DLC_BASE_GAME</v>
      </c>
      <c r="BD358" s="21" t="str">
        <f t="shared" si="33"/>
        <v>, zoneIds={1082,726,726}, veteran=false</v>
      </c>
      <c r="BE358" s="21" t="str">
        <f t="shared" si="36"/>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1"/>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2"/>
        <v>[412] = {wayshrines={378,378,378,}, dlcId=DLC_BASE_GAME</v>
      </c>
      <c r="BD359" s="21" t="str">
        <f t="shared" si="33"/>
        <v>, zoneIds={1082,726,726}, veteran=false</v>
      </c>
      <c r="BE359" s="21" t="str">
        <f t="shared" si="36"/>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1"/>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2"/>
        <v>[413] = {wayshrines={378,378,378,}, dlcId=DLC_BASE_GAME</v>
      </c>
      <c r="BD360" s="21" t="str">
        <f t="shared" si="33"/>
        <v>, zoneIds={1082,726,726}, veteran=false</v>
      </c>
      <c r="BE360" s="21" t="str">
        <f t="shared" si="36"/>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1"/>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2"/>
        <v>[414] = {wayshrines={378,378,378,}, dlcId=DLC_BASE_GAME</v>
      </c>
      <c r="BD361" s="21" t="str">
        <f t="shared" si="33"/>
        <v>, zoneIds={1082,726,726}, veteran=false</v>
      </c>
      <c r="BE361" s="21" t="str">
        <f t="shared" si="36"/>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1"/>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2"/>
        <v>[415] = {wayshrines={378,378,378,}, dlcId=DLC_BASE_GAME</v>
      </c>
      <c r="BD362" s="21" t="str">
        <f t="shared" si="33"/>
        <v>, zoneIds={1082,726,726}, veteran=false</v>
      </c>
      <c r="BE362" s="21" t="str">
        <f t="shared" si="36"/>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1"/>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2"/>
        <v>[416] = {wayshrines={378,378,378,}, dlcId=DLC_BASE_GAME</v>
      </c>
      <c r="BD363" s="21" t="str">
        <f t="shared" si="33"/>
        <v>, zoneIds={1082,726,726}, veteran=false</v>
      </c>
      <c r="BE363" s="21" t="str">
        <f t="shared" si="36"/>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1"/>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2"/>
        <v>[417] = {wayshrines={-1,-1,-1,}, dlcId=DLC_BASE_GAME</v>
      </c>
      <c r="BD364" s="21" t="str">
        <f t="shared" si="33"/>
        <v>, zoneIds={181}, veteran=false</v>
      </c>
      <c r="BE364" s="21" t="str">
        <f t="shared" si="36"/>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1"/>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2"/>
        <v>[418] = {wayshrines={-1,-1,-1,}, dlcId=DLC_BASE_GAME</v>
      </c>
      <c r="BD365" s="21" t="str">
        <f t="shared" si="33"/>
        <v>, zoneIds={181}, veteran=false</v>
      </c>
      <c r="BE365" s="21" t="str">
        <f t="shared" si="36"/>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1"/>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2"/>
        <v>[419] = {wayshrines={-1,-1,-1,}, dlcId=DLC_BASE_GAME</v>
      </c>
      <c r="BD366" s="21" t="str">
        <f t="shared" si="33"/>
        <v>, zoneIds={181}, veteran=false</v>
      </c>
      <c r="BE366" s="21" t="str">
        <f t="shared" si="36"/>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1"/>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2"/>
        <v>[420] = {wayshrines={-1,-1,-1,}, dlcId=DLC_BASE_GAME</v>
      </c>
      <c r="BD367" s="21" t="str">
        <f t="shared" si="33"/>
        <v>, zoneIds={181}, veteran=false</v>
      </c>
      <c r="BE367" s="21" t="str">
        <f t="shared" si="36"/>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1"/>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2"/>
        <v>[421] = {wayshrines={-1,-1,-1,}, dlcId=DLC_BASE_GAME</v>
      </c>
      <c r="BD368" s="21" t="str">
        <f t="shared" si="33"/>
        <v>, zoneIds={181}, veteran=false</v>
      </c>
      <c r="BE368" s="21" t="str">
        <f t="shared" si="36"/>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1"/>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2"/>
        <v>[422] = {wayshrines={-1,-1,-1,}, dlcId=DLC_BASE_GAME</v>
      </c>
      <c r="BD369" s="21" t="str">
        <f t="shared" si="33"/>
        <v>, zoneIds={181}, veteran=false</v>
      </c>
      <c r="BE369" s="21" t="str">
        <f t="shared" si="36"/>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1"/>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2"/>
        <v>[423] = {wayshrines={378,378,378,}, dlcId=DLC_BASE_GAME</v>
      </c>
      <c r="BD370" s="21" t="str">
        <f t="shared" si="33"/>
        <v>, zoneIds={1082,726,726}, veteran=true</v>
      </c>
      <c r="BE370" s="21" t="str">
        <f t="shared" si="36"/>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1"/>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2"/>
        <v>[424] = {wayshrines={378,378,378,}, dlcId=DLC_BASE_GAME</v>
      </c>
      <c r="BD371" s="21" t="str">
        <f t="shared" si="33"/>
        <v>, zoneIds={1082,726,726}, veteran=true</v>
      </c>
      <c r="BE371" s="21" t="str">
        <f t="shared" si="36"/>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1"/>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2"/>
        <v>[425] = {wayshrines={378,378,378,}, dlcId=DLC_BASE_GAME</v>
      </c>
      <c r="BD372" s="21" t="str">
        <f t="shared" si="33"/>
        <v>, zoneIds={1082,726,726}, veteran=true</v>
      </c>
      <c r="BE372" s="21" t="str">
        <f t="shared" si="36"/>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1"/>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2"/>
        <v>[426] = {wayshrines={378,378,378,}, dlcId=DLC_BASE_GAME</v>
      </c>
      <c r="BD373" s="21" t="str">
        <f t="shared" si="33"/>
        <v>, zoneIds={1082,726,726}, veteran=true</v>
      </c>
      <c r="BE373" s="21" t="str">
        <f t="shared" si="36"/>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1"/>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2"/>
        <v>[427] = {wayshrines={378,378,378,}, dlcId=DLC_BASE_GAME</v>
      </c>
      <c r="BD374" s="21" t="str">
        <f t="shared" si="33"/>
        <v>, zoneIds={1082,726,726}, veteran=true</v>
      </c>
      <c r="BE374" s="21" t="str">
        <f t="shared" si="36"/>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1"/>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2"/>
        <v>[428] = {wayshrines={378,378,378,}, dlcId=DLC_BASE_GAME</v>
      </c>
      <c r="BD375" s="21" t="str">
        <f t="shared" si="33"/>
        <v>, zoneIds={1082,726,726}, veteran=true</v>
      </c>
      <c r="BE375" s="21" t="str">
        <f t="shared" si="36"/>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1"/>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2"/>
        <v>[429] = {wayshrines={389,389,389,}, dlcId=DLC_WRATHSTONE</v>
      </c>
      <c r="BD376" s="21" t="str">
        <f t="shared" si="33"/>
        <v>, zoneIds={1080,101,101}, veteran=false</v>
      </c>
      <c r="BE376" s="21" t="str">
        <f t="shared" si="36"/>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1"/>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2"/>
        <v>[430] = {wayshrines={389,389,389,}, dlcId=DLC_WRATHSTONE</v>
      </c>
      <c r="BD377" s="21" t="str">
        <f t="shared" si="33"/>
        <v>, zoneIds={1080,101,101}, veteran=false</v>
      </c>
      <c r="BE377" s="21" t="str">
        <f t="shared" si="36"/>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1"/>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2"/>
        <v>[431] = {wayshrines={389,389,389,}, dlcId=DLC_WRATHSTONE</v>
      </c>
      <c r="BD378" s="21" t="str">
        <f t="shared" si="33"/>
        <v>, zoneIds={1080,101,101}, veteran=false</v>
      </c>
      <c r="BE378" s="21" t="str">
        <f t="shared" si="36"/>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1"/>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2"/>
        <v>[432] = {wayshrines={389,389,389,}, dlcId=DLC_WRATHSTONE</v>
      </c>
      <c r="BD379" s="21" t="str">
        <f t="shared" si="33"/>
        <v>, zoneIds={1080,101,101}, veteran={[EQUIP_TYPE_HEAD]=true, [EQUIP_TYPE_SHOULDERS]=false}</v>
      </c>
      <c r="BE379" s="21" t="str">
        <f t="shared" si="36"/>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1"/>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2"/>
        <v>[433] = {wayshrines={390,390,390,}, dlcId=DLC_WRATHSTONE</v>
      </c>
      <c r="BD380" s="21" t="str">
        <f t="shared" si="33"/>
        <v>, zoneIds={1081,823,823}, veteran=false</v>
      </c>
      <c r="BE380" s="21" t="str">
        <f t="shared" si="36"/>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1"/>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2"/>
        <v>[434] = {wayshrines={390,390,390,}, dlcId=DLC_WRATHSTONE</v>
      </c>
      <c r="BD381" s="21" t="str">
        <f t="shared" si="33"/>
        <v>, zoneIds={1081,823,823}, veteran=false</v>
      </c>
      <c r="BE381" s="21" t="str">
        <f t="shared" si="36"/>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1"/>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2"/>
        <v>[435] = {wayshrines={390,390,390,}, dlcId=DLC_WRATHSTONE</v>
      </c>
      <c r="BD382" s="21" t="str">
        <f t="shared" si="33"/>
        <v>, zoneIds={1081,823,823}, veteran=false</v>
      </c>
      <c r="BE382" s="21" t="str">
        <f t="shared" si="36"/>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1"/>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2"/>
        <v>[436] = {wayshrines={390,390,390,}, dlcId=DLC_WRATHSTONE</v>
      </c>
      <c r="BD383" s="21" t="str">
        <f t="shared" si="33"/>
        <v>, zoneIds={1081,823,823}, veteran={[EQUIP_TYPE_HEAD]=true, [EQUIP_TYPE_SHOULDERS]=false}</v>
      </c>
      <c r="BE383" s="21" t="str">
        <f t="shared" si="36"/>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1"/>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2"/>
        <v>[437] = {wayshrines={386,386,386,}, traitsNeeded=8, dlcId=DLC_ELSWEYR</v>
      </c>
      <c r="BD384" s="21" t="str">
        <f t="shared" si="33"/>
        <v>, zoneIds={1086,1086,1086}, veteran=false</v>
      </c>
      <c r="BE384" s="21" t="str">
        <f t="shared" si="36"/>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1431</v>
      </c>
      <c r="C385" t="s">
        <v>2646</v>
      </c>
      <c r="D385" s="3">
        <f t="shared" si="31"/>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2"/>
        <v>[438] = {wayshrines={397,397,397,}, traitsNeeded=5, dlcId=DLC_ELSWEYR</v>
      </c>
      <c r="BD385" s="21" t="str">
        <f t="shared" si="33"/>
        <v>, zoneIds={1086,1086,1086}, veteran=false</v>
      </c>
      <c r="BE385" s="21" t="str">
        <f t="shared" si="36"/>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1432</v>
      </c>
      <c r="C386" t="s">
        <v>2647</v>
      </c>
      <c r="D386" s="3">
        <f t="shared" si="31"/>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2"/>
        <v>[439] = {wayshrines={382,382,382,}, traitsNeeded=3, dlcId=DLC_ELSWEYR</v>
      </c>
      <c r="BD386" s="21" t="str">
        <f t="shared" si="33"/>
        <v>, zoneIds={1086,1086,1086}, veteran=false</v>
      </c>
      <c r="BE386" s="21" t="str">
        <f t="shared" si="36"/>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1438</v>
      </c>
      <c r="C387" t="s">
        <v>1347</v>
      </c>
      <c r="D387" s="3">
        <f t="shared" ref="D387:D450" si="37">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8">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9">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6"/>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7"/>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8"/>
        <v>[441] = {wayshrines={382,382,382,}, dlcId=DLC_ELSWEYR</v>
      </c>
      <c r="BD388" s="21" t="str">
        <f t="shared" si="39"/>
        <v>, zoneIds={1086,1086,1086,1086}, veteran=false</v>
      </c>
      <c r="BE388" s="21" t="str">
        <f t="shared" ref="BE388:BE451" si="42">IF(F388&lt;&gt;"Not in the game (anymore)",IF(A388&lt;&gt;"",", setType="&amp;G388,"")&amp;IF(J388="true",", multiTrialSet=true",""),"")
&amp; IF(AND(H388&lt;&gt;"",ISNUMBER(H388)),", undauntedChestId=" &amp; H388,"")</f>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7"/>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8"/>
        <v>[442] = {wayshrines={382,382,382,}, dlcId=DLC_ELSWEYR</v>
      </c>
      <c r="BD389" s="21" t="str">
        <f t="shared" si="39"/>
        <v>, zoneIds={1086,1086,1086,1086}, veteran=false</v>
      </c>
      <c r="BE389" s="21" t="str">
        <f t="shared" si="42"/>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7"/>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8"/>
        <v>[443] = {wayshrines={399,399,399,}, dlcId=DLC_ELSWEYR</v>
      </c>
      <c r="BD390" s="21" t="str">
        <f t="shared" si="39"/>
        <v>, zoneIds={1121,1086,1086}, veteran=false</v>
      </c>
      <c r="BE390" s="21" t="str">
        <f t="shared" si="42"/>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7"/>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8"/>
        <v>[444] = {wayshrines={399,399,399,}, dlcId=DLC_ELSWEYR</v>
      </c>
      <c r="BD391" s="21" t="str">
        <f t="shared" si="39"/>
        <v>, zoneIds={1121,1086,1086}, veteran=false</v>
      </c>
      <c r="BE391" s="21" t="str">
        <f t="shared" si="42"/>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7"/>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8"/>
        <v>[445] = {wayshrines={399,399,399,}, dlcId=DLC_ELSWEYR</v>
      </c>
      <c r="BD392" s="21" t="str">
        <f t="shared" si="39"/>
        <v>, zoneIds={1121,1086,1086}, veteran=false</v>
      </c>
      <c r="BE392" s="21" t="str">
        <f t="shared" si="42"/>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7"/>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8"/>
        <v>[446] = {wayshrines={399,399,399,}, dlcId=DLC_ELSWEYR</v>
      </c>
      <c r="BD393" s="21" t="str">
        <f t="shared" si="39"/>
        <v>, zoneIds={1121,1086,1086}, veteran=false</v>
      </c>
      <c r="BE393" s="21" t="str">
        <f t="shared" si="42"/>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2808</v>
      </c>
      <c r="D394" s="3">
        <f t="shared" si="37"/>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8"/>
        <v>[448] = {wayshrines={399,399,399,}, dlcId=DLC_ELSWEYR</v>
      </c>
      <c r="BD394" s="21" t="str">
        <f t="shared" si="39"/>
        <v>, zoneIds={1121,1086,1086}, veteran=true</v>
      </c>
      <c r="BE394" s="21" t="str">
        <f t="shared" si="42"/>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7"/>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8"/>
        <v>[449] = {wayshrines={399,399,399,}, dlcId=DLC_ELSWEYR</v>
      </c>
      <c r="BD395" s="21" t="str">
        <f t="shared" si="39"/>
        <v>, zoneIds={1121,1086,1086}, veteran=true</v>
      </c>
      <c r="BE395" s="21" t="str">
        <f t="shared" si="42"/>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7"/>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8"/>
        <v>[450] = {wayshrines={399,399,399,}, dlcId=DLC_ELSWEYR</v>
      </c>
      <c r="BD396" s="21" t="str">
        <f t="shared" si="39"/>
        <v>, zoneIds={1121,1086,1086}, veteran=true</v>
      </c>
      <c r="BE396" s="21" t="str">
        <f t="shared" si="42"/>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7"/>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8"/>
        <v>[451] = {wayshrines={399,399,399,}, dlcId=DLC_ELSWEYR</v>
      </c>
      <c r="BD397" s="21" t="str">
        <f t="shared" si="39"/>
        <v>, zoneIds={1121,1086,1086}, veteran=true</v>
      </c>
      <c r="BE397" s="21" t="str">
        <f t="shared" si="42"/>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7"/>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8"/>
        <v>[452] = {wayshrines={391,391,391,}, dlcId=DLC_SCALEBREAKER</v>
      </c>
      <c r="BD398" s="21" t="str">
        <f t="shared" si="39"/>
        <v>, zoneIds={1122,1086,1086}, veteran=false</v>
      </c>
      <c r="BE398" s="21" t="str">
        <f t="shared" si="42"/>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7"/>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8"/>
        <v>[453] = {wayshrines={391,391,391,}, dlcId=DLC_SCALEBREAKER</v>
      </c>
      <c r="BD399" s="21" t="str">
        <f t="shared" si="39"/>
        <v>, zoneIds={1122,1086,1086}, veteran=false</v>
      </c>
      <c r="BE399" s="21" t="str">
        <f t="shared" si="42"/>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7"/>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8"/>
        <v>[454] = {wayshrines={391,391,391,}, dlcId=DLC_SCALEBREAKER</v>
      </c>
      <c r="BD400" s="21" t="str">
        <f t="shared" si="39"/>
        <v>, zoneIds={1122,1086,1086}, veteran=false</v>
      </c>
      <c r="BE400" s="21" t="str">
        <f t="shared" si="42"/>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7"/>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8"/>
        <v>[455] = {wayshrines={398,398,398,}, dlcId=DLC_SCALEBREAKER</v>
      </c>
      <c r="BD401" s="21" t="str">
        <f t="shared" si="39"/>
        <v>, zoneIds={1123,383,383}, veteran=false</v>
      </c>
      <c r="BE401" s="21" t="str">
        <f t="shared" si="42"/>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7"/>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8"/>
        <v>[456] = {wayshrines={398,398,398,}, dlcId=DLC_SCALEBREAKER</v>
      </c>
      <c r="BD402" s="21" t="str">
        <f t="shared" si="39"/>
        <v>, zoneIds={1123,383,383}, veteran=false</v>
      </c>
      <c r="BE402" s="21" t="str">
        <f t="shared" si="42"/>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7"/>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8"/>
        <v>[457] = {wayshrines={398,398,398,}, dlcId=DLC_SCALEBREAKER</v>
      </c>
      <c r="BD403" s="21" t="str">
        <f t="shared" si="39"/>
        <v>, zoneIds={1123,383,383}, veteran=false</v>
      </c>
      <c r="BE403" s="21" t="str">
        <f t="shared" si="42"/>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7"/>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8"/>
        <v>[458] = {wayshrines={391,391,391,}, dlcId=DLC_SCALEBREAKER</v>
      </c>
      <c r="BD404" s="21" t="str">
        <f t="shared" si="39"/>
        <v>, zoneIds={1122,1086,1086}, veteran={[EQUIP_TYPE_HEAD]=true, [EQUIP_TYPE_SHOULDERS]=false}</v>
      </c>
      <c r="BE404" s="21" t="str">
        <f t="shared" si="42"/>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7"/>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8"/>
        <v>[459] = {wayshrines={398,398,398,}, dlcId=DLC_SCALEBREAKER</v>
      </c>
      <c r="BD405" s="21" t="str">
        <f t="shared" si="39"/>
        <v>, zoneIds={1123,383,383}, veteran={[EQUIP_TYPE_HEAD]=true, [EQUIP_TYPE_SHOULDERS]=false}</v>
      </c>
      <c r="BE405" s="21" t="str">
        <f t="shared" si="42"/>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7"/>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8"/>
        <v>[465] = {wayshrines={402,402,402,}, dlcId=DLC_DRAGONHOLD</v>
      </c>
      <c r="BD406" s="21" t="str">
        <f t="shared" si="39"/>
        <v>, zoneIds={1133,1133,1133,1133}, veteran=false</v>
      </c>
      <c r="BE406" s="21" t="str">
        <f t="shared" si="42"/>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7"/>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8"/>
        <v>[466] = {wayshrines={402,402,402,}, dlcId=DLC_DRAGONHOLD</v>
      </c>
      <c r="BD407" s="21" t="str">
        <f t="shared" si="39"/>
        <v>, zoneIds={1133,1133,1133,1133}, veteran=false</v>
      </c>
      <c r="BE407" s="21" t="str">
        <f t="shared" si="42"/>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7"/>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8"/>
        <v>[467] = {wayshrines={402,402,402,}, dlcId=DLC_DRAGONHOLD</v>
      </c>
      <c r="BD408" s="21" t="str">
        <f t="shared" si="39"/>
        <v>, zoneIds={1133,1133,1133,1133}, veteran=false</v>
      </c>
      <c r="BE408" s="21" t="str">
        <f t="shared" si="42"/>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7"/>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8"/>
        <v>[468] = {wayshrines={403,403,403,}, traitsNeeded=3, dlcId=DLC_DRAGONHOLD</v>
      </c>
      <c r="BD409" s="21" t="str">
        <f t="shared" si="39"/>
        <v>, zoneIds={1133,1133,1133}, veteran=false</v>
      </c>
      <c r="BE409" s="21" t="str">
        <f t="shared" si="42"/>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7"/>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8"/>
        <v>[469] = {wayshrines={403,403,403,}, traitsNeeded=6, dlcId=DLC_DRAGONHOLD</v>
      </c>
      <c r="BD410" s="21" t="str">
        <f t="shared" si="39"/>
        <v>, zoneIds={1133,1133,1133}, veteran=false</v>
      </c>
      <c r="BE410" s="21" t="str">
        <f t="shared" si="42"/>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7"/>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8"/>
        <v>[470] = {wayshrines={406,406,406,}, traitsNeeded=9, dlcId=DLC_DRAGONHOLD</v>
      </c>
      <c r="BD411" s="21" t="str">
        <f t="shared" si="39"/>
        <v>, zoneIds={1133,1133,1133}, veteran=false</v>
      </c>
      <c r="BE411" s="21" t="str">
        <f t="shared" si="42"/>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7"/>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8"/>
        <v>[471] = {wayshrines={424,424,424,}, dlcId=DLC_HARROWSTORM</v>
      </c>
      <c r="BD412" s="21" t="str">
        <f t="shared" si="39"/>
        <v>, zoneIds={1152,684,684}, veteran=false</v>
      </c>
      <c r="BE412" s="21" t="str">
        <f t="shared" si="42"/>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7"/>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8"/>
        <v>[472] = {wayshrines={424,424,424,}, dlcId=DLC_HARROWSTORM</v>
      </c>
      <c r="BD413" s="21" t="str">
        <f t="shared" si="39"/>
        <v>, zoneIds={1152,684,684}, veteran=false</v>
      </c>
      <c r="BE413" s="21" t="str">
        <f t="shared" si="42"/>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2787</v>
      </c>
      <c r="D414" s="3">
        <f t="shared" si="37"/>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8"/>
        <v>[473] = {wayshrines={424,424,424,}, dlcId=DLC_HARROWSTORM</v>
      </c>
      <c r="BD414" s="21" t="str">
        <f t="shared" si="39"/>
        <v>, zoneIds={1152,684,684}, veteran=false</v>
      </c>
      <c r="BE414" s="21" t="str">
        <f t="shared" si="42"/>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2786</v>
      </c>
      <c r="D415" s="3">
        <f t="shared" si="37"/>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8"/>
        <v>[474] = {wayshrines={425,425,425,}, dlcId=DLC_HARROWSTORM</v>
      </c>
      <c r="BD415" s="21" t="str">
        <f t="shared" si="39"/>
        <v>, zoneIds={1153,92,92}, veteran=false</v>
      </c>
      <c r="BE415" s="21" t="str">
        <f t="shared" si="42"/>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7"/>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8"/>
        <v>[475] = {wayshrines={425,425,425,}, dlcId=DLC_HARROWSTORM</v>
      </c>
      <c r="BD416" s="21" t="str">
        <f t="shared" si="39"/>
        <v>, zoneIds={1153,92,92}, veteran=false</v>
      </c>
      <c r="BE416" s="21" t="str">
        <f t="shared" si="42"/>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7"/>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8"/>
        <v>[476] = {wayshrines={425,425,425,}, dlcId=DLC_HARROWSTORM</v>
      </c>
      <c r="BD417" s="21" t="str">
        <f t="shared" si="39"/>
        <v>, zoneIds={1153,92,92}, veteran=false</v>
      </c>
      <c r="BE417" s="21" t="str">
        <f t="shared" si="42"/>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7"/>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8"/>
        <v>[478] = {wayshrines={424,424,424,}, dlcId=DLC_HARROWSTORM</v>
      </c>
      <c r="BD418" s="21" t="str">
        <f t="shared" si="39"/>
        <v>, zoneIds={1152,684,684}, veteran={[EQUIP_TYPE_HEAD]=true, [EQUIP_TYPE_SHOULDERS]=false}</v>
      </c>
      <c r="BE418" s="21" t="str">
        <f t="shared" si="42"/>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7"/>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8"/>
        <v>[479] = {wayshrines={425,425,425,}, dlcId=DLC_HARROWSTORM</v>
      </c>
      <c r="BD419" s="21" t="str">
        <f t="shared" si="39"/>
        <v>, zoneIds={1153,92,92}, veteran={[EQUIP_TYPE_HEAD]=true, [EQUIP_TYPE_SHOULDERS]=false}</v>
      </c>
      <c r="BE419" s="21" t="str">
        <f t="shared" si="42"/>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7"/>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8"/>
        <v>[480] = {wayshrines={-1,-1,-1,}, traitsNeeded=3, dlcId=DLC_BASE_GAME</v>
      </c>
      <c r="BD420" s="21" t="str">
        <f t="shared" si="39"/>
        <v>, zoneIds={181,181}, veteran=false</v>
      </c>
      <c r="BE420" s="21" t="str">
        <f t="shared" si="42"/>
        <v>, setType=LIBSETS_SETTYPE_CRAFTED</v>
      </c>
      <c r="BF420" s="21" t="str">
        <f t="shared" si="40"/>
        <v>, dropMechanic={LIBSETS_DROP_MECHANIC_CRAFTED,LIBSETS_DROP_MECHANIC_CITY_CYRODIIL_VLASTARUS,LIBSETS_DROP_MECHANIC_CRAFTED}, dropMechanicDropLocationNames={['en']={'','City Vlastarus (quartermaster)','','','','',},['de']={'','Stadt Vlastarus (Quartiermeister)','','','','',},}</v>
      </c>
      <c r="BG420" s="21" t="str">
        <f t="shared" si="41"/>
        <v>}, --Critical Riposte / Kritischer Konter   [Cyrodiil, Cyrodiil]</v>
      </c>
    </row>
    <row r="421" spans="1:59" x14ac:dyDescent="0.25">
      <c r="A421" s="5">
        <v>481</v>
      </c>
      <c r="B421" t="s">
        <v>1675</v>
      </c>
      <c r="C421" t="s">
        <v>1659</v>
      </c>
      <c r="D421" s="3">
        <f t="shared" si="37"/>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8"/>
        <v>[481] = {wayshrines={-1,-1,-1,}, traitsNeeded=3, dlcId=DLC_BASE_GAME</v>
      </c>
      <c r="BD421" s="21" t="str">
        <f t="shared" si="39"/>
        <v>, zoneIds={181,181}, veteran=false</v>
      </c>
      <c r="BE421" s="21" t="str">
        <f t="shared" si="42"/>
        <v>, setType=LIBSETS_SETTYPE_CRAFTED</v>
      </c>
      <c r="BF421" s="21" t="str">
        <f t="shared" si="40"/>
        <v>, dropMechanic={LIBSETS_DROP_MECHANIC_CRAFTED,LIBSETS_DROP_MECHANIC_CITY_CYRODIIL_BRUMA,LIBSETS_DROP_MECHANIC_CRAFTED}, dropMechanicDropLocationNames={['en']={'','City Bruma (quartermaster)','','','','',},['de']={'','Stadt Bruma (Quartiermeister)','','','','',},}</v>
      </c>
      <c r="BG421" s="21" t="str">
        <f t="shared" si="41"/>
        <v>}, --Unchained Aggressor / Entfesselter Aggressor   [Cyrodiil, Cyrodiil]</v>
      </c>
    </row>
    <row r="422" spans="1:59" x14ac:dyDescent="0.25">
      <c r="A422" s="5">
        <v>482</v>
      </c>
      <c r="B422" t="s">
        <v>1676</v>
      </c>
      <c r="C422" t="s">
        <v>1660</v>
      </c>
      <c r="D422" s="3">
        <f t="shared" si="37"/>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8"/>
        <v>[482] = {wayshrines={-1,-1,-1,}, traitsNeeded=3, dlcId=DLC_BASE_GAME</v>
      </c>
      <c r="BD422" s="21" t="str">
        <f t="shared" si="39"/>
        <v>, zoneIds={181,181}, veteran=false</v>
      </c>
      <c r="BE422" s="21" t="str">
        <f t="shared" si="42"/>
        <v>, setType=LIBSETS_SETTYPE_CRAFTED</v>
      </c>
      <c r="BF422" s="21" t="str">
        <f t="shared" si="40"/>
        <v>, dropMechanic={LIBSETS_DROP_MECHANIC_CRAFTED,LIBSETS_DROP_MECHANIC_CITY_CYRODIIL_CROPSFORD,LIBSETS_DROP_MECHANIC_CRAFTED}, dropMechanicDropLocationNames={['en']={'','City Cropsford (quartermaster)','','','','',},['de']={'','Stadt Erntefurt (Quartiermeister)','','','','',},}</v>
      </c>
      <c r="BG422" s="21" t="str">
        <f t="shared" si="41"/>
        <v>}, --Dauntless Combatant / Furchtloser Kombattant   [Cyrodiil, Cyrodiil]</v>
      </c>
    </row>
    <row r="423" spans="1:59" x14ac:dyDescent="0.25">
      <c r="A423" s="5">
        <v>483</v>
      </c>
      <c r="B423" t="s">
        <v>1735</v>
      </c>
      <c r="C423" t="s">
        <v>1735</v>
      </c>
      <c r="D423" s="3">
        <f t="shared" si="37"/>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8"/>
        <v/>
      </c>
      <c r="BD423" s="21" t="str">
        <f t="shared" si="39"/>
        <v/>
      </c>
      <c r="BE423" s="21" t="str">
        <f t="shared" si="42"/>
        <v/>
      </c>
      <c r="BF423" s="21" t="str">
        <f t="shared" si="40"/>
        <v/>
      </c>
      <c r="BG423" s="21" t="str">
        <f t="shared" si="41"/>
        <v/>
      </c>
    </row>
    <row r="424" spans="1:59" x14ac:dyDescent="0.25">
      <c r="A424" s="5">
        <v>484</v>
      </c>
      <c r="B424" t="s">
        <v>1736</v>
      </c>
      <c r="C424" t="s">
        <v>1736</v>
      </c>
      <c r="D424" s="3">
        <f t="shared" si="37"/>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8"/>
        <v/>
      </c>
      <c r="BD424" s="21" t="str">
        <f t="shared" si="39"/>
        <v/>
      </c>
      <c r="BE424" s="21" t="str">
        <f t="shared" si="42"/>
        <v/>
      </c>
      <c r="BF424" s="21" t="str">
        <f t="shared" si="40"/>
        <v/>
      </c>
      <c r="BG424" s="21" t="str">
        <f t="shared" si="41"/>
        <v/>
      </c>
    </row>
    <row r="425" spans="1:59" x14ac:dyDescent="0.25">
      <c r="A425" s="5">
        <v>485</v>
      </c>
      <c r="B425" t="s">
        <v>1737</v>
      </c>
      <c r="C425" t="s">
        <v>1737</v>
      </c>
      <c r="D425" s="3">
        <f t="shared" si="37"/>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8"/>
        <v/>
      </c>
      <c r="BD425" s="21" t="str">
        <f t="shared" si="39"/>
        <v/>
      </c>
      <c r="BE425" s="21" t="str">
        <f t="shared" si="42"/>
        <v/>
      </c>
      <c r="BF425" s="21" t="str">
        <f t="shared" si="40"/>
        <v/>
      </c>
      <c r="BG425" s="21" t="str">
        <f t="shared" si="41"/>
        <v/>
      </c>
    </row>
    <row r="426" spans="1:59" x14ac:dyDescent="0.25">
      <c r="A426" s="5">
        <v>486</v>
      </c>
      <c r="B426" t="s">
        <v>1738</v>
      </c>
      <c r="C426" t="s">
        <v>1738</v>
      </c>
      <c r="D426" s="3">
        <f t="shared" si="37"/>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8"/>
        <v/>
      </c>
      <c r="BD426" s="21" t="str">
        <f t="shared" si="39"/>
        <v/>
      </c>
      <c r="BE426" s="21" t="str">
        <f t="shared" si="42"/>
        <v/>
      </c>
      <c r="BF426" s="21" t="str">
        <f t="shared" si="40"/>
        <v/>
      </c>
      <c r="BG426" s="21" t="str">
        <f t="shared" si="41"/>
        <v/>
      </c>
    </row>
    <row r="427" spans="1:59" x14ac:dyDescent="0.25">
      <c r="A427" s="5">
        <v>487</v>
      </c>
      <c r="B427" t="s">
        <v>1739</v>
      </c>
      <c r="C427" t="s">
        <v>2655</v>
      </c>
      <c r="D427" s="3">
        <f t="shared" si="37"/>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8"/>
        <v>[487] = {wayshrines={418,419,421,}, dlcId=DLC_GREYMOOR</v>
      </c>
      <c r="BD427" s="21" t="str">
        <f t="shared" si="39"/>
        <v>, zoneIds={1160,1160,1160,1160}, veteran=false</v>
      </c>
      <c r="BE427" s="21" t="str">
        <f t="shared" si="42"/>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7"/>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8"/>
        <v>[488] = {wayshrines={418,419,421,}, dlcId=DLC_GREYMOOR</v>
      </c>
      <c r="BD428" s="21" t="str">
        <f t="shared" si="39"/>
        <v>, zoneIds={1160,1160,1160,1160}, veteran=false</v>
      </c>
      <c r="BE428" s="21" t="str">
        <f t="shared" si="42"/>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7"/>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8"/>
        <v>[489] = {wayshrines={418,419,421,}, dlcId=DLC_GREYMOOR</v>
      </c>
      <c r="BD429" s="21" t="str">
        <f t="shared" si="39"/>
        <v>, zoneIds={1160,1160,1160,1160}, veteran=false</v>
      </c>
      <c r="BE429" s="21" t="str">
        <f t="shared" si="42"/>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7"/>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8"/>
        <v>[490] = {wayshrines={418,418,418,}, traitsNeeded=5, dlcId=DLC_GREYMOOR</v>
      </c>
      <c r="BD430" s="21" t="str">
        <f t="shared" si="39"/>
        <v>, zoneIds={1160,1160,1160}, veteran=false</v>
      </c>
      <c r="BE430" s="21" t="str">
        <f t="shared" si="42"/>
        <v>, setType=LIBSETS_SETTYPE_CRAFTED</v>
      </c>
      <c r="BF430" s="21" t="str">
        <f t="shared" si="40"/>
        <v>, dropMechanic={LIBSETS_DROP_MECHANIC_CRAFTED,LIBSETS_DROP_MECHANIC_CRAFTED}</v>
      </c>
      <c r="BG430" s="21" t="str">
        <f t="shared" si="41"/>
        <v>}, --Stuhn\'s Favor / Stuhns Gunst   [Western Skyrim, Western Skyrim, Western Skyrim]</v>
      </c>
    </row>
    <row r="431" spans="1:59" x14ac:dyDescent="0.25">
      <c r="A431" s="5">
        <v>491</v>
      </c>
      <c r="B431" t="s">
        <v>1745</v>
      </c>
      <c r="C431" t="s">
        <v>2657</v>
      </c>
      <c r="D431" s="3">
        <f t="shared" si="37"/>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8"/>
        <v>[491] = {wayshrines={417,417,417,}, traitsNeeded=7, dlcId=DLC_GREYMOOR</v>
      </c>
      <c r="BD431" s="21" t="str">
        <f t="shared" si="39"/>
        <v>, zoneIds={1160,1160,1160}, veteran=false</v>
      </c>
      <c r="BE431" s="21" t="str">
        <f t="shared" si="42"/>
        <v>, setType=LIBSETS_SETTYPE_CRAFTED</v>
      </c>
      <c r="BF431" s="21" t="str">
        <f t="shared" si="40"/>
        <v>, dropMechanic={LIBSETS_DROP_MECHANIC_CRAFTED,LIBSETS_DROP_MECHANIC_CRAFTED}</v>
      </c>
      <c r="BG431" s="21" t="str">
        <f t="shared" si="41"/>
        <v>}, --Dragon\'s Appetite / Appetit des Drachen   [Western Skyrim, Western Skyrim, Western Skyrim]</v>
      </c>
    </row>
    <row r="432" spans="1:59" x14ac:dyDescent="0.25">
      <c r="A432" s="5">
        <v>492</v>
      </c>
      <c r="B432" t="s">
        <v>1746</v>
      </c>
      <c r="C432" t="s">
        <v>2658</v>
      </c>
      <c r="D432" s="3">
        <f t="shared" si="37"/>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8"/>
        <v>[492] = {wayshrines={434,434,434,}, dlcId=DLC_GREYMOOR</v>
      </c>
      <c r="BD432" s="21" t="str">
        <f t="shared" si="39"/>
        <v>, zoneIds={1196,1160,1160}, veteran=false</v>
      </c>
      <c r="BE432" s="21" t="str">
        <f t="shared" si="42"/>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7"/>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8"/>
        <v>[493] = {wayshrines={434,434,434,}, dlcId=DLC_GREYMOOR</v>
      </c>
      <c r="BD433" s="21" t="str">
        <f t="shared" si="39"/>
        <v>, zoneIds={1196,1160,1160}, veteran=true</v>
      </c>
      <c r="BE433" s="21" t="str">
        <f t="shared" si="42"/>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7"/>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8"/>
        <v>[494] = {wayshrines={434,434,434,}, dlcId=DLC_GREYMOOR</v>
      </c>
      <c r="BD434" s="21" t="str">
        <f t="shared" si="39"/>
        <v>, zoneIds={1196,1160,1160}, veteran=false</v>
      </c>
      <c r="BE434" s="21" t="str">
        <f t="shared" si="42"/>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7"/>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8"/>
        <v>[495] = {wayshrines={434,434,434,}, dlcId=DLC_GREYMOOR</v>
      </c>
      <c r="BD435" s="21" t="str">
        <f t="shared" si="39"/>
        <v>, zoneIds={1196,1160,1160}, veteran=true</v>
      </c>
      <c r="BE435" s="21" t="str">
        <f t="shared" si="42"/>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7"/>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8"/>
        <v>[496] = {wayshrines={434,434,434,}, dlcId=DLC_GREYMOOR</v>
      </c>
      <c r="BD436" s="21" t="str">
        <f t="shared" si="39"/>
        <v>, zoneIds={1196,1160,1160}, veteran=false</v>
      </c>
      <c r="BE436" s="21" t="str">
        <f t="shared" si="42"/>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7"/>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8"/>
        <v>[497] = {wayshrines={434,434,434,}, dlcId=DLC_GREYMOOR</v>
      </c>
      <c r="BD437" s="21" t="str">
        <f t="shared" si="39"/>
        <v>, zoneIds={1196,1160,1160}, veteran=true</v>
      </c>
      <c r="BE437" s="21" t="str">
        <f t="shared" si="42"/>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7"/>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8"/>
        <v>[498] = {wayshrines={434,434,434,}, dlcId=DLC_GREYMOOR</v>
      </c>
      <c r="BD438" s="21" t="str">
        <f t="shared" si="39"/>
        <v>, zoneIds={1196,1160,1160}, veteran=false</v>
      </c>
      <c r="BE438" s="21" t="str">
        <f t="shared" si="42"/>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7"/>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8"/>
        <v>[499] = {wayshrines={434,434,434,}, dlcId=DLC_GREYMOOR</v>
      </c>
      <c r="BD439" s="21" t="str">
        <f t="shared" si="39"/>
        <v>, zoneIds={1196,1160,1160}, veteran=true</v>
      </c>
      <c r="BE439" s="21" t="str">
        <f t="shared" si="42"/>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7"/>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8"/>
        <v/>
      </c>
      <c r="BD440" s="21" t="str">
        <f t="shared" si="39"/>
        <v/>
      </c>
      <c r="BE440" s="21" t="str">
        <f t="shared" si="42"/>
        <v/>
      </c>
      <c r="BF440" s="21" t="str">
        <f t="shared" si="40"/>
        <v/>
      </c>
      <c r="BG440" s="21" t="str">
        <f t="shared" si="41"/>
        <v/>
      </c>
    </row>
    <row r="441" spans="1:59" x14ac:dyDescent="0.25">
      <c r="A441" s="5">
        <v>501</v>
      </c>
      <c r="B441" t="s">
        <v>1758</v>
      </c>
      <c r="C441" t="s">
        <v>1757</v>
      </c>
      <c r="D441" s="3">
        <f t="shared" si="37"/>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8"/>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2"/>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7"/>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8"/>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2"/>
        <v/>
      </c>
      <c r="BF442" s="21" t="str">
        <f t="shared" si="40"/>
        <v/>
      </c>
      <c r="BG442" s="21" t="str">
        <f t="shared" si="41"/>
        <v/>
      </c>
    </row>
    <row r="443" spans="1:59" x14ac:dyDescent="0.25">
      <c r="A443" s="5">
        <v>503</v>
      </c>
      <c r="B443" t="s">
        <v>1760</v>
      </c>
      <c r="C443" t="s">
        <v>1761</v>
      </c>
      <c r="D443" s="3">
        <f t="shared" si="37"/>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8"/>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2"/>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7"/>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8"/>
        <v/>
      </c>
      <c r="BD444" s="21" t="str">
        <f t="shared" ref="BD444:BD475" si="43">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2"/>
        <v/>
      </c>
      <c r="BF444" s="21" t="str">
        <f t="shared" si="40"/>
        <v/>
      </c>
      <c r="BG444" s="21" t="str">
        <f t="shared" si="41"/>
        <v/>
      </c>
    </row>
    <row r="445" spans="1:59" x14ac:dyDescent="0.25">
      <c r="A445" s="5">
        <v>505</v>
      </c>
      <c r="B445" t="s">
        <v>1764</v>
      </c>
      <c r="C445" t="s">
        <v>1763</v>
      </c>
      <c r="D445" s="3">
        <f t="shared" si="37"/>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3"/>
        <v>, zoneIds={104,57,92,216,888}, veteran=false</v>
      </c>
      <c r="BE445" s="21" t="str">
        <f t="shared" si="42"/>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7"/>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4">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3"/>
        <v>, zoneIds={1161,1161,1161}, veteran=false</v>
      </c>
      <c r="BE446" s="21" t="str">
        <f t="shared" si="42"/>
        <v>, setType=LIBSETS_SETTYPE_CRAFTED</v>
      </c>
      <c r="BF446" s="21" t="str">
        <f t="shared" si="40"/>
        <v>, dropMechanic={LIBSETS_DROP_MECHANIC_CRAFTED,LIBSETS_DROP_MECHANIC_CRAFTED}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7"/>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4"/>
        <v/>
      </c>
      <c r="BD447" s="21" t="str">
        <f t="shared" si="43"/>
        <v/>
      </c>
      <c r="BE447" s="21" t="str">
        <f t="shared" si="42"/>
        <v/>
      </c>
      <c r="BF447" s="21" t="str">
        <f t="shared" si="40"/>
        <v/>
      </c>
      <c r="BG447" s="21" t="str">
        <f t="shared" si="41"/>
        <v/>
      </c>
    </row>
    <row r="448" spans="1:59" ht="15" customHeight="1" x14ac:dyDescent="0.25">
      <c r="A448" s="86">
        <v>510</v>
      </c>
      <c r="B448" s="87" t="s">
        <v>1768</v>
      </c>
      <c r="C448" t="s">
        <v>1768</v>
      </c>
      <c r="D448" s="3">
        <f t="shared" si="37"/>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4"/>
        <v/>
      </c>
      <c r="BD448" s="21" t="str">
        <f t="shared" si="43"/>
        <v/>
      </c>
      <c r="BE448" s="21" t="str">
        <f t="shared" si="42"/>
        <v/>
      </c>
      <c r="BF448" s="21" t="str">
        <f t="shared" si="40"/>
        <v/>
      </c>
      <c r="BG448" s="21" t="str">
        <f t="shared" si="41"/>
        <v/>
      </c>
    </row>
    <row r="449" spans="1:59" ht="15" customHeight="1" x14ac:dyDescent="0.25">
      <c r="A449" s="86">
        <v>511</v>
      </c>
      <c r="B449" s="87" t="s">
        <v>1769</v>
      </c>
      <c r="C449" t="s">
        <v>1769</v>
      </c>
      <c r="D449" s="3">
        <f t="shared" si="37"/>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4"/>
        <v/>
      </c>
      <c r="BD449" s="21" t="str">
        <f t="shared" si="43"/>
        <v/>
      </c>
      <c r="BE449" s="21" t="str">
        <f t="shared" si="42"/>
        <v/>
      </c>
      <c r="BF449" s="21" t="str">
        <f t="shared" si="40"/>
        <v/>
      </c>
      <c r="BG449" s="21" t="str">
        <f t="shared" si="41"/>
        <v/>
      </c>
    </row>
    <row r="450" spans="1:59" ht="15" customHeight="1" x14ac:dyDescent="0.25">
      <c r="A450" s="86">
        <v>512</v>
      </c>
      <c r="B450" s="87" t="s">
        <v>1770</v>
      </c>
      <c r="C450" t="s">
        <v>1770</v>
      </c>
      <c r="D450" s="3">
        <f t="shared" si="37"/>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4"/>
        <v/>
      </c>
      <c r="BD450" s="21" t="str">
        <f t="shared" si="43"/>
        <v/>
      </c>
      <c r="BE450" s="21" t="str">
        <f t="shared" si="42"/>
        <v/>
      </c>
      <c r="BF450" s="21" t="str">
        <f t="shared" si="40"/>
        <v/>
      </c>
      <c r="BG450" s="21" t="str">
        <f t="shared" si="41"/>
        <v/>
      </c>
    </row>
    <row r="451" spans="1:59" ht="15" customHeight="1" x14ac:dyDescent="0.25">
      <c r="A451" s="5">
        <v>513</v>
      </c>
      <c r="B451" t="s">
        <v>2165</v>
      </c>
      <c r="C451" t="s">
        <v>2785</v>
      </c>
      <c r="D451" s="3">
        <f t="shared" ref="D451:D514" si="45">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4"/>
        <v>[513] = {wayshrines={436,436,436,}, dlcId=DLC_STONETHORN</v>
      </c>
      <c r="BD451" s="21" t="str">
        <f t="shared" si="43"/>
        <v>, zoneIds={1201,1160,1160}, veteran=false</v>
      </c>
      <c r="BE451" s="21" t="str">
        <f t="shared" si="42"/>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5"/>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4"/>
        <v>[514] = {wayshrines={436,436,436,}, dlcId=DLC_STONETHORN</v>
      </c>
      <c r="BD452" s="21" t="str">
        <f t="shared" si="43"/>
        <v>, zoneIds={1201,1160,1160}, veteran=false</v>
      </c>
      <c r="BE452" s="21" t="str">
        <f t="shared" ref="BE452:BE515" si="48">IF(F452&lt;&gt;"Not in the game (anymore)",IF(A452&lt;&gt;"",", setType="&amp;G452,"")&amp;IF(J452="true",", multiTrialSet=true",""),"")
&amp; IF(AND(H452&lt;&gt;"",ISNUMBER(H452)),", undauntedChestId=" &amp; H452,"")</f>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5"/>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4"/>
        <v>[515] = {wayshrines={436,436,436,}, dlcId=DLC_STONETHORN</v>
      </c>
      <c r="BD453" s="21" t="str">
        <f t="shared" si="43"/>
        <v>, zoneIds={1201,1160,1160}, veteran=false</v>
      </c>
      <c r="BE453" s="21" t="str">
        <f t="shared" si="48"/>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5"/>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4"/>
        <v>[516] = {wayshrines={433,433,433,}, dlcId=DLC_STONETHORN</v>
      </c>
      <c r="BD454" s="21" t="str">
        <f t="shared" si="43"/>
        <v>, zoneIds={1197,1161,1161}, veteran=false</v>
      </c>
      <c r="BE454" s="21" t="str">
        <f t="shared" si="48"/>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2784</v>
      </c>
      <c r="D455" s="3">
        <f t="shared" si="45"/>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4"/>
        <v>[517] = {wayshrines={433,433,433,}, dlcId=DLC_STONETHORN</v>
      </c>
      <c r="BD455" s="21" t="str">
        <f t="shared" si="43"/>
        <v>, zoneIds={1197,1161,1161}, veteran=false</v>
      </c>
      <c r="BE455" s="21" t="str">
        <f t="shared" si="48"/>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2783</v>
      </c>
      <c r="D456" s="3">
        <f t="shared" si="45"/>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4"/>
        <v>[518] = {wayshrines={433,433,433,}, dlcId=DLC_STONETHORN</v>
      </c>
      <c r="BD456" s="21" t="str">
        <f t="shared" si="43"/>
        <v>, zoneIds={1197,1161,1161}, veteran=false</v>
      </c>
      <c r="BE456" s="21" t="str">
        <f t="shared" si="48"/>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5"/>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4"/>
        <v>[519] = {wayshrines={416,172,109,}, dlcId=DLC_GREYMOOR</v>
      </c>
      <c r="BD457" s="21" t="str">
        <f t="shared" si="43"/>
        <v>, zoneIds={1160,280,103,449,181}, veteran=false</v>
      </c>
      <c r="BE457" s="21" t="str">
        <f t="shared" si="48"/>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5"/>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4"/>
        <v>[520] = {wayshrines={241,144,17,}, dlcId=DLC_GREYMOOR</v>
      </c>
      <c r="BD458" s="21" t="str">
        <f t="shared" si="43"/>
        <v>, zoneIds={684,382,19,584,535}, veteran=false</v>
      </c>
      <c r="BE458" s="21" t="str">
        <f t="shared" si="48"/>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5"/>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4"/>
        <v>[521] = {wayshrines={48,133,190,}, dlcId=DLC_GREYMOOR</v>
      </c>
      <c r="BD459" s="21" t="str">
        <f t="shared" si="43"/>
        <v>, zoneIds={117,347,20,144,643}, veteran=false</v>
      </c>
      <c r="BE459" s="21" t="str">
        <f t="shared" si="48"/>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5"/>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4"/>
        <v>[522] = {wayshrines={249,249,249,}, dlcId=DLC_ORSINIUM</v>
      </c>
      <c r="BD460" s="21" t="str">
        <f t="shared" si="43"/>
        <v>, zoneIds={677,684,684}, veteran=true</v>
      </c>
      <c r="BE460" s="21" t="str">
        <f t="shared" si="48"/>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5"/>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4"/>
        <v>[523] = {wayshrines={249,249,249,}, dlcId=DLC_ORSINIUM</v>
      </c>
      <c r="BD461" s="21" t="str">
        <f t="shared" si="43"/>
        <v>, zoneIds={677,684,684}, veteran=true</v>
      </c>
      <c r="BE461" s="21" t="str">
        <f t="shared" si="48"/>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5"/>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4"/>
        <v>[524] = {wayshrines={249,249,249,}, dlcId=DLC_ORSINIUM</v>
      </c>
      <c r="BD462" s="21" t="str">
        <f t="shared" si="43"/>
        <v>, zoneIds={677,684,684}, veteran=true</v>
      </c>
      <c r="BE462" s="21" t="str">
        <f t="shared" si="48"/>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5"/>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4"/>
        <v>[525] = {wayshrines={249,249,249,}, dlcId=DLC_ORSINIUM</v>
      </c>
      <c r="BD463" s="21" t="str">
        <f t="shared" si="43"/>
        <v>, zoneIds={677,684,684}, veteran=true</v>
      </c>
      <c r="BE463" s="21" t="str">
        <f t="shared" si="48"/>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5"/>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4"/>
        <v>[526] = {wayshrines={249,249,249,}, dlcId=DLC_ORSINIUM</v>
      </c>
      <c r="BD464" s="21" t="str">
        <f t="shared" si="43"/>
        <v>, zoneIds={677,684,684}, veteran=true</v>
      </c>
      <c r="BE464" s="21" t="str">
        <f t="shared" si="48"/>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5"/>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4"/>
        <v>[527] = {wayshrines={249,249,249,}, dlcId=DLC_ORSINIUM</v>
      </c>
      <c r="BD465" s="21" t="str">
        <f t="shared" si="43"/>
        <v>, zoneIds={677,684,684}, veteran=true</v>
      </c>
      <c r="BE465" s="21" t="str">
        <f t="shared" si="48"/>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5"/>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4"/>
        <v>[528] = {wayshrines={270,270,270,}, dlcId=DLC_BASE_GAME</v>
      </c>
      <c r="BD466" s="21" t="str">
        <f t="shared" si="43"/>
        <v>, zoneIds={635,888,888}, veteran=true</v>
      </c>
      <c r="BE466" s="21" t="str">
        <f t="shared" si="48"/>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5"/>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4"/>
        <v>[529] = {wayshrines={270,270,270,}, dlcId=DLC_BASE_GAME</v>
      </c>
      <c r="BD467" s="21" t="str">
        <f t="shared" si="43"/>
        <v>, zoneIds={635,888,888}, veteran=true</v>
      </c>
      <c r="BE467" s="21" t="str">
        <f t="shared" si="48"/>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5"/>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4"/>
        <v>[530] = {wayshrines={270,270,270,}, dlcId=DLC_BASE_GAME</v>
      </c>
      <c r="BD468" s="21" t="str">
        <f t="shared" si="43"/>
        <v>, zoneIds={635,888,888}, veteran=true</v>
      </c>
      <c r="BE468" s="21" t="str">
        <f t="shared" si="48"/>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5"/>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4"/>
        <v>[531] = {wayshrines={270,270,270,}, dlcId=DLC_BASE_GAME</v>
      </c>
      <c r="BD469" s="21" t="str">
        <f t="shared" si="43"/>
        <v>, zoneIds={635,888,888}, veteran=true</v>
      </c>
      <c r="BE469" s="21" t="str">
        <f t="shared" si="48"/>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5"/>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4"/>
        <v>[532] = {wayshrines={270,270,270,}, dlcId=DLC_BASE_GAME</v>
      </c>
      <c r="BD470" s="21" t="str">
        <f t="shared" si="43"/>
        <v>, zoneIds={635,888,888}, veteran=true</v>
      </c>
      <c r="BE470" s="21" t="str">
        <f t="shared" si="48"/>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5"/>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4"/>
        <v>[533] = {wayshrines={270,270,270,}, dlcId=DLC_BASE_GAME</v>
      </c>
      <c r="BD471" s="21" t="str">
        <f t="shared" si="43"/>
        <v>, zoneIds={635,888,888}, veteran=true</v>
      </c>
      <c r="BE471" s="21" t="str">
        <f t="shared" si="48"/>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5"/>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4"/>
        <v>[534] = {wayshrines={435,435,435,}, dlcId=DLC_STONETHORN</v>
      </c>
      <c r="BD472" s="21" t="str">
        <f t="shared" si="43"/>
        <v>, zoneIds={1197,1161,1161}, veteran={[EQUIP_TYPE_HEAD]=true, [EQUIP_TYPE_SHOULDERS]=false}</v>
      </c>
      <c r="BE472" s="21" t="str">
        <f t="shared" si="48"/>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5"/>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4"/>
        <v>[535] = {wayshrines={436,436,436,}, dlcId=DLC_STONETHORN</v>
      </c>
      <c r="BD473" s="21" t="str">
        <f t="shared" si="43"/>
        <v>, zoneIds={1201,1160,1160}, veteran={[EQUIP_TYPE_HEAD]=true, [EQUIP_TYPE_SHOULDERS]=false}</v>
      </c>
      <c r="BE473" s="21" t="str">
        <f t="shared" si="48"/>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5"/>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4"/>
        <v>[536] = {wayshrines={441,441,441,}, dlcId=DLC_MARKARTH</v>
      </c>
      <c r="BD474" s="21" t="str">
        <f t="shared" si="43"/>
        <v>, zoneIds={1207,1207,1207,1207}, veteran=false</v>
      </c>
      <c r="BE474" s="21" t="str">
        <f t="shared" si="48"/>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5"/>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4"/>
        <v>[537] = {wayshrines={441,441,441,}, dlcId=DLC_MARKARTH</v>
      </c>
      <c r="BD475" s="21" t="str">
        <f t="shared" si="43"/>
        <v>, zoneIds={1207,1207,1207,1207}, veteran=false</v>
      </c>
      <c r="BE475" s="21" t="str">
        <f t="shared" si="48"/>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5"/>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4"/>
        <v>[538] = {wayshrines={441,441,441,}, dlcId=DLC_MARKARTH</v>
      </c>
      <c r="BD476" s="21" t="str">
        <f t="shared" ref="BD476:BD507" si="49">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8"/>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5"/>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4"/>
        <v>[539] = {wayshrines={447,447,447,}, traitsNeeded=3, dlcId=DLC_MARKARTH</v>
      </c>
      <c r="BD477" s="21" t="str">
        <f t="shared" si="49"/>
        <v>, zoneIds={1207,1207,1207}, veteran=false</v>
      </c>
      <c r="BE477" s="21" t="str">
        <f t="shared" si="48"/>
        <v>, setType=LIBSETS_SETTYPE_CRAFTED</v>
      </c>
      <c r="BF477" s="21" t="str">
        <f t="shared" si="46"/>
        <v>, isProcSetAllowedInPvP=1, dropMechanic={LIBSETS_DROP_MECHANIC_CRAFTED,LIBSETS_DROP_MECHANIC_CRAFTED}</v>
      </c>
      <c r="BG477" s="21" t="str">
        <f t="shared" si="47"/>
        <v>}, --Red Eagle\'s Fury / Zorn des Roten Adlers   [The Reach, The Reach, The Reach]</v>
      </c>
    </row>
    <row r="478" spans="1:59" x14ac:dyDescent="0.25">
      <c r="A478" s="5">
        <v>540</v>
      </c>
      <c r="B478" t="s">
        <v>2247</v>
      </c>
      <c r="C478" t="s">
        <v>2267</v>
      </c>
      <c r="D478" s="3">
        <f t="shared" si="45"/>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50">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9"/>
        <v>, zoneIds={1207,1207,1207}, veteran=false</v>
      </c>
      <c r="BE478" s="21" t="str">
        <f t="shared" si="48"/>
        <v>, setType=LIBSETS_SETTYPE_CRAFTED</v>
      </c>
      <c r="BF478" s="21" t="str">
        <f t="shared" si="46"/>
        <v>, dropMechanic={LIBSETS_DROP_MECHANIC_CRAFTED,LIBSETS_DROP_MECHANIC_CRAFTED}</v>
      </c>
      <c r="BG478" s="21" t="str">
        <f t="shared" si="47"/>
        <v>}, --Legacy of Karth / Erbe des Karth   [The Reach, The Reach, The Reach]</v>
      </c>
    </row>
    <row r="479" spans="1:59" x14ac:dyDescent="0.25">
      <c r="A479" s="5">
        <v>541</v>
      </c>
      <c r="B479" t="s">
        <v>2248</v>
      </c>
      <c r="C479" t="s">
        <v>2268</v>
      </c>
      <c r="D479" s="3">
        <f t="shared" si="45"/>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50"/>
        <v>[541] = {wayshrines={446,446,446,}, traitsNeeded=9, dlcId=DLC_MARKARTH</v>
      </c>
      <c r="BD479" s="21" t="str">
        <f t="shared" si="49"/>
        <v>, zoneIds={1208,1161,1161}, veteran=false</v>
      </c>
      <c r="BE479" s="21" t="str">
        <f t="shared" si="48"/>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5"/>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50"/>
        <v>[542] = {wayshrines={441,441,441,}, dlcId=DLC_MARKARTH</v>
      </c>
      <c r="BD480" s="21" t="str">
        <f t="shared" si="49"/>
        <v>, zoneIds={1207,1207,1207,1207}, veteran=false</v>
      </c>
      <c r="BE480" s="21" t="str">
        <f t="shared" si="48"/>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5"/>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50"/>
        <v>[543] = {wayshrines={441,441,441,}, dlcId=DLC_MARKARTH</v>
      </c>
      <c r="BD481" s="21" t="str">
        <f t="shared" si="49"/>
        <v>, zoneIds={1207,1207,1207,1207}, veteran=false</v>
      </c>
      <c r="BE481" s="21" t="str">
        <f t="shared" si="48"/>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5"/>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50"/>
        <v>[544] = {wayshrines={441,441,441,}, dlcId=DLC_MARKARTH</v>
      </c>
      <c r="BD482" s="21" t="str">
        <f t="shared" si="49"/>
        <v>, zoneIds={1207,1207,1207,1207}, veteran=false</v>
      </c>
      <c r="BE482" s="21" t="str">
        <f t="shared" si="48"/>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5"/>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50"/>
        <v>[557] = {wayshrines={457,457,457,}, dlcId=DLC_MARKARTH</v>
      </c>
      <c r="BD483" s="21" t="str">
        <f t="shared" si="49"/>
        <v>, zoneIds={1227,1207,1207}, veteran=false</v>
      </c>
      <c r="BE483" s="21" t="str">
        <f t="shared" si="48"/>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5"/>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50"/>
        <v>[558] = {wayshrines={457,457,457,}, dlcId=DLC_MARKARTH</v>
      </c>
      <c r="BD484" s="21" t="str">
        <f t="shared" si="49"/>
        <v>, zoneIds={1227,1207,1207}, veteran=false</v>
      </c>
      <c r="BE484" s="21" t="str">
        <f t="shared" si="48"/>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5"/>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50"/>
        <v>[559] = {wayshrines={457,457,457,}, dlcId=DLC_MARKARTH</v>
      </c>
      <c r="BD485" s="21" t="str">
        <f t="shared" si="49"/>
        <v>, zoneIds={1227,1207,1207}, veteran=false</v>
      </c>
      <c r="BE485" s="21" t="str">
        <f t="shared" si="48"/>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5"/>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50"/>
        <v>[560] = {wayshrines={457,457,457,}, dlcId=DLC_MARKARTH</v>
      </c>
      <c r="BD486" s="21" t="str">
        <f t="shared" si="49"/>
        <v>, zoneIds={1227,1207,1207}, veteran=false</v>
      </c>
      <c r="BE486" s="21" t="str">
        <f t="shared" si="48"/>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5"/>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50"/>
        <v>[561] = {wayshrines={457,457,457,}, dlcId=DLC_MARKARTH</v>
      </c>
      <c r="BD487" s="21" t="str">
        <f t="shared" si="49"/>
        <v>, zoneIds={1227,1207,1207}, veteran=false</v>
      </c>
      <c r="BE487" s="21" t="str">
        <f t="shared" si="48"/>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5"/>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50"/>
        <v>[562] = {wayshrines={457,457,457,}, dlcId=DLC_MARKARTH</v>
      </c>
      <c r="BD488" s="21" t="str">
        <f t="shared" si="49"/>
        <v>, zoneIds={1227,1207,1207}, veteran=false</v>
      </c>
      <c r="BE488" s="21" t="str">
        <f t="shared" si="48"/>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5"/>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50"/>
        <v>[563] = {wayshrines={457,457,457,}, dlcId=DLC_MARKARTH</v>
      </c>
      <c r="BD489" s="21" t="str">
        <f t="shared" si="49"/>
        <v>, zoneIds={1227,1207,1207}, veteran=true</v>
      </c>
      <c r="BE489" s="21" t="str">
        <f t="shared" si="48"/>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5"/>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50"/>
        <v>[564] = {wayshrines={457,457,457,}, dlcId=DLC_MARKARTH</v>
      </c>
      <c r="BD490" s="21" t="str">
        <f t="shared" si="49"/>
        <v>, zoneIds={1227,1207,1207}, veteran=true</v>
      </c>
      <c r="BE490" s="21" t="str">
        <f t="shared" si="48"/>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5"/>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50"/>
        <v>[565] = {wayshrines={457,457,457,}, dlcId=DLC_MARKARTH</v>
      </c>
      <c r="BD491" s="21" t="str">
        <f t="shared" si="49"/>
        <v>, zoneIds={1227,1207,1207}, veteran=true</v>
      </c>
      <c r="BE491" s="21" t="str">
        <f t="shared" si="48"/>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5"/>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50"/>
        <v>[566] = {wayshrines={457,457,457,}, dlcId=DLC_MARKARTH</v>
      </c>
      <c r="BD492" s="21" t="str">
        <f t="shared" si="49"/>
        <v>, zoneIds={1227,1207,1207}, veteran=true</v>
      </c>
      <c r="BE492" s="21" t="str">
        <f t="shared" si="48"/>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5"/>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50"/>
        <v>[567] = {wayshrines={457,457,457,}, dlcId=DLC_MARKARTH</v>
      </c>
      <c r="BD493" s="21" t="str">
        <f t="shared" si="49"/>
        <v>, zoneIds={1227,1207,1207}, veteran=true</v>
      </c>
      <c r="BE493" s="21" t="str">
        <f t="shared" si="48"/>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5"/>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50"/>
        <v>[568] = {wayshrines={457,457,457,}, dlcId=DLC_MARKARTH</v>
      </c>
      <c r="BD494" s="21" t="str">
        <f t="shared" si="49"/>
        <v>, zoneIds={1227,1207,1207}, veteran=true</v>
      </c>
      <c r="BE494" s="21" t="str">
        <f t="shared" si="48"/>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5"/>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50"/>
        <v>[569] = {wayshrines={437,437,437,}, dlcId=DLC_FLAMES_OF_AMBITION</v>
      </c>
      <c r="BD495" s="21" t="str">
        <f t="shared" si="49"/>
        <v>, zoneIds={1228,823,823}, veteran=false</v>
      </c>
      <c r="BE495" s="21" t="str">
        <f t="shared" si="48"/>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2782</v>
      </c>
      <c r="D496" s="3">
        <f t="shared" si="45"/>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50"/>
        <v>[570] = {wayshrines={437,437,437,}, dlcId=DLC_FLAMES_OF_AMBITION</v>
      </c>
      <c r="BD496" s="21" t="str">
        <f t="shared" si="49"/>
        <v>, zoneIds={1228,823,823}, veteran=false</v>
      </c>
      <c r="BE496" s="21" t="str">
        <f t="shared" si="48"/>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2781</v>
      </c>
      <c r="D497" s="3">
        <f t="shared" si="45"/>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50"/>
        <v>[571] = {wayshrines={437,437,437,}, dlcId=DLC_FLAMES_OF_AMBITION</v>
      </c>
      <c r="BD497" s="21" t="str">
        <f t="shared" si="49"/>
        <v>, zoneIds={1228,823,823}, veteran=false</v>
      </c>
      <c r="BE497" s="21" t="str">
        <f t="shared" si="48"/>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5"/>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50"/>
        <v>[572] = {wayshrines={454,454,454,}, dlcId=DLC_FLAMES_OF_AMBITION</v>
      </c>
      <c r="BD498" s="21" t="str">
        <f t="shared" si="49"/>
        <v>, zoneIds={1229,57,57}, veteran=false</v>
      </c>
      <c r="BE498" s="21" t="str">
        <f t="shared" si="48"/>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2777</v>
      </c>
      <c r="D499" s="3">
        <f t="shared" si="45"/>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50"/>
        <v>[573] = {wayshrines={454,454,454,}, dlcId=DLC_FLAMES_OF_AMBITION</v>
      </c>
      <c r="BD499" s="21" t="str">
        <f t="shared" si="49"/>
        <v>, zoneIds={1229,57,57}, veteran=false</v>
      </c>
      <c r="BE499" s="21" t="str">
        <f t="shared" si="48"/>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2778</v>
      </c>
      <c r="D500" s="3">
        <f t="shared" si="45"/>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50"/>
        <v>[574] = {wayshrines={454,454,454,}, dlcId=DLC_FLAMES_OF_AMBITION</v>
      </c>
      <c r="BD500" s="21" t="str">
        <f t="shared" si="49"/>
        <v>, zoneIds={1229,57,57}, veteran=false</v>
      </c>
      <c r="BE500" s="21" t="str">
        <f t="shared" si="48"/>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5"/>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50"/>
        <v>[575] = {wayshrines={240,137,62,}, dlcId=DLC_MARKARTH</v>
      </c>
      <c r="BD501" s="21" t="str">
        <f t="shared" si="49"/>
        <v>, zoneIds={684,104,3,1208,92}, veteran=false</v>
      </c>
      <c r="BE501" s="21" t="str">
        <f t="shared" si="48"/>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5"/>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50"/>
        <v>[576] = {wayshrines={176,169,449,}, dlcId=DLC_MARKARTH</v>
      </c>
      <c r="BD502" s="21" t="str">
        <f t="shared" si="49"/>
        <v>, zoneIds={381,383,1207,380,932}, veteran=false</v>
      </c>
      <c r="BE502" s="21" t="str">
        <f t="shared" si="48"/>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5"/>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50"/>
        <v>[577] = {wayshrines={437,437,437,}, dlcId=DLC_FLAMES_OF_AMBITION</v>
      </c>
      <c r="BD503" s="21" t="str">
        <f t="shared" si="49"/>
        <v>, zoneIds={1228,823,823}, veteran={[EQUIP_TYPE_HEAD]=true, [EQUIP_TYPE_SHOULDERS]=false}</v>
      </c>
      <c r="BE503" s="21" t="str">
        <f t="shared" si="48"/>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5"/>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50"/>
        <v>[578] = {wayshrines={454,454,454,}, dlcId=DLC_FLAMES_OF_AMBITION</v>
      </c>
      <c r="BD504" s="21" t="str">
        <f t="shared" si="49"/>
        <v>, zoneIds={1229,57,57}, veteran={[EQUIP_TYPE_HEAD]=true, [EQUIP_TYPE_SHOULDERS]=false}</v>
      </c>
      <c r="BE504" s="21" t="str">
        <f t="shared" si="48"/>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5"/>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50"/>
        <v>[579] = {wayshrines={458,458,458,}, dlcId=DLC_BLACKWOOD</v>
      </c>
      <c r="BD505" s="21" t="str">
        <f t="shared" si="49"/>
        <v>, zoneIds={1261,1261,1261,1261}, veteran=false</v>
      </c>
      <c r="BE505" s="21" t="str">
        <f t="shared" si="48"/>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5"/>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50"/>
        <v>[580] = {wayshrines={458,458,458,}, dlcId=DLC_BLACKWOOD</v>
      </c>
      <c r="BD506" s="21" t="str">
        <f t="shared" si="49"/>
        <v>, zoneIds={1261,1261,1261,1261}, veteran=false</v>
      </c>
      <c r="BE506" s="21" t="str">
        <f t="shared" si="48"/>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5"/>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50"/>
        <v>[581] = {wayshrines={458,458,458,}, dlcId=DLC_BLACKWOOD</v>
      </c>
      <c r="BD507" s="21" t="str">
        <f t="shared" si="49"/>
        <v>, zoneIds={1261,1261,1261,1261}, veteran=false</v>
      </c>
      <c r="BE507" s="21" t="str">
        <f t="shared" si="48"/>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5"/>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50"/>
        <v>[582] = {wayshrines={484,484,484,}, traitsNeeded=3, dlcId=DLC_BLACKWOOD</v>
      </c>
      <c r="BD508" s="21" t="str">
        <f t="shared" ref="BD508:BD539" si="51">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8"/>
        <v>, setType=LIBSETS_SETTYPE_CRAFTED</v>
      </c>
      <c r="BF508" s="21" t="str">
        <f t="shared" si="46"/>
        <v>, dropMechanic={LIBSETS_DROP_MECHANIC_CRAFTED,LIBSETS_DROP_MECHANIC_CRAFTED}</v>
      </c>
      <c r="BG508" s="21" t="str">
        <f t="shared" si="47"/>
        <v>}, --Hist Whisperer / Histflüsterer   [Blackwood, Blackwood, Blackwood]</v>
      </c>
    </row>
    <row r="509" spans="1:59" x14ac:dyDescent="0.25">
      <c r="A509" s="5">
        <v>583</v>
      </c>
      <c r="B509" t="s">
        <v>2474</v>
      </c>
      <c r="C509" t="s">
        <v>2473</v>
      </c>
      <c r="D509" s="3">
        <f t="shared" si="45"/>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50"/>
        <v>[583] = {wayshrines={483,483,483,}, traitsNeeded=7, dlcId=DLC_BLACKWOOD</v>
      </c>
      <c r="BD509" s="21" t="str">
        <f t="shared" si="51"/>
        <v>, zoneIds={1261,1261,1261}, veteran=false</v>
      </c>
      <c r="BE509" s="21" t="str">
        <f t="shared" si="48"/>
        <v>, setType=LIBSETS_SETTYPE_CRAFTED</v>
      </c>
      <c r="BF509" s="21" t="str">
        <f t="shared" si="46"/>
        <v>, dropMechanic={LIBSETS_DROP_MECHANIC_CRAFTED,LIBSETS_DROP_MECHANIC_CRAFTED}</v>
      </c>
      <c r="BG509" s="21" t="str">
        <f t="shared" si="47"/>
        <v>}, --Heartland Conqueror / Herzlanderoberer   [Blackwood, Blackwood, Blackwood]</v>
      </c>
    </row>
    <row r="510" spans="1:59" x14ac:dyDescent="0.25">
      <c r="A510" s="5">
        <v>584</v>
      </c>
      <c r="B510" t="s">
        <v>2480</v>
      </c>
      <c r="C510" t="s">
        <v>2502</v>
      </c>
      <c r="D510" s="3">
        <f t="shared" si="45"/>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52">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1"/>
        <v>, zoneIds={1261,1261,1261}, veteran=false</v>
      </c>
      <c r="BE510" s="21" t="str">
        <f t="shared" si="48"/>
        <v>, setType=LIBSETS_SETTYPE_CRAFTED</v>
      </c>
      <c r="BF510" s="21" t="str">
        <f t="shared" si="46"/>
        <v>, dropMechanic={LIBSETS_DROP_MECHANIC_CRAFTED,LIBSETS_DROP_MECHANIC_CRAFTED}</v>
      </c>
      <c r="BG510" s="21" t="str">
        <f t="shared" si="47"/>
        <v>}, --Diamond\'s Victory / Sieg des Diamanten   [Blackwood, Blackwood, Blackwood]</v>
      </c>
    </row>
    <row r="511" spans="1:59" x14ac:dyDescent="0.25">
      <c r="A511" s="5">
        <v>585</v>
      </c>
      <c r="B511" t="s">
        <v>2491</v>
      </c>
      <c r="C511" t="s">
        <v>2492</v>
      </c>
      <c r="D511" s="3">
        <f t="shared" si="45"/>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52"/>
        <v>[585] = {wayshrines={468,468,468,}, dlcId=DLC_BLACKWOOD</v>
      </c>
      <c r="BD511" s="21" t="str">
        <f t="shared" si="51"/>
        <v>, zoneIds={1263,1261,1261}, veteran=false</v>
      </c>
      <c r="BE511" s="21" t="str">
        <f t="shared" si="48"/>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5"/>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52"/>
        <v>[586] = {wayshrines={468,468,468,}, dlcId=DLC_BLACKWOOD</v>
      </c>
      <c r="BD512" s="21" t="str">
        <f t="shared" si="51"/>
        <v>, zoneIds={1263,1261,1261}, veteran=false</v>
      </c>
      <c r="BE512" s="21" t="str">
        <f t="shared" si="48"/>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5"/>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52"/>
        <v>[587] = {wayshrines={468,468,468,}, dlcId=DLC_BLACKWOOD</v>
      </c>
      <c r="BD513" s="21" t="str">
        <f t="shared" si="51"/>
        <v>, zoneIds={1263,1261,1261}, veteran=false</v>
      </c>
      <c r="BE513" s="21" t="str">
        <f t="shared" si="48"/>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5"/>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52"/>
        <v>[588] = {wayshrines={468,468,468,}, dlcId=DLC_BLACKWOOD</v>
      </c>
      <c r="BD514" s="21" t="str">
        <f t="shared" si="51"/>
        <v>, zoneIds={1263,1261,1261}, veteran=false</v>
      </c>
      <c r="BE514" s="21" t="str">
        <f t="shared" si="48"/>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3">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52"/>
        <v>[589] = {wayshrines={468,468,468,}, dlcId=DLC_BLACKWOOD</v>
      </c>
      <c r="BD515" s="21" t="str">
        <f t="shared" si="51"/>
        <v>, zoneIds={1263,1261,1261}, veteran=true</v>
      </c>
      <c r="BE515" s="21" t="str">
        <f t="shared" si="48"/>
        <v>, setType=LIBSETS_SETTYPE_TRIAL</v>
      </c>
      <c r="BF515" s="21" t="str">
        <f t="shared" ref="BF515:BF560" si="54">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5">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3"/>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52"/>
        <v>[590] = {wayshrines={468,468,468,}, dlcId=DLC_BLACKWOOD</v>
      </c>
      <c r="BD516" s="21" t="str">
        <f t="shared" si="51"/>
        <v>, zoneIds={1263,1261,1261}, veteran=true</v>
      </c>
      <c r="BE516" s="21" t="str">
        <f t="shared" ref="BE516:BE560" si="56">IF(F516&lt;&gt;"Not in the game (anymore)",IF(A516&lt;&gt;"",", setType="&amp;G516,"")&amp;IF(J516="true",", multiTrialSet=true",""),"")
&amp; IF(AND(H516&lt;&gt;"",ISNUMBER(H516)),", undauntedChestId=" &amp; H516,"")</f>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2483</v>
      </c>
      <c r="C517" t="s">
        <v>2506</v>
      </c>
      <c r="D517" s="3">
        <f t="shared" si="53"/>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52"/>
        <v>[591] = {wayshrines={468,468,468,}, dlcId=DLC_BLACKWOOD</v>
      </c>
      <c r="BD517" s="21" t="str">
        <f t="shared" si="51"/>
        <v>, zoneIds={1263,1261,1261}, veteran=true</v>
      </c>
      <c r="BE517" s="21" t="str">
        <f t="shared" si="56"/>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2494</v>
      </c>
      <c r="C518" t="s">
        <v>2507</v>
      </c>
      <c r="D518" s="3">
        <f t="shared" si="53"/>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52"/>
        <v>[592] = {wayshrines={468,468,468,}, dlcId=DLC_BLACKWOOD</v>
      </c>
      <c r="BD518" s="21" t="str">
        <f t="shared" si="51"/>
        <v>, zoneIds={1263,1261,1261}, veteran=true</v>
      </c>
      <c r="BE518" s="21" t="str">
        <f t="shared" si="56"/>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2495</v>
      </c>
      <c r="C519" t="s">
        <v>2495</v>
      </c>
      <c r="D519" s="3">
        <f t="shared" si="53"/>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52"/>
        <v>[593] = {wayshrines={461,255,30,}, dlcId=DLC_BLACKWOOD</v>
      </c>
      <c r="BD519" s="21" t="str">
        <f t="shared" si="51"/>
        <v>, zoneIds={1261,816,57,117,848}, veteran=false</v>
      </c>
      <c r="BE519" s="21" t="str">
        <f t="shared" si="56"/>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2500</v>
      </c>
      <c r="C520" t="s">
        <v>2500</v>
      </c>
      <c r="D520" s="3">
        <f t="shared" si="53"/>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52"/>
        <v>[594] = {wayshrines={464,173,374,}, dlcId=DLC_BLACKWOOD</v>
      </c>
      <c r="BD520" s="21" t="str">
        <f t="shared" si="51"/>
        <v>, zoneIds={1261,281,726,843,117}, veteran=false</v>
      </c>
      <c r="BE520" s="21" t="str">
        <f t="shared" si="56"/>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3"/>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52"/>
        <v>[596] = {wayshrines={461,229,270,}, dlcId=DLC_BLACKWOOD</v>
      </c>
      <c r="BD521" s="21" t="str">
        <f t="shared" si="51"/>
        <v>, zoneIds={1261,888,888,584,181}, veteran=false</v>
      </c>
      <c r="BE521" s="21" t="str">
        <f t="shared" si="56"/>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2510</v>
      </c>
      <c r="C522" t="s">
        <v>2510</v>
      </c>
      <c r="D522" s="3">
        <f t="shared" si="53"/>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52"/>
        <v>[597] = {wayshrines={451,184,225,}, dlcId=DLC_BLACKWOOD</v>
      </c>
      <c r="BD522" s="21" t="str">
        <f t="shared" si="51"/>
        <v>, zoneIds={1160,347,888,936,1260}, veteran=false</v>
      </c>
      <c r="BE522" s="21" t="str">
        <f t="shared" si="56"/>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3"/>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52"/>
        <v>[598] = {wayshrines={-1,-1,-1,}, dlcId=DLC_BLACKWOOD</v>
      </c>
      <c r="BD523" s="21" t="str">
        <f t="shared" si="51"/>
        <v>, zoneIds={584,643}, veteran=false</v>
      </c>
      <c r="BE523" s="21" t="str">
        <f t="shared" si="56"/>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2497</v>
      </c>
      <c r="C524" t="s">
        <v>2488</v>
      </c>
      <c r="D524" s="3">
        <f t="shared" si="53"/>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52"/>
        <v>[599] = {wayshrines={-1,-1,-1,}, dlcId=DLC_BLACKWOOD</v>
      </c>
      <c r="BD524" s="21" t="str">
        <f t="shared" si="51"/>
        <v>, zoneIds={584,643}, veteran=false</v>
      </c>
      <c r="BE524" s="21" t="str">
        <f t="shared" si="56"/>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2498</v>
      </c>
      <c r="C525" t="s">
        <v>2489</v>
      </c>
      <c r="D525" s="3">
        <f t="shared" si="53"/>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52"/>
        <v>[600] = {wayshrines={-1,-1,-1,}, dlcId=DLC_BLACKWOOD</v>
      </c>
      <c r="BD525" s="21" t="str">
        <f t="shared" si="51"/>
        <v>, zoneIds={584,643}, veteran=false</v>
      </c>
      <c r="BE525" s="21" t="str">
        <f t="shared" si="56"/>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2536</v>
      </c>
      <c r="C526" t="s">
        <v>2779</v>
      </c>
      <c r="D526" s="3">
        <f t="shared" si="53"/>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52"/>
        <v>[602] = {wayshrines={469,469,469,}, dlcId=DLC_WAKING_FLAME</v>
      </c>
      <c r="BD526" s="21" t="str">
        <f t="shared" si="51"/>
        <v>, zoneIds={1268,1261,1261}, veteran=false</v>
      </c>
      <c r="BE526" s="21" t="str">
        <f t="shared" si="56"/>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2534</v>
      </c>
      <c r="C527" t="s">
        <v>2780</v>
      </c>
      <c r="D527" s="3">
        <f t="shared" si="53"/>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52"/>
        <v>[603] = {wayshrines={469,469,469,}, dlcId=DLC_WAKING_FLAME</v>
      </c>
      <c r="BD527" s="21" t="str">
        <f t="shared" si="51"/>
        <v>, zoneIds={1268,1261,1261}, veteran=false</v>
      </c>
      <c r="BE527" s="21" t="str">
        <f t="shared" si="56"/>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2535</v>
      </c>
      <c r="C528" t="s">
        <v>2512</v>
      </c>
      <c r="D528" s="3">
        <f t="shared" si="53"/>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52"/>
        <v>[604] = {wayshrines={469,469,469,}, dlcId=DLC_WAKING_FLAME</v>
      </c>
      <c r="BD528" s="21" t="str">
        <f t="shared" si="51"/>
        <v>, zoneIds={1268,1261,1261}, veteran=false</v>
      </c>
      <c r="BE528" s="21" t="str">
        <f t="shared" si="56"/>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2540</v>
      </c>
      <c r="C529" t="s">
        <v>2517</v>
      </c>
      <c r="D529" s="3">
        <f t="shared" si="53"/>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52"/>
        <v>[605] = {wayshrines={470,470,470,}, dlcId=DLC_WAKING_FLAME</v>
      </c>
      <c r="BD529" s="21" t="str">
        <f t="shared" si="51"/>
        <v>, zoneIds={1267,3,3}, veteran=false</v>
      </c>
      <c r="BE529" s="21" t="str">
        <f t="shared" si="56"/>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2538</v>
      </c>
      <c r="C530" t="s">
        <v>2515</v>
      </c>
      <c r="D530" s="3">
        <f t="shared" si="53"/>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52"/>
        <v>[606] = {wayshrines={470,470,470,}, dlcId=DLC_WAKING_FLAME</v>
      </c>
      <c r="BD530" s="21" t="str">
        <f t="shared" si="51"/>
        <v>, zoneIds={1267,3,3}, veteran=false</v>
      </c>
      <c r="BE530" s="21" t="str">
        <f t="shared" si="56"/>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2539</v>
      </c>
      <c r="C531" t="s">
        <v>2516</v>
      </c>
      <c r="D531" s="3">
        <f t="shared" si="53"/>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52"/>
        <v>[607] = {wayshrines={470,470,470,}, dlcId=DLC_WAKING_FLAME</v>
      </c>
      <c r="BD531" s="21" t="str">
        <f t="shared" si="51"/>
        <v>, zoneIds={1267,3,3}, veteran=false</v>
      </c>
      <c r="BE531" s="21" t="str">
        <f t="shared" si="56"/>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2518</v>
      </c>
      <c r="C532" t="s">
        <v>2518</v>
      </c>
      <c r="D532" s="3">
        <f t="shared" si="53"/>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52"/>
        <v>[608] = {wayshrines={470,470,470,}, dlcId=DLC_WAKING_FLAME</v>
      </c>
      <c r="BD532" s="21" t="str">
        <f t="shared" si="51"/>
        <v>, zoneIds={1267,3,3}, veteran={[EQUIP_TYPE_HEAD]=true, [EQUIP_TYPE_SHOULDERS]=false}</v>
      </c>
      <c r="BE532" s="21" t="str">
        <f t="shared" si="56"/>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2537</v>
      </c>
      <c r="C533" t="s">
        <v>2513</v>
      </c>
      <c r="D533" s="3">
        <f t="shared" si="53"/>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52"/>
        <v>[609] = {wayshrines={469,469,469,}, dlcId=DLC_WAKING_FLAME</v>
      </c>
      <c r="BD533" s="21" t="str">
        <f t="shared" si="51"/>
        <v>, zoneIds={1268,1261,1261}, veteran={[EQUIP_TYPE_HEAD]=true, [EQUIP_TYPE_SHOULDERS]=false}</v>
      </c>
      <c r="BE533" s="21" t="str">
        <f t="shared" si="56"/>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2677</v>
      </c>
      <c r="C534" t="s">
        <v>2721</v>
      </c>
      <c r="D534" s="3">
        <f t="shared" si="53"/>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2"/>
        <v>[610] = {wayshrines={478,478,478,}, traitsNeeded=3, dlcId=DLC_DEADLANDS</v>
      </c>
      <c r="BD534" s="21" t="str">
        <f t="shared" si="51"/>
        <v>, zoneIds={1272,1286,1286}, veteran=false</v>
      </c>
      <c r="BE534" s="21" t="str">
        <f t="shared" si="56"/>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2678</v>
      </c>
      <c r="C535" t="s">
        <v>2722</v>
      </c>
      <c r="D535" s="3">
        <f t="shared" si="53"/>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2"/>
        <v>[611] = {wayshrines={494,494,494,}, traitsNeeded=7, dlcId=DLC_DEADLANDS</v>
      </c>
      <c r="BD535" s="21" t="str">
        <f t="shared" si="51"/>
        <v>, zoneIds={1272,1286,1286}, veteran=false</v>
      </c>
      <c r="BE535" s="21" t="str">
        <f t="shared" si="56"/>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2679</v>
      </c>
      <c r="C536" t="s">
        <v>2723</v>
      </c>
      <c r="D536" s="3">
        <f t="shared" si="53"/>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2"/>
        <v>[612] = {wayshrines={489,489,489,}, traitsNeeded=5, dlcId=DLC_DEADLANDS</v>
      </c>
      <c r="BD536" s="21" t="str">
        <f t="shared" si="51"/>
        <v>, zoneIds={1283,1283,1283}, veteran=false</v>
      </c>
      <c r="BE536" s="21" t="str">
        <f t="shared" si="56"/>
        <v>, setType=LIBSETS_SETTYPE_CRAFTED</v>
      </c>
      <c r="BF536" s="21" t="str">
        <f t="shared" si="54"/>
        <v>, dropMechanic={LIBSETS_DROP_MECHANIC_CRAFTED,LIBSETS_DROP_MECHANIC_CRAFTED}</v>
      </c>
      <c r="BG536" s="21" t="str">
        <f t="shared" si="55"/>
        <v>}, --Iron Flask / Eisenfläschchen   [The Shambles, The Shambles, The Shambles]</v>
      </c>
    </row>
    <row r="537" spans="1:59" x14ac:dyDescent="0.25">
      <c r="A537" s="5">
        <v>613</v>
      </c>
      <c r="B537" t="s">
        <v>2680</v>
      </c>
      <c r="C537" t="s">
        <v>2729</v>
      </c>
      <c r="D537" s="3">
        <f t="shared" si="53"/>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2"/>
        <v>[613] = {wayshrines={493,493,493,}, dlcId=DLC_DEADLANDS</v>
      </c>
      <c r="BD537" s="21" t="str">
        <f t="shared" si="51"/>
        <v>, zoneIds={1272,1283,1283,1283}, veteran=false</v>
      </c>
      <c r="BE537" s="21" t="str">
        <f t="shared" si="56"/>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2681</v>
      </c>
      <c r="C538" t="s">
        <v>2728</v>
      </c>
      <c r="D538" s="3">
        <f t="shared" si="53"/>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2"/>
        <v>[614] = {wayshrines={493,493,493,}, dlcId=DLC_DEADLANDS</v>
      </c>
      <c r="BD538" s="21" t="str">
        <f t="shared" si="51"/>
        <v>, zoneIds={1272,1283,1283,1283}, veteran=false</v>
      </c>
      <c r="BE538" s="21" t="str">
        <f t="shared" si="56"/>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2682</v>
      </c>
      <c r="C539" t="s">
        <v>2727</v>
      </c>
      <c r="D539" s="3">
        <f t="shared" si="53"/>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2"/>
        <v>[615] = {wayshrines={493,493,493,}, dlcId=DLC_DEADLANDS</v>
      </c>
      <c r="BD539" s="21" t="str">
        <f t="shared" si="51"/>
        <v>, zoneIds={1272,1283,1283,1283}, veteran=false</v>
      </c>
      <c r="BE539" s="21" t="str">
        <f t="shared" si="56"/>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2541</v>
      </c>
      <c r="C540" t="s">
        <v>2532</v>
      </c>
      <c r="D540" s="3">
        <f t="shared" si="53"/>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52"/>
        <v>[616] = {wayshrines={-1,-1,-1,}, dlcId=DLC_WAKING_FLAME</v>
      </c>
      <c r="BD540" s="21" t="str">
        <f t="shared" ref="BD540:BD560" si="57">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6"/>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2542</v>
      </c>
      <c r="C541" t="s">
        <v>2533</v>
      </c>
      <c r="D541" s="3">
        <f t="shared" si="53"/>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52"/>
        <v>[617] = {wayshrines={-1,-1,-1,}, dlcId=DLC_WAKING_FLAME</v>
      </c>
      <c r="BD541" s="21" t="str">
        <f t="shared" si="57"/>
        <v>, zoneIds={181}, veteran=false</v>
      </c>
      <c r="BE541" s="21" t="str">
        <f t="shared" si="56"/>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2543</v>
      </c>
      <c r="C542" t="s">
        <v>2672</v>
      </c>
      <c r="D542" s="3">
        <f t="shared" si="53"/>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8">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7"/>
        <v>, zoneIds={181}, veteran=false</v>
      </c>
      <c r="BE542" s="21" t="str">
        <f t="shared" si="56"/>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2776</v>
      </c>
      <c r="C543" t="s">
        <v>2775</v>
      </c>
      <c r="D543" s="3">
        <f t="shared" si="53"/>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8"/>
        <v>[619] = {wayshrines={497,497,497,}, dlcId=DLC_ASCENDING_TIDE</v>
      </c>
      <c r="BD543" s="21" t="str">
        <f t="shared" si="57"/>
        <v>, zoneIds={1301,1011,1011}, veteran=false</v>
      </c>
      <c r="BE543" s="21" t="str">
        <f t="shared" si="56"/>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2774</v>
      </c>
      <c r="C544" t="s">
        <v>2763</v>
      </c>
      <c r="D544" s="3">
        <f t="shared" si="53"/>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8"/>
        <v>[620] = {wayshrines={497,497,497,}, dlcId=DLC_ASCENDING_TIDE</v>
      </c>
      <c r="BD544" s="21" t="str">
        <f t="shared" si="57"/>
        <v>, zoneIds={1301,1011,1011}, veteran=false</v>
      </c>
      <c r="BE544" s="21" t="str">
        <f t="shared" si="56"/>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2773</v>
      </c>
      <c r="C545" t="s">
        <v>2737</v>
      </c>
      <c r="D545" s="3">
        <f t="shared" si="53"/>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8"/>
        <v>[621] = {wayshrines={497,497,497,}, dlcId=DLC_ASCENDING_TIDE</v>
      </c>
      <c r="BD545" s="21" t="str">
        <f t="shared" si="57"/>
        <v>, zoneIds={1301,1011,1011}, veteran=false</v>
      </c>
      <c r="BE545" s="21" t="str">
        <f t="shared" si="56"/>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2772</v>
      </c>
      <c r="C546" t="s">
        <v>2739</v>
      </c>
      <c r="D546" s="3">
        <f t="shared" si="53"/>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8"/>
        <v>[622] = {wayshrines={498,498,498,}, dlcId=DLC_ASCENDING_TIDE</v>
      </c>
      <c r="BD546" s="21" t="str">
        <f t="shared" si="57"/>
        <v>, zoneIds={1302,20,20}, veteran=false</v>
      </c>
      <c r="BE546" s="21" t="str">
        <f t="shared" si="56"/>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2771</v>
      </c>
      <c r="C547" t="s">
        <v>2764</v>
      </c>
      <c r="D547" s="3">
        <f t="shared" si="53"/>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8"/>
        <v>[623] = {wayshrines={498,498,498,}, dlcId=DLC_ASCENDING_TIDE</v>
      </c>
      <c r="BD547" s="21" t="str">
        <f t="shared" si="57"/>
        <v>, zoneIds={1302,20,20}, veteran=false</v>
      </c>
      <c r="BE547" s="21" t="str">
        <f t="shared" si="56"/>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2769</v>
      </c>
      <c r="C548" t="s">
        <v>2770</v>
      </c>
      <c r="D548" s="3">
        <f t="shared" si="53"/>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8"/>
        <v>[624] = {wayshrines={498,498,498,}, dlcId=DLC_ASCENDING_TIDE</v>
      </c>
      <c r="BD548" s="21" t="str">
        <f t="shared" si="57"/>
        <v>, zoneIds={1302,20,20}, veteran=false</v>
      </c>
      <c r="BE548" s="21" t="str">
        <f t="shared" si="56"/>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2683</v>
      </c>
      <c r="C549" t="s">
        <v>2725</v>
      </c>
      <c r="D549" s="3">
        <f t="shared" si="53"/>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8"/>
        <v>[625] = {wayshrines={130,491,493,}, dlcId=DLC_DEADLANDS</v>
      </c>
      <c r="BD549" s="21" t="str">
        <f t="shared" si="57"/>
        <v>, zoneIds={347,1286,1283,380,935,1282}, veteran=false</v>
      </c>
      <c r="BE549" s="21" t="str">
        <f t="shared" si="56"/>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3"/>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8"/>
        <v>[626] = {wayshrines={479,253,-1,}, dlcId=DLC_DEADLANDS</v>
      </c>
      <c r="BD550" s="21" t="str">
        <f t="shared" si="57"/>
        <v>, zoneIds={1272,823,1228,974}, veteran=false</v>
      </c>
      <c r="BE550" s="21" t="str">
        <f t="shared" si="56"/>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2730</v>
      </c>
      <c r="C551" t="s">
        <v>2726</v>
      </c>
      <c r="D551" s="3">
        <f t="shared" si="53"/>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8"/>
        <v>[627] = {wayshrines={479,458,75,}, dlcId=DLC_DEADLANDS</v>
      </c>
      <c r="BD551" s="21" t="str">
        <f t="shared" si="57"/>
        <v>, zoneIds={1272,1261,41,0,0}, veteran=false</v>
      </c>
      <c r="BE551" s="21" t="str">
        <f t="shared" si="56"/>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3"/>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8"/>
        <v>[629] = {wayshrines={-1,-1,-1,}, dlcId=DLC_ASCENDING_TIDE</v>
      </c>
      <c r="BD552" s="21" t="str">
        <f t="shared" si="57"/>
        <v>, zoneIds={181}, veteran=false</v>
      </c>
      <c r="BE552" s="21" t="str">
        <f t="shared" si="56"/>
        <v>, setType=LIBSETS_SETTYPE_CYRODIIL</v>
      </c>
      <c r="BF552" s="21" t="str">
        <f t="shared" si="54"/>
        <v>, dropMechanic={LIBSETS_DROP_MECHANIC_MAIL_PVP_REWARDS_FOR_THE_WORTHY}</v>
      </c>
      <c r="BG552" s="21" t="str">
        <f t="shared" si="55"/>
        <v>}, --Rallying Cry / Schlachtruf   [Cyrodiil]</v>
      </c>
    </row>
    <row r="553" spans="1:59" x14ac:dyDescent="0.25">
      <c r="A553" s="76">
        <v>630</v>
      </c>
      <c r="B553" t="s">
        <v>2766</v>
      </c>
      <c r="C553" t="s">
        <v>2742</v>
      </c>
      <c r="D553" s="3">
        <f t="shared" si="53"/>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8"/>
        <v>[630] = {wayshrines={-1,-1,-1,}, dlcId=DLC_ASCENDING_TIDE</v>
      </c>
      <c r="BD553" s="21" t="str">
        <f t="shared" si="57"/>
        <v>, zoneIds={181}, veteran=false</v>
      </c>
      <c r="BE553" s="21" t="str">
        <f t="shared" si="56"/>
        <v>, setType=LIBSETS_SETTYPE_CYRODIIL</v>
      </c>
      <c r="BF553" s="21" t="str">
        <f t="shared" si="54"/>
        <v>, dropMechanic={LIBSETS_DROP_MECHANIC_MAIL_PVP_REWARDS_FOR_THE_WORTHY}</v>
      </c>
      <c r="BG553" s="21" t="str">
        <f t="shared" si="55"/>
        <v>}, --Hew and Sunder  / Kappspalter   [Cyrodiil]</v>
      </c>
    </row>
    <row r="554" spans="1:59" x14ac:dyDescent="0.25">
      <c r="A554" s="76">
        <v>631</v>
      </c>
      <c r="B554" t="s">
        <v>2767</v>
      </c>
      <c r="C554" t="s">
        <v>2743</v>
      </c>
      <c r="D554" s="3">
        <f t="shared" si="53"/>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8"/>
        <v>[631] = {wayshrines={-1,-1,-1,}, dlcId=DLC_ASCENDING_TIDE</v>
      </c>
      <c r="BD554" s="21" t="str">
        <f t="shared" si="57"/>
        <v>, zoneIds={181}, veteran=false</v>
      </c>
      <c r="BE554" s="21" t="str">
        <f t="shared" si="56"/>
        <v>, setType=LIBSETS_SETTYPE_CYRODIIL</v>
      </c>
      <c r="BF554" s="21" t="str">
        <f t="shared" si="54"/>
        <v>, dropMechanic={LIBSETS_DROP_MECHANIC_MAIL_PVP_REWARDS_FOR_THE_WORTHY}</v>
      </c>
      <c r="BG554" s="21" t="str">
        <f t="shared" si="55"/>
        <v>}, --Enervating Aura  / Enervierende Aura   [Cyrodiil]</v>
      </c>
    </row>
    <row r="555" spans="1:59" x14ac:dyDescent="0.25">
      <c r="A555" s="76">
        <v>632</v>
      </c>
      <c r="B555" t="s">
        <v>2738</v>
      </c>
      <c r="C555" t="s">
        <v>2738</v>
      </c>
      <c r="D555" s="3">
        <f t="shared" si="53"/>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8"/>
        <v>[632] = {wayshrines={497,497,497,}, dlcId=DLC_ASCENDING_TIDE</v>
      </c>
      <c r="BD555" s="21" t="str">
        <f t="shared" si="57"/>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76">
        <v>633</v>
      </c>
      <c r="B556" t="s">
        <v>2740</v>
      </c>
      <c r="C556" t="s">
        <v>2740</v>
      </c>
      <c r="D556" s="3">
        <f t="shared" si="53"/>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8"/>
        <v>[633] = {wayshrines={498,498,498,}, dlcId=DLC_ASCENDING_TIDE</v>
      </c>
      <c r="BD556" s="21" t="str">
        <f t="shared" si="57"/>
        <v>, zoneIds={1302,20,20}, veteran={[EQUIP_TYPE_HEAD]=true, [EQUIP_TYPE_SHOULDERS]=false}</v>
      </c>
      <c r="BE556" s="21" t="str">
        <f t="shared" si="56"/>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76">
        <v>634</v>
      </c>
      <c r="B557" t="s">
        <v>2744</v>
      </c>
      <c r="C557" t="s">
        <v>2744</v>
      </c>
      <c r="D557" s="3">
        <f t="shared" si="53"/>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8"/>
        <v>[634] = {wayshrines={-1,-1,-1,}, dlcId=DLC_ASCENDING_TIDE</v>
      </c>
      <c r="BD557" s="21" t="str">
        <f t="shared" si="57"/>
        <v>, zoneIds={584,643}, veteran=false</v>
      </c>
      <c r="BE557" s="21" t="str">
        <f t="shared" si="56"/>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76">
        <v>635</v>
      </c>
      <c r="B558" t="s">
        <v>2768</v>
      </c>
      <c r="C558" t="s">
        <v>2745</v>
      </c>
      <c r="D558" s="3">
        <f t="shared" si="53"/>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8"/>
        <v>[635] = {wayshrines={-1,-1,-1,}, dlcId=DLC_ASCENDING_TIDE</v>
      </c>
      <c r="BD558" s="21" t="str">
        <f t="shared" si="57"/>
        <v>, zoneIds={584,643}, veteran=false</v>
      </c>
      <c r="BE558" s="21" t="str">
        <f t="shared" si="56"/>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76">
        <v>636</v>
      </c>
      <c r="B559" t="s">
        <v>2746</v>
      </c>
      <c r="C559" t="s">
        <v>2746</v>
      </c>
      <c r="D559" s="3">
        <f t="shared" si="53"/>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8"/>
        <v>[636] = {wayshrines={-1,-1,-1,}, dlcId=DLC_ASCENDING_TIDE</v>
      </c>
      <c r="BD559" s="21" t="str">
        <f t="shared" si="57"/>
        <v>, zoneIds={584,643}, veteran=false</v>
      </c>
      <c r="BE559" s="21" t="str">
        <f t="shared" si="56"/>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80" t="s">
        <v>1339</v>
      </c>
      <c r="B560" s="81" t="s">
        <v>2509</v>
      </c>
      <c r="C560" t="s">
        <v>2508</v>
      </c>
      <c r="D560" s="3" t="str">
        <f t="shared" si="53"/>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8"/>
        <v>--[???] = {wayshrines={}, dlcId=DLC_BASE_GAME</v>
      </c>
      <c r="BD560" s="21" t="str">
        <f t="shared" si="57"/>
        <v>, veteran=false</v>
      </c>
      <c r="BE560" s="21" t="str">
        <f t="shared" si="56"/>
        <v>, setType=</v>
      </c>
      <c r="BF560" s="21" t="str">
        <f t="shared" si="54"/>
        <v/>
      </c>
      <c r="BG560" s="21" t="str">
        <f t="shared" si="55"/>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23" sqref="D2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2440</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2417</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2410</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2416</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2408</v>
      </c>
      <c r="E806" t="str">
        <f>IF(ISNA(MATCH(A806,'ESO zone constants'!$A$3:$A$9952,0)),"","X")</f>
        <v>X</v>
      </c>
    </row>
    <row r="807" spans="1:5" x14ac:dyDescent="0.25">
      <c r="A807">
        <v>1229</v>
      </c>
      <c r="B807">
        <v>805</v>
      </c>
      <c r="C807">
        <v>57</v>
      </c>
      <c r="D807" t="s">
        <v>2409</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2411</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2415</v>
      </c>
      <c r="E812" t="str">
        <f>IF(ISNA(MATCH(A812,'ESO zone constants'!$A$3:$A$9952,0)),"","X")</f>
        <v>X</v>
      </c>
    </row>
    <row r="813" spans="1:5" x14ac:dyDescent="0.25">
      <c r="A813">
        <v>1238</v>
      </c>
      <c r="B813">
        <v>811</v>
      </c>
      <c r="C813">
        <v>1261</v>
      </c>
      <c r="D813" t="s">
        <v>2441</v>
      </c>
      <c r="E813" t="str">
        <f>IF(ISNA(MATCH(A813,'ESO zone constants'!$A$3:$A$9952,0)),"","X")</f>
        <v>X</v>
      </c>
    </row>
    <row r="814" spans="1:5" x14ac:dyDescent="0.25">
      <c r="A814">
        <v>1239</v>
      </c>
      <c r="B814">
        <v>812</v>
      </c>
      <c r="C814">
        <v>1261</v>
      </c>
      <c r="D814" t="s">
        <v>2438</v>
      </c>
      <c r="E814" t="str">
        <f>IF(ISNA(MATCH(A814,'ESO zone constants'!$A$3:$A$9952,0)),"","X")</f>
        <v>X</v>
      </c>
    </row>
    <row r="815" spans="1:5" x14ac:dyDescent="0.25">
      <c r="A815">
        <v>1240</v>
      </c>
      <c r="B815">
        <v>813</v>
      </c>
      <c r="C815">
        <v>1261</v>
      </c>
      <c r="D815" t="s">
        <v>2442</v>
      </c>
      <c r="E815" t="str">
        <f>IF(ISNA(MATCH(A815,'ESO zone constants'!$A$3:$A$9952,0)),"","X")</f>
        <v>X</v>
      </c>
    </row>
    <row r="816" spans="1:5" x14ac:dyDescent="0.25">
      <c r="A816">
        <v>1241</v>
      </c>
      <c r="B816">
        <v>814</v>
      </c>
      <c r="C816">
        <v>1261</v>
      </c>
      <c r="D816" t="s">
        <v>2443</v>
      </c>
      <c r="E816" t="str">
        <f>IF(ISNA(MATCH(A816,'ESO zone constants'!$A$3:$A$9952,0)),"","X")</f>
        <v>X</v>
      </c>
    </row>
    <row r="817" spans="1:5" x14ac:dyDescent="0.25">
      <c r="A817">
        <v>1242</v>
      </c>
      <c r="B817">
        <v>815</v>
      </c>
      <c r="C817">
        <v>1261</v>
      </c>
      <c r="D817" t="s">
        <v>2444</v>
      </c>
      <c r="E817" t="str">
        <f>IF(ISNA(MATCH(A817,'ESO zone constants'!$A$3:$A$9952,0)),"","X")</f>
        <v>X</v>
      </c>
    </row>
    <row r="818" spans="1:5" x14ac:dyDescent="0.25">
      <c r="A818">
        <v>1243</v>
      </c>
      <c r="B818">
        <v>816</v>
      </c>
      <c r="C818">
        <v>1261</v>
      </c>
      <c r="D818" t="s">
        <v>2445</v>
      </c>
      <c r="E818" t="str">
        <f>IF(ISNA(MATCH(A818,'ESO zone constants'!$A$3:$A$9952,0)),"","X")</f>
        <v>X</v>
      </c>
    </row>
    <row r="819" spans="1:5" x14ac:dyDescent="0.25">
      <c r="A819">
        <v>1244</v>
      </c>
      <c r="B819">
        <v>817</v>
      </c>
      <c r="C819">
        <v>1261</v>
      </c>
      <c r="D819" t="s">
        <v>2446</v>
      </c>
      <c r="E819" t="str">
        <f>IF(ISNA(MATCH(A819,'ESO zone constants'!$A$3:$A$9952,0)),"","X")</f>
        <v>X</v>
      </c>
    </row>
    <row r="820" spans="1:5" x14ac:dyDescent="0.25">
      <c r="A820">
        <v>1245</v>
      </c>
      <c r="B820">
        <v>818</v>
      </c>
      <c r="C820">
        <v>1261</v>
      </c>
      <c r="D820" t="s">
        <v>2447</v>
      </c>
      <c r="E820" t="str">
        <f>IF(ISNA(MATCH(A820,'ESO zone constants'!$A$3:$A$9952,0)),"","X")</f>
        <v>X</v>
      </c>
    </row>
    <row r="821" spans="1:5" x14ac:dyDescent="0.25">
      <c r="A821">
        <v>1246</v>
      </c>
      <c r="B821">
        <v>819</v>
      </c>
      <c r="C821">
        <v>1261</v>
      </c>
      <c r="D821" t="s">
        <v>2448</v>
      </c>
      <c r="E821" t="str">
        <f>IF(ISNA(MATCH(A821,'ESO zone constants'!$A$3:$A$9952,0)),"","X")</f>
        <v>X</v>
      </c>
    </row>
    <row r="822" spans="1:5" x14ac:dyDescent="0.25">
      <c r="A822">
        <v>1247</v>
      </c>
      <c r="B822">
        <v>820</v>
      </c>
      <c r="C822">
        <v>1261</v>
      </c>
      <c r="D822" t="s">
        <v>2439</v>
      </c>
      <c r="E822" t="str">
        <f>IF(ISNA(MATCH(A822,'ESO zone constants'!$A$3:$A$9952,0)),"","X")</f>
        <v>X</v>
      </c>
    </row>
    <row r="823" spans="1:5" x14ac:dyDescent="0.25">
      <c r="A823">
        <v>1248</v>
      </c>
      <c r="B823">
        <v>821</v>
      </c>
      <c r="C823">
        <v>1261</v>
      </c>
      <c r="D823" t="s">
        <v>2449</v>
      </c>
      <c r="E823" t="str">
        <f>IF(ISNA(MATCH(A823,'ESO zone constants'!$A$3:$A$9952,0)),"","X")</f>
        <v>X</v>
      </c>
    </row>
    <row r="824" spans="1:5" x14ac:dyDescent="0.25">
      <c r="A824">
        <v>1249</v>
      </c>
      <c r="B824">
        <v>822</v>
      </c>
      <c r="C824">
        <v>1261</v>
      </c>
      <c r="D824" t="s">
        <v>2450</v>
      </c>
      <c r="E824" t="str">
        <f>IF(ISNA(MATCH(A824,'ESO zone constants'!$A$3:$A$9952,0)),"","X")</f>
        <v>X</v>
      </c>
    </row>
    <row r="825" spans="1:5" x14ac:dyDescent="0.25">
      <c r="A825">
        <v>1250</v>
      </c>
      <c r="B825">
        <v>823</v>
      </c>
      <c r="C825">
        <v>1261</v>
      </c>
      <c r="D825" t="s">
        <v>2451</v>
      </c>
      <c r="E825" t="str">
        <f>IF(ISNA(MATCH(A825,'ESO zone constants'!$A$3:$A$9952,0)),"","X")</f>
        <v>X</v>
      </c>
    </row>
    <row r="826" spans="1:5" x14ac:dyDescent="0.25">
      <c r="A826">
        <v>1251</v>
      </c>
      <c r="B826">
        <v>824</v>
      </c>
      <c r="C826">
        <v>1261</v>
      </c>
      <c r="D826" t="s">
        <v>2452</v>
      </c>
      <c r="E826" t="str">
        <f>IF(ISNA(MATCH(A826,'ESO zone constants'!$A$3:$A$9952,0)),"","X")</f>
        <v>X</v>
      </c>
    </row>
    <row r="827" spans="1:5" x14ac:dyDescent="0.25">
      <c r="A827">
        <v>1252</v>
      </c>
      <c r="B827">
        <v>825</v>
      </c>
      <c r="C827">
        <v>1261</v>
      </c>
      <c r="D827" t="s">
        <v>2453</v>
      </c>
      <c r="E827" t="str">
        <f>IF(ISNA(MATCH(A827,'ESO zone constants'!$A$3:$A$9952,0)),"","X")</f>
        <v>X</v>
      </c>
    </row>
    <row r="828" spans="1:5" x14ac:dyDescent="0.25">
      <c r="A828">
        <v>1253</v>
      </c>
      <c r="B828">
        <v>826</v>
      </c>
      <c r="C828">
        <v>1261</v>
      </c>
      <c r="D828" t="s">
        <v>2454</v>
      </c>
      <c r="E828" t="str">
        <f>IF(ISNA(MATCH(A828,'ESO zone constants'!$A$3:$A$9952,0)),"","X")</f>
        <v>X</v>
      </c>
    </row>
    <row r="829" spans="1:5" x14ac:dyDescent="0.25">
      <c r="A829">
        <v>1254</v>
      </c>
      <c r="B829">
        <v>827</v>
      </c>
      <c r="C829">
        <v>1261</v>
      </c>
      <c r="D829" t="s">
        <v>2434</v>
      </c>
      <c r="E829" t="str">
        <f>IF(ISNA(MATCH(A829,'ESO zone constants'!$A$3:$A$9952,0)),"","X")</f>
        <v>X</v>
      </c>
    </row>
    <row r="830" spans="1:5" x14ac:dyDescent="0.25">
      <c r="A830">
        <v>1255</v>
      </c>
      <c r="B830">
        <v>828</v>
      </c>
      <c r="C830">
        <v>1261</v>
      </c>
      <c r="D830" t="s">
        <v>2455</v>
      </c>
      <c r="E830" t="str">
        <f>IF(ISNA(MATCH(A830,'ESO zone constants'!$A$3:$A$9952,0)),"","X")</f>
        <v>X</v>
      </c>
    </row>
    <row r="831" spans="1:5" x14ac:dyDescent="0.25">
      <c r="A831">
        <v>1256</v>
      </c>
      <c r="B831">
        <v>829</v>
      </c>
      <c r="C831">
        <v>1261</v>
      </c>
      <c r="D831" t="s">
        <v>2456</v>
      </c>
      <c r="E831" t="str">
        <f>IF(ISNA(MATCH(A831,'ESO zone constants'!$A$3:$A$9952,0)),"","X")</f>
        <v>X</v>
      </c>
    </row>
    <row r="832" spans="1:5" x14ac:dyDescent="0.25">
      <c r="A832">
        <v>1257</v>
      </c>
      <c r="B832">
        <v>830</v>
      </c>
      <c r="C832">
        <v>1261</v>
      </c>
      <c r="D832" t="s">
        <v>2437</v>
      </c>
      <c r="E832" t="str">
        <f>IF(ISNA(MATCH(A832,'ESO zone constants'!$A$3:$A$9952,0)),"","X")</f>
        <v>X</v>
      </c>
    </row>
    <row r="833" spans="1:5" x14ac:dyDescent="0.25">
      <c r="A833">
        <v>1258</v>
      </c>
      <c r="B833">
        <v>831</v>
      </c>
      <c r="C833">
        <v>1261</v>
      </c>
      <c r="D833" t="s">
        <v>2436</v>
      </c>
      <c r="E833" t="str">
        <f>IF(ISNA(MATCH(A833,'ESO zone constants'!$A$3:$A$9952,0)),"","X")</f>
        <v>X</v>
      </c>
    </row>
    <row r="834" spans="1:5" x14ac:dyDescent="0.25">
      <c r="A834">
        <v>1259</v>
      </c>
      <c r="B834">
        <v>832</v>
      </c>
      <c r="C834">
        <v>1261</v>
      </c>
      <c r="D834" t="s">
        <v>2457</v>
      </c>
      <c r="E834" t="str">
        <f>IF(ISNA(MATCH(A834,'ESO zone constants'!$A$3:$A$9952,0)),"","X")</f>
        <v>X</v>
      </c>
    </row>
    <row r="835" spans="1:5" x14ac:dyDescent="0.25">
      <c r="A835">
        <v>1260</v>
      </c>
      <c r="B835">
        <v>833</v>
      </c>
      <c r="C835">
        <v>1261</v>
      </c>
      <c r="D835" t="s">
        <v>2458</v>
      </c>
      <c r="E835" t="str">
        <f>IF(ISNA(MATCH(A835,'ESO zone constants'!$A$3:$A$9952,0)),"","X")</f>
        <v>X</v>
      </c>
    </row>
    <row r="836" spans="1:5" x14ac:dyDescent="0.25">
      <c r="A836">
        <v>1261</v>
      </c>
      <c r="B836">
        <v>834</v>
      </c>
      <c r="C836">
        <v>1261</v>
      </c>
      <c r="D836" t="s">
        <v>2402</v>
      </c>
      <c r="E836" t="str">
        <f>IF(ISNA(MATCH(A836,'ESO zone constants'!$A$3:$A$9952,0)),"","X")</f>
        <v>X</v>
      </c>
    </row>
    <row r="837" spans="1:5" ht="15" customHeight="1" x14ac:dyDescent="0.25">
      <c r="A837">
        <v>1262</v>
      </c>
      <c r="B837">
        <v>835</v>
      </c>
      <c r="C837">
        <v>19</v>
      </c>
      <c r="D837" t="s">
        <v>2414</v>
      </c>
      <c r="E837" t="str">
        <f>IF(ISNA(MATCH(A837,'ESO zone constants'!$A$3:$A$9952,0)),"","X")</f>
        <v>X</v>
      </c>
    </row>
    <row r="838" spans="1:5" x14ac:dyDescent="0.25">
      <c r="A838">
        <v>1263</v>
      </c>
      <c r="B838">
        <v>836</v>
      </c>
      <c r="C838">
        <v>1261</v>
      </c>
      <c r="D838" t="s">
        <v>2459</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2435</v>
      </c>
      <c r="E841" t="str">
        <f>IF(ISNA(MATCH(A841,'ESO zone constants'!$A$3:$A$9952,0)),"","X")</f>
        <v>X</v>
      </c>
    </row>
    <row r="842" spans="1:5" ht="15" customHeight="1" x14ac:dyDescent="0.25">
      <c r="A842">
        <v>1267</v>
      </c>
      <c r="B842">
        <v>840</v>
      </c>
      <c r="C842">
        <v>3</v>
      </c>
      <c r="D842" t="s">
        <v>2514</v>
      </c>
      <c r="E842" t="str">
        <f>IF(ISNA(MATCH(A842,'ESO zone constants'!$A$3:$A$9952,0)),"","X")</f>
        <v>X</v>
      </c>
    </row>
    <row r="843" spans="1:5" ht="15" customHeight="1" x14ac:dyDescent="0.25">
      <c r="A843">
        <v>1268</v>
      </c>
      <c r="B843">
        <v>841</v>
      </c>
      <c r="C843">
        <v>1261</v>
      </c>
      <c r="D843" t="s">
        <v>2519</v>
      </c>
      <c r="E843" t="str">
        <f>IF(ISNA(MATCH(A843,'ESO zone constants'!$A$3:$A$9952,0)),"","X")</f>
        <v>X</v>
      </c>
    </row>
    <row r="844" spans="1:5" x14ac:dyDescent="0.25">
      <c r="A844">
        <v>1270</v>
      </c>
      <c r="B844">
        <v>842</v>
      </c>
      <c r="C844">
        <v>849</v>
      </c>
      <c r="D844" t="s">
        <v>2413</v>
      </c>
      <c r="E844" t="str">
        <f>IF(ISNA(MATCH(A844,'ESO zone constants'!$A$3:$A$9952,0)),"","X")</f>
        <v>X</v>
      </c>
    </row>
    <row r="845" spans="1:5" x14ac:dyDescent="0.25">
      <c r="A845">
        <v>1271</v>
      </c>
      <c r="B845">
        <v>843</v>
      </c>
      <c r="C845">
        <v>823</v>
      </c>
      <c r="D845" t="s">
        <v>2412</v>
      </c>
      <c r="E845" t="str">
        <f>IF(ISNA(MATCH(A845,'ESO zone constants'!$A$3:$A$9952,0)),"","X")</f>
        <v>X</v>
      </c>
    </row>
    <row r="846" spans="1:5" x14ac:dyDescent="0.25">
      <c r="A846">
        <v>1272</v>
      </c>
      <c r="B846">
        <v>844</v>
      </c>
      <c r="C846">
        <v>1261</v>
      </c>
      <c r="D846" t="s">
        <v>2748</v>
      </c>
      <c r="E846" t="str">
        <f>IF(ISNA(MATCH(A846,'ESO zone constants'!$A$3:$A$9952,0)),"","X")</f>
        <v>X</v>
      </c>
    </row>
    <row r="847" spans="1:5" x14ac:dyDescent="0.25">
      <c r="A847">
        <v>1274</v>
      </c>
      <c r="B847">
        <v>845</v>
      </c>
      <c r="C847">
        <v>3</v>
      </c>
      <c r="D847" t="s">
        <v>2523</v>
      </c>
      <c r="E847" t="str">
        <f>IF(ISNA(MATCH(A847,'ESO zone constants'!$A$3:$A$9952,0)),"","X")</f>
        <v>X</v>
      </c>
    </row>
    <row r="848" spans="1:5" x14ac:dyDescent="0.25">
      <c r="A848">
        <v>1275</v>
      </c>
      <c r="B848">
        <v>846</v>
      </c>
      <c r="C848">
        <v>1261</v>
      </c>
      <c r="D848" t="s">
        <v>2461</v>
      </c>
      <c r="E848" t="str">
        <f>IF(ISNA(MATCH(A848,'ESO zone constants'!$A$3:$A$9952,0)),"","X")</f>
        <v>X</v>
      </c>
    </row>
    <row r="849" spans="1:5" x14ac:dyDescent="0.25">
      <c r="A849">
        <v>1276</v>
      </c>
      <c r="B849">
        <v>847</v>
      </c>
      <c r="C849">
        <v>1261</v>
      </c>
      <c r="D849" t="s">
        <v>2462</v>
      </c>
      <c r="E849" t="str">
        <f>IF(ISNA(MATCH(A849,'ESO zone constants'!$A$3:$A$9952,0)),"","X")</f>
        <v>X</v>
      </c>
    </row>
    <row r="850" spans="1:5" x14ac:dyDescent="0.25">
      <c r="A850">
        <v>1277</v>
      </c>
      <c r="B850">
        <v>848</v>
      </c>
      <c r="C850">
        <v>1261</v>
      </c>
      <c r="D850" t="s">
        <v>2433</v>
      </c>
      <c r="E850" t="str">
        <f>IF(ISNA(MATCH(A850,'ESO zone constants'!$A$3:$A$9952,0)),"","X")</f>
        <v>X</v>
      </c>
    </row>
    <row r="851" spans="1:5" x14ac:dyDescent="0.25">
      <c r="A851">
        <v>1278</v>
      </c>
      <c r="B851">
        <v>849</v>
      </c>
      <c r="C851">
        <v>108</v>
      </c>
      <c r="D851" t="s">
        <v>2522</v>
      </c>
      <c r="E851" t="str">
        <f>IF(ISNA(MATCH(A851,'ESO zone constants'!$A$3:$A$9952,0)),"","X")</f>
        <v>X</v>
      </c>
    </row>
    <row r="852" spans="1:5" x14ac:dyDescent="0.25">
      <c r="A852">
        <v>1279</v>
      </c>
      <c r="B852">
        <v>850</v>
      </c>
      <c r="C852">
        <v>108</v>
      </c>
      <c r="D852" t="s">
        <v>2521</v>
      </c>
      <c r="E852" t="str">
        <f>IF(ISNA(MATCH(A852,'ESO zone constants'!$A$3:$A$9952,0)),"","X")</f>
        <v>X</v>
      </c>
    </row>
    <row r="853" spans="1:5" x14ac:dyDescent="0.25">
      <c r="A853">
        <v>1280</v>
      </c>
      <c r="B853">
        <v>851</v>
      </c>
      <c r="C853">
        <v>108</v>
      </c>
      <c r="D853" t="s">
        <v>2524</v>
      </c>
      <c r="E853" t="str">
        <f>IF(ISNA(MATCH(A853,'ESO zone constants'!$A$3:$A$9952,0)),"","X")</f>
        <v>X</v>
      </c>
    </row>
    <row r="854" spans="1:5" x14ac:dyDescent="0.25">
      <c r="A854">
        <v>1281</v>
      </c>
      <c r="B854">
        <v>852</v>
      </c>
      <c r="C854">
        <v>108</v>
      </c>
      <c r="D854" t="s">
        <v>2524</v>
      </c>
      <c r="E854" t="str">
        <f>IF(ISNA(MATCH(A854,'ESO zone constants'!$A$3:$A$9952,0)),"","X")</f>
        <v>X</v>
      </c>
    </row>
    <row r="855" spans="1:5" x14ac:dyDescent="0.25">
      <c r="A855">
        <v>1282</v>
      </c>
      <c r="B855">
        <v>853</v>
      </c>
      <c r="C855">
        <v>1282</v>
      </c>
      <c r="D855" t="s">
        <v>2698</v>
      </c>
      <c r="E855" t="str">
        <f>IF(ISNA(MATCH(A855,'ESO zone constants'!$A$3:$A$9952,0)),"","X")</f>
        <v>X</v>
      </c>
    </row>
    <row r="856" spans="1:5" x14ac:dyDescent="0.25">
      <c r="A856">
        <v>1283</v>
      </c>
      <c r="B856">
        <v>854</v>
      </c>
      <c r="C856">
        <v>1282</v>
      </c>
      <c r="D856" t="s">
        <v>2699</v>
      </c>
      <c r="E856" t="str">
        <f>IF(ISNA(MATCH(A856,'ESO zone constants'!$A$3:$A$9952,0)),"","X")</f>
        <v>X</v>
      </c>
    </row>
    <row r="857" spans="1:5" x14ac:dyDescent="0.25">
      <c r="A857">
        <v>1284</v>
      </c>
      <c r="B857">
        <v>855</v>
      </c>
      <c r="C857">
        <v>1282</v>
      </c>
      <c r="D857" t="s">
        <v>2715</v>
      </c>
      <c r="E857" t="str">
        <f>IF(ISNA(MATCH(A857,'ESO zone constants'!$A$3:$A$9952,0)),"","X")</f>
        <v>X</v>
      </c>
    </row>
    <row r="858" spans="1:5" x14ac:dyDescent="0.25">
      <c r="A858">
        <v>1285</v>
      </c>
      <c r="B858">
        <v>856</v>
      </c>
      <c r="C858">
        <v>1286</v>
      </c>
      <c r="D858" t="s">
        <v>2714</v>
      </c>
      <c r="E858" t="str">
        <f>IF(ISNA(MATCH(A858,'ESO zone constants'!$A$3:$A$9952,0)),"","X")</f>
        <v>X</v>
      </c>
    </row>
    <row r="859" spans="1:5" x14ac:dyDescent="0.25">
      <c r="A859">
        <v>1286</v>
      </c>
      <c r="B859">
        <v>857</v>
      </c>
      <c r="C859">
        <v>1286</v>
      </c>
      <c r="D859" t="s">
        <v>2460</v>
      </c>
      <c r="E859" t="str">
        <f>IF(ISNA(MATCH(A859,'ESO zone constants'!$A$3:$A$9952,0)),"","X")</f>
        <v>X</v>
      </c>
    </row>
    <row r="860" spans="1:5" x14ac:dyDescent="0.25">
      <c r="A860">
        <v>1287</v>
      </c>
      <c r="B860">
        <v>858</v>
      </c>
      <c r="C860">
        <v>1286</v>
      </c>
      <c r="D860" t="s">
        <v>2713</v>
      </c>
      <c r="E860" t="str">
        <f>IF(ISNA(MATCH(A860,'ESO zone constants'!$A$3:$A$9952,0)),"","X")</f>
        <v>X</v>
      </c>
    </row>
    <row r="861" spans="1:5" x14ac:dyDescent="0.25">
      <c r="A861">
        <v>1289</v>
      </c>
      <c r="B861">
        <v>859</v>
      </c>
      <c r="C861">
        <v>1286</v>
      </c>
      <c r="D861" t="s">
        <v>2711</v>
      </c>
      <c r="E861" t="str">
        <f>IF(ISNA(MATCH(A861,'ESO zone constants'!$A$3:$A$9952,0)),"","X")</f>
        <v>X</v>
      </c>
    </row>
    <row r="862" spans="1:5" x14ac:dyDescent="0.25">
      <c r="A862">
        <v>1290</v>
      </c>
      <c r="B862">
        <v>860</v>
      </c>
      <c r="C862">
        <v>1286</v>
      </c>
      <c r="D862" t="s">
        <v>2710</v>
      </c>
      <c r="E862" t="str">
        <f>IF(ISNA(MATCH(A862,'ESO zone constants'!$A$3:$A$9952,0)),"","X")</f>
        <v>X</v>
      </c>
    </row>
    <row r="863" spans="1:5" x14ac:dyDescent="0.25">
      <c r="A863">
        <v>1291</v>
      </c>
      <c r="B863">
        <v>861</v>
      </c>
      <c r="C863">
        <v>1286</v>
      </c>
      <c r="D863" t="s">
        <v>2709</v>
      </c>
      <c r="E863" t="str">
        <f>IF(ISNA(MATCH(A863,'ESO zone constants'!$A$3:$A$9952,0)),"","X")</f>
        <v>X</v>
      </c>
    </row>
    <row r="864" spans="1:5" x14ac:dyDescent="0.25">
      <c r="A864">
        <v>1292</v>
      </c>
      <c r="B864">
        <v>862</v>
      </c>
      <c r="C864">
        <v>1286</v>
      </c>
      <c r="D864" t="s">
        <v>2708</v>
      </c>
      <c r="E864" t="str">
        <f>IF(ISNA(MATCH(A864,'ESO zone constants'!$A$3:$A$9952,0)),"","X")</f>
        <v>X</v>
      </c>
    </row>
    <row r="865" spans="1:5" x14ac:dyDescent="0.25">
      <c r="A865">
        <v>1293</v>
      </c>
      <c r="B865">
        <v>863</v>
      </c>
      <c r="C865">
        <v>1282</v>
      </c>
      <c r="D865" t="s">
        <v>2707</v>
      </c>
      <c r="E865" t="str">
        <f>IF(ISNA(MATCH(A865,'ESO zone constants'!$A$3:$A$9952,0)),"","X")</f>
        <v>X</v>
      </c>
    </row>
    <row r="866" spans="1:5" x14ac:dyDescent="0.25">
      <c r="A866">
        <v>1294</v>
      </c>
      <c r="B866">
        <v>864</v>
      </c>
      <c r="C866">
        <v>1286</v>
      </c>
      <c r="D866" t="s">
        <v>2706</v>
      </c>
      <c r="E866" t="str">
        <f>IF(ISNA(MATCH(A866,'ESO zone constants'!$A$3:$A$9952,0)),"","X")</f>
        <v>X</v>
      </c>
    </row>
    <row r="867" spans="1:5" x14ac:dyDescent="0.25">
      <c r="A867">
        <v>1295</v>
      </c>
      <c r="B867">
        <v>865</v>
      </c>
      <c r="C867">
        <v>1286</v>
      </c>
      <c r="D867" t="s">
        <v>2705</v>
      </c>
      <c r="E867" t="str">
        <f>IF(ISNA(MATCH(A867,'ESO zone constants'!$A$3:$A$9952,0)),"","X")</f>
        <v>X</v>
      </c>
    </row>
    <row r="868" spans="1:5" x14ac:dyDescent="0.25">
      <c r="A868">
        <v>1296</v>
      </c>
      <c r="B868">
        <v>866</v>
      </c>
      <c r="C868">
        <v>1286</v>
      </c>
      <c r="D868" t="s">
        <v>2704</v>
      </c>
      <c r="E868" t="str">
        <f>IF(ISNA(MATCH(A868,'ESO zone constants'!$A$3:$A$9952,0)),"","X")</f>
        <v>X</v>
      </c>
    </row>
    <row r="869" spans="1:5" x14ac:dyDescent="0.25">
      <c r="A869">
        <v>1297</v>
      </c>
      <c r="B869">
        <v>867</v>
      </c>
      <c r="C869">
        <v>1286</v>
      </c>
      <c r="D869" t="s">
        <v>2749</v>
      </c>
      <c r="E869" t="str">
        <f>IF(ISNA(MATCH(A869,'ESO zone constants'!$A$3:$A$9952,0)),"","X")</f>
        <v>X</v>
      </c>
    </row>
    <row r="870" spans="1:5" x14ac:dyDescent="0.25">
      <c r="A870">
        <v>1298</v>
      </c>
      <c r="B870">
        <v>868</v>
      </c>
      <c r="C870">
        <v>1286</v>
      </c>
      <c r="D870" t="s">
        <v>2703</v>
      </c>
      <c r="E870" t="str">
        <f>IF(ISNA(MATCH(A870,'ESO zone constants'!$A$3:$A$9952,0)),"","X")</f>
        <v>X</v>
      </c>
    </row>
    <row r="871" spans="1:5" x14ac:dyDescent="0.25">
      <c r="A871">
        <v>1300</v>
      </c>
      <c r="B871">
        <v>869</v>
      </c>
      <c r="C871">
        <v>1286</v>
      </c>
      <c r="D871" t="s">
        <v>2702</v>
      </c>
      <c r="E871" t="str">
        <f>IF(ISNA(MATCH(A871,'ESO zone constants'!$A$3:$A$9952,0)),"","X")</f>
        <v>X</v>
      </c>
    </row>
    <row r="872" spans="1:5" x14ac:dyDescent="0.25">
      <c r="A872">
        <v>1301</v>
      </c>
      <c r="B872">
        <v>870</v>
      </c>
      <c r="C872">
        <v>1011</v>
      </c>
      <c r="D872" t="s">
        <v>2735</v>
      </c>
      <c r="E872" t="str">
        <f>IF(ISNA(MATCH(A872,'ESO zone constants'!$A$3:$A$9952,0)),"","X")</f>
        <v>X</v>
      </c>
    </row>
    <row r="873" spans="1:5" x14ac:dyDescent="0.25">
      <c r="A873">
        <v>1302</v>
      </c>
      <c r="B873">
        <v>871</v>
      </c>
      <c r="C873">
        <v>20</v>
      </c>
      <c r="D873" t="s">
        <v>2747</v>
      </c>
      <c r="E873" t="str">
        <f>IF(ISNA(MATCH(A873,'ESO zone constants'!$A$3:$A$9952,0)),"","X")</f>
        <v>X</v>
      </c>
    </row>
    <row r="874" spans="1:5" x14ac:dyDescent="0.25">
      <c r="A874">
        <v>1304</v>
      </c>
      <c r="B874">
        <v>872</v>
      </c>
      <c r="C874">
        <v>1282</v>
      </c>
      <c r="D874" t="s">
        <v>2701</v>
      </c>
      <c r="E874" t="str">
        <f>IF(ISNA(MATCH(A874,'ESO zone constants'!$A$3:$A$9952,0)),"","X")</f>
        <v>X</v>
      </c>
    </row>
    <row r="875" spans="1:5" x14ac:dyDescent="0.25">
      <c r="A875">
        <v>1306</v>
      </c>
      <c r="B875">
        <v>873</v>
      </c>
      <c r="C875">
        <v>58</v>
      </c>
      <c r="D875" t="s">
        <v>2520</v>
      </c>
      <c r="E875" t="str">
        <f>IF(ISNA(MATCH(A875,'ESO zone constants'!$A$3:$A$9952,0)),"","X")</f>
        <v>X</v>
      </c>
    </row>
    <row r="876" spans="1:5" x14ac:dyDescent="0.25">
      <c r="A876">
        <v>1307</v>
      </c>
      <c r="B876">
        <v>874</v>
      </c>
      <c r="C876">
        <v>1261</v>
      </c>
      <c r="D876" t="s">
        <v>2525</v>
      </c>
      <c r="E876" t="str">
        <f>IF(ISNA(MATCH(A876,'ESO zone constants'!$A$3:$A$9952,0)),"","X")</f>
        <v>X</v>
      </c>
    </row>
    <row r="877" spans="1:5" x14ac:dyDescent="0.25">
      <c r="A877">
        <v>1310</v>
      </c>
      <c r="B877">
        <v>875</v>
      </c>
      <c r="C877">
        <v>1286</v>
      </c>
      <c r="D877" t="s">
        <v>2748</v>
      </c>
      <c r="E877" t="str">
        <f>IF(ISNA(MATCH(A877,'ESO zone constants'!$A$3:$A$9952,0)),"","X")</f>
        <v>X</v>
      </c>
    </row>
    <row r="878" spans="1:5" x14ac:dyDescent="0.25">
      <c r="A878">
        <v>1311</v>
      </c>
      <c r="B878">
        <v>876</v>
      </c>
      <c r="C878">
        <v>849</v>
      </c>
      <c r="D878" t="s">
        <v>2750</v>
      </c>
      <c r="E878" t="str">
        <f>IF(ISNA(MATCH(A878,'ESO zone constants'!$A$3:$A$9952,0)),"","X")</f>
        <v>X</v>
      </c>
    </row>
    <row r="879" spans="1:5" x14ac:dyDescent="0.25">
      <c r="A879">
        <v>1312</v>
      </c>
      <c r="B879">
        <v>877</v>
      </c>
      <c r="C879">
        <v>849</v>
      </c>
      <c r="D879" t="s">
        <v>2753</v>
      </c>
      <c r="E879" t="str">
        <f>IF(ISNA(MATCH(A879,'ESO zone constants'!$A$3:$A$9952,0)),"","X")</f>
        <v>X</v>
      </c>
    </row>
    <row r="880" spans="1:5" x14ac:dyDescent="0.25">
      <c r="A880">
        <v>1314</v>
      </c>
      <c r="B880">
        <v>878</v>
      </c>
      <c r="C880">
        <v>3</v>
      </c>
      <c r="D880" t="s">
        <v>2752</v>
      </c>
      <c r="E880" t="str">
        <f>IF(ISNA(MATCH(A880,'ESO zone constants'!$A$3:$A$9952,0)),"","X")</f>
        <v>X</v>
      </c>
    </row>
    <row r="881" spans="1:5" x14ac:dyDescent="0.25">
      <c r="A881">
        <v>1342</v>
      </c>
      <c r="B881">
        <v>879</v>
      </c>
      <c r="C881">
        <v>1282</v>
      </c>
      <c r="D881" t="s">
        <v>2696</v>
      </c>
      <c r="E881" t="str">
        <f>IF(ISNA(MATCH(A881,'ESO zone constants'!$A$3:$A$9952,0)),"","X")</f>
        <v>X</v>
      </c>
    </row>
    <row r="882" spans="1:5" x14ac:dyDescent="0.25">
      <c r="A882">
        <v>1343</v>
      </c>
      <c r="B882">
        <v>880</v>
      </c>
      <c r="C882">
        <v>1286</v>
      </c>
      <c r="D882" t="s">
        <v>2697</v>
      </c>
      <c r="E882" t="str">
        <f>IF(ISNA(MATCH(A882,'ESO zone constants'!$A$3:$A$9952,0)),"","X")</f>
        <v>X</v>
      </c>
    </row>
    <row r="883" spans="1:5" x14ac:dyDescent="0.25">
      <c r="A883">
        <v>1345</v>
      </c>
      <c r="B883">
        <v>881</v>
      </c>
      <c r="C883">
        <v>535</v>
      </c>
      <c r="D883" t="s">
        <v>2751</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8"/>
  <sheetViews>
    <sheetView workbookViewId="0">
      <pane ySplit="2" topLeftCell="A3" activePane="bottomLeft" state="frozen"/>
      <selection pane="bottomLeft" activeCell="D27" sqref="D2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v>1011.1027</v>
      </c>
      <c r="E27" t="s">
        <v>79</v>
      </c>
      <c r="F27" t="s">
        <v>2330</v>
      </c>
      <c r="G27" t="str">
        <f t="shared" si="1"/>
        <v/>
      </c>
      <c r="H27" t="str">
        <f t="shared" si="2"/>
        <v/>
      </c>
      <c r="I27" t="str">
        <f t="shared" si="3"/>
        <v/>
      </c>
      <c r="J27" s="30" t="str">
        <f t="shared" si="4"/>
        <v>{ parentCategory=4, category=34, zoneIds={1011,1027}},--Summerset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93</v>
      </c>
      <c r="C33" t="str">
        <f t="shared" si="5"/>
        <v/>
      </c>
      <c r="D33">
        <f>VLOOKUP(E33,'ESO zone constants'!$D$3:$H$10001,5,FALSE)</f>
        <v>1261</v>
      </c>
      <c r="E33" t="s">
        <v>2402</v>
      </c>
      <c r="F33" t="s">
        <v>3204</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f>VLOOKUP(E34,'ESO zone constants'!$D$3:$H$10001,5,FALSE)</f>
        <v>1272</v>
      </c>
      <c r="E34" t="s">
        <v>2460</v>
      </c>
      <c r="F34" t="s">
        <v>2760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zoneIds={1272}},--The Deadlands</v>
      </c>
    </row>
    <row r="35" spans="1:10" x14ac:dyDescent="0.25">
      <c r="A35">
        <v>5</v>
      </c>
      <c r="B35">
        <v>5</v>
      </c>
      <c r="C35" t="str">
        <f t="shared" si="5"/>
        <v>X</v>
      </c>
      <c r="D35" s="73" t="e">
        <f>VLOOKUP(E35,'ESO zone constants'!$D$3:$H$10001,5,FALSE)</f>
        <v>#N/A</v>
      </c>
      <c r="E35" t="s">
        <v>2394</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2349</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2345</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2339</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2348</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2342</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2336</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2335</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2338</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2344</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2346</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2347</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2343</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2340</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2341</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2395</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2354</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2366</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2367</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2362</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2350</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2352</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2358</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2355</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2359</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2361</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2364</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2353</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2356</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2360</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2351</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2365</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2357</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2363</v>
      </c>
      <c r="G70" t="str">
        <f t="shared" ref="G70:G98" si="12">IF(OR(A70=5,A70=6,),"X","")</f>
        <v>X</v>
      </c>
      <c r="H70" t="str">
        <f t="shared" ref="H70:H98" si="13">IF(OR(A70=7,),"X","")</f>
        <v/>
      </c>
      <c r="I70" t="str">
        <f t="shared" ref="I70:I98" si="14">IF(OR(A70=8,),"X","")</f>
        <v/>
      </c>
      <c r="J70" s="30" t="str">
        <f t="shared" ref="J70:J98"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2408</v>
      </c>
      <c r="F71" t="s">
        <v>2427</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2409</v>
      </c>
      <c r="F72" t="s">
        <v>2428</v>
      </c>
      <c r="G72" t="str">
        <f t="shared" si="12"/>
        <v>X</v>
      </c>
      <c r="H72" t="str">
        <f t="shared" si="13"/>
        <v/>
      </c>
      <c r="I72" t="str">
        <f t="shared" si="14"/>
        <v/>
      </c>
      <c r="J72" s="30" t="str">
        <f t="shared" si="15"/>
        <v>{ parentCategory=6, category=92, zoneIds={1229}, isDungeon=true},--The Cauldron</v>
      </c>
    </row>
    <row r="73" spans="1:10" x14ac:dyDescent="0.25">
      <c r="A73">
        <v>6</v>
      </c>
      <c r="B73">
        <v>98</v>
      </c>
      <c r="D73">
        <f>VLOOKUP(E73,'ESO zone constants'!$D$3:$H$10001,5,FALSE)</f>
        <v>1301</v>
      </c>
      <c r="E73" t="s">
        <v>2735</v>
      </c>
      <c r="F73" t="s">
        <v>2735</v>
      </c>
      <c r="G73" t="str">
        <f t="shared" si="12"/>
        <v>X</v>
      </c>
      <c r="H73" t="str">
        <f t="shared" si="13"/>
        <v/>
      </c>
      <c r="I73" t="str">
        <f t="shared" si="14"/>
        <v/>
      </c>
      <c r="J73" s="30" t="str">
        <f t="shared" si="15"/>
        <v>{ parentCategory=6, category=98, zoneIds={1301}, isDungeon=true},--Coral Aerie</v>
      </c>
    </row>
    <row r="74" spans="1:10" x14ac:dyDescent="0.25">
      <c r="A74">
        <v>6</v>
      </c>
      <c r="B74">
        <v>99</v>
      </c>
      <c r="D74">
        <f>VLOOKUP(E74,'ESO zone constants'!$D$3:$H$10001,5,FALSE)</f>
        <v>1302</v>
      </c>
      <c r="E74" t="s">
        <v>2747</v>
      </c>
      <c r="F74" t="s">
        <v>2734</v>
      </c>
      <c r="G74" t="str">
        <f t="shared" ref="G74" si="16">IF(OR(A74=5,A74=6,),"X","")</f>
        <v>X</v>
      </c>
      <c r="H74" t="str">
        <f t="shared" ref="H74" si="17">IF(OR(A74=7,),"X","")</f>
        <v/>
      </c>
      <c r="I74" t="str">
        <f t="shared" ref="I74" si="18">IF(OR(A74=8,),"X","")</f>
        <v/>
      </c>
      <c r="J74" s="30" t="str">
        <f t="shared" si="15"/>
        <v>{ parentCategory=6, category=99, zoneIds={1302}, isDungeon=true},--Shipwright's Regret</v>
      </c>
    </row>
    <row r="75" spans="1:10" x14ac:dyDescent="0.25">
      <c r="A75">
        <v>7</v>
      </c>
      <c r="B75">
        <v>7</v>
      </c>
      <c r="C75" t="str">
        <f>IF(A75=B75,"X","")</f>
        <v>X</v>
      </c>
      <c r="D75" s="73" t="e">
        <f>VLOOKUP(E75,'ESO zone constants'!$D$3:$H$10001,5,FALSE)</f>
        <v>#N/A</v>
      </c>
      <c r="E75" t="s">
        <v>2396</v>
      </c>
      <c r="F75" t="s">
        <v>2315</v>
      </c>
      <c r="G75" t="str">
        <f t="shared" si="12"/>
        <v/>
      </c>
      <c r="H75" t="str">
        <f t="shared" si="13"/>
        <v>X</v>
      </c>
      <c r="I75" t="str">
        <f t="shared" si="14"/>
        <v/>
      </c>
      <c r="J75" s="30" t="str">
        <f t="shared" si="15"/>
        <v>--Trials</v>
      </c>
    </row>
    <row r="76" spans="1:10" x14ac:dyDescent="0.25">
      <c r="A76">
        <v>7</v>
      </c>
      <c r="B76">
        <v>71</v>
      </c>
      <c r="D76">
        <f>VLOOKUP(E76,'ESO zone constants'!$D$3:$H$10001,5,FALSE)</f>
        <v>638</v>
      </c>
      <c r="E76" t="s">
        <v>444</v>
      </c>
      <c r="F76" t="s">
        <v>2369</v>
      </c>
      <c r="G76" t="str">
        <f t="shared" si="12"/>
        <v/>
      </c>
      <c r="H76" t="str">
        <f t="shared" si="13"/>
        <v>X</v>
      </c>
      <c r="I76" t="str">
        <f t="shared" si="14"/>
        <v/>
      </c>
      <c r="J76" s="30" t="str">
        <f t="shared" si="15"/>
        <v>{ parentCategory=7, category=71, zoneIds={638}, isTrial=true},--Aetherian Archive</v>
      </c>
    </row>
    <row r="77" spans="1:10" x14ac:dyDescent="0.25">
      <c r="A77">
        <v>7</v>
      </c>
      <c r="B77">
        <v>72</v>
      </c>
      <c r="D77">
        <f>VLOOKUP(E77,'ESO zone constants'!$D$3:$H$10001,5,FALSE)</f>
        <v>636</v>
      </c>
      <c r="E77" t="s">
        <v>442</v>
      </c>
      <c r="F77" t="s">
        <v>2375</v>
      </c>
      <c r="G77" t="str">
        <f t="shared" si="12"/>
        <v/>
      </c>
      <c r="H77" t="str">
        <f t="shared" si="13"/>
        <v>X</v>
      </c>
      <c r="I77" t="str">
        <f t="shared" si="14"/>
        <v/>
      </c>
      <c r="J77" s="30" t="str">
        <f t="shared" si="15"/>
        <v>{ parentCategory=7, category=72, zoneIds={636}, isTrial=true},--Hel Ra Citadel</v>
      </c>
    </row>
    <row r="78" spans="1:10" x14ac:dyDescent="0.25">
      <c r="A78">
        <v>7</v>
      </c>
      <c r="B78">
        <v>73</v>
      </c>
      <c r="D78">
        <f>VLOOKUP(E78,'ESO zone constants'!$D$3:$H$10001,5,FALSE)</f>
        <v>639</v>
      </c>
      <c r="E78" t="s">
        <v>445</v>
      </c>
      <c r="F78" t="s">
        <v>445</v>
      </c>
      <c r="G78" t="str">
        <f t="shared" si="12"/>
        <v/>
      </c>
      <c r="H78" t="str">
        <f t="shared" si="13"/>
        <v>X</v>
      </c>
      <c r="I78" t="str">
        <f t="shared" si="14"/>
        <v/>
      </c>
      <c r="J78" s="30" t="str">
        <f t="shared" si="15"/>
        <v>{ parentCategory=7, category=73, zoneIds={639}, isTrial=true},--Sanctum Ophidia</v>
      </c>
    </row>
    <row r="79" spans="1:10" x14ac:dyDescent="0.25">
      <c r="A79">
        <v>7</v>
      </c>
      <c r="B79">
        <v>74</v>
      </c>
      <c r="D79">
        <f>VLOOKUP(E79,'ESO zone constants'!$D$3:$H$10001,5,FALSE)</f>
        <v>725</v>
      </c>
      <c r="E79" t="s">
        <v>477</v>
      </c>
      <c r="F79" t="s">
        <v>2372</v>
      </c>
      <c r="G79" t="str">
        <f t="shared" si="12"/>
        <v/>
      </c>
      <c r="H79" t="str">
        <f t="shared" si="13"/>
        <v>X</v>
      </c>
      <c r="I79" t="str">
        <f t="shared" si="14"/>
        <v/>
      </c>
      <c r="J79" s="30" t="str">
        <f t="shared" si="15"/>
        <v>{ parentCategory=7, category=74, zoneIds={725}, isTrial=true},--Maw of Lorkhaj</v>
      </c>
    </row>
    <row r="80" spans="1:10" x14ac:dyDescent="0.25">
      <c r="A80">
        <v>7</v>
      </c>
      <c r="B80">
        <v>75</v>
      </c>
      <c r="D80">
        <f>VLOOKUP(E80,'ESO zone constants'!$D$3:$H$10001,5,FALSE)</f>
        <v>975</v>
      </c>
      <c r="E80" t="s">
        <v>640</v>
      </c>
      <c r="F80" t="s">
        <v>2370</v>
      </c>
      <c r="G80" t="str">
        <f t="shared" si="12"/>
        <v/>
      </c>
      <c r="H80" t="str">
        <f t="shared" si="13"/>
        <v>X</v>
      </c>
      <c r="I80" t="str">
        <f t="shared" si="14"/>
        <v/>
      </c>
      <c r="J80" s="30" t="str">
        <f t="shared" si="15"/>
        <v>{ parentCategory=7, category=75, zoneIds={975}, isTrial=true},--Halls of Fabrication</v>
      </c>
    </row>
    <row r="81" spans="1:10" x14ac:dyDescent="0.25">
      <c r="A81">
        <v>7</v>
      </c>
      <c r="B81">
        <v>76</v>
      </c>
      <c r="D81">
        <f>VLOOKUP(E81,'ESO zone constants'!$D$3:$H$10001,5,FALSE)</f>
        <v>1000</v>
      </c>
      <c r="E81" t="s">
        <v>660</v>
      </c>
      <c r="F81" t="s">
        <v>2368</v>
      </c>
      <c r="G81" t="str">
        <f t="shared" si="12"/>
        <v/>
      </c>
      <c r="H81" t="str">
        <f t="shared" si="13"/>
        <v>X</v>
      </c>
      <c r="I81" t="str">
        <f t="shared" si="14"/>
        <v/>
      </c>
      <c r="J81" s="30" t="str">
        <f t="shared" si="15"/>
        <v>{ parentCategory=7, category=76, zoneIds={1000}, isTrial=true},--Asylum Sanctorium</v>
      </c>
    </row>
    <row r="82" spans="1:10" x14ac:dyDescent="0.25">
      <c r="A82">
        <v>7</v>
      </c>
      <c r="B82">
        <v>77</v>
      </c>
      <c r="D82">
        <f>VLOOKUP(E82,'ESO zone constants'!$D$3:$H$10001,5,FALSE)</f>
        <v>1051</v>
      </c>
      <c r="E82" t="s">
        <v>700</v>
      </c>
      <c r="F82" t="s">
        <v>2374</v>
      </c>
      <c r="G82" t="str">
        <f t="shared" si="12"/>
        <v/>
      </c>
      <c r="H82" t="str">
        <f t="shared" si="13"/>
        <v>X</v>
      </c>
      <c r="I82" t="str">
        <f t="shared" si="14"/>
        <v/>
      </c>
      <c r="J82" s="30" t="str">
        <f t="shared" si="15"/>
        <v>{ parentCategory=7, category=77, zoneIds={1051}, isTrial=true},--Cloudrest</v>
      </c>
    </row>
    <row r="83" spans="1:10" x14ac:dyDescent="0.25">
      <c r="A83">
        <v>7</v>
      </c>
      <c r="B83">
        <v>78</v>
      </c>
      <c r="D83">
        <f>VLOOKUP(E83,'ESO zone constants'!$D$3:$H$10001,5,FALSE)</f>
        <v>1121</v>
      </c>
      <c r="E83" t="s">
        <v>1346</v>
      </c>
      <c r="F83" t="s">
        <v>2373</v>
      </c>
      <c r="G83" t="str">
        <f t="shared" si="12"/>
        <v/>
      </c>
      <c r="H83" t="str">
        <f t="shared" si="13"/>
        <v>X</v>
      </c>
      <c r="I83" t="str">
        <f t="shared" si="14"/>
        <v/>
      </c>
      <c r="J83" s="30" t="str">
        <f t="shared" si="15"/>
        <v>{ parentCategory=7, category=78, zoneIds={1121}, isTrial=true},--Sunspire</v>
      </c>
    </row>
    <row r="84" spans="1:10" x14ac:dyDescent="0.25">
      <c r="A84">
        <v>7</v>
      </c>
      <c r="B84">
        <v>79</v>
      </c>
      <c r="D84">
        <f>VLOOKUP(E84,'ESO zone constants'!$D$3:$H$10001,5,FALSE)</f>
        <v>1196</v>
      </c>
      <c r="E84" t="s">
        <v>1714</v>
      </c>
      <c r="F84" t="s">
        <v>2371</v>
      </c>
      <c r="G84" t="str">
        <f t="shared" si="12"/>
        <v/>
      </c>
      <c r="H84" t="str">
        <f t="shared" si="13"/>
        <v>X</v>
      </c>
      <c r="I84" t="str">
        <f t="shared" si="14"/>
        <v/>
      </c>
      <c r="J84" s="30" t="str">
        <f t="shared" si="15"/>
        <v>{ parentCategory=7, category=79, zoneIds={1196}, isTrial=true},--Kyne's Aegis</v>
      </c>
    </row>
    <row r="85" spans="1:10" x14ac:dyDescent="0.25">
      <c r="A85">
        <v>8</v>
      </c>
      <c r="B85">
        <v>8</v>
      </c>
      <c r="C85" t="str">
        <f>IF(A85=B85,"X","")</f>
        <v>X</v>
      </c>
      <c r="D85" s="73" t="e">
        <f>VLOOKUP(E85,'ESO zone constants'!$D$3:$H$10001,5,FALSE)</f>
        <v>#N/A</v>
      </c>
      <c r="E85" t="s">
        <v>2397</v>
      </c>
      <c r="F85" t="s">
        <v>2316</v>
      </c>
      <c r="G85" t="str">
        <f t="shared" si="12"/>
        <v/>
      </c>
      <c r="H85" t="str">
        <f t="shared" si="13"/>
        <v/>
      </c>
      <c r="I85" t="str">
        <f t="shared" si="14"/>
        <v>X</v>
      </c>
      <c r="J85" s="30" t="str">
        <f t="shared" si="15"/>
        <v>--Arenas</v>
      </c>
    </row>
    <row r="86" spans="1:10" x14ac:dyDescent="0.25">
      <c r="A86">
        <v>8</v>
      </c>
      <c r="B86">
        <v>80</v>
      </c>
      <c r="D86">
        <f>VLOOKUP(E86,'ESO zone constants'!$D$3:$H$10001,5,FALSE)</f>
        <v>635</v>
      </c>
      <c r="E86" t="s">
        <v>441</v>
      </c>
      <c r="F86" t="s">
        <v>2376</v>
      </c>
      <c r="G86" t="str">
        <f t="shared" si="12"/>
        <v/>
      </c>
      <c r="H86" t="str">
        <f t="shared" si="13"/>
        <v/>
      </c>
      <c r="I86" t="str">
        <f t="shared" si="14"/>
        <v>X</v>
      </c>
      <c r="J86" s="30" t="str">
        <f t="shared" si="15"/>
        <v>{ parentCategory=8, category=80, zoneIds={635}, isArena=true},--Dragonstar Arena</v>
      </c>
    </row>
    <row r="87" spans="1:10" x14ac:dyDescent="0.25">
      <c r="A87">
        <v>8</v>
      </c>
      <c r="B87">
        <v>81</v>
      </c>
      <c r="D87">
        <f>VLOOKUP(E87,'ESO zone constants'!$D$3:$H$10001,5,FALSE)</f>
        <v>677</v>
      </c>
      <c r="E87" t="s">
        <v>451</v>
      </c>
      <c r="F87" t="s">
        <v>2378</v>
      </c>
      <c r="G87" t="str">
        <f t="shared" si="12"/>
        <v/>
      </c>
      <c r="H87" t="str">
        <f t="shared" si="13"/>
        <v/>
      </c>
      <c r="I87" t="str">
        <f t="shared" si="14"/>
        <v>X</v>
      </c>
      <c r="J87" s="30" t="str">
        <f t="shared" si="15"/>
        <v>{ parentCategory=8, category=81, zoneIds={677}, isArena=true},--Maelstrom Arena</v>
      </c>
    </row>
    <row r="88" spans="1:10" x14ac:dyDescent="0.25">
      <c r="A88">
        <v>8</v>
      </c>
      <c r="B88">
        <v>82</v>
      </c>
      <c r="D88">
        <f>VLOOKUP(E88,'ESO zone constants'!$D$3:$H$10001,5,FALSE)</f>
        <v>1082</v>
      </c>
      <c r="E88" t="s">
        <v>721</v>
      </c>
      <c r="F88" t="s">
        <v>2379</v>
      </c>
      <c r="G88" t="str">
        <f t="shared" si="12"/>
        <v/>
      </c>
      <c r="H88" t="str">
        <f t="shared" si="13"/>
        <v/>
      </c>
      <c r="I88" t="str">
        <f t="shared" si="14"/>
        <v>X</v>
      </c>
      <c r="J88" s="30" t="str">
        <f t="shared" si="15"/>
        <v>{ parentCategory=8, category=82, zoneIds={1082}, isArena=true},--Blackrose Prison</v>
      </c>
    </row>
    <row r="89" spans="1:10" x14ac:dyDescent="0.25">
      <c r="A89">
        <v>8</v>
      </c>
      <c r="B89">
        <v>90</v>
      </c>
      <c r="D89">
        <f>VLOOKUP(E89,'ESO zone constants'!$D$3:$H$10001,5,FALSE)</f>
        <v>1227</v>
      </c>
      <c r="E89" t="s">
        <v>2222</v>
      </c>
      <c r="F89" t="s">
        <v>2377</v>
      </c>
      <c r="G89" t="str">
        <f t="shared" si="12"/>
        <v/>
      </c>
      <c r="H89" t="str">
        <f t="shared" si="13"/>
        <v/>
      </c>
      <c r="I89" t="str">
        <f t="shared" si="14"/>
        <v>X</v>
      </c>
      <c r="J89" s="30" t="str">
        <f t="shared" si="15"/>
        <v>{ parentCategory=8, category=90, zoneIds={1227}, isArena=true},--Vateshran Hollows</v>
      </c>
    </row>
    <row r="90" spans="1:10" x14ac:dyDescent="0.25">
      <c r="A90">
        <v>9</v>
      </c>
      <c r="B90">
        <v>9</v>
      </c>
      <c r="C90" t="str">
        <f>IF(A90=B90,"X","")</f>
        <v>X</v>
      </c>
      <c r="D90" s="73" t="e">
        <f>VLOOKUP(E90,'ESO zone constants'!$D$3:$H$10001,5,FALSE)</f>
        <v>#N/A</v>
      </c>
      <c r="E90" t="s">
        <v>2317</v>
      </c>
      <c r="F90" t="s">
        <v>2317</v>
      </c>
      <c r="G90" t="str">
        <f t="shared" si="12"/>
        <v/>
      </c>
      <c r="H90" t="str">
        <f t="shared" si="13"/>
        <v/>
      </c>
      <c r="I90" t="str">
        <f t="shared" si="14"/>
        <v/>
      </c>
      <c r="J90" s="30" t="str">
        <f t="shared" si="15"/>
        <v>--PVP</v>
      </c>
    </row>
    <row r="91" spans="1:10" x14ac:dyDescent="0.25">
      <c r="A91">
        <v>9</v>
      </c>
      <c r="B91">
        <v>83</v>
      </c>
      <c r="D91">
        <f>VLOOKUP(E91,'ESO zone constants'!$D$3:$H$10001,5,FALSE)</f>
        <v>181</v>
      </c>
      <c r="E91" t="s">
        <v>125</v>
      </c>
      <c r="F91" t="s">
        <v>125</v>
      </c>
      <c r="G91" t="str">
        <f t="shared" si="12"/>
        <v/>
      </c>
      <c r="H91" t="str">
        <f t="shared" si="13"/>
        <v/>
      </c>
      <c r="I91" t="str">
        <f t="shared" si="14"/>
        <v/>
      </c>
      <c r="J91" s="30" t="str">
        <f t="shared" si="15"/>
        <v>{ parentCategory=9, category=83, zoneIds={181}},--Cyrodiil</v>
      </c>
    </row>
    <row r="92" spans="1:10" x14ac:dyDescent="0.25">
      <c r="A92">
        <v>9</v>
      </c>
      <c r="B92">
        <v>84</v>
      </c>
      <c r="D92">
        <f>VLOOKUP(E92,'ESO zone constants'!$D$3:$H$10001,5,FALSE)</f>
        <v>584</v>
      </c>
      <c r="E92" t="s">
        <v>39</v>
      </c>
      <c r="F92" t="s">
        <v>2380</v>
      </c>
      <c r="G92" t="str">
        <f t="shared" si="12"/>
        <v/>
      </c>
      <c r="H92" t="str">
        <f t="shared" si="13"/>
        <v/>
      </c>
      <c r="I92" t="str">
        <f t="shared" si="14"/>
        <v/>
      </c>
      <c r="J92" s="30" t="str">
        <f t="shared" si="15"/>
        <v>{ parentCategory=9, category=84, zoneIds={584}},--Imperial City</v>
      </c>
    </row>
    <row r="93" spans="1:10" x14ac:dyDescent="0.25">
      <c r="A93">
        <v>9</v>
      </c>
      <c r="B93">
        <v>85</v>
      </c>
      <c r="E93" t="s">
        <v>2389</v>
      </c>
      <c r="F93" t="s">
        <v>2381</v>
      </c>
      <c r="G93" t="str">
        <f t="shared" si="12"/>
        <v/>
      </c>
      <c r="H93" t="str">
        <f t="shared" si="13"/>
        <v/>
      </c>
      <c r="I93" t="str">
        <f t="shared" si="14"/>
        <v/>
      </c>
      <c r="J93" s="30" t="str">
        <f t="shared" si="15"/>
        <v>{ parentCategory=9, category=85},--Battlegrounds</v>
      </c>
    </row>
    <row r="94" spans="1:10" x14ac:dyDescent="0.25">
      <c r="A94">
        <v>10</v>
      </c>
      <c r="B94">
        <v>10</v>
      </c>
      <c r="C94" t="str">
        <f>IF(A94=B94,"X","")</f>
        <v>X</v>
      </c>
      <c r="D94" s="73" t="e">
        <f>VLOOKUP(E94,'ESO zone constants'!$D$3:$H$10001,5,FALSE)</f>
        <v>#N/A</v>
      </c>
      <c r="E94" t="s">
        <v>2398</v>
      </c>
      <c r="F94" t="s">
        <v>2318</v>
      </c>
      <c r="G94" t="str">
        <f t="shared" si="12"/>
        <v/>
      </c>
      <c r="H94" t="str">
        <f t="shared" si="13"/>
        <v/>
      </c>
      <c r="I94" t="str">
        <f t="shared" si="14"/>
        <v/>
      </c>
      <c r="J94" s="30" t="str">
        <f t="shared" si="15"/>
        <v>--Miscellaneous</v>
      </c>
    </row>
    <row r="95" spans="1:10" x14ac:dyDescent="0.25">
      <c r="A95">
        <v>10</v>
      </c>
      <c r="B95">
        <v>26</v>
      </c>
      <c r="E95" t="s">
        <v>2399</v>
      </c>
      <c r="F95" t="s">
        <v>2385</v>
      </c>
      <c r="G95" t="str">
        <f t="shared" si="12"/>
        <v/>
      </c>
      <c r="H95" t="str">
        <f t="shared" si="13"/>
        <v/>
      </c>
      <c r="I95" t="str">
        <f t="shared" si="14"/>
        <v/>
      </c>
      <c r="J95" s="30" t="str">
        <f t="shared" si="15"/>
        <v>{ parentCategory=10, category=26},--Beginner zones</v>
      </c>
    </row>
    <row r="96" spans="1:10" x14ac:dyDescent="0.25">
      <c r="A96">
        <v>10</v>
      </c>
      <c r="B96">
        <v>27</v>
      </c>
      <c r="D96">
        <f>VLOOKUP(E96,'ESO zone constants'!$D$3:$H$10001,5,FALSE)</f>
        <v>347</v>
      </c>
      <c r="E96" t="s">
        <v>241</v>
      </c>
      <c r="F96" t="s">
        <v>2383</v>
      </c>
      <c r="G96" t="str">
        <f t="shared" si="12"/>
        <v/>
      </c>
      <c r="H96" t="str">
        <f t="shared" si="13"/>
        <v/>
      </c>
      <c r="I96" t="str">
        <f t="shared" si="14"/>
        <v/>
      </c>
      <c r="J96" s="30" t="str">
        <f t="shared" si="15"/>
        <v>{ parentCategory=10, category=27, zoneIds={347}},--Coldharbour</v>
      </c>
    </row>
    <row r="97" spans="1:10" x14ac:dyDescent="0.25">
      <c r="A97">
        <v>10</v>
      </c>
      <c r="B97">
        <v>28</v>
      </c>
      <c r="D97">
        <f>VLOOKUP(E97,'ESO zone constants'!$D$3:$H$10001,5,FALSE)</f>
        <v>888</v>
      </c>
      <c r="E97" t="s">
        <v>565</v>
      </c>
      <c r="F97" t="s">
        <v>2384</v>
      </c>
      <c r="G97" t="str">
        <f t="shared" si="12"/>
        <v/>
      </c>
      <c r="H97" t="str">
        <f t="shared" si="13"/>
        <v/>
      </c>
      <c r="I97" t="str">
        <f t="shared" si="14"/>
        <v/>
      </c>
      <c r="J97" s="30" t="str">
        <f t="shared" si="15"/>
        <v>{ parentCategory=10, category=28, zoneIds={888}},--Craglorn</v>
      </c>
    </row>
    <row r="98" spans="1:10" x14ac:dyDescent="0.25">
      <c r="A98">
        <v>10</v>
      </c>
      <c r="B98">
        <v>86</v>
      </c>
      <c r="E98" t="s">
        <v>1804</v>
      </c>
      <c r="F98" t="s">
        <v>2382</v>
      </c>
      <c r="G98" t="str">
        <f t="shared" si="12"/>
        <v/>
      </c>
      <c r="H98" t="str">
        <f t="shared" si="13"/>
        <v/>
      </c>
      <c r="I98" t="str">
        <f t="shared" si="14"/>
        <v/>
      </c>
      <c r="J98" s="30" t="str">
        <f t="shared" si="15"/>
        <v>{ parentCategory=10, category=86},--Antiquities</v>
      </c>
    </row>
  </sheetData>
  <autoFilter ref="A2:F2" xr:uid="{F87FCCB0-B4BF-449A-9B99-12262D434E94}"/>
  <sortState xmlns:xlrd2="http://schemas.microsoft.com/office/spreadsheetml/2017/richdata2" ref="A3:H98">
    <sortCondition ref="A3:A98"/>
    <sortCondition ref="B3:B9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2022-03-17T20:32:24Z</dcterms:modified>
</cp:coreProperties>
</file>