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8BC7F52E-A12E-4090-B8AF-83BE55DE5118}" xr6:coauthVersionLast="38" xr6:coauthVersionMax="38" xr10:uidLastSave="{00000000-0000-0000-0000-000000000000}"/>
  <bookViews>
    <workbookView xWindow="0" yWindow="0" windowWidth="20496" windowHeight="7620" xr2:uid="{00000000-000D-0000-FFFF-FFFF00000000}"/>
  </bookViews>
  <sheets>
    <sheet name="Catering Invoice" sheetId="3" r:id="rId1"/>
    <sheet name="Menu Order" sheetId="4" r:id="rId2"/>
    <sheet name="Menu Order (No Tax)" sheetId="5" r:id="rId3"/>
    <sheet name="Paper Goods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4" l="1"/>
  <c r="D6" i="4"/>
  <c r="D7" i="4"/>
  <c r="D8" i="4"/>
  <c r="D9" i="4"/>
  <c r="D10" i="4"/>
  <c r="D11" i="4"/>
  <c r="D12" i="4"/>
  <c r="D13" i="4"/>
  <c r="D4" i="4"/>
  <c r="C5" i="3"/>
  <c r="D6" i="6"/>
  <c r="D7" i="6"/>
  <c r="D8" i="6"/>
  <c r="D9" i="6"/>
  <c r="D10" i="6"/>
  <c r="D11" i="6"/>
  <c r="D12" i="6"/>
  <c r="D5" i="6"/>
  <c r="D4" i="6"/>
  <c r="E8" i="6" l="1"/>
  <c r="E6" i="6"/>
  <c r="E5" i="6"/>
  <c r="E7" i="6" s="1"/>
  <c r="E9" i="6" l="1"/>
  <c r="E10" i="6"/>
  <c r="D14" i="5"/>
  <c r="E11" i="6" l="1"/>
  <c r="E12" i="6"/>
  <c r="E5" i="4"/>
  <c r="E7" i="4" l="1"/>
  <c r="E9" i="4" l="1"/>
  <c r="E6" i="4"/>
  <c r="E11" i="4" l="1"/>
  <c r="E8" i="4"/>
  <c r="E10" i="4" l="1"/>
  <c r="E13" i="4"/>
  <c r="E12" i="4" l="1"/>
  <c r="E4" i="6" l="1"/>
  <c r="E13" i="6" s="1"/>
  <c r="E4" i="4"/>
  <c r="E14" i="4" s="1"/>
  <c r="C4" i="3" s="1"/>
  <c r="C7" i="3" l="1"/>
  <c r="C8" i="3"/>
</calcChain>
</file>

<file path=xl/sharedStrings.xml><?xml version="1.0" encoding="utf-8"?>
<sst xmlns="http://schemas.openxmlformats.org/spreadsheetml/2006/main" count="68" uniqueCount="39">
  <si>
    <t>Tamales: Vegetable</t>
  </si>
  <si>
    <t>MENU ITEM</t>
  </si>
  <si>
    <t>QUANTITY</t>
  </si>
  <si>
    <t>TOTAL</t>
  </si>
  <si>
    <t>UNIT PRICE</t>
  </si>
  <si>
    <t>LINE TOTAL</t>
  </si>
  <si>
    <r>
      <rPr>
        <sz val="22"/>
        <color theme="1"/>
        <rFont val="Calibri Light"/>
        <family val="2"/>
        <scheme val="major"/>
      </rPr>
      <t>Catering Invoice</t>
    </r>
    <r>
      <rPr>
        <sz val="14"/>
        <color theme="1"/>
        <rFont val="Calibri Light"/>
        <family val="2"/>
        <scheme val="major"/>
      </rPr>
      <t xml:space="preserve">
Sabrosa Empanadas &amp; More
1202 Biscayne Bay Drive
Orlando, FL 32804</t>
    </r>
  </si>
  <si>
    <t>SALES TAX</t>
  </si>
  <si>
    <t>Empanadas: Beef Picadillo</t>
  </si>
  <si>
    <t>Empanadas: Chipotle Shrimp</t>
  </si>
  <si>
    <t>Tamales: Chicken Tinga</t>
  </si>
  <si>
    <t>Arepas: Carnitas</t>
  </si>
  <si>
    <t>Arepas: Queso Blanco</t>
  </si>
  <si>
    <t>Empanadas: Apple Cinnamon</t>
  </si>
  <si>
    <t>Beverages: Horchata</t>
  </si>
  <si>
    <t>Beverages: Lemonade</t>
  </si>
  <si>
    <t>Beverages: Tamarindo</t>
  </si>
  <si>
    <t>TAX RATE:</t>
  </si>
  <si>
    <t>SERVICE</t>
  </si>
  <si>
    <t>DESCRIPTION</t>
  </si>
  <si>
    <t>Paper Goods</t>
  </si>
  <si>
    <t>Rental Equipment</t>
  </si>
  <si>
    <t>Service Fee</t>
  </si>
  <si>
    <t>Tables, chairs, linens</t>
  </si>
  <si>
    <t>Plates, utensils, cups</t>
  </si>
  <si>
    <t>18% of food &amp; beverage</t>
  </si>
  <si>
    <t>Food &amp; beverage</t>
  </si>
  <si>
    <t>Menu Order</t>
  </si>
  <si>
    <r>
      <rPr>
        <sz val="22"/>
        <color theme="1"/>
        <rFont val="Calibri Light"/>
        <family val="2"/>
        <scheme val="major"/>
      </rPr>
      <t xml:space="preserve">
</t>
    </r>
    <r>
      <rPr>
        <sz val="14"/>
        <color theme="1"/>
        <rFont val="Calibri Light"/>
        <family val="2"/>
        <scheme val="major"/>
      </rPr>
      <t xml:space="preserve">
Invoice #:  5686B
Date:    05/10/16</t>
    </r>
  </si>
  <si>
    <t>ITEM</t>
  </si>
  <si>
    <t>50 count Plastic Spoons - White</t>
  </si>
  <si>
    <t>50 count Plastic Forks - White</t>
  </si>
  <si>
    <t>50 count Plastic Knives - White</t>
  </si>
  <si>
    <t>100 count Dinner Napkins - Blue</t>
  </si>
  <si>
    <t>75 count Beverage Napkins - Green</t>
  </si>
  <si>
    <t>10.5" Extra Thick Dinner Plates - 20 count</t>
  </si>
  <si>
    <t>8" Deep Dessert Plates - 15 count</t>
  </si>
  <si>
    <t>16 oz. Beverage Cups - 30 count</t>
  </si>
  <si>
    <t>12 oz. Styrofoam Coffee Cups - 20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</si>
</sst>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0"/>
      <name val="Calibri Light"/>
      <family val="2"/>
      <scheme val="major"/>
    </font>
    <font>
      <sz val="16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22"/>
      <color theme="1"/>
      <name val="Calibri Light"/>
      <family val="2"/>
      <scheme val="major"/>
    </font>
    <font>
      <sz val="16"/>
      <name val="Calibri Light"/>
      <family val="2"/>
      <scheme val="major"/>
    </font>
    <font>
      <sz val="16"/>
      <color theme="0"/>
      <name val="Calibri"/>
      <family val="2"/>
      <scheme val="minor"/>
    </font>
    <font>
      <sz val="16"/>
      <color rgb="FFF15E28"/>
      <name val="Calibri"/>
      <family val="2"/>
      <scheme val="minor"/>
    </font>
    <font>
      <b/>
      <sz val="16"/>
      <color rgb="FFF15E2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FC43A"/>
        <bgColor indexed="64"/>
      </patternFill>
    </fill>
    <fill>
      <patternFill patternType="solid">
        <fgColor rgb="FF7EC6D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5E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horizontal="right" vertical="center" wrapText="1" indent="4"/>
    </xf>
    <xf numFmtId="0" fontId="4" fillId="4" borderId="0" xfId="0" applyFont="1" applyFill="1" applyBorder="1" applyAlignment="1">
      <alignment horizontal="left" vertical="center" wrapText="1" indent="2"/>
    </xf>
    <xf numFmtId="10" fontId="3" fillId="0" borderId="0" xfId="0" applyNumberFormat="1" applyFont="1" applyBorder="1" applyAlignment="1">
      <alignment horizontal="center" vertical="center"/>
    </xf>
    <xf numFmtId="10" fontId="3" fillId="0" borderId="0" xfId="0" applyNumberFormat="1" applyFont="1" applyBorder="1" applyAlignment="1">
      <alignment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164" fontId="6" fillId="0" borderId="0" xfId="1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164" fontId="3" fillId="0" borderId="0" xfId="1" applyNumberFormat="1" applyFont="1" applyBorder="1" applyAlignment="1">
      <alignment horizontal="left" vertical="center"/>
    </xf>
    <xf numFmtId="164" fontId="3" fillId="0" borderId="0" xfId="1" applyNumberFormat="1" applyFont="1" applyBorder="1" applyAlignment="1">
      <alignment horizontal="right" vertical="center"/>
    </xf>
    <xf numFmtId="164" fontId="2" fillId="2" borderId="0" xfId="0" applyNumberFormat="1" applyFont="1" applyFill="1" applyBorder="1" applyAlignment="1">
      <alignment horizontal="right" vertical="center"/>
    </xf>
    <xf numFmtId="0" fontId="4" fillId="0" borderId="0" xfId="0" applyFont="1" applyBorder="1" applyAlignment="1">
      <alignment horizontal="right" vertical="center" wrapText="1" indent="4"/>
    </xf>
    <xf numFmtId="0" fontId="7" fillId="3" borderId="0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right" vertical="center" wrapText="1"/>
    </xf>
    <xf numFmtId="165" fontId="9" fillId="5" borderId="1" xfId="0" applyNumberFormat="1" applyFont="1" applyFill="1" applyBorder="1" applyAlignment="1">
      <alignment horizontal="right" vertical="center" wrapText="1"/>
    </xf>
    <xf numFmtId="0" fontId="7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right" vertical="center"/>
    </xf>
    <xf numFmtId="164" fontId="7" fillId="2" borderId="0" xfId="0" applyNumberFormat="1" applyFont="1" applyFill="1" applyBorder="1" applyAlignment="1">
      <alignment horizontal="right" vertical="center"/>
    </xf>
    <xf numFmtId="0" fontId="7" fillId="2" borderId="0" xfId="0" applyFont="1" applyFill="1" applyBorder="1" applyAlignment="1">
      <alignment horizontal="right" vertical="center"/>
    </xf>
    <xf numFmtId="0" fontId="7" fillId="2" borderId="0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right" vertical="center" wrapText="1" indent="4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83604D"/>
      <color rgb="FFF15E28"/>
      <color rgb="FFEBE5E1"/>
      <color rgb="FFFDE4DB"/>
      <color rgb="FFEFE9E5"/>
      <color rgb="FF7EC6D0"/>
      <color rgb="FFECF7F8"/>
      <color rgb="FF8FC4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114300</xdr:rowOff>
    </xdr:from>
    <xdr:to>
      <xdr:col>0</xdr:col>
      <xdr:colOff>2038350</xdr:colOff>
      <xdr:row>0</xdr:row>
      <xdr:rowOff>1465648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14300"/>
          <a:ext cx="1895475" cy="13513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114301</xdr:rowOff>
    </xdr:from>
    <xdr:to>
      <xdr:col>0</xdr:col>
      <xdr:colOff>2038350</xdr:colOff>
      <xdr:row>0</xdr:row>
      <xdr:rowOff>1465649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14301"/>
          <a:ext cx="1895475" cy="13513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114300</xdr:rowOff>
    </xdr:from>
    <xdr:ext cx="1895475" cy="1351348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14300"/>
          <a:ext cx="1895475" cy="1351348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114301</xdr:rowOff>
    </xdr:from>
    <xdr:to>
      <xdr:col>0</xdr:col>
      <xdr:colOff>2038350</xdr:colOff>
      <xdr:row>0</xdr:row>
      <xdr:rowOff>1465649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14301"/>
          <a:ext cx="1895475" cy="13513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Sabrosa">
      <a:dk1>
        <a:sysClr val="windowText" lastClr="000000"/>
      </a:dk1>
      <a:lt1>
        <a:sysClr val="window" lastClr="FFFFFF"/>
      </a:lt1>
      <a:dk2>
        <a:srgbClr val="5E5E5E"/>
      </a:dk2>
      <a:lt2>
        <a:srgbClr val="DDDDDD"/>
      </a:lt2>
      <a:accent1>
        <a:srgbClr val="7EC6D0"/>
      </a:accent1>
      <a:accent2>
        <a:srgbClr val="8FC43A"/>
      </a:accent2>
      <a:accent3>
        <a:srgbClr val="F69200"/>
      </a:accent3>
      <a:accent4>
        <a:srgbClr val="916A55"/>
      </a:accent4>
      <a:accent5>
        <a:srgbClr val="FECC2E"/>
      </a:accent5>
      <a:accent6>
        <a:srgbClr val="F66C2E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70" zoomScaleNormal="70" workbookViewId="0">
      <selection activeCell="C4" sqref="C4"/>
    </sheetView>
  </sheetViews>
  <sheetFormatPr defaultColWidth="9.109375" defaultRowHeight="21" x14ac:dyDescent="0.3"/>
  <cols>
    <col min="1" max="1" width="40.6640625" style="2" customWidth="1"/>
    <col min="2" max="2" width="44" style="2" customWidth="1"/>
    <col min="3" max="3" width="27.5546875" style="2" customWidth="1"/>
    <col min="4" max="16384" width="9.109375" style="2"/>
  </cols>
  <sheetData>
    <row r="1" spans="1:5" ht="121.5" customHeight="1" x14ac:dyDescent="0.3">
      <c r="A1" s="4"/>
      <c r="B1" s="6" t="s">
        <v>6</v>
      </c>
      <c r="C1" s="5" t="s">
        <v>28</v>
      </c>
      <c r="D1" s="1"/>
      <c r="E1" s="1"/>
    </row>
    <row r="2" spans="1:5" ht="21.6" thickBot="1" x14ac:dyDescent="0.35">
      <c r="A2" s="12"/>
      <c r="B2" s="12"/>
      <c r="C2" s="12"/>
      <c r="D2" s="1"/>
      <c r="E2" s="1"/>
    </row>
    <row r="3" spans="1:5" x14ac:dyDescent="0.3">
      <c r="A3" s="18" t="s">
        <v>18</v>
      </c>
      <c r="B3" s="18" t="s">
        <v>19</v>
      </c>
      <c r="C3" s="19" t="s">
        <v>5</v>
      </c>
    </row>
    <row r="4" spans="1:5" x14ac:dyDescent="0.3">
      <c r="A4" s="13" t="s">
        <v>27</v>
      </c>
      <c r="B4" s="13" t="s">
        <v>26</v>
      </c>
      <c r="C4" s="15">
        <f>'Menu Order'!E14</f>
        <v>572.81025</v>
      </c>
    </row>
    <row r="5" spans="1:5" x14ac:dyDescent="0.3">
      <c r="A5" s="13" t="s">
        <v>20</v>
      </c>
      <c r="B5" s="14" t="s">
        <v>24</v>
      </c>
      <c r="C5" s="15">
        <f>'Paper Goods'!E13</f>
        <v>241.91474999999997</v>
      </c>
    </row>
    <row r="6" spans="1:5" x14ac:dyDescent="0.3">
      <c r="A6" s="13" t="s">
        <v>21</v>
      </c>
      <c r="B6" s="14" t="s">
        <v>23</v>
      </c>
      <c r="C6" s="15">
        <v>249.95</v>
      </c>
    </row>
    <row r="7" spans="1:5" x14ac:dyDescent="0.3">
      <c r="A7" s="13" t="s">
        <v>22</v>
      </c>
      <c r="B7" s="14" t="s">
        <v>25</v>
      </c>
      <c r="C7" s="15">
        <f>C4*0.18</f>
        <v>103.105845</v>
      </c>
    </row>
    <row r="8" spans="1:5" x14ac:dyDescent="0.3">
      <c r="A8" s="27" t="s">
        <v>3</v>
      </c>
      <c r="B8" s="27"/>
      <c r="C8" s="16">
        <f>SUM(C4:C7)</f>
        <v>1167.780845</v>
      </c>
    </row>
  </sheetData>
  <mergeCells count="1">
    <mergeCell ref="A8:B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zoomScale="70" zoomScaleNormal="70" workbookViewId="0">
      <selection activeCell="G6" sqref="G6"/>
    </sheetView>
  </sheetViews>
  <sheetFormatPr defaultColWidth="9.109375" defaultRowHeight="21" x14ac:dyDescent="0.3"/>
  <cols>
    <col min="1" max="1" width="43.33203125" style="2" customWidth="1"/>
    <col min="2" max="2" width="17.6640625" style="2" customWidth="1"/>
    <col min="3" max="3" width="15.88671875" style="2" customWidth="1"/>
    <col min="4" max="5" width="17.6640625" style="2" customWidth="1"/>
    <col min="6" max="16384" width="9.109375" style="2"/>
  </cols>
  <sheetData>
    <row r="1" spans="1:7" ht="121.5" customHeight="1" x14ac:dyDescent="0.3">
      <c r="A1" s="3"/>
      <c r="B1" s="28" t="s">
        <v>6</v>
      </c>
      <c r="C1" s="28"/>
      <c r="D1" s="29" t="s">
        <v>28</v>
      </c>
      <c r="E1" s="29"/>
      <c r="F1" s="1"/>
      <c r="G1" s="1"/>
    </row>
    <row r="2" spans="1:7" ht="21.6" thickBot="1" x14ac:dyDescent="0.35">
      <c r="A2" s="12"/>
      <c r="B2" s="20"/>
      <c r="C2" s="20"/>
      <c r="D2" s="21" t="s">
        <v>17</v>
      </c>
      <c r="E2" s="22">
        <v>6.5000000000000002E-2</v>
      </c>
      <c r="F2" s="7"/>
      <c r="G2" s="7"/>
    </row>
    <row r="3" spans="1:7" x14ac:dyDescent="0.3">
      <c r="A3" s="18" t="s">
        <v>1</v>
      </c>
      <c r="B3" s="19" t="s">
        <v>4</v>
      </c>
      <c r="C3" s="19" t="s">
        <v>2</v>
      </c>
      <c r="D3" s="19" t="s">
        <v>7</v>
      </c>
      <c r="E3" s="19" t="s">
        <v>5</v>
      </c>
    </row>
    <row r="4" spans="1:7" x14ac:dyDescent="0.3">
      <c r="A4" s="2" t="s">
        <v>8</v>
      </c>
      <c r="B4" s="9">
        <v>2.99</v>
      </c>
      <c r="C4" s="10">
        <v>15</v>
      </c>
      <c r="D4" s="11">
        <f>C4*B4*$E$2</f>
        <v>2.9152500000000003</v>
      </c>
      <c r="E4" s="11">
        <f>B4*C4+D4</f>
        <v>47.765250000000002</v>
      </c>
      <c r="F4" s="8"/>
    </row>
    <row r="5" spans="1:7" x14ac:dyDescent="0.3">
      <c r="A5" s="2" t="s">
        <v>9</v>
      </c>
      <c r="B5" s="9">
        <v>3.99</v>
      </c>
      <c r="C5" s="10">
        <v>10</v>
      </c>
      <c r="D5" s="11">
        <f t="shared" ref="D5:D13" si="0">C5*B5*$E$2</f>
        <v>2.5935000000000006</v>
      </c>
      <c r="E5" s="11">
        <f t="shared" ref="E5:E13" si="1">B5*C5+D5</f>
        <v>42.493500000000004</v>
      </c>
    </row>
    <row r="6" spans="1:7" x14ac:dyDescent="0.3">
      <c r="A6" s="2" t="s">
        <v>10</v>
      </c>
      <c r="B6" s="9">
        <v>2.29</v>
      </c>
      <c r="C6" s="10">
        <v>20</v>
      </c>
      <c r="D6" s="11">
        <f t="shared" si="0"/>
        <v>2.9769999999999999</v>
      </c>
      <c r="E6" s="11">
        <f t="shared" si="1"/>
        <v>48.776999999999994</v>
      </c>
    </row>
    <row r="7" spans="1:7" x14ac:dyDescent="0.3">
      <c r="A7" s="2" t="s">
        <v>0</v>
      </c>
      <c r="B7" s="9">
        <v>2.29</v>
      </c>
      <c r="C7" s="10">
        <v>30</v>
      </c>
      <c r="D7" s="11">
        <f t="shared" si="0"/>
        <v>4.4655000000000005</v>
      </c>
      <c r="E7" s="11">
        <f t="shared" si="1"/>
        <v>73.165500000000009</v>
      </c>
    </row>
    <row r="8" spans="1:7" x14ac:dyDescent="0.3">
      <c r="A8" s="2" t="s">
        <v>11</v>
      </c>
      <c r="B8" s="9">
        <v>2.89</v>
      </c>
      <c r="C8" s="10">
        <v>10</v>
      </c>
      <c r="D8" s="11">
        <f t="shared" si="0"/>
        <v>1.8785000000000003</v>
      </c>
      <c r="E8" s="11">
        <f t="shared" si="1"/>
        <v>30.778500000000001</v>
      </c>
    </row>
    <row r="9" spans="1:7" x14ac:dyDescent="0.3">
      <c r="A9" s="2" t="s">
        <v>12</v>
      </c>
      <c r="B9" s="9">
        <v>2.4900000000000002</v>
      </c>
      <c r="C9" s="10">
        <v>20</v>
      </c>
      <c r="D9" s="11">
        <f t="shared" si="0"/>
        <v>3.2370000000000005</v>
      </c>
      <c r="E9" s="11">
        <f t="shared" si="1"/>
        <v>53.037000000000006</v>
      </c>
    </row>
    <row r="10" spans="1:7" x14ac:dyDescent="0.3">
      <c r="A10" s="2" t="s">
        <v>13</v>
      </c>
      <c r="B10" s="9">
        <v>3.19</v>
      </c>
      <c r="C10" s="10">
        <v>40</v>
      </c>
      <c r="D10" s="11">
        <f t="shared" si="0"/>
        <v>8.2940000000000005</v>
      </c>
      <c r="E10" s="11">
        <f t="shared" si="1"/>
        <v>135.89400000000001</v>
      </c>
    </row>
    <row r="11" spans="1:7" x14ac:dyDescent="0.3">
      <c r="A11" s="2" t="s">
        <v>14</v>
      </c>
      <c r="B11" s="9">
        <v>1.89</v>
      </c>
      <c r="C11" s="10">
        <v>25</v>
      </c>
      <c r="D11" s="11">
        <f t="shared" si="0"/>
        <v>3.07125</v>
      </c>
      <c r="E11" s="11">
        <f t="shared" si="1"/>
        <v>50.321249999999999</v>
      </c>
    </row>
    <row r="12" spans="1:7" x14ac:dyDescent="0.3">
      <c r="A12" s="2" t="s">
        <v>15</v>
      </c>
      <c r="B12" s="9">
        <v>1.89</v>
      </c>
      <c r="C12" s="10">
        <v>35</v>
      </c>
      <c r="D12" s="11">
        <f t="shared" si="0"/>
        <v>4.2997499999999995</v>
      </c>
      <c r="E12" s="11">
        <f t="shared" si="1"/>
        <v>70.449749999999995</v>
      </c>
    </row>
    <row r="13" spans="1:7" x14ac:dyDescent="0.3">
      <c r="A13" s="2" t="s">
        <v>16</v>
      </c>
      <c r="B13" s="9">
        <v>1.89</v>
      </c>
      <c r="C13" s="10">
        <v>10</v>
      </c>
      <c r="D13" s="11">
        <f t="shared" si="0"/>
        <v>1.2284999999999999</v>
      </c>
      <c r="E13" s="11">
        <f t="shared" si="1"/>
        <v>20.128499999999999</v>
      </c>
    </row>
    <row r="14" spans="1:7" x14ac:dyDescent="0.3">
      <c r="A14" s="23"/>
      <c r="B14" s="24"/>
      <c r="C14" s="24"/>
      <c r="D14" s="25" t="s">
        <v>3</v>
      </c>
      <c r="E14" s="16">
        <f>SUM(E4:E13)</f>
        <v>572.81025</v>
      </c>
    </row>
  </sheetData>
  <mergeCells count="2">
    <mergeCell ref="B1:C1"/>
    <mergeCell ref="D1:E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"/>
  <sheetViews>
    <sheetView topLeftCell="B1" zoomScale="80" zoomScaleNormal="80" workbookViewId="0">
      <selection activeCell="D4" sqref="D4"/>
    </sheetView>
  </sheetViews>
  <sheetFormatPr defaultColWidth="9.109375" defaultRowHeight="21" x14ac:dyDescent="0.3"/>
  <cols>
    <col min="1" max="1" width="43.33203125" style="2" customWidth="1"/>
    <col min="2" max="2" width="22" style="2" customWidth="1"/>
    <col min="3" max="3" width="21.33203125" style="2" customWidth="1"/>
    <col min="4" max="4" width="25.6640625" style="2" customWidth="1"/>
    <col min="5" max="16384" width="9.109375" style="2"/>
  </cols>
  <sheetData>
    <row r="1" spans="1:6" ht="121.5" customHeight="1" x14ac:dyDescent="0.3">
      <c r="A1" s="3"/>
      <c r="B1" s="28" t="s">
        <v>6</v>
      </c>
      <c r="C1" s="28"/>
      <c r="D1" s="17" t="s">
        <v>28</v>
      </c>
      <c r="E1" s="1"/>
      <c r="F1" s="1"/>
    </row>
    <row r="2" spans="1:6" ht="21.6" thickBot="1" x14ac:dyDescent="0.35">
      <c r="A2" s="12"/>
      <c r="B2" s="12"/>
      <c r="C2" s="12"/>
      <c r="D2" s="12"/>
      <c r="E2" s="1"/>
      <c r="F2" s="1"/>
    </row>
    <row r="3" spans="1:6" x14ac:dyDescent="0.3">
      <c r="A3" s="18" t="s">
        <v>1</v>
      </c>
      <c r="B3" s="19" t="s">
        <v>4</v>
      </c>
      <c r="C3" s="19" t="s">
        <v>2</v>
      </c>
      <c r="D3" s="19" t="s">
        <v>5</v>
      </c>
    </row>
    <row r="4" spans="1:6" x14ac:dyDescent="0.3">
      <c r="A4" s="13" t="s">
        <v>8</v>
      </c>
      <c r="B4" s="9">
        <v>2.99</v>
      </c>
      <c r="C4" s="10">
        <v>15</v>
      </c>
      <c r="D4" s="15"/>
    </row>
    <row r="5" spans="1:6" x14ac:dyDescent="0.3">
      <c r="A5" s="13" t="s">
        <v>9</v>
      </c>
      <c r="B5" s="9">
        <v>3.99</v>
      </c>
      <c r="C5" s="10">
        <v>10</v>
      </c>
      <c r="D5" s="15"/>
    </row>
    <row r="6" spans="1:6" x14ac:dyDescent="0.3">
      <c r="A6" s="13" t="s">
        <v>10</v>
      </c>
      <c r="B6" s="9">
        <v>2.29</v>
      </c>
      <c r="C6" s="10">
        <v>20</v>
      </c>
      <c r="D6" s="15"/>
    </row>
    <row r="7" spans="1:6" x14ac:dyDescent="0.3">
      <c r="A7" s="13" t="s">
        <v>0</v>
      </c>
      <c r="B7" s="9">
        <v>2.29</v>
      </c>
      <c r="C7" s="10">
        <v>30</v>
      </c>
      <c r="D7" s="15"/>
    </row>
    <row r="8" spans="1:6" x14ac:dyDescent="0.3">
      <c r="A8" s="13" t="s">
        <v>11</v>
      </c>
      <c r="B8" s="9">
        <v>2.89</v>
      </c>
      <c r="C8" s="10">
        <v>10</v>
      </c>
      <c r="D8" s="15"/>
    </row>
    <row r="9" spans="1:6" x14ac:dyDescent="0.3">
      <c r="A9" s="13" t="s">
        <v>12</v>
      </c>
      <c r="B9" s="9">
        <v>2.4900000000000002</v>
      </c>
      <c r="C9" s="10">
        <v>20</v>
      </c>
      <c r="D9" s="15"/>
    </row>
    <row r="10" spans="1:6" x14ac:dyDescent="0.3">
      <c r="A10" s="13" t="s">
        <v>13</v>
      </c>
      <c r="B10" s="9">
        <v>3.19</v>
      </c>
      <c r="C10" s="10">
        <v>40</v>
      </c>
      <c r="D10" s="15"/>
    </row>
    <row r="11" spans="1:6" x14ac:dyDescent="0.3">
      <c r="A11" s="13" t="s">
        <v>14</v>
      </c>
      <c r="B11" s="9">
        <v>1.89</v>
      </c>
      <c r="C11" s="10">
        <v>25</v>
      </c>
      <c r="D11" s="15"/>
    </row>
    <row r="12" spans="1:6" x14ac:dyDescent="0.3">
      <c r="A12" s="13" t="s">
        <v>15</v>
      </c>
      <c r="B12" s="9">
        <v>1.89</v>
      </c>
      <c r="C12" s="10">
        <v>35</v>
      </c>
      <c r="D12" s="15"/>
    </row>
    <row r="13" spans="1:6" x14ac:dyDescent="0.3">
      <c r="A13" s="13" t="s">
        <v>16</v>
      </c>
      <c r="B13" s="9">
        <v>1.89</v>
      </c>
      <c r="C13" s="10">
        <v>10</v>
      </c>
      <c r="D13" s="15"/>
    </row>
    <row r="14" spans="1:6" x14ac:dyDescent="0.3">
      <c r="A14" s="23"/>
      <c r="B14" s="23"/>
      <c r="C14" s="24" t="s">
        <v>3</v>
      </c>
      <c r="D14" s="16">
        <f>SUM(D4:D13)</f>
        <v>0</v>
      </c>
    </row>
  </sheetData>
  <mergeCells count="1">
    <mergeCell ref="B1:C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zoomScale="70" zoomScaleNormal="70" workbookViewId="0">
      <selection activeCell="E13" sqref="E13"/>
    </sheetView>
  </sheetViews>
  <sheetFormatPr defaultColWidth="9.109375" defaultRowHeight="21" x14ac:dyDescent="0.3"/>
  <cols>
    <col min="1" max="1" width="53.109375" style="2" bestFit="1" customWidth="1"/>
    <col min="2" max="2" width="17.6640625" style="2" customWidth="1"/>
    <col min="3" max="3" width="15.88671875" style="2" customWidth="1"/>
    <col min="4" max="5" width="17.6640625" style="2" customWidth="1"/>
    <col min="6" max="16384" width="9.109375" style="2"/>
  </cols>
  <sheetData>
    <row r="1" spans="1:7" ht="121.5" customHeight="1" x14ac:dyDescent="0.3">
      <c r="A1" s="3"/>
      <c r="B1" s="28" t="s">
        <v>6</v>
      </c>
      <c r="C1" s="28"/>
      <c r="D1" s="29" t="s">
        <v>28</v>
      </c>
      <c r="E1" s="29"/>
      <c r="F1" s="1"/>
      <c r="G1" s="1"/>
    </row>
    <row r="2" spans="1:7" ht="21.6" thickBot="1" x14ac:dyDescent="0.35">
      <c r="A2" s="12"/>
      <c r="B2" s="20"/>
      <c r="C2" s="20"/>
      <c r="D2" s="21" t="s">
        <v>17</v>
      </c>
      <c r="E2" s="22">
        <v>6.5000000000000002E-2</v>
      </c>
      <c r="F2" s="7"/>
      <c r="G2" s="7"/>
    </row>
    <row r="3" spans="1:7" x14ac:dyDescent="0.3">
      <c r="A3" s="18" t="s">
        <v>29</v>
      </c>
      <c r="B3" s="19" t="s">
        <v>4</v>
      </c>
      <c r="C3" s="19" t="s">
        <v>2</v>
      </c>
      <c r="D3" s="19" t="s">
        <v>7</v>
      </c>
      <c r="E3" s="19" t="s">
        <v>5</v>
      </c>
    </row>
    <row r="4" spans="1:7" x14ac:dyDescent="0.3">
      <c r="A4" s="2" t="s">
        <v>35</v>
      </c>
      <c r="B4" s="9">
        <v>3.79</v>
      </c>
      <c r="C4" s="10">
        <v>15</v>
      </c>
      <c r="D4" s="11">
        <f>B4*C4*$E2</f>
        <v>3.6952500000000001</v>
      </c>
      <c r="E4" s="11">
        <f>B4*C4+D4</f>
        <v>60.545250000000003</v>
      </c>
      <c r="F4" s="8"/>
    </row>
    <row r="5" spans="1:7" x14ac:dyDescent="0.3">
      <c r="A5" s="2" t="s">
        <v>36</v>
      </c>
      <c r="B5" s="9">
        <v>3.99</v>
      </c>
      <c r="C5" s="10">
        <v>20</v>
      </c>
      <c r="D5" s="11">
        <f>(B5*C5)*$E$2</f>
        <v>5.1870000000000012</v>
      </c>
      <c r="E5" s="11">
        <f t="shared" ref="E5:E12" si="0">B5*C5+D5</f>
        <v>84.987000000000009</v>
      </c>
    </row>
    <row r="6" spans="1:7" x14ac:dyDescent="0.3">
      <c r="A6" s="2" t="s">
        <v>37</v>
      </c>
      <c r="B6" s="9">
        <v>1.29</v>
      </c>
      <c r="C6" s="10">
        <v>10</v>
      </c>
      <c r="D6" s="11">
        <f t="shared" ref="D6:D12" si="1">(B6*C6)*$E$2</f>
        <v>0.83850000000000002</v>
      </c>
      <c r="E6" s="11">
        <f t="shared" si="0"/>
        <v>13.7385</v>
      </c>
    </row>
    <row r="7" spans="1:7" x14ac:dyDescent="0.3">
      <c r="A7" s="2" t="s">
        <v>38</v>
      </c>
      <c r="B7" s="9">
        <v>1.59</v>
      </c>
      <c r="C7" s="10">
        <v>15</v>
      </c>
      <c r="D7" s="11">
        <f t="shared" si="1"/>
        <v>1.5502500000000001</v>
      </c>
      <c r="E7" s="11">
        <f t="shared" si="0"/>
        <v>25.40025</v>
      </c>
    </row>
    <row r="8" spans="1:7" x14ac:dyDescent="0.3">
      <c r="A8" s="2" t="s">
        <v>30</v>
      </c>
      <c r="B8" s="9">
        <v>2.59</v>
      </c>
      <c r="C8" s="10">
        <v>6</v>
      </c>
      <c r="D8" s="11">
        <f t="shared" si="1"/>
        <v>1.0101</v>
      </c>
      <c r="E8" s="11">
        <f t="shared" si="0"/>
        <v>16.5501</v>
      </c>
    </row>
    <row r="9" spans="1:7" x14ac:dyDescent="0.3">
      <c r="A9" s="2" t="s">
        <v>31</v>
      </c>
      <c r="B9" s="9">
        <v>2.69</v>
      </c>
      <c r="C9" s="10">
        <v>6</v>
      </c>
      <c r="D9" s="11">
        <f t="shared" si="1"/>
        <v>1.0491000000000001</v>
      </c>
      <c r="E9" s="11">
        <f t="shared" si="0"/>
        <v>17.1891</v>
      </c>
    </row>
    <row r="10" spans="1:7" x14ac:dyDescent="0.3">
      <c r="A10" s="2" t="s">
        <v>32</v>
      </c>
      <c r="B10" s="9">
        <v>2.19</v>
      </c>
      <c r="C10" s="10">
        <v>6</v>
      </c>
      <c r="D10" s="11">
        <f t="shared" si="1"/>
        <v>0.85410000000000008</v>
      </c>
      <c r="E10" s="11">
        <f t="shared" si="0"/>
        <v>13.994100000000001</v>
      </c>
    </row>
    <row r="11" spans="1:7" x14ac:dyDescent="0.3">
      <c r="A11" s="2" t="s">
        <v>33</v>
      </c>
      <c r="B11" s="9">
        <v>1.39</v>
      </c>
      <c r="C11" s="10">
        <v>3</v>
      </c>
      <c r="D11" s="11">
        <f t="shared" si="1"/>
        <v>0.27105000000000001</v>
      </c>
      <c r="E11" s="11">
        <f t="shared" si="0"/>
        <v>4.4410499999999997</v>
      </c>
    </row>
    <row r="12" spans="1:7" x14ac:dyDescent="0.3">
      <c r="A12" s="2" t="s">
        <v>34</v>
      </c>
      <c r="B12" s="9">
        <v>1.19</v>
      </c>
      <c r="C12" s="10">
        <v>4</v>
      </c>
      <c r="D12" s="11">
        <f t="shared" si="1"/>
        <v>0.30940000000000001</v>
      </c>
      <c r="E12" s="11">
        <f t="shared" si="0"/>
        <v>5.0693999999999999</v>
      </c>
    </row>
    <row r="13" spans="1:7" x14ac:dyDescent="0.3">
      <c r="A13" s="23"/>
      <c r="B13" s="26"/>
      <c r="C13" s="26"/>
      <c r="D13" s="25" t="s">
        <v>3</v>
      </c>
      <c r="E13" s="16">
        <f>SUM(E4:E12)</f>
        <v>241.91474999999997</v>
      </c>
    </row>
  </sheetData>
  <mergeCells count="2">
    <mergeCell ref="B1:C1"/>
    <mergeCell ref="D1:E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Catering Invoice</vt:lpstr>
      <vt:lpstr>Menu Order</vt:lpstr>
      <vt:lpstr>Menu Order (No Tax)</vt:lpstr>
      <vt:lpstr>Paper Goods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2013-03-15T17:35:41Z</dcterms:created>
  <dcterms:modified xsi:type="dcterms:W3CDTF">2018-11-16T06:40:26Z</dcterms:modified>
</cp:coreProperties>
</file>