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morgan/Dropbox (Facebook)/ML/stanford-cars/"/>
    </mc:Choice>
  </mc:AlternateContent>
  <xr:revisionPtr revIDLastSave="0" documentId="13_ncr:40009_{BC85B37E-5F43-C645-9E48-08A4ACE0B85A}" xr6:coauthVersionLast="44" xr6:coauthVersionMax="44" xr10:uidLastSave="{00000000-0000-0000-0000-000000000000}"/>
  <bookViews>
    <workbookView xWindow="980" yWindow="460" windowWidth="27820" windowHeight="17540"/>
  </bookViews>
  <sheets>
    <sheet name="val_loss_and_acc_mefficient_b3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1" l="1"/>
  <c r="Z3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" i="1"/>
  <c r="U3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3" i="1"/>
</calcChain>
</file>

<file path=xl/sharedStrings.xml><?xml version="1.0" encoding="utf-8"?>
<sst xmlns="http://schemas.openxmlformats.org/spreadsheetml/2006/main" count="19" uniqueCount="12">
  <si>
    <t>val_loss_and_acc_mefficient_b3_ranger_40e_15e4_wd1e-3_10pct_start_run2_2019-09_04</t>
  </si>
  <si>
    <t>acc</t>
  </si>
  <si>
    <t>val_loss_and_acc_mefficient_ranger_40e_15e4_wd1e-3_10pct_start_run1_2019-09_04</t>
  </si>
  <si>
    <t>val_loss_and_acc_mefficient_b3_ranger_40e_15e4_wd1e-3_10pct_start_run3_2019-09_04</t>
  </si>
  <si>
    <t>val_loss_and_acc_mefficient_b3_ranger_40e_15e4_wd1e-3_10pct_start_run4_2019-09_04</t>
  </si>
  <si>
    <t>val_loss_and_acc_mefficient_b3_ranger_40e_15e4_wd1e-3_10pct_start_run5_2019-09_04</t>
  </si>
  <si>
    <t>mean</t>
  </si>
  <si>
    <t>STD DEV</t>
  </si>
  <si>
    <t>Mean</t>
  </si>
  <si>
    <t>Reference</t>
  </si>
  <si>
    <t>Accuracy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</si>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</sst>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set accuracy, epochs 31 - 40</a:t>
            </a:r>
          </a:p>
          <a:p>
            <a:pPr>
              <a:defRPr/>
            </a:pPr>
            <a:r>
              <a:rPr lang="en-GB"/>
              <a:t>5 runs plus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val_loss_and_acc_mefficient_b3_!$N$2</c:f>
              <c:strCache>
                <c:ptCount val="1"/>
                <c:pt idx="0">
                  <c:v>Reference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val_loss_and_acc_mefficient_b3_!$N$32:$N$42</c:f>
              <c:numCache>
                <c:formatCode>General</c:formatCode>
                <c:ptCount val="11"/>
                <c:pt idx="0">
                  <c:v>0.93600000000000005</c:v>
                </c:pt>
                <c:pt idx="1">
                  <c:v>0.93600000000000005</c:v>
                </c:pt>
                <c:pt idx="2">
                  <c:v>0.93600000000000005</c:v>
                </c:pt>
                <c:pt idx="3">
                  <c:v>0.93600000000000005</c:v>
                </c:pt>
                <c:pt idx="4">
                  <c:v>0.93600000000000005</c:v>
                </c:pt>
                <c:pt idx="5">
                  <c:v>0.93600000000000005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0.93600000000000005</c:v>
                </c:pt>
                <c:pt idx="9">
                  <c:v>0.93600000000000005</c:v>
                </c:pt>
                <c:pt idx="10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4-6F4B-8086-03C0BD12ABFF}"/>
            </c:ext>
          </c:extLst>
        </c:ser>
        <c:ser>
          <c:idx val="1"/>
          <c:order val="1"/>
          <c:tx>
            <c:strRef>
              <c:f>val_loss_and_acc_mefficient_b3_!$O$2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val_loss_and_acc_mefficient_b3_!$O$32:$O$42</c:f>
              <c:numCache>
                <c:formatCode>General</c:formatCode>
                <c:ptCount val="11"/>
                <c:pt idx="0">
                  <c:v>0.93545579910278298</c:v>
                </c:pt>
                <c:pt idx="1">
                  <c:v>0.93470960855483998</c:v>
                </c:pt>
                <c:pt idx="2">
                  <c:v>0.93533140420913696</c:v>
                </c:pt>
                <c:pt idx="3">
                  <c:v>0.93732124567031805</c:v>
                </c:pt>
                <c:pt idx="4">
                  <c:v>0.93931102752685502</c:v>
                </c:pt>
                <c:pt idx="5">
                  <c:v>0.93868923187255804</c:v>
                </c:pt>
                <c:pt idx="6">
                  <c:v>0.93955975770950295</c:v>
                </c:pt>
                <c:pt idx="7">
                  <c:v>0.93993282318115201</c:v>
                </c:pt>
                <c:pt idx="8">
                  <c:v>0.93943542242050104</c:v>
                </c:pt>
                <c:pt idx="9">
                  <c:v>0.93980848789214999</c:v>
                </c:pt>
                <c:pt idx="10">
                  <c:v>0.93931102752685502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4-6F4B-8086-03C0BD12ABFF}"/>
            </c:ext>
          </c:extLst>
        </c:ser>
        <c:ser>
          <c:idx val="2"/>
          <c:order val="2"/>
          <c:tx>
            <c:strRef>
              <c:f>val_loss_and_acc_mefficient_b3_!$P$2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val_loss_and_acc_mefficient_b3_!$P$32:$P$42</c:f>
              <c:numCache>
                <c:formatCode>General</c:formatCode>
                <c:ptCount val="11"/>
                <c:pt idx="0">
                  <c:v>0.93147617578506403</c:v>
                </c:pt>
                <c:pt idx="1">
                  <c:v>0.93582886457443204</c:v>
                </c:pt>
                <c:pt idx="2">
                  <c:v>0.93607759475707997</c:v>
                </c:pt>
                <c:pt idx="3">
                  <c:v>0.93595325946807795</c:v>
                </c:pt>
                <c:pt idx="4">
                  <c:v>0.93893796205520597</c:v>
                </c:pt>
                <c:pt idx="5">
                  <c:v>0.93993282318115201</c:v>
                </c:pt>
                <c:pt idx="6">
                  <c:v>0.93980848789214999</c:v>
                </c:pt>
                <c:pt idx="7">
                  <c:v>0.93881356716155995</c:v>
                </c:pt>
                <c:pt idx="8">
                  <c:v>0.93881356716155995</c:v>
                </c:pt>
                <c:pt idx="9">
                  <c:v>0.93906229734420699</c:v>
                </c:pt>
                <c:pt idx="10">
                  <c:v>0.939186692237854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4-6F4B-8086-03C0BD12ABFF}"/>
            </c:ext>
          </c:extLst>
        </c:ser>
        <c:ser>
          <c:idx val="3"/>
          <c:order val="3"/>
          <c:tx>
            <c:strRef>
              <c:f>val_loss_and_acc_mefficient_b3_!$Q$2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val_loss_and_acc_mefficient_b3_!$Q$32:$Q$42</c:f>
              <c:numCache>
                <c:formatCode>General</c:formatCode>
                <c:ptCount val="11"/>
                <c:pt idx="0">
                  <c:v>0.93197363615036</c:v>
                </c:pt>
                <c:pt idx="1">
                  <c:v>0.93396341800689697</c:v>
                </c:pt>
                <c:pt idx="2">
                  <c:v>0.93234670162200906</c:v>
                </c:pt>
                <c:pt idx="3">
                  <c:v>0.93408781290054299</c:v>
                </c:pt>
                <c:pt idx="4">
                  <c:v>0.93744558095931996</c:v>
                </c:pt>
                <c:pt idx="5">
                  <c:v>0.93645071983337402</c:v>
                </c:pt>
                <c:pt idx="6">
                  <c:v>0.93620198965072599</c:v>
                </c:pt>
                <c:pt idx="7">
                  <c:v>0.93607759475707997</c:v>
                </c:pt>
                <c:pt idx="8">
                  <c:v>0.93694812059402399</c:v>
                </c:pt>
                <c:pt idx="9">
                  <c:v>0.93719685077667203</c:v>
                </c:pt>
                <c:pt idx="10">
                  <c:v>0.93694812059402399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4-6F4B-8086-03C0BD12ABFF}"/>
            </c:ext>
          </c:extLst>
        </c:ser>
        <c:ser>
          <c:idx val="4"/>
          <c:order val="4"/>
          <c:tx>
            <c:strRef>
              <c:f>val_loss_and_acc_mefficient_b3_!$R$2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val_loss_and_acc_mefficient_b3_!$R$32:$R$42</c:f>
              <c:numCache>
                <c:formatCode>General</c:formatCode>
                <c:ptCount val="11"/>
                <c:pt idx="0">
                  <c:v>0.93321728706359797</c:v>
                </c:pt>
                <c:pt idx="1">
                  <c:v>0.93234670162200906</c:v>
                </c:pt>
                <c:pt idx="2">
                  <c:v>0.93359035253524703</c:v>
                </c:pt>
                <c:pt idx="3">
                  <c:v>0.93545579910278298</c:v>
                </c:pt>
                <c:pt idx="4">
                  <c:v>0.93545579910278298</c:v>
                </c:pt>
                <c:pt idx="5">
                  <c:v>0.93707251548767001</c:v>
                </c:pt>
                <c:pt idx="6">
                  <c:v>0.93669939041137695</c:v>
                </c:pt>
                <c:pt idx="7">
                  <c:v>0.93806737661361606</c:v>
                </c:pt>
                <c:pt idx="8">
                  <c:v>0.93806737661361606</c:v>
                </c:pt>
                <c:pt idx="9">
                  <c:v>0.93819177150726296</c:v>
                </c:pt>
                <c:pt idx="10">
                  <c:v>0.93707251548767001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84-6F4B-8086-03C0BD12ABFF}"/>
            </c:ext>
          </c:extLst>
        </c:ser>
        <c:ser>
          <c:idx val="5"/>
          <c:order val="5"/>
          <c:tx>
            <c:strRef>
              <c:f>val_loss_and_acc_mefficient_b3_!$S$2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val_loss_and_acc_mefficient_b3_!$S$32:$S$42</c:f>
              <c:numCache>
                <c:formatCode>General</c:formatCode>
                <c:ptCount val="11"/>
                <c:pt idx="0">
                  <c:v>0.93172490596771196</c:v>
                </c:pt>
                <c:pt idx="1">
                  <c:v>0.93744558095931996</c:v>
                </c:pt>
                <c:pt idx="2">
                  <c:v>0.93607759475707997</c:v>
                </c:pt>
                <c:pt idx="3">
                  <c:v>0.93781870603561401</c:v>
                </c:pt>
                <c:pt idx="4">
                  <c:v>0.93669939041137695</c:v>
                </c:pt>
                <c:pt idx="5">
                  <c:v>0.93756997585296598</c:v>
                </c:pt>
                <c:pt idx="6">
                  <c:v>0.93707251548767001</c:v>
                </c:pt>
                <c:pt idx="7">
                  <c:v>0.93756997585296598</c:v>
                </c:pt>
                <c:pt idx="8">
                  <c:v>0.937694311141967</c:v>
                </c:pt>
                <c:pt idx="9">
                  <c:v>0.93831610679626398</c:v>
                </c:pt>
                <c:pt idx="10">
                  <c:v>0.937694311141967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84-6F4B-8086-03C0BD12ABFF}"/>
            </c:ext>
          </c:extLst>
        </c:ser>
        <c:ser>
          <c:idx val="6"/>
          <c:order val="6"/>
          <c:tx>
            <c:strRef>
              <c:f>val_loss_and_acc_mefficient_b3_!$T$2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val_loss_and_acc_mefficient_b3_!$T$32:$T$42</c:f>
              <c:numCache>
                <c:formatCode>General</c:formatCode>
                <c:ptCount val="11"/>
                <c:pt idx="0">
                  <c:v>0.9327695608139035</c:v>
                </c:pt>
                <c:pt idx="1">
                  <c:v>0.93485883474349962</c:v>
                </c:pt>
                <c:pt idx="2">
                  <c:v>0.93468472957611071</c:v>
                </c:pt>
                <c:pt idx="3">
                  <c:v>0.9361273646354672</c:v>
                </c:pt>
                <c:pt idx="4">
                  <c:v>0.93756995201110827</c:v>
                </c:pt>
                <c:pt idx="5">
                  <c:v>0.93794305324554406</c:v>
                </c:pt>
                <c:pt idx="6">
                  <c:v>0.93786842823028527</c:v>
                </c:pt>
                <c:pt idx="7">
                  <c:v>0.93809226751327479</c:v>
                </c:pt>
                <c:pt idx="8">
                  <c:v>0.9381917595863335</c:v>
                </c:pt>
                <c:pt idx="9">
                  <c:v>0.93851510286331108</c:v>
                </c:pt>
                <c:pt idx="10">
                  <c:v>0.93804253339767407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84-6F4B-8086-03C0BD12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06064"/>
        <c:axId val="435259824"/>
      </c:lineChart>
      <c:catAx>
        <c:axId val="43340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59824"/>
        <c:crosses val="autoZero"/>
        <c:auto val="1"/>
        <c:lblAlgn val="ctr"/>
        <c:lblOffset val="100"/>
        <c:noMultiLvlLbl val="0"/>
      </c:catAx>
      <c:valAx>
        <c:axId val="4352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set accuracy, 40 epoch,</a:t>
            </a:r>
            <a:r>
              <a:rPr lang="en-GB" baseline="0"/>
              <a:t> 5 runs plus mean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val_loss_and_acc_mefficient_b3_!$O$2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val_loss_and_acc_mefficient_b3_!$O$3:$O$42</c:f>
              <c:numCache>
                <c:formatCode>General</c:formatCode>
                <c:ptCount val="40"/>
                <c:pt idx="0">
                  <c:v>0.38303694128990101</c:v>
                </c:pt>
                <c:pt idx="1">
                  <c:v>0.73784357309341397</c:v>
                </c:pt>
                <c:pt idx="2">
                  <c:v>0.79567217826843195</c:v>
                </c:pt>
                <c:pt idx="3">
                  <c:v>0.84653651714324896</c:v>
                </c:pt>
                <c:pt idx="4">
                  <c:v>0.81631636619567804</c:v>
                </c:pt>
                <c:pt idx="5">
                  <c:v>0.83260786533355702</c:v>
                </c:pt>
                <c:pt idx="6">
                  <c:v>0.82265889644622803</c:v>
                </c:pt>
                <c:pt idx="7">
                  <c:v>0.870414137840271</c:v>
                </c:pt>
                <c:pt idx="8">
                  <c:v>0.82290762662887496</c:v>
                </c:pt>
                <c:pt idx="9">
                  <c:v>0.86519092321395796</c:v>
                </c:pt>
                <c:pt idx="10">
                  <c:v>0.87712973356246904</c:v>
                </c:pt>
                <c:pt idx="11">
                  <c:v>0.88931727409362704</c:v>
                </c:pt>
                <c:pt idx="12">
                  <c:v>0.87265264987945501</c:v>
                </c:pt>
                <c:pt idx="13">
                  <c:v>0.87252831459045399</c:v>
                </c:pt>
                <c:pt idx="14">
                  <c:v>0.88707870244979803</c:v>
                </c:pt>
                <c:pt idx="15">
                  <c:v>0.90150481462478604</c:v>
                </c:pt>
                <c:pt idx="16">
                  <c:v>0.89852011203765803</c:v>
                </c:pt>
                <c:pt idx="17">
                  <c:v>0.903370201587677</c:v>
                </c:pt>
                <c:pt idx="18">
                  <c:v>0.90386766195297197</c:v>
                </c:pt>
                <c:pt idx="19">
                  <c:v>0.91443848609924305</c:v>
                </c:pt>
                <c:pt idx="20">
                  <c:v>0.91717445850372303</c:v>
                </c:pt>
                <c:pt idx="21">
                  <c:v>0.91468721628188998</c:v>
                </c:pt>
                <c:pt idx="22">
                  <c:v>0.91729885339736905</c:v>
                </c:pt>
                <c:pt idx="23">
                  <c:v>0.92202460765838601</c:v>
                </c:pt>
                <c:pt idx="24">
                  <c:v>0.92749655246734597</c:v>
                </c:pt>
                <c:pt idx="25">
                  <c:v>0.93122744560241699</c:v>
                </c:pt>
                <c:pt idx="26">
                  <c:v>0.93085438013076705</c:v>
                </c:pt>
                <c:pt idx="27">
                  <c:v>0.93197363615036</c:v>
                </c:pt>
                <c:pt idx="28">
                  <c:v>0.93321728706359797</c:v>
                </c:pt>
                <c:pt idx="29">
                  <c:v>0.93545579910278298</c:v>
                </c:pt>
                <c:pt idx="30">
                  <c:v>0.93470960855483998</c:v>
                </c:pt>
                <c:pt idx="31">
                  <c:v>0.93533140420913696</c:v>
                </c:pt>
                <c:pt idx="32">
                  <c:v>0.93732124567031805</c:v>
                </c:pt>
                <c:pt idx="33">
                  <c:v>0.93931102752685502</c:v>
                </c:pt>
                <c:pt idx="34">
                  <c:v>0.93868923187255804</c:v>
                </c:pt>
                <c:pt idx="35">
                  <c:v>0.93955975770950295</c:v>
                </c:pt>
                <c:pt idx="36">
                  <c:v>0.93993282318115201</c:v>
                </c:pt>
                <c:pt idx="37">
                  <c:v>0.93943542242050104</c:v>
                </c:pt>
                <c:pt idx="38">
                  <c:v>0.93980848789214999</c:v>
                </c:pt>
                <c:pt idx="39">
                  <c:v>0.93931102752685502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9-7F44-9424-F7B232AEE2E8}"/>
            </c:ext>
          </c:extLst>
        </c:ser>
        <c:ser>
          <c:idx val="1"/>
          <c:order val="1"/>
          <c:tx>
            <c:strRef>
              <c:f>val_loss_and_acc_mefficient_b3_!$P$2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val_loss_and_acc_mefficient_b3_!$P$3:$P$42</c:f>
              <c:numCache>
                <c:formatCode>General</c:formatCode>
                <c:ptCount val="40"/>
                <c:pt idx="0">
                  <c:v>0.38527545332908603</c:v>
                </c:pt>
                <c:pt idx="1">
                  <c:v>0.75500559806823697</c:v>
                </c:pt>
                <c:pt idx="2">
                  <c:v>0.78671807050704901</c:v>
                </c:pt>
                <c:pt idx="3">
                  <c:v>0.82862830162048295</c:v>
                </c:pt>
                <c:pt idx="4">
                  <c:v>0.79641836881637496</c:v>
                </c:pt>
                <c:pt idx="5">
                  <c:v>0.84566599130630404</c:v>
                </c:pt>
                <c:pt idx="6">
                  <c:v>0.85163539648055997</c:v>
                </c:pt>
                <c:pt idx="7">
                  <c:v>0.85250592231750399</c:v>
                </c:pt>
                <c:pt idx="8">
                  <c:v>0.85499316453933705</c:v>
                </c:pt>
                <c:pt idx="9">
                  <c:v>0.87028974294662398</c:v>
                </c:pt>
                <c:pt idx="10">
                  <c:v>0.87389630079269398</c:v>
                </c:pt>
                <c:pt idx="11">
                  <c:v>0.88359653949737504</c:v>
                </c:pt>
                <c:pt idx="12">
                  <c:v>0.88409399986267001</c:v>
                </c:pt>
                <c:pt idx="13">
                  <c:v>0.87725406885147095</c:v>
                </c:pt>
                <c:pt idx="14">
                  <c:v>0.876881003379821</c:v>
                </c:pt>
                <c:pt idx="15">
                  <c:v>0.89814698696136397</c:v>
                </c:pt>
                <c:pt idx="16">
                  <c:v>0.88956594467162997</c:v>
                </c:pt>
                <c:pt idx="17">
                  <c:v>0.91045892238616899</c:v>
                </c:pt>
                <c:pt idx="18">
                  <c:v>0.91568213701248102</c:v>
                </c:pt>
                <c:pt idx="19">
                  <c:v>0.91680139303207397</c:v>
                </c:pt>
                <c:pt idx="20">
                  <c:v>0.91443848609924305</c:v>
                </c:pt>
                <c:pt idx="21">
                  <c:v>0.91431415081024103</c:v>
                </c:pt>
                <c:pt idx="22">
                  <c:v>0.92227333784103305</c:v>
                </c:pt>
                <c:pt idx="23">
                  <c:v>0.92376571893692005</c:v>
                </c:pt>
                <c:pt idx="24">
                  <c:v>0.92774528264999301</c:v>
                </c:pt>
                <c:pt idx="25">
                  <c:v>0.926999151706695</c:v>
                </c:pt>
                <c:pt idx="26">
                  <c:v>0.93147617578506403</c:v>
                </c:pt>
                <c:pt idx="27">
                  <c:v>0.93147617578506403</c:v>
                </c:pt>
                <c:pt idx="28">
                  <c:v>0.93433654308319003</c:v>
                </c:pt>
                <c:pt idx="29">
                  <c:v>0.93147617578506403</c:v>
                </c:pt>
                <c:pt idx="30">
                  <c:v>0.93582886457443204</c:v>
                </c:pt>
                <c:pt idx="31">
                  <c:v>0.93607759475707997</c:v>
                </c:pt>
                <c:pt idx="32">
                  <c:v>0.93595325946807795</c:v>
                </c:pt>
                <c:pt idx="33">
                  <c:v>0.93893796205520597</c:v>
                </c:pt>
                <c:pt idx="34">
                  <c:v>0.93993282318115201</c:v>
                </c:pt>
                <c:pt idx="35">
                  <c:v>0.93980848789214999</c:v>
                </c:pt>
                <c:pt idx="36">
                  <c:v>0.93881356716155995</c:v>
                </c:pt>
                <c:pt idx="37">
                  <c:v>0.93881356716155995</c:v>
                </c:pt>
                <c:pt idx="38">
                  <c:v>0.93906229734420699</c:v>
                </c:pt>
                <c:pt idx="39">
                  <c:v>0.939186692237854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9-7F44-9424-F7B232AEE2E8}"/>
            </c:ext>
          </c:extLst>
        </c:ser>
        <c:ser>
          <c:idx val="2"/>
          <c:order val="2"/>
          <c:tx>
            <c:strRef>
              <c:f>val_loss_and_acc_mefficient_b3_!$Q$2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val_loss_and_acc_mefficient_b3_!$Q$3:$Q$42</c:f>
              <c:numCache>
                <c:formatCode>General</c:formatCode>
                <c:ptCount val="40"/>
                <c:pt idx="0">
                  <c:v>0.39199104905128401</c:v>
                </c:pt>
                <c:pt idx="1">
                  <c:v>0.73846536874771096</c:v>
                </c:pt>
                <c:pt idx="2">
                  <c:v>0.81569457054138095</c:v>
                </c:pt>
                <c:pt idx="3">
                  <c:v>0.82651412487029996</c:v>
                </c:pt>
                <c:pt idx="4">
                  <c:v>0.79728889465331998</c:v>
                </c:pt>
                <c:pt idx="5">
                  <c:v>0.84802883863449097</c:v>
                </c:pt>
                <c:pt idx="6">
                  <c:v>0.82651412487029996</c:v>
                </c:pt>
                <c:pt idx="7">
                  <c:v>0.86817562580108598</c:v>
                </c:pt>
                <c:pt idx="8">
                  <c:v>0.85337644815444902</c:v>
                </c:pt>
                <c:pt idx="9">
                  <c:v>0.87215518951416005</c:v>
                </c:pt>
                <c:pt idx="10">
                  <c:v>0.85847532749176003</c:v>
                </c:pt>
                <c:pt idx="11">
                  <c:v>0.88421839475631703</c:v>
                </c:pt>
                <c:pt idx="12">
                  <c:v>0.86966794729232699</c:v>
                </c:pt>
                <c:pt idx="13">
                  <c:v>0.87538862228393499</c:v>
                </c:pt>
                <c:pt idx="14">
                  <c:v>0.89006340503692605</c:v>
                </c:pt>
                <c:pt idx="15">
                  <c:v>0.90386766195297197</c:v>
                </c:pt>
                <c:pt idx="16">
                  <c:v>0.90523564815521196</c:v>
                </c:pt>
                <c:pt idx="17">
                  <c:v>0.89653027057647705</c:v>
                </c:pt>
                <c:pt idx="18">
                  <c:v>0.89018779993057195</c:v>
                </c:pt>
                <c:pt idx="19">
                  <c:v>0.91866683959960904</c:v>
                </c:pt>
                <c:pt idx="20">
                  <c:v>0.92003482580184903</c:v>
                </c:pt>
                <c:pt idx="21">
                  <c:v>0.91182690858840898</c:v>
                </c:pt>
                <c:pt idx="22">
                  <c:v>0.91369235515594405</c:v>
                </c:pt>
                <c:pt idx="23">
                  <c:v>0.92190027236938399</c:v>
                </c:pt>
                <c:pt idx="24">
                  <c:v>0.92165154218673695</c:v>
                </c:pt>
                <c:pt idx="25">
                  <c:v>0.926999151706695</c:v>
                </c:pt>
                <c:pt idx="26">
                  <c:v>0.92538243532180697</c:v>
                </c:pt>
                <c:pt idx="27">
                  <c:v>0.929113268852233</c:v>
                </c:pt>
                <c:pt idx="28">
                  <c:v>0.92936199903488104</c:v>
                </c:pt>
                <c:pt idx="29">
                  <c:v>0.93197363615036</c:v>
                </c:pt>
                <c:pt idx="30">
                  <c:v>0.93396341800689697</c:v>
                </c:pt>
                <c:pt idx="31">
                  <c:v>0.93234670162200906</c:v>
                </c:pt>
                <c:pt idx="32">
                  <c:v>0.93408781290054299</c:v>
                </c:pt>
                <c:pt idx="33">
                  <c:v>0.93744558095931996</c:v>
                </c:pt>
                <c:pt idx="34">
                  <c:v>0.93645071983337402</c:v>
                </c:pt>
                <c:pt idx="35">
                  <c:v>0.93620198965072599</c:v>
                </c:pt>
                <c:pt idx="36">
                  <c:v>0.93607759475707997</c:v>
                </c:pt>
                <c:pt idx="37">
                  <c:v>0.93694812059402399</c:v>
                </c:pt>
                <c:pt idx="38">
                  <c:v>0.93719685077667203</c:v>
                </c:pt>
                <c:pt idx="39">
                  <c:v>0.93694812059402399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9-7F44-9424-F7B232AEE2E8}"/>
            </c:ext>
          </c:extLst>
        </c:ser>
        <c:ser>
          <c:idx val="3"/>
          <c:order val="3"/>
          <c:tx>
            <c:strRef>
              <c:f>val_loss_and_acc_mefficient_b3_!$R$2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val_loss_and_acc_mefficient_b3_!$R$3:$R$42</c:f>
              <c:numCache>
                <c:formatCode>General</c:formatCode>
                <c:ptCount val="40"/>
                <c:pt idx="0">
                  <c:v>0.38378310203552202</c:v>
                </c:pt>
                <c:pt idx="1">
                  <c:v>0.75898522138595503</c:v>
                </c:pt>
                <c:pt idx="2">
                  <c:v>0.79306054115295399</c:v>
                </c:pt>
                <c:pt idx="3">
                  <c:v>0.81445091962814298</c:v>
                </c:pt>
                <c:pt idx="4">
                  <c:v>0.82813084125518799</c:v>
                </c:pt>
                <c:pt idx="5">
                  <c:v>0.856858611106872</c:v>
                </c:pt>
                <c:pt idx="6">
                  <c:v>0.82415121793746904</c:v>
                </c:pt>
                <c:pt idx="7">
                  <c:v>0.86195749044418302</c:v>
                </c:pt>
                <c:pt idx="8">
                  <c:v>0.84989428520202603</c:v>
                </c:pt>
                <c:pt idx="9">
                  <c:v>0.87513989210128695</c:v>
                </c:pt>
                <c:pt idx="10">
                  <c:v>0.86705631017684903</c:v>
                </c:pt>
                <c:pt idx="11">
                  <c:v>0.87588608264923096</c:v>
                </c:pt>
                <c:pt idx="12">
                  <c:v>0.88235294818878096</c:v>
                </c:pt>
                <c:pt idx="13">
                  <c:v>0.88272601366043002</c:v>
                </c:pt>
                <c:pt idx="14">
                  <c:v>0.891182661056518</c:v>
                </c:pt>
                <c:pt idx="15">
                  <c:v>0.88819795846938998</c:v>
                </c:pt>
                <c:pt idx="16">
                  <c:v>0.89130705595016402</c:v>
                </c:pt>
                <c:pt idx="17">
                  <c:v>0.89727646112442005</c:v>
                </c:pt>
                <c:pt idx="18">
                  <c:v>0.89466482400894098</c:v>
                </c:pt>
                <c:pt idx="19">
                  <c:v>0.90747421979904097</c:v>
                </c:pt>
                <c:pt idx="20">
                  <c:v>0.91717445850372303</c:v>
                </c:pt>
                <c:pt idx="21">
                  <c:v>0.91928863525390603</c:v>
                </c:pt>
                <c:pt idx="22">
                  <c:v>0.91928863525390603</c:v>
                </c:pt>
                <c:pt idx="23">
                  <c:v>0.92152714729309004</c:v>
                </c:pt>
                <c:pt idx="24">
                  <c:v>0.91879117488860995</c:v>
                </c:pt>
                <c:pt idx="25">
                  <c:v>0.926252961158752</c:v>
                </c:pt>
                <c:pt idx="26">
                  <c:v>0.92724788188934304</c:v>
                </c:pt>
                <c:pt idx="27">
                  <c:v>0.92923766374588002</c:v>
                </c:pt>
                <c:pt idx="28">
                  <c:v>0.93346595764160101</c:v>
                </c:pt>
                <c:pt idx="29">
                  <c:v>0.93321728706359797</c:v>
                </c:pt>
                <c:pt idx="30">
                  <c:v>0.93234670162200906</c:v>
                </c:pt>
                <c:pt idx="31">
                  <c:v>0.93359035253524703</c:v>
                </c:pt>
                <c:pt idx="32">
                  <c:v>0.93545579910278298</c:v>
                </c:pt>
                <c:pt idx="33">
                  <c:v>0.93545579910278298</c:v>
                </c:pt>
                <c:pt idx="34">
                  <c:v>0.93707251548767001</c:v>
                </c:pt>
                <c:pt idx="35">
                  <c:v>0.93669939041137695</c:v>
                </c:pt>
                <c:pt idx="36">
                  <c:v>0.93806737661361606</c:v>
                </c:pt>
                <c:pt idx="37">
                  <c:v>0.93806737661361606</c:v>
                </c:pt>
                <c:pt idx="38">
                  <c:v>0.93819177150726296</c:v>
                </c:pt>
                <c:pt idx="39">
                  <c:v>0.93707251548767001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09-7F44-9424-F7B232AEE2E8}"/>
            </c:ext>
          </c:extLst>
        </c:ser>
        <c:ser>
          <c:idx val="4"/>
          <c:order val="4"/>
          <c:tx>
            <c:strRef>
              <c:f>val_loss_and_acc_mefficient_b3_!$S$2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val_loss_and_acc_mefficient_b3_!$S$3:$S$42</c:f>
              <c:numCache>
                <c:formatCode>General</c:formatCode>
                <c:ptCount val="40"/>
                <c:pt idx="0">
                  <c:v>0.45877379179000799</c:v>
                </c:pt>
                <c:pt idx="1">
                  <c:v>0.74542969465255704</c:v>
                </c:pt>
                <c:pt idx="2">
                  <c:v>0.792438745498657</c:v>
                </c:pt>
                <c:pt idx="3">
                  <c:v>0.83099114894866899</c:v>
                </c:pt>
                <c:pt idx="4">
                  <c:v>0.82912570238113403</c:v>
                </c:pt>
                <c:pt idx="5">
                  <c:v>0.86195749044418302</c:v>
                </c:pt>
                <c:pt idx="6">
                  <c:v>0.85188406705856301</c:v>
                </c:pt>
                <c:pt idx="7">
                  <c:v>0.85947018861770597</c:v>
                </c:pt>
                <c:pt idx="8">
                  <c:v>0.87576174736022905</c:v>
                </c:pt>
                <c:pt idx="9">
                  <c:v>0.87725406885147095</c:v>
                </c:pt>
                <c:pt idx="10">
                  <c:v>0.84417361021041804</c:v>
                </c:pt>
                <c:pt idx="11">
                  <c:v>0.88881981372833196</c:v>
                </c:pt>
                <c:pt idx="12">
                  <c:v>0.88571071624755804</c:v>
                </c:pt>
                <c:pt idx="13">
                  <c:v>0.89080959558486905</c:v>
                </c:pt>
                <c:pt idx="14">
                  <c:v>0.87737846374511697</c:v>
                </c:pt>
                <c:pt idx="15">
                  <c:v>0.89466482400894098</c:v>
                </c:pt>
                <c:pt idx="16">
                  <c:v>0.90212661027908303</c:v>
                </c:pt>
                <c:pt idx="17">
                  <c:v>0.91132944822311401</c:v>
                </c:pt>
                <c:pt idx="18">
                  <c:v>0.90734982490539495</c:v>
                </c:pt>
                <c:pt idx="19">
                  <c:v>0.92078101634979204</c:v>
                </c:pt>
                <c:pt idx="20">
                  <c:v>0.91506034135818404</c:v>
                </c:pt>
                <c:pt idx="21">
                  <c:v>0.92165154218673695</c:v>
                </c:pt>
                <c:pt idx="22">
                  <c:v>0.92177587747573797</c:v>
                </c:pt>
                <c:pt idx="23">
                  <c:v>0.92426317930221502</c:v>
                </c:pt>
                <c:pt idx="24">
                  <c:v>0.92513370513916005</c:v>
                </c:pt>
                <c:pt idx="25">
                  <c:v>0.92898893356323198</c:v>
                </c:pt>
                <c:pt idx="26">
                  <c:v>0.92923766374588002</c:v>
                </c:pt>
                <c:pt idx="27">
                  <c:v>0.93383908271789495</c:v>
                </c:pt>
                <c:pt idx="28">
                  <c:v>0.93545579910278298</c:v>
                </c:pt>
                <c:pt idx="29">
                  <c:v>0.93172490596771196</c:v>
                </c:pt>
                <c:pt idx="30">
                  <c:v>0.93744558095931996</c:v>
                </c:pt>
                <c:pt idx="31">
                  <c:v>0.93607759475707997</c:v>
                </c:pt>
                <c:pt idx="32">
                  <c:v>0.93781870603561401</c:v>
                </c:pt>
                <c:pt idx="33">
                  <c:v>0.93669939041137695</c:v>
                </c:pt>
                <c:pt idx="34">
                  <c:v>0.93756997585296598</c:v>
                </c:pt>
                <c:pt idx="35">
                  <c:v>0.93707251548767001</c:v>
                </c:pt>
                <c:pt idx="36">
                  <c:v>0.93756997585296598</c:v>
                </c:pt>
                <c:pt idx="37">
                  <c:v>0.937694311141967</c:v>
                </c:pt>
                <c:pt idx="38">
                  <c:v>0.93831610679626398</c:v>
                </c:pt>
                <c:pt idx="39">
                  <c:v>0.937694311141967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09-7F44-9424-F7B232AEE2E8}"/>
            </c:ext>
          </c:extLst>
        </c:ser>
        <c:ser>
          <c:idx val="5"/>
          <c:order val="5"/>
          <c:tx>
            <c:strRef>
              <c:f>val_loss_and_acc_mefficient_b3_!$T$2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val_loss_and_acc_mefficient_b3_!$T$3:$T$42</c:f>
              <c:numCache>
                <c:formatCode>General</c:formatCode>
                <c:ptCount val="40"/>
                <c:pt idx="0">
                  <c:v>0.40057206749916024</c:v>
                </c:pt>
                <c:pt idx="1">
                  <c:v>0.74714589118957475</c:v>
                </c:pt>
                <c:pt idx="2">
                  <c:v>0.79671682119369458</c:v>
                </c:pt>
                <c:pt idx="3">
                  <c:v>0.82942420244216886</c:v>
                </c:pt>
                <c:pt idx="4">
                  <c:v>0.813456034660339</c:v>
                </c:pt>
                <c:pt idx="5">
                  <c:v>0.84902375936508145</c:v>
                </c:pt>
                <c:pt idx="6">
                  <c:v>0.83536874055862387</c:v>
                </c:pt>
                <c:pt idx="7">
                  <c:v>0.86250467300415001</c:v>
                </c:pt>
                <c:pt idx="8">
                  <c:v>0.85138665437698324</c:v>
                </c:pt>
                <c:pt idx="9">
                  <c:v>0.87200596332549996</c:v>
                </c:pt>
                <c:pt idx="10">
                  <c:v>0.86414625644683807</c:v>
                </c:pt>
                <c:pt idx="11">
                  <c:v>0.88436762094497645</c:v>
                </c:pt>
                <c:pt idx="12">
                  <c:v>0.87889565229415823</c:v>
                </c:pt>
                <c:pt idx="13">
                  <c:v>0.8797413229942318</c:v>
                </c:pt>
                <c:pt idx="14">
                  <c:v>0.88451684713363599</c:v>
                </c:pt>
                <c:pt idx="15">
                  <c:v>0.89727644920349048</c:v>
                </c:pt>
                <c:pt idx="16">
                  <c:v>0.89735107421874949</c:v>
                </c:pt>
                <c:pt idx="17">
                  <c:v>0.90379306077957156</c:v>
                </c:pt>
                <c:pt idx="18">
                  <c:v>0.902350449562072</c:v>
                </c:pt>
                <c:pt idx="19">
                  <c:v>0.91563239097595184</c:v>
                </c:pt>
                <c:pt idx="20">
                  <c:v>0.91677651405334459</c:v>
                </c:pt>
                <c:pt idx="21">
                  <c:v>0.91635369062423666</c:v>
                </c:pt>
                <c:pt idx="22">
                  <c:v>0.91886581182479787</c:v>
                </c:pt>
                <c:pt idx="23">
                  <c:v>0.92269618511199902</c:v>
                </c:pt>
                <c:pt idx="24">
                  <c:v>0.92416365146636914</c:v>
                </c:pt>
                <c:pt idx="25">
                  <c:v>0.92809352874755824</c:v>
                </c:pt>
                <c:pt idx="26">
                  <c:v>0.92883970737457222</c:v>
                </c:pt>
                <c:pt idx="27">
                  <c:v>0.93112796545028631</c:v>
                </c:pt>
                <c:pt idx="28">
                  <c:v>0.93316751718521063</c:v>
                </c:pt>
                <c:pt idx="29">
                  <c:v>0.9327695608139035</c:v>
                </c:pt>
                <c:pt idx="30">
                  <c:v>0.93485883474349962</c:v>
                </c:pt>
                <c:pt idx="31">
                  <c:v>0.93468472957611071</c:v>
                </c:pt>
                <c:pt idx="32">
                  <c:v>0.9361273646354672</c:v>
                </c:pt>
                <c:pt idx="33">
                  <c:v>0.93756995201110827</c:v>
                </c:pt>
                <c:pt idx="34">
                  <c:v>0.93794305324554406</c:v>
                </c:pt>
                <c:pt idx="35">
                  <c:v>0.93786842823028527</c:v>
                </c:pt>
                <c:pt idx="36">
                  <c:v>0.93809226751327479</c:v>
                </c:pt>
                <c:pt idx="37">
                  <c:v>0.9381917595863335</c:v>
                </c:pt>
                <c:pt idx="38">
                  <c:v>0.93851510286331108</c:v>
                </c:pt>
                <c:pt idx="39">
                  <c:v>0.93804253339767407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09-7F44-9424-F7B232AEE2E8}"/>
            </c:ext>
          </c:extLst>
        </c:ser>
        <c:ser>
          <c:idx val="6"/>
          <c:order val="6"/>
          <c:tx>
            <c:strRef>
              <c:f>val_loss_and_acc_mefficient_b3_!$U$2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val_loss_and_acc_mefficient_b3_!$U$3:$U$42</c:f>
              <c:numCache>
                <c:formatCode>General</c:formatCode>
                <c:ptCount val="40"/>
                <c:pt idx="0">
                  <c:v>0.93804253339767407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09-7F44-9424-F7B232AEE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98912"/>
        <c:axId val="457932272"/>
      </c:lineChart>
      <c:catAx>
        <c:axId val="47139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2272"/>
        <c:crosses val="autoZero"/>
        <c:auto val="1"/>
        <c:lblAlgn val="ctr"/>
        <c:lblOffset val="100"/>
        <c:noMultiLvlLbl val="0"/>
      </c:catAx>
      <c:valAx>
        <c:axId val="4579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57150</xdr:rowOff>
    </xdr:from>
    <xdr:to>
      <xdr:col>13</xdr:col>
      <xdr:colOff>304800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78E313-D35C-6E42-B66A-F80406C2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139700</xdr:colOff>
      <xdr:row>22</xdr:row>
      <xdr:rowOff>69850</xdr:rowOff>
    </xdr:from>
    <xdr:to>
      <xdr:col>26</xdr:col>
      <xdr:colOff>304800</xdr:colOff>
      <xdr:row>57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D713AD-17F4-B34E-8BD7-6FA310B29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M1" workbookViewId="0">
      <selection activeCell="Y11" sqref="Y11"/>
    </sheetView>
  </sheetViews>
  <sheetFormatPr baseColWidth="10" defaultRowHeight="16" x14ac:dyDescent="0.2"/>
  <sheetData>
    <row r="1" spans="1:27" x14ac:dyDescent="0.2">
      <c r="B1">
        <v>1</v>
      </c>
      <c r="D1">
        <v>2</v>
      </c>
      <c r="F1">
        <v>3</v>
      </c>
      <c r="H1">
        <v>4</v>
      </c>
      <c r="J1">
        <v>5</v>
      </c>
      <c r="N1" t="s">
        <v>10</v>
      </c>
    </row>
    <row r="2" spans="1:27" x14ac:dyDescent="0.2">
      <c r="B2" t="s">
        <v>2</v>
      </c>
      <c r="C2" t="s">
        <v>1</v>
      </c>
      <c r="D2" t="s">
        <v>0</v>
      </c>
      <c r="E2" t="s">
        <v>1</v>
      </c>
      <c r="F2" t="s">
        <v>3</v>
      </c>
      <c r="G2" t="s">
        <v>1</v>
      </c>
      <c r="H2" t="s">
        <v>4</v>
      </c>
      <c r="I2" t="s">
        <v>1</v>
      </c>
      <c r="J2" t="s">
        <v>5</v>
      </c>
      <c r="K2" t="s">
        <v>1</v>
      </c>
      <c r="N2" t="s">
        <v>9</v>
      </c>
      <c r="O2">
        <v>1</v>
      </c>
      <c r="P2">
        <v>2</v>
      </c>
      <c r="Q2">
        <v>3</v>
      </c>
      <c r="R2">
        <v>4</v>
      </c>
      <c r="S2">
        <v>5</v>
      </c>
      <c r="T2" t="s">
        <v>6</v>
      </c>
      <c r="U2" t="s">
        <v>8</v>
      </c>
      <c r="V2" t="s">
        <v>7</v>
      </c>
      <c r="X2" s="1" t="s">
        <v>11</v>
      </c>
      <c r="Y2" s="1" t="s">
        <v>10</v>
      </c>
      <c r="Z2" s="1" t="s">
        <v>8</v>
      </c>
      <c r="AA2" s="1" t="s">
        <v>7</v>
      </c>
    </row>
    <row r="3" spans="1:27" x14ac:dyDescent="0.2">
      <c r="A3">
        <v>0</v>
      </c>
      <c r="B3">
        <v>3.0837440490722599</v>
      </c>
      <c r="C3">
        <v>0.38303694128990101</v>
      </c>
      <c r="D3">
        <v>3.0628843307495099</v>
      </c>
      <c r="E3">
        <v>0.38527545332908603</v>
      </c>
      <c r="F3">
        <v>3.0458912849426198</v>
      </c>
      <c r="G3">
        <v>0.39199104905128401</v>
      </c>
      <c r="H3">
        <v>3.0589904785156201</v>
      </c>
      <c r="I3">
        <v>0.38378310203552202</v>
      </c>
      <c r="J3">
        <v>2.8733468055725</v>
      </c>
      <c r="K3">
        <v>0.45877379179000799</v>
      </c>
      <c r="M3">
        <v>1</v>
      </c>
      <c r="N3">
        <v>0.93600000000000005</v>
      </c>
      <c r="O3">
        <f>C3</f>
        <v>0.38303694128990101</v>
      </c>
      <c r="P3">
        <f>E3</f>
        <v>0.38527545332908603</v>
      </c>
      <c r="Q3">
        <f>G3</f>
        <v>0.39199104905128401</v>
      </c>
      <c r="R3">
        <f>I3</f>
        <v>0.38378310203552202</v>
      </c>
      <c r="S3">
        <f>K3</f>
        <v>0.45877379179000799</v>
      </c>
      <c r="T3">
        <f>SUM(O3:S3)/5</f>
        <v>0.40057206749916024</v>
      </c>
      <c r="U3" s="1">
        <f>AVERAGE(O42:S42)</f>
        <v>0.93804253339767407</v>
      </c>
      <c r="V3" s="1">
        <f>STDEV(O42:S42)</f>
        <v>1.1377730086906649E-3</v>
      </c>
      <c r="X3">
        <v>1</v>
      </c>
      <c r="Y3">
        <v>0.93931102752685502</v>
      </c>
      <c r="Z3" s="1">
        <f>AVERAGE(Y3:Y7)</f>
        <v>0.93804253339767407</v>
      </c>
      <c r="AA3" s="1">
        <f>STDEV(Y3:Y7)</f>
        <v>1.1377730086906649E-3</v>
      </c>
    </row>
    <row r="4" spans="1:27" x14ac:dyDescent="0.2">
      <c r="A4">
        <v>1</v>
      </c>
      <c r="B4">
        <v>1.80268967151641</v>
      </c>
      <c r="C4">
        <v>0.73784357309341397</v>
      </c>
      <c r="D4">
        <v>1.74996626377105</v>
      </c>
      <c r="E4">
        <v>0.75500559806823697</v>
      </c>
      <c r="F4">
        <v>1.78330421447753</v>
      </c>
      <c r="G4">
        <v>0.73846536874771096</v>
      </c>
      <c r="H4">
        <v>1.7155408859252901</v>
      </c>
      <c r="I4">
        <v>0.75898522138595503</v>
      </c>
      <c r="J4">
        <v>1.7430055141448899</v>
      </c>
      <c r="K4">
        <v>0.74542969465255704</v>
      </c>
      <c r="M4">
        <f>M3+1</f>
        <v>2</v>
      </c>
      <c r="N4">
        <v>0.93600000000000005</v>
      </c>
      <c r="O4">
        <f t="shared" ref="O4:O42" si="0">C4</f>
        <v>0.73784357309341397</v>
      </c>
      <c r="P4">
        <f t="shared" ref="P4:P42" si="1">E4</f>
        <v>0.75500559806823697</v>
      </c>
      <c r="Q4">
        <f t="shared" ref="Q4:Q42" si="2">G4</f>
        <v>0.73846536874771096</v>
      </c>
      <c r="R4">
        <f t="shared" ref="R4:R42" si="3">I4</f>
        <v>0.75898522138595503</v>
      </c>
      <c r="S4">
        <f t="shared" ref="S4:S42" si="4">K4</f>
        <v>0.74542969465255704</v>
      </c>
      <c r="T4">
        <f t="shared" ref="T4:T42" si="5">SUM(O4:S4)/5</f>
        <v>0.74714589118957475</v>
      </c>
      <c r="X4">
        <v>2</v>
      </c>
      <c r="Y4">
        <v>0.939186692237854</v>
      </c>
    </row>
    <row r="5" spans="1:27" x14ac:dyDescent="0.2">
      <c r="A5">
        <v>2</v>
      </c>
      <c r="B5">
        <v>1.5790197849273599</v>
      </c>
      <c r="C5">
        <v>0.79567217826843195</v>
      </c>
      <c r="D5">
        <v>1.59836161136627</v>
      </c>
      <c r="E5">
        <v>0.78671807050704901</v>
      </c>
      <c r="F5">
        <v>1.5356689691543499</v>
      </c>
      <c r="G5">
        <v>0.81569457054138095</v>
      </c>
      <c r="H5">
        <v>1.58781242370605</v>
      </c>
      <c r="I5">
        <v>0.79306054115295399</v>
      </c>
      <c r="J5">
        <v>1.5910389423370299</v>
      </c>
      <c r="K5">
        <v>0.792438745498657</v>
      </c>
      <c r="M5">
        <f t="shared" ref="M5:M42" si="6">M4+1</f>
        <v>3</v>
      </c>
      <c r="N5">
        <v>0.93600000000000005</v>
      </c>
      <c r="O5">
        <f t="shared" si="0"/>
        <v>0.79567217826843195</v>
      </c>
      <c r="P5">
        <f t="shared" si="1"/>
        <v>0.78671807050704901</v>
      </c>
      <c r="Q5">
        <f t="shared" si="2"/>
        <v>0.81569457054138095</v>
      </c>
      <c r="R5">
        <f t="shared" si="3"/>
        <v>0.79306054115295399</v>
      </c>
      <c r="S5">
        <f t="shared" si="4"/>
        <v>0.792438745498657</v>
      </c>
      <c r="T5">
        <f t="shared" si="5"/>
        <v>0.79671682119369458</v>
      </c>
      <c r="X5">
        <v>3</v>
      </c>
      <c r="Y5">
        <v>0.93694812059402399</v>
      </c>
    </row>
    <row r="6" spans="1:27" x14ac:dyDescent="0.2">
      <c r="A6">
        <v>3</v>
      </c>
      <c r="B6">
        <v>1.4235365390777499</v>
      </c>
      <c r="C6">
        <v>0.84653651714324896</v>
      </c>
      <c r="D6">
        <v>1.48116338253021</v>
      </c>
      <c r="E6">
        <v>0.82862830162048295</v>
      </c>
      <c r="F6">
        <v>1.47277867794036</v>
      </c>
      <c r="G6">
        <v>0.82651412487029996</v>
      </c>
      <c r="H6">
        <v>1.5371245145797701</v>
      </c>
      <c r="I6">
        <v>0.81445091962814298</v>
      </c>
      <c r="J6">
        <v>1.4827622175216599</v>
      </c>
      <c r="K6">
        <v>0.83099114894866899</v>
      </c>
      <c r="M6">
        <f t="shared" si="6"/>
        <v>4</v>
      </c>
      <c r="N6">
        <v>0.93600000000000005</v>
      </c>
      <c r="O6">
        <f t="shared" si="0"/>
        <v>0.84653651714324896</v>
      </c>
      <c r="P6">
        <f t="shared" si="1"/>
        <v>0.82862830162048295</v>
      </c>
      <c r="Q6">
        <f t="shared" si="2"/>
        <v>0.82651412487029996</v>
      </c>
      <c r="R6">
        <f t="shared" si="3"/>
        <v>0.81445091962814298</v>
      </c>
      <c r="S6">
        <f t="shared" si="4"/>
        <v>0.83099114894866899</v>
      </c>
      <c r="T6">
        <f t="shared" si="5"/>
        <v>0.82942420244216886</v>
      </c>
      <c r="X6">
        <v>4</v>
      </c>
      <c r="Y6">
        <v>0.93707251548767001</v>
      </c>
    </row>
    <row r="7" spans="1:27" x14ac:dyDescent="0.2">
      <c r="A7">
        <v>4</v>
      </c>
      <c r="B7">
        <v>1.5276253223419101</v>
      </c>
      <c r="C7">
        <v>0.81631636619567804</v>
      </c>
      <c r="D7">
        <v>1.5781060457229601</v>
      </c>
      <c r="E7">
        <v>0.79641836881637496</v>
      </c>
      <c r="F7">
        <v>1.60547876358032</v>
      </c>
      <c r="G7">
        <v>0.79728889465331998</v>
      </c>
      <c r="H7">
        <v>1.47978019714355</v>
      </c>
      <c r="I7">
        <v>0.82813084125518799</v>
      </c>
      <c r="J7">
        <v>1.47398734092712</v>
      </c>
      <c r="K7">
        <v>0.82912570238113403</v>
      </c>
      <c r="M7">
        <f t="shared" si="6"/>
        <v>5</v>
      </c>
      <c r="N7">
        <v>0.93600000000000005</v>
      </c>
      <c r="O7">
        <f t="shared" si="0"/>
        <v>0.81631636619567804</v>
      </c>
      <c r="P7">
        <f t="shared" si="1"/>
        <v>0.79641836881637496</v>
      </c>
      <c r="Q7">
        <f t="shared" si="2"/>
        <v>0.79728889465331998</v>
      </c>
      <c r="R7">
        <f t="shared" si="3"/>
        <v>0.82813084125518799</v>
      </c>
      <c r="S7">
        <f t="shared" si="4"/>
        <v>0.82912570238113403</v>
      </c>
      <c r="T7">
        <f t="shared" si="5"/>
        <v>0.813456034660339</v>
      </c>
      <c r="X7">
        <v>5</v>
      </c>
      <c r="Y7">
        <v>0.937694311141967</v>
      </c>
    </row>
    <row r="8" spans="1:27" x14ac:dyDescent="0.2">
      <c r="A8">
        <v>5</v>
      </c>
      <c r="B8">
        <v>1.4782584905624301</v>
      </c>
      <c r="C8">
        <v>0.83260786533355702</v>
      </c>
      <c r="D8">
        <v>1.4186757802963199</v>
      </c>
      <c r="E8">
        <v>0.84566599130630404</v>
      </c>
      <c r="F8">
        <v>1.42910540103912</v>
      </c>
      <c r="G8">
        <v>0.84802883863449097</v>
      </c>
      <c r="H8">
        <v>1.38824927806854</v>
      </c>
      <c r="I8">
        <v>0.856858611106872</v>
      </c>
      <c r="J8">
        <v>1.41101741790771</v>
      </c>
      <c r="K8">
        <v>0.86195749044418302</v>
      </c>
      <c r="M8">
        <f t="shared" si="6"/>
        <v>6</v>
      </c>
      <c r="N8">
        <v>0.93600000000000005</v>
      </c>
      <c r="O8">
        <f t="shared" si="0"/>
        <v>0.83260786533355702</v>
      </c>
      <c r="P8">
        <f t="shared" si="1"/>
        <v>0.84566599130630404</v>
      </c>
      <c r="Q8">
        <f t="shared" si="2"/>
        <v>0.84802883863449097</v>
      </c>
      <c r="R8">
        <f t="shared" si="3"/>
        <v>0.856858611106872</v>
      </c>
      <c r="S8">
        <f t="shared" si="4"/>
        <v>0.86195749044418302</v>
      </c>
      <c r="T8">
        <f t="shared" si="5"/>
        <v>0.84902375936508145</v>
      </c>
    </row>
    <row r="9" spans="1:27" x14ac:dyDescent="0.2">
      <c r="A9">
        <v>6</v>
      </c>
      <c r="B9">
        <v>1.5133860111236499</v>
      </c>
      <c r="C9">
        <v>0.82265889644622803</v>
      </c>
      <c r="D9">
        <v>1.4107207059860201</v>
      </c>
      <c r="E9">
        <v>0.85163539648055997</v>
      </c>
      <c r="F9">
        <v>1.4982839822769101</v>
      </c>
      <c r="G9">
        <v>0.82651412487029996</v>
      </c>
      <c r="H9">
        <v>1.50263512134552</v>
      </c>
      <c r="I9">
        <v>0.82415121793746904</v>
      </c>
      <c r="J9">
        <v>1.41767394542694</v>
      </c>
      <c r="K9">
        <v>0.85188406705856301</v>
      </c>
      <c r="M9">
        <f t="shared" si="6"/>
        <v>7</v>
      </c>
      <c r="N9">
        <v>0.93600000000000005</v>
      </c>
      <c r="O9">
        <f t="shared" si="0"/>
        <v>0.82265889644622803</v>
      </c>
      <c r="P9">
        <f t="shared" si="1"/>
        <v>0.85163539648055997</v>
      </c>
      <c r="Q9">
        <f t="shared" si="2"/>
        <v>0.82651412487029996</v>
      </c>
      <c r="R9">
        <f t="shared" si="3"/>
        <v>0.82415121793746904</v>
      </c>
      <c r="S9">
        <f t="shared" si="4"/>
        <v>0.85188406705856301</v>
      </c>
      <c r="T9">
        <f t="shared" si="5"/>
        <v>0.83536874055862387</v>
      </c>
    </row>
    <row r="10" spans="1:27" x14ac:dyDescent="0.2">
      <c r="A10">
        <v>7</v>
      </c>
      <c r="B10">
        <v>1.3495783805847099</v>
      </c>
      <c r="C10">
        <v>0.870414137840271</v>
      </c>
      <c r="D10">
        <v>1.40861821174621</v>
      </c>
      <c r="E10">
        <v>0.85250592231750399</v>
      </c>
      <c r="F10">
        <v>1.36008989810943</v>
      </c>
      <c r="G10">
        <v>0.86817562580108598</v>
      </c>
      <c r="H10">
        <v>1.36983954906463</v>
      </c>
      <c r="I10">
        <v>0.86195749044418302</v>
      </c>
      <c r="J10">
        <v>1.3849964141845701</v>
      </c>
      <c r="K10">
        <v>0.85947018861770597</v>
      </c>
      <c r="M10">
        <f t="shared" si="6"/>
        <v>8</v>
      </c>
      <c r="N10">
        <v>0.93600000000000005</v>
      </c>
      <c r="O10">
        <f t="shared" si="0"/>
        <v>0.870414137840271</v>
      </c>
      <c r="P10">
        <f t="shared" si="1"/>
        <v>0.85250592231750399</v>
      </c>
      <c r="Q10">
        <f t="shared" si="2"/>
        <v>0.86817562580108598</v>
      </c>
      <c r="R10">
        <f t="shared" si="3"/>
        <v>0.86195749044418302</v>
      </c>
      <c r="S10">
        <f t="shared" si="4"/>
        <v>0.85947018861770597</v>
      </c>
      <c r="T10">
        <f t="shared" si="5"/>
        <v>0.86250467300415001</v>
      </c>
    </row>
    <row r="11" spans="1:27" x14ac:dyDescent="0.2">
      <c r="A11">
        <v>8</v>
      </c>
      <c r="B11">
        <v>1.5099284648895199</v>
      </c>
      <c r="C11">
        <v>0.82290762662887496</v>
      </c>
      <c r="D11">
        <v>1.4148527383804299</v>
      </c>
      <c r="E11">
        <v>0.85499316453933705</v>
      </c>
      <c r="F11">
        <v>1.4395437240600499</v>
      </c>
      <c r="G11">
        <v>0.85337644815444902</v>
      </c>
      <c r="H11">
        <v>1.4239084720611499</v>
      </c>
      <c r="I11">
        <v>0.84989428520202603</v>
      </c>
      <c r="J11">
        <v>1.33036744594573</v>
      </c>
      <c r="K11">
        <v>0.87576174736022905</v>
      </c>
      <c r="M11">
        <f t="shared" si="6"/>
        <v>9</v>
      </c>
      <c r="N11">
        <v>0.93600000000000005</v>
      </c>
      <c r="O11">
        <f t="shared" si="0"/>
        <v>0.82290762662887496</v>
      </c>
      <c r="P11">
        <f t="shared" si="1"/>
        <v>0.85499316453933705</v>
      </c>
      <c r="Q11">
        <f t="shared" si="2"/>
        <v>0.85337644815444902</v>
      </c>
      <c r="R11">
        <f t="shared" si="3"/>
        <v>0.84989428520202603</v>
      </c>
      <c r="S11">
        <f t="shared" si="4"/>
        <v>0.87576174736022905</v>
      </c>
      <c r="T11">
        <f t="shared" si="5"/>
        <v>0.85138665437698324</v>
      </c>
    </row>
    <row r="12" spans="1:27" x14ac:dyDescent="0.2">
      <c r="A12">
        <v>9</v>
      </c>
      <c r="B12">
        <v>1.37131106853485</v>
      </c>
      <c r="C12">
        <v>0.86519092321395796</v>
      </c>
      <c r="D12">
        <v>1.35167956352233</v>
      </c>
      <c r="E12">
        <v>0.87028974294662398</v>
      </c>
      <c r="F12">
        <v>1.3490252494812001</v>
      </c>
      <c r="G12">
        <v>0.87215518951416005</v>
      </c>
      <c r="H12">
        <v>1.35057461261749</v>
      </c>
      <c r="I12">
        <v>0.87513989210128695</v>
      </c>
      <c r="J12">
        <v>1.35255694389343</v>
      </c>
      <c r="K12">
        <v>0.87725406885147095</v>
      </c>
      <c r="M12">
        <f t="shared" si="6"/>
        <v>10</v>
      </c>
      <c r="N12">
        <v>0.93600000000000005</v>
      </c>
      <c r="O12">
        <f t="shared" si="0"/>
        <v>0.86519092321395796</v>
      </c>
      <c r="P12">
        <f t="shared" si="1"/>
        <v>0.87028974294662398</v>
      </c>
      <c r="Q12">
        <f t="shared" si="2"/>
        <v>0.87215518951416005</v>
      </c>
      <c r="R12">
        <f t="shared" si="3"/>
        <v>0.87513989210128695</v>
      </c>
      <c r="S12">
        <f t="shared" si="4"/>
        <v>0.87725406885147095</v>
      </c>
      <c r="T12">
        <f t="shared" si="5"/>
        <v>0.87200596332549996</v>
      </c>
    </row>
    <row r="13" spans="1:27" x14ac:dyDescent="0.2">
      <c r="A13">
        <v>10</v>
      </c>
      <c r="B13">
        <v>1.3451952934265099</v>
      </c>
      <c r="C13">
        <v>0.87712973356246904</v>
      </c>
      <c r="D13">
        <v>1.34862732887268</v>
      </c>
      <c r="E13">
        <v>0.87389630079269398</v>
      </c>
      <c r="F13">
        <v>1.39938127994537</v>
      </c>
      <c r="G13">
        <v>0.85847532749176003</v>
      </c>
      <c r="H13">
        <v>1.3858352899551301</v>
      </c>
      <c r="I13">
        <v>0.86705631017684903</v>
      </c>
      <c r="J13">
        <v>1.4460263252258301</v>
      </c>
      <c r="K13">
        <v>0.84417361021041804</v>
      </c>
      <c r="M13">
        <f t="shared" si="6"/>
        <v>11</v>
      </c>
      <c r="N13">
        <v>0.93600000000000005</v>
      </c>
      <c r="O13">
        <f t="shared" si="0"/>
        <v>0.87712973356246904</v>
      </c>
      <c r="P13">
        <f t="shared" si="1"/>
        <v>0.87389630079269398</v>
      </c>
      <c r="Q13">
        <f t="shared" si="2"/>
        <v>0.85847532749176003</v>
      </c>
      <c r="R13">
        <f t="shared" si="3"/>
        <v>0.86705631017684903</v>
      </c>
      <c r="S13">
        <f t="shared" si="4"/>
        <v>0.84417361021041804</v>
      </c>
      <c r="T13">
        <f t="shared" si="5"/>
        <v>0.86414625644683807</v>
      </c>
    </row>
    <row r="14" spans="1:27" x14ac:dyDescent="0.2">
      <c r="A14">
        <v>11</v>
      </c>
      <c r="B14">
        <v>1.31561255455017</v>
      </c>
      <c r="C14">
        <v>0.88931727409362704</v>
      </c>
      <c r="D14">
        <v>1.32988917827606</v>
      </c>
      <c r="E14">
        <v>0.88359653949737504</v>
      </c>
      <c r="F14">
        <v>1.3198924064636199</v>
      </c>
      <c r="G14">
        <v>0.88421839475631703</v>
      </c>
      <c r="H14">
        <v>1.34821128845214</v>
      </c>
      <c r="I14">
        <v>0.87588608264923096</v>
      </c>
      <c r="J14">
        <v>1.2815737724304199</v>
      </c>
      <c r="K14">
        <v>0.88881981372833196</v>
      </c>
      <c r="M14">
        <f t="shared" si="6"/>
        <v>12</v>
      </c>
      <c r="N14">
        <v>0.93600000000000005</v>
      </c>
      <c r="O14">
        <f t="shared" si="0"/>
        <v>0.88931727409362704</v>
      </c>
      <c r="P14">
        <f t="shared" si="1"/>
        <v>0.88359653949737504</v>
      </c>
      <c r="Q14">
        <f t="shared" si="2"/>
        <v>0.88421839475631703</v>
      </c>
      <c r="R14">
        <f t="shared" si="3"/>
        <v>0.87588608264923096</v>
      </c>
      <c r="S14">
        <f t="shared" si="4"/>
        <v>0.88881981372833196</v>
      </c>
      <c r="T14">
        <f t="shared" si="5"/>
        <v>0.88436762094497645</v>
      </c>
    </row>
    <row r="15" spans="1:27" x14ac:dyDescent="0.2">
      <c r="A15">
        <v>12</v>
      </c>
      <c r="B15">
        <v>1.37919020652771</v>
      </c>
      <c r="C15">
        <v>0.87265264987945501</v>
      </c>
      <c r="D15">
        <v>1.3322823047637899</v>
      </c>
      <c r="E15">
        <v>0.88409399986267001</v>
      </c>
      <c r="F15">
        <v>1.3638046979904099</v>
      </c>
      <c r="G15">
        <v>0.86966794729232699</v>
      </c>
      <c r="H15">
        <v>1.3281940221786499</v>
      </c>
      <c r="I15">
        <v>0.88235294818878096</v>
      </c>
      <c r="J15">
        <v>1.33030474185943</v>
      </c>
      <c r="K15">
        <v>0.88571071624755804</v>
      </c>
      <c r="M15">
        <f t="shared" si="6"/>
        <v>13</v>
      </c>
      <c r="N15">
        <v>0.93600000000000005</v>
      </c>
      <c r="O15">
        <f t="shared" si="0"/>
        <v>0.87265264987945501</v>
      </c>
      <c r="P15">
        <f t="shared" si="1"/>
        <v>0.88409399986267001</v>
      </c>
      <c r="Q15">
        <f t="shared" si="2"/>
        <v>0.86966794729232699</v>
      </c>
      <c r="R15">
        <f t="shared" si="3"/>
        <v>0.88235294818878096</v>
      </c>
      <c r="S15">
        <f t="shared" si="4"/>
        <v>0.88571071624755804</v>
      </c>
      <c r="T15">
        <f t="shared" si="5"/>
        <v>0.87889565229415823</v>
      </c>
    </row>
    <row r="16" spans="1:27" x14ac:dyDescent="0.2">
      <c r="A16">
        <v>13</v>
      </c>
      <c r="B16">
        <v>1.3478153944015501</v>
      </c>
      <c r="C16">
        <v>0.87252831459045399</v>
      </c>
      <c r="D16">
        <v>1.3662298917770299</v>
      </c>
      <c r="E16">
        <v>0.87725406885147095</v>
      </c>
      <c r="F16">
        <v>1.34370601177215</v>
      </c>
      <c r="G16">
        <v>0.87538862228393499</v>
      </c>
      <c r="H16">
        <v>1.3363907337188701</v>
      </c>
      <c r="I16">
        <v>0.88272601366043002</v>
      </c>
      <c r="J16">
        <v>1.2894546985626201</v>
      </c>
      <c r="K16">
        <v>0.89080959558486905</v>
      </c>
      <c r="M16">
        <f t="shared" si="6"/>
        <v>14</v>
      </c>
      <c r="N16">
        <v>0.93600000000000005</v>
      </c>
      <c r="O16">
        <f t="shared" si="0"/>
        <v>0.87252831459045399</v>
      </c>
      <c r="P16">
        <f t="shared" si="1"/>
        <v>0.87725406885147095</v>
      </c>
      <c r="Q16">
        <f t="shared" si="2"/>
        <v>0.87538862228393499</v>
      </c>
      <c r="R16">
        <f t="shared" si="3"/>
        <v>0.88272601366043002</v>
      </c>
      <c r="S16">
        <f t="shared" si="4"/>
        <v>0.89080959558486905</v>
      </c>
      <c r="T16">
        <f t="shared" si="5"/>
        <v>0.8797413229942318</v>
      </c>
    </row>
    <row r="17" spans="1:20" x14ac:dyDescent="0.2">
      <c r="A17">
        <v>14</v>
      </c>
      <c r="B17">
        <v>1.3221355676651001</v>
      </c>
      <c r="C17">
        <v>0.88707870244979803</v>
      </c>
      <c r="D17">
        <v>1.3391128778457599</v>
      </c>
      <c r="E17">
        <v>0.876881003379821</v>
      </c>
      <c r="F17">
        <v>1.30762827396392</v>
      </c>
      <c r="G17">
        <v>0.89006340503692605</v>
      </c>
      <c r="H17">
        <v>1.2796874046325599</v>
      </c>
      <c r="I17">
        <v>0.891182661056518</v>
      </c>
      <c r="J17">
        <v>1.3337544202804501</v>
      </c>
      <c r="K17">
        <v>0.87737846374511697</v>
      </c>
      <c r="M17">
        <f t="shared" si="6"/>
        <v>15</v>
      </c>
      <c r="N17">
        <v>0.93600000000000005</v>
      </c>
      <c r="O17">
        <f t="shared" si="0"/>
        <v>0.88707870244979803</v>
      </c>
      <c r="P17">
        <f t="shared" si="1"/>
        <v>0.876881003379821</v>
      </c>
      <c r="Q17">
        <f t="shared" si="2"/>
        <v>0.89006340503692605</v>
      </c>
      <c r="R17">
        <f t="shared" si="3"/>
        <v>0.891182661056518</v>
      </c>
      <c r="S17">
        <f t="shared" si="4"/>
        <v>0.87737846374511697</v>
      </c>
      <c r="T17">
        <f t="shared" si="5"/>
        <v>0.88451684713363599</v>
      </c>
    </row>
    <row r="18" spans="1:20" x14ac:dyDescent="0.2">
      <c r="A18">
        <v>15</v>
      </c>
      <c r="B18">
        <v>1.2435160875320399</v>
      </c>
      <c r="C18">
        <v>0.90150481462478604</v>
      </c>
      <c r="D18">
        <v>1.25588226318359</v>
      </c>
      <c r="E18">
        <v>0.89814698696136397</v>
      </c>
      <c r="F18">
        <v>1.2436827421188299</v>
      </c>
      <c r="G18">
        <v>0.90386766195297197</v>
      </c>
      <c r="H18">
        <v>1.3034759759902901</v>
      </c>
      <c r="I18">
        <v>0.88819795846938998</v>
      </c>
      <c r="J18">
        <v>1.2824777364730799</v>
      </c>
      <c r="K18">
        <v>0.89466482400894098</v>
      </c>
      <c r="M18">
        <f t="shared" si="6"/>
        <v>16</v>
      </c>
      <c r="N18">
        <v>0.93600000000000005</v>
      </c>
      <c r="O18">
        <f t="shared" si="0"/>
        <v>0.90150481462478604</v>
      </c>
      <c r="P18">
        <f t="shared" si="1"/>
        <v>0.89814698696136397</v>
      </c>
      <c r="Q18">
        <f t="shared" si="2"/>
        <v>0.90386766195297197</v>
      </c>
      <c r="R18">
        <f t="shared" si="3"/>
        <v>0.88819795846938998</v>
      </c>
      <c r="S18">
        <f t="shared" si="4"/>
        <v>0.89466482400894098</v>
      </c>
      <c r="T18">
        <f t="shared" si="5"/>
        <v>0.89727644920349048</v>
      </c>
    </row>
    <row r="19" spans="1:20" x14ac:dyDescent="0.2">
      <c r="A19">
        <v>16</v>
      </c>
      <c r="B19">
        <v>1.2640031576156601</v>
      </c>
      <c r="C19">
        <v>0.89852011203765803</v>
      </c>
      <c r="D19">
        <v>1.2919667959213199</v>
      </c>
      <c r="E19">
        <v>0.88956594467162997</v>
      </c>
      <c r="F19">
        <v>1.245649933815</v>
      </c>
      <c r="G19">
        <v>0.90523564815521196</v>
      </c>
      <c r="H19">
        <v>1.2845596075057899</v>
      </c>
      <c r="I19">
        <v>0.89130705595016402</v>
      </c>
      <c r="J19">
        <v>1.24825775623321</v>
      </c>
      <c r="K19">
        <v>0.90212661027908303</v>
      </c>
      <c r="M19">
        <f t="shared" si="6"/>
        <v>17</v>
      </c>
      <c r="N19">
        <v>0.93600000000000005</v>
      </c>
      <c r="O19">
        <f t="shared" si="0"/>
        <v>0.89852011203765803</v>
      </c>
      <c r="P19">
        <f t="shared" si="1"/>
        <v>0.88956594467162997</v>
      </c>
      <c r="Q19">
        <f t="shared" si="2"/>
        <v>0.90523564815521196</v>
      </c>
      <c r="R19">
        <f t="shared" si="3"/>
        <v>0.89130705595016402</v>
      </c>
      <c r="S19">
        <f t="shared" si="4"/>
        <v>0.90212661027908303</v>
      </c>
      <c r="T19">
        <f t="shared" si="5"/>
        <v>0.89735107421874949</v>
      </c>
    </row>
    <row r="20" spans="1:20" x14ac:dyDescent="0.2">
      <c r="A20">
        <v>17</v>
      </c>
      <c r="B20">
        <v>1.2425302267074501</v>
      </c>
      <c r="C20">
        <v>0.903370201587677</v>
      </c>
      <c r="D20">
        <v>1.22108006477355</v>
      </c>
      <c r="E20">
        <v>0.91045892238616899</v>
      </c>
      <c r="F20">
        <v>1.2574932575225799</v>
      </c>
      <c r="G20">
        <v>0.89653027057647705</v>
      </c>
      <c r="H20">
        <v>1.2746998071670499</v>
      </c>
      <c r="I20">
        <v>0.89727646112442005</v>
      </c>
      <c r="J20">
        <v>1.2205682992935101</v>
      </c>
      <c r="K20">
        <v>0.91132944822311401</v>
      </c>
      <c r="M20">
        <f t="shared" si="6"/>
        <v>18</v>
      </c>
      <c r="N20">
        <v>0.93600000000000005</v>
      </c>
      <c r="O20">
        <f t="shared" si="0"/>
        <v>0.903370201587677</v>
      </c>
      <c r="P20">
        <f t="shared" si="1"/>
        <v>0.91045892238616899</v>
      </c>
      <c r="Q20">
        <f t="shared" si="2"/>
        <v>0.89653027057647705</v>
      </c>
      <c r="R20">
        <f t="shared" si="3"/>
        <v>0.89727646112442005</v>
      </c>
      <c r="S20">
        <f t="shared" si="4"/>
        <v>0.91132944822311401</v>
      </c>
      <c r="T20">
        <f t="shared" si="5"/>
        <v>0.90379306077957156</v>
      </c>
    </row>
    <row r="21" spans="1:20" x14ac:dyDescent="0.2">
      <c r="A21">
        <v>18</v>
      </c>
      <c r="B21">
        <v>1.23409128189086</v>
      </c>
      <c r="C21">
        <v>0.90386766195297197</v>
      </c>
      <c r="D21">
        <v>1.2094796895980799</v>
      </c>
      <c r="E21">
        <v>0.91568213701248102</v>
      </c>
      <c r="F21">
        <v>1.28800344467163</v>
      </c>
      <c r="G21">
        <v>0.89018779993057195</v>
      </c>
      <c r="H21">
        <v>1.2639534473419101</v>
      </c>
      <c r="I21">
        <v>0.89466482400894098</v>
      </c>
      <c r="J21">
        <v>1.2325236797332699</v>
      </c>
      <c r="K21">
        <v>0.90734982490539495</v>
      </c>
      <c r="M21">
        <f t="shared" si="6"/>
        <v>19</v>
      </c>
      <c r="N21">
        <v>0.93600000000000005</v>
      </c>
      <c r="O21">
        <f t="shared" si="0"/>
        <v>0.90386766195297197</v>
      </c>
      <c r="P21">
        <f t="shared" si="1"/>
        <v>0.91568213701248102</v>
      </c>
      <c r="Q21">
        <f t="shared" si="2"/>
        <v>0.89018779993057195</v>
      </c>
      <c r="R21">
        <f t="shared" si="3"/>
        <v>0.89466482400894098</v>
      </c>
      <c r="S21">
        <f t="shared" si="4"/>
        <v>0.90734982490539495</v>
      </c>
      <c r="T21">
        <f t="shared" si="5"/>
        <v>0.902350449562072</v>
      </c>
    </row>
    <row r="22" spans="1:20" x14ac:dyDescent="0.2">
      <c r="A22">
        <v>19</v>
      </c>
      <c r="B22">
        <v>1.20784175395965</v>
      </c>
      <c r="C22">
        <v>0.91443848609924305</v>
      </c>
      <c r="D22">
        <v>1.2050133943557699</v>
      </c>
      <c r="E22">
        <v>0.91680139303207397</v>
      </c>
      <c r="F22">
        <v>1.1972478628158501</v>
      </c>
      <c r="G22">
        <v>0.91866683959960904</v>
      </c>
      <c r="H22">
        <v>1.2140089273452701</v>
      </c>
      <c r="I22">
        <v>0.90747421979904097</v>
      </c>
      <c r="J22">
        <v>1.1804928779602</v>
      </c>
      <c r="K22">
        <v>0.92078101634979204</v>
      </c>
      <c r="M22">
        <f t="shared" si="6"/>
        <v>20</v>
      </c>
      <c r="N22">
        <v>0.93600000000000005</v>
      </c>
      <c r="O22">
        <f t="shared" si="0"/>
        <v>0.91443848609924305</v>
      </c>
      <c r="P22">
        <f t="shared" si="1"/>
        <v>0.91680139303207397</v>
      </c>
      <c r="Q22">
        <f t="shared" si="2"/>
        <v>0.91866683959960904</v>
      </c>
      <c r="R22">
        <f t="shared" si="3"/>
        <v>0.90747421979904097</v>
      </c>
      <c r="S22">
        <f t="shared" si="4"/>
        <v>0.92078101634979204</v>
      </c>
      <c r="T22">
        <f t="shared" si="5"/>
        <v>0.91563239097595184</v>
      </c>
    </row>
    <row r="23" spans="1:20" x14ac:dyDescent="0.2">
      <c r="A23">
        <v>20</v>
      </c>
      <c r="B23">
        <v>1.2062197923660201</v>
      </c>
      <c r="C23">
        <v>0.91717445850372303</v>
      </c>
      <c r="D23">
        <v>1.2025290727615301</v>
      </c>
      <c r="E23">
        <v>0.91443848609924305</v>
      </c>
      <c r="F23">
        <v>1.1822782754898</v>
      </c>
      <c r="G23">
        <v>0.92003482580184903</v>
      </c>
      <c r="H23">
        <v>1.20006787776947</v>
      </c>
      <c r="I23">
        <v>0.91717445850372303</v>
      </c>
      <c r="J23">
        <v>1.2165067195892301</v>
      </c>
      <c r="K23">
        <v>0.91506034135818404</v>
      </c>
      <c r="M23">
        <f t="shared" si="6"/>
        <v>21</v>
      </c>
      <c r="N23">
        <v>0.93600000000000005</v>
      </c>
      <c r="O23">
        <f t="shared" si="0"/>
        <v>0.91717445850372303</v>
      </c>
      <c r="P23">
        <f t="shared" si="1"/>
        <v>0.91443848609924305</v>
      </c>
      <c r="Q23">
        <f t="shared" si="2"/>
        <v>0.92003482580184903</v>
      </c>
      <c r="R23">
        <f t="shared" si="3"/>
        <v>0.91717445850372303</v>
      </c>
      <c r="S23">
        <f t="shared" si="4"/>
        <v>0.91506034135818404</v>
      </c>
      <c r="T23">
        <f t="shared" si="5"/>
        <v>0.91677651405334459</v>
      </c>
    </row>
    <row r="24" spans="1:20" x14ac:dyDescent="0.2">
      <c r="A24">
        <v>21</v>
      </c>
      <c r="B24">
        <v>1.2097806930541899</v>
      </c>
      <c r="C24">
        <v>0.91468721628188998</v>
      </c>
      <c r="D24">
        <v>1.1974292993545499</v>
      </c>
      <c r="E24">
        <v>0.91431415081024103</v>
      </c>
      <c r="F24">
        <v>1.2095351219177199</v>
      </c>
      <c r="G24">
        <v>0.91182690858840898</v>
      </c>
      <c r="H24">
        <v>1.1879705190658501</v>
      </c>
      <c r="I24">
        <v>0.91928863525390603</v>
      </c>
      <c r="J24">
        <v>1.1764210462570099</v>
      </c>
      <c r="K24">
        <v>0.92165154218673695</v>
      </c>
      <c r="M24">
        <f t="shared" si="6"/>
        <v>22</v>
      </c>
      <c r="N24">
        <v>0.93600000000000005</v>
      </c>
      <c r="O24">
        <f t="shared" si="0"/>
        <v>0.91468721628188998</v>
      </c>
      <c r="P24">
        <f t="shared" si="1"/>
        <v>0.91431415081024103</v>
      </c>
      <c r="Q24">
        <f t="shared" si="2"/>
        <v>0.91182690858840898</v>
      </c>
      <c r="R24">
        <f t="shared" si="3"/>
        <v>0.91928863525390603</v>
      </c>
      <c r="S24">
        <f t="shared" si="4"/>
        <v>0.92165154218673695</v>
      </c>
      <c r="T24">
        <f t="shared" si="5"/>
        <v>0.91635369062423666</v>
      </c>
    </row>
    <row r="25" spans="1:20" x14ac:dyDescent="0.2">
      <c r="A25">
        <v>22</v>
      </c>
      <c r="B25">
        <v>1.1987520456314</v>
      </c>
      <c r="C25">
        <v>0.91729885339736905</v>
      </c>
      <c r="D25">
        <v>1.1791689395904501</v>
      </c>
      <c r="E25">
        <v>0.92227333784103305</v>
      </c>
      <c r="F25">
        <v>1.2036387920379601</v>
      </c>
      <c r="G25">
        <v>0.91369235515594405</v>
      </c>
      <c r="H25">
        <v>1.1898063421249301</v>
      </c>
      <c r="I25">
        <v>0.91928863525390603</v>
      </c>
      <c r="J25">
        <v>1.17388248443603</v>
      </c>
      <c r="K25">
        <v>0.92177587747573797</v>
      </c>
      <c r="M25">
        <f t="shared" si="6"/>
        <v>23</v>
      </c>
      <c r="N25">
        <v>0.93600000000000005</v>
      </c>
      <c r="O25">
        <f t="shared" si="0"/>
        <v>0.91729885339736905</v>
      </c>
      <c r="P25">
        <f t="shared" si="1"/>
        <v>0.92227333784103305</v>
      </c>
      <c r="Q25">
        <f t="shared" si="2"/>
        <v>0.91369235515594405</v>
      </c>
      <c r="R25">
        <f t="shared" si="3"/>
        <v>0.91928863525390603</v>
      </c>
      <c r="S25">
        <f t="shared" si="4"/>
        <v>0.92177587747573797</v>
      </c>
      <c r="T25">
        <f t="shared" si="5"/>
        <v>0.91886581182479787</v>
      </c>
    </row>
    <row r="26" spans="1:20" x14ac:dyDescent="0.2">
      <c r="A26">
        <v>23</v>
      </c>
      <c r="B26">
        <v>1.1815605163574201</v>
      </c>
      <c r="C26">
        <v>0.92202460765838601</v>
      </c>
      <c r="D26">
        <v>1.1708524227142301</v>
      </c>
      <c r="E26">
        <v>0.92376571893692005</v>
      </c>
      <c r="F26">
        <v>1.1722823381423899</v>
      </c>
      <c r="G26">
        <v>0.92190027236938399</v>
      </c>
      <c r="H26">
        <v>1.17694592475891</v>
      </c>
      <c r="I26">
        <v>0.92152714729309004</v>
      </c>
      <c r="J26">
        <v>1.1651417016982999</v>
      </c>
      <c r="K26">
        <v>0.92426317930221502</v>
      </c>
      <c r="M26">
        <f t="shared" si="6"/>
        <v>24</v>
      </c>
      <c r="N26">
        <v>0.93600000000000005</v>
      </c>
      <c r="O26">
        <f t="shared" si="0"/>
        <v>0.92202460765838601</v>
      </c>
      <c r="P26">
        <f t="shared" si="1"/>
        <v>0.92376571893692005</v>
      </c>
      <c r="Q26">
        <f t="shared" si="2"/>
        <v>0.92190027236938399</v>
      </c>
      <c r="R26">
        <f t="shared" si="3"/>
        <v>0.92152714729309004</v>
      </c>
      <c r="S26">
        <f t="shared" si="4"/>
        <v>0.92426317930221502</v>
      </c>
      <c r="T26">
        <f t="shared" si="5"/>
        <v>0.92269618511199902</v>
      </c>
    </row>
    <row r="27" spans="1:20" x14ac:dyDescent="0.2">
      <c r="A27">
        <v>24</v>
      </c>
      <c r="B27">
        <v>1.1529116630554199</v>
      </c>
      <c r="C27">
        <v>0.92749655246734597</v>
      </c>
      <c r="D27">
        <v>1.15250587463378</v>
      </c>
      <c r="E27">
        <v>0.92774528264999301</v>
      </c>
      <c r="F27">
        <v>1.1755675077438299</v>
      </c>
      <c r="G27">
        <v>0.92165154218673695</v>
      </c>
      <c r="H27">
        <v>1.17823457717895</v>
      </c>
      <c r="I27">
        <v>0.91879117488860995</v>
      </c>
      <c r="J27">
        <v>1.1681200265884399</v>
      </c>
      <c r="K27">
        <v>0.92513370513916005</v>
      </c>
      <c r="M27">
        <f t="shared" si="6"/>
        <v>25</v>
      </c>
      <c r="N27">
        <v>0.93600000000000005</v>
      </c>
      <c r="O27">
        <f t="shared" si="0"/>
        <v>0.92749655246734597</v>
      </c>
      <c r="P27">
        <f t="shared" si="1"/>
        <v>0.92774528264999301</v>
      </c>
      <c r="Q27">
        <f t="shared" si="2"/>
        <v>0.92165154218673695</v>
      </c>
      <c r="R27">
        <f t="shared" si="3"/>
        <v>0.91879117488860995</v>
      </c>
      <c r="S27">
        <f t="shared" si="4"/>
        <v>0.92513370513916005</v>
      </c>
      <c r="T27">
        <f t="shared" si="5"/>
        <v>0.92416365146636914</v>
      </c>
    </row>
    <row r="28" spans="1:20" x14ac:dyDescent="0.2">
      <c r="A28">
        <v>25</v>
      </c>
      <c r="B28">
        <v>1.14017534255981</v>
      </c>
      <c r="C28">
        <v>0.93122744560241699</v>
      </c>
      <c r="D28">
        <v>1.14110660552978</v>
      </c>
      <c r="E28">
        <v>0.926999151706695</v>
      </c>
      <c r="F28">
        <v>1.1573573350906301</v>
      </c>
      <c r="G28">
        <v>0.926999151706695</v>
      </c>
      <c r="H28">
        <v>1.15529561042785</v>
      </c>
      <c r="I28">
        <v>0.926252961158752</v>
      </c>
      <c r="J28">
        <v>1.1458280086517301</v>
      </c>
      <c r="K28">
        <v>0.92898893356323198</v>
      </c>
      <c r="M28">
        <f t="shared" si="6"/>
        <v>26</v>
      </c>
      <c r="N28">
        <v>0.93600000000000005</v>
      </c>
      <c r="O28">
        <f t="shared" si="0"/>
        <v>0.93122744560241699</v>
      </c>
      <c r="P28">
        <f t="shared" si="1"/>
        <v>0.926999151706695</v>
      </c>
      <c r="Q28">
        <f t="shared" si="2"/>
        <v>0.926999151706695</v>
      </c>
      <c r="R28">
        <f t="shared" si="3"/>
        <v>0.926252961158752</v>
      </c>
      <c r="S28">
        <f t="shared" si="4"/>
        <v>0.92898893356323198</v>
      </c>
      <c r="T28">
        <f t="shared" si="5"/>
        <v>0.92809352874755824</v>
      </c>
    </row>
    <row r="29" spans="1:20" x14ac:dyDescent="0.2">
      <c r="A29">
        <v>26</v>
      </c>
      <c r="B29">
        <v>1.1382369995117101</v>
      </c>
      <c r="C29">
        <v>0.93085438013076705</v>
      </c>
      <c r="D29">
        <v>1.1333932876586901</v>
      </c>
      <c r="E29">
        <v>0.93147617578506403</v>
      </c>
      <c r="F29">
        <v>1.15515077114105</v>
      </c>
      <c r="G29">
        <v>0.92538243532180697</v>
      </c>
      <c r="H29">
        <v>1.1457437276840201</v>
      </c>
      <c r="I29">
        <v>0.92724788188934304</v>
      </c>
      <c r="J29">
        <v>1.14445912837982</v>
      </c>
      <c r="K29">
        <v>0.92923766374588002</v>
      </c>
      <c r="M29">
        <f t="shared" si="6"/>
        <v>27</v>
      </c>
      <c r="N29">
        <v>0.93600000000000005</v>
      </c>
      <c r="O29">
        <f t="shared" si="0"/>
        <v>0.93085438013076705</v>
      </c>
      <c r="P29">
        <f t="shared" si="1"/>
        <v>0.93147617578506403</v>
      </c>
      <c r="Q29">
        <f t="shared" si="2"/>
        <v>0.92538243532180697</v>
      </c>
      <c r="R29">
        <f t="shared" si="3"/>
        <v>0.92724788188934304</v>
      </c>
      <c r="S29">
        <f t="shared" si="4"/>
        <v>0.92923766374588002</v>
      </c>
      <c r="T29">
        <f t="shared" si="5"/>
        <v>0.92883970737457222</v>
      </c>
    </row>
    <row r="30" spans="1:20" x14ac:dyDescent="0.2">
      <c r="A30">
        <v>27</v>
      </c>
      <c r="B30">
        <v>1.13491654396057</v>
      </c>
      <c r="C30">
        <v>0.93197363615036</v>
      </c>
      <c r="D30">
        <v>1.1330772638320901</v>
      </c>
      <c r="E30">
        <v>0.93147617578506403</v>
      </c>
      <c r="F30">
        <v>1.13807308673858</v>
      </c>
      <c r="G30">
        <v>0.929113268852233</v>
      </c>
      <c r="H30">
        <v>1.1485538482666</v>
      </c>
      <c r="I30">
        <v>0.92923766374588002</v>
      </c>
      <c r="J30">
        <v>1.1257066726684499</v>
      </c>
      <c r="K30">
        <v>0.93383908271789495</v>
      </c>
      <c r="M30">
        <f t="shared" si="6"/>
        <v>28</v>
      </c>
      <c r="N30">
        <v>0.93600000000000005</v>
      </c>
      <c r="O30">
        <f t="shared" si="0"/>
        <v>0.93197363615036</v>
      </c>
      <c r="P30">
        <f t="shared" si="1"/>
        <v>0.93147617578506403</v>
      </c>
      <c r="Q30">
        <f t="shared" si="2"/>
        <v>0.929113268852233</v>
      </c>
      <c r="R30">
        <f t="shared" si="3"/>
        <v>0.92923766374588002</v>
      </c>
      <c r="S30">
        <f t="shared" si="4"/>
        <v>0.93383908271789495</v>
      </c>
      <c r="T30">
        <f t="shared" si="5"/>
        <v>0.93112796545028631</v>
      </c>
    </row>
    <row r="31" spans="1:20" x14ac:dyDescent="0.2">
      <c r="A31">
        <v>28</v>
      </c>
      <c r="B31">
        <v>1.1341197490692101</v>
      </c>
      <c r="C31">
        <v>0.93321728706359797</v>
      </c>
      <c r="D31">
        <v>1.1261192560195901</v>
      </c>
      <c r="E31">
        <v>0.93433654308319003</v>
      </c>
      <c r="F31">
        <v>1.1377936601638701</v>
      </c>
      <c r="G31">
        <v>0.92936199903488104</v>
      </c>
      <c r="H31">
        <v>1.1327586174011199</v>
      </c>
      <c r="I31">
        <v>0.93346595764160101</v>
      </c>
      <c r="J31">
        <v>1.1208368539810101</v>
      </c>
      <c r="K31">
        <v>0.93545579910278298</v>
      </c>
      <c r="M31">
        <f t="shared" si="6"/>
        <v>29</v>
      </c>
      <c r="N31">
        <v>0.93600000000000005</v>
      </c>
      <c r="O31">
        <f t="shared" si="0"/>
        <v>0.93321728706359797</v>
      </c>
      <c r="P31">
        <f t="shared" si="1"/>
        <v>0.93433654308319003</v>
      </c>
      <c r="Q31">
        <f t="shared" si="2"/>
        <v>0.92936199903488104</v>
      </c>
      <c r="R31">
        <f t="shared" si="3"/>
        <v>0.93346595764160101</v>
      </c>
      <c r="S31">
        <f t="shared" si="4"/>
        <v>0.93545579910278298</v>
      </c>
      <c r="T31">
        <f t="shared" si="5"/>
        <v>0.93316751718521063</v>
      </c>
    </row>
    <row r="32" spans="1:20" x14ac:dyDescent="0.2">
      <c r="A32">
        <v>29</v>
      </c>
      <c r="B32">
        <v>1.1236984729766799</v>
      </c>
      <c r="C32">
        <v>0.93545579910278298</v>
      </c>
      <c r="D32">
        <v>1.12947797775268</v>
      </c>
      <c r="E32">
        <v>0.93147617578506403</v>
      </c>
      <c r="F32">
        <v>1.1346949338912899</v>
      </c>
      <c r="G32">
        <v>0.93197363615036</v>
      </c>
      <c r="H32">
        <v>1.1270105838775599</v>
      </c>
      <c r="I32">
        <v>0.93321728706359797</v>
      </c>
      <c r="J32">
        <v>1.1282162666320801</v>
      </c>
      <c r="K32">
        <v>0.93172490596771196</v>
      </c>
      <c r="M32">
        <f t="shared" si="6"/>
        <v>30</v>
      </c>
      <c r="N32">
        <v>0.93600000000000005</v>
      </c>
      <c r="O32">
        <f t="shared" si="0"/>
        <v>0.93545579910278298</v>
      </c>
      <c r="P32">
        <f t="shared" si="1"/>
        <v>0.93147617578506403</v>
      </c>
      <c r="Q32">
        <f t="shared" si="2"/>
        <v>0.93197363615036</v>
      </c>
      <c r="R32">
        <f t="shared" si="3"/>
        <v>0.93321728706359797</v>
      </c>
      <c r="S32">
        <f t="shared" si="4"/>
        <v>0.93172490596771196</v>
      </c>
      <c r="T32">
        <f t="shared" si="5"/>
        <v>0.9327695608139035</v>
      </c>
    </row>
    <row r="33" spans="1:20" x14ac:dyDescent="0.2">
      <c r="A33">
        <v>30</v>
      </c>
      <c r="B33">
        <v>1.1264374256134</v>
      </c>
      <c r="C33">
        <v>0.93470960855483998</v>
      </c>
      <c r="D33">
        <v>1.12228107452392</v>
      </c>
      <c r="E33">
        <v>0.93582886457443204</v>
      </c>
      <c r="F33">
        <v>1.12820768356323</v>
      </c>
      <c r="G33">
        <v>0.93396341800689697</v>
      </c>
      <c r="H33">
        <v>1.1233949661254801</v>
      </c>
      <c r="I33">
        <v>0.93234670162200906</v>
      </c>
      <c r="J33">
        <v>1.1140500307083101</v>
      </c>
      <c r="K33">
        <v>0.93744558095931996</v>
      </c>
      <c r="M33">
        <f t="shared" si="6"/>
        <v>31</v>
      </c>
      <c r="N33">
        <v>0.93600000000000005</v>
      </c>
      <c r="O33">
        <f t="shared" si="0"/>
        <v>0.93470960855483998</v>
      </c>
      <c r="P33">
        <f t="shared" si="1"/>
        <v>0.93582886457443204</v>
      </c>
      <c r="Q33">
        <f t="shared" si="2"/>
        <v>0.93396341800689697</v>
      </c>
      <c r="R33">
        <f t="shared" si="3"/>
        <v>0.93234670162200906</v>
      </c>
      <c r="S33">
        <f t="shared" si="4"/>
        <v>0.93744558095931996</v>
      </c>
      <c r="T33">
        <f t="shared" si="5"/>
        <v>0.93485883474349962</v>
      </c>
    </row>
    <row r="34" spans="1:20" x14ac:dyDescent="0.2">
      <c r="A34">
        <v>31</v>
      </c>
      <c r="B34">
        <v>1.11834681034088</v>
      </c>
      <c r="C34">
        <v>0.93533140420913696</v>
      </c>
      <c r="D34">
        <v>1.1156976222991899</v>
      </c>
      <c r="E34">
        <v>0.93607759475707997</v>
      </c>
      <c r="F34">
        <v>1.1321399211883501</v>
      </c>
      <c r="G34">
        <v>0.93234670162200906</v>
      </c>
      <c r="H34">
        <v>1.1225494146346999</v>
      </c>
      <c r="I34">
        <v>0.93359035253524703</v>
      </c>
      <c r="J34">
        <v>1.1124520301818801</v>
      </c>
      <c r="K34">
        <v>0.93607759475707997</v>
      </c>
      <c r="M34">
        <f t="shared" si="6"/>
        <v>32</v>
      </c>
      <c r="N34">
        <v>0.93600000000000005</v>
      </c>
      <c r="O34">
        <f t="shared" si="0"/>
        <v>0.93533140420913696</v>
      </c>
      <c r="P34">
        <f t="shared" si="1"/>
        <v>0.93607759475707997</v>
      </c>
      <c r="Q34">
        <f t="shared" si="2"/>
        <v>0.93234670162200906</v>
      </c>
      <c r="R34">
        <f t="shared" si="3"/>
        <v>0.93359035253524703</v>
      </c>
      <c r="S34">
        <f t="shared" si="4"/>
        <v>0.93607759475707997</v>
      </c>
      <c r="T34">
        <f t="shared" si="5"/>
        <v>0.93468472957611071</v>
      </c>
    </row>
    <row r="35" spans="1:20" x14ac:dyDescent="0.2">
      <c r="A35">
        <v>32</v>
      </c>
      <c r="B35">
        <v>1.1109764575958201</v>
      </c>
      <c r="C35">
        <v>0.93732124567031805</v>
      </c>
      <c r="D35">
        <v>1.1146759986877399</v>
      </c>
      <c r="E35">
        <v>0.93595325946807795</v>
      </c>
      <c r="F35">
        <v>1.12069380283355</v>
      </c>
      <c r="G35">
        <v>0.93408781290054299</v>
      </c>
      <c r="H35">
        <v>1.1212399005889799</v>
      </c>
      <c r="I35">
        <v>0.93545579910278298</v>
      </c>
      <c r="J35">
        <v>1.1083362102508501</v>
      </c>
      <c r="K35">
        <v>0.93781870603561401</v>
      </c>
      <c r="M35">
        <f t="shared" si="6"/>
        <v>33</v>
      </c>
      <c r="N35">
        <v>0.93600000000000005</v>
      </c>
      <c r="O35">
        <f t="shared" si="0"/>
        <v>0.93732124567031805</v>
      </c>
      <c r="P35">
        <f t="shared" si="1"/>
        <v>0.93595325946807795</v>
      </c>
      <c r="Q35">
        <f t="shared" si="2"/>
        <v>0.93408781290054299</v>
      </c>
      <c r="R35">
        <f t="shared" si="3"/>
        <v>0.93545579910278298</v>
      </c>
      <c r="S35">
        <f t="shared" si="4"/>
        <v>0.93781870603561401</v>
      </c>
      <c r="T35">
        <f t="shared" si="5"/>
        <v>0.9361273646354672</v>
      </c>
    </row>
    <row r="36" spans="1:20" x14ac:dyDescent="0.2">
      <c r="A36">
        <v>33</v>
      </c>
      <c r="B36">
        <v>1.10871481895446</v>
      </c>
      <c r="C36">
        <v>0.93931102752685502</v>
      </c>
      <c r="D36">
        <v>1.1108605861663801</v>
      </c>
      <c r="E36">
        <v>0.93893796205520597</v>
      </c>
      <c r="F36">
        <v>1.1152586936950599</v>
      </c>
      <c r="G36">
        <v>0.93744558095931996</v>
      </c>
      <c r="H36">
        <v>1.11369633674621</v>
      </c>
      <c r="I36">
        <v>0.93545579910278298</v>
      </c>
      <c r="J36">
        <v>1.10586774349212</v>
      </c>
      <c r="K36">
        <v>0.93669939041137695</v>
      </c>
      <c r="M36">
        <f t="shared" si="6"/>
        <v>34</v>
      </c>
      <c r="N36">
        <v>0.93600000000000005</v>
      </c>
      <c r="O36">
        <f t="shared" si="0"/>
        <v>0.93931102752685502</v>
      </c>
      <c r="P36">
        <f t="shared" si="1"/>
        <v>0.93893796205520597</v>
      </c>
      <c r="Q36">
        <f t="shared" si="2"/>
        <v>0.93744558095931996</v>
      </c>
      <c r="R36">
        <f t="shared" si="3"/>
        <v>0.93545579910278298</v>
      </c>
      <c r="S36">
        <f t="shared" si="4"/>
        <v>0.93669939041137695</v>
      </c>
      <c r="T36">
        <f t="shared" si="5"/>
        <v>0.93756995201110827</v>
      </c>
    </row>
    <row r="37" spans="1:20" x14ac:dyDescent="0.2">
      <c r="A37">
        <v>34</v>
      </c>
      <c r="B37">
        <v>1.10778820514678</v>
      </c>
      <c r="C37">
        <v>0.93868923187255804</v>
      </c>
      <c r="D37">
        <v>1.1088114976882899</v>
      </c>
      <c r="E37">
        <v>0.93993282318115201</v>
      </c>
      <c r="F37">
        <v>1.1163239479064899</v>
      </c>
      <c r="G37">
        <v>0.93645071983337402</v>
      </c>
      <c r="H37">
        <v>1.10846436023712</v>
      </c>
      <c r="I37">
        <v>0.93707251548767001</v>
      </c>
      <c r="J37">
        <v>1.10489702224731</v>
      </c>
      <c r="K37">
        <v>0.93756997585296598</v>
      </c>
      <c r="M37">
        <f t="shared" si="6"/>
        <v>35</v>
      </c>
      <c r="N37">
        <v>0.93600000000000005</v>
      </c>
      <c r="O37">
        <f t="shared" si="0"/>
        <v>0.93868923187255804</v>
      </c>
      <c r="P37">
        <f t="shared" si="1"/>
        <v>0.93993282318115201</v>
      </c>
      <c r="Q37">
        <f t="shared" si="2"/>
        <v>0.93645071983337402</v>
      </c>
      <c r="R37">
        <f t="shared" si="3"/>
        <v>0.93707251548767001</v>
      </c>
      <c r="S37">
        <f t="shared" si="4"/>
        <v>0.93756997585296598</v>
      </c>
      <c r="T37">
        <f t="shared" si="5"/>
        <v>0.93794305324554406</v>
      </c>
    </row>
    <row r="38" spans="1:20" x14ac:dyDescent="0.2">
      <c r="A38">
        <v>35</v>
      </c>
      <c r="B38">
        <v>1.1049321889877299</v>
      </c>
      <c r="C38">
        <v>0.93955975770950295</v>
      </c>
      <c r="D38">
        <v>1.10751545429229</v>
      </c>
      <c r="E38">
        <v>0.93980848789214999</v>
      </c>
      <c r="F38">
        <v>1.1155537366867001</v>
      </c>
      <c r="G38">
        <v>0.93620198965072599</v>
      </c>
      <c r="H38">
        <v>1.1077682971954299</v>
      </c>
      <c r="I38">
        <v>0.93669939041137695</v>
      </c>
      <c r="J38">
        <v>1.1028971672058101</v>
      </c>
      <c r="K38">
        <v>0.93707251548767001</v>
      </c>
      <c r="M38">
        <f t="shared" si="6"/>
        <v>36</v>
      </c>
      <c r="N38">
        <v>0.93600000000000005</v>
      </c>
      <c r="O38">
        <f t="shared" si="0"/>
        <v>0.93955975770950295</v>
      </c>
      <c r="P38">
        <f t="shared" si="1"/>
        <v>0.93980848789214999</v>
      </c>
      <c r="Q38">
        <f t="shared" si="2"/>
        <v>0.93620198965072599</v>
      </c>
      <c r="R38">
        <f t="shared" si="3"/>
        <v>0.93669939041137695</v>
      </c>
      <c r="S38">
        <f t="shared" si="4"/>
        <v>0.93707251548767001</v>
      </c>
      <c r="T38">
        <f t="shared" si="5"/>
        <v>0.93786842823028527</v>
      </c>
    </row>
    <row r="39" spans="1:20" x14ac:dyDescent="0.2">
      <c r="A39">
        <v>36</v>
      </c>
      <c r="B39">
        <v>1.1047286987304601</v>
      </c>
      <c r="C39">
        <v>0.93993282318115201</v>
      </c>
      <c r="D39">
        <v>1.1062766313552801</v>
      </c>
      <c r="E39">
        <v>0.93881356716155995</v>
      </c>
      <c r="F39">
        <v>1.1140877008438099</v>
      </c>
      <c r="G39">
        <v>0.93607759475707997</v>
      </c>
      <c r="H39">
        <v>1.10698866844177</v>
      </c>
      <c r="I39">
        <v>0.93806737661361606</v>
      </c>
      <c r="J39">
        <v>1.10229587554931</v>
      </c>
      <c r="K39">
        <v>0.93756997585296598</v>
      </c>
      <c r="M39">
        <f t="shared" si="6"/>
        <v>37</v>
      </c>
      <c r="N39">
        <v>0.93600000000000005</v>
      </c>
      <c r="O39">
        <f t="shared" si="0"/>
        <v>0.93993282318115201</v>
      </c>
      <c r="P39">
        <f t="shared" si="1"/>
        <v>0.93881356716155995</v>
      </c>
      <c r="Q39">
        <f t="shared" si="2"/>
        <v>0.93607759475707997</v>
      </c>
      <c r="R39">
        <f t="shared" si="3"/>
        <v>0.93806737661361606</v>
      </c>
      <c r="S39">
        <f t="shared" si="4"/>
        <v>0.93756997585296598</v>
      </c>
      <c r="T39">
        <f t="shared" si="5"/>
        <v>0.93809226751327479</v>
      </c>
    </row>
    <row r="40" spans="1:20" x14ac:dyDescent="0.2">
      <c r="A40">
        <v>37</v>
      </c>
      <c r="B40">
        <v>1.1044340133666899</v>
      </c>
      <c r="C40">
        <v>0.93943542242050104</v>
      </c>
      <c r="D40">
        <v>1.10687363147735</v>
      </c>
      <c r="E40">
        <v>0.93881356716155995</v>
      </c>
      <c r="F40">
        <v>1.11315441131591</v>
      </c>
      <c r="G40">
        <v>0.93694812059402399</v>
      </c>
      <c r="H40">
        <v>1.1064751148223799</v>
      </c>
      <c r="I40">
        <v>0.93806737661361606</v>
      </c>
      <c r="J40">
        <v>1.1017748117446899</v>
      </c>
      <c r="K40">
        <v>0.937694311141967</v>
      </c>
      <c r="M40">
        <f t="shared" si="6"/>
        <v>38</v>
      </c>
      <c r="N40">
        <v>0.93600000000000005</v>
      </c>
      <c r="O40">
        <f t="shared" si="0"/>
        <v>0.93943542242050104</v>
      </c>
      <c r="P40">
        <f t="shared" si="1"/>
        <v>0.93881356716155995</v>
      </c>
      <c r="Q40">
        <f t="shared" si="2"/>
        <v>0.93694812059402399</v>
      </c>
      <c r="R40">
        <f t="shared" si="3"/>
        <v>0.93806737661361606</v>
      </c>
      <c r="S40">
        <f t="shared" si="4"/>
        <v>0.937694311141967</v>
      </c>
      <c r="T40">
        <f t="shared" si="5"/>
        <v>0.9381917595863335</v>
      </c>
    </row>
    <row r="41" spans="1:20" x14ac:dyDescent="0.2">
      <c r="A41">
        <v>38</v>
      </c>
      <c r="B41">
        <v>1.1032302379608101</v>
      </c>
      <c r="C41">
        <v>0.93980848789214999</v>
      </c>
      <c r="D41">
        <v>1.1058590412139799</v>
      </c>
      <c r="E41">
        <v>0.93906229734420699</v>
      </c>
      <c r="F41">
        <v>1.11283242702484</v>
      </c>
      <c r="G41">
        <v>0.93719685077667203</v>
      </c>
      <c r="H41">
        <v>1.10671043395996</v>
      </c>
      <c r="I41">
        <v>0.93819177150726296</v>
      </c>
      <c r="J41">
        <v>1.10092008113861</v>
      </c>
      <c r="K41">
        <v>0.93831610679626398</v>
      </c>
      <c r="M41">
        <f t="shared" si="6"/>
        <v>39</v>
      </c>
      <c r="N41">
        <v>0.93600000000000005</v>
      </c>
      <c r="O41">
        <f t="shared" si="0"/>
        <v>0.93980848789214999</v>
      </c>
      <c r="P41">
        <f t="shared" si="1"/>
        <v>0.93906229734420699</v>
      </c>
      <c r="Q41">
        <f t="shared" si="2"/>
        <v>0.93719685077667203</v>
      </c>
      <c r="R41">
        <f t="shared" si="3"/>
        <v>0.93819177150726296</v>
      </c>
      <c r="S41">
        <f t="shared" si="4"/>
        <v>0.93831610679626398</v>
      </c>
      <c r="T41">
        <f t="shared" si="5"/>
        <v>0.93851510286331108</v>
      </c>
    </row>
    <row r="42" spans="1:20" x14ac:dyDescent="0.2">
      <c r="A42">
        <v>39</v>
      </c>
      <c r="B42">
        <v>1.1031759977340601</v>
      </c>
      <c r="C42">
        <v>0.93931102752685502</v>
      </c>
      <c r="D42">
        <v>1.10580074787139</v>
      </c>
      <c r="E42">
        <v>0.939186692237854</v>
      </c>
      <c r="F42">
        <v>1.11315464973449</v>
      </c>
      <c r="G42">
        <v>0.93694812059402399</v>
      </c>
      <c r="H42">
        <v>1.1069251298904399</v>
      </c>
      <c r="I42">
        <v>0.93707251548767001</v>
      </c>
      <c r="J42">
        <v>1.1012667417526201</v>
      </c>
      <c r="K42">
        <v>0.937694311141967</v>
      </c>
      <c r="M42">
        <f t="shared" si="6"/>
        <v>40</v>
      </c>
      <c r="N42">
        <v>0.93600000000000005</v>
      </c>
      <c r="O42">
        <f t="shared" si="0"/>
        <v>0.93931102752685502</v>
      </c>
      <c r="P42">
        <f t="shared" si="1"/>
        <v>0.939186692237854</v>
      </c>
      <c r="Q42">
        <f t="shared" si="2"/>
        <v>0.93694812059402399</v>
      </c>
      <c r="R42">
        <f t="shared" si="3"/>
        <v>0.93707251548767001</v>
      </c>
      <c r="S42">
        <f t="shared" si="4"/>
        <v>0.937694311141967</v>
      </c>
      <c r="T42">
        <f t="shared" si="5"/>
        <v>0.93804253339767407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val_loss_and_acc_mefficient_b3_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MorganMcGuire</dc:creator>
  <cp:lastModifiedBy>MorganMcGuire</cp:lastModifiedBy>
  <dcterms:created xsi:type="dcterms:W3CDTF">2019-09-06T11:14:03Z</dcterms:created>
  <dcterms:modified xsi:type="dcterms:W3CDTF">2019-09-07T13:23:16Z</dcterms:modified>
</cp:coreProperties>
</file>