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trlProps/ctrlProp1.xml" ContentType="application/vnd.ms-excel.controlproperties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ahaa\OneDrive\Desktop\"/>
    </mc:Choice>
  </mc:AlternateContent>
  <xr:revisionPtr revIDLastSave="0" documentId="13_ncr:1_{D76D4995-E764-4622-B806-48174021C47A}" xr6:coauthVersionLast="47" xr6:coauthVersionMax="47" xr10:uidLastSave="{00000000-0000-0000-0000-000000000000}"/>
  <bookViews>
    <workbookView xWindow="-108" yWindow="-108" windowWidth="23256" windowHeight="12720" activeTab="5" xr2:uid="{1EE6219B-EA1F-451D-A081-AABF98C8A60E}"/>
  </bookViews>
  <sheets>
    <sheet name="Over.D" sheetId="10" r:id="rId1"/>
    <sheet name="Rev.D" sheetId="13" r:id="rId2"/>
    <sheet name="CST.D" sheetId="14" r:id="rId3"/>
    <sheet name="PRO.D" sheetId="15" r:id="rId4"/>
    <sheet name="Emp.D" sheetId="16" r:id="rId5"/>
    <sheet name="ship.D" sheetId="17" r:id="rId6"/>
    <sheet name="Shippers " sheetId="9" r:id="rId7"/>
    <sheet name="Employee " sheetId="8" r:id="rId8"/>
    <sheet name="producs" sheetId="7" r:id="rId9"/>
    <sheet name="CST" sheetId="6" r:id="rId10"/>
    <sheet name="Revenue Report" sheetId="1" r:id="rId11"/>
    <sheet name="overviewReport " sheetId="2" r:id="rId12"/>
  </sheets>
  <definedNames>
    <definedName name="_xlchart.v2.4" hidden="1">producs!$A$2:$A$6</definedName>
    <definedName name="_xlchart.v2.5" hidden="1">producs!$B$2:$B$6</definedName>
    <definedName name="_xlchart.v5.0" hidden="1">'overviewReport '!$O$3</definedName>
    <definedName name="_xlchart.v5.1" hidden="1">'overviewReport '!$O$4:$O$24</definedName>
    <definedName name="_xlchart.v5.2" hidden="1">'overviewReport '!$P$3</definedName>
    <definedName name="_xlchart.v5.3" hidden="1">'overviewReport '!$P$4:$P$24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9" r:id="rId22"/>
    <pivotCache cacheId="10" r:id="rId23"/>
    <pivotCache cacheId="11" r:id="rId24"/>
    <pivotCache cacheId="12" r:id="rId25"/>
    <pivotCache cacheId="13" r:id="rId26"/>
    <pivotCache cacheId="14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op_5_pro_by_sales_4c4b4c53-d197-43b9-8d21-0d328161b808" name="Top_5_pro_by_sales" connection="Query - Top_5_pro_by_sales"/>
          <x15:modelTable id="Top_5_cst  2_76830578-811c-4264-a8d1-b7313ae69b18" name="Top_5_cst  2" connection="Query - Top_5_cst (2)"/>
          <x15:modelTable id="sales_country_ce971fb1-7962-48d4-8845-d3ef2f1c83cd" name="sales_country" connection="Query - sales_country"/>
          <x15:modelTable id="Sales_over_27c3cc46-230e-4ca5-9014-9e8d6408fcb2" name="Sales_over" connection="Query - Sales_over"/>
          <x15:modelTable id="Top_5_countries_by_disc_7d94279a-4a53-4795-b6c5-bf13e3bc53c6" name="Top_5_countries_by_disc" connection="Query - Top_5_countries_by_disc"/>
          <x15:modelTable id="Pivot_table_YOY_97765ee3-3818-4cf9-ad8f-947b1ab015ae" name="Pivot_table_YOY" connection="Query - Pivot_table_YOY"/>
          <x15:modelTable id="profit_discount_sales_over_time_87efb290-a8a1-4b4c-998b-01381f2ab22c" name="profit_discount_sales_over_time" connection="Query - profit_discount_sales_over_time"/>
          <x15:modelTable id="Top_5_countries_by_disc  2_98212afa-612f-42ad-8a78-8d496356fd3a" name="Top_5_countries_by_disc  2" connection="Query - Top_5_countries_by_disc (2)"/>
          <x15:modelTable id="sales_country  2_d999f830-59ec-4486-9ca1-da32213ad242" name="sales_country  2" connection="Query - sales_country (2)"/>
          <x15:modelTable id="CST_INFO_fa746d59-3f11-4d1f-a0d1-358a4f594deb" name="CST_INFO" connection="Query - CST_INFO"/>
          <x15:modelTable id="CST_OVER_TIME_3143d9d3-81fc-4d31-b7e7-4656e9f186a5" name="CST_OVER_TIME" connection="Query - CST_OVER_TIME"/>
          <x15:modelTable id="CST_OVER_COUNTRY_c9c892a4-7a73-4fdc-a995-8c954b23ab6e" name="CST_OVER_COUNTRY" connection="Query - CST_OVER_COUNTRY"/>
        </x15:modelTables>
        <x15:extLst>
          <ext xmlns:x16="http://schemas.microsoft.com/office/spreadsheetml/2014/11/main" uri="{9835A34E-60A6-4A7C-AAB8-D5F71C897F49}">
            <x16:modelTimeGroupings>
              <x16:modelTimeGrouping tableName="Sales_over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  <x16:modelTimeGrouping tableName="profit_discount_sales_over_time" columnName="Dates" columnId="Dates">
                <x16:calculatedTimeColumn columnName="Dates (Year)" columnId="Dates (Year)" contentType="years" isSelected="1"/>
                <x16:calculatedTimeColumn columnName="Dates (Quarter)" columnId="Dates (Quarter)" contentType="quarters" isSelected="1"/>
                <x16:calculatedTimeColumn columnName="Dates (Month Index)" columnId="Dates (Month Index)" contentType="monthsindex" isSelected="1"/>
                <x16:calculatedTimeColumn columnName="Dates (Month)" columnId="Dates (Month)" contentType="months" isSelected="1"/>
              </x16:modelTimeGrouping>
              <x16:modelTimeGrouping tableName="CST_OVER_TIME" columnName="D_Date" columnId="D_Date">
                <x16:calculatedTimeColumn columnName="D_Date (Year)" columnId="D_Date (Year)" contentType="years" isSelected="1"/>
                <x16:calculatedTimeColumn columnName="D_Date (Quarter)" columnId="D_Date (Quarter)" contentType="quarters" isSelected="1"/>
                <x16:calculatedTimeColumn columnName="D_Date (Month Index)" columnId="D_Date (Month Index)" contentType="monthsindex" isSelected="1"/>
                <x16:calculatedTimeColumn columnName="D_Date (Month)" columnId="D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" i="9" l="1"/>
  <c r="L5" i="9"/>
  <c r="H37" i="17"/>
  <c r="K37" i="17"/>
  <c r="I13" i="8"/>
  <c r="H13" i="8"/>
  <c r="AG3" i="7"/>
  <c r="AF3" i="7" s="1"/>
  <c r="G79" i="7"/>
  <c r="F79" i="7"/>
  <c r="H79" i="7"/>
  <c r="I45" i="15" a="1"/>
  <c r="I45" i="15" s="1"/>
  <c r="L12" i="7"/>
  <c r="L23" i="7"/>
  <c r="L24" i="7"/>
  <c r="L35" i="7"/>
  <c r="L36" i="7"/>
  <c r="L40" i="7"/>
  <c r="L47" i="7"/>
  <c r="L48" i="7"/>
  <c r="L51" i="7"/>
  <c r="L52" i="7"/>
  <c r="L59" i="7"/>
  <c r="L60" i="7"/>
  <c r="L63" i="7"/>
  <c r="L64" i="7"/>
  <c r="L71" i="7"/>
  <c r="L72" i="7"/>
  <c r="L75" i="7"/>
  <c r="L76" i="7"/>
  <c r="B37" i="15" a="1"/>
  <c r="B37" i="15" s="1"/>
  <c r="C37" i="15" a="1"/>
  <c r="C37" i="15" s="1"/>
  <c r="D37" i="15" a="1"/>
  <c r="D37" i="15" s="1"/>
  <c r="E37" i="15" a="1"/>
  <c r="E37" i="15" s="1"/>
  <c r="F37" i="15" a="1"/>
  <c r="F37" i="15" s="1"/>
  <c r="G37" i="15" a="1"/>
  <c r="G37" i="15" s="1"/>
  <c r="H37" i="15" a="1"/>
  <c r="H37" i="15" s="1"/>
  <c r="I37" i="15" a="1"/>
  <c r="I37" i="15" s="1"/>
  <c r="B38" i="15" a="1"/>
  <c r="B38" i="15" s="1"/>
  <c r="C38" i="15" a="1"/>
  <c r="C38" i="15" s="1"/>
  <c r="D38" i="15" a="1"/>
  <c r="D38" i="15" s="1"/>
  <c r="E38" i="15" a="1"/>
  <c r="E38" i="15" s="1"/>
  <c r="F38" i="15" a="1"/>
  <c r="F38" i="15" s="1"/>
  <c r="G38" i="15" a="1"/>
  <c r="G38" i="15" s="1"/>
  <c r="H38" i="15" a="1"/>
  <c r="H38" i="15" s="1"/>
  <c r="I38" i="15" a="1"/>
  <c r="I38" i="15" s="1"/>
  <c r="B39" i="15" a="1"/>
  <c r="B39" i="15" s="1"/>
  <c r="C39" i="15" a="1"/>
  <c r="C39" i="15" s="1"/>
  <c r="D39" i="15" a="1"/>
  <c r="D39" i="15" s="1"/>
  <c r="E39" i="15" a="1"/>
  <c r="E39" i="15" s="1"/>
  <c r="F39" i="15" a="1"/>
  <c r="F39" i="15" s="1"/>
  <c r="G39" i="15" a="1"/>
  <c r="G39" i="15" s="1"/>
  <c r="H39" i="15" a="1"/>
  <c r="H39" i="15" s="1"/>
  <c r="I39" i="15" a="1"/>
  <c r="I39" i="15" s="1"/>
  <c r="B40" i="15" a="1"/>
  <c r="B40" i="15" s="1"/>
  <c r="C40" i="15" a="1"/>
  <c r="C40" i="15" s="1"/>
  <c r="D40" i="15" a="1"/>
  <c r="D40" i="15" s="1"/>
  <c r="E40" i="15" a="1"/>
  <c r="E40" i="15" s="1"/>
  <c r="F40" i="15" a="1"/>
  <c r="F40" i="15" s="1"/>
  <c r="G40" i="15" a="1"/>
  <c r="G40" i="15" s="1"/>
  <c r="H40" i="15" a="1"/>
  <c r="H40" i="15" s="1"/>
  <c r="I40" i="15" a="1"/>
  <c r="I40" i="15" s="1"/>
  <c r="B41" i="15" a="1"/>
  <c r="B41" i="15" s="1"/>
  <c r="C41" i="15" a="1"/>
  <c r="C41" i="15" s="1"/>
  <c r="D41" i="15" a="1"/>
  <c r="D41" i="15" s="1"/>
  <c r="E41" i="15" a="1"/>
  <c r="E41" i="15" s="1"/>
  <c r="F41" i="15" a="1"/>
  <c r="F41" i="15" s="1"/>
  <c r="G41" i="15" a="1"/>
  <c r="G41" i="15" s="1"/>
  <c r="H41" i="15" a="1"/>
  <c r="H41" i="15" s="1"/>
  <c r="I41" i="15" a="1"/>
  <c r="I41" i="15" s="1"/>
  <c r="B42" i="15" a="1"/>
  <c r="B42" i="15" s="1"/>
  <c r="C42" i="15" a="1"/>
  <c r="C42" i="15" s="1"/>
  <c r="D42" i="15" a="1"/>
  <c r="D42" i="15" s="1"/>
  <c r="E42" i="15" a="1"/>
  <c r="E42" i="15" s="1"/>
  <c r="F42" i="15" a="1"/>
  <c r="F42" i="15" s="1"/>
  <c r="G42" i="15" a="1"/>
  <c r="G42" i="15" s="1"/>
  <c r="H42" i="15" a="1"/>
  <c r="H42" i="15" s="1"/>
  <c r="I42" i="15" a="1"/>
  <c r="I42" i="15" s="1"/>
  <c r="B43" i="15" a="1"/>
  <c r="B43" i="15" s="1"/>
  <c r="C43" i="15" a="1"/>
  <c r="C43" i="15" s="1"/>
  <c r="D43" i="15" a="1"/>
  <c r="D43" i="15" s="1"/>
  <c r="E43" i="15" a="1"/>
  <c r="E43" i="15" s="1"/>
  <c r="F43" i="15" a="1"/>
  <c r="F43" i="15" s="1"/>
  <c r="G43" i="15" a="1"/>
  <c r="G43" i="15" s="1"/>
  <c r="H43" i="15" a="1"/>
  <c r="H43" i="15" s="1"/>
  <c r="I43" i="15" a="1"/>
  <c r="I43" i="15" s="1"/>
  <c r="B44" i="15" a="1"/>
  <c r="B44" i="15" s="1"/>
  <c r="C44" i="15" a="1"/>
  <c r="C44" i="15" s="1"/>
  <c r="D44" i="15" a="1"/>
  <c r="D44" i="15" s="1"/>
  <c r="E44" i="15" a="1"/>
  <c r="E44" i="15" s="1"/>
  <c r="F44" i="15" a="1"/>
  <c r="F44" i="15" s="1"/>
  <c r="G44" i="15" a="1"/>
  <c r="G44" i="15" s="1"/>
  <c r="H44" i="15" a="1"/>
  <c r="H44" i="15" s="1"/>
  <c r="I44" i="15" a="1"/>
  <c r="I44" i="15" s="1"/>
  <c r="B45" i="15" a="1"/>
  <c r="B45" i="15" s="1"/>
  <c r="C45" i="15" a="1"/>
  <c r="C45" i="15" s="1"/>
  <c r="D45" i="15" a="1"/>
  <c r="D45" i="15" s="1"/>
  <c r="E45" i="15" a="1"/>
  <c r="E45" i="15" s="1"/>
  <c r="F45" i="15" a="1"/>
  <c r="F45" i="15" s="1"/>
  <c r="G45" i="15" a="1"/>
  <c r="G45" i="15" s="1"/>
  <c r="H45" i="15" a="1"/>
  <c r="H45" i="15" s="1"/>
  <c r="B46" i="15" a="1"/>
  <c r="B46" i="15" s="1"/>
  <c r="C46" i="15" a="1"/>
  <c r="C46" i="15" s="1"/>
  <c r="D46" i="15" a="1"/>
  <c r="D46" i="15" s="1"/>
  <c r="E46" i="15" a="1"/>
  <c r="E46" i="15" s="1"/>
  <c r="F46" i="15" a="1"/>
  <c r="F46" i="15" s="1"/>
  <c r="G46" i="15" a="1"/>
  <c r="G46" i="15" s="1"/>
  <c r="H46" i="15" a="1"/>
  <c r="H46" i="15" s="1"/>
  <c r="B47" i="15" a="1"/>
  <c r="B47" i="15" s="1"/>
  <c r="C47" i="15" a="1"/>
  <c r="C47" i="15" s="1"/>
  <c r="D47" i="15" a="1"/>
  <c r="D47" i="15" s="1"/>
  <c r="E47" i="15" a="1"/>
  <c r="E47" i="15" s="1"/>
  <c r="F47" i="15" a="1"/>
  <c r="F47" i="15" s="1"/>
  <c r="G47" i="15" a="1"/>
  <c r="G47" i="15" s="1"/>
  <c r="H47" i="15" a="1"/>
  <c r="H47" i="15" s="1"/>
  <c r="I47" i="15" a="1"/>
  <c r="I47" i="15" s="1"/>
  <c r="B48" i="15" a="1"/>
  <c r="B48" i="15" s="1"/>
  <c r="C48" i="15" a="1"/>
  <c r="C48" i="15" s="1"/>
  <c r="D48" i="15" a="1"/>
  <c r="D48" i="15" s="1"/>
  <c r="E48" i="15" a="1"/>
  <c r="E48" i="15" s="1"/>
  <c r="F48" i="15" a="1"/>
  <c r="F48" i="15" s="1"/>
  <c r="G48" i="15" a="1"/>
  <c r="G48" i="15" s="1"/>
  <c r="H48" i="15" a="1"/>
  <c r="H48" i="15" s="1"/>
  <c r="I48" i="15" a="1"/>
  <c r="I48" i="15" s="1"/>
  <c r="B49" i="15" a="1"/>
  <c r="B49" i="15" s="1"/>
  <c r="C49" i="15" a="1"/>
  <c r="C49" i="15" s="1"/>
  <c r="D49" i="15" a="1"/>
  <c r="D49" i="15" s="1"/>
  <c r="E49" i="15" a="1"/>
  <c r="E49" i="15" s="1"/>
  <c r="F49" i="15" a="1"/>
  <c r="F49" i="15" s="1"/>
  <c r="G49" i="15" a="1"/>
  <c r="G49" i="15" s="1"/>
  <c r="H49" i="15" a="1"/>
  <c r="H49" i="15" s="1"/>
  <c r="I49" i="15" a="1"/>
  <c r="I49" i="15" s="1"/>
  <c r="B50" i="15" a="1"/>
  <c r="B50" i="15" s="1"/>
  <c r="C50" i="15" a="1"/>
  <c r="C50" i="15" s="1"/>
  <c r="D50" i="15" a="1"/>
  <c r="D50" i="15" s="1"/>
  <c r="E50" i="15" a="1"/>
  <c r="E50" i="15" s="1"/>
  <c r="F50" i="15" a="1"/>
  <c r="F50" i="15" s="1"/>
  <c r="G50" i="15" a="1"/>
  <c r="G50" i="15" s="1"/>
  <c r="H50" i="15" a="1"/>
  <c r="H50" i="15" s="1"/>
  <c r="I50" i="15" a="1"/>
  <c r="I50" i="15" s="1"/>
  <c r="B51" i="15" a="1"/>
  <c r="B51" i="15" s="1"/>
  <c r="C51" i="15" a="1"/>
  <c r="C51" i="15" s="1"/>
  <c r="D51" i="15" a="1"/>
  <c r="D51" i="15" s="1"/>
  <c r="E51" i="15" a="1"/>
  <c r="E51" i="15" s="1"/>
  <c r="F51" i="15" a="1"/>
  <c r="F51" i="15" s="1"/>
  <c r="G51" i="15" a="1"/>
  <c r="G51" i="15" s="1"/>
  <c r="H51" i="15" a="1"/>
  <c r="H51" i="15" s="1"/>
  <c r="I51" i="15" a="1"/>
  <c r="I51" i="15" s="1"/>
  <c r="B52" i="15" a="1"/>
  <c r="B52" i="15" s="1"/>
  <c r="C52" i="15" a="1"/>
  <c r="C52" i="15" s="1"/>
  <c r="D52" i="15" a="1"/>
  <c r="D52" i="15" s="1"/>
  <c r="E52" i="15" a="1"/>
  <c r="E52" i="15" s="1"/>
  <c r="F52" i="15" a="1"/>
  <c r="F52" i="15" s="1"/>
  <c r="G52" i="15" a="1"/>
  <c r="G52" i="15" s="1"/>
  <c r="H52" i="15" a="1"/>
  <c r="H52" i="15" s="1"/>
  <c r="I52" i="15" a="1"/>
  <c r="I52" i="15" s="1"/>
  <c r="B53" i="15" a="1"/>
  <c r="B53" i="15" s="1"/>
  <c r="C53" i="15" a="1"/>
  <c r="C53" i="15" s="1"/>
  <c r="D53" i="15" a="1"/>
  <c r="D53" i="15" s="1"/>
  <c r="E53" i="15" a="1"/>
  <c r="E53" i="15" s="1"/>
  <c r="F53" i="15" a="1"/>
  <c r="F53" i="15" s="1"/>
  <c r="G53" i="15" a="1"/>
  <c r="G53" i="15" s="1"/>
  <c r="H53" i="15" a="1"/>
  <c r="H53" i="15" s="1"/>
  <c r="I53" i="15" a="1"/>
  <c r="I53" i="15" s="1"/>
  <c r="B54" i="15" a="1"/>
  <c r="B54" i="15" s="1"/>
  <c r="C54" i="15" a="1"/>
  <c r="C54" i="15" s="1"/>
  <c r="D54" i="15" a="1"/>
  <c r="D54" i="15" s="1"/>
  <c r="E54" i="15" a="1"/>
  <c r="E54" i="15" s="1"/>
  <c r="F54" i="15" a="1"/>
  <c r="F54" i="15" s="1"/>
  <c r="G54" i="15" a="1"/>
  <c r="G54" i="15" s="1"/>
  <c r="H54" i="15" a="1"/>
  <c r="H54" i="15" s="1"/>
  <c r="I54" i="15" a="1"/>
  <c r="I54" i="15" s="1"/>
  <c r="B55" i="15" a="1"/>
  <c r="B55" i="15" s="1"/>
  <c r="C55" i="15" a="1"/>
  <c r="C55" i="15" s="1"/>
  <c r="D55" i="15" a="1"/>
  <c r="D55" i="15" s="1"/>
  <c r="E55" i="15" a="1"/>
  <c r="E55" i="15" s="1"/>
  <c r="F55" i="15" a="1"/>
  <c r="F55" i="15" s="1"/>
  <c r="G55" i="15" a="1"/>
  <c r="G55" i="15" s="1"/>
  <c r="H55" i="15" a="1"/>
  <c r="H55" i="15" s="1"/>
  <c r="I55" i="15" a="1"/>
  <c r="I55" i="15" s="1"/>
  <c r="C36" i="15" a="1"/>
  <c r="C36" i="15" s="1"/>
  <c r="D36" i="15" a="1"/>
  <c r="D36" i="15" s="1"/>
  <c r="E36" i="15" a="1"/>
  <c r="E36" i="15" s="1"/>
  <c r="F36" i="15" a="1"/>
  <c r="F36" i="15" s="1"/>
  <c r="G36" i="15" a="1"/>
  <c r="G36" i="15" s="1"/>
  <c r="H36" i="15" a="1"/>
  <c r="H36" i="15" s="1"/>
  <c r="I36" i="15" a="1"/>
  <c r="I36" i="15" s="1"/>
  <c r="B36" i="15" a="1"/>
  <c r="B36" i="15" s="1"/>
  <c r="L10" i="7"/>
  <c r="L9" i="7"/>
  <c r="L8" i="7"/>
  <c r="L5" i="7"/>
  <c r="L4" i="7"/>
  <c r="L3" i="7"/>
  <c r="L6" i="7"/>
  <c r="L7" i="7"/>
  <c r="L13" i="7"/>
  <c r="L14" i="7"/>
  <c r="L15" i="7"/>
  <c r="L16" i="7"/>
  <c r="L17" i="7"/>
  <c r="L18" i="7"/>
  <c r="L19" i="7"/>
  <c r="L20" i="7"/>
  <c r="L21" i="7"/>
  <c r="L22" i="7"/>
  <c r="L25" i="7"/>
  <c r="L26" i="7"/>
  <c r="L27" i="7"/>
  <c r="L28" i="7"/>
  <c r="L29" i="7"/>
  <c r="L30" i="7"/>
  <c r="L31" i="7"/>
  <c r="L32" i="7"/>
  <c r="L33" i="7"/>
  <c r="L34" i="7"/>
  <c r="L37" i="7"/>
  <c r="L38" i="7"/>
  <c r="L39" i="7"/>
  <c r="L41" i="7"/>
  <c r="L42" i="7"/>
  <c r="L43" i="7"/>
  <c r="L44" i="7"/>
  <c r="L45" i="7"/>
  <c r="L46" i="7"/>
  <c r="L49" i="7"/>
  <c r="L50" i="7"/>
  <c r="L53" i="7"/>
  <c r="L54" i="7"/>
  <c r="L55" i="7"/>
  <c r="L56" i="7"/>
  <c r="L57" i="7"/>
  <c r="L58" i="7"/>
  <c r="L61" i="7"/>
  <c r="L62" i="7"/>
  <c r="L65" i="7"/>
  <c r="L66" i="7"/>
  <c r="L67" i="7"/>
  <c r="L68" i="7"/>
  <c r="L69" i="7"/>
  <c r="L70" i="7"/>
  <c r="L73" i="7"/>
  <c r="L74" i="7"/>
  <c r="L77" i="7"/>
  <c r="L78" i="7"/>
  <c r="L2" i="7"/>
  <c r="AN3" i="7"/>
  <c r="AR3" i="7"/>
  <c r="AQ3" i="7"/>
  <c r="AP3" i="7"/>
  <c r="C3" i="6"/>
  <c r="B3" i="6"/>
  <c r="A3" i="6"/>
  <c r="T46" i="13"/>
  <c r="AA63" i="1"/>
  <c r="AA3" i="1"/>
  <c r="AA4" i="1"/>
  <c r="AA7" i="1"/>
  <c r="AA8" i="1"/>
  <c r="AA11" i="1"/>
  <c r="AA12" i="1"/>
  <c r="AA15" i="1"/>
  <c r="AA16" i="1"/>
  <c r="AA19" i="1"/>
  <c r="AA20" i="1"/>
  <c r="AA23" i="1"/>
  <c r="AA24" i="1"/>
  <c r="AA27" i="1"/>
  <c r="AA28" i="1"/>
  <c r="AA31" i="1"/>
  <c r="AA32" i="1"/>
  <c r="AA35" i="1"/>
  <c r="AA36" i="1"/>
  <c r="AA37" i="1"/>
  <c r="AA39" i="1"/>
  <c r="AA40" i="1"/>
  <c r="AA43" i="1"/>
  <c r="AA44" i="1"/>
  <c r="AA47" i="1"/>
  <c r="AA48" i="1"/>
  <c r="AA51" i="1"/>
  <c r="AA52" i="1"/>
  <c r="AA55" i="1"/>
  <c r="AA56" i="1"/>
  <c r="AA59" i="1"/>
  <c r="AA60" i="1"/>
  <c r="AA64" i="1"/>
  <c r="AA67" i="1"/>
  <c r="AA68" i="1"/>
  <c r="AA71" i="1"/>
  <c r="AA72" i="1"/>
  <c r="AA75" i="1"/>
  <c r="AA78" i="1"/>
  <c r="AA79" i="1"/>
  <c r="AA82" i="1"/>
  <c r="AA83" i="1"/>
  <c r="H38" i="1"/>
  <c r="H41" i="1"/>
  <c r="H42" i="1"/>
  <c r="H45" i="1"/>
  <c r="H46" i="1"/>
  <c r="H49" i="1"/>
  <c r="H50" i="1"/>
  <c r="H53" i="1"/>
  <c r="H54" i="1"/>
  <c r="H57" i="1"/>
  <c r="H58" i="1"/>
  <c r="H61" i="1"/>
  <c r="H62" i="1"/>
  <c r="H65" i="1"/>
  <c r="H66" i="1"/>
  <c r="H69" i="1"/>
  <c r="H70" i="1"/>
  <c r="H73" i="1"/>
  <c r="H74" i="1"/>
  <c r="H77" i="1"/>
  <c r="H80" i="1"/>
  <c r="H81" i="1"/>
  <c r="H84" i="1"/>
  <c r="H85" i="1"/>
  <c r="H34" i="1"/>
  <c r="H26" i="1"/>
  <c r="H22" i="1"/>
  <c r="H18" i="1"/>
  <c r="H14" i="1"/>
  <c r="H10" i="1"/>
  <c r="H6" i="1"/>
  <c r="H5" i="1"/>
  <c r="C3" i="1"/>
  <c r="B3" i="1"/>
  <c r="A3" i="1"/>
  <c r="B3" i="2"/>
  <c r="C3" i="2"/>
  <c r="D3" i="2"/>
  <c r="I46" i="15" l="1" a="1"/>
  <c r="I46" i="15" s="1"/>
  <c r="L11" i="7"/>
  <c r="AE79" i="7"/>
  <c r="Q5" i="9"/>
  <c r="O5" i="9"/>
  <c r="N5" i="9"/>
  <c r="M5" i="9"/>
  <c r="H5" i="9"/>
  <c r="I5" i="9"/>
  <c r="K5" i="9"/>
  <c r="L4" i="9"/>
  <c r="L3" i="9"/>
  <c r="L2" i="9"/>
  <c r="P5" i="9"/>
  <c r="W23" i="9"/>
  <c r="J5" i="9"/>
  <c r="P10" i="7"/>
  <c r="R5" i="7" s="1"/>
  <c r="Q10" i="7"/>
  <c r="O10" i="7"/>
  <c r="H9" i="1"/>
  <c r="H13" i="1"/>
  <c r="H17" i="1"/>
  <c r="H21" i="1"/>
  <c r="H25" i="1"/>
  <c r="H29" i="1"/>
  <c r="H30" i="1"/>
  <c r="H33" i="1"/>
  <c r="H37" i="1"/>
  <c r="R4" i="7" l="1"/>
  <c r="R10" i="7"/>
  <c r="R6" i="7"/>
  <c r="R7" i="7"/>
  <c r="R9" i="7"/>
  <c r="R3" i="7"/>
  <c r="R2" i="7"/>
  <c r="R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82F8BF-2D86-4ACC-B6C0-6918490AD396}" keepAlive="1" name="Query - counts_orders_cst_shipdays_netsale" description="Connection to the 'counts_orders_cst_shipdays_netsale' query in the workbook." type="5" refreshedVersion="8" background="1" saveData="1">
    <dbPr connection="Provider=Microsoft.Mashup.OleDb.1;Data Source=$Workbook$;Location=counts_orders_cst_shipdays_netsale;Extended Properties=&quot;&quot;" command="SELECT * FROM [counts_orders_cst_shipdays_netsale]"/>
  </connection>
  <connection id="2" xr16:uid="{875F45D4-7CD6-48FD-860E-EDB9B63799AF}" name="Query - CST_INFO" description="Connection to the 'CST_INFO' query in the workbook." type="100" refreshedVersion="8" minRefreshableVersion="5">
    <extLst>
      <ext xmlns:x15="http://schemas.microsoft.com/office/spreadsheetml/2010/11/main" uri="{DE250136-89BD-433C-8126-D09CA5730AF9}">
        <x15:connection id="190e9df3-536a-44c7-b12b-ac7155f27090"/>
      </ext>
    </extLst>
  </connection>
  <connection id="3" xr16:uid="{4FB28409-0DBC-4CB9-B7F5-ADE93CDC1C60}" name="Query - CST_OVER_COUNTRY" description="Connection to the 'CST_OVER_COUNTRY' query in the workbook." type="100" refreshedVersion="8" minRefreshableVersion="5">
    <extLst>
      <ext xmlns:x15="http://schemas.microsoft.com/office/spreadsheetml/2010/11/main" uri="{DE250136-89BD-433C-8126-D09CA5730AF9}">
        <x15:connection id="6efed156-a7b1-4ca9-ba54-b9c3720a32d6"/>
      </ext>
    </extLst>
  </connection>
  <connection id="4" xr16:uid="{576F7F47-B5C4-462F-9BBF-61759F16569D}" name="Query - CST_OVER_TIME" description="Connection to the 'CST_OVER_TIME' query in the workbook." type="100" refreshedVersion="8" minRefreshableVersion="5">
    <extLst>
      <ext xmlns:x15="http://schemas.microsoft.com/office/spreadsheetml/2010/11/main" uri="{DE250136-89BD-433C-8126-D09CA5730AF9}">
        <x15:connection id="7112c1ef-d9bc-40b3-8cee-e40c0effb756"/>
      </ext>
    </extLst>
  </connection>
  <connection id="5" xr16:uid="{A5D1D897-E426-40B2-BE11-6D30C047E547}" name="Query - Pivot_table_YOY" description="Connection to the 'Pivot_table_YOY' query in the workbook." type="100" refreshedVersion="8" minRefreshableVersion="5">
    <extLst>
      <ext xmlns:x15="http://schemas.microsoft.com/office/spreadsheetml/2010/11/main" uri="{DE250136-89BD-433C-8126-D09CA5730AF9}">
        <x15:connection id="e3ba2549-2f17-4a7c-aea1-2061f5275f1e"/>
      </ext>
    </extLst>
  </connection>
  <connection id="6" xr16:uid="{E195CF3D-B9A9-47C3-99E7-1A9320767782}" keepAlive="1" name="Query - profit_discount_sales" description="Connection to the 'profit_discount_sales' query in the workbook." type="5" refreshedVersion="8" background="1">
    <dbPr connection="Provider=Microsoft.Mashup.OleDb.1;Data Source=$Workbook$;Location=profit_discount_sales;Extended Properties=" command="SELECT * FROM [profit_discount_sales]"/>
  </connection>
  <connection id="7" xr16:uid="{D59882D9-FA5B-4C2F-A80A-3E501A6D3E57}" name="Query - profit_discount_sales_over_time" description="Connection to the 'profit_discount_sales_over_time' query in the workbook." type="100" refreshedVersion="8" minRefreshableVersion="5">
    <extLst>
      <ext xmlns:x15="http://schemas.microsoft.com/office/spreadsheetml/2010/11/main" uri="{DE250136-89BD-433C-8126-D09CA5730AF9}">
        <x15:connection id="a4a378c1-38f5-4bf5-bc2c-429691a25f19"/>
      </ext>
    </extLst>
  </connection>
  <connection id="8" xr16:uid="{B20E0ADF-D301-4BBA-A7E0-5FA1524B883A}" name="Query - sales_country" description="Connection to the 'sales_country' query in the workbook." type="100" refreshedVersion="8" minRefreshableVersion="5">
    <extLst>
      <ext xmlns:x15="http://schemas.microsoft.com/office/spreadsheetml/2010/11/main" uri="{DE250136-89BD-433C-8126-D09CA5730AF9}">
        <x15:connection id="58fd3eb0-6aeb-4242-a23d-ef0690e11fdd"/>
      </ext>
    </extLst>
  </connection>
  <connection id="9" xr16:uid="{27F9B309-83F6-4F44-82ED-3EBEADDED0C9}" name="Query - sales_country (2)" description="Connection to the 'sales_country (2)' query in the workbook." type="100" refreshedVersion="8" minRefreshableVersion="5">
    <extLst>
      <ext xmlns:x15="http://schemas.microsoft.com/office/spreadsheetml/2010/11/main" uri="{DE250136-89BD-433C-8126-D09CA5730AF9}">
        <x15:connection id="3ebe5ad3-a906-48ac-bce4-4b28ec7a0361"/>
      </ext>
    </extLst>
  </connection>
  <connection id="10" xr16:uid="{70DC7044-DABD-4A0F-9EB3-028D34E5D582}" name="Query - Sales_over" description="Connection to the 'Sales_over' query in the workbook." type="100" refreshedVersion="8" minRefreshableVersion="5">
    <extLst>
      <ext xmlns:x15="http://schemas.microsoft.com/office/spreadsheetml/2010/11/main" uri="{DE250136-89BD-433C-8126-D09CA5730AF9}">
        <x15:connection id="77a602a1-399d-4a15-9022-5eea57456e85"/>
      </ext>
    </extLst>
  </connection>
  <connection id="11" xr16:uid="{17F1C226-CF61-43DB-8788-DA495610EDB7}" name="Query - Top_5_countries_by_disc" description="Connection to the 'Top_5_countries_by_disc' query in the workbook." type="100" refreshedVersion="8" minRefreshableVersion="5">
    <extLst>
      <ext xmlns:x15="http://schemas.microsoft.com/office/spreadsheetml/2010/11/main" uri="{DE250136-89BD-433C-8126-D09CA5730AF9}">
        <x15:connection id="2903588f-8044-4afe-bb98-ced58a999475"/>
      </ext>
    </extLst>
  </connection>
  <connection id="12" xr16:uid="{4FC85381-0452-4C5C-BC72-432569C3CB2A}" name="Query - Top_5_countries_by_disc (2)" description="Connection to the 'Top_5_countries_by_disc (2)' query in the workbook." type="100" refreshedVersion="8" minRefreshableVersion="5">
    <extLst>
      <ext xmlns:x15="http://schemas.microsoft.com/office/spreadsheetml/2010/11/main" uri="{DE250136-89BD-433C-8126-D09CA5730AF9}">
        <x15:connection id="277acb86-adc9-4902-bdd5-c1c0fdcffb9a"/>
      </ext>
    </extLst>
  </connection>
  <connection id="13" xr16:uid="{D19EE8BB-AD6F-48D7-807B-5A29A7BF6B4C}" keepAlive="1" name="Query - Top_5_cst" description="Connection to the 'Top_5_cst' query in the workbook." type="5" refreshedVersion="8" background="1" saveData="1">
    <dbPr connection="Provider=Microsoft.Mashup.OleDb.1;Data Source=$Workbook$;Location=Top_5_cst;Extended Properties=&quot;&quot;" command="SELECT * FROM [Top_5_cst]"/>
  </connection>
  <connection id="14" xr16:uid="{ACDEF46B-C68A-4B73-A4B0-72B87147AC98}" name="Query - Top_5_cst (2)" description="Connection to the 'Top_5_cst (2)' query in the workbook." type="100" refreshedVersion="8" minRefreshableVersion="5">
    <extLst>
      <ext xmlns:x15="http://schemas.microsoft.com/office/spreadsheetml/2010/11/main" uri="{DE250136-89BD-433C-8126-D09CA5730AF9}">
        <x15:connection id="097f3d85-3fd0-45cc-8758-c21f7502437b"/>
      </ext>
    </extLst>
  </connection>
  <connection id="15" xr16:uid="{0F87D1C4-8957-4B8D-9B4D-725FDFBA6D81}" name="Query - Top_5_pro_by_sales" description="Connection to the 'Top_5_pro_by_sales' query in the workbook." type="100" refreshedVersion="8" minRefreshableVersion="5">
    <extLst>
      <ext xmlns:x15="http://schemas.microsoft.com/office/spreadsheetml/2010/11/main" uri="{DE250136-89BD-433C-8126-D09CA5730AF9}">
        <x15:connection id="61222ec3-1dc9-4da0-88a8-a2439b27b008"/>
      </ext>
    </extLst>
  </connection>
  <connection id="16" xr16:uid="{7B9868F4-DEE2-4BCA-92A7-71E1E33A5B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<sst xmlns="http://schemas.openxmlformats.org/spreadsheetml/2006/main" count="1088" uniqueCount="323">
  <si>
    <t>Horst Kloss</t>
  </si>
  <si>
    <t>Roland Mendel</t>
  </si>
  <si>
    <t>Jose Pavarotti</t>
  </si>
  <si>
    <t>Paula Wilson</t>
  </si>
  <si>
    <t>Patricia McKenna</t>
  </si>
  <si>
    <t>Row Labels</t>
  </si>
  <si>
    <t>Grand Total</t>
  </si>
  <si>
    <t>Sum of AVG_To_Ship_Order</t>
  </si>
  <si>
    <t>Sum of Count_of_customers</t>
  </si>
  <si>
    <t>Sum of Count_of_orders</t>
  </si>
  <si>
    <t>Sum of Net_Sales</t>
  </si>
  <si>
    <t>Camembert Pierrot</t>
  </si>
  <si>
    <t>Côte de Blaye</t>
  </si>
  <si>
    <t>Raclette Courdavault</t>
  </si>
  <si>
    <t>Tarte au sucre</t>
  </si>
  <si>
    <t>Thüringer Rostbratwurst</t>
  </si>
  <si>
    <t>Top 5 products</t>
  </si>
  <si>
    <t>top 5 cst</t>
  </si>
  <si>
    <t>Sales over time</t>
  </si>
  <si>
    <t>Sum of Net_sales</t>
  </si>
  <si>
    <t>1996</t>
  </si>
  <si>
    <t>Jul</t>
  </si>
  <si>
    <t>Aug</t>
  </si>
  <si>
    <t>Sep</t>
  </si>
  <si>
    <t>Oct</t>
  </si>
  <si>
    <t>Nov</t>
  </si>
  <si>
    <t>Dec</t>
  </si>
  <si>
    <t>1997</t>
  </si>
  <si>
    <t>Jan</t>
  </si>
  <si>
    <t>Feb</t>
  </si>
  <si>
    <t>Mar</t>
  </si>
  <si>
    <t>Apr</t>
  </si>
  <si>
    <t>May</t>
  </si>
  <si>
    <t>Jun</t>
  </si>
  <si>
    <t>1998</t>
  </si>
  <si>
    <t>Sales by Country</t>
  </si>
  <si>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</si>
  <si>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</si>
  <si>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</si>
  <si>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</si>
  <si>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</si>
  <si>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</si>
  <si>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</si>
  <si>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</si>
  <si>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</si>
  <si>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</si>
  <si>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</si>
  <si>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</si>
  <si>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</si>
  <si>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</si>
  <si>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</si>
  <si>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</si>
  <si>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</si>
  <si>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</si>
  <si>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</si>
  <si>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</si>
  <si>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</si>
  <si>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Sum of Profit</t>
  </si>
  <si>
    <t>Sum of Total_discounts</t>
  </si>
  <si>
    <t>Sum of Total_discount</t>
  </si>
  <si>
    <t>Sum of Shipping_Cost</t>
  </si>
  <si>
    <t xml:space="preserve">Pivot table to show the net sales ,
 net profit and Net sales YOY   for each countries </t>
  </si>
  <si>
    <t xml:space="preserve">Net sales , profits and discounts over the time </t>
  </si>
  <si>
    <t xml:space="preserve">Top 5 countries by discounts </t>
  </si>
  <si>
    <t xml:space="preserve">Top 5 countries by net sales </t>
  </si>
  <si>
    <t>Sum of AVG_profit</t>
  </si>
  <si>
    <t>Sum of AVG_Net_sales</t>
  </si>
  <si>
    <t>Sum of AVG_shipping_cost</t>
  </si>
  <si>
    <t>Sum of Number_of_customers</t>
  </si>
  <si>
    <t xml:space="preserve">CST OVER TIME </t>
  </si>
  <si>
    <t>CST OVER TIME H1:K1</t>
  </si>
  <si>
    <t>CST / COUNTRY</t>
  </si>
  <si>
    <t>Geitost</t>
  </si>
  <si>
    <t>Guaraná Fantástica</t>
  </si>
  <si>
    <t>Konbu</t>
  </si>
  <si>
    <t>Filo Mix</t>
  </si>
  <si>
    <t>Tourtière</t>
  </si>
  <si>
    <t>Rhönbräu Klosterbier</t>
  </si>
  <si>
    <t>Tunnbröd</t>
  </si>
  <si>
    <t>Teatime Chocolate Biscuits</t>
  </si>
  <si>
    <t>Rogede sild</t>
  </si>
  <si>
    <t>Zaanse koeken</t>
  </si>
  <si>
    <t>Jack's New England Clam Chowder</t>
  </si>
  <si>
    <t>Aniseed Syrup</t>
  </si>
  <si>
    <t>Longlife Tofu</t>
  </si>
  <si>
    <t>Sir Rodney's Scones</t>
  </si>
  <si>
    <t>Spegesild</t>
  </si>
  <si>
    <t>Gorgonzola Telino</t>
  </si>
  <si>
    <t>Scottish Longbreads</t>
  </si>
  <si>
    <t>Chocolade</t>
  </si>
  <si>
    <t>Original Frankfurter grüne Soße</t>
  </si>
  <si>
    <t>Escargots de Bourgogne</t>
  </si>
  <si>
    <t>Laughing Lumberjack Lager</t>
  </si>
  <si>
    <t>NuNuCa Nuß-Nougat-Creme</t>
  </si>
  <si>
    <t>Sasquatch Ale</t>
  </si>
  <si>
    <t>Singaporean Hokkien Fried Mee</t>
  </si>
  <si>
    <t>Outback Lager</t>
  </si>
  <si>
    <t>Röd Kaviar</t>
  </si>
  <si>
    <t>Genen Shouyu</t>
  </si>
  <si>
    <t>Valkoinen suklaa</t>
  </si>
  <si>
    <t>Louisiana Hot Spiced Okra</t>
  </si>
  <si>
    <t>Pavlova</t>
  </si>
  <si>
    <t>Chai</t>
  </si>
  <si>
    <t>Chartreuse verte</t>
  </si>
  <si>
    <t>Lakkalikööri</t>
  </si>
  <si>
    <t>Steeleye Stout</t>
  </si>
  <si>
    <t>Boston Crab Meat</t>
  </si>
  <si>
    <t>Chang</t>
  </si>
  <si>
    <t>Inlagd Sill</t>
  </si>
  <si>
    <t>Gula Malacca</t>
  </si>
  <si>
    <t>Ravioli Angelo</t>
  </si>
  <si>
    <t>Maxilaku</t>
  </si>
  <si>
    <t>Gustaf's Knäckebröd</t>
  </si>
  <si>
    <t>Queso Cabrales</t>
  </si>
  <si>
    <t>Louisiana Fiery Hot Pepper Sauce</t>
  </si>
  <si>
    <t>Chef Anton's Gumbo Mix</t>
  </si>
  <si>
    <t>Flotemysost</t>
  </si>
  <si>
    <t>Chef Anton's Cajun Seasoning</t>
  </si>
  <si>
    <t>Tofu</t>
  </si>
  <si>
    <t>Pâté chinois</t>
  </si>
  <si>
    <t>Grandma's Boysenberry Spread</t>
  </si>
  <si>
    <t>Nord-Ost Matjeshering</t>
  </si>
  <si>
    <t>Gravad lax</t>
  </si>
  <si>
    <t>Sirop d'érable</t>
  </si>
  <si>
    <t>Uncle Bob's Organic Dried Pears</t>
  </si>
  <si>
    <t>Ikura</t>
  </si>
  <si>
    <t>Gumbär Gummibärchen</t>
  </si>
  <si>
    <t>Mascarpone Fabioli</t>
  </si>
  <si>
    <t>Perth Pasties</t>
  </si>
  <si>
    <t>Wimmers gute Semmelknödel</t>
  </si>
  <si>
    <t>Mozzarella di Giovanni</t>
  </si>
  <si>
    <t>Gudbrandsdalsost</t>
  </si>
  <si>
    <t>Gnocchi di nonna Alice</t>
  </si>
  <si>
    <t>Queso Manchego La Pastora</t>
  </si>
  <si>
    <t>Alice Mutton</t>
  </si>
  <si>
    <t>Northwoods Cranberry Sauce</t>
  </si>
  <si>
    <t>Schoggi Schokolade</t>
  </si>
  <si>
    <t>Vegie-spread</t>
  </si>
  <si>
    <t>Rössle Sauerkraut</t>
  </si>
  <si>
    <t>Ipoh Coffee</t>
  </si>
  <si>
    <t>Manjimup Dried Apples</t>
  </si>
  <si>
    <t>Carnarvon Tigers</t>
  </si>
  <si>
    <t>Sir Rodney's Marmalade</t>
  </si>
  <si>
    <t>Mishi Kobe Niku</t>
  </si>
  <si>
    <t>productname</t>
  </si>
  <si>
    <t>Net_sales</t>
  </si>
  <si>
    <t>Current_year_sales</t>
  </si>
  <si>
    <t>AVG_unitprice</t>
  </si>
  <si>
    <t>Discount</t>
  </si>
  <si>
    <t>Orders_count</t>
  </si>
  <si>
    <t>Net_Sales (YOY%)</t>
  </si>
  <si>
    <t xml:space="preserve">Net Sales / Order </t>
  </si>
  <si>
    <t>Net_Sales
(LY)</t>
  </si>
  <si>
    <t>Total</t>
  </si>
  <si>
    <t>NS%</t>
  </si>
  <si>
    <t>Confections</t>
  </si>
  <si>
    <t>Meat/Poultry</t>
  </si>
  <si>
    <t>Produce</t>
  </si>
  <si>
    <t>Beverages</t>
  </si>
  <si>
    <t>Dairy Products</t>
  </si>
  <si>
    <t>Grains/Cereals</t>
  </si>
  <si>
    <t>Condiments</t>
  </si>
  <si>
    <t>Seafood</t>
  </si>
  <si>
    <t>CategoryName</t>
  </si>
  <si>
    <t>Net_Sales</t>
  </si>
  <si>
    <t>Net Profit</t>
  </si>
  <si>
    <t>count of employees</t>
  </si>
  <si>
    <t>count of supervisors</t>
  </si>
  <si>
    <t>Buchanan Steven</t>
  </si>
  <si>
    <t>Callahan Laura</t>
  </si>
  <si>
    <t>Davolio Nancy</t>
  </si>
  <si>
    <t>Dodsworth Anne</t>
  </si>
  <si>
    <t>Fuller Andrew</t>
  </si>
  <si>
    <t>King Robert</t>
  </si>
  <si>
    <t>Leverling Janet</t>
  </si>
  <si>
    <t>Peacock Margaret</t>
  </si>
  <si>
    <t>Suyama Michael</t>
  </si>
  <si>
    <t>Full_name</t>
  </si>
  <si>
    <t>N_orders</t>
  </si>
  <si>
    <t xml:space="preserve">  count Orders per employee </t>
  </si>
  <si>
    <t>Net_sales / emp</t>
  </si>
  <si>
    <t>Month</t>
  </si>
  <si>
    <t>Net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</si>
  <si>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</si>
  <si>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</si>
  <si>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</si>
  <si>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</si>
  <si>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</si>
  <si>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</si>
  <si>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</si>
  <si>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</si>
  <si>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</si>
  <si>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</si>
  <si>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</si>
  <si>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On_Time_orders</t>
  </si>
  <si>
    <t>Delayed_Orders</t>
  </si>
  <si>
    <t>Employee</t>
  </si>
  <si>
    <t>Monthly_net</t>
  </si>
  <si>
    <t>Column Labels</t>
  </si>
  <si>
    <t>Sum of Monthly_net</t>
  </si>
  <si>
    <t>Orderid</t>
  </si>
  <si>
    <t>Freight</t>
  </si>
  <si>
    <t>Federal Shipping</t>
  </si>
  <si>
    <t>Speedy Express</t>
  </si>
  <si>
    <t>United Package</t>
  </si>
  <si>
    <t>CompanyName</t>
  </si>
  <si>
    <t>Cost</t>
  </si>
  <si>
    <t>Country</t>
  </si>
  <si>
    <t>Net Sales (LY)</t>
  </si>
  <si>
    <t>Shipping Cost (LY)</t>
  </si>
  <si>
    <t>Shipping Cost</t>
  </si>
  <si>
    <t>avg_Shipping Cost</t>
  </si>
  <si>
    <t>Net Sales</t>
  </si>
  <si>
    <t># of Orders</t>
  </si>
  <si>
    <t>AVG_ship_date</t>
  </si>
  <si>
    <t>AVG_TO_Ship</t>
  </si>
  <si>
    <t>ON-Time-Orders%</t>
  </si>
  <si>
    <t>New_cst</t>
  </si>
  <si>
    <t>Qtr3</t>
  </si>
  <si>
    <t>Qtr4</t>
  </si>
  <si>
    <t>Qtr1</t>
  </si>
  <si>
    <t>Qtr2</t>
  </si>
  <si>
    <t>Discounted Products</t>
  </si>
  <si>
    <t>Non Discounted Products</t>
  </si>
  <si>
    <t>10 boxes x 20 bags</t>
  </si>
  <si>
    <t>24 - 12 oz bottles</t>
  </si>
  <si>
    <t>12 - 550 ml bottles</t>
  </si>
  <si>
    <t>48 - 6 oz jars</t>
  </si>
  <si>
    <t>36 boxes</t>
  </si>
  <si>
    <t>12 - 8 oz jars</t>
  </si>
  <si>
    <t>12 - 1 lb pkgs.</t>
  </si>
  <si>
    <t>12 - 12 oz jars</t>
  </si>
  <si>
    <t>18 - 500 g pkgs.</t>
  </si>
  <si>
    <t>12 - 200 ml jars</t>
  </si>
  <si>
    <t>1 kg pkg.</t>
  </si>
  <si>
    <t>10 - 500 g pkgs.</t>
  </si>
  <si>
    <t>2 kg box</t>
  </si>
  <si>
    <t>40 - 100 g pkgs.</t>
  </si>
  <si>
    <t>24 - 250 ml bottles</t>
  </si>
  <si>
    <t>32 - 500 g boxes</t>
  </si>
  <si>
    <t>20 - 1 kg tins</t>
  </si>
  <si>
    <t>16 kg pkg.</t>
  </si>
  <si>
    <t>10 boxes x 12 pieces</t>
  </si>
  <si>
    <t>30 gift boxes</t>
  </si>
  <si>
    <t>24 pkgs. x 4 pieces</t>
  </si>
  <si>
    <t>24 - 500 g pkgs.</t>
  </si>
  <si>
    <t>12 - 250 g pkgs.</t>
  </si>
  <si>
    <t>12 - 355 ml cans</t>
  </si>
  <si>
    <t>20 - 450 g glasses</t>
  </si>
  <si>
    <t>100 - 250 g bags</t>
  </si>
  <si>
    <t>100 - 100 g pieces</t>
  </si>
  <si>
    <t>25 - 825 g cans</t>
  </si>
  <si>
    <t>50 bags x 30 sausgs.</t>
  </si>
  <si>
    <t>10 - 200 g glasses</t>
  </si>
  <si>
    <t>12 - 100 g pkgs</t>
  </si>
  <si>
    <t>24 - 200 g pkgs.</t>
  </si>
  <si>
    <t>500 g</t>
  </si>
  <si>
    <t>24 - 250 g  jars</t>
  </si>
  <si>
    <t>12 - 500 g pkgs.</t>
  </si>
  <si>
    <t>12 - 75 cl bottles</t>
  </si>
  <si>
    <t>750 cc per bottle</t>
  </si>
  <si>
    <t>24 - 4 oz tins</t>
  </si>
  <si>
    <t>12 - 12 oz cans</t>
  </si>
  <si>
    <t>32 - 1 kg pkgs.</t>
  </si>
  <si>
    <t>16 - 500 g tins</t>
  </si>
  <si>
    <t>20 - 2 kg bags</t>
  </si>
  <si>
    <t>1k pkg.</t>
  </si>
  <si>
    <t>4 - 450 g glasses</t>
  </si>
  <si>
    <t>10 - 4 oz boxes</t>
  </si>
  <si>
    <t>10 pkgs.</t>
  </si>
  <si>
    <t>24 - 50 g pkgs.</t>
  </si>
  <si>
    <t>12 - 100 g bars</t>
  </si>
  <si>
    <t>50 - 300 g pkgs.</t>
  </si>
  <si>
    <t>16 - 2 kg boxes</t>
  </si>
  <si>
    <t>48 pieces</t>
  </si>
  <si>
    <t>16 pies</t>
  </si>
  <si>
    <t>24 boxes x 2 pies</t>
  </si>
  <si>
    <t>24 - 250 g pkgs.</t>
  </si>
  <si>
    <t>24 pieces</t>
  </si>
  <si>
    <t>5 kg pkg.</t>
  </si>
  <si>
    <t>15 - 300 g rounds</t>
  </si>
  <si>
    <t>24 - 500 ml bottles</t>
  </si>
  <si>
    <t>48 pies</t>
  </si>
  <si>
    <t>15 - 625 g jars</t>
  </si>
  <si>
    <t>20 bags x 4 pieces</t>
  </si>
  <si>
    <t>32 - 8 oz bottles</t>
  </si>
  <si>
    <t>24 - 8 oz jars</t>
  </si>
  <si>
    <t>10 boxes x 8 pieces</t>
  </si>
  <si>
    <t>10 kg pkg.</t>
  </si>
  <si>
    <t>24 - 355 ml bottles</t>
  </si>
  <si>
    <t>24 - 150 g jars</t>
  </si>
  <si>
    <t>24 - 0.5 l bottles</t>
  </si>
  <si>
    <t>500 ml</t>
  </si>
  <si>
    <t>12 boxes</t>
  </si>
  <si>
    <t xml:space="preserve">id </t>
  </si>
  <si>
    <t>name</t>
  </si>
  <si>
    <t xml:space="preserve">quantity per unit </t>
  </si>
  <si>
    <t>quantity / unit</t>
  </si>
  <si>
    <t>units in stock</t>
  </si>
  <si>
    <t>Total quantity</t>
  </si>
  <si>
    <t>Total unit sold</t>
  </si>
  <si>
    <t>Profit</t>
  </si>
  <si>
    <t>Net sales% (YOY)</t>
  </si>
  <si>
    <t>Year</t>
  </si>
  <si>
    <t>Net sales% 
(YOY)</t>
  </si>
  <si>
    <t>ti</t>
  </si>
  <si>
    <t>Repeated_cst</t>
  </si>
  <si>
    <t>disc/order</t>
  </si>
  <si>
    <t>ship/order</t>
  </si>
  <si>
    <t>profit/order</t>
  </si>
  <si>
    <t>sales/order</t>
  </si>
  <si>
    <t xml:space="preserve">Products count </t>
  </si>
  <si>
    <t>categoty</t>
  </si>
  <si>
    <t xml:space="preserve">Total Discount% </t>
  </si>
  <si>
    <t xml:space="preserve"> Discount% </t>
  </si>
  <si>
    <t xml:space="preserve">Total units instock </t>
  </si>
  <si>
    <t>On Time Orders</t>
  </si>
  <si>
    <t>Delayed Orders</t>
  </si>
  <si>
    <t>Delyaed Orders</t>
  </si>
  <si>
    <t>AVG_shipcost per order</t>
  </si>
  <si>
    <t>Shipping Coast (LY )</t>
  </si>
  <si>
    <t>On Timer Orders</t>
  </si>
  <si>
    <t>N_Orders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</si>
</sst>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\$#,##0.00;\(\$#,##0.00\);\$#,##0.00"/>
    <numFmt numFmtId="165" formatCode="&quot;$&quot;#,##0.00"/>
    <numFmt numFmtId="166" formatCode="&quot;$&quot;#,##0"/>
    <numFmt numFmtId="167" formatCode="\$#,##0;\(\$#,##0\);\$#,##0"/>
    <numFmt numFmtId="168" formatCode="0.0%"/>
    <numFmt numFmtId="169" formatCode="0.00&quot;%&quot;"/>
    <numFmt numFmtId="170" formatCode="&quot;$&quot;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rgb="FFE2B758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/>
    </xf>
    <xf numFmtId="164" fontId="0" fillId="0" borderId="0" xfId="0" applyNumberFormat="1"/>
    <xf numFmtId="10" fontId="0" fillId="0" borderId="0" xfId="1" applyNumberFormat="1" applyFont="1" applyAlignment="1">
      <alignment horizontal="center" vertical="center"/>
    </xf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165" fontId="0" fillId="0" borderId="0" xfId="0" applyNumberFormat="1"/>
    <xf numFmtId="9" fontId="0" fillId="0" borderId="0" xfId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horizontal="center" vertical="center" wrapText="1"/>
    </xf>
    <xf numFmtId="165" fontId="3" fillId="5" borderId="1" xfId="0" applyNumberFormat="1" applyFont="1" applyFill="1" applyBorder="1" applyAlignment="1">
      <alignment horizontal="center" vertical="center"/>
    </xf>
    <xf numFmtId="9" fontId="3" fillId="5" borderId="1" xfId="1" applyFont="1" applyFill="1" applyBorder="1" applyAlignment="1">
      <alignment horizontal="center" vertical="center"/>
    </xf>
    <xf numFmtId="10" fontId="3" fillId="5" borderId="1" xfId="0" applyNumberFormat="1" applyFont="1" applyFill="1" applyBorder="1" applyAlignment="1">
      <alignment horizontal="center" vertical="center"/>
    </xf>
    <xf numFmtId="0" fontId="2" fillId="4" borderId="2" xfId="0" applyFont="1" applyFill="1" applyBorder="1"/>
    <xf numFmtId="1" fontId="0" fillId="0" borderId="0" xfId="0" applyNumberFormat="1"/>
    <xf numFmtId="47" fontId="0" fillId="0" borderId="0" xfId="0" applyNumberFormat="1"/>
    <xf numFmtId="1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/>
    </xf>
    <xf numFmtId="166" fontId="0" fillId="0" borderId="0" xfId="0" applyNumberFormat="1"/>
    <xf numFmtId="0" fontId="4" fillId="6" borderId="0" xfId="0" applyFont="1" applyFill="1" applyAlignment="1">
      <alignment horizontal="center"/>
    </xf>
    <xf numFmtId="0" fontId="6" fillId="6" borderId="0" xfId="0" applyFont="1" applyFill="1" applyAlignment="1">
      <alignment horizontal="right" vertical="center"/>
    </xf>
    <xf numFmtId="14" fontId="5" fillId="6" borderId="0" xfId="0" applyNumberFormat="1" applyFont="1" applyFill="1" applyAlignment="1">
      <alignment horizontal="center" vertical="center"/>
    </xf>
    <xf numFmtId="167" fontId="0" fillId="0" borderId="0" xfId="0" applyNumberFormat="1"/>
    <xf numFmtId="0" fontId="0" fillId="0" borderId="3" xfId="0" pivotButton="1" applyBorder="1"/>
    <xf numFmtId="0" fontId="0" fillId="0" borderId="3" xfId="0" applyBorder="1"/>
    <xf numFmtId="0" fontId="0" fillId="2" borderId="3" xfId="0" applyFill="1" applyBorder="1" applyAlignment="1">
      <alignment horizontal="center" vertical="center"/>
    </xf>
    <xf numFmtId="0" fontId="0" fillId="0" borderId="3" xfId="0" applyBorder="1" applyAlignment="1">
      <alignment horizontal="left"/>
    </xf>
    <xf numFmtId="10" fontId="0" fillId="0" borderId="3" xfId="1" applyNumberFormat="1" applyFont="1" applyBorder="1" applyAlignment="1">
      <alignment horizontal="center" vertical="center"/>
    </xf>
    <xf numFmtId="0" fontId="0" fillId="0" borderId="3" xfId="0" applyBorder="1" applyAlignment="1">
      <alignment horizontal="left" indent="1"/>
    </xf>
    <xf numFmtId="165" fontId="0" fillId="0" borderId="3" xfId="0" applyNumberFormat="1" applyBorder="1"/>
    <xf numFmtId="0" fontId="0" fillId="0" borderId="6" xfId="0" applyBorder="1" applyAlignment="1">
      <alignment horizontal="left" indent="1"/>
    </xf>
    <xf numFmtId="165" fontId="0" fillId="0" borderId="6" xfId="0" applyNumberFormat="1" applyBorder="1"/>
    <xf numFmtId="10" fontId="0" fillId="0" borderId="6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left" indent="1"/>
    </xf>
    <xf numFmtId="165" fontId="0" fillId="0" borderId="1" xfId="0" applyNumberFormat="1" applyBorder="1"/>
    <xf numFmtId="10" fontId="0" fillId="0" borderId="1" xfId="1" applyNumberFormat="1" applyFont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7" xfId="0" applyBorder="1"/>
    <xf numFmtId="10" fontId="0" fillId="0" borderId="4" xfId="1" applyNumberFormat="1" applyFont="1" applyBorder="1" applyAlignment="1">
      <alignment horizontal="center" vertical="center"/>
    </xf>
    <xf numFmtId="9" fontId="6" fillId="7" borderId="3" xfId="1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/>
    </xf>
    <xf numFmtId="165" fontId="0" fillId="5" borderId="0" xfId="0" applyNumberFormat="1" applyFill="1"/>
    <xf numFmtId="9" fontId="0" fillId="5" borderId="0" xfId="1" applyFont="1" applyFill="1"/>
    <xf numFmtId="0" fontId="8" fillId="6" borderId="0" xfId="0" applyFont="1" applyFill="1" applyAlignment="1">
      <alignment horizontal="center"/>
    </xf>
    <xf numFmtId="165" fontId="4" fillId="6" borderId="0" xfId="0" applyNumberFormat="1" applyFont="1" applyFill="1" applyAlignment="1">
      <alignment horizontal="center"/>
    </xf>
    <xf numFmtId="165" fontId="8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0" fontId="6" fillId="7" borderId="3" xfId="0" applyFont="1" applyFill="1" applyBorder="1" applyAlignment="1">
      <alignment horizontal="center" vertical="center"/>
    </xf>
    <xf numFmtId="9" fontId="4" fillId="6" borderId="0" xfId="1" applyFont="1" applyFill="1" applyAlignment="1">
      <alignment horizontal="center"/>
    </xf>
    <xf numFmtId="9" fontId="8" fillId="6" borderId="0" xfId="1" applyFont="1" applyFill="1" applyAlignment="1">
      <alignment horizontal="center"/>
    </xf>
    <xf numFmtId="9" fontId="4" fillId="0" borderId="0" xfId="1" applyFont="1" applyAlignment="1">
      <alignment horizontal="center"/>
    </xf>
    <xf numFmtId="0" fontId="4" fillId="6" borderId="0" xfId="0" applyFont="1" applyFill="1" applyAlignment="1">
      <alignment horizontal="center" vertical="center"/>
    </xf>
    <xf numFmtId="165" fontId="4" fillId="6" borderId="0" xfId="0" applyNumberFormat="1" applyFont="1" applyFill="1" applyAlignment="1">
      <alignment horizontal="center" vertical="center"/>
    </xf>
    <xf numFmtId="9" fontId="4" fillId="6" borderId="0" xfId="1" applyFont="1" applyFill="1" applyBorder="1" applyAlignment="1">
      <alignment horizontal="center" vertical="center"/>
    </xf>
    <xf numFmtId="10" fontId="6" fillId="7" borderId="3" xfId="1" applyNumberFormat="1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9" fontId="8" fillId="5" borderId="0" xfId="1" applyFont="1" applyFill="1" applyAlignment="1">
      <alignment horizontal="center" vertical="center"/>
    </xf>
    <xf numFmtId="10" fontId="10" fillId="7" borderId="3" xfId="1" applyNumberFormat="1" applyFont="1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2" fontId="0" fillId="0" borderId="0" xfId="0" applyNumberFormat="1"/>
    <xf numFmtId="2" fontId="0" fillId="0" borderId="0" xfId="1" applyNumberFormat="1" applyFont="1"/>
    <xf numFmtId="2" fontId="0" fillId="0" borderId="0" xfId="1" applyNumberFormat="1" applyFont="1" applyAlignment="1">
      <alignment horizontal="center" vertical="center"/>
    </xf>
    <xf numFmtId="169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166" fontId="11" fillId="10" borderId="9" xfId="0" applyNumberFormat="1" applyFont="1" applyFill="1" applyBorder="1" applyAlignment="1">
      <alignment horizontal="center" vertical="center"/>
    </xf>
    <xf numFmtId="9" fontId="11" fillId="10" borderId="9" xfId="1" applyFont="1" applyFill="1" applyBorder="1" applyAlignment="1">
      <alignment horizontal="center" vertical="center"/>
    </xf>
    <xf numFmtId="10" fontId="11" fillId="10" borderId="9" xfId="1" applyNumberFormat="1" applyFont="1" applyFill="1" applyBorder="1" applyAlignment="1">
      <alignment horizontal="center" vertical="center"/>
    </xf>
    <xf numFmtId="169" fontId="11" fillId="10" borderId="9" xfId="1" applyNumberFormat="1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165" fontId="0" fillId="4" borderId="14" xfId="2" applyNumberFormat="1" applyFont="1" applyFill="1" applyBorder="1" applyAlignment="1">
      <alignment horizontal="center" vertical="center"/>
    </xf>
    <xf numFmtId="166" fontId="0" fillId="4" borderId="14" xfId="2" applyNumberFormat="1" applyFont="1" applyFill="1" applyBorder="1" applyAlignment="1">
      <alignment horizontal="center" vertical="center"/>
    </xf>
    <xf numFmtId="165" fontId="0" fillId="0" borderId="14" xfId="2" applyNumberFormat="1" applyFont="1" applyBorder="1" applyAlignment="1">
      <alignment horizontal="center" vertical="center"/>
    </xf>
    <xf numFmtId="166" fontId="0" fillId="0" borderId="14" xfId="2" applyNumberFormat="1" applyFont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0" fontId="0" fillId="4" borderId="14" xfId="1" applyNumberFormat="1" applyFont="1" applyFill="1" applyBorder="1" applyAlignment="1">
      <alignment horizontal="center" vertical="center"/>
    </xf>
    <xf numFmtId="10" fontId="0" fillId="0" borderId="14" xfId="1" applyNumberFormat="1" applyFont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 wrapText="1"/>
    </xf>
    <xf numFmtId="0" fontId="0" fillId="4" borderId="15" xfId="0" applyFill="1" applyBorder="1" applyAlignment="1">
      <alignment horizontal="center" vertical="center"/>
    </xf>
    <xf numFmtId="166" fontId="0" fillId="4" borderId="2" xfId="0" applyNumberFormat="1" applyFill="1" applyBorder="1"/>
    <xf numFmtId="10" fontId="0" fillId="4" borderId="16" xfId="1" applyNumberFormat="1" applyFont="1" applyFill="1" applyBorder="1" applyAlignment="1">
      <alignment horizontal="center" vertical="center"/>
    </xf>
    <xf numFmtId="0" fontId="10" fillId="7" borderId="0" xfId="0" applyFont="1" applyFill="1" applyAlignment="1">
      <alignment horizontal="center"/>
    </xf>
    <xf numFmtId="166" fontId="10" fillId="7" borderId="0" xfId="0" applyNumberFormat="1" applyFont="1" applyFill="1" applyAlignment="1">
      <alignment horizontal="center"/>
    </xf>
    <xf numFmtId="10" fontId="10" fillId="7" borderId="0" xfId="1" applyNumberFormat="1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166" fontId="12" fillId="10" borderId="0" xfId="0" applyNumberFormat="1" applyFont="1" applyFill="1" applyAlignment="1">
      <alignment horizontal="center"/>
    </xf>
    <xf numFmtId="9" fontId="12" fillId="10" borderId="0" xfId="1" applyFont="1" applyFill="1" applyAlignment="1">
      <alignment horizontal="center"/>
    </xf>
    <xf numFmtId="168" fontId="0" fillId="0" borderId="0" xfId="1" applyNumberFormat="1" applyFont="1"/>
    <xf numFmtId="9" fontId="0" fillId="0" borderId="0" xfId="0" applyNumberFormat="1"/>
    <xf numFmtId="0" fontId="4" fillId="0" borderId="0" xfId="0" applyFont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166" fontId="6" fillId="7" borderId="3" xfId="0" applyNumberFormat="1" applyFont="1" applyFill="1" applyBorder="1" applyAlignment="1">
      <alignment horizontal="center" vertical="center"/>
    </xf>
    <xf numFmtId="166" fontId="6" fillId="11" borderId="3" xfId="0" applyNumberFormat="1" applyFont="1" applyFill="1" applyBorder="1" applyAlignment="1">
      <alignment horizontal="center" vertical="center"/>
    </xf>
    <xf numFmtId="9" fontId="6" fillId="11" borderId="3" xfId="1" applyFont="1" applyFill="1" applyBorder="1" applyAlignment="1">
      <alignment horizontal="center" vertical="center"/>
    </xf>
    <xf numFmtId="166" fontId="6" fillId="7" borderId="1" xfId="0" applyNumberFormat="1" applyFont="1" applyFill="1" applyBorder="1" applyAlignment="1">
      <alignment horizontal="center" vertical="center"/>
    </xf>
    <xf numFmtId="166" fontId="6" fillId="7" borderId="6" xfId="0" applyNumberFormat="1" applyFont="1" applyFill="1" applyBorder="1" applyAlignment="1">
      <alignment horizontal="center" vertical="center"/>
    </xf>
    <xf numFmtId="166" fontId="8" fillId="5" borderId="0" xfId="0" applyNumberFormat="1" applyFont="1" applyFill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166" fontId="10" fillId="7" borderId="0" xfId="0" applyNumberFormat="1" applyFont="1" applyFill="1" applyAlignment="1">
      <alignment horizontal="center" vertical="center"/>
    </xf>
    <xf numFmtId="9" fontId="10" fillId="7" borderId="0" xfId="1" applyFont="1" applyFill="1" applyBorder="1" applyAlignment="1">
      <alignment horizontal="center" vertical="center"/>
    </xf>
    <xf numFmtId="10" fontId="10" fillId="7" borderId="0" xfId="1" applyNumberFormat="1" applyFont="1" applyFill="1" applyBorder="1" applyAlignment="1">
      <alignment horizontal="center" vertical="center"/>
    </xf>
    <xf numFmtId="2" fontId="10" fillId="7" borderId="0" xfId="1" applyNumberFormat="1" applyFont="1" applyFill="1" applyBorder="1" applyAlignment="1">
      <alignment horizontal="center" vertical="center"/>
    </xf>
    <xf numFmtId="0" fontId="5" fillId="6" borderId="0" xfId="0" applyFont="1" applyFill="1" applyAlignment="1">
      <alignment horizontal="left" vertical="center" indent="1"/>
    </xf>
    <xf numFmtId="0" fontId="6" fillId="7" borderId="10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/>
    </xf>
    <xf numFmtId="0" fontId="6" fillId="7" borderId="12" xfId="0" applyFont="1" applyFill="1" applyBorder="1" applyAlignment="1">
      <alignment horizontal="center" vertical="center"/>
    </xf>
    <xf numFmtId="166" fontId="6" fillId="7" borderId="8" xfId="0" applyNumberFormat="1" applyFont="1" applyFill="1" applyBorder="1" applyAlignment="1">
      <alignment horizontal="center" vertical="center"/>
    </xf>
    <xf numFmtId="166" fontId="6" fillId="7" borderId="0" xfId="0" applyNumberFormat="1" applyFont="1" applyFill="1" applyAlignment="1">
      <alignment horizontal="center" vertical="center"/>
    </xf>
    <xf numFmtId="166" fontId="6" fillId="7" borderId="9" xfId="0" applyNumberFormat="1" applyFont="1" applyFill="1" applyBorder="1" applyAlignment="1">
      <alignment horizontal="center" vertical="center"/>
    </xf>
    <xf numFmtId="10" fontId="6" fillId="7" borderId="8" xfId="0" applyNumberFormat="1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8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165" fontId="6" fillId="7" borderId="3" xfId="0" applyNumberFormat="1" applyFont="1" applyFill="1" applyBorder="1" applyAlignment="1">
      <alignment horizontal="center" vertical="center"/>
    </xf>
    <xf numFmtId="9" fontId="6" fillId="7" borderId="3" xfId="1" applyFont="1" applyFill="1" applyBorder="1" applyAlignment="1">
      <alignment horizontal="center" vertical="center"/>
    </xf>
    <xf numFmtId="0" fontId="13" fillId="6" borderId="0" xfId="0" applyFont="1" applyFill="1" applyAlignment="1">
      <alignment horizontal="left"/>
    </xf>
    <xf numFmtId="0" fontId="14" fillId="6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149"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6" formatCode="&quot;$&quot;#,##0"/>
    </dxf>
    <dxf>
      <numFmt numFmtId="165" formatCode="&quot;$&quot;#,##0.00"/>
    </dxf>
    <dxf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numFmt numFmtId="165" formatCode="&quot;$&quot;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170" formatCode="&quot;$&quot;#,##0.0"/>
      <alignment horizontal="center" vertical="center" textRotation="0" wrapText="0" indent="0" justifyLastLine="0" shrinkToFit="0" readingOrder="0"/>
    </dxf>
    <dxf>
      <numFmt numFmtId="170" formatCode="&quot;$&quot;#,##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6" formatCode="&quot;$&quot;#,##0"/>
      <alignment horizontal="center" vertical="center" textRotation="0" wrapText="0" indent="0" justifyLastLine="0" shrinkToFit="0" readingOrder="0"/>
    </dxf>
    <dxf>
      <numFmt numFmtId="166" formatCode="&quot;$&quot;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166" formatCode="&quot;$&quot;#,##0"/>
    </dxf>
    <dxf>
      <numFmt numFmtId="165" formatCode="&quot;$&quot;#,##0.00"/>
    </dxf>
    <dxf>
      <numFmt numFmtId="165" formatCode="&quot;$&quot;#,##0.00"/>
    </dxf>
    <dxf>
      <numFmt numFmtId="165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pivotCacheDefinition" Target="pivotCache/pivotCacheDefinition1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13.xml"/><Relationship Id="rId33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2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pivotCacheDefinition" Target="pivotCache/pivotCacheDefinition15.xml"/><Relationship Id="rId30" Type="http://schemas.openxmlformats.org/officeDocument/2006/relationships/styles" Target="style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[BahaaMohamed_SQL_Final_PRO.xlsx]overviewReport 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Top 5 customers by Net sales </a:t>
            </a:r>
            <a:endParaRPr lang="en-US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2">
              <a:lumMod val="9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7875678561032902"/>
          <c:y val="0.19568782923113631"/>
          <c:w val="0.72124321438967098"/>
          <c:h val="0.753030119486812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'overviewReport 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F83-4B25-9F27-58365C50B5A3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83-4B25-9F27-58365C50B5A3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F83-4B25-9F27-58365C50B5A3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83-4B25-9F27-58365C50B5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'overviewReport '!$F$4:$F$9</c:f>
              <c:strCache>
                <c:ptCount val="5"/>
                <c:pt idx="0">
                  <c:v>Horst Kloss</c:v>
                </c:pt>
                <c:pt idx="1">
                  <c:v>Roland Mendel</c:v>
                </c:pt>
                <c:pt idx="2">
                  <c:v>Jose Pavarotti</c:v>
                </c:pt>
                <c:pt idx="3">
                  <c:v>Paula Wilson</c:v>
                </c:pt>
                <c:pt idx="4">
                  <c:v>Patricia McKenna</c:v>
                </c:pt>
              </c:strCache>
            </c:strRef>
          </c:cat>
          <c:val>
            <c:numRef>
              <c:f>'overviewReport '!$G$4:$G$9</c:f>
              <c:numCache>
                <c:formatCode>"$"#,##0</c:formatCode>
                <c:ptCount val="5"/>
                <c:pt idx="0">
                  <c:v>110277.3</c:v>
                </c:pt>
                <c:pt idx="1">
                  <c:v>104874.98</c:v>
                </c:pt>
                <c:pt idx="2">
                  <c:v>104361.95</c:v>
                </c:pt>
                <c:pt idx="3">
                  <c:v>51097.8</c:v>
                </c:pt>
                <c:pt idx="4">
                  <c:v>49979.9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3-4B25-9F27-58365C50B5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05076079"/>
        <c:axId val="2105078479"/>
      </c:barChart>
      <c:catAx>
        <c:axId val="2105076079"/>
        <c:scaling>
          <c:orientation val="maxMin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078479"/>
        <c:crosses val="autoZero"/>
        <c:auto val="1"/>
        <c:lblAlgn val="ctr"/>
        <c:lblOffset val="100"/>
        <c:noMultiLvlLbl val="0"/>
      </c:catAx>
      <c:valAx>
        <c:axId val="2105078479"/>
        <c:scaling>
          <c:orientation val="minMax"/>
        </c:scaling>
        <c:delete val="1"/>
        <c:axPos val="t"/>
        <c:numFmt formatCode="&quot;$&quot;#,##0" sourceLinked="1"/>
        <c:majorTickMark val="out"/>
        <c:minorTickMark val="none"/>
        <c:tickLblPos val="nextTo"/>
        <c:crossAx val="210507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[BahaaMohamed_SQL_Final_PRO.xlsx]overviewReport 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Net sales  BY  Months 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087440062059547E-3"/>
          <c:y val="0.11368982792811276"/>
          <c:w val="0.97231981753354069"/>
          <c:h val="0.75047582158047144"/>
        </c:manualLayout>
      </c:layout>
      <c:lineChart>
        <c:grouping val="standard"/>
        <c:varyColors val="0"/>
        <c:ser>
          <c:idx val="0"/>
          <c:order val="0"/>
          <c:tx>
            <c:strRef>
              <c:f>'overviewReport '!$M$3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'overviewReport '!$L$4:$L$16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'overviewReport '!$M$4:$M$16</c:f>
              <c:numCache>
                <c:formatCode>"$"#,##0</c:formatCode>
                <c:ptCount val="12"/>
                <c:pt idx="0">
                  <c:v>155480.18</c:v>
                </c:pt>
                <c:pt idx="1">
                  <c:v>137898.92000000001</c:v>
                </c:pt>
                <c:pt idx="2">
                  <c:v>143401.35</c:v>
                </c:pt>
                <c:pt idx="3">
                  <c:v>176831.64</c:v>
                </c:pt>
                <c:pt idx="4">
                  <c:v>72114.929999999993</c:v>
                </c:pt>
                <c:pt idx="5">
                  <c:v>36362.79</c:v>
                </c:pt>
                <c:pt idx="6">
                  <c:v>78882.759999999995</c:v>
                </c:pt>
                <c:pt idx="7">
                  <c:v>72772.960000000006</c:v>
                </c:pt>
                <c:pt idx="8">
                  <c:v>82010.66</c:v>
                </c:pt>
                <c:pt idx="9">
                  <c:v>104264.96000000001</c:v>
                </c:pt>
                <c:pt idx="10">
                  <c:v>89133.84</c:v>
                </c:pt>
                <c:pt idx="11">
                  <c:v>116638.05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5-4517-AA94-D16F3D7E8B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0280831"/>
        <c:axId val="1260278911"/>
      </c:lineChart>
      <c:catAx>
        <c:axId val="1260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278911"/>
        <c:crosses val="autoZero"/>
        <c:auto val="1"/>
        <c:lblAlgn val="ctr"/>
        <c:lblOffset val="100"/>
        <c:noMultiLvlLbl val="0"/>
      </c:catAx>
      <c:valAx>
        <c:axId val="1260278911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260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[BahaaMohamed_SQL_Final_PRO.xlsx]overviewReport 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Top 5 products by Net sales </a:t>
            </a:r>
            <a:endParaRPr lang="en-US" sz="1800">
              <a:solidFill>
                <a:schemeClr val="bg1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6379587103026566"/>
              <c:y val="8.561681356666592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5589049031547986"/>
              <c:y val="2.5740498997959146E-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332722223481001"/>
          <c:y val="0.19602603467612936"/>
          <c:w val="0.57667277776518999"/>
          <c:h val="0.7526032837522292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'overviewReport 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26-4EDD-BF50-40998520F8B7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126-4EDD-BF50-40998520F8B7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26-4EDD-BF50-40998520F8B7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126-4EDD-BF50-40998520F8B7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26-4EDD-BF50-40998520F8B7}"/>
              </c:ext>
            </c:extLst>
          </c:dPt>
          <c:dLbls>
            <c:dLbl>
              <c:idx val="3"/>
              <c:layout>
                <c:manualLayout>
                  <c:x val="-0.16379587103026566"/>
                  <c:y val="8.56168135666659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26-4EDD-BF50-40998520F8B7}"/>
                </c:ext>
              </c:extLst>
            </c:dLbl>
            <c:dLbl>
              <c:idx val="4"/>
              <c:layout>
                <c:manualLayout>
                  <c:x val="-0.15589049031547986"/>
                  <c:y val="2.5740498997959146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26-4EDD-BF50-40998520F8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'overviewReport '!$I$4:$I$9</c:f>
              <c:strCache>
                <c:ptCount val="5"/>
                <c:pt idx="0">
                  <c:v>Côte de Blaye</c:v>
                </c:pt>
                <c:pt idx="1">
                  <c:v>Thüringer Rostbratwurst</c:v>
                </c:pt>
                <c:pt idx="2">
                  <c:v>Raclette Courdavault</c:v>
                </c:pt>
                <c:pt idx="3">
                  <c:v>Tarte au sucre</c:v>
                </c:pt>
                <c:pt idx="4">
                  <c:v>Camembert Pierrot</c:v>
                </c:pt>
              </c:strCache>
            </c:strRef>
          </c:cat>
          <c:val>
            <c:numRef>
              <c:f>'overviewReport '!$J$4:$J$9</c:f>
              <c:numCache>
                <c:formatCode>"$"#,##0</c:formatCode>
                <c:ptCount val="5"/>
                <c:pt idx="0">
                  <c:v>141396.74</c:v>
                </c:pt>
                <c:pt idx="1">
                  <c:v>80368.67</c:v>
                </c:pt>
                <c:pt idx="2">
                  <c:v>71155.7</c:v>
                </c:pt>
                <c:pt idx="3">
                  <c:v>47234.97</c:v>
                </c:pt>
                <c:pt idx="4">
                  <c:v>46825.48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6-4EDD-BF50-40998520F8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08200703"/>
        <c:axId val="1908202143"/>
      </c:barChart>
      <c:catAx>
        <c:axId val="1908200703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202143"/>
        <c:crosses val="autoZero"/>
        <c:auto val="1"/>
        <c:lblAlgn val="ctr"/>
        <c:lblOffset val="100"/>
        <c:noMultiLvlLbl val="0"/>
      </c:catAx>
      <c:valAx>
        <c:axId val="1908202143"/>
        <c:scaling>
          <c:orientation val="minMax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190820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[BahaaMohamed_SQL_Final_PRO.xlsx]Revenue Report!PivotTable22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  <a:effectLst/>
              </a:rPr>
              <a:t>Top 5 countries by net Discounts </a:t>
            </a:r>
            <a:endParaRPr lang="en-US" sz="1600">
              <a:solidFill>
                <a:schemeClr val="bg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2">
              <a:lumMod val="9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400148619444706"/>
          <c:y val="0.14141143452593383"/>
          <c:w val="0.78599851380555286"/>
          <c:h val="0.841109014246912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'Revenue Report'!$P$2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Report'!$O$3:$O$8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Austria</c:v>
                </c:pt>
                <c:pt idx="3">
                  <c:v>Brazil</c:v>
                </c:pt>
                <c:pt idx="4">
                  <c:v>Ireland</c:v>
                </c:pt>
              </c:strCache>
            </c:strRef>
          </c:cat>
          <c:val>
            <c:numRef>
              <c:f>'Revenue Report'!$P$3:$P$8</c:f>
              <c:numCache>
                <c:formatCode>"$"#,##0.00</c:formatCode>
                <c:ptCount val="5"/>
                <c:pt idx="0">
                  <c:v>17982.37</c:v>
                </c:pt>
                <c:pt idx="1">
                  <c:v>14356</c:v>
                </c:pt>
                <c:pt idx="2">
                  <c:v>11492.79</c:v>
                </c:pt>
                <c:pt idx="3">
                  <c:v>8042.7</c:v>
                </c:pt>
                <c:pt idx="4">
                  <c:v>7337.49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6B-45CB-AE8C-A0F32464E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6796192"/>
        <c:axId val="266798112"/>
      </c:barChart>
      <c:catAx>
        <c:axId val="2667961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98112"/>
        <c:crosses val="autoZero"/>
        <c:auto val="1"/>
        <c:lblAlgn val="ctr"/>
        <c:lblOffset val="100"/>
        <c:noMultiLvlLbl val="0"/>
      </c:catAx>
      <c:valAx>
        <c:axId val="266798112"/>
        <c:scaling>
          <c:orientation val="minMax"/>
        </c:scaling>
        <c:delete val="1"/>
        <c:axPos val="t"/>
        <c:numFmt formatCode="&quot;$&quot;#,##0.00" sourceLinked="1"/>
        <c:majorTickMark val="none"/>
        <c:minorTickMark val="none"/>
        <c:tickLblPos val="nextTo"/>
        <c:crossAx val="26679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[BahaaMohamed_SQL_Final_PRO.xlsx]Revenue Report!PivotTable19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Net sales , profits and discounts over  time </a:t>
            </a:r>
          </a:p>
        </c:rich>
      </c:tx>
      <c:layout>
        <c:manualLayout>
          <c:xMode val="edge"/>
          <c:yMode val="edge"/>
          <c:x val="0.22761371923057416"/>
          <c:y val="9.521711365299471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254610745642655E-2"/>
          <c:y val="0.118698533096583"/>
          <c:w val="0.91329915916970905"/>
          <c:h val="0.68824345404584575"/>
        </c:manualLayout>
      </c:layout>
      <c:lineChart>
        <c:grouping val="standard"/>
        <c:varyColors val="0"/>
        <c:ser>
          <c:idx val="0"/>
          <c:order val="0"/>
          <c:tx>
            <c:strRef>
              <c:f>'Revenue Report'!$K$2</c:f>
              <c:strCache>
                <c:ptCount val="1"/>
                <c:pt idx="0">
                  <c:v>Net Sales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Report'!$J$3:$J$14</c:f>
              <c:multiLvlStrCache>
                <c:ptCount val="8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  <c:pt idx="6">
                    <c:v>Qtr1</c:v>
                  </c:pt>
                  <c:pt idx="7">
                    <c:v>Qtr2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'Revenue Report'!$K$3:$K$14</c:f>
              <c:numCache>
                <c:formatCode>"$"#,##0.00</c:formatCode>
                <c:ptCount val="8"/>
                <c:pt idx="0">
                  <c:v>79728.58</c:v>
                </c:pt>
                <c:pt idx="1">
                  <c:v>128355.4</c:v>
                </c:pt>
                <c:pt idx="2">
                  <c:v>138288.92000000001</c:v>
                </c:pt>
                <c:pt idx="3">
                  <c:v>143177.03</c:v>
                </c:pt>
                <c:pt idx="4">
                  <c:v>153937.79999999999</c:v>
                </c:pt>
                <c:pt idx="5">
                  <c:v>181681.45</c:v>
                </c:pt>
                <c:pt idx="6">
                  <c:v>298491.53000000003</c:v>
                </c:pt>
                <c:pt idx="7">
                  <c:v>142132.32999999999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8-41EB-BC5F-493061C4AF90}"/>
            </c:ext>
          </c:extLst>
        </c:ser>
        <c:ser>
          <c:idx val="1"/>
          <c:order val="1"/>
          <c:tx>
            <c:strRef>
              <c:f>'Revenue Report'!$L$2</c:f>
              <c:strCache>
                <c:ptCount val="1"/>
                <c:pt idx="0">
                  <c:v>Profit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Report'!$J$3:$J$14</c:f>
              <c:multiLvlStrCache>
                <c:ptCount val="8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  <c:pt idx="6">
                    <c:v>Qtr1</c:v>
                  </c:pt>
                  <c:pt idx="7">
                    <c:v>Qtr2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'Revenue Report'!$L$3:$L$14</c:f>
              <c:numCache>
                <c:formatCode>"$"#,##0.00</c:formatCode>
                <c:ptCount val="8"/>
                <c:pt idx="0">
                  <c:v>4765.04</c:v>
                </c:pt>
                <c:pt idx="1">
                  <c:v>7555.8199999999988</c:v>
                </c:pt>
                <c:pt idx="2">
                  <c:v>8368.5</c:v>
                </c:pt>
                <c:pt idx="3">
                  <c:v>8078.94</c:v>
                </c:pt>
                <c:pt idx="4">
                  <c:v>8728.6500000000015</c:v>
                </c:pt>
                <c:pt idx="5">
                  <c:v>10544.420000000004</c:v>
                </c:pt>
                <c:pt idx="6">
                  <c:v>17696.729999999996</c:v>
                </c:pt>
                <c:pt idx="7">
                  <c:v>8355.9699999999993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8-41EB-BC5F-493061C4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80544"/>
        <c:axId val="257181024"/>
      </c:lineChart>
      <c:lineChart>
        <c:grouping val="standard"/>
        <c:varyColors val="0"/>
        <c:ser>
          <c:idx val="2"/>
          <c:order val="2"/>
          <c:tx>
            <c:strRef>
              <c:f>'Revenue Report'!$M$2</c:f>
              <c:strCache>
                <c:ptCount val="1"/>
                <c:pt idx="0">
                  <c:v>Discount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'Revenue Report'!$J$3:$J$14</c:f>
              <c:multiLvlStrCache>
                <c:ptCount val="8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  <c:pt idx="6">
                    <c:v>Qtr1</c:v>
                  </c:pt>
                  <c:pt idx="7">
                    <c:v>Qtr2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'Revenue Report'!$M$3:$M$14</c:f>
              <c:numCache>
                <c:formatCode>"$"#,##0.00</c:formatCode>
                <c:ptCount val="8"/>
                <c:pt idx="0">
                  <c:v>4708.9399999999996</c:v>
                </c:pt>
                <c:pt idx="1">
                  <c:v>13505.61</c:v>
                </c:pt>
                <c:pt idx="2">
                  <c:v>9591</c:v>
                </c:pt>
                <c:pt idx="3">
                  <c:v>8434.07</c:v>
                </c:pt>
                <c:pt idx="4">
                  <c:v>11241.89</c:v>
                </c:pt>
                <c:pt idx="5">
                  <c:v>12036.7</c:v>
                </c:pt>
                <c:pt idx="6">
                  <c:v>16750.61</c:v>
                </c:pt>
                <c:pt idx="7">
                  <c:v>12396.91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8-41EB-BC5F-493061C4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389295"/>
        <c:axId val="1579393615"/>
      </c:lineChart>
      <c:catAx>
        <c:axId val="25718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81024"/>
        <c:crosses val="autoZero"/>
        <c:auto val="1"/>
        <c:lblAlgn val="ctr"/>
        <c:lblOffset val="100"/>
        <c:noMultiLvlLbl val="0"/>
      </c:catAx>
      <c:valAx>
        <c:axId val="257181024"/>
        <c:scaling>
          <c:orientation val="minMax"/>
        </c:scaling>
        <c:delete val="0"/>
        <c:axPos val="l"/>
        <c:numFmt formatCode="&quot;$&quot;#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80544"/>
        <c:crosses val="autoZero"/>
        <c:crossBetween val="between"/>
      </c:valAx>
      <c:valAx>
        <c:axId val="1579393615"/>
        <c:scaling>
          <c:orientation val="minMax"/>
        </c:scaling>
        <c:delete val="1"/>
        <c:axPos val="r"/>
        <c:numFmt formatCode="&quot;$&quot;#,##0.00" sourceLinked="1"/>
        <c:majorTickMark val="out"/>
        <c:minorTickMark val="none"/>
        <c:tickLblPos val="nextTo"/>
        <c:crossAx val="1579389295"/>
        <c:crosses val="max"/>
        <c:crossBetween val="between"/>
      </c:valAx>
      <c:catAx>
        <c:axId val="15793892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9393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[BahaaMohamed_SQL_Final_PRO.xlsx]Revenue Report!PivotTable23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</a:rPr>
              <a:t>Top 5 countries by Net Sales </a:t>
            </a:r>
            <a:endParaRPr lang="en-US" sz="1800">
              <a:solidFill>
                <a:schemeClr val="bg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2">
              <a:lumMod val="9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427082977978977"/>
          <c:y val="0.13538490770941594"/>
          <c:w val="0.76572917022021025"/>
          <c:h val="0.83311194309191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'Revenue Report'!$S$2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3AD-4624-A3C7-99A9D284CF9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3AD-4624-A3C7-99A9D284CF96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3AD-4624-A3C7-99A9D284CF96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3AD-4624-A3C7-99A9D284CF96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3AD-4624-A3C7-99A9D284CF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Report'!$R$3:$R$8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</c:strCache>
            </c:strRef>
          </c:cat>
          <c:val>
            <c:numRef>
              <c:f>'Revenue Report'!$S$3:$S$8</c:f>
              <c:numCache>
                <c:formatCode>"$"#,##0</c:formatCode>
                <c:ptCount val="5"/>
                <c:pt idx="0">
                  <c:v>245584.61</c:v>
                </c:pt>
                <c:pt idx="1">
                  <c:v>230284.63</c:v>
                </c:pt>
                <c:pt idx="2">
                  <c:v>128003.84</c:v>
                </c:pt>
                <c:pt idx="3">
                  <c:v>106925.78</c:v>
                </c:pt>
                <c:pt idx="4">
                  <c:v>81358.320000000007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AD-4624-A3C7-99A9D284CF9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10070736"/>
        <c:axId val="1127505920"/>
      </c:barChart>
      <c:catAx>
        <c:axId val="17100707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505920"/>
        <c:crosses val="autoZero"/>
        <c:auto val="1"/>
        <c:lblAlgn val="ctr"/>
        <c:lblOffset val="100"/>
        <c:noMultiLvlLbl val="0"/>
      </c:catAx>
      <c:valAx>
        <c:axId val="1127505920"/>
        <c:scaling>
          <c:orientation val="minMax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171007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[BahaaMohamed_SQL_Final_PRO.xlsx]CST!PivotTable25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</a:rPr>
              <a:t>Count of customers over the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445083913781551E-3"/>
          <c:y val="0.18254735699228336"/>
          <c:w val="0.9807109832172437"/>
          <c:h val="0.56437578461179883"/>
        </c:manualLayout>
      </c:layout>
      <c:lineChart>
        <c:grouping val="standard"/>
        <c:varyColors val="0"/>
        <c:ser>
          <c:idx val="0"/>
          <c:order val="0"/>
          <c:tx>
            <c:strRef>
              <c:f>CST!$F$2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CST!$E$3:$E$29</c:f>
              <c:multiLvlStrCache>
                <c:ptCount val="23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</c:lvl>
                <c:lvl>
                  <c:pt idx="0">
                    <c:v>1996</c:v>
                  </c:pt>
                  <c:pt idx="6">
                    <c:v>1997</c:v>
                  </c:pt>
                  <c:pt idx="18">
                    <c:v>1998</c:v>
                  </c:pt>
                </c:lvl>
              </c:multiLvlStrCache>
            </c:multiLvlStrRef>
          </c:cat>
          <c:val>
            <c:numRef>
              <c:f>CST!$F$3:$F$29</c:f>
              <c:numCache>
                <c:formatCode>General</c:formatCode>
                <c:ptCount val="23"/>
                <c:pt idx="0">
                  <c:v>22</c:v>
                </c:pt>
                <c:pt idx="1">
                  <c:v>25</c:v>
                </c:pt>
                <c:pt idx="2">
                  <c:v>23</c:v>
                </c:pt>
                <c:pt idx="3">
                  <c:v>26</c:v>
                </c:pt>
                <c:pt idx="4">
                  <c:v>25</c:v>
                </c:pt>
                <c:pt idx="5">
                  <c:v>31</c:v>
                </c:pt>
                <c:pt idx="6">
                  <c:v>33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30</c:v>
                </c:pt>
                <c:pt idx="12">
                  <c:v>33</c:v>
                </c:pt>
                <c:pt idx="13">
                  <c:v>33</c:v>
                </c:pt>
                <c:pt idx="14">
                  <c:v>37</c:v>
                </c:pt>
                <c:pt idx="15">
                  <c:v>38</c:v>
                </c:pt>
                <c:pt idx="16">
                  <c:v>34</c:v>
                </c:pt>
                <c:pt idx="17">
                  <c:v>48</c:v>
                </c:pt>
                <c:pt idx="18">
                  <c:v>55</c:v>
                </c:pt>
                <c:pt idx="19">
                  <c:v>54</c:v>
                </c:pt>
                <c:pt idx="20">
                  <c:v>73</c:v>
                </c:pt>
                <c:pt idx="21">
                  <c:v>74</c:v>
                </c:pt>
                <c:pt idx="2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3-4F9A-B36C-CC2B56CE85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12327295"/>
        <c:axId val="1612325855"/>
      </c:lineChart>
      <c:catAx>
        <c:axId val="161232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325855"/>
        <c:crosses val="autoZero"/>
        <c:auto val="1"/>
        <c:lblAlgn val="ctr"/>
        <c:lblOffset val="100"/>
        <c:noMultiLvlLbl val="0"/>
      </c:catAx>
      <c:valAx>
        <c:axId val="16123258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1232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[BahaaMohamed_SQL_Final_PRO.xlsx]CST!PivotTable26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bg1"/>
                </a:solidFill>
                <a:effectLst/>
              </a:rPr>
              <a:t>Customers by countries </a:t>
            </a:r>
            <a:endParaRPr lang="en-US" sz="18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"/>
          <c:y val="0.15319444444444447"/>
          <c:w val="1"/>
          <c:h val="0.596128973461650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CST!$I$2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E0-412D-8F2D-816397251F7C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7E0-412D-8F2D-816397251F7C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E0-412D-8F2D-816397251F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CST!$H$3:$H$24</c:f>
              <c:strCache>
                <c:ptCount val="21"/>
                <c:pt idx="0">
                  <c:v>USA</c:v>
                </c:pt>
                <c:pt idx="1">
                  <c:v>Germany</c:v>
                </c:pt>
                <c:pt idx="2">
                  <c:v>Brazil</c:v>
                </c:pt>
                <c:pt idx="3">
                  <c:v>France</c:v>
                </c:pt>
                <c:pt idx="4">
                  <c:v>UK</c:v>
                </c:pt>
                <c:pt idx="5">
                  <c:v>Venezuela</c:v>
                </c:pt>
                <c:pt idx="6">
                  <c:v>Austria</c:v>
                </c:pt>
                <c:pt idx="7">
                  <c:v>Sweden</c:v>
                </c:pt>
                <c:pt idx="8">
                  <c:v>Canada</c:v>
                </c:pt>
                <c:pt idx="9">
                  <c:v>Mexico</c:v>
                </c:pt>
                <c:pt idx="10">
                  <c:v>Italy</c:v>
                </c:pt>
                <c:pt idx="11">
                  <c:v>Spain</c:v>
                </c:pt>
                <c:pt idx="12">
                  <c:v>Finland</c:v>
                </c:pt>
                <c:pt idx="13">
                  <c:v>Ireland</c:v>
                </c:pt>
                <c:pt idx="14">
                  <c:v>Belgium</c:v>
                </c:pt>
                <c:pt idx="15">
                  <c:v>Denmark</c:v>
                </c:pt>
                <c:pt idx="16">
                  <c:v>Switzerland</c:v>
                </c:pt>
                <c:pt idx="17">
                  <c:v>Argentina</c:v>
                </c:pt>
                <c:pt idx="18">
                  <c:v>Portugal</c:v>
                </c:pt>
                <c:pt idx="19">
                  <c:v>Poland</c:v>
                </c:pt>
                <c:pt idx="20">
                  <c:v>Norway</c:v>
                </c:pt>
              </c:strCache>
            </c:strRef>
          </c:cat>
          <c:val>
            <c:numRef>
              <c:f>CST!$I$3:$I$24</c:f>
              <c:numCache>
                <c:formatCode>General</c:formatCode>
                <c:ptCount val="21"/>
                <c:pt idx="0">
                  <c:v>122</c:v>
                </c:pt>
                <c:pt idx="1">
                  <c:v>122</c:v>
                </c:pt>
                <c:pt idx="2">
                  <c:v>83</c:v>
                </c:pt>
                <c:pt idx="3">
                  <c:v>77</c:v>
                </c:pt>
                <c:pt idx="4">
                  <c:v>56</c:v>
                </c:pt>
                <c:pt idx="5">
                  <c:v>46</c:v>
                </c:pt>
                <c:pt idx="6">
                  <c:v>40</c:v>
                </c:pt>
                <c:pt idx="7">
                  <c:v>37</c:v>
                </c:pt>
                <c:pt idx="8">
                  <c:v>30</c:v>
                </c:pt>
                <c:pt idx="9">
                  <c:v>28</c:v>
                </c:pt>
                <c:pt idx="10">
                  <c:v>28</c:v>
                </c:pt>
                <c:pt idx="11">
                  <c:v>23</c:v>
                </c:pt>
                <c:pt idx="12">
                  <c:v>22</c:v>
                </c:pt>
                <c:pt idx="13">
                  <c:v>19</c:v>
                </c:pt>
                <c:pt idx="14">
                  <c:v>19</c:v>
                </c:pt>
                <c:pt idx="15">
                  <c:v>18</c:v>
                </c:pt>
                <c:pt idx="16">
                  <c:v>18</c:v>
                </c:pt>
                <c:pt idx="17">
                  <c:v>16</c:v>
                </c:pt>
                <c:pt idx="18">
                  <c:v>13</c:v>
                </c:pt>
                <c:pt idx="19">
                  <c:v>7</c:v>
                </c:pt>
                <c:pt idx="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0-412D-8F2D-816397251F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11511503"/>
        <c:axId val="1611508623"/>
      </c:barChart>
      <c:catAx>
        <c:axId val="161151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08623"/>
        <c:crosses val="autoZero"/>
        <c:auto val="1"/>
        <c:lblAlgn val="ctr"/>
        <c:lblOffset val="100"/>
        <c:noMultiLvlLbl val="0"/>
      </c:catAx>
      <c:valAx>
        <c:axId val="16115086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1151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1">
                    <a:lumMod val="60000"/>
                    <a:lumOff val="40000"/>
                  </a:schemeClr>
                </a:solidFill>
                <a:effectLst/>
              </a:rPr>
              <a:t>Net sales </a:t>
            </a:r>
            <a:r>
              <a:rPr lang="en-US" sz="1800" b="1">
                <a:solidFill>
                  <a:schemeClr val="bg1"/>
                </a:solidFill>
                <a:effectLst/>
              </a:rPr>
              <a:t>and </a:t>
            </a:r>
            <a:r>
              <a:rPr lang="en-US" sz="1800" b="1">
                <a:solidFill>
                  <a:schemeClr val="accent1">
                    <a:lumMod val="20000"/>
                    <a:lumOff val="80000"/>
                  </a:schemeClr>
                </a:solidFill>
                <a:effectLst/>
              </a:rPr>
              <a:t>profits</a:t>
            </a:r>
            <a:r>
              <a:rPr lang="en-US" sz="1800" b="1">
                <a:solidFill>
                  <a:schemeClr val="bg1"/>
                </a:solidFill>
                <a:effectLst/>
              </a:rPr>
              <a:t> by 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288868759775003E-3"/>
          <c:y val="1.6789882530388531E-2"/>
          <c:w val="0.99008267217343726"/>
          <c:h val="0.87619012838299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producs!$P$1</c:f>
              <c:strCache>
                <c:ptCount val="1"/>
                <c:pt idx="0">
                  <c:v>Net_Sales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producs!$N$2:$N$9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producs!$P$2:$P$9</c:f>
              <c:numCache>
                <c:formatCode>"$"#,##0</c:formatCode>
                <c:ptCount val="8"/>
                <c:pt idx="0">
                  <c:v>267868.18</c:v>
                </c:pt>
                <c:pt idx="1">
                  <c:v>234507.29</c:v>
                </c:pt>
                <c:pt idx="2">
                  <c:v>167357.22</c:v>
                </c:pt>
                <c:pt idx="3">
                  <c:v>163022.35999999999</c:v>
                </c:pt>
                <c:pt idx="4">
                  <c:v>131261.74</c:v>
                </c:pt>
                <c:pt idx="5">
                  <c:v>106047.08</c:v>
                </c:pt>
                <c:pt idx="6">
                  <c:v>99984.58</c:v>
                </c:pt>
                <c:pt idx="7">
                  <c:v>95744.59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F-4FD3-B66C-826795E72693}"/>
            </c:ext>
          </c:extLst>
        </c:ser>
        <c:ser>
          <c:idx val="1"/>
          <c:order val="1"/>
          <c:tx>
            <c:strRef>
              <c:f>producs!$Q$1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producs!$N$2:$N$9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producs!$Q$2:$Q$9</c:f>
              <c:numCache>
                <c:formatCode>"$"#,##0</c:formatCode>
                <c:ptCount val="8"/>
                <c:pt idx="0">
                  <c:v>15958.7</c:v>
                </c:pt>
                <c:pt idx="1">
                  <c:v>13744.03</c:v>
                </c:pt>
                <c:pt idx="2">
                  <c:v>9417.61</c:v>
                </c:pt>
                <c:pt idx="3">
                  <c:v>10167.719999999999</c:v>
                </c:pt>
                <c:pt idx="4">
                  <c:v>7247.71</c:v>
                </c:pt>
                <c:pt idx="5">
                  <c:v>6018.61</c:v>
                </c:pt>
                <c:pt idx="6">
                  <c:v>6080.11</c:v>
                </c:pt>
                <c:pt idx="7">
                  <c:v>5459.59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F-4FD3-B66C-826795E726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7910544"/>
        <c:axId val="247911024"/>
      </c:barChart>
      <c:catAx>
        <c:axId val="24791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11024"/>
        <c:crosses val="autoZero"/>
        <c:auto val="1"/>
        <c:lblAlgn val="ctr"/>
        <c:lblOffset val="100"/>
        <c:noMultiLvlLbl val="0"/>
      </c:catAx>
      <c:valAx>
        <c:axId val="247911024"/>
        <c:scaling>
          <c:orientation val="minMax"/>
        </c:scaling>
        <c:delete val="1"/>
        <c:axPos val="l"/>
        <c:numFmt formatCode="&quot;$&quot;#,&quot;K&quot;" sourceLinked="0"/>
        <c:majorTickMark val="out"/>
        <c:minorTickMark val="none"/>
        <c:tickLblPos val="nextTo"/>
        <c:crossAx val="24791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409527817429638E-2"/>
          <c:y val="0.20512197624934655"/>
          <c:w val="0.46901865493748374"/>
          <c:h val="0.67239066714129503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B0F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4A-49F3-9601-DD270DB002BD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4A-49F3-9601-DD270DB002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4A-49F3-9601-DD270DB002BD}"/>
              </c:ext>
            </c:extLst>
          </c:dPt>
          <c:dLbls>
            <c:dLbl>
              <c:idx val="0"/>
              <c:layout>
                <c:manualLayout>
                  <c:x val="0.2673010330553508"/>
                  <c:y val="-6.21435029362899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B4A-49F3-9601-DD270DB002BD}"/>
                </c:ext>
              </c:extLst>
            </c:dLbl>
            <c:dLbl>
              <c:idx val="1"/>
              <c:layout>
                <c:manualLayout>
                  <c:x val="0.65822879389880129"/>
                  <c:y val="0.478026945663768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B4A-49F3-9601-DD270DB002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producs!$T$1:$V$1</c:f>
              <c:strCache>
                <c:ptCount val="2"/>
                <c:pt idx="0">
                  <c:v>Non Discounted Products</c:v>
                </c:pt>
                <c:pt idx="1">
                  <c:v>Discounted Products</c:v>
                </c:pt>
              </c:strCache>
            </c:strRef>
          </c:cat>
          <c:val>
            <c:numRef>
              <c:f>producs!$T$2:$V$2</c:f>
              <c:numCache>
                <c:formatCode>0.00%</c:formatCode>
                <c:ptCount val="3"/>
                <c:pt idx="0">
                  <c:v>0.61113689095099999</c:v>
                </c:pt>
                <c:pt idx="1">
                  <c:v>0.38886310904799998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4A-49F3-9601-DD270DB002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48061725491310342"/>
          <c:y val="0.23580542270755964"/>
          <c:w val="0.51650162932608046"/>
          <c:h val="0.730732691095976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70799142720068E-2"/>
          <c:y val="0.1749932005860465"/>
          <c:w val="0.48815191286428555"/>
          <c:h val="0.6578757222756211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0F-42D5-9C2B-AF95269089A9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0F-42D5-9C2B-AF95269089A9}"/>
              </c:ext>
            </c:extLst>
          </c:dPt>
          <c:dLbls>
            <c:dLbl>
              <c:idx val="0"/>
              <c:layout>
                <c:manualLayout>
                  <c:x val="0.35633044410851178"/>
                  <c:y val="0.301156975768174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0F-42D5-9C2B-AF95269089A9}"/>
                </c:ext>
              </c:extLst>
            </c:dLbl>
            <c:dLbl>
              <c:idx val="1"/>
              <c:layout>
                <c:manualLayout>
                  <c:x val="0.60609477409111345"/>
                  <c:y val="7.17040418495653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0F-42D5-9C2B-AF95269089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producs!$AF$1:$AG$1</c:f>
              <c:strCache>
                <c:ptCount val="2"/>
                <c:pt idx="0">
                  <c:v>Total units instock </c:v>
                </c:pt>
                <c:pt idx="1">
                  <c:v>Total unit sold</c:v>
                </c:pt>
              </c:strCache>
            </c:strRef>
          </c:cat>
          <c:val>
            <c:numRef>
              <c:f>producs!$AF$3:$AG$3</c:f>
              <c:numCache>
                <c:formatCode>0%</c:formatCode>
                <c:ptCount val="2"/>
                <c:pt idx="0">
                  <c:v>0.16999045724359907</c:v>
                </c:pt>
                <c:pt idx="1">
                  <c:v>0.83000954275640093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0F-42D5-9C2B-AF95269089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491168996983309"/>
          <c:y val="0.25160536571954101"/>
          <c:w val="0.50230545946330318"/>
          <c:h val="0.668283827918134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[BahaaMohamed_SQL_Final_PRO.xlsx]Employee 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965301053549228E-2"/>
          <c:y val="7.998200653309305E-2"/>
          <c:w val="0.92186118345794499"/>
          <c:h val="0.78397574543428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'Employee '!$F$18:$F$19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'!$F$20:$F$29</c:f>
              <c:numCache>
                <c:formatCode>"$"#,##0.00</c:formatCode>
                <c:ptCount val="9"/>
                <c:pt idx="0">
                  <c:v>42982.43</c:v>
                </c:pt>
                <c:pt idx="1">
                  <c:v>32686.02</c:v>
                </c:pt>
                <c:pt idx="2">
                  <c:v>17848.68</c:v>
                </c:pt>
                <c:pt idx="3">
                  <c:v>17827.34</c:v>
                </c:pt>
                <c:pt idx="4">
                  <c:v>15446.96</c:v>
                </c:pt>
                <c:pt idx="5">
                  <c:v>11702.8</c:v>
                </c:pt>
                <c:pt idx="6">
                  <c:v>7410.99</c:v>
                </c:pt>
                <c:pt idx="7">
                  <c:v>6320.12</c:v>
                </c:pt>
                <c:pt idx="8">
                  <c:v>3254.83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A-4447-970D-435E9BDA1B95}"/>
            </c:ext>
          </c:extLst>
        </c:ser>
        <c:ser>
          <c:idx val="1"/>
          <c:order val="1"/>
          <c:tx>
            <c:strRef>
              <c:f>'Employee '!$G$18:$G$19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'!$G$20:$G$29</c:f>
              <c:numCache>
                <c:formatCode>"$"#,##0.00</c:formatCode>
                <c:ptCount val="9"/>
                <c:pt idx="0">
                  <c:v>22765.05</c:v>
                </c:pt>
                <c:pt idx="1">
                  <c:v>31752.880000000001</c:v>
                </c:pt>
                <c:pt idx="2">
                  <c:v>7509.36</c:v>
                </c:pt>
                <c:pt idx="3">
                  <c:v>10208.129999999999</c:v>
                </c:pt>
                <c:pt idx="4">
                  <c:v>13093.9</c:v>
                </c:pt>
                <c:pt idx="5">
                  <c:v>5377.06</c:v>
                </c:pt>
                <c:pt idx="6">
                  <c:v>24711.55</c:v>
                </c:pt>
                <c:pt idx="7">
                  <c:v>19203.34</c:v>
                </c:pt>
                <c:pt idx="8">
                  <c:v>3277.64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DAA-4447-970D-435E9BDA1B95}"/>
            </c:ext>
          </c:extLst>
        </c:ser>
        <c:ser>
          <c:idx val="2"/>
          <c:order val="2"/>
          <c:tx>
            <c:strRef>
              <c:f>'Employee '!$H$18:$H$19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'!$H$20:$H$29</c:f>
              <c:numCache>
                <c:formatCode>"$"#,##0.00</c:formatCode>
                <c:ptCount val="9"/>
                <c:pt idx="0">
                  <c:v>13528.53</c:v>
                </c:pt>
                <c:pt idx="1">
                  <c:v>27959.52</c:v>
                </c:pt>
                <c:pt idx="2">
                  <c:v>25424.12</c:v>
                </c:pt>
                <c:pt idx="3">
                  <c:v>10018.35</c:v>
                </c:pt>
                <c:pt idx="4">
                  <c:v>29951.53</c:v>
                </c:pt>
                <c:pt idx="5">
                  <c:v>4922.43</c:v>
                </c:pt>
                <c:pt idx="6">
                  <c:v>16782.54</c:v>
                </c:pt>
                <c:pt idx="7">
                  <c:v>8550.18</c:v>
                </c:pt>
                <c:pt idx="8">
                  <c:v>6264.18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AA-4447-970D-435E9BDA1B95}"/>
            </c:ext>
          </c:extLst>
        </c:ser>
        <c:ser>
          <c:idx val="3"/>
          <c:order val="3"/>
          <c:tx>
            <c:strRef>
              <c:f>'Employee '!$I$18:$I$19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'!$I$20:$I$29</c:f>
              <c:numCache>
                <c:formatCode>"$"#,##0.00</c:formatCode>
                <c:ptCount val="9"/>
                <c:pt idx="0">
                  <c:v>23413.7</c:v>
                </c:pt>
                <c:pt idx="1">
                  <c:v>23209.91</c:v>
                </c:pt>
                <c:pt idx="2">
                  <c:v>14577.6</c:v>
                </c:pt>
                <c:pt idx="3">
                  <c:v>33577.519999999997</c:v>
                </c:pt>
                <c:pt idx="4">
                  <c:v>12827.23</c:v>
                </c:pt>
                <c:pt idx="5">
                  <c:v>210</c:v>
                </c:pt>
                <c:pt idx="6">
                  <c:v>44108.93</c:v>
                </c:pt>
                <c:pt idx="7">
                  <c:v>10066.299999999999</c:v>
                </c:pt>
                <c:pt idx="8">
                  <c:v>14840.45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DAA-4447-970D-435E9BDA1B95}"/>
            </c:ext>
          </c:extLst>
        </c:ser>
        <c:ser>
          <c:idx val="4"/>
          <c:order val="4"/>
          <c:tx>
            <c:strRef>
              <c:f>'Employee '!$J$18:$J$19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'!$J$20:$J$29</c:f>
              <c:numCache>
                <c:formatCode>"$"#,##0.00</c:formatCode>
                <c:ptCount val="9"/>
                <c:pt idx="0">
                  <c:v>12926.03</c:v>
                </c:pt>
                <c:pt idx="1">
                  <c:v>18049.599999999999</c:v>
                </c:pt>
                <c:pt idx="2">
                  <c:v>7117</c:v>
                </c:pt>
                <c:pt idx="3">
                  <c:v>6697.8</c:v>
                </c:pt>
                <c:pt idx="4">
                  <c:v>15633.43</c:v>
                </c:pt>
                <c:pt idx="5">
                  <c:v>4500.2700000000004</c:v>
                </c:pt>
                <c:pt idx="6">
                  <c:v>6303.29</c:v>
                </c:pt>
                <c:pt idx="7">
                  <c:v>139.80000000000001</c:v>
                </c:pt>
                <c:pt idx="8">
                  <c:v>747.7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DAA-4447-970D-435E9BDA1B95}"/>
            </c:ext>
          </c:extLst>
        </c:ser>
        <c:ser>
          <c:idx val="5"/>
          <c:order val="5"/>
          <c:tx>
            <c:strRef>
              <c:f>'Employee '!$K$18:$K$19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'!$K$20:$K$29</c:f>
              <c:numCache>
                <c:formatCode>"$"#,##0.00</c:formatCode>
                <c:ptCount val="9"/>
                <c:pt idx="0">
                  <c:v>4082.84</c:v>
                </c:pt>
                <c:pt idx="1">
                  <c:v>5599.79</c:v>
                </c:pt>
                <c:pt idx="2">
                  <c:v>2262.91</c:v>
                </c:pt>
                <c:pt idx="3">
                  <c:v>2082</c:v>
                </c:pt>
                <c:pt idx="4">
                  <c:v>5468.35</c:v>
                </c:pt>
                <c:pt idx="5">
                  <c:v>3037.4</c:v>
                </c:pt>
                <c:pt idx="6">
                  <c:v>6882.2</c:v>
                </c:pt>
                <c:pt idx="7">
                  <c:v>3482.5</c:v>
                </c:pt>
                <c:pt idx="8">
                  <c:v>3464.81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DAA-4447-970D-435E9BDA1B95}"/>
            </c:ext>
          </c:extLst>
        </c:ser>
        <c:ser>
          <c:idx val="6"/>
          <c:order val="6"/>
          <c:tx>
            <c:strRef>
              <c:f>'Employee '!$L$18:$L$19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'!$L$20:$L$29</c:f>
              <c:numCache>
                <c:formatCode>"$"#,##0.00</c:formatCode>
                <c:ptCount val="9"/>
                <c:pt idx="0">
                  <c:v>17391.349999999999</c:v>
                </c:pt>
                <c:pt idx="1">
                  <c:v>4045.19</c:v>
                </c:pt>
                <c:pt idx="2">
                  <c:v>5233.08</c:v>
                </c:pt>
                <c:pt idx="3">
                  <c:v>5563.98</c:v>
                </c:pt>
                <c:pt idx="4">
                  <c:v>21145.81</c:v>
                </c:pt>
                <c:pt idx="5">
                  <c:v>8114.22</c:v>
                </c:pt>
                <c:pt idx="6">
                  <c:v>9141</c:v>
                </c:pt>
                <c:pt idx="7">
                  <c:v>4388.1000000000004</c:v>
                </c:pt>
                <c:pt idx="8">
                  <c:v>3860.02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DAA-4447-970D-435E9BDA1B95}"/>
            </c:ext>
          </c:extLst>
        </c:ser>
        <c:ser>
          <c:idx val="7"/>
          <c:order val="7"/>
          <c:tx>
            <c:strRef>
              <c:f>'Employee '!$M$18:$M$19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'!$M$20:$M$29</c:f>
              <c:numCache>
                <c:formatCode>"$"#,##0.00</c:formatCode>
                <c:ptCount val="9"/>
                <c:pt idx="0">
                  <c:v>19865.52</c:v>
                </c:pt>
                <c:pt idx="1">
                  <c:v>9283.68</c:v>
                </c:pt>
                <c:pt idx="2">
                  <c:v>12757.52</c:v>
                </c:pt>
                <c:pt idx="3">
                  <c:v>7185.99</c:v>
                </c:pt>
                <c:pt idx="4">
                  <c:v>10660.6</c:v>
                </c:pt>
                <c:pt idx="5">
                  <c:v>3585.58</c:v>
                </c:pt>
                <c:pt idx="6">
                  <c:v>1871.5</c:v>
                </c:pt>
                <c:pt idx="7">
                  <c:v>1446</c:v>
                </c:pt>
                <c:pt idx="8">
                  <c:v>6116.56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DAA-4447-970D-435E9BDA1B95}"/>
            </c:ext>
          </c:extLst>
        </c:ser>
        <c:ser>
          <c:idx val="8"/>
          <c:order val="8"/>
          <c:tx>
            <c:strRef>
              <c:f>'Employee '!$N$18:$N$19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'!$N$20:$N$29</c:f>
              <c:numCache>
                <c:formatCode>"$"#,##0.00</c:formatCode>
                <c:ptCount val="9"/>
                <c:pt idx="0">
                  <c:v>11506.38</c:v>
                </c:pt>
                <c:pt idx="1">
                  <c:v>5317.9</c:v>
                </c:pt>
                <c:pt idx="2">
                  <c:v>7591.1</c:v>
                </c:pt>
                <c:pt idx="3">
                  <c:v>14456.46</c:v>
                </c:pt>
                <c:pt idx="4">
                  <c:v>14092.55</c:v>
                </c:pt>
                <c:pt idx="5">
                  <c:v>3444.83</c:v>
                </c:pt>
                <c:pt idx="6">
                  <c:v>12237.45</c:v>
                </c:pt>
                <c:pt idx="7">
                  <c:v>8776.15</c:v>
                </c:pt>
                <c:pt idx="8">
                  <c:v>4587.8100000000004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DAA-4447-970D-435E9BDA1B95}"/>
            </c:ext>
          </c:extLst>
        </c:ser>
        <c:ser>
          <c:idx val="9"/>
          <c:order val="9"/>
          <c:tx>
            <c:strRef>
              <c:f>'Employee '!$O$18:$O$19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'!$O$20:$O$29</c:f>
              <c:numCache>
                <c:formatCode>"$"#,##0.00</c:formatCode>
                <c:ptCount val="9"/>
                <c:pt idx="0">
                  <c:v>24158.81</c:v>
                </c:pt>
                <c:pt idx="1">
                  <c:v>11206.84</c:v>
                </c:pt>
                <c:pt idx="2">
                  <c:v>11701.95</c:v>
                </c:pt>
                <c:pt idx="3">
                  <c:v>4619.08</c:v>
                </c:pt>
                <c:pt idx="4">
                  <c:v>16347.33</c:v>
                </c:pt>
                <c:pt idx="5">
                  <c:v>8974.5300000000007</c:v>
                </c:pt>
                <c:pt idx="6">
                  <c:v>15328.8</c:v>
                </c:pt>
                <c:pt idx="7">
                  <c:v>5742.22</c:v>
                </c:pt>
                <c:pt idx="8">
                  <c:v>6185.4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DAA-4447-970D-435E9BDA1B95}"/>
            </c:ext>
          </c:extLst>
        </c:ser>
        <c:ser>
          <c:idx val="10"/>
          <c:order val="10"/>
          <c:tx>
            <c:strRef>
              <c:f>'Employee '!$P$18:$P$19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'!$P$20:$P$29</c:f>
              <c:numCache>
                <c:formatCode>"$"#,##0.00</c:formatCode>
                <c:ptCount val="9"/>
                <c:pt idx="0">
                  <c:v>17935.669999999998</c:v>
                </c:pt>
                <c:pt idx="1">
                  <c:v>13306.06</c:v>
                </c:pt>
                <c:pt idx="2">
                  <c:v>4544.8</c:v>
                </c:pt>
                <c:pt idx="3">
                  <c:v>11459.58</c:v>
                </c:pt>
                <c:pt idx="4">
                  <c:v>13652.54</c:v>
                </c:pt>
                <c:pt idx="5">
                  <c:v>4385.34</c:v>
                </c:pt>
                <c:pt idx="6">
                  <c:v>8181.58</c:v>
                </c:pt>
                <c:pt idx="7">
                  <c:v>7117.36</c:v>
                </c:pt>
                <c:pt idx="8">
                  <c:v>8550.91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DAA-4447-970D-435E9BDA1B95}"/>
            </c:ext>
          </c:extLst>
        </c:ser>
        <c:ser>
          <c:idx val="11"/>
          <c:order val="11"/>
          <c:tx>
            <c:strRef>
              <c:f>'Employee '!$Q$18:$Q$19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'Employee '!$E$20:$E$29</c:f>
              <c:strCache>
                <c:ptCount val="9"/>
                <c:pt idx="0">
                  <c:v>Peacock Margaret</c:v>
                </c:pt>
                <c:pt idx="1">
                  <c:v>Leverling Janet</c:v>
                </c:pt>
                <c:pt idx="2">
                  <c:v>Callahan Laura</c:v>
                </c:pt>
                <c:pt idx="3">
                  <c:v>King Robert</c:v>
                </c:pt>
                <c:pt idx="4">
                  <c:v>Davolio Nancy</c:v>
                </c:pt>
                <c:pt idx="5">
                  <c:v>Buchanan Steven</c:v>
                </c:pt>
                <c:pt idx="6">
                  <c:v>Fuller Andrew</c:v>
                </c:pt>
                <c:pt idx="7">
                  <c:v>Dodsworth Anne</c:v>
                </c:pt>
                <c:pt idx="8">
                  <c:v>Suyama Michael</c:v>
                </c:pt>
              </c:strCache>
            </c:strRef>
          </c:cat>
          <c:val>
            <c:numRef>
              <c:f>'Employee '!$Q$20:$Q$29</c:f>
              <c:numCache>
                <c:formatCode>"$"#,##0.00</c:formatCode>
                <c:ptCount val="9"/>
                <c:pt idx="0">
                  <c:v>22334.52</c:v>
                </c:pt>
                <c:pt idx="1">
                  <c:v>20395.46</c:v>
                </c:pt>
                <c:pt idx="2">
                  <c:v>10294.15</c:v>
                </c:pt>
                <c:pt idx="3">
                  <c:v>872</c:v>
                </c:pt>
                <c:pt idx="4">
                  <c:v>23787.37</c:v>
                </c:pt>
                <c:pt idx="5">
                  <c:v>10537.82</c:v>
                </c:pt>
                <c:pt idx="6">
                  <c:v>13577.92</c:v>
                </c:pt>
                <c:pt idx="7">
                  <c:v>2076</c:v>
                </c:pt>
                <c:pt idx="8">
                  <c:v>12762.82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DAA-4447-970D-435E9BDA1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57184"/>
        <c:axId val="44258144"/>
      </c:barChart>
      <c:catAx>
        <c:axId val="4425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8144"/>
        <c:crosses val="autoZero"/>
        <c:auto val="1"/>
        <c:lblAlgn val="ctr"/>
        <c:lblOffset val="100"/>
        <c:noMultiLvlLbl val="0"/>
      </c:catAx>
      <c:valAx>
        <c:axId val="44258144"/>
        <c:scaling>
          <c:orientation val="minMax"/>
        </c:scaling>
        <c:delete val="0"/>
        <c:axPos val="l"/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301192700831033"/>
          <c:y val="6.0513814190489416E-4"/>
          <c:w val="0.8751387544850977"/>
          <c:h val="0.15365376652377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accent1"/>
                </a:solidFill>
                <a:effectLst/>
              </a:rPr>
              <a:t>Orders </a:t>
            </a: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and </a:t>
            </a:r>
            <a:r>
              <a:rPr lang="en-US" sz="1600" b="1" i="0" u="none" strike="noStrike" baseline="0">
                <a:solidFill>
                  <a:schemeClr val="accent3"/>
                </a:solidFill>
                <a:effectLst/>
              </a:rPr>
              <a:t>Net sales </a:t>
            </a: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by the Employees  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242561154211467E-2"/>
          <c:y val="0.18626075028942896"/>
          <c:w val="0.91014983899032598"/>
          <c:h val="0.637525385149594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'Employee '!$G$2</c:f>
              <c:strCache>
                <c:ptCount val="1"/>
                <c:pt idx="0">
                  <c:v>N_orders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'Employee '!$F$3:$F$11</c:f>
              <c:strCache>
                <c:ptCount val="9"/>
                <c:pt idx="0">
                  <c:v>Davolio Nancy</c:v>
                </c:pt>
                <c:pt idx="1">
                  <c:v>Fuller Andrew</c:v>
                </c:pt>
                <c:pt idx="2">
                  <c:v>Buchanan Steven</c:v>
                </c:pt>
                <c:pt idx="3">
                  <c:v>Peacock Margaret</c:v>
                </c:pt>
                <c:pt idx="4">
                  <c:v>Callahan Laura</c:v>
                </c:pt>
                <c:pt idx="5">
                  <c:v>Leverling Janet</c:v>
                </c:pt>
                <c:pt idx="6">
                  <c:v>Dodsworth Anne</c:v>
                </c:pt>
                <c:pt idx="7">
                  <c:v>King Robert</c:v>
                </c:pt>
                <c:pt idx="8">
                  <c:v>Suyama Michael</c:v>
                </c:pt>
              </c:strCache>
            </c:strRef>
          </c:cat>
          <c:val>
            <c:numRef>
              <c:f>'Employee '!$G$3:$G$11</c:f>
              <c:numCache>
                <c:formatCode>General</c:formatCode>
                <c:ptCount val="9"/>
                <c:pt idx="0">
                  <c:v>123</c:v>
                </c:pt>
                <c:pt idx="1">
                  <c:v>96</c:v>
                </c:pt>
                <c:pt idx="2">
                  <c:v>42</c:v>
                </c:pt>
                <c:pt idx="3">
                  <c:v>156</c:v>
                </c:pt>
                <c:pt idx="4">
                  <c:v>104</c:v>
                </c:pt>
                <c:pt idx="5">
                  <c:v>127</c:v>
                </c:pt>
                <c:pt idx="6">
                  <c:v>43</c:v>
                </c:pt>
                <c:pt idx="7">
                  <c:v>72</c:v>
                </c:pt>
                <c:pt idx="8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E-4867-AEAE-0D89418D0D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204752"/>
        <c:axId val="44203792"/>
      </c:barChart>
      <c:lineChart>
        <c:grouping val="standard"/>
        <c:varyColors val="0"/>
        <c:ser>
          <c:idx val="1"/>
          <c:order val="1"/>
          <c:tx>
            <c:strRef>
              <c:f>'Employee '!$J$2</c:f>
              <c:strCache>
                <c:ptCount val="1"/>
                <c:pt idx="0">
                  <c:v>Net_sales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'!$F$3:$F$11</c:f>
              <c:strCache>
                <c:ptCount val="9"/>
                <c:pt idx="0">
                  <c:v>Davolio Nancy</c:v>
                </c:pt>
                <c:pt idx="1">
                  <c:v>Fuller Andrew</c:v>
                </c:pt>
                <c:pt idx="2">
                  <c:v>Buchanan Steven</c:v>
                </c:pt>
                <c:pt idx="3">
                  <c:v>Peacock Margaret</c:v>
                </c:pt>
                <c:pt idx="4">
                  <c:v>Callahan Laura</c:v>
                </c:pt>
                <c:pt idx="5">
                  <c:v>Leverling Janet</c:v>
                </c:pt>
                <c:pt idx="6">
                  <c:v>Dodsworth Anne</c:v>
                </c:pt>
                <c:pt idx="7">
                  <c:v>King Robert</c:v>
                </c:pt>
                <c:pt idx="8">
                  <c:v>Suyama Michael</c:v>
                </c:pt>
              </c:strCache>
            </c:strRef>
          </c:cat>
          <c:val>
            <c:numRef>
              <c:f>'Employee '!$J$3:$J$11</c:f>
              <c:numCache>
                <c:formatCode>"$"#,##0</c:formatCode>
                <c:ptCount val="9"/>
                <c:pt idx="0">
                  <c:v>192107.6</c:v>
                </c:pt>
                <c:pt idx="1">
                  <c:v>166537.76</c:v>
                </c:pt>
                <c:pt idx="2">
                  <c:v>68792.28</c:v>
                </c:pt>
                <c:pt idx="3">
                  <c:v>232890.85</c:v>
                </c:pt>
                <c:pt idx="4">
                  <c:v>126862.28</c:v>
                </c:pt>
                <c:pt idx="5">
                  <c:v>202812.84</c:v>
                </c:pt>
                <c:pt idx="6">
                  <c:v>77308.070000000007</c:v>
                </c:pt>
                <c:pt idx="7">
                  <c:v>124568.23</c:v>
                </c:pt>
                <c:pt idx="8">
                  <c:v>73913.13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E-4867-AEAE-0D89418D0D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4749152"/>
        <c:axId val="114749632"/>
      </c:lineChart>
      <c:catAx>
        <c:axId val="11474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9632"/>
        <c:crosses val="autoZero"/>
        <c:auto val="0"/>
        <c:lblAlgn val="ctr"/>
        <c:lblOffset val="100"/>
        <c:noMultiLvlLbl val="0"/>
      </c:catAx>
      <c:valAx>
        <c:axId val="114749632"/>
        <c:scaling>
          <c:orientation val="minMax"/>
        </c:scaling>
        <c:delete val="0"/>
        <c:axPos val="l"/>
        <c:numFmt formatCode="#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9152"/>
        <c:crosses val="autoZero"/>
        <c:crossBetween val="between"/>
      </c:valAx>
      <c:valAx>
        <c:axId val="44203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4752"/>
        <c:crosses val="max"/>
        <c:crossBetween val="between"/>
      </c:valAx>
      <c:catAx>
        <c:axId val="44204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203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3833425283132683E-2"/>
          <c:y val="3.7542737148234362E-2"/>
          <c:w val="0.21718448575233873"/>
          <c:h val="9.41763605562732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3"/>
                </a:solidFill>
              </a:rPr>
              <a:t>Delayed</a:t>
            </a:r>
            <a:r>
              <a:rPr lang="en-US" sz="1600" b="1"/>
              <a:t> </a:t>
            </a:r>
            <a:r>
              <a:rPr lang="en-US" sz="1600" b="1">
                <a:solidFill>
                  <a:schemeClr val="bg1"/>
                </a:solidFill>
              </a:rPr>
              <a:t>And </a:t>
            </a:r>
            <a:r>
              <a:rPr lang="en-US" sz="1600" b="1">
                <a:solidFill>
                  <a:schemeClr val="accent1"/>
                </a:solidFill>
              </a:rPr>
              <a:t>On-Time</a:t>
            </a:r>
            <a:r>
              <a:rPr lang="en-US" sz="1600" b="1" baseline="0">
                <a:solidFill>
                  <a:schemeClr val="accent1"/>
                </a:solidFill>
              </a:rPr>
              <a:t> </a:t>
            </a:r>
            <a:r>
              <a:rPr lang="en-US" sz="1600" b="1" baseline="0">
                <a:solidFill>
                  <a:schemeClr val="bg1"/>
                </a:solidFill>
              </a:rPr>
              <a:t>Orders 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8B-49B4-BE8E-F01A03D82D2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8B-49B4-BE8E-F01A03D82D22}"/>
              </c:ext>
            </c:extLst>
          </c:dPt>
          <c:dLbls>
            <c:dLbl>
              <c:idx val="1"/>
              <c:layout>
                <c:manualLayout>
                  <c:x val="0"/>
                  <c:y val="-3.53535300812957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8B-49B4-BE8E-F01A03D82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'Employee '!$H$2:$I$2</c:f>
              <c:strCache>
                <c:ptCount val="2"/>
                <c:pt idx="0">
                  <c:v>On Time Orders</c:v>
                </c:pt>
                <c:pt idx="1">
                  <c:v>Delayed Orders</c:v>
                </c:pt>
              </c:strCache>
            </c:strRef>
          </c:cat>
          <c:val>
            <c:numRef>
              <c:f>'Employee '!$H$13:$I$13</c:f>
              <c:numCache>
                <c:formatCode>0.0%</c:formatCode>
                <c:ptCount val="2"/>
                <c:pt idx="0">
                  <c:v>0.95542168674698791</c:v>
                </c:pt>
                <c:pt idx="1">
                  <c:v>4.457831325301205E-2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B-49B4-BE8E-F01A03D82D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solidFill>
                  <a:schemeClr val="bg1"/>
                </a:solidFill>
                <a:effectLst/>
              </a:rPr>
              <a:t>Shipping cost by the shippers  </a:t>
            </a:r>
            <a:endParaRPr lang="en-US" sz="16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39867891513560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539587181231976"/>
          <c:y val="0.14814115036167202"/>
          <c:w val="0.68460412818768024"/>
          <c:h val="0.8453007436570428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'Shippers '!$J$1</c:f>
              <c:strCache>
                <c:ptCount val="1"/>
                <c:pt idx="0">
                  <c:v>Shipping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'Shippers '!$G$2:$G$4</c:f>
              <c:strCache>
                <c:ptCount val="3"/>
                <c:pt idx="0">
                  <c:v>United Package</c:v>
                </c:pt>
                <c:pt idx="1">
                  <c:v>Federal Shipping</c:v>
                </c:pt>
                <c:pt idx="2">
                  <c:v>Speedy Express</c:v>
                </c:pt>
              </c:strCache>
            </c:strRef>
          </c:cat>
          <c:val>
            <c:numRef>
              <c:f>'Shippers '!$J$2:$J$4</c:f>
              <c:numCache>
                <c:formatCode>"$"#,##0</c:formatCode>
                <c:ptCount val="3"/>
                <c:pt idx="0">
                  <c:v>28244.85</c:v>
                </c:pt>
                <c:pt idx="1">
                  <c:v>20512.509999999998</c:v>
                </c:pt>
                <c:pt idx="2">
                  <c:v>16185.33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5-4F93-842D-728945A3A4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58027712"/>
        <c:axId val="258025312"/>
      </c:barChart>
      <c:catAx>
        <c:axId val="2580277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25312"/>
        <c:crosses val="autoZero"/>
        <c:auto val="1"/>
        <c:lblAlgn val="ctr"/>
        <c:lblOffset val="100"/>
        <c:noMultiLvlLbl val="0"/>
      </c:catAx>
      <c:valAx>
        <c:axId val="258025312"/>
        <c:scaling>
          <c:orientation val="minMax"/>
        </c:scaling>
        <c:delete val="1"/>
        <c:axPos val="t"/>
        <c:numFmt formatCode="&quot;$&quot;#,##0" sourceLinked="1"/>
        <c:majorTickMark val="out"/>
        <c:minorTickMark val="none"/>
        <c:tickLblPos val="nextTo"/>
        <c:crossAx val="25802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  <a:effectLst/>
              </a:rPr>
              <a:t>Shipping cost by the Countries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5.3773276321103576E-2"/>
          <c:w val="0.99930093737531789"/>
          <c:h val="0.6946628025663458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'Shippers '!$V$2:$V$22</c:f>
              <c:strCache>
                <c:ptCount val="21"/>
                <c:pt idx="0">
                  <c:v>USA</c:v>
                </c:pt>
                <c:pt idx="1">
                  <c:v>Germany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  <c:pt idx="5">
                  <c:v>Sweden</c:v>
                </c:pt>
                <c:pt idx="6">
                  <c:v>UK</c:v>
                </c:pt>
                <c:pt idx="7">
                  <c:v>Ireland</c:v>
                </c:pt>
                <c:pt idx="8">
                  <c:v>Venezuela</c:v>
                </c:pt>
                <c:pt idx="9">
                  <c:v>Canada</c:v>
                </c:pt>
                <c:pt idx="10">
                  <c:v>Denmark</c:v>
                </c:pt>
                <c:pt idx="11">
                  <c:v>Switzerland</c:v>
                </c:pt>
                <c:pt idx="12">
                  <c:v>Belgium</c:v>
                </c:pt>
                <c:pt idx="13">
                  <c:v>Mexico</c:v>
                </c:pt>
                <c:pt idx="14">
                  <c:v>Finland</c:v>
                </c:pt>
                <c:pt idx="15">
                  <c:v>Italy</c:v>
                </c:pt>
                <c:pt idx="16">
                  <c:v>Spain</c:v>
                </c:pt>
                <c:pt idx="17">
                  <c:v>Portugal</c:v>
                </c:pt>
                <c:pt idx="18">
                  <c:v>Argentina</c:v>
                </c:pt>
                <c:pt idx="19">
                  <c:v>Norway</c:v>
                </c:pt>
                <c:pt idx="20">
                  <c:v>Poland</c:v>
                </c:pt>
              </c:strCache>
            </c:strRef>
          </c:cat>
          <c:val>
            <c:numRef>
              <c:f>'Shippers '!$W$2:$W$22</c:f>
              <c:numCache>
                <c:formatCode>"$"#,##0</c:formatCode>
                <c:ptCount val="21"/>
                <c:pt idx="0">
                  <c:v>13771.29</c:v>
                </c:pt>
                <c:pt idx="1">
                  <c:v>11283.28</c:v>
                </c:pt>
                <c:pt idx="2">
                  <c:v>7391.5</c:v>
                </c:pt>
                <c:pt idx="3">
                  <c:v>4880.1899999999996</c:v>
                </c:pt>
                <c:pt idx="4">
                  <c:v>4237.84</c:v>
                </c:pt>
                <c:pt idx="5">
                  <c:v>3237.6</c:v>
                </c:pt>
                <c:pt idx="6">
                  <c:v>2954.27</c:v>
                </c:pt>
                <c:pt idx="7">
                  <c:v>2755.24</c:v>
                </c:pt>
                <c:pt idx="8">
                  <c:v>2735.18</c:v>
                </c:pt>
                <c:pt idx="9">
                  <c:v>2198.09</c:v>
                </c:pt>
                <c:pt idx="10">
                  <c:v>1396.19</c:v>
                </c:pt>
                <c:pt idx="11">
                  <c:v>1368.53</c:v>
                </c:pt>
                <c:pt idx="12">
                  <c:v>1280.1400000000001</c:v>
                </c:pt>
                <c:pt idx="13">
                  <c:v>1122.78</c:v>
                </c:pt>
                <c:pt idx="14">
                  <c:v>910.89</c:v>
                </c:pt>
                <c:pt idx="15">
                  <c:v>864.44</c:v>
                </c:pt>
                <c:pt idx="16">
                  <c:v>861.89</c:v>
                </c:pt>
                <c:pt idx="17">
                  <c:v>643.53</c:v>
                </c:pt>
                <c:pt idx="18">
                  <c:v>598.58000000000004</c:v>
                </c:pt>
                <c:pt idx="19">
                  <c:v>275.5</c:v>
                </c:pt>
                <c:pt idx="20">
                  <c:v>175.74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2-446A-980A-D38B0CC15D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5466432"/>
        <c:axId val="245474592"/>
      </c:barChart>
      <c:catAx>
        <c:axId val="24546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74592"/>
        <c:crosses val="autoZero"/>
        <c:auto val="1"/>
        <c:lblAlgn val="ctr"/>
        <c:lblOffset val="100"/>
        <c:noMultiLvlLbl val="0"/>
      </c:catAx>
      <c:valAx>
        <c:axId val="245474592"/>
        <c:scaling>
          <c:orientation val="minMax"/>
        </c:scaling>
        <c:delete val="1"/>
        <c:axPos val="l"/>
        <c:numFmt formatCode="#,&quot;K&quot;" sourceLinked="0"/>
        <c:majorTickMark val="out"/>
        <c:minorTickMark val="none"/>
        <c:tickLblPos val="nextTo"/>
        <c:crossAx val="24546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681872116825876"/>
          <c:y val="0.13828809963136079"/>
          <c:w val="0.31958577250426834"/>
          <c:h val="0.4312688418881596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B60-4941-A823-2EF6890558C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60-4941-A823-2EF6890558C8}"/>
              </c:ext>
            </c:extLst>
          </c:dPt>
          <c:dLbls>
            <c:delete val="1"/>
          </c:dLbls>
          <c:cat>
            <c:strRef>
              <c:f>'Shippers '!$L$10:$M$10</c:f>
              <c:strCache>
                <c:ptCount val="2"/>
                <c:pt idx="0">
                  <c:v>On Time Orders</c:v>
                </c:pt>
                <c:pt idx="1">
                  <c:v>Delyaed Orders</c:v>
                </c:pt>
              </c:strCache>
            </c:strRef>
          </c:cat>
          <c:val>
            <c:numRef>
              <c:f>'Shippers '!$L$11:$M$11</c:f>
              <c:numCache>
                <c:formatCode>0%</c:formatCode>
                <c:ptCount val="2"/>
                <c:pt idx="0">
                  <c:v>0.95581111888912496</c:v>
                </c:pt>
                <c:pt idx="1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60-4941-A823-2EF6890558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'Shippers '!$L$1</c:f>
              <c:strCache>
                <c:ptCount val="1"/>
                <c:pt idx="0">
                  <c:v>ON-Time-Orders%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'Shippers '!$G$2:$G$4</c:f>
              <c:strCache>
                <c:ptCount val="3"/>
                <c:pt idx="0">
                  <c:v>United Package</c:v>
                </c:pt>
                <c:pt idx="1">
                  <c:v>Federal Shipping</c:v>
                </c:pt>
                <c:pt idx="2">
                  <c:v>Speedy Express</c:v>
                </c:pt>
              </c:strCache>
            </c:strRef>
          </c:cat>
          <c:val>
            <c:numRef>
              <c:f>'Shippers '!$L$2:$L$4</c:f>
              <c:numCache>
                <c:formatCode>0%</c:formatCode>
                <c:ptCount val="3"/>
                <c:pt idx="0">
                  <c:v>0.96470588235294119</c:v>
                </c:pt>
                <c:pt idx="1">
                  <c:v>0.95180722891566261</c:v>
                </c:pt>
                <c:pt idx="2">
                  <c:v>0.95092024539877296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5-46DB-BD2E-965FD7FC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161216"/>
        <c:axId val="246160256"/>
      </c:barChart>
      <c:catAx>
        <c:axId val="2461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60256"/>
        <c:crosses val="autoZero"/>
        <c:auto val="1"/>
        <c:lblAlgn val="ctr"/>
        <c:lblOffset val="100"/>
        <c:noMultiLvlLbl val="0"/>
      </c:catAx>
      <c:valAx>
        <c:axId val="2461602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6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>
              <a:schemeClr val="accent2">
                <a:lumMod val="75000"/>
              </a:schemeClr>
            </a:solidFill>
          </cx:spPr>
        </cx:plotSurface>
        <cx:series layoutId="regionMap" uniqueId="{B973C517-6F06-4DC0-BF8A-6BA08072FD1F}">
          <cx:spPr>
            <a:ln w="3175">
              <a:solidFill>
                <a:schemeClr val="tx1"/>
              </a:solidFill>
            </a:ln>
          </cx:spPr>
          <cx:dataId val="0"/>
          <cx:layoutPr>
            <cx:regionLabelLayout val="none"/>
            <cx:geography viewedRegionType="world" cultureLanguage="en-US" cultureRegion="ER" attribution="Powered by Bing">
              <cx:geoCache provider="{E9337A44-BEBE-4D9F-B70C-5C5E7DAFC167}">
                <cx:binary>7HzZctzGsu2vOPx8QdcM1I7tE2GguzmKokRR19ILghJpzCigMOPr7wKb1CYhHlGOoxvyw2lHuINA
o6sqh5WZK7P178/jvz7nt9f2l7HIy+Zfn8fff43btvrXb781n+Pb4ro5KJLP1jTmr/bgsyl+M3/9
lXy+/e3GXg9JGf3GCBW/fY6vbXs7/vpf/8a3RbfmzHy+bhNTvulu7fT2tunytvnGvWdv/fLZdGW7
PB7hm37/9eryj19/uS3bpJ3eTdXt778+uf/rL7+tv+WrFX/Jsam2u8GzXB9IwqVLpPr1l9yU0f11
R+sDQj0uKJH67uU+LHp+XeDBqzJpb29+uWyv29vm4dZz+7nbzfXNjb1tml/u3796/MkRvrqbNCbY
yyAwy6avLu9O+dtTGf/Xv1cXcO7VlUdqWAvppVtrLRze2uK6nL518r+nCUkPiKbacxX5IvBHCqHk
gHvEI67nkbsXfVh6r4/v2M/zmvjy4EoHX66vpb/Z/nzp/9E1rU2uH0TwnN39PekL90B6LnGJgJ0/
Frs4oIJoz+PyWbF/x0aeF/uXB1di/3J9LfY/3v18sfv2ek7yHyd1Z7HquxdhT8TuSH7A7gQOd7h7
4f4e8/bm/vJOnhf7w3MrqT9cXgvdf/vzhX45JO18a/Pr8uZBBj/A3tWBRyjjmtC9fPkT+XsHjBOt
hLoHf71C/+/c0/M6ePLwShFP7q21ERz9fG3s7HX5+faHKkIx4RHNngIPOxDS467Q7j4aaP2w5t4B
Xt7H88J/eG4l94fLa5Hv/gEO8IeNFtcvfyDcO1wcaNi39uiz0dZRuK9c5kl6jz/wj8f48117el4D
jx5dKeHRnbUe/vgH6OHq9EEG/3P8Ab5rwT0OBNq/vCf447ADKZGTCnIfdpf48Fj+9+nnKTLvG1M8
3HtuX88rYf38ShPr22t1HPo/H4ne35a3c3eb/0C38A4Ikn6XPjjFAvuPkiFHqYPlHqePtPZYK9+1
pecV8ujRlS4e3Vmr4f0/IBX1b/Mo6b5pgn8vFZXkAHavpfLuof+pEsSBUhTA9FAHkBUyfcd+ntfA
lwdX8v9yfS19/x8g/cvh9ua2/Jb//03h6wO1BF0m2XO4RMWBZATCdx8So4el91H55e08L/uH51ai
f7i8lvzlP0DyF+bHZqSSHTAqNRfuPeQD8R9hD9UHlAvBkJfuX6v69+XtPC/5h+dWkn+4vJb8xdnP
B/7gury++YGorxBsXa499RBsn0re0epAESRKHkz/7rWKxS/v53nRPzy3Ev3D5bXogz9+vuiPLeLt
j6zDYPWeklSrB7teyd49QAEgpH4og8nK7L9jQ88L/8uDK+l/ub4W//E/AHM2t2VxbbMHzH0u3fub
cC8PNFPKo49M+xHoeCgSqKe0XsXY79jH81L/8uBK6l+ur6W+Qc4NQnfFY3514f8r1fnqdkw+mx8n
dIbcn3NAvSufQDzYICARaIflv4fl9nH15S08L++H51bifri8lvarP3++tHdJ+WMhRoFKE8p1lbxn
jp9CDFtcAMyzvC901wjzHft5XvZfHlwJ/8v1tfR3xz9f+hfGtl10/QM5TnRYlMeoduXTPN4BtOMG
kvyHYgr3HxdT37OV5yX/nydXov/PjbXsL/4B7PJldZ38wFRegFsGvQl+8z9pyyNsdzgoBsFRTN0z
oGvDf3E7zwv//rGV5O+vrsW+vfz5Jn/cXuc/sI8lIFcmwd544kui/kjslB3sKbV7MFpL/cXdPC/1
+8dWUr+/upb68T/A2M+NHa5/oNilPtAUrRSCHuHdC4niY7GTA5d7CKzg2R6DzMvbeF7eD8+tBP5w
eS3x89c/386/u2P991LI/+2gfz3jcGcz6/GHdQd9zbHuzfIH5PT/Sy1/VR88mm74Mg2yuW6vt3dj
JN9990Gvq0fvEeVZ1e21enzz+69MiDsQ2E9tLF/xBImedc8vz91eN+3vvy4EtHY5V9L1uNLozKNO
GG6XW9RF7UCZJp7miOvKA9CVSObi33916QGXwuWKM48y1ByN6ZbrFOUdZyi+NWUuEjR04B4OCPpn
ikz5RVb3f/9SdsWFScq2weQMasJq/7Fll8uKFHm0opy5SnNkdrj/+fotOhT4NP0/OU1tSYdM3no0
bDu9ZZWonDwgVZ/M76XsquxaOFY2u7KemklsWjbKeAwcE5JPUWlF6QSGjZl7omM5dZtMO2V9NOgi
b17lsqicyTfZKKtPMmvT0WwgqzzlQeS6gt66o5m6t3k8uvm158kq/MwLXqvzSCV1xf2CJg22Iipp
i9cxJe1QbqJc2qzyzSCL4oy6U40tR0VBp1NW8DL9y2l6g2ceqfQZISGlfSIjjT6nALUttIL6GIFF
PJaRS4uki1Xs3YaDKdP6qC1ELo5y0TfWPZqbqE2GYE6qPPkrJ2HCwt23l6codZ6u77rc5WzpPEFT
2MzT9eeUe40iKrlJacazJGgNlzz2tWZOne7sOES23di4jUTsO8KZq/JiEHxqWEDFrAZ+0qq4bDLf
mJpbeq6lV+PetzcJE368R5cgiguQDlxRgYEgd7XHMU4cFlvu3CjH9oRtotmN3HqXe6LlxC9tq9TH
TJKw3ZdTe3d7WTfLukILlzFJmEbrebVu1U3GNQ73bqIJNqf8nlR582csQlZG/pAmXfK6DDEx1/px
bBhT/rePrb86tis8KjwGustj8KGnqolknzhkjPmN4+ZuzQM5ECWv4UhOe2zmxM3PE4ca+opn9dRd
Zg0hc+w3cZJDKH93J57rLbMP6MoTrgV5upPYjcM8nYi9EWqAy+0mqmaa7aQdukZsEy8U6qPtIILa
b5a6+6MhU2/1tk8MqYYXtAJ4emoNkinhSQmWUEE1fKWVViUknbIy/BzquZT20NRVEU5bJywaPR1O
nh1hIt8+P10hGYYBNRHwEjgqckaMnT0VQKTnVOqqdT7FiXUL52hs48UhitHEmNTrhlTMIkiKZmKV
P2rGIQiZkLi7LCqVTkHpUFte6iIubLmppbHsbdEnZfPp29tc8PQR3qJLyYkQREjqAsO5WmFJN4Se
JfU8fhpta2EEpMsI9EPGgUvHHy3vncuKZfXiNO1glrekiroX9POVsChFw0hxgtRacAFoeyosr2ZN
OzXKfCpz6QDDU6DXPPj9RNpJnvJQAvebqLPZdZHKEohqq8JSeeQ5qdNnfh0DbRfkn2I8VSZz3p+K
MatM8QKs0LWD0UVILlOux5ZxT7WKTyMfykqXM//UhEw5xTZtmyrvLuq5TaoyGOqpxuYct+hxz0x1
YaaNl82TczlUVXjcaJunUVDMM5lOi7gu29AvNVFhG3SSOPlbVehoLgI0/EdAInPSiZYnZNY5vjVL
wqGuX3BTiormiQEwRZeKRhHKJQaVlgnWJ8GkQIDsy7766EojUxlUSwej9sOw09oGdHYdQHs47dEz
7wTudXdwUtHQw61xaLmqd93AX/YhsUZxhmxDw5EohqwW312ZRTZmTRHGpvpYWXhRveVN5olXjMZ8
OuVNN0EcOuzz+X0Rj9Pk+l1shzoOAPiDehvVc+gc2UKk83vrdI069xK1JAij6ItcH2adXNRjGq5h
QlPvyv5tZdNsfj/nKhsyn+T5ErQSSB8KMqWOcZFPFpmIV4wjdMdlOuGtmUnUeptKNrzZKbdbdJeN
UYIEo75bXnuRMw2+Z8YUX2GQPGDniVMuuUFbySK7HhtV1tVO95b2l4KbuT2zNgutn+eFZUXgRGEx
HkUCwfVD6ZWheN+TnsLIXC9CntHXpUGK8m1sWKMmpI9hTncZYAbvyenKNHg4lRHVVf5xpkVjI39k
xK0afzCpyY95Vw8Aim+vuEYj5gKL2NIsoAKxe71iY0kTDwUfPvC5W4xx6MQCf6xxMwRv1ddSfQxT
PsMIB9a1TfTKBbDATr+9jSWdfeIU3FWKuYgV6GhgroyvTj7zvqvR0SveF6IsWu63ppPOranjGmgU
Z01JtzZ0TXLRN14ExKliaaJt5LWsN77nukPe+y2L6tM89NTlyG3uTX4zUNW/bT2HJEEt59GcwohI
7KdEhEnlixAkG5w9JrBD08fILo7DNGsXz++F5K8Z4n01+TyzfOwPv33iNa55HAEK6QZOjdNy1ARP
YSBTYVwOdeNe9V1JkMRKaxmS2H5e7FYgyRJHMR1GmO2YaY63qL3LbB1VLSbNu3Rg4WU4qsWkWZ3M
hT1KKsYXiKznhtBdnfdVkxzOcsrgdeFQLDk1nbwC3unSGm707SOxFbJ5yIA8hE2gGjQIfnIF1TUv
i9mkJbvy2pjDt9oqWjbQOrxbXPfOj0F6TthbGI+LiwMrF0ixVY1A48QUaTwd5XLJ1FmTXec6dcVR
MuSLHOppMOo8rEd8Kon5csQpKlSzyxzX8l3l2Z43wYR4geO+cLRVBYCjgaYSjMJViBTI955qqx0z
6uadma541C9I1doapjXnc2I+t8TLWOlPrann9y4rl/hYOIZCIaMq8mjazoWibbTT3OmGK2SpFuIY
3JTD+ng/A03KxNEwMTHk1YJuHWDzKGHVAFhrkZFgwaQNCf5CjUUhiiISEEXburHTBjLvUrhErFmK
v/byWaAwu/62EFY+6iFdQHaFGROMWmnyVapLh1moSdXOu75wDdBhn96y2Bv7LEBlGUflS7CwCkfL
kgIj7IwgLBGMF63CEUkNstZqdN81HYWFtFPbwqAQ+yEfkVbCyG04OGZsfJXzCQLP+7BEygLQg5QG
O+bthasaL0x3YSs8gAEcsn9rQUEiAhQOHL8dSwSqe7VF9VBClGPulfAVeNGijigbF0U4aULxpqdU
92+JKQx2IrMMsSlT7VKnflvaYunWPsZEHH4JAgAJSgWyoHVlg3SwcSIyTu/ieFJ56LddxqsgHEiY
nis2Cztt69iqyvM1YzqNfWvrpD4hecdH6VfIdpxTGxWOeBUWscuDejBj9JkkOTkawk6oTeaWJr8R
aT7bt4VRBX4yNNN8eC16SsZ546WlllVQI39sut0wSK8/t3UcjsZXBSnoGSeW6k1ZWk2DdGw7G/pm
9Oo59eOyt2IMojHr4Qz9bIcp90dHpiLdaUY7canydhJRQEbaDd1hpYeYhsjfwqg9bmMXmVngzvkw
zyhrYYrV8ZhNYefXTZWqXa/diG9k4Yzzu0EZlrzvRB6FGy5aRoMJ9amZfBW1jd7ohA1ZEMk8OnIZ
bze1IcN8GuqSkEM60JjtIqfxYrKtMlOIq0n2UeZcaUPG8d3Yjrx95TRt6bxFxHC7G2mVslez20el
8StjaNy80eOcZ4dhAnZjNxvhFcbXmeEsDlw7N7X3iRapV97ErDL9uIGpTPWt7tphIEGWDw1Nj9qw
rKW3QR0gc3UYFk6mzjV1nSw77FXFmjy+jb2St5DySLlnxauZmx4mPVPbVPEbrkiryLYsRVW5x50O
kzg/K+WY1dE27aN26M8GGUZJsnOMMIl6K1trzbFKRRx5O9iK4plf9TNBWM8bLxm0HzlC1e0mDu2c
TsdD1DhxcjgkBaJNkOlBAGD7Kunkn8bplGyOYRyDEwYDR9pCz7sKWZf224l7o3qdM9fFW7u/6CRJ
jnuY1hRYbjaNqD/NXa1Zf5IqW0XsiI6O47rBlMqscw/HMqVF7kvRL3GRSCfBcSIuEVSux3DCr5KC
VMZaRq+noRoq9yINnXTId27GHVYdZ92kvf61SrlMtF9rvXASrm1lnL13ozB05lMh8gaScqYakP0K
qF3H8tThoXXzM5rUCc0v0nRIvXA7pACCaGsSDJraAJC1bGnqnZywLYniKak3pMpS623Kljiy/JNF
rMR6RZprfdVFXl0HFqU3JMu8LkEECaiKly/B/pGy+HWtl5xexA1OH1QxLbnapfGwSIznbYY308St
c1kW7gL5om8jzw300BoYwFwi3zhstS3wuWp/1LiVM8RXpy5eiCVNiNXymKLILGmyqIdWImby/9J8
XORcCp2CS3I6x0IVTpl5sbitaxQ09c4mCTKtYPDo5NZB4sWyc6BB0dXd+zYtu6SEvJx4NodxNws6
vvJSd9lyAk1X86WCZWEFjlv1p9AZFwNT1lk0LycH13JdLKLpe4qPIsR69YA99GWDZYP781jLef0J
hFuMa3KsjLrMpAg1D8SgQQD5lRujkbe9t55wbjS+0k2d5XBhO90Jo4PV2OA+x9VylstfvJHZK04S
61zei9rZf/xByPvPgSlg2SuXVQU2QEsn7j9liaoSe5iUfMKhazbjl5p+xHiUkEsU4JHRvtwrysx9
C1ND5d3Z6LikegqlT7O4n9RrXXQGUupZkeMjrALHZgPQHGGv/YxMS9IbFRj/hI+6Eak/6b0ETQUP
Aq7tzxSzBDVaUJlSDfRo6rylOid71e7NQ4VZDvkokeCJrXTz5fCjmmLYaUTtskwsYoWLk6mJG1/N
TiK69gQn5Yt494Y0d1OHXeKQy7fQxDZ4Dr/X5LCupo2Xre8F6szDjD9Mzo1wtw6RZZYez0y6Y3UY
EZBIZDsknYFP6zRamI9mgH6T3mX1J6qiEubTSGSsOLztkey+bpZBHHwh65c30Uce3vKSLO5QzHLZ
f9mpKB6uujzCCPSujDx8b1xzGvGjrJlc2p7yva0kaaNb9/Be5DrtLbYzJjzDlyACGCyeVkmGON/T
elbkCplb6vWbqnbaMglIE4VYXKaxQcnU5hW4zRyEASgbqCnujl0TLe7cIb7iWjZ1KvV2GZLFcTrh
uslHc9QKQ4oiyLXIi94Pmwi0IdW0w+fjtm7whqRR5udF3eH/UzGAt5NkoKCKanD5+XmftSFIgcGm
WJ3GkenfqzIcUQWE07zY/qAB5elu5DUDwng2zjtvmxcIscV2dMpQN8eY47Pz+IGoMQXeRLkxWXZ0
TyenbR7bdNfFOerdz5NoBOdHVRpDHIf8zmdq4+UQWBMOWTi/57Fnhvaq5kM8qKN2f/RRRw1ExKtx
znCiLBoauVUzoUC51opFfHSsFqsBX7WY+J4/9ZpsgARohwlcx2+ThOHNwsDx+ToB++j4ST6DV9aC
ZaX2QVlMqnjFK2rxCTXRpYbtZdfArvYky0xlbsNdV9Y2ZMdRWM/4jnlPvYUoy8Ea1lJkoChDmqH0
LQrUTmXQ5iAm5GmRqcWfWjEkIOGjzGsBlVyFE2JeMwFp0h1qvUV4XcIXqoB1XgYuPs3LCI/bKccp
PwxIz0LnZAgba5NzzdOFpDQdwt0rNwu5at8I0FhTuB3D1JninRoqmTcbUBdUCd8FCaQ+iohTlOQI
hhrKnx0x41SqLJawUchwMTfLLAbXNntJpq0BE80TkvD+ZJhlEbpvsrkbnEuLZBqswlzVWn0E3sK+
nKGaIYFUkOUMYVU6AH+UlwtLlSfIV5FZ68IM1Uelp7imn8SYq/xcqbqawp1gpmmdv4aEpmO4RUTj
ufSbHPy3E3g5de17MJJD1r4jUZ1GURDKicfj28FFblPf6D7pa/ahCT1QE4c26/pCBw6bm+z9LDom
jN8hOowo9ik1yCldTLx3tIOVF6lmQY+Ljtv77oDO1Li5P8lel3WVgiAOpOTTcqw7uMnzfsE/PUUL
miD7X5w3aYrlE+Udex+mbLkmKXHwiSmalg+GHOxEsUXlvvQ2kjys4MoRssXwfG4nWm1TOOrilbpY
7tybLHJKIJGWaPagBXBHwS9w6kSBHSfLXZ8yS7yLLnajwfgDKUHYi2kONTse6nLx8siZFzqwWX6h
VPsCaVl7XM8E9i0I+g/n4C2XnWcJOo0f7xeSViOk1TAV53JfsZVJOruZn5ZVJ95ke8DK9kRjjXlq
WIOT1wsJ2VhlhdgUUVGb0I9r1TmXXSIrnLkd0MXrTxIWLWlcLEas4fb5sq3uzuEckyGO+KHsFiev
2NJm3JTDuNikG84sS3wZN2VRbOM0hzfu9gIBD7yAXuapJcUSDXXS05jx3PVeIL5WBT24HOADLJgt
Q8r0K1o5btFDAF/NLmNjFHbtRtEIbxgMYLZ2xOJBeQ/iJfb7pF72/kJ197S2W5ZXS68GP5jBb/Xg
uE/5BNuNxhkaF1TVHhpTcMDYBeoAeNK3l1oR6PAm/D6cYC1QVvi/Wsr6Rw3ewctqL0Qq+WAjJBuN
CeoqFOK1q9GzAiKreFFql6TQsBFWQGX34PjtvTylEPALCdgPppZxeLTDYefs6V7CnjPQt2l0qdFV
Ux8TSZd8vGk8l29ng9T5JTl/vSB+EAPiQHkYmIauV7xiFltC84KEb+uxRKCIMkT8Y3fKAHP3nv3t
A9KFtvtPe2c5IbhbIl381olRtKNWC455KqKyzVFk7RFjiOeFtJ8Un6TcjaLx+l1ahbN90w18SjdF
Vy54zi2gwWlmgXj0wo6eWjp2hFLKwzw4d7UUoOhWROOkiTO4E6/f5nunGpDXwcfHLguB64nXJ1BB
LLoJnqk5ggNSCydeNpJWvO7moK9R2e9kwY0k/ghomQJAfY2Pwz9Cep5MnPE6GPb9rGoPs98+xFqN
UJwgnEh0TCjFT/1WUkXcrVs2Ov153GQLMs13iVDVyLJ7MzleJ/a/f/lvm8rPrSfxjyrcjaQppVYy
c0dkI8wj3fl92BujuE59YoCsxrdNEv0tak0SUP4Uv4yDY2ASTnwFB3wIwUT3SXq+D0tIkhdtuFkO
vyibegkY3xbogi+PzBQGgfaTgAdiHgW/Vl3zmcM0j4mdZXbklo7NZOAWhcs/KguHeckFv14KqvPQ
wfMEKn13DXVFyIqpi1R0tE9Fegl2BHbE6gJv3z7V/SjGo4OBK8RS+OUDI/gVuuet24WEoC/jJnFz
aGdG4mbL5LhMI3REsM781cwleuiBaSJwq9ovwhnVot/KqKXFKaI1RnCiwGQVmJ8zJsA9kIsilFFk
jibkBtKch2OS0XEKQoaW04emrguUQTZloqy3Rd7NrA2IIaopNp6VoNrO+EgNVxd638/LFIoR/jos
C1qPr7Io7jVGZrpeJRScSIpRjSMUGm5SbHInraCK+wTFdfBY7Gf7tAIZuodgoe5gbF9qZAMBdA9x
wQDdKA2XNGDomYOE1jAPdULJOnwAKZbq3HPe5Esy5+xzmwrNUXg7qTw6J37WtAWd/bKxukw2qnLz
tPMfKI8aYTP27xOZuwwKnbUB8p1rbwnibt3z+hi1RabYtvIMliwyVBX9CUG3IomCfCwa1FPg8/M0
v+JIezU/V1OrRXWcKuIsZEDTW/Cs074O08PU8HoTZ10B2hUMjIsug5/GrWfCwOlMNJDCrzmmh9iF
rnXlDtuoVkLW7+Sk+9m8Q79h6WghByRMnZu2QRPhXVKBbY42GELCOMEutjWlaVBQJJ1/TSg9G+9E
qnFgH6kcp9Y7F8UQVm9KrdOMbdOycQgqYYJ6qQ0wyoVe+rY0E3S7GUY228knDpiJPkBqRqUXTGIK
h7NMN20z+2hHDwmqae1Z9EWTmDSHguTt8EmRIpviTSiQcJd+4ZaF/bME8+J0vrdvud1jUY1+eKTO
vAK4ne7KOFesQxZ9l2eB+F7yxKlsl6CzN438Lhss3TxDyWY1JmIqv7dEFRRIFhkX22BZxvwhc3r9
DiBuvMuq1E6+KxIZST+OouFSTolMN1MyhIeJ6PlRQvh8XNixPwKTYd66VrFg1DI+d5M2J+CMe/su
hFEfiUiaxof3xZ9SW+V/RiQxm7IjpPTD2Iodil1QSqyUp15FPpoM7lgOlTpTQ1JtXBHH0C5x7C51
R7FNTdK9ntO8JVtk5e3WmwjPYbGq+BxX3SWjojq1wolOi75pt7IBBY3Zl+ioN53exHrw3rhVXKOv
XyU3SVOHmzyuIn8SZbmRoa5PvJkVuyks0QUuKynw1d5UBiIt3d2Arzz2UI99sqPpDjH3EN7UOssP
s5Hmsz/pVO7ilJjLSoCb93NQNI3vcBNdDePsXedOKVHKd8W7wWPJlrCWnODX1HHiG8fhZwI03c62
TXnbpG74BuRhgnmllusbilYP6hla0bc9S+NkV02ls6VN0b5tegHCAVCwaaaxO+GNnTJfFoMXhK4O
Y+/PpGd6OsYEQve5YSKlW9NVLcqcpIgnv+fSu/Va6RYbJ3TsSaExjrARtE3fjD3PUCcV5lQ2La2D
0IvNNUmb6mx0BTltFF0sNJRLDzXqh5MR6ewr4mb9Mdhv5yTJeMw2HtDvhg4DL/159miMsrlyPgxV
PdzWjjMGLKHzddOkhmGioML44Dw3sNw4r3IfE1O221TzkI0nqovqyCe0Ss4n6gKIUVIF/cBzfoJ/
nySvTuxY2x2rOnYq82L0wfS+l8P0mXRheC4o3KdvunYDapEkfjQWvbuRk+Fb4bbleRUL+2GqRuRk
BO3tqPG7DDMQWeAmkax8p+PiGp1p43OWl4cGRIHPSNG+GWmZvWniqc2CrG2jqzqe6j/tWBXMr8du
DEJqq9RPsT90XD1wbnC8MZ4DMXrDhWZNnAfl3KfXaVHNPpo8xfvSJLVfVT19o9FEOK6Y9YLOkvBE
JKW4bjw1nqXg+3u0HUSHRcPWDzunRkXaRWfKc0zi5zTT19ZBUrPxkJ+lvkyb+kINKtsB6JUKdDK7
Ry018QXmdDDbMcT2ipmyOuy7kR6mVa+uLQ+vBtTJV3NdzN5hXYnJT+siup0gkMO4dbtuizRwumyt
lqFvRY2ObRa1Pon7/ljprDqskYdSP3IbfaXLVn/iY8XfpTY0n/q5n287GPimdw17JTBYcEgQKTb1
WLeXyC8dXw5lf+bYJvs4E1Me8pyGmMwCnXweT0Qglo1AJJImHvggmakj/MtYYVA1ZXqYyc5eYbaL
Y/89O6Gk5LtU8eYDeLn6QpexPaJTri+Lws6nUZPW29EF5KIMLpLzUpD2xHZiuCib0L6znic+86wH
OLB66s/FVMB5wGm9prztTkfrDsfJMHID3sYrD0NViA3KY0xYgvbQx7Njw7MQ8PZmZl585YE6+VDP
XvsOAT86grO5r2bqtJhhUsku16E8Q4eb8qAtdL7x5qnksHdb7ubIMRcZKPiLaDRVHWAyhOzskNYf
qrYTEYrreT6zWnSnGFTKwA4U5l3EZ10As4txy93MO6Lo+QV9NYvXXh9xMPPWuXFChhm0s0mKOdHB
VIzIdTduB0rbO8sk7912S4z9f9SdaW/cuLa1f5EAzQNwcT9oqLk8Jo7tL0KcOBJJcRAlUpR+/V3V
6dPn9HmBO3x8gTQCd+xylYoi917rWbvYMJdDodrL4qnuASrLcOfFq3gZZv0dP9NB6CXBy8RRwVCT
0TtXUOCXiQrIqZAqfDdea5Zq6Bf/CtTHfCWhteO+D4coroo+yM5xK3W+K3wuihPvc1XDx4230sLv
rvNi41lJt7mwJY9acSc9+P3n1RszXOvUX2Z9GQsLoydwOliOIh75feRi7zETBVFV6nQvm75Q+ol2
xPIGlu/anzlhktSeFgkgxLYNvH1mp2l7WnOhTb+/lR5+XYxODpLhqsmlYyeGnlwPVZChcqkSblp7
hVpCpyoyQfdlyTa5VtIf0gtwvTaolwAl4nlGIz6/JATdn8Y+otWcpCicOgGs6GDnNDslofMF/bJF
axvacnWjX5hTiM3OP+YxHIH9OKxC172dEvNceB2jIHC6odCl9tpuYJUXF+6ZRKBmyrCPh0e5Bt62
X1J0lZWfjaF/WQrqRBVq6PjXbMB2WgOQ22oJZetEw5lUaZCx0+ytbqL3w+qlxRbh8gvf8Ro6DWc3
SkuFCb+f55jmc72mNB1CCOyTxP2Qw96sTLCGvIkDM/QX1sOdLbmAzFttsxtFGfEVxk9mKDsIEiey
6WAUXhmBTFpTR9wh6uIgr9Pc7zNIYlQHR9ZpBTvSJNlahgvc73QO5zsvKVxWcdrGU5nFLIIUB83u
JVCe/mkLlCaRVmu4l7INoqazfWjCCiVc78kK3jxQtKXM+vRp9WKZoTAz+UqGCjvpjG+QvkcQJcYm
NOZp06tBlUk3Bq5oGM+CrG9U6GSSXAPPpuYrzFzeHuiYx987a9+3re++dr167wqV0BJtAn9ewHY0
bd7qvY/Dw8cmkWrYX9l2HtZwuNMRMTvb66JSo9pUmQHTVCXnCX/WYkhrrdO1NDmJsb/amf+Yu3bb
ZXKAjde59gqHMferwE3LWG84bOKHYuqj5wwAka6JhdaD9YAFU4KHW34GUrFHNYopb6Ys6y6TFPLZ
jNPcNcZ1tj1CNe6y0uOuOHJJxzoU47BjY5s8C+YHTTH38szaxLuGzMXnUMG0lN0E87pAW1SHYWu/
C5OZ/ebCcCj9DIdw7Rd2nBoVpPIO/OAyH5Ve2rKYFt9VI+toFaeTVWUR8BYMKYBIc5xSvLhmhcj9
vLWa/Gzhe497Cn+t1rgpl3Jbmb7DKY/Dn6RsqAlFfYGn0D7h1CE7kxVpZYTqXyjpgncob24HaKfY
S7/gu0xl9MGjvq4sT/tXX/CvAwUJ1qFx22VhS9/kEs6yTCIp3yK/1ScTRq0rW+1oXhGIo6dWhXjR
nQ+FmzhbodmN7inakpNdAvKD9VH2ztoueGVBtFwsnNs6UaM8RpCMXyC+h+y2pzlVRtQfr2nbRqhb
sTneFmH8I2a3ZngV/HZqu3D6kDb3SDOkBEYoxGSZHkUiiKwmTdwMr2mTEAuzhQZVNGAfKVOP0OQ6
qCn86Pt+ZmU44DmUdMj6vGJ43AryF9ZEv6rkyFMTZvXcA+TUqLVYd+JKzt8Uura+YgppvXccvIsu
Cy9f7MGbWVrPinoHMibh1xs3sAs2y0xJVk/dJ4mjH8bmCscDOs+dNC1oKNkm0QXWnT6rFVBJqTuU
NBc3GfXBwtmRaoLMaEtiB/djnlfcK7gp0acZBRXzp4VrZUs4crYR1EYniNQdkCniNhTzwEY/YyCk
7Y5n/XyOV/RvpYdyZK6HdvSSxhs5mF9/s8nLPA3DW6asq9gUTfXge6N/Z5YseIa7lhegglDDlem8
9MN+QVF1wu4nlsaNfU9RyhUoPUFxePIu6pfAq0x7I/FW7ieq0coiYQAiBYuoinve05jZXWdTWCmc
VZShSNPNrY21VbuOJERNHYl2exWTEew+lMEy1egqWoYtrUjlpiodmG5Y954fUhHfpyZq85IFI4m+
D8BGPVFZL3e03cEwY86/sl6msqjQbbtYlWbr+WSqDAdustY9/Kt8KA1o7nithV1bzs5r3oaRX03G
FYF6GCzUoah0wLwLs9NGjeS161gsu3rBrQIbBWmcSOjSulGm865DrSaOpjce/zWNk7NJ04N/4qJJ
Rnhtz60fwnvZK4BSs6j1Gns+faBGMbwPsQdcylCQzPAALDB3vPxP7hWZj+s4UbHWhepd8prAZeqf
f4u1nroZDvNQ3KTRMGidOmP40c26By9w80FwH27Zzy5ufZfuQfxvuN/GYCrIm1FL7/WlyCF0eehs
W7qkOCKwHc8vpoegkF9mFJTuzqeFv8aV6SYzsv0GdwvvFo48KulHlBtheZ0Ms1nFOTJ4eVuJWcdh
OFWAXiLePkdzokjapABVSXTyjRlXCQ6JzKhx0Dt0406pnGI/9mZZM1BI1xAwF0p3VWDHXAuCIiqP
92TO+LoqqLAWSiqpgFSZYYmbTriYDI1aQNwU0A6EzC8bSr+8ab0hbeGC2bZQpgzisYibbN2ieA/f
j7+o3AxfPdA1cxlKhM/K2ODeaUCb8J++YKiyQL/3mjUynYq+thqciiu3cIT5uKVm/YOyPxWksw+Y
d2cP0IHJRfptVLEwNVcarCtvVMQBa9kCRrDyhmdauCU7jijhsjISao1LJxYm9nr2QTG6XC0C4RzL
fqrNbxm21pi3ZYpz1NRztK1PE/EWhwLBGxpUoOgQW6qSZK/TeOZ1y3P34W2tW1UZdMsYPOWMsKTG
jGvxQ/swsMuJWrQGYvMsuhFNg75BOaGng+kTZn92nrspLqioQ1FtrO92yGnZ1ttxE+SAc8KxEFXr
x1I28epPh2CS2dtghziYqqwNO1lBUCQJOtRsne44phKZOvQTM78CfQA2AYYVlF0FpmO0KJCCEFwR
xK27Dp03L+MRdfjVwXBz5RKxrMlYOpy8bpJA2U2CcAXYOsWBboSrmepcJAUsKW/u98gt4I3JXOeV
Edi6w6iGkVYGgtnHBmABa6MtHo3nS7zOTe3SQLmHFW92HRdtXjQUbMWnB3gJ4iFV3cXDNjy9o7lc
+seMcn2ruqKQHFDBpCeNIVfkA1tktO4jG9MnuUTtFZhk97PTAa58vmwOuFproIxsG3GlIv7yNXeJ
eVj00OMlIMYGdzjjErtpxhFWYEnxFEA+zOqCyuUYQLQg9QI25tsSxcgRJmyKDyKmFHiiTp7HtpO7
ORT+a6qnoCwycIi9HjYQ+tO2logcrXfIVIakDs1kEeoaBAD5gtjCHrtUg06bxAYctGsXh6dbDDc0
At1wpUS2hjs4RPBZ/QjBwrqzkcXW6yHvQMpZZcALo24aURSIdbpGRplLFwY2r/2kU9kOIIT6srhs
BnU8C7xK0ADZe6z7vCs5CvD70btVvFMe56JETb2SMmVtARyFjaSvcaBTkFeQSx42DgWg3FKl0oZZ
AHZ15HPSbKPDz3QJcDpgI1zVNlK/lqkXTdhOrlrmZH3LsFvYs5uFVvUw2vxpSjAYBL8uSUY0BAQq
EA/lNRra8Jz3A8uACbUrL3XQFmfP68OPdSDs5Dw1PYDVoxUYsPA7UjFGwGfIirUiyUR1lS0xWWuz
rHQqB53PbWN6kg/Yf3U0nGkQrsluTpfkxWt75e6gXLEIYoDkazkoHryRAsRDyQFi3EkQJn6TLcmK
pqAIkWoYWz/hDQ9o/4UlTi8Vzk1UdajP6z7SY367bun9Ei2QoaNQtnf5wKPXEZRFV1ozvEUTl696
lrLsiYD2CKISoFRnseQH/dZ5i9+htnJe5aHyuGqDeM8E3eVddMY7aoqbutaEZfezmeVpTkZkPXTG
LtAFsoPX+vkLFGOSYRl06YcKt6hxsT89Wb2GRzbJOayozZdbteZzoDMCEk82TflhinqR1lvhoXDi
pHB7kYR2eEJaltQa4latsdTjaowS06B8Cc5ilT3YwCV47dvVvRbtHJRqMj6ikwlreD60v4AV+3Wc
xPPXHOX+Pojb4EOCQH/18SNJ6TlcOCD/r8jc5FcHk3+v7Iy7LjffASjPD8r4a1vms/QD3AfbQ9F5
DBVNEPM9zgMt0GZMUY2xgWeoaN5lGUP9jULsqHOHRmVEpngrXR/IFy8f4mfaRzGvYqj6R6VEACsM
pCWLoh+rgfqvG6agB+kPHFCM2xoeOFJMr+hoJVdPOp5knNzPtB+xy095fmOT9Ij8MyABt1I+wmuA
4Sjv4xUozbpfQmQ1wjqSvpv7o296TrcjQO51/toStyQ/EhFLdqAy53NctbH2Z6/ObRIvGpsXA80C
Twt8BC0Ckvo1wLtgQ9mY+yupNEu1745mdVAxyzR0yS6OxZK/p0LM2FRGxQY3YB9Lej+pUeeBU6i9
Ne06AC0xGCvgyCjjQVWtyELjpgHGHidAQXslP/3RW7OphqEJUK+Z1LKyHo4l6RhoIdW1N4gca3CE
DdLRbvPHRxvlM1oYErlU6xeZL62lNYzYHH0fIkPE0TtK5WRkPS1pngaNryIzjR+GbTZYSzyKImu1
yBglWbmpHjvDoUVMkhYVFOvbK4nTzi+Gfd85m43fjNdtYVKSNmf4N7DwWerO3jyhYT7TdWqHtHIY
Lp/Z3f9gz/09IALzDwHqAllZmJzA9AA+/N3+Fz56DupU8cOnSJH86XqHKUtgP+mId6A9l9wKXvk8
1mFWZnpAEKkc4KNM1RwJl32lfxhd//3z+rvbi6eVwadHXLWA/woK/JbB/1dCgiQrokkdyX4yqW7Z
Jv4b/OCsGLAQPQm77H8wKv/uyd9+I2Lct4GdyA7D8r2NGPjX3wjRMJ995CU++e/faH9TNVEiNKz5
KetjAwjO+s5D5INQmJW/34o/B649/HZEf88B+CEVkjVd/+dHePz15X9+kRx//hjS9s//+R/wyP/5
1fUfHx3y337X/lPe5p1N//5Nt2fz12P9c9bbbYbCX6Me/m0mw+8PG/nHPIP/yz/+76Y5IOX2L2vj
9vh/m+Zw+cQG3v81NO42IeGPn/g9xyEsMN08wVDJKM0KzF8Iw3+McQgzfOxIgJAQwipJjr+whP4c
4+CFOeZUBvARwYYE2W1M8V+jHLzIx9zWHGltDB7K8tuUh3+89L+9hZhJ8ufX/zrKIQjT2w30T/cb
aylB/ApbTYLODXVb9m/cwpSt+ei7DFs+nViVpt0J+KJpGEIyr0GsUdra4QJcfW4QsDv50fg+cnts
U3sYp6kr0RMYZFrsDiBaX2Kz3/AYkIHt5J7HyIQgQthFh/mTnXF2qHi+sz75ssLzu/cmcPVzRKsi
+5mP0Q/LQzCI0GdbPj9oMhztTN8Bi2015AF73JLWHMUMaBMfYaGrKNIvLVq0PtM99qXClcIu95Ho
zyNaqbqP5UUMZJ9600PKsqVK+8BWYtyOIuvLMVT9WcTLsZUBoidm+kyi7X21roFSBoqNLLvRs79G
ly67YVAV77YPyob7lDleemoYTjeCOsnoe5pCzE4jvct68cvbKLRBaV615g9m5aIq/Amae/EjIZc4
6Y6kf3HeaN+pj+ILldkNfUP2RYGirIYVz9LOKx2qrlPeF0HB1ltXunlcyiXI0L6kBMYFBay9CVUl
4/aKKw1lx8V7P4PxH0W8jlyP1G0wIe033QuyPKI/vAftU904gymQV1ZktORSvG0aGkuh3AlwLTh/
X1wT2YoKICwB5StVA+rY33lLS/dbxh97qpoB5qVFEL/stse4Ha6R5ndeEZ0moMvoPdSzNvSpW3WP
KKwndym8riX2sh+eax+8LD25LJ/qdcQ350Okywhl2N4bYl5bjI6D6ccn74ybAcBm7qPalYeJD3cD
dVUQKfMgdPTs5cR7ZrroStF24HyXQuxDs714cXeOmXwe9TYiag4eHBoXaP8o+OVBhivNmi6QgYqs
mqCev5A86GoRoaWThETHcF1OhtKtGVzfVqDpSbXqKUFMxI016+J9mk4PWre/xiC6pkZ9Eww6u5Yx
cl8JuydkDC9oTXahzbJdgZknO69NXEXH4kr0elhJAU1gzk49bB1kXMzdmvkzGgjr72QXeI8w9p5i
fDYG8peZVwaS4nmN/SuTuEZhjrKYEXSBXp9cmNGveii+Iu0Efb5fd/0IhXIgobtDCvY4bImpV0NB
DAesbvVoGz9SL8wweOKhvFvUkqHob3nTDeQjouYayKwraZbShkT+oaBXjChBspzg3php51XcjKTk
8RKEZYw0rAdnr5qmdN3HveQ1rCteZg5J2j4ffkDV5Aj2a1kOaC/qmZpzoMnX9FZozws/8BGi3tL3
ddal+DHqfhSCXexsprJvE3+nJg/WAz9lDuIcWiO0GuGHsOE+nAiDAj+ImpMIVlWeHAriNDCYtZy7
oemHexIOY6Nwg/Tzo0CPXhTvNBgdlgL90UFdNVEBkUU/9PFsqoHCP4ljLS7GrjwuYTB2z1Fo1SGC
dnZJvRS2TaFgAW04RkMEdcDJD0fdQr0fUrVgUEYbvC6Ffk7MeoFc28KmNcBrRZfcqblIqtUl4gfI
IFIaZAtq5KXpMUb4rFoFwySJxTY5L0C3ZvI+2oD1bN1pDHKYG3liLlgE6mEpvPOq7Hkaip+Ij31B
oOhl4Oj7eS9r7rxPktqiIQAVESRq77tUVfEWnmK7nicJCTjFaB1sxbSSax7hl0jvMM1A6ddkWfaT
jPg1XKMqAwlXkY5UgLMP0rMPfW7uqGTYB/xuOJiFoLntlrNJ8hM4urBWhUgPW+FfDPdeRxgtsDut
/0lBr5Z5jr1LhTn9YCLkJ19IWwbOwZ/U7uIPQuwNh+87ZWKp6YQKOhqz3WrFMzIlb0w/yTU6iMUL
UZ4arKF4aGbbQcZnw/qlHY6b1Ni6TWDnlzUNp6vXhSexbM1mxKlfl8kvMRgO3XnitnJBUb8zoP9x
NHDQIsGmfvgMWyeYG3aFaH3vqZvLiU8xwziNHobNMLudn3X3C/+OZIBfJwCNqoytd8Map3D01U+C
eOBeY65BBfbigATjoZfebpn9WrZyQx8Gzr9PT0u3VVlA7hBbe9kSSH295SfmsSNwmJInaMOtB9sX
Ye4yX+fPNctdPXbDOYX9cwwxYQAuzEYrjHtAphw9NlSjdDRXMudfNTypxbRnTD746YOy2LqiYgmI
IuAWV9X5n3oavgZgpRsQuYBLdCBgvQ98l/YuKEkvDNyelkGNaHeFUJASpyiAZj2aQ98XZBdpYxGk
WJ5i6785su1kJvqqkPo785ETFgFufmhR6Q5NJrsWBU4fuy1vJGsVPKkpCPZoUdLSn3MscphZuxXA
4I56UAeRmPUPCDpvr27bvuUp9KBomVE/KI6zygsdBngl6uASQFC9cPQ0yJ5+EABju3jzoJonWZ/U
mWtvYgCTVZ8S8+EjYHTc1oUdJn9ejlsgx5rE4fqSrKt8WwvBH32WNAXM5Fon90m3A1GLES6Fq7D3
Pkde/I0LNn2hvsU0puwbCB6M4GnHeNfPMBO6ZRA4zrHLegwGN1TdAQMC2vdiyvIyUyouO3/hdTz2
u6mQJ+f7shTj5wJ97IJoyFJvXjLWdk2+U1rsrcjgowSe/zx287dwTXGYZU/IiO4Rt4y+oUckVaK9
a4QEIFymUZyWYBZVNAaID004LgdAhkd0o7vV01DJ+qqV3f0s6Kkv/KNxYSl5gJRTAKIH87RIm9Qa
TWWmtopl8gLVoITPVcZD8pKREbABsKlwqPhYlC3IRkBMwbQbLImqKVeHlQVfeHELT/AF9dLWlap1
y/0chUA6bjdl2tUKfjuDkuKPaUNphkNTXsAUNkBf4R3hjija+xzDcpD5el8lpLnV4XDVx4X4OxLH
XxFnqqJgM9VGvRoh6RJJOURhLWaEFEODyOFdAMdItAvy6l6NrGfF4/ATLt9ehhfh5zUp1nI1tkxY
d4iTh06QH0OoztuU1jACeGVhGqkOdwOIJYQm9rw1B4xxOMkx3A/5VKHu2pk0PXnznO+RJcJbLjy2
I2uXgarbnphI75CblTeKctx3bvsqkRTEM1mSKuqNOYxmeQFqh/wlUkQ42dN7A/lDJZhzlqVnBCO8
alq3X9YuVzJKukuWrWzFdBiC7hiR8B4rGzUfTLoNnkM6FjvYds3A4wM8nisx+kNPT56/3Aixmk1t
raJnKYc3UCbfhAz2as53ttCgR4YL77wjgKW7MeG186iuJR3C2i0OwU6f7Nw0YjqaXn9Jlr8mA84q
bBAsHd9kpj9jvz0niylNKy8Tga0Vmj0yfPsejB+QLYAyC/w13pB0OdnYvm3jofA7TGjqUM3rXcSL
S8Tuim15t2t4mbqLHz916fYoXXE2Q1LF8bTL4Y7pXl9SHzZkC0wAGC0yc04Dv0NxAyjpahj5nqLY
BU7FK13kKJqU+AjH8JBOXq3Ydd5UWyEElEApYnhd4kYb+OkvwbCwb0LnZU3hUm7FdRzlvYz0o/WS
HTaRK/qaEmzLQ+J4s+mnaPJc6XOYsuFwPxDYK94YXn0ImLMOo3rxcKKMvqxi7DrHYn0DELxr0+Eb
ksjXGJVqMgXnLMxeSNx/VSIm5daRrlmDuRoCnFzEPMjAfwP/NNRWRlBbe4NoZXSfrT9s1CMmTxEh
m2CyAUrSsNGNKF4wZwAzR2ZzWrW/c2Gk9ybyIPQEX0f1ijj0xaXFD6wkUvOZPcFegDeS9m2JbqRr
EJ37EP1WNLliu3CI46tYVbQXih/gskML8h+WdGswyQqZ/yltQYIB/+HZZ0oScgvIvWCcxK2l6Ksc
ZxlSlJW1xZtDsQTBqfKFdxlEVm3uK8aywK9jPXZRAlMrtk+C2Br+xz2mbFRdaM4MB2EP76SMLc4B
45Jju7VlkKZv1t4Xg7pbO32NvPy5MG3NdPQag0wLsO3h4NC6MqH6arYPln6nmOeyRWfiJQ8+HLOx
k7dt73FdkwMskKscTfSoJf3pJLlKP3nhQYKwVrw2LJ6rBc+ub727ZCENYnenMLZwVtWvIpCPoBga
qV5Dmn1iKMiBU3FG8tbddQHY1aW9VyMkpAkmMk5utGtbCfKlrxnFf67dkcAcA6i9ZEt/ihHUD2aF
HSH5hNUyZBj6sExw1b09CbemG/sDGIt3lnvftEortiLyn/gza3IdEqjNyfeBL0dv6e4SjZoUThTA
QWPhck8LJiT0DGQmzGXP113FFpsjAaV+eXQuVQjitBP+E/PyvEHELy1JZpFbnpfoGCy5xpcSTn/+
pVX9m+IMFZeFPRGEd2ocX+w28MpFYjkpnrYwm+G38m2tDNyFOorox6ziZ8zIk3sxs+/ICGN8TC5H
pFrFV2sxxSlsx6PHV9CPnn617fjGmQDhjPET1dQ7DjuA/uDoWuGBOf/USpntNpPD/8/TD2TVnvxJ
JHVg8gdN6YhHw4DGVU73oW+uW5fesRiEAqVAezcNlnKYNoztQNKxRP52KjGm4A0Jw6T2ppgfsrxf
9hQDyzAmym17P1+HHbFAiBfFR8w4cUtVpFSchsmnuOSk/RaAwurHTKBZgeeDRzP3DDtxhwPMO4S6
3+HNsYCmgCv6YQsTy0ACjwDNDS1KeOTcHwc6V6C9n0SuSkSfm5ZMqhySpSnk+BllwcOgt107SMyW
yFpgOEPHFDi8VlwzEqKbGGlUZ/no1c6u866/efKpJNkzsXHf4JLCwHNHYFJoIjtUK066h7lFAK5L
bXshkk+8hIMKx9AIsVNcjSUtFlGRTAXHkFGUS+M4vLe540dwHqAF3I/Ow73t090aY22wDHMYcnB6
6JSm8JQm/FeOsxYDUd57+BkHuUqGfZouGWIX9p2T5aWl4ogZD+jdu+i0TTjatiIuBx+xB4tl7kR4
Rn06lCn2qlpzAiwE6KkXX9IEO1wWyC8mUH7RrANcgGjx+iOOFu5laD+Cm6ubhKiHZb7LMGXg+222
QINRIMO+QHO97+CkVa4HHBgovRbHJULl1wDXwJC5fIN5i7sPu0d7pl17Bf0PZwmkZNUNHgZGZOGL
afsPUzBEhoOzzcRdjJWYT/33DktNZN4Xkk9ZHSiGjKeqBnCUvYDrhNEmTdLPpW7hiDhM8DxQLuOS
tQw8QWsaEZsS+N0hDZZzpw1ckmLdqcBztZEEgfNEnIMguqMo1XgoTnohn3HBGtDw8MmjA6jFM0ZZ
wJX/6qb8wS62isNkZ/LwlGkwyGYAdhFTAC/Te1sAfxn4h2bL3Tj0oMLeusxg3tn6CGbg3q3s1RPq
oth4SFC0pRKh3oKcEO16zCWtIoLRVtrra+Etl1hSOHkMUpJ56Ow3X04t0vbpmSJrsKEJre2EWhET
ZmNczqVtNrjAaLuCB4NrDZ4lVnVL/VuZtJ02e6uOMZgkSFcYfjMtBboMLJHN2w1qZWAgw48J7tBI
g1tIEsM906v1o+/5zJsJ2M68AEPBkAtMAn29gSG7GxqPPAF6dNR8W6TyyuXADdDk3ZEFx3x4S2hj
DheYxKxeB22gBOL+g4pWmOIy0vERSOFeLgYjFCLWdFhgy0q+FKCOtzCFeY5RYS2E1xJ0+0H55pzb
Am4yts7edsA5YKqAtmvSAVkfzMJsFTsBGH7UK/ncVv4cuKWvjb/9Kkj7lPfkeyH0K0bZsigE/JRt
Ox9HOqCWpxA0yyO2C/8+4ScymQBTGYPoJ8u2thIcUyNTkr4sIOfactW3/YUmEo3ISXeHxH1bl4s3
8xVDGqSbcbfkgBiNz5N9zFn7OCkZNlM49ggQsXiXIPlw6TOMVChDIG97Y1WMcmPq/KpnWXecOoH7
c1PzfluW/vfQof+TLfC/0/zv1acA5P35OV+/q/8fhP8AkvxfnzH+/wj/f5vf/4fsf/v+37I/Bi7D
qUFMDlOoYoxkSv+S/fEJU/gAEgiNMUauJvB04PP8Kfvjk5mR7Q39LAziPyY7I5b7X8yd2W7cyNal
X6h5EAzOt0nmrNGWLMs3hEeOwTE4Pn1/dJ1G26ofLhT6pm8KhspWZjLJiB1rr/Vt0mMbwNly/gMf
DaOSC81gmyhj/xvV/00rSZguoUibsCLvzwHnt/Xcfon31o4iwR/4kma4nq65Jz67AdVGqaV1WiU2
5dQx09tfrs3/1GkwtzGvv3QaPFL+ROsBoTnSAlAl32KjMbUUHWERwUmSWNNzM0GLOivDbzB6xDky
+sjC497U8dI0VKx+7d2v2KOdXUGntb3mleF0FyuWJSeOsfOtfdx7Ji4AsWbr2Y4nnC1c228mFow4
yjEFY9ft0qA+YGlcxKtf1gIORdC1zUX0maojx8qbak8ADchSAUfh2hSqz+hYyOYlSYblmzHmpFRh
emVRUgj8NbHXjx9HCsHxgN1hhf4Jb7J7IHrZvHfzvCCmAAnBvTAGSytOCWVsockG9kfHGNbkaPhu
uvDW5glfGylsopo9hMU5rACFkQMp3JG12jG34F6wFFMewrDiUGKuXeZdiUvgKo+0V3aYNbtuk2gB
Tqp32NdiGdHkD47KHIbHPDXNe5kkfgocwxavSol7o53TPjLWZLptsp4NrnNHd+dak/dRVaq3d2Su
7Pohnrxa0fKoSbazjS7WnnpyKG/EilVv57v5nB9NjIKvk1m5L7Mw4n0l8VuF6DjNq9/43b3AQveF
DBVVh+MUfhzF2coHracsaNgOKGq+sOWoaW+3Dh+6tDbfpI9bzw+1oaR5EoXBzzsrDSJ8gw0SXisK
DzdvQoWGG/E9EpaHeIiNArYZ0K59Ql8JGXAq8dgYRdAOD9myjOP7Xvm8JlmL9lU4dUoGeSGcZbHv
EH2YvfWC7bC+K6hl7Itfq+zJs2szO+RJP1V7utr5V5I7uEtmXKycIowSWBLIhqYjp7faOLBp8bDe
TsagBKioRDZsFLkxTt98qwNOcQkAfCAI2PTsm8siBoVTCTKaClHV8/5Bibp5FWPOHwvD5rsf7Zaj
ss5KyU43elld3/PSC7aBLoZStzdIaXUPRW9axQPdNQ1FjFwFUFs5V2l+1Nri/jIdJfpHIk44t3YU
ctUwRRPjBqcH0Q5V/qwaCe3L4bbnLqSTzt+GXdMP2In/+0N/NbPxBPA4L6KUyFl+jNfZ8wr8KL7b
W2HZJP660n2JHY4Lm3NnODtFTELeToxkif5iLDYepKoX2FhctTUduZutbG1ewXW4FobbSXW7ZRr4
1JXV8z8TfI+PVVOhOA9j3/avizPbpDBd0n88KSTNJt/T835YEnx31Qh1lLQVVsFjDQikeMaZzKMi
GpwhoT3UZf7B0/gVOffajXrSW9G8pyxl3dA/4QF5EGQZWk7eP2U2Pphzu+QYq9qFjv9X6YKRjMyu
BCkS97X7jUgAqPbODN5pWTfOa1r56w6Z2tQHxzQvRWF2BzwS/gcLTy86jtPbT0mbeXc1O/9tu5Qn
AjbkErMdFhU69G2XR3LE8Zib3jHrvXMpB3tXJRSgHJUHgjzOs7UU48lJ+K50hbO2LRMa/IOHJacu
H1pHYC5WfiZ2Lr66K52LmGOdP2CqkUbmPbqyeqos9QMQx6SJ487OkdSoeR7WkR5qhbq0w2l8l7Ia
lyFm0Ol9ZbIS0kuqv0kVm8gwwn0sa3UqCH4fvMR5GXPsp1WV2tGwmjhG6+8KmOat12ritrZ5MoCd
HRc4EWevGr5UmnwNve+9xCsdiRhLbh4QSaHlHAXbNxMsLT40v71Q0kd44Z6nTKNpCeTUNOOwkk3e
LUKY5n4YjxsqkMMb8YLexCc31HdeVbGy+r7XzDs6LXfwDGH+WtTX6xqWCR1rr/ZjTIxZ89FMCEsV
xYfKXq6YTdxQmMllIK7mirS9aJdunlvY5yUAP08SixAW8oXNZmANRL/qvoR0taojTU/uEAsclC5Z
wOh2sntNdAJ5XBNbXSD2PcT56h9YppyX1VuerNL1qdyS9ofXDycSKhyB6xX1dfzUrCRJyBWhaLc2
rluX6tQsyGJimeNsP1jHATF9DXwcTUOEiPpN+sHZMEuCMdLirK2WV44iGiEYO2KFiVvgluU4aBo3
Mk+erCA/sNdTTm/a6jp3etnFvmptQrkoC+G0psNB4CR6JEhkOLRj21s7cS8JYKS7IXYeRYMsniru
njgYXsbRexR5auyGPruhx3Ua/QofZZHcSdrvEQZxFSZ2fkyaJd9bhVzOprN8ZOmcQuEURFWrdn50
ICeGRlFlZ6MJvuS4BEDS6SwnMju6YiWnh32Q52h6DHxaFibrzN6ZykezW408SjTiIc5BPXIoWKrP
k15ZhowGI3dEIrPcZ5gEStKH49YLLKdNrnBOU+Xmz4uIkerJr/hcZE5i2WZw+hgsCNtLtvYDoYaB
+DApoOLS4Rt/qrRnfg7IMX4KDGyXoet1nN2wtN6wSiz3Xd9UUV06/kfPr8yLvRbV5xQ+k3kgKYtj
QUEF3i8NV2vukijx4CYkmBTxVeZWk++HVvpPfTMYuA/yKW128Wob+34K6n3M3nCbJgU+1CFZk0jM
Y/86p9o84bDwPjWgZ/aIwNkjKA0OOEYxjgd33qRnM/iMr6DcA7K2rV2b1VAmkTpql0kagTZvAs0/
Q8xI6JwrCgMaZv7YHMnnDLtJD5yXVyO9b81k/hEQPogCqF4t/UMje3H8rY1A6sUN264ukmgwHRpu
RdwSTSZA7o4RqiKmNSnKhS+c8u1FkLq+U1kyDWElU+EfKlGIx0TpeYoMUfGh5RQbUZL3xp1aU5fy
quk8Ti+EGUnVpffKMPtjLCcsqWIsTivYgItfFNALgXnuu16T3khgAYXurBa2QHxiaK9o263AJA66
0CG87fRwdofVitCQi/aWwSoZCcPRaxky0jcHRoO079t2WU+Sn86hjyPkLLKZTqfZb6JUkoxfMdFg
b+5z82PbmFbJ6leWa1jZc9ruqnJIT0md2x/7wR3Jfw0aQuhoIFOpNhMfvCk4thjrdplqNR67Tp2F
EjNiuMHywtkbyTKZ7Fszb71LIlX93p+9l4yNJ+r7EYuGGPtTMTQcfwkvh7pyj0hg5tFJZCGjzjLM
pw7O/Z7ttArbGGMIruDpCK7desxKOzsh2QCNa2V+zqwacw1FOitfBu6Vre/qtUZ3rOiOU9iU41l3
AxG8rHAfR+rqx6EbcCMnrXvVjvNjFnN5bsptvW39EfNzOXQ14CoPXGGAkeE2LwZxcfthvUMxJNRl
gA4Qe6jo6mvr9z2Y6X6szn4wVnfrHByGuouPXkEyJUzXoefRtnThvdNGhwyduHl8JJ6oIwQMAxNy
Twir6yFH0Zkv0ZOsID55IzTZuSnh2RqqDNfOra+9p0Q4k+b4zvaJIdzXejp609xdlpQDBJClILSI
R+wUrfBHlp6BPmiaEVUW5AF3ftoNp9VEeRoNFEtUkqyLtIVpBqrffInLwiAbvepnbVnGGBYA1045
yuJVJ7k+KDlZrwGHmvq7XceuCKXGIHQd3VXfAxKaPjQCTDeKnevS0LMNJDIEQv3eH1v/1uo8k9Kl
HN9xesRNtRredBTxyIHMnxG/+3JgmV7sFem/FP38NAkTqdiH2fgDvC63dK4W+SnxTIfUl5sUoVjA
XLZ2h2VhMEozIwUvgmMD4HDYubPvR2OLENRa4/KlmWQDaReyZBp2+Fvv3cnwrUuR+Fl3crVT4nXJ
YT9ckWIfS72mDmI8reEjWTucLaalnrapK2Faqv4Cdni+VKrMd33t5/vSy782LVyAaNXmeOPUgWGE
vFT7CHZkujAtgqgfNvG9JAYEurIgulAmk3lYbbJOoTWyqNcGgYidzBbmbhCoTez9SGWT3Kd8/Uh1
jQs1I+dIviMNhFhNuDfDGeTJiC6pebI85zNjfpZ3mavL4jBNee9ElF2aXn5T3iLMGmfNSn1DVikN
hzH7ELtpdmVVN6+wJJ27MeuAX7BqHgPgHYdxcOJbMKbynvi5t5fYktjzk+zZgbsWevRRIBPL9BYA
Qx/1uWV/9Ye1ecEp2N/MXTk+4hovjoRznnOrbM9isYob8AnVM6bq/rA2c7bXIumPhl3Vp1jigT+w
BjVRUQ2YaJRwm13jS3KxWrJFA2yqYcxmFPUrd/OAkYx08/xuHUk5OZWgxMgwFBENLuN+uDocHvfg
B8bIsk2z2WVs9kfoOuNZVKOlb3CKG4dN2bj41ebh4pEBckikEINARUbC4uV50YxisAka2tbWUDsf
XHIMNCs4Y9Mx0tHgaMkmvvbbCZKedFzygQttJg8wOd0DnVx5W7aV9yGBOvkjDwCy7zSjbu6V6O45
LPZBiDbW74NytEMxluaIUG8U4ayNIbjGsCt3hotL/er7Fenl3Lf5thqM2kCK3ukux39UUcUfy8ko
HlyvhomKSazgr+qGBSxxggQXvmWmF3JT9Rx25Eb2skXXn+Iy+9bW67JXg90cljSzu8OkjFQfqta1
CLM6crshOVJeJ2/CsdVwjESvq7zzwiyMXeuWJMIYD3FvS2F/cZfBeb8QK6MD0buMrBj6GETcQKNK
LLnE7sJhItulnT9CX65FEdH9S16spGhfyX9pJiHZ1jvTGtq9syR4RHwPHEwjsG7g91BPw9SbtA8I
fi3ElOrgh8NS9CSE910lM7suIX43TCX9rJBvPgCtiFzwsiR+l+0k/nnCUNqLLM0GRxlQbtOh0pmz
qC6aa7rK4kyCdDwYXdqqXVH6m6FdJCHp0QzEaq/rA69MCDQzVSQ1/gy7G6zIcIb+hc1Nnfups+6G
ddanzmihbAvuGcgvU1W+B+Ba3JZWmT0pyEQwEzB+jY1eufr+1eNrucR5VxwIF9ENiN0Co5jLGs9G
gZfnW9mX/WEsAWeSJrAg/ysiybtk8b5kepkvjdM0x7yq6rPogszZY9POzV1P/HBhL06mR814CAXZ
2FP4+kfTeb96kxxPjdTVix750sOadexmwvuS7Tg5Zxz4KKauWB5EeVhLHQgI3FlxRIjdHIMY8h9z
yfFnHxN5+0SPvxxC9BmVRnJt+oSoN4mgkyeL1TxgPPK+TI0/tfATptULffha1jklvPO5rJb2M7DV
9XkWw4qVpgYkyWNEXcrVS43udrKrBfdSUSj7WhTLRCbET19Sl6QXZXwh1lNHxfmD4gwfeu2lsgb8
aWS3shfJEOFI7u5ni9ANShTJF+1MydXLrPilVd4T+7dg55j6+ts0eCIlBxW0DnfW0n8u7EBephTQ
ECeJTctyypE/K9FUX9kXxvRMR8l7ZNTD2NADcrvnrCDJT5rRytOwRV45rWm7YlTPmvFi+Gu732hQ
T5k2QP0mHWKABp4V3AyNX17y0sTR0vGDzxrFm6XMiAmI7+LRQFiYp8Yqz4PlVy+jKxV2p9VESjO0
hwwAF2lO9iYpG70LtFWm0UwYKY1aVnU0idRGsgJalX2a7ZIdhiFXyA5pUCE8+SolMS47x2xY/4qk
DdvKMb7wr6n6nZFawyzK5lWnRnyt+ibGN2HkBb0jjm38ksZhj4qMpBUjHRCPlG289OXe7mHF+2a/
hmxN/DUeSubQkEFbeYgsldPP+/nz/KfI5GxCicyUdfb95JKQK1qINruyPGPrEUCVi6lju8ZEpgaB
PRmRYT2VvZyBzKIDNvW9SnIuBgxN0oA70LurupKKnTy5a5YJjcnyGgNEgKoLAxOGSvoHdw24/EsA
b7ayHa5VQ+KIEJkf818zV1JdEahF/WzJqpc+512rfCbjx/ff6cbXJ0wObENGXm5Q7XlqreK2dwLZ
flGVhwBIcH/Ten7qNohVXCSpgaSjYeD1vklzI3OiqvXieh8wXSY/ickg++86Qz4/znHbvBqOxS8g
aMvl+0vIsQhSqyshNWYN4v/jO3CbhA/nWmCyKEmnttj3TmK6x8VZN2rlhGtvPQ1Fx0fSUEP5L98T
MivhpPreMAXfP6oaZLe2a1X/WuJGZn0Gvlg/CzmU8yPrZZIfexHYxS3MT27KlJN6cauWeUNgLn4+
FHcma4/Cc1oML1T+vf5QuXPcPZu9IG851V697WhJrI8DQEEA737Db1P9yhv9CydK7IR3ReJpcM9o
fkB7GHGzhOzpfXWXdz1Lysh7mK/+nNYBIpaFRgerMbZD0CvY9zO35iPOZFExaMqBLvfUdMkxG37C
CG11Y0BQ23XdbH/IZl9yTPXzk3LMQ1F5q3qy43Fyd/9LyJSQL4r+ruax9HYV0TDsTUiXzb09VWZ9
9uveef1zp+D3QIInBdxNm8ijZGghvNO3QZccL3wAdJi7lmDzfTVbmbnTanTnXSC8DpOiOSj9D5Mz
5N9elH9LOMN1TCpBCfvz95YI1TSNGKonutdG84pUNwqivab8Dl6D1O6wOhd76dt254+bGbEcKjrn
CyrLTk9F+1hOisZxMApnn0v6nxVpzAMATedTO/l6ipwU2zMuuobdfiGVVHFywc9pu8b43mvN9BCY
rXnRoCy6CK9Cp/4hPLS9/f8b8uCa8mQSQYFu6AuiVG+v6cpcA5P9Y1sJEoIPZqrPSVq0UW8580M3
2dOtBf84zOukffqX3yZDcCxhWYwZFNbWd/r9wrY8akzEW2D05JLKEpL8GYmY8RQO85h2Ae2m/B++
S/P3ISjbh6Vq9RlDv3XfAKpu2a1f2ltdlfXDqNCROlVCV7ZHLLWOEVzmfAXQ1caBf6OK1rtnlEtz
qfyOQQkdRINQkGw0DsTuJ5PBjxaIvD9fijeZMd6Xb25pMe40j+7aWyJp1XayaNnRd0Rt5wdfqfkh
TzvqxU7kFAd/frHfEZrbRaA/T0CIbBqdNp6n3y8CYwLcuu5NbASB4nQFI80awmBO7POfX+fth6LN
R1PNMxFEhQQZu6GEf7nYC2HknGcK26bokdYFYlG57+p0HEK0DPaGP7/c2xuZl5PcR9KiHYroH2w9
xl9erlrMrGI9YpTKz40HCA/DnOD6bMsf/pgUp9CyqVBsDKjIK0VW9Oc38Nfcpl+fJZN7ig6uJEML
JPhvc52ySWZzQRNoR4HfDi9pX67GPrdtDSSUlss9NQdWMwNeKK0B4LOv8VrWBiJPO6DoeZ1AHRQJ
kommg3jXJymg7BjGaLPXssCmaPl5loextmz8h3M8orIxe2QK24Quv6FXuZ5mazPm1Ea61Gi/cBpx
QdZSnBiehccDwgBr/189GKZIsNHSNNiKUEbW1fdSK/gcoJU68JXG3H8iX2Jn14pKVt7RdXCbCFDE
spw6mIn6oZxmvsSgh0n6zOGCDZU2Da3ANp/ZdPUo+MV+Jbjy/QCj9DCLbNt6JybK7OoRpPe+gOty
bT3Le0yChZ+2juc45EAsb9jZrHjmcRLOthMztYTtfVS8ecYdMwTM0nyVrGvJ56SZG4x3uelfVNej
BNvaG25yTKA/hJWyVXKNM2qAmJbCZdCwcl6qIAZV04G2+bB2en30jEWzmUqbt+CUMS0oifRe3mRM
kMmPpTdShDD3bV5PKe7x4btT2pTRdQC75D04UkYlLPXIdt8PToA60Vi5GdWrn6lDbfn8HitDStrL
ta1gDgSUVESIUqqogkhHf0CoyY7GDD5hF9O5WU/xz7kNegOpIUR1Gc27n/WI0xb4duaasAjpXo2W
2lekmmHwTUJdZ29SwGcZMcMpP1iadj/+/A0DpKz+MNCMyTHBTS2urSTLghONvJ8XAbwt/vyMV6+N
mje7UuTn4aTGtH/Qc9C89muuadQ0c4zUPAWHDAb6Cx5U7ppc0NhYjKm9i7WuNrp/gek0NvzPcTHf
AmKhreBWOZAF1+YEWfb5Ylz+qtJmuHrQtPLRxl8LF8VG2vxh1oV8XJLCxD7ve7YDqKNaywvnJiit
f35Y3zgOpOmyVFBCBSy7juua8vfVInAL0ERmJXFTkpAKExqIj3xG1infjg1MS216l/uQN/7hdd8u
vsBVYTkJj9cnBizfVhNy4oAY+xPNbQbUMA3MQFuOao63D3/+fG+rFjOAck29RHqUl/S9N6shvac0
kMiHzODx8ytWenfl4d1avGXVvY5Q7Mx/WP625fy3xS/Au8L2yrxnD57b21dEysUplZNLsy3D+5CC
4/qeCwgMpzQPHLWDCcNZmfC18K8xcYyPxDXjH3/+0H/bcQJ8NczVFjZmGVwBb9wrE0/RrAq6r2ua
BTjf4qmJGKTwPVg6Huo/v9bfbiBey+Ea+46JG8P0tlLjl+0mHZIK5pQH0QDU/BfHiSFu2mnJD4Kx
JvLS+fO3v+wN//51XeY8urYVUCr8LHF+eV1mMkijUkQoxOTPD/XC4QgFz3s0pYmvxHKWb4rZ1f80
jZEH8s3XK4W0sSQ5DPilZLStNzcUe1Hl9rE5UZLo8l6Ivr8stiDQVyxQU/YM03C/ZV4x/3Cy2vzm
GBoDpsz9/jM4uUzvDX9pv8k67+Qev4hzLejsLVETB+Wjp0YLq7ynboIZ1ZEJT2P+IaAf/FllUmgi
VL7PmE1UN3ZAhhs1YZY1UyQB5n0uGRyFbQZABoZGmLORnILls+WMwASZLdzmNyyatH5aZhND5DLa
42rKmemnuvIfZnB8IHiyLsk+1mQKtGb2RMuUpJ1reMo6ej+PvdlQpUmk/WbcGi7Ki88arWr4HkjN
6sBskbW5TPVqe7S5qtE4YXphMU3tHJRKNxhZTbd4O9YztoqfVz9FH8Oi3L8FWrL6D8Ty+A1J2WTV
ndAQ6PDlmTRW10kLdRncOAe25+sGB8+gFEdRCbGEPGFaS/azYH1IemvF2uHbGEbWhlcq6fvdtmOn
/EO22qwv1ZQb9z0t+vfzT4EmTTqgwvRSv+WEhFC+skDc947SfBCsMmjBC3t3kPsz+e3SbkOrwlsD
U/5HWUIVwBkyJuzHiy/6EM6LK2Cz5SjJDu76qOkAE53qplpQHvFJvxAuA3m8qCHAaZhYH/smmz44
Pht+5Buu01wwyDtXXLVM8FvS3M/2VeATp8u3W5sZfPaJBjKc9ayO2ZmW3IbQ4c/T2F37YsUg1kzO
9a+l2kG163gwYqOAaL1pNTnA2/61AbfGVxX4bNVNgvv+9Nffp0PjJ1eROZ5/k+mOkIiHlPiRpNlm
wXbn5sTQroB8TdkbrwZ9kycbqwuiDqmY9RPWlIIDk1ErlEkDRKGm+jwCCncO0xJMGhjrHEOfWIch
vmWQaVweOqX7do8RQ6nbbOqXEYS5a5uRg8nGCLH+cTP/ZUFZu4W3DEAkaY4u08GoKxZ2NGTpJiUK
zzOi6IxtX27eZdYaNuCKgmu9zPPxz+vN3597h6qWVDVmQNfEoPj7OlfhiQv0jBE/CRA/cLQ3hfFY
a3LmX36+0L9yi/6/QCT+P+RDsAf9crH/ZhN9P33/9r3CGFppZOfNJ/rzH/wXD2H/xwTs4QUcJFBz
OKD/HzyEKf4TcF7e9h8qXKYSsBT/1yfqBv8RDiNKPMY+CL6rbTLyf32ijvMfDmIeZz7gEJakh/Jv
fKJvJpN4Aq0A/oRHeSEsxBjzzW3RKrsEBVOtEZs72kdeWxgYZslwKUQgh2XVNYrpq6xTyKhuEwDB
hidVfBBuShDnl4v2P/hH5ZtblPfiuh5WKge6BsP23m6JXUtjP06adD+Sdbov1xhrBJOL0zQ0caVg
48eh5of1CpWTpmtif1HGMJfklePmfqaKYFFZNjKMrDJ/cwDUTQ/bdprrMNcoq2eokhBjRrYLB4/5
5CWHihK93RVjTfaA+h8rnuwqHubc7Kx/+HRvyiqx2XCx9/K90Tzb/vD789fNamRaE7NdoP8KkAic
APdpK4NvDGkzbMynAZ/KcrGPEfEwtzEAQaNPf77C5lY4/VLboZZwqN2UIia+UDgHb47yXYEiQTtH
R2YZlOLcbq1rqn3HVXAzOt+5s3op7QMzxmDYmj3rhIeo+gQBqrHOVreRA//8jvytPv/9HXEAwDHs
o7RJhnNs98QvZdDskBuK9UB4k1kh5GYZ3oBWmw+OOuhGjzrUjtG5B3eVsbzQkFqeq55x6Red0QLD
XYJZErfrioSvSQrVESey1bqtGJ/zgezSEuxLksrZzlsS8aXqFud9ETdjF8WxQoED6InbBWICWzyq
NUGfhJ6mjTTkm89EEcR48oWWgMQsazXoxW9YZbNhH7zpV5qnUVeK2bkYvaWfRow8n8thqsdoKuzE
33eUNGR8VE1bfWF6xxRZxeK4B/STGuq65fYJIZe6DPYJIL8hdMjSe/dt6jXtwRmZnDUzNAiov9CA
lzMCAHR1lT8qimKYzO/BPRfWobRcbVLUzCVshqUs1Its1gByH0hRSCGuUzNADFsYZebaKyqu1Khe
3dGu7KjHXQaPK2AMXVSqNNnGqU7Li3LZRXfumOHjE7JjagHFMbNgcDWoKYoZaaHwFCczNBBcRssp
NuFX0+UgjHMqmSw57Lh7mFo4tURJdxZTcdzoz/eMyeL05q5hmpuFx5wTmA0GmU3t97uG8aCMDKHn
HOKcKPQL+J10PPV9mmLiCuY5eTc5TrOcZ1MZ8r6IB3RJRmcOBbk31NoD1ECj+tCM/jycNDoNAE/u
lfY0YXl2qHZHLz/NDS7PLbBb9RcnG8YpKowOyYtJGRX1Jc1ijxPSMBkHd+Qb+tjZiSSRAypU0lT2
JiPkYcfQiCCo+lCC5DNZtMA/7r3Epimm4SVDeh3g6B5NlanimIEkfPUJ6a57vIVZ/24pSkCDSZdV
No6fpk5OE2Wh3hc9v/kOfE/SgfO0V8Y1pR62DGSqaYdfB+KkVdmSqy9hOXBkw1zwUnnS4ZBjO6t/
XXsbwN5MoAcLcs9oXU5XtgKR2+Nav+CuXYuTC9DYh3puJe8aZpuUhwb2V8W435gokDRwi3G2Lx2H
1DmDaXetXs0vubV4XD93qvSjCdATYryQC/eqdmIGODTacSySy6bMjmTigA8A0ouB+SYF06MIag1f
Gj8b9Od4EZpw3sCUmXfIO6u4K0uDEYXW1E/7goE8eQQyhudKplijb2fwhZ+ZmEscvo9HhWGOgm05
l5nbruCeJ1y5dOkJqJJqxNIEln2FBTl4rRf5pQ9NF7sa3zWIh149zVBw+QZp1cX0HwkChExeJS9r
NqY9hRAv4ZBPTcAge5tkwLhvlwFnJ7s11AdLNeUM72DNmTKYdeSegNmaJADtSn+BeJv0EVyQvgyN
eOQa4PXMeYSnsfxIJIpglZrgfRNL9pn0R7iPJ21pmdx+8DrokzvGt5TPc2L4XbQoE4PDOI7pO4ZO
tO07s6IUJUZm4kJbyel/TesB24/OxsrgZDQUJJrIk6Z0r0yCsYw8HqKyC8iQ+bZuu525emZ+HEsa
qTvQqlYZYprtcAIWAdATJi7iI69NmpQ7MwdxeLBJmbX7Qg+iZE5sUBg3NIXrH0E+YXdK0CycPQPG
0vJECz1jF29BvmM2DNwH15ElLnSvaARiNR6HvYhtTLBlXBpfksCQcQR/vv0khL1whjSXGs/nzDhY
jmj52mFLW8QUdsYkfdStdGB9q4Gzv/e9Hubm3Njmd2lV4GJ7f/RHvJmwTfdW2TdsaHOSv6fPPjLy
VMymuMEzaPQnXXeMVhpS0JN0hu25OHCYMhpOYsx4YqpAVxaoS+ZCRHI2FPiFEkeom4LN0BLETpFL
9zGA2uvtJ2K/MDxBcyeRCW6jiEogNi8LccuN0LDZZ0cUrTTsCy9+iRPZ3WJ37a1DKpKmJ5A2EVZh
Md9C5g4j+naxXblVOPeQhcBEa/kg3RF6RmJlwTtLd7Ad4CNLThzcD4ApljK2gQmS6jjm7ZQ3F9db
F3e3rT3OHm+WIR9WBrcmUTwnnR8qLfHWNnOHyXfNhXmX1mvv75Yih5reCYY5hspi9FdoLhNhvxRe
VnlgOElLyHJsPwbAHiCd1J6EqbxU1E2jZQ2KUU3acHfMUYiZIUh1u4YxziN5L4r0VKxy0AAHaGtg
imiTBw0wSR6Z/9TCOcHOyWj3hP34VOJIr14wa7TmVfoOojnDiEcglpyy01AmsTU+CPCp6Q1DdrCp
zsOQjiHGWw+btcdZKkzToj62C2GG3Ujw+iSX1Jii3vAWjNV5gc2umwv9RTRTRx7S4Z+SF3UM1kXS
HbcZE5GzAxrKSAafgzqADrPoGT7hOPijAA4XWaQnN98QYX6VAd9u1bt8jPuvbjK634c0tvyjESSg
hhh8HFwlQQVw7dMK70PV/oyvKuVSYsS0MPJaeQVswTYCzoSFxQzcMKsYGhzWOPw/lf7CsTFZ65oX
HiVjWbdRmaFSQznAbcqAT0yVwRBYZbJnIw767+axysxjDVWXyQtlWT0tImXoA5U3sOYhx/O050A6
f5uHmn+4MiB3AKNG1jys523gTuOSG4gMIhM/FDMbQHMPjMfBgiWbArquw/ULvdHDCbSCXYpxTo8k
Mme6myx5XpC8dBAuNpEEKpwlGMy+c6Ao89nQ9zHazG5pnYXbkafcZhrleN4MKNh0AIIaESxPzokz
J8EzZefSXYoxrb86qveHcxpnDgaJjMT6Q+3wHYT9ZLBMaGO2vhgmFoVjxtd5kn1sfAZH0zCH1R/a
+xX7yjeGGKmOmEur3Os8FjiUiu2QT8aZ9s7ZKGjKcJPV4kEy8wSKdhUMrwWaxicLdNm3WdSeRywG
i/GuI3r8v7k7jyW5lWzL/kuPC8+gHRj0JBAImVoxMyewFExorRz+9b1wXw3uTZaRVtOecUAyIiDc
j5+z99o6eqGJBnfdj7kE01NZgsGFRZvIY1Q175qx0IpNSjYGKlCDRFegFMq+1NLRPflZlIM4n1qi
hcySCLCNLAZEmfYyRgtpzJKVrK2LldA9mdUzfbfyaNlAcUMdRMvDZOASQ1Nv+IT3aghK6Ua48LGj
zop3tE6nuyLFJcAC1iSPUUkmJUxYIG87D/GfEVr9oKBRk3Lvbe1uke9JP8EqY5RjvcnUpy62IAb2
G9gvEJ96T5fWYZHC9bckHeotiSadMwB1shY39OqxgNdhjelz3jsz/F/hZx90eKz8nArlmaHN5vqg
G75Zh9IdOxJ6zBKMgGwdA8RuTDeNzuNSq33UZN20j8vMJxUqkVD4SpHqH8RrIKp2VVvcN7VBNA9K
5mViyIG1GrSI2+wmOPcf/dCV+XEkLgiaFaKD97yRzqfZ9NNHt+jI2tLUUZBP+9Fj9mQk8tmyJmgc
7KkuEcRZnz0Rs9ARCNI2ub+ldrHt0zDHK/9tjE1ANpR6CI0JbdkS7oKbgFFeQ3RdbWFSqKClIa6e
cZZrukgvHURipEGYZv+DM0+cAD023ZJsDc1xA8UIn39IaQohhUUJ+FpFn3Oj+zSLDvGIw8xGqgj5
r9QWJp9Oxh6ZdAAoMobiYHfMFKHrHJXbKnPxzlGYqAr0iSv1kPFQqS6IXLAhA459sy3bvPE3C6j7
eWN4xUwnzqYLFgizdU5RTouZ53XxysDgPeJJHRvqkI4T4cOiTZKViVCZL7OTgvgT3UeV3BptbKPZ
EdZzDjlh2rhsca/sTYzMxjgRcJfcYUi3wqS9GmDjy8TemSpKRFNb9It6mSLFbM82Hm3TWLR9W+NT
DSfyzoCVFBINWa5ZWHAGOfi0yZTbsODYauWqmxE4FUTRX0jM18ARoTd90KaqfF8WC0QAI3m2agXc
/xFXVHPFCppaG+KMurfGS3wfpbKL6KTrouRkNOgHAuql5cFJNPFYlYnGX5hEj/YYJTavHgE1X0T9
DEmY4MjBStVXHIh94oOijcVVRWsUTd3tTAy1ucuVHOlV9kaoksS8yCaEkJvaSayDaaT1HlTtCtKC
fhk7AkAlzewLGPn5ZnKYbSB3ra5VZGD+0voqAApI/bVORpFOTDtJisZ1zQUP0il7tEawOF1h9Q8z
SX8BkKv8ulIR0xlSwfOiwodla57xoUdOwrExbY/YMeZ9NCAjz9FhHs2xv/SX6gHBiKCpWT2VvkZU
Nr6Po4fM81hhdtClV1/hnc0OtKdX31MMjHJ2tL0JcyYs0ogwCLtiOlpm4pKnFBv/mDOxB4y4t4uG
SBb45rdTGi9HMrezbdeaz0kKT6pfiw+IHOEEzfpcx7zEQJb2fcuijRh1TVNDEF+a2hSi5f6IOM0F
Mb6J0wI95r7xmksxe5fY+LU9w4T+bZKexFMHmJloTWToSUyS72w1y3WOUpIIs2KHbmUK/CH+JOxu
3jkI9zf1LBPcIlZ6NioMYpD+5t3idJe0E9amgDpS7V17xG+D0/Ls7UwR/TpKRhhOJm5xZtB4qPX2
RKjBpQPdhrwjczSv6xYhJ9T0KUANHt/UVbkH2F8dCakTR5tKv/b9+M4u9IK0Qt89eK2ub/HEXPUj
Ek40zvVG9ZQHmO70DTqTAcFo/9hXpXceu7m64x10D4k2sWMZivw92Po/q8K8Z9696k7r4tC0xYk2
pLXtpsk6DpY/XjS9n5/BsaNL0Lpsh/uapKvRMQBy2aEZ+4BAIXu4me4TKWPipRMWIm57wm2LK8nd
WcrOd9hkTlNc+ZTKKZ47mpllKElc2RkNkm5TmhDmvPnORex5RS44UePoIMgsKB5JKIkDDg9QLfsk
tJDfUwwW7dmdTJxiSHbCPtO6dmvnyXB2un7egnrLTnVHqWcxw3qCYGzdgGd+tEFU4BOZAElhD1u2
0hoTKjYsXIHD5Q/mPgO3l3oLSKuGcTCPzn4ckTpiiyPxFeAndNUpuZWuU5FPUVUnK57QE1Rw9aIW
tqxdmxmEU3JN1UgZw3ddgTccoulBYNHyI4Ihs1Rd5i3Hhy7OD1Qxuw7N9DFK2ujFbU3mLabPS+bd
upyJz65a2UaedoXqzNpOUQSLZbppMENGS/4Irl8/W50PJtImqGpgxM50K9s6rWds6kqvzwuS0wtC
SoKOrYzci4Qj0MwelggqQ4iGHt1amrXsXQ7Zp0h6Axp/IkRMDy4QM8eetJ5iB56823WJZKCrJdFA
QKzGyrVUZLKAw/dCW1rXfaTHj6NnyauS2pdQiNjg0GVoL1XhnyJgMGg6gYBlC6qc2YDTI1mvAB6d
xZAZNxytZZi4TrQlpj16wnIj9sPiQUgUwFV8qiazM7TdxKz5edZ7Y+tOibHJ0JhcFTLdMzaMQtsm
+YlOjH9J+VruYukse0E4ZtWQDFKXfthqBkK7Ym8Dy2RAZbvOc+WKAyky7SnpjXnfNbyWLErWPodA
61vFB+Z4bmNtW4EaFqxVFoiTZXmc58GnB+MmB9wmRJ64GdkPlBhg3QEeeyNGKLd4JF2Qv5WK5RJJ
C2iNSAPvh9QBaDDu6GpIxIZ9eA7N0XXpOpBuio8ceMsClxfe3kehsV4T/TSFcQ+GrkiH+NDa8wCL
CLfzxu1pvWj+9COdnfFpnN0naONiXzJW5BTfHTV4Z9TbnZGe7WZ2JWlT3lNhYDoY23F0N/Dj1TFu
cgB5eh/7W56jJmx7EaZL8rA44uwIGgTYB28EE0ludw3dp+OdI5vnQkvpDfmZnRwXq37PJwEHmMBE
gObvWlri/LTHq3yK4gPwOE48an2FXc08EWp2wBKS0auFOo/deLwsLQ/QfcQZ0S1gZ0ElnELWflSI
/nqkmE3rqjXLezfV6r2F45e5biz3w7xo4Pbn64guOH5C48WMLF4m/M68c9CkNWEf4lzTNhBv5lM3
pVfDAFGLJMTsh+P63jn2QV+hD/sZpeKVkIjxYMyld0BtbIOA7u0eMfiwy3rz1lHF28BYpkNNwxPS
L+K+M2P5aM6F7SB6zhmbOiP9C7dr9z0a4iu/ZY0ZaEFt2qSu98UAH0ZTU3/tRASW9jRuAxQJNSG2
pXdhKw43TdQ7O+YN8yWBoKjBU7xPHEZM2uzjch6ZO2zyEa95TlilruHRysbWwB8x3BFdR/nn+clh
tHEGkXS8sxOSoDZ4cvsfIGXRwuvCueuW/sgrAheachL9v/lKBoYVKkdzZxiiNHIXP/8RcaDZQOOr
gqJngpsPsbkvbURp0CcaEvAIYOD709og3yPBuqqitxJJ+xXAnJEx+5AQq6gv4gZBYLflqMdRrSnl
3iSAGjjoclm5NRSAjsZ7aXYPner0QxeZ6XNaJWnAkSoCcwVh0VRVd4zI/tw3UL2QF2njKbFyj6kj
fv9Qt2P/Zs6qgxdXgTON7UWroeLsyulmKnDe5VBz7QW2hC1RP+Ep+iE4Hm58QMP3RLSc45gnrXRX
cCYCQh1vQ9McTaO54ajFHIFy7Jyk4LUIQqBUyg3jRbPng3LGDhpZfsxd77lbDUYMx/CbE+TFIw41
I0B9f8P/OMCUgq8pkdKWw6idFqjOGoP3gF3PYWRLF6UJhDuwxZCTEA12fphHdAy5PcY4Iy0KRXJb
GmENW1mI9qA8QhrrOnUCTPkKf5F2HO3efBAONJGN9J3qDr0VNi+obwoCABRE64YwJKbGsWfuWsz0
GITf0H+RzZxVzWGOCZMS2dEHt8HUwHUefcO97cGMEHjbn0oxvubNaBeBiEF1++nwOhVVf9ETrQNP
K7lHySfPTaa/R8NzrY/2axRrj60teCWzvMMT0NLlghtTPRiJzuHG1cI2h3vKiLu4Rg1q0ifv52u/
LfxL9CFbUCY9h2G6/QmjzBXtfotPIAucPsPhSJJOtUG13G8rZ4i+VqEk1MyZRNhFnBZoI2+am8UE
DJbM5lw6oEdfgc3izY+tN41pJGlO2kCKxvJzkK8yohHmjCQP9U+EGP0A/7vvKx8XDYxRQpCzy5Rh
BQ1c3Rt9nOS0+wmlwfFWaldY6MfiVGu4sohL5LX+2SRdl1xhGJ+jwwyAmq4MIa3WgvWNYDaT4EFa
8FjjPSwU6nJMK89ago6EBqj2xCmxK41tC44OVnusbbLIApHo01i0tg3R1hoAKC/X9pmhJeoauZ3u
vTdmbmXWxmsrrXrNmVTAwEOpIkmtQSfHsWTESPjD9XzfOaE09YoteOrYfCDBG3swzmWkzDitSx1Q
sDXy+Pp+ZYPGZZh0Zc4M/k8t/dziwmvr5FlbPKzIkAUgqHcks+gO8URlWp8bHvo+iHMBjto1JkVw
M0YdDK2C+q4KJbdRXPWsjdMdepUG3BV9IiiLG6wsunFwZI4vsaV3kN2aIM6rL2yypKoHpJQplhib
eTY3vQK7M9+pxHbyIPIBxJDHkvXFuecVMH5EWVZ0h7Kf2+7gGcTeXemEt5MxUnOUemIeA6hiIlVw
2mMMyNF/+qK1ex56vMghfSZHd4HYTHXLBGqaWixvlvLUpyZp72O4FaDfMKO7+V7AoxmfZmKa3ce4
9fJmoRvCCOF5NhI2YCupLePGELFpsViAojDIG+6kWohyLcyJbggC4QRbZmfqOt93FGARHErEe1Pq
lUNNBxcEinbjCMxwU7d4YUxT10zpcrL1v7ut5Yr3kSdBDHsRRXW+UxixSmA+Y0tppAp/jUJ3Pa98
bjyR1Z8+iMgo5GDD+USCIx2uwcMYnNmHpDDMA0fsSJxlN7pyn1rTVCK5b1p7X3Hkem4ie2RWkQC+
TmRHz0B2ufiqyAKtbtvEop89kA94qXszAe7A+Dz7U+sjhnbwBLzkTMLdCE1Bb2KwaHR3AVXLePEP
VNx5TzfSyP29vU7DjsYaMhckukkLC2jZpINen6kuF22cojPBjOjFZyC0S+Agg3+lp2n+HEhrwKfN
ATS70lovaXcuu96psov6tRhbDSJv7A7uFhrDrpoXwjBpX1s3TTa+JYumhz2elSeH9zpUNOGvDXsq
3lcOaAvD6exI30J8tJ4PoohdJnYlm19lXICn+MGBxLwRkXEqG/eNRv/LIN0kdBnWP7ijvEhMIJzx
WHKS1LEOw45jxc5dK+hwdQPXSFuBmcLWrmMQvDdj2TRxKJfE4EjveyMBMaB8DdwW8ZFv4rzTwOCF
xkwo7kq24GvIl8VTYjcAVuf2eqQL+QIMf8YmlHvvJT6STQVcOt1GTMfMCR/2Zsrr8jXOCVerDTt9
cdxlemegS6587mf7tJ7kXRfbrNVQXy24TgpjeGpXGZbeajqr0eSXOvHPoe8gpUJJrMwlNN33iaTE
Xe/h7TeXV1QpQet7p9lu+z2SiDgQelaf6GSiMkewLpCmcfuNa6v7cKV/crWM246c76LLql1Up/TR
GQO3B9EQGaiWbu+xMOxSqnus6WXPk8aprKU11c7zJ7CCMxqUg+YmBX5bD2Oy5t8khe0edLxzSa69
YfVmY8U5fYMNYbxVloovlrolpg3UDHQRl6TujdJt232RlYZWChMaprrCkKo7zKUU8R7duNZtGGv6
P0sg6Y9oDpKTmSU24wBQQbeRVndQASILrcW6IJSHDDXfmWWc8TcOYqirru9QbOBu1OdT7DZky+Pd
WxO4RRNbW3x+xqeBdYhUkjlOix0wc/I8MxhVzAmYc97GbWHNew3a8xyM2Mrh38rM/1FwpUido6ll
bKnZYvvUWI3MQzmXzl2uRf7Hks5ZyYXgqBBWCbJx8I5V8TQ7OfEMFjWtcyYfimOi9BNQiBbnFrEX
BXnbm4Va8F0y0+32MStxHaYER2CibBKmPy2Zis8OEXZfTEQYMyvFPCqIcQDEO1NozgNFL0fLMYbb
FkQ8A3LrDkIjeQO1I5nZTlqgFDTt8SNZsqSEwtIZ2TEpJ2FvU96nAmIpwfKQ9UscUcOkdPNErdLo
B9qBfrSNEe88mflS0dPySGuCuYgeYTc45cS02lX564RO0Q8mptRgGlg4ku1igwC/7i0vlSejq3mS
OwaGNFuJJwkajdyUrRvXTbTVy6ibgtTrq0tBFgNEo77oljMuU5g51ZwaJ4OkAXCy0DCqH1JOWnwA
/0Bd6FAhXY1lZK7nfUWhAg6lZ3oWVcYAgoSQ26cKL3W0YT5LI9KZXeMq090UkWAe82RnwMWQ/vtg
Z0GFje1jyoE5DUWZJl1YD3ZzcIj7I3hCi7QPrbSYe9BxXsC4m4M/PnH6odXvejYDsw4q3JfTMoPe
apE9wLCCj/okhNMnBH5RO/2Ih8wRF/mQm0+zWNpS3/yLyNeqrh3I8bUwQPtZsZY2DEK01UCaORg6
bHd+9trSePxXwmh0nkuz56CX1Ee7tGDcRstCZAujqGWTubJ+/lcsiLTMSm8IkV/21zPIqUAsRCdu
IqsfP/9V0bYulDUNIY0eC6e8ZU4fA1jWa4FqlgvIO6N2ak7S5viX4uO/khT+/wmghPL4G/7k/mdX
vlXL35WF6z/4N4DS+R8dpRPi8VULiCAG6d78sx/+7/9x/sdz0QwiHyRSzaau49/8W1iIenBtACIs
hNSBlFxHAfZvYSFsSpwMWAwsB/7gX5rD/yJ26pusXsc54GJP40OQ9BFAxVf4u66LEWXZWINKecyi
mPwZNNUzTkpSeVHA2ZJmKwut/DBk1f/vw0Jq2H8OvPrmH1s/matierpDKhcirFVx9jdFmZh75MAx
B1JoNOjnRaLr7607RCKM6QuPKDBcesSjN+Q/e5TY9R8Ubb8oKinvmS85FnJKZmK69U2bNNgIq+Du
1BSsgkauygo6UDD16j3sav9xWIzip20ulbnVoAQE6dAYNc4g3f6D4HdVbv5dWcf3wJCJCIVeGEl2
6ET/cR0aZG2KGJIsyMvInh68aPG2EPwy7ZKEB67DVGMM/dvT+R8UnN98G1x6S2DXWA05jsUTud6a
v136Sa+Ltl20LCBoyTnrVp48rxKp05hIply//6xfHzA+y3SgEdi6YTni2wPWE3uA+oQ59KDWqVZD
2Ex+ZIpKB39INbnvZKo3V3QD9Pfff/B/+pGrPnW1CPorqfWfP7Kn7biYiAECrYo698olejs7WVJj
QkR0b/7f/0zeY94fQ9h8nPPtkjbjQIctt8ogp3F9njJKhngydKhY2WcJq/CYr5f6979wvXTfnhzs
qwhRCM5FkSm+PcFS6SMD+rZE80fMhWPU3Dz0s3/6mF9fVBtVrGX6SJ9XJ8q3nzYtaTnKnFFXXhTO
uS/7z8weB7iIEj7VBJiZpFYmMMVcVX9YIn69hbYuWDuB8/K1XfHNXwSMkpl4I4tgJvxBhydKAyOi
4/upKuQof7iDf1nQ/nk5uXF8jOOsZlLUv/98YIRm5FVrmnUwZXb2JKbSjYPS0Me9YTCiDWXjsvEP
BdUZtElLWyC0DAOoIyFpvNQVPacyqeb2D1/r12uw4nrxcRq8tfiPvr0/uYdBdYgQdYwJ8JWzHsFX
qwY/R/qSJv4f1qL/9GEWuC4WhjXe8vuHqUUn1TkuWBNXkwdAhhS4GVTYTW/Pzct/+/SumxvOaI+V
AasFO9zfFyGX1S7jQaqJhxj9PTbadcDOia35g6D718cXyJaFiNqgrcJu8+0CDpFBKEW1RoDP1XSJ
I7JY2dvOtlAQvcnm8uMPnUbDw/9CMX7/G39d2xme8JGez9bKZvNtDRrQrQ+y4TcmwmR3G1NSsE3l
pnHgmpmZX6L1Y+v5/Wf+uiogwbZtEx+QQHD1/aVpDS92K0C7cIaUvNHg4z2x8nrb33/KL8u6q9se
iw8GQBTz/PGfd28UmcoUvxgikqHdMBqLmM559okTfBRIJNr3JOV617//0O88Ad1gARI4gTBjmOun
fnNBYOpG/AIsN/AK5vvnyIq9Q4G0lONEoryDVuBZ2085+omwqvGCbRZOT58pkHd6b5Pyj5kucguG
X2aoPzxmf70b/1g+uNGuL2hG4Pb4tZ6xasCOy6QBfnKaeg9TI5v2mesgKjHMiZCqSgCmgw18E5Vk
haHdrY59NsW8xir/mQqS5wNHOm3N2HZM//Re//ISCB0qABUPnK2/WB7/vF2kLykvs0gEHQxwkN0w
la/QTA2iXNDk3iqA3vplWmg8mNSJlIGG6iR9VUWMb0WB+MOBSXEwR0F6FxGCpCKIaIa6ivQXrUDR
SayFarXb5VhwZdhl40Sepj8TmcBtdOV2Ydj0yZle1zk/EmyyWyQwDqa6JU16kikoAO1m6elRkZ5+
ySDN+4n7vJKHPgLmvZN1WyDVMj3+nrmYTE9N+BUnWl5juovXd6v7C9yAypIv4Y/DHYff9Ea3ompn
likROfosiw9hFAs4pRk+IXEcSRww7ed/TFHQ3NDO1MZNIi3vbMY2WfBTM1F9Dar08hfQxPIq1S05
hL9/or/fF1Z16nhfcHMMkA3fBfIS+SQn9LoKtKti2pFSCnnP3tZEe/z+czgxfHtjbdvi/4fZQFPa
MhjJf1sHMzl2g0/g/QYdgpu8aSYKWzwHS43qXSekZaM6FIUTR9pQ6VkzbLPBuokwa26iFXy46YfO
unBl7Fy5VQxxNXb95Eb1alfkyYWFuhXxtgtTDaCfTYvKjO5UXqp2izQTBF+CPjFQcAiZUpXohaJI
QXIb0ldloinalCpq0AgS0Vc38yokbvQ3/HqHWrYZrEkI8hugEvM9Pjy0zZRaa8ThaodMGrJ6+sVQ
2dZt29t1SUx30AjtQxSJ5qZVpjddpCnycOQabrfPBh1010AWWo20PLJOrAdim+Atph8pRAWuOM1n
PYxWgzqgHucS+mtg5hpt7DEh/GcbwQBq9lrewBtKFrmzhYMr1wD7BCcuPTZ2Y6k3bjr8yB4R9bZN
ZAE9kImVvenZeYBTF+WE1E6Q9qZGHJ0NSPWRtNlbUF3g5ge+xRIaLdmXB1952kkvVb3NnKK/jfSl
uWMElN/TMCt/2ihSVqUTA+WNUTg9oU9NJvfRGF+PftNa+67w0O3hHfa/mLt3Na+a5jxHUyUXxHUK
+SKx5STOwmHHPCvkeKOnUXtrwNY60kpKL6o2wjczWDu3871dZ0nrzMXXr6oFJltjazQ5vZFBu2Y4
QxcycLGHA1LinwTcv2pZwvB8GGf/ueOJuks0mC/1OJIKW6co54vZsF5owRuHGTgh9Nboyalm86bT
mc0zvvo0srgKUfZ488ZTmjHDv52WnU/oKvIsW5iXS+lmZ6T4zh2ukbmjQURfGrwNEjU+rPuSC9jp
oNYoivcTcIH8qoiaD5G493CTPCwY5rzsJ1mqVX1WKMQ9lvHUzHkV7xF9mzsi7fVbE3vPhpRgrAJx
Qys1VR/dDEthdDICliZQdAwCxztRNAOpvH67j/xS5ejUZb0n38ULXB7EYcuqRYxtPnIFM01zw17T
BsIJPMJXqiiPIkzWnXigC/aQmNEQnzi0FMe8g6mxLcHo7E2/cbIQhUTxo5ekr9H4dgpWjJhQEYxp
yPuLerwplabvCzmDw0NteBkzfDhxzF6zm9IX8s6qDZbwe4b4ZN7iy2jHVdOunmA0PmWcUhHTkdPZ
adVxkZEM59VqNbNwYeBA/uZqZb4r2hGRupp8VJuZj76prAej2PZ0DK+bup8ifE8g0uCypEEMTi8k
/rclOFR24WTH9m3SJu6jl3hoDk0EK5OTPFaOYxxRI9837dDejkubfiaTWx6rurjIhv4BZCD6/pIO
YOe8NVK95XSf4ZlW+fRKpfPpk5e1qsHfO9naz9miBM+ybR+lMnOy08o76cfXGvT9s97a2o8sUteO
BMyZx+mLoT67Kn30Yv8zmcGdKG8hHSC+ZIEipm6cQkHSaKvgpfpuy8itt1/i2Md66JjXBthgfG/N
jmCBR0sMdIJ1eWagcQk8vmAnrR9jzbCwKOdf4+JsG8988Z2GrMz00UemtwEz7gbE+npBH8s3REG4
N5h7fVDb3UlLPXhQmncaqvaNaSBnZn5OCGZFklZGsF/D81UQOjd1xh12TC9I2HQv6pLAJQMtpglw
NCCSLUa6ZlwX9sLdUVCVkyy+oPRkIl7UtHhgWG9nuNJX5YCEloTJYoMJ0OITdOfE8EXfmt5MXOGa
tpRUGugbq76qVgG7aKN5M1iN4BxkHRDCaJvKyh7i2d1T5iiKA6cN4dQGY4qRhJyCe9Pi/UE+d50v
aKCGuaQKTn96SWIfqdwcb5UfEq6TGc5nTtHRbDKoOJ9D4QzPzmBUp4h3jMgkRbxuhditgYs9S80/
gO6F6GtowUR46b2tdUNglNWjvjBiEfBVO389YMQpHCSHSVmjjlQSl6onstBvadUpo9kWs2+HBQi7
yeifqzwiSLuI9qlcR654wQabRhFdFQb5JFmvXi9yaievvypE8SjitC4D29C5MVAbCaTQtlU/PmaD
sdMcEsqovTZ0KCSK/PmWWPOPmEFRwPoaX2itM4Sggj56kLXbyWQ1xL2/wLOI8XpqoHF9M48vs6b5
MJPu1BJDd8L8Q/xeUX15Gvo9Pjv94miILL2I9JDgruRziFR17grMmZ7tF/e2MxSPKmq5KWbir+55
hUIdBcwwGvTGGSKqXAeBO+6b2VxwFRDtWeK2M0ldCMZ+SS+Jg/KOXbPcJeABjHm6L4m4Gsbmrupl
9ixle0tysRNoiYD+3XgfjIDisE6wDyhMHTSWANG7eDUYVnRhVEiADUN6BUjeveva6W6NBIFUJPeQ
FTaaktdWyxTGaezHOudg4SEl8zChEN91ajXnQsnp1kxaFrlxujLt/CoXzUOkJqpNeiWHfJ6+IEKh
622WiySGvNXhBJ3M0dnMcDU2tqZ/ub3PgNm3TEINLRSdjjmfmQ+6m7okE8Is5guvj/ct6ewbKgxx
jHp5a1U8/TuDC7kp1hteDi8CbSJRuPYeJZRN4kmV5Fd6PCPN192N6VfVoz+UH5xqEliseCA2uUmA
QEcHjmdREVoWi+Wq7ZfT0PkqtEb/hcUbE2eqXqMpRVtjxGzg6wxpm2jxhQGg49KWKMVMsjxRcX2h
vqJhMX2ViWjxWfGA0sLAj0ZQM5lCEePNCe13pwZtm9SEY1fYCybUpC3q0YQAAMte+DtDepebfocd
Mf6Cs9EHs0Y+e66qT30VddAV8HcehiBvnTWWdtKhwLauK+rpYJ6jB7fCPlNkNGfWWK/Sb94gRp8n
4vIwdeZkLcQwF7IE8Q3AylOkt9cT+eCXRbmIABn9VV2XEQbadF/gDdCLh0jEh2gmvASxnI2xKNWT
S5FkiEUAJ0ZVxbwSZhAhPW29HSIrZN72mU7JB+7dY7xe68RVD47egZtn4nGcIcsHfdnxL1AK7bBj
Gds8aTwogARoJtCgsFCBnzdvPIRjDu5mx4520J/3rqU9RZzg5gx8rGXeGHOyjqYxdeTNlu7Gp1lM
px6lhtK1fQejkRgUZlbYk3ZMhXeT8G7oMD8y/frMKnvnDA5hCHZojym5AeJ+dspr1TNHVmX+Ijq1
ba35scYTn4zstn1thPYEonwwIe9aXnFDL7XYyZHBoQmXE1h4gX+rSkn0HLklvoPQu8p6ApsI9R7c
niAK1nsrmg/4LDHsoLlMnGkhTLm7b+FndBoDfI/eGq8cX6Ks4x/64LkbIfUL/BEEm4oru6T15Eq0
QPUAPVzPh5O7WMVqw4YqVsRnDeLHvnaQ9RgDoBxI0P5rSucH8i66bLYGZyv95WZZsrPyqgvcD9PV
VNUfYnFwN8xZdlEjvAqorH8QiHEjvLm6HhWqT+CtvEUeW/mam0GOysFaIu0Rp6TxEHv+uzs2tI7E
cdLbO8/VHpwI5UVPsxDCx1dKnAJHUotjnBCvup8RtOg25QYtvrEZLXWJso6oHjYFyu3phb732zh4
YhN1ogndyntwV4JJYpi7uirUXipisAk0eYDBfp/gQ6DF0d4yy7kVsayvdFylgarVqz1rp27AsZS4
Y0IigLgz8oi4kSgKy7i50XLoDP0qR8tcYmZYb5cMWJgvO4f5Bwm19M+v02gSAQ4IVBekJtQtEe4d
StKFPAgMlJReg0Sn6PXtl20UtzgZ2AtoKSFNaZ563SyDdmk+a2vG2evbx8ZbrEdtRRWZ8+AERRTj
mzB6eZpmdT0IB1kYYJ+dE2dYdtqFGGn0Hm9ZOV6YRXOZsp+dWqUhZOMAtGX7StHxsXZc8tgpVC/T
C2IRdAvlwrJHdaJYUS+Ej7FoWxpudYiwhOGclqdh8IdAJOl1O0TXVZ+e5mkcsS5lMPDrgU0I71yI
/o+Ywq5ZLTAJk//cWL3tirm95ZIj1qEB9bPyqVX9AUkUKxqLC5pgES6lVl0UToZ93jLxOFSPdYmo
G432jR73CTqadjnVAlo8qUMQ2WpDCwum+5fWxEA8j47JbO6ZEWkvU8UHu4W290vBC4TibF8V2k3m
VTuvX55iEu9rnzzbeYmPQnT71VOh453d9NK6qIf+th7NAuhhe2GpKPSdZSBpFoE0NnedCU9yN/ri
oc4kMV2qu2l153mp/Gt/tA5jqRvHzuMyESNL+M84h6RfPdq4ZAxit86tV9/OXnyHGvquHJd0nZW/
6FO7h2EKbMCxLyaywoKaDNHO8U8KsbfXYrrWYQ9BP9qxc5OlLlmiCIC1R7KypAxpaZCKNqzxLuBs
Pac2jcD1quUC6DKe6ck/pmV0a9gViGshVxZ1dPSbkpzp+aksSlzvBeGgBudbmXscmo2voZHrq9sA
7tSFGwoyKny0H8zYNmhQdY6v9YRdzSjMvCaKcp5dQis7siNhb/uPnB2He1+PEnKQdO3/UXZmu5Ej
aZZ+lUHds4abcQG6+sL3RS65a42IG0JSKLnTuBuNTz8fI6tRmTlAVzeQCCCglMLlThrN/nPOd3J6
K6Y6YVHJsiWYDjhnvhcF++lHL215aus+LLqDIC9waQj83QgENb91cmTtM9qOHWRDbvOemjrJYCvt
XeNEczr7zhhu/E+GOuLVGMvpYJiJuu8d+sv2ICam10YK+VCngUlkzkrJ1KdEF65RbUQ8u60x8o7S
KYptL/AjbbilgmZjEsnf1oP1LMdksO7AU/jPRKKSq82AeTPE+gEyxnMYaMBhgfkxTZO7aYJ3lrt6
nekPp50flN86FKzZ2cmL6djAHYb1bmeaZv8dixihgqlzVmEkPQ6/yXgTdjnsfEZbRsfZISMdYcTP
EzyvueJ1T1PxGHGOLubhSnzkxky4AoNIAUwZioeJ9gGKvmV2sScjj9Zx1EUfIsnyhySrtzLzcwC0
uEzmLNjoxv1o2sDflnakjgV6MUu7VC7fNIu1aXDtrkXLQ6ZV8Wl2snhbYVN4kFV7HocRS1dHXUZj
Ds+tb3+npBfDBMwsSzeAwM1yT1MPM5JK5gcwlgZnEequEM3mcxoC9sx8WOpLAJmmICgfJYsKWEPx
WuigeCrr+JtdcudykUi6CfnlXHKgG7/oHQKvGQzhSJLGZ5iAlzumAdrZJGOrNmUM9bcbj4bTPKZ0
gfczri4C2lSvYwuTeSb3caqnp6Q2yvFumIbqnfNa/NFUbXAtaHbdLQjzx7i2mfbivqC13BDoC+qR
oSWVa8EpoeL7Oo2dXCqK9V4OHgtbBs1tyJLszqxi8cSd/t610zVll/9QQcQnkRoC6cyqyXiRRc8U
FvqJftJ9Ox95PC5sb6N6rkvOfsU8Z1fc/frkz+HbTCf4CXrQNXayN8LJw1nSVbFN/HB+NTzcyJix
iNZ0RERfCskpf0jyhJ7yvnwJZ4YKmGXEkxXH/AqelQAScYLj1DfUuUAzucIpST4hHXmfYhTjK7Z1
Z1X07mtjmQEG7rJ4yMAIrzCVZRcoDSNbCpT1VZqZtD9NE02sSMyqHCB7AxsNVEdI0kLY76bPzO8u
fCyoaqp9R3ouNq2ob6qR6r1OmEhx6+zKKWyYv7nJGcmk2oLHKo9j1Q/wrovykI5RfaAEbnxxwA8S
wQm9b7bV29uGzTUmNfD+gaadZEMl0c6UMrwxUwpI5QyBBQ0zyp/I+cT7QuefgaSyIqL/e5UB5sRl
lr/UibHJ59nfNhMRUvLI7jZNHGdTSN1le36uJ5/i1qTyqrQ9GAH1zKgK95D54i7lV7ZdY/WJw+w7
0xE8gsqDrYoLgKR8Opm0l9gMzgw9rJN+uEIbYyQmvOKIP7/a9KQ4i1XTTiOBnLo76Fr4G1gqZD9r
uzCOEks2VnyvPqWxa6iVBEC7IzYJ0i2I4yffzMWlyoY7ahzLjeeI4ntBcfr3qsvEtLI6hWm+pm2U
gpZ2FzIx/gpAAKAOOITIaXBr34O84RyGdk75VdZ21me9TJc5JzVwTaMl28K9QcJ0spOMC07DziK+
mmu2haTuPWdXzwMNnBuKAmXB2uVSRiDNlKK41eBywR102zKhAFDC4Ykzz7DGPBW+zybEQUaLM57f
E3aoOjpZpATkcYz6pGIyzTz3ZPVW6n5RJjRyd/ZLHZ1XkmX4kfEz1TcH+L9zb+W9E3+EdpVOVGb2
XnrkGuzirYmU8NqV/S8lwmNZGzpunyVTV5trngboj5rdfc+e2rT2TRM54mhNvic57nhx+mSWrveB
v9S7Yimf44P/S0LAGtZlR7ahmlaasuoOg5nWwa0Y2c2d3HD0nR1Nq7k6yL7s36RXWNjecD2rw0R6
FzujJmCwDEAItp0A6WnKlfTgOFg07cmdTqrVRXnvkHi5FnrIqF0dTOew1JCGZMgS3PYDs0Zm2G2p
zY8S5xncAYzaX70Nbok0gOdS+SRKVyCPCTPegDAGa9tOEmMoo/iSGrfEM+k9i/syXPGIog4NWECY
n5w0gkebMUndkHvZcMzeW7Nx0+7EFDagUgB7o2NTc6Xqx0nl6pvMGDmH1idhDIaD3UNL3/rYdqAh
+prlJLSaw8hY+TYzYt1Q/W2d+bS/A7p7BVX9FfTmvM19NX/vihRMLRNI3QVgL2dmdpysmDNsteKE
Q17d2+iMQctyeE92rqx9jpQ/WmpgIYh7BlJR3Fk7Tu+k70ZnzqHC/EzD4DAa6ocV99699BakczhR
EhY3D3yL+8SYPKeubxCvplVnh0FMHwEmwXWWzP6hYVtNIrbAhlk0tn+SvNZVhj2fj5jx5LZrIZrk
q3yE1rR3gUt6N1UUgQ+0bYnNkYLXe4jUARyOWk/cIl5TOneDb1YfBNjjhgorWudPTadKhxnDIrHu
LGVn6pB1KYd3HPptsMF0ygFA+mBf15wPh4GpThHupQy0e5c2mZbbpg5wDSctjMutoxrPP1epsfSP
VOQ3yG8lAbUT4ziZZxyEhniIhtH3DraEUrB1DWwFUUXu92KNsemdVW06EkM/Q4mDhftzBkvS87p9
v2GxxKGC8oqDI1Y72RC2v7E1nuLnvtCFc7cUVyIejAZ/QhJCfTJNGfYbp6b+hJ1KdNe6YdTvpsX6
vkuEW5sLfzQm+9vm0rkrLZzlT7mjWmzJPS2+BzOFnnQg4oOZfvX7MjHS9FD+GD2vSa9u52Ql2U+k
nI2pho5mDqopqFMPqeUyLqFX2+mBnxwxrAAKfbb6QDDFbJsHfNpLq5Wf65MAzfQZuHn3wDU897uW
YIqxdTAnqFdCGuHWaac6XYVG0h1Kg+NeQR4/uuZm3R7wjqlF53lt+s4K8PZ2pP4UimXMBhOqN32L
6G+/0U/+xiOT0xQ77XPTOgSZ47g/p653rsagOJQk8/ZYFBa3h2Ju44ievLWct8mcyHVntC7M5JC9
T+UqumoMijgWwV1DHOVs4Q3OT3okaH4Pk+hbVNmdtYzTkm+0Kidq1yncOpzm2zY7MHpmEzm2vb6r
WqB+lZdyLYjOac6F7zD0SQovvC8nDa4DAy+nqzATnDeqaEtIAlAe1zJb9LKruudFStkNABO/TXh3
ucyphPmkKopC+lbcxVGef0yxpW8GnInb2IFu26sgb9c+ua7jbJpPg13h8xFmusOS4TGwKXyakYou
Wusm7HZGPGBaZoloThMnr709FF9FDIQ8D6PmCQoaxxcGcS6/iZ4hQsj2R8iH9pQgmfzI00ptzCLE
8V65RO98UVgrUxq8pzolKVBpRllk5dzD3DnUOlnRdPU5kl4x+Bbr0Hbe3Gq2aXXxBvsDXJ2PWOb3
9gZVQ7/kiKuvSe7IW2753xySZhtllcG2nMboFkVDPW3zQF9hn4i9Q35r7dtVfQna1mdI3wcP8JsU
9fOMsVcmfDgUyS4fj23YF/vAy8MPNRT9vh6VvLNU1d07EeUFPpNJjtnCXtHuy2rXJK+WSXe2Xw8f
bW4XW6yER5/42x1tTh6oe6e/D3vfOWEpgjjBp/3up3kKyImcwTZvYQisUMQJz6IgOttCNFEKNsdx
PwaDapW1EVaNte3ykissV55+b/w8U+SpyJz2fZZe6RgMviWu7r+pIuAx4Zg3g590WXDYD4ODGsTe
oppPJmpxCBxrzu8Vu5BdZ1TjT1c03a2ak+5qtMOJLl7mQ5an/AOTA6Q50ToMhKxMLAVXcna+J80c
EP8Mmq0jdXXfuTEpRx/tfxXgbpzXRLTyfZmZxdbDnBOz8MzJjyTygp2RSBKFPVo2smtds64GA+Yt
0tsrldiUmeX2eaaoZ093+NJCWFLsRm7INDZZ7bpYApLwaViatTRmzT36Y4iGl0T2nlw553LfIGUc
qwqPtWs2F5z+7YevM+eenNbXYFLhxHloPnJcIcoBVDHdOKVhHqtSTsfGY2gm8lCcrZRxVTSbYu82
JOtW/Ry5t8n21fe6q+1wE42NvtihKR6rWLHpaOtiO89VcL8QqVaQ/g+knw6c0dJdZw75qjanRywg
xrP2oL61CGFsWlO549LHDUGSZtcUqfPWWYLTGVAKB7YPFyHJEuk/RimCP+WPxREqV3gg6RMdBir+
PryUypvAlCfu1mNeJfN3zHMMsmPGiyY5z5vhRt0mYUfPqbXL8qfBUdY3Jez4XuTpyGPZTpjVePaD
PYWvubeMUK2yzPagD9KNSZfnGvddQkNhWHJs6+xDns7OPkry4TqD7mGHUURc+kn45aio+wkJ4KvI
KsBjxK/fKTrx7xtJcGZVDxhO/W7g30HGQ9ue1iYK+DpQdsKeJitO2u92wdJth5a9o4WaLHk1HiFa
zQxExckGJb92/JRuGam/dxA/tvhGXsoy/xT0AbGOlBxqa0oPK+gpACVoRZyxB0Y2kAKz8QiXWnbZ
74xy2dpg/9/A4qqB+3XTXc6JG7TXlDwy7a7Ok1k8gjpdjUGZehvZcYgwBhRIB5ftSU4m16nQnIbj
0tDJuYPHugvHMT5j6+j5IFgOQxXy7C2ZUxXj/DSbSm5y1s/tqGJrXagO55QJz3Jwn8mRfJTYw3Yi
sAiduWrLtst66S3Ign6ancpQ/6g7i0QC782XIXkUpY5KIcs4+mUOamWtwEvjEKQzSZOJn4LkZMxl
+BaVUclQ0tcp32FlLJPjwgMMFkb8oHiIrRpRGefC4MQsR2U8T13dn+hH0ueYJ/OqTYb8EDIxY84+
dQ9dEzA08ot2jTKcnEnpVesEX+Z9UNSMyZksa9ile+aGnD84bK3JgGL0CykPypqyfk5NA3cS6+m2
KigokzwAdy6VN1ttlP6mZr5yoZyKca9ZMvZLybhanR+e+6rlAShi8WhGvr6bNQESUKjqvWQa+c3w
jKOmYgE8uWlvxkzKOwbVa7Nvf1DvVF4HCirOXlamJ9sS1qFpje4lClzr3DZmcEfDT/NzKkbznBpN
fLbgfZPgAKBnxJn5gKHLiLYsZQgLKGM3xdBiLUBjHWqNZzAMlu2inCkxn6gehgkf7mzbED3ShOiv
g1cZ90GKMhFzpn+ujTq4QgBlUbeYd9nxTLBk1IV8NO36PXA6QKkEfuUORLYkKCY9qrspb+8n3X+E
RAjB/rXMoGuPlbm0z97EqeuiGWU/xipBDJ7LmKQ8qJ7wZIyME5fd4hvlZ+M2aqx8E5n+tGccYp18
VRirJOI3qAh3rzLF9BIcTtedPIiO9arVOjhJaPWLri1/aFaa6cBdHT61Mqd1PSPovkkodtGIl4YE
eAVOuCR8udW40w6lr/stVgTutlS07VvUsrtkrBGE7WakubhbMZ0zSWUaLl1uTgbKl3TnC0xQ87ck
IEHZt2zHRp245kstvO6mXBdKUTrYl7by29Pcz29ZE5SXidPVzSG/cyqp93mEYUsWuo6pifP8hgQ7
/oC5XCs0sI1TjZznzYk0cyGKreBMSDs4o3p5LLyKVd4bY4sZNZ177sbo43bteb05rKWgyk87VTJs
Q/ibL0nT5785OXFOXxk8C4IANaHvYYWBWh8pvapSaYYrWkCzZ7vWwl1hgrMhT8iGeifP6s591+V7
FjS2a4WYsXxxZFQ4fH1r1/WzzxRhxrfpMUXO9SCvlLklwXOpWP08jRGO6YgTPDR1QgOvO1ut9epi
o2DflHkx/XxVtOYw7kFSIhS6MusyhZeWSGQNdxohkiRjbem1Rfz+y6SIBCnUx5VVJ/kJEKT14XSK
+vdwZn0QzoRS4czAYJH54mKsLlIZ0RsYxA/4eAEiPHJ3LljHqA+/o4d6uncmM9/5taFq1L/lgOzK
n26gjj0otlUTZhfpD99TLnIGhVNqQ7eHokDaP2C44+acaeq6LNeYrCr4EZjMtnjOWPXYaB8segxW
qZ3igxmcrFnHdiT3Vkyn9MrTpeR3or8Ax1HgrkbP/2RCl+7aptp3QqhtMlTdpcjGdg2fktLojkQC
DmxvZVoYWrJWhLtEE/+2OS+snSn4pFEbXwPeyX3ZWP1bZljxMSRz2W0KCKCHwbYbbiC8D5xzYYY2
U3zl/cY2hP3uTIZxwmoK3Xg3k7vZ5YlmQDzzIdGZWm9mlAqD7kB65eBBgp4jyB9YfLG6zK41X4OQ
IkcEpNigIbUmbH3wEYnZPDHqQgJ1EXxWJRdfsAXbkR27uGJ7ztfI/LJIoxOXjbmmhTtacRaJD6Pn
OO1GmAq6Cl6SHZM9gwZy5T4qlMQdsQI0IN/FczWJH6MjhMHDf7n6bOEfOFz13+YqVQfLqQs2DgGQ
Hwi39TdnEAv2XLr+t1ZQVYlZQpcXavGyszInXgf7vQhdi6NyPJjjxhjNK+82i3MnaV8YKjmTvWMo
8O88lpho/+AAxmGJMcczTaJZdJ5h+ebrf4jVSDn07tjKf7rn5wBmH5K851EOySLHHIYtAmvWcuDs
qbXQ9NG9o8n7aL0kgMnDhByADyqKCq7YqaKIjNVwuoaIjuzGsqkCmgYBhD70ok+Mr7LXCDD5IEv1
u134f5Xje5Yl//3Hnyj/v3Jmn7gm2hSe03/+z6J++y95/15+dX/9UX/6yd1//voyybGF2v+nv2x/
0fpvw1erH786jjn/lXZb/s//6Rf/yfx/1vXXP/72KUE/Lz8NX86f6gACPLH/948//p/ftrz+f/xt
175Xn19/DPkt///vIb/w7+y9Qhc+jeB0a9Jy9F8hP0P83XL8AE8y2QOs63Tw/SvlZ/3dxJUNUULw
/CftZ/8r5Wf9HW6WT7CU4jzwKJ73v6kP+HMOQbiceQM0d4/Am8nfgsWG/IcrM29E1AKmMDkoNhNE
LIpQXtknhKeKADjr58A09A9vzfX3q/7/VEN5JTvRd//42//3LwruBvJeNuE6k7fmL/kAZuJ132EH
XFF/hKs5Eeh/M9zuhVzatvUOiXC+/ff/5F8c+PxeAly+RcqCOiL++2tFEI85dGcTSXiiY5VE0qgx
d3dgzlGDbHp9QQz7W8+n4QU0XhF/Y2QKVVXH7m+T0xYfiuO0hNnrTG84rNgS//cv78/+6+XVkUAJ
TZMsnOuwQvwlzATew8PXCXYmlxqWDahFT3Py6LyH35Nbv0IalWAv+W+iGn9JTfAvc5zhGrJcmyuN
hMJfnN+QTH3aDQ3k0lHgFpLEu/dx4RDaqmUymEe2DUSvU89uH4a4ZtLWkMhp1oXbGXT+xpxdeMzg
4nsUDNWNf7NqWsuq+K9V89erE/RYuTizaC10HO6BP16b7uSygNGQCJ1JThBQHcu7tm7HhLNlHLqC
15vyMGiNoNoIr9Xe3vYT+ZtkG70I6kb3A601vZUDBsRLAsbe2GjQafW/fZnhX7z6NpNK27QRrX2I
0vi3/pIPK4MUyqHgzchEJI4pp5Qtv01G63NhHnyz/SmZ2G4tN2xfE47kqIUZzya38PuHNqiKO53F
4rvXAzlYsdXvbsYEaiVj2EPRbdA23rEZYwFE1kAZhR9v6U03Cut9aENMBJmi3ynMdZ7smzikhmYK
KCC8Kh3ShOuGqfUxowy7h9qOBqSnemir/DpnNm55I5SOc8twJQPYbnsnrbD6BJm9slMaa5sVO05U
psLCQ39NPJVO+9ivqmxFcQF8rp7FLRarsff8/slHn+PAF03Bh2/AFN+A3DC6IwjdfjdqUVb7HsAw
GJne8NlzWn6t1gI5bW1gx2uP7VB3NmJEBfV99siQMH6DpLkqWsTDteePRsuCr6b3GI82noYq5Gbw
MC6kdxosLNranOdbFhx+4oyhAq+3ObqAvOrSvrWg2tgi5aJcc5pOL+7su+0F6zRnDdsENwNOprBp
S6fZEUC8zHP639ul0aeXWPr2sAUBZsnZhsBXjik+elgm5gdB++ECMPqjz2xKmGKBklmAzkR1YGJ/
qqMYX0VPILF4Hru+OwedcoyVyuF8PjBxg/NuLYqT5bsdmP44DH4WGJTVMs9KiBcO08KPmP0PU9Mg
z0gvCwA1uMV09dyepfpXeRdHqoktu5FgzjaDpde+loH5GbRQ4nZZGEYXJubuztM1hvsyHgFIGaIK
Nh2VCet5UP0IBiUeju6Mh5Ce+8Fcq8Wju4qyIbnNgRP8TKXCnajhUMMcqmCRl5Z1E3gBW4rfc+qx
mLyF0/PgjmijLfTecFfSvrGOmQleRTxRZNksbe0Gi8t4iJzEe6rJQU1HYTDGwBdLyzv0ulSvxonC
QeR8XN1bODDy2OBrJk/RWyenCN7LX9XxHnWV7zOGDfuz9qKWERYt85il8O8av8rnGZhTRC+Gqtni
TR3Oel6ECvrqQbkxNh5wbTsp3AMcLdnFbDPz2e9NbOJkH0H0j/NESbZqnXt2jeUx9obuTSwTPafH
9s0ABOzPxKCRLajEtTfy++sJsR8xJwYUmMApxnc57sI8KbNVJVwuX7fG7juVPXTLLsA3USlE0zkO
gGX0aWS/WYwIBYXllXLWcszaQwsgayB04gQ70jxfXo/338jc8LcGU7Be93x/SDi+YJ+GAmORevFT
KBuTsdY5mhIIxXor5q5+ylwD4koDDf8tl2a+oaBijLcKhYqVho97KRrPY+DEcQhZqutYwma4hCfY
WOLJnTPxkU66emgnCrwI0dCSOFT+sUl7eSel5xnMDgUwKkGj1ko2ngPSt8+zfgdSQ7S7Akr5DvCR
8SU5ZV8af5q3g1XX07qSAHyVqxNc33LIf5MdnIEZ5DQFQPBRwTgBZbrCGg3C/eRLWiHSdn6EkpTi
lQjcc87EkI4ZtI0LBoshPDMM4fA0LkO6ATIQ2qjZbmuVduG6Mnl4MeJlkG74PNgQh7/VlOFiovCY
QNtd4u868DHXgIDTPstzmL4Gkux2FL19y+O53/DOOAfaCdw1qVTx2oScpLF2pJi7EklDe9jaI00H
JIR3Q5MFhyyJ8ckMyk1PjIX03mxwqjPVKdyjQz33PkukXa8qYySlVFTDEw//4iPwUueSWS1hr3KK
oltvAeLYOGEAj4+wUvNYUkrUHgxKzG5YAhJ4lSBSzwKAUX4e+yrZjnqar0Y1YXY2FemTwCxYzhIK
+LiK5x9O3GErrqTr7WaOkjyAYukGt+WYYNyQrYf6mKpwDg88k43oCA+M2hrVTcmu4Yrl3s7d+84n
OAF/AbHTNvGSIi9gwciGDX707jQV4jpyssYm8oxWZ9/lo9Y7ZfR7O7f3jW99lsX8WJvhV2fVj5YM
t15uf+g4fmjnZeiWXvEUu/AJu+bBdVostwXM+JUzxKypifVU1N6lxw286zhtBvZE21yYUBHgV8R0
sJhtLW7kl0ih2zY2ILuqDrPDqAGWLo6KI885n6hOmn1FtZUgZ8bNnsvP3+ae6j9Gt5nw+KPc8Oxh
zNUGvIVu4DSvzEIikzmNcUj0PNET2wYwc2hzqFIMdRohjuBRfSY6Sm6gNWmiaiX6E/O24R2r0Q5E
hplevDIf1AaSnLnzU9Vi4+K9jOJ3Q3DWXVNiYjzVaRzvWJqT+JhSF89GyykLQV4tNoMLchgjiVAk
3bM0WU/tjKHJTuXlViEGRo9V44DljjH1rrj+6jVCexSfcBzQtzf14g5lfd75fTp1ezYaah22k8Dl
narpPlcZ0iRF9qq9g503bdPRJEvhOSRVKZAZl5E9rK6DFbTivvEaNu/acYFPY8+mCwO0vDZXZj/P
0DB5z1kBBc0+blKK781AlcjWXirA5sac4R8WMYhMuCfeC7drc5dpk/7cygh8LApQwTeZLusrLiax
Q5PQ1Xbs4uJngEa6vEcYOn9NruCAMMVqloEWQgmzLTIjnbvWDoLBPliGYHScRtSAhflvYGWhIw51
OmxBM5GtBZwWb6Eit+scytw6jHP7ZfIcBCrbLYdTI0P8qlmfuvLYp+hpq2bUap/gDzm4y8RuWmZ3
Vdq0D7Isq+TAg6R4CKis+T7YZf3oLrM/vUwBR758Ie/3hg7dkSd07Qv2wPjV1uQABgQl64fgEHgO
PS9EkCms37LO8V/igflSi5Xmk3dWfO+p4YDTm3LF8OtF7Ya+DaOHJyvaN6+RFh1H0+wwrh6Kja7a
j8mW03Zepp+kz+pDZ+etJjzEdJTbng1A4RqOAu1UWD/ogkhpK8jDk9VIHxjzyOvMf5+8umPPLU8A
dZa0YGlnmk5e2Y37oVH5Rv0a4C6j3Mxn3zfXXkAYcZn0Qq3lkxxCR+9cQzCynqxc3THvOadxNjIT
ZVoczR5/mMr/0CaYyWCZKg/RcIzwCO7dYNZiy7Kl7qXlnOnEko9YyxS0sNgZj3hT422zTK2V6K3n
PBHVueyt5l77NWbyuqTLZ15m3rmS1TZiZonJbToaesx/cDDFNhMyMw+X6Xnwa5Dul+78kDgVYYYa
zbIRDuchTozNz8p2I3wGI1P5ZT7vLJP6TLsN0kefgBqXMTbd/BxnHfykqLqDTcOwn+3/KfaNY7Xo
AN6iCIhokC8D+5x9UXg3M6c1ewKwayay25M4aVaBPxZ37SA6eB2IDMkiN1iNNVzmRYIQixhB9hUX
xSJQUPrTb7NfosUiXziKE7pcJA29iBv2InOQaqWwW9d3xKKsbRj3w324yCJqEUjsRSrpf4kmi3zi
5JicFaZ0llkUFr1oLajJxjO7LQvXHUoMQGlEmXDRZ1TdAINvksSnp821XzWwtH3g1PMZxofaVIP4
SLDlsgUZmi0s9nFbIubt88j5alx6MXcgXcttGrkQBg0YaEnSgcNMtP3AnFyCKwUDVlamB8w7Tv3t
lDhspLVBC9uQq13gwxjXtQ9jEjLXIYd9tqmNQZ9LF4tBMue/hSpA6lP09sTjRBVJYmMY8RdacoqK
vqdFvNgXZm+w2U+qcONV8q5Myp86khEZ1qQ6u94sWZj7HOtH4/zInYheq4UWyCa8u0fuM8g2gHuc
AYmRoCA94FVsOqIZpMDoZXzEaY6TJ59v8InsZ99NKCJrxoqSqIYkRl014WXIcJ1UQzuDmW+4DlD9
dybr7mfIpvCLBCNi+GjxnIki+1hShHKBd5DvdecGLyEYUcVsv1Bno6iHbTIWr8Ecs+YKGOJRUaVr
YGftG6EMFAO4Nj19unS5OR4HK1w7FEQ0JvJbqEiYtaNYNsTmNm2m+S6qPWun+hhPBDD1BH/0JsKD
i2tDvQYRSGJGjsVx0ua1YyK8dQyez5as9K4o/X2iF0NR2tNQ19RcIqMn9QZ0CcsLIFBgkCnLEfiF
lcWz5TlNU4dwnkwpLFC8mVXlfBYe8LlyUI9OXwNBRk1O3sgYXQtytTtGtl8euIkTn7a1DXi0HMM0
3Yf1oDF+9veacNSZtYCDmzLKJ7Zq8wGwZAHqwuZZOqV3Nv03NHCVLk0ZEXnKLfRbIr4GaipkeHMT
c3sfGHxFO/bF30tfJfvQC503+hHCS6OXBJlMPDTcGW+1Asjc4b2gyPbJRrxY11GGNbG2yLpYhdx5
tj4Y3EArJtrOHQb47GdVFOoNwjVvwRRP0zFQ7crRc3UtsgJ5Qfm5/xTpGkNc75cDtkWTTQ3+vYOY
52/0eM67DhIT5zAxkNOJYfQ3I/o8eHoPx+vkTVARh4FoW96PfIQNXiAyuyU3UsPpgIoQNh9mUYEM
lqAMp+Bno/vszDeWD4jfiXeMmkFcqInIQFe3AAfjQbqnpazq3sBX/54bVntVVs0QnQBWczCFeMeT
5fWkAtr6gsfKfS9csybWZGYnTATupbUrB9tV6aKBc7JQVmreOEvSWhLk1b6uhvrkWC4yV2wk1rFq
i+FkkKu49Gk73YgItvdNGvLXkkj4MBjOE0hFg8GGq3607mh9lKovN2CtSSwQDycqn3e5RhmucmfV
Me9Covc7/uAQgGdJgeKR3kvtz+bPyMCKEA6B/ulwhe+VCHA8+hLJukus4gzwuFsLY6j3BGrYgoQR
eTLkCBdeqElRLMLJBJQUX1XpvPg2nh4MT4JNJyrKm5wLPOWgFMXXaHRDvx6iprl1dZG9OjP/ElaR
cbhFvqFPU+szBs3z9pOOuPAA6Nr5JqWSp7gSPzE9VydXh90ai5z/zI79qRhFetdAYJhXnjOT+XDM
NzK8MBRqehBN00ygqQb5V13XrG+2xzar7ffUEHWnsZzDu77Fn6P7vH4Oxia4mX5Lip6L5hBmFFmo
LF/q1zLw60Nv7yVaz6OtqhumXRpJxHAbyIB8Fh1kWqeU6pKP6jt4usLhgWX25kpORv0Rmu5o7lmR
WkI6Mu7JFhoC20g6RQeqEmvsX6LBy58bxKEzqqh4w+vVQK4aerS/IV9ToahlmXdCqyVePJUlYxx2
se4uCgqu954yH7o3CXP2utXRY41DOz+MTtgbu7mldBnrvffl47LfNpbKLnUsn0onmuQnERd4s6vR
FpV1i0ufvBttadXDmBci2irRwGCcWhPg5NDiC/GH2aYDlIUFFK0FjeO1YfZEAMmrzQ8rrD29iwo1
/AjZeOXYWBu8kQjPXIX+jA7OOPo25i3DpQCaOCMj5GIolHEN9YT8ONUQ6cFp/Rjta4QctS4B0gRn
0YyRom0h18EhrCIwd9gtQ/uutmMGaXJpHSQoK2wKWSxqCbM+4IBFSUSMyTbAYSRViP2lgiT83vQ0
Pa46ygqISnHRim8q4Sh0n+Rj4f3G/C2v0cf0CM6ONxyosKB5zB0iEjxsuSk5wPD64HqorSws/4+9
c2mOG0m783/x2ugAEkgksPDCdWWRRVLiRZS4QVBqCff7Hb/eDzRjDwvkx7J65wjH9GIi1OosAIlE
5vue85yujnYRu5a/O8NMHwQHAle6SXvn8qn2rpTVJ1+atEq+cHoqMZAjhX6eqthu92HmyOlG73LS
EkOJiJDOp3VDVF/CyTwSJNyUA1YBhLshUIJ8HOpDSiVxjqP06k+V8LzsUokWLjEKVYJPrCw9ZkkB
Y8vFjsZ2M0+GbE8EyKyO6PzPAcnjCQIAKsRMLWgh6ywrkl9uS8V1YwBNlI+Gq9DO5WHFmo6PD7uO
LwrqhsIxmnJb9/hWV41m4WY39IGgK5gCmOgmypLxhVna9A9QE/LvZxMOj30N4xVGYF0On7qp4/W2
fdvq7oJQNOJ2qDGXEsgiAjKBqOI90EsWPLBOH7Fe9XVfAfdtCAucgBN3a+VVVPAworCZaDwq1UXv
ldYu9+fCSCS04dqOajWRp6PaJ9od/UUXB4m8s3OSjxJPauiQpIcJlUMix2WJyPKaXXmAlYL2A4IG
0DakPtB4WiNhkWTUsftU68iPcdep1sIlZ8AXxZPfR9TQIfFlQBuMmOymZGgQOCFtJI0eRocC7hta
KoO9EtoHswtxVGWF2X/ypa9xZ7KyWaWQYUmVgKuCVoxNG8UmHCwPsHwVu2QQUVgpkPQ3a0LuBvsw
Zb3XbDyUUBhu8uLvANVtum45cH/ryXv6VJtm9nejkvaLTcoPFfCivrVqHSeTyFUCrHsaPOj66dDv
W9OjXSptbE4HNKqDc8grsnY2QWXl/arrZX2sSySeAduqT4Qaj3LddpB6idWCARhQri43RVm4Jh/T
XD5KfSQks3IHxXe5DdTLVPbuTqNGzhca0YG9cgqgcE8A9zGAO2mtwl+d21GsNwKFVqmGC4tvv4Y2
taP6UrtHn2/t3pVVUJB3A6YbL0tvvnSgM5qVqXkOs32UIWljiplnwmq/hGcefhVTXj0Q5tLcGIBv
9tQYmC66A9pmgzzC9y+aRk7x1TTGBGzmhR86m9z00wReJ8RkQhJSE6L2oLOp0shw/SRLlZpXKIS4
6saWIjloIsRDrXWl4qPt+YO3UdThx3VgpO4VpE+K9A7px4iTwfSuk7GRl23YmOmlbrND3HJOY2L3
EXv9jS1b/TmU85Yz1NP+3sKlYa4DUk0rxF+5x/vWpqik6o5lvkdz+2KNHrcyB17HTGkg/tSBXbNV
9YYqvcCJEN/UDpFityatU0ExwmBbVYw2zCY89lxCxRvZkXGucQQUv+e6TpLfTyQ/wt5aHPFuBBcJ
2r+jv+lgj/XXA2G7z7XsTfIPehuVt1c3yT1lXOclRFTzPCKdHfZEbyRfBBvOghc1Nr/gmkJa02aI
tFNfYY8tSFi8dXj15oa+Gp4M5LokVcLiiw56iCz3Mv49tVQqYnsb4OGSq8gnZXmF0Vi/sapMfvc6
6s0pFlp93foNjy4wBj3Yq17ib0T8b3AqyFwcRaYF4XgrR7PYxU7OzjUqtfRI93IsNi4S5xvLLbm0
NtF1TIsVwn3bAysDTxH8dViClGC2G15z0Em36/eZkZvDXidlha9Fhbdk02HhTrYI4SDop13R59Br
WBaRH08JrphUlLeZ67Le8QFuN9Q4Bm/H4SbNjm3U90dCtRzOiKpR01fMJfmPUaGThnsBM/VKcjYa
PgOz99ma4tAr1yPywH5TOXn52DcIzHBT5bQ3gJA63d3v/tWYIvw86FNomQjwAuN7XvfuTRcho9jV
g3AyTu7Cp1+Lovs+jjAiYOSYCWa8bDjYgxb9qDWqkLOo09y5ITWTgwPzD8q26/+sXZTbZu6zn8tD
yz1gNUHBj0Cz+SKlNw2bqq3MCagOjPw1PgamLzCj/uiVgHd2BdkVe6k51PYbivvZRVdj4doHduKD
kQIu4Rki865ix03tv1syDcZPkduU/k1lN7y8Mh2m5qgPHQm+DUUScVWTtzdd5F1DE5Gzs5kcpNsQ
uIdEEO8cYpDqV5VrPl7gSYu/FGapj1c9cQ7eN/CBU4lDZ/CSg1mD6H7RQz2evghv3hk4Rq+cLYZY
DAcO9Yny3vIInOMLGG8LA6D12s6dwNpQ/Qk3mV1T8+m8ku8FvZMwOMCOCzla9kUbN+tU8ZX4bk1B
CFt/6Ku0/UQxPqo/I3wSj8C4c7WtS9ccMNbVmAedUrbytkXayk4OmImDsjHODHGH5hssPGXBJ5XE
0w8/1L1rOeUGR18pr9CaTE+WzEN213V9pwhQReKISEb6Nk2cxgbowVbplqiGOezG0IsNoenqyEaO
kUShtxv6sereImL9R5wqn+njhmqvB0H5iQ528tMoqu5XPflDyFs1epsp6fB9RkXkXvUtqW12UdoV
lN++D9eacN01yS3jk9KH8KLGDktkIhrtGAPQ84BZ5VutK/dRY9u7IVYLI2kclBtIxvIn6eBIwFwT
MlU3Rs1BdZl+G1iY+i8I1+BYC0rcSGCHFBWivKi5YDGQFxypQHxQJsm/F0Fhs4C3szVr1IEX2G0Z
vJiTFYE2HDj9Oz16UtMaLiW6jbVtaO4l3gsahkOsbgg8FFuEeoiO8WF4MbI7aWn0PzxjnybBdB+E
GkotjN66tfIrilvOZA0k+Dbhi2jqYA2RLL7lDSq0jQoSNpSKiKMfvekm1AzpQNHu7iJSp4RNJCsl
lJKGdIifz+eUC1SkdONtrtLgdqLWClmsqGmqSn8kVsYoOrL4Si+9BzQR/KKLzWJndJzWglTXozXl
5IIUhxTvfdAFTb/CgmfhS42yy74pzHpTxqjSy6QloZGpvI7QUB5GF1hR5DjtN3uCQNWWbXVEIegf
jDyhJ2Z4TwCvM749kCGitTKgsG+nqK+eRmzqTmhFN0XbPSqJKFHrMN6OVLOOtE3HWzznZMVqVhXe
5Q2oUFU54OKoeGIw9Wp52cyeVNgg7UOA6vhlTGZbBuKKTxRSmfhTX2Y7XVY6BtqSueH6oZjN7yGm
hJxYNPZWwjskSgc47WFG2ym7sPONm+pl8D01a4hvMl87XVVUpD2F1T6YerJnNQbcIGmM7FXPyRjS
sLwnADI9oiHJV/SqHQUlIrIuID0UNKk55H+ySFLrV4Xs82sIe+6Bw3GCcV+mc+qDoMCWBXToPSc0
11ZP/HGUtfkzKj++s/0Y5I994aibcIrGb/DkxNaFg7/CZWk8ZYbWU82FHAeAqKJYYcbkFe1akGG0
kNPkSgILu4GeTXqBr4tq02vkJinynWVWNMlmFget/zvILdj7wK5Xk+ZSEyWinSTaKoQiJMOK/Zrv
5ZdRSEEKwT1ZrMBBzgAYT1U5StCOFjZnAbQIAkTrDGd/rT6pWC/1rAhYc5GJewDgTHk1YYf7gUeB
NpueqtuoF+wqPxYDncqjfg8rUZIg+tLhcCu5GDZrw0FOY1Ozm9GUQ6DqaBFbSL2bJTV1OBgoTGBn
xkTOfSK1YVTX0W1cuoqejq5Aci8utoaoniY0nZvOmiuZePzpQeksXrAbZVPtgqFvHwYPkllmsJ9G
BuFEF/T6Oe11sT01W4Iq9O/ACVxyl7VQ5+Cq6qF4kqKR2sHWqJZzLrQR8b3YcC2zH4W0ol8pMKKI
nreDPkXqZJxcjZHR/FBuTvunBapKKkLuZumFTPLsc0RJA84YCQY3nVG0jw4n3H6doj82P+eI2REA
6aTfXgRt2gHmivoR71LvKdLOG0lrLuJQVH53R0KaIdYVMasoLx1lMgzOD27Y0jgto0Y76KQ7Yqvp
+zm4xO6mgzQz+w4zLuF9MeeE7/3Q860LBof6K1urnamxuQSAZpnWBsv7xLaQ0CzizxCk2BsULnr6
RPbseLATqAirAaod6yaG9Usjtku6JZyqnxA7ltmmkDn6zcwJ5+ztAQMtfarwm51kQu7DqCPawfKM
8UdC/jim5IpMEkylQ61vI9zChHhiTto0BfVnzo75wMtPTQzfQWS25SFJmyLmHBNTLnZVVV25U8wH
xpl60jgGp0Lk4isCszZF4VacwjT4PT7WDHOFfdzEJWw3LcroPoCJFBEkxMKNVEauxqStLkHO6O6u
HEg1JERWH/6/8PTnb/nqGeEporBX68csbD1Rnl6//P3iv9Q/XqrX6tPff+lf8lOp/2UpQyCZ0nXD
pe3Km93/nDMmLPMvAz0yClBDUKYzFfK7f2dMaIbxF//uLM6cKc7sG1C81YiUg//x3zQh/6LSbqAp
QbNKTIUw/0R/OisM/6PxcxDAsnOcfwKrj0Aeu9CfOoXXgtYKoDEGyXCYHNR+lt9kZxa407WcUpsh
ZhEuP9pGbss1ny5vSGl1Y6jJeelkeRXo5WMHfwQH9zafdzBoCsczItflZTEUOGXX4n4bvM1qsYoP
Zgpzwh/KdYMm+DYYC2/vKmRUr571O1LaN6MIQyACwvtGm9jQl8JR6rUp+n6IAKUe1JtRr8Xeqk3r
TCbEqbqRmyfY3pkI0hy44ZKohtObF2m0bYyKinicAieawI00qb9DsXXE9PswRNGPdmBX8PGlnX4G
50EBiAtmruL7wro5X/orXfJINQOZk1ZDxSj9jdHazY7+rraVmhiPuY4y/uPxTrWm83jEfViMZCLk
5EM4//mr8dQ46p5jlxyrTPVVebnaMFy+tvy4OTPS24dmIrWWJjJUEl/42J6O5I2IQ6JoaNaZDIZL
MHQxXERa9x9fz3ujCGkI07LxHxvG4r3qqDzYAHibNVTVMr6MxnKGoLllPZwZ6M2rJZBy8w5TQjaE
RNN9ejmo0jpsQ7CpcLpTdOjjeO8STIJYIwRjoOXiV9006cXHV/fO04IaIlwSGVDbSnPxtHTl0aZt
k3bdCAvPppXRvqG+vsso2p2ZiMsbSaYjL5jjYJZmP4YM+fT6dBfHfF+a6HF7P5pRCubB6886RBbT
ncnHCsVc1+eNmK6MhQS8LBMkeAIQBSqG+AL8bANp8pg+pZ5hnFma3hnK4oVWbD5MEl6W+nsJE6gY
BlqHOo1zM3ApRFITwNSD66zk+HXmUb03HGU1m3nIa2UvX2SIFZYDGDhZgwCX6Ihwg7G/DMrkqkuo
0kAnSSgjfzw9Fs+Mu8nOnYmBh02gqLcWc5LdWlQ7cUhNm+hTuNvuPT6H+o8vTHADFfJ0Z+a0Lx9Z
YOBklnXOIOwGDz4tD9TOkBADfI1byrnVmRftvYuaFyZbsUYRGrX4hlnOvNxj4YVNaIS7VuHq5sSo
/YOrcuZBdBfFk7HM3sjMJBwLCqvrIZ437MT2bvIKfSt0mhr7amxs//hR8QVjKvK8sGYsr0pZWjvx
MseoP9OIgF4rxoiKQvRPR+ERsb3gn3kf4CzunTvmtE5HSFtlgW+66eoKd1Sd7z4eZbEqMe2Ya2w1
ZtMOB0e1GKWx3TpEvIRpnoRZSDmw2msfkUtjmt6ZC3pvKKlYeNmkEV6iL4cShq+mXoG0nIAsBq01
3KMJJhNcjNHLn18Vd04589tkEv9yugC2U9cmkL6SNXLZhwLT7VUX4k8sRrreH4/0doabCheU7vA1
Ye4td2mebjQhiYPQjTGexshpWm09hLn6BxfEqi75fkgsCr/Tfl596gMzV32DeJrWlFYjsaL8eCNa
QNk3EBiKyz+/Jnf+zPOhJ4hpeZwnJLt0KhWnaz2p9RVvV3et575zJg7pnTuHf8w2XZOF1mAbffqM
gET0cuQVXfdUhrbIi75ZY6LOTO93B6HKwf6ZmW7JxTcq7Iwo8OCFrrU2I4ghq6xbvyn7649v2Dsz
2+E0+X9GEaeXIgiupU9WpWTS98GFUyAvmJqyhcDdq/s/Hcpi+yCEo2Mw0tmVnQ4lKaaOZWfGa9nz
6SXwXsYbDKbRU+K02pkn9PayLNtggRMk1XDcMhdPyOWgLHpLj9eOjNCvAyE6NsSPvnCKsM6sDW+f
E46p+dtEVYdNi764gz1ciRwQQLzOWVe3shpntjTYgo9v3tvvOjw6ymKGieWWFLXFbMgi/PpOhswd
rbHfXYs2z78mPg2Wq44OZYFTV0vOGeXejsnxw+asSJseP5+5eGA9x6pZdUmAqGGaKy8mc0ND97ZJ
arK5LATjZ/YRxvxUXp1OWdHlvBIZyCOgJFpiMWDO0zECTDpEC7tevVZm4fp72y3QRzTu6HzRetvF
N896SGZ819TjdowK/ZsAc/i1MZzOXuOj8cW6yATlINsN2lsL3AhmZjseAIEVYa3tWkuzrybL9J8/
fkJvpxx54GyT50MvYm998eMrogB8w+Rz1E9pkcH77Gpi0cvJ+64lHpDwPx/N5nRtqPlUwy07fZnq
KikGFCOMFqlm3KWxFI+VVTa42x1E62dGe2cmGDoBYZQqpUNXZfH9E14YhW3K988yITdgyLGjbdYl
MR1dGB/QY4q8+vzxBc7/ycVcMHQGkywWVISXHlLdt6cAhxiYZlff4Zz8OU46oX56MPdU45Vl9fcf
D/jeNc5RmELMFl1Ocad3tNWtusbxx0pIlgF4JPPJHcJrWDweeXvyXBrjO7OFm0mNSDkEvLEano5m
Jp2pQIdBwOWUEq60pi4etLGMD5EVmmfSut4ba/4c4oimTsLp/nQsp5BVP/YJ1BKnHrYB8pWrtPOj
ywRUzPbjm/jOU8NiPZ+BhSPZrC/W3YxGs+149cyfLopNWcbqUTiUS3G+GFsOjxh+x9E/8w17++Tg
YlLbZfWgece7d3p9uSPaKQzRjPR2XV/XEwx7HDkGklUgAy6Zq7s/vUjHnfcWs5kcs+xyXSSwCYKt
wxatpTK9dzpsEas2rNpjEvT6JSxT0t5EKTcfj/r2KcIy0IUlsdLwf+TiHayt0YKcwahVPwHUKfmQ
wd1P10mDGufjoRxu2Om7x/ploh1kiwOpbXlDzchVoD4K/JsiowQ9jVb6qXQrnZhJtEZfkilO7mPQ
WUjfx5ZQvY9HfzuHKDQwX3Fo/64PLS4U+JVphbQLoMZWzfUswl+XFjXLlUvl/EaTSfSAV1Ce2+O/
+Y5blKIgkPH+04ti5TmdRTEYrzGDrLUu3NQ9DEQ3H10TTuLHF/feKKyhFmARTMxquaxNxCmNehly
Pkd3t1FxVWGIcdozM/TNXKHkxYsw30HCBviWnl5L0wxVZ0j2jkY1Btt5Q4b/sOFxBf30T4aimsJZ
kfQMsfwQgbWumlS2KRfUQ660m2Fj6WO6pZn176bEfxlU/M69Y4MFjIG1jOVFzn/+6iSRGiDjQzGk
AIzRfaLYDrIN4UxwX/74GTELKA8x/al2LbchvajbKM3A7GR1X8CrA4L+bBPxMm4+HufNRJ+fEqUT
znmsyuyyTq/H14aqhmiVrl0kFQVmVXrQuHOI/4gHQzsMuSbqXSOwmXw87rv3kXXPlnQ8qQMtFukY
WlJkZ2MKsNYtLyua8i8yBur3j4ahUcuhzwLJMU/SV4/Lr6aoUjaQdw4gLb37gmw74iWyYv/x5fwu
/ZwsV9xH2re8TAA16Kkur0fFEF8mnpdVIYEYt3bgPyQBWXCpTA45eN4ipHhDohnZNU67V24mzrwE
793RV79ALdYOrP+1am30k32r2d3agfr11FqTvPv4Ss8Ns/jQoc4bxpqXa91hD7tOXecRZXh3piT1
/iDz8oFGdN79nz42gRFV65EUg57yYVITe4u6PdVc/cxje2/2U3wA1KKY/tRVTsfJqrCL25KYDBmV
CCmswbhDsgaq2GTHZ61yYq2ORpCdO2S8e3kGTQdDsduj1nw6LE7r3NVzhsX/ivYyAO37lPiteWb7
+t4KTNYtByOK9AZOt9NhUNqCiyrZ33lQZ6AEjNZuRKLHxrXH4/THHxVeZoMXea6dc7A2TwcTITQA
ZBKUCgoM8hgIMW6bsLr//I1mHDaRHOJN6udvTvAmjhsrZ8EyJ2cWfJMjt5dDFZ7Zz729d5zc0YLA
yWEa0ms7vRyF478Qlt8xE0ZULlM9bjoY+mjqCHv6+I2aJ/Pp0sGWSjD76B1SRbQWdy4ZB4jIHCXX
QZ96uyjXyn0Bw+oWm0d+EWdpfaY+tQi7Z6VXnN5JQzfYwc0lvsVaFclCjkJrBxLfMXLfFiR55y8J
J+OKsxUyABT1hf6UqcbNt3GhEvFFRQD1DuwZtOL+44t/c58hIbFPp5VJqYQ2yOI+V5kgCionii5W
pbYLFSEQOsWMzwF0zXMz9Pci/PpOO7xuFidHGt98V63lptkrwdI1XqjWSEs0VsoRP757q/BpEPNm
FjqaCFR1JTj7CTMTrgxOvtN0W3WB0+wtPh3ROqEM+1DGQxy+RGNdZZsw9fEG1lMubxJOWnfop2x5
GQPmRM9T9MaAjVCZXy2ML/bVUKaITwA82wOOj6H0HzW+T7+7I2GPAZFUYjMwtwJ0GMoMa8gF6Sip
neEXXLsDPMwb9FVFdee5g9VAZGyhBnxJwRhf1GlgDfHKx2PifSfmrbVT2CiuAwFPn1QIZVzkoxlB
QoTDYn73BOk+45rcgDT7PAaxRmBYTj4hhmMc3ykVOLdSdXqVIxzJt21jQNFDsQ0P6boOYfzisEUv
2m5Lc9TUMSWlwE+2rlulA6nzEsecv3aiqY3+xj3pDZdKOom3jjI4HT9Mx09DKnxB2aOIzoYuNKDB
9ugxM1B00ROxooFFMh+Mc/tOdbnrHioPtfSnvO1dtStH26wPDQ9YrJsxd42tXVgjAAcfBgbS1dyN
yj1yHzDV8ZSM6DfrbiiO2LnK8bafqkR71PxUQAvsmqp7ICGPUCojNPTLzg/I5tEGwLk/S+GNPyNS
o8VxqooYUTRpq9YlC1yiXxP9HlUHUWV9e/D9HNUu4uTM/goawZBQ2HvbWSvf8/9GlS0chMWwc+b8
C4Jzrsx+8EPEoioLwifNAhS88lmU81VnWdX4IxtNuvkr0/CC6Jm3LfY2HmhU7x4OnGNfGhJR2K6O
xYBfcTDCCLxlVtkvQxVg9KMEEqZBRBCOKEEWZjWslTioBv0OgFvrEXUHeP82iwVSS8J4dXVZ9pn7
qxKu+FnlSY3cW9mpf2G2OpE7blkogkFi5Vk7CB7arWtS+1sVNVCgB5OcBeCxtYV4UCB2rH6WgCy/
mWZA+mxi89ugbMHdWE1lmJW7CtDJUUe3H68o5+nTU4XfoAHVFxJyqXu9mkMa2bysMDngeSCUDX5u
neP3r3FSl5uWIiOZIYGf+3jZM525PcWKABd9MH8YHXr0lXQnLVu7tMcgjbtD5DAP8+i2biLjhy7q
OAQsO0IL7mNteHC9zKkOUm8JIAkE4t51YNU5IOs6k/YmTYpSQpLQxU8/Mhs4tb5QHfxY9hGr2piG
fuf1cfNNRalpXfujw8AgZ8AiIAGxnVXmky+6xUgPa7UnnWeTW7nbX6pCcuYC01PElzhAdNzyfeb/
6HOOKeAS4F4itLObZwUIoXkM2Qy3ALe0nhMv4RDVjgJweV9nuT5eq9gXzbrsgyGg9ooFkZxWDBzx
TQHMut5lMpbjikQmEjs7Yiy866DwHJOQnsapL6OyJaoDJob5MMXaFDxNIRTolYqiiCAQQjkGfF+G
9cjCHzwVpMXdsXaLeAujzI4etazIWG4cyA4XPWvmLxjpzTfZpdVwRdEg+uZ2dZhejfD2Y6wVJXnf
7ME9grHaOP1JErTxGHQ0qmGvWmh7JWgIbU8RvfTXPcF09jP2U0yjQ4458CktRv1Or7Tm1kDVi5td
cy1854mPhW+SLeaVtHDzC4B28bSmFlTeFw3evjV4E+dXN3pufhhxD5Z7N2pFeCxwLX6DxiH9fTFG
5HqhCfJ/mr2BNq91oAQcUhfdOkj4qABMy44RGg8hCtHRz3rXuLR6XT6BYanJO2kt8TXSObA77PcD
reRlH5zwcoTbcYWONYVX2gZZtqklxset0xOVSvhv0Hdr1xtnU2Gf1+an1MMHC465TrsVwn1YmqnT
9+13j3Z+eV2nucId1AaduWUtARTlqRSOZK1FE0GilNSeK73Wnx0bPNcjYqfYuMLQhLKS5BWW/NKX
JrCLlgyctdHGWowEO+vIPSOUR/gktEy2sfG1EDMUyM7U/5oYQ/y96ErxZCe54+2gwqTIIMyEsCI9
5BtQbYe270rqMVC97zwtqdOHJDYr98mH1OPvVcLrCmqfowhcMVPcmQLnzFpEnhVdGZ47J1lgG6nW
OuFh0UaVGKIwgsStt8nIp81u/QyL85OdJdiWYjdxpqMi9qV9BFiae6u+KPhKxjjg001Mm9BhIkYk
vLpB1ePG6CICj3GINs43DfCoDdGjay+BvgwAaiYeHprlUK9B4Vext3Jhd8cXuMem/FdFt3/kzNSl
L32g1M/SxeL8Y4jniB1mVCnhe5NAR8aEVrJJKFJbfmHZSMxqBWFNdz+zWtX1BYG7/nBZ8I6awIKI
FKIoN0D7JXwkqUDWAlIJ7zWnJV2nHxyQfyGa7Wo/9/m7uxhjdECOlQcPx8iNgikNboyoFqdTWUr+
7wQmBoej0zJLpijMr0k36ePLuqjc5ML3LRdJ3eRgagB3HJXVU6Y1mDzXEPNTJLrxZBrdM/z8tH6R
jV/7d2FXpPUPMLMDr1DoBYBeUmgEVu51fOx1F6cXQZqAbbPIQOM5ktwx+zJYlvee3cQYFAfb4Q7D
dsIa/YWdUck0LuD3q4vBTgzrAROcbtxWKbXEJ7uNa/9+4E6TdIjaP7mtrKk0drQXg24f+SMINMds
k6ceguF4N3bEp2y4/Aj9Lm4OHMDxaLUHGYpSP+gaElbij1vAI8ZIioGsw7H+WgQTNTlhRDh2JN34
q0ifeuciUxHF88EAT7aO6s4gAQZMX3dRjR3eMMMJjeK2HoksW/d4ZPEE11bDi0loXZtpz1DdtX5v
BKTk7AiHm+TREtghd5wrE+M6NsJsWA8w2WygMXokdshQMNSn/iSGTz5BdOILLh/tpqzaXB0B2+JM
KVy9628sf8yptgCJMer7QKAfWaV1L5odwLzC+KSyKHL2emO5L1qj6/UX5fV9hjqucEkVHFqtlWQh
gnxeaVqUW9o69uxRz1ExB47+Uvhjr33FFRbOKPp0fPy9b/8jKuz/HfL1tviZ3TfVz5/N9Uvx/wD3
dRYH/Nfc1//Z1k31koQvJ+Jb/sq/tLeoZ/5CWUvHkmbAifbWMMRf7iyrpLGDfo0z7H+0t/wdFJeS
MxknBEnRgzrF/9beotml+0J/Bi2mAQ1AOH+ivV1U1VEEo8dyaBfQgaFLuGzD+PMHxQ16YjlvCbMm
v5fAOkKacFHF21e35dO/TlWvma/zIfLVWevNSPPB71XlbfI9K1ayAwjmYDbHaRReQtCa1rlxU5UE
xcozp7vFKfrNeIuS0WBMvp6YjNeo21XpHLqEZKLoHwyCYBSys4uoGIDq6UUVFqAnrRyNI2ysTZQ8
i/RHZUT72RX88d1bHIt/X80sd5QoiWmsLsuyKTvjYex8cWQTD3yvWDvEMxMz/Mej/K57Ua/kf+hV
Ti+HtAFT5oS5H/2h6x+a0SvWCXb+DQh+888qevMFMRTOGuopVB2W3Vs1VFHGN9DCqSc4Halk2tDC
9c5Ubd6ZBLOwfBYKcNLHLHd6QSAHCgz/JpE/fYm/r5MPLZEE26lwiuuxq60zT0m885iURE85i26p
4IjFDUT2oJWOcKwjqGUcVKCb0kdgHiTVDiHnPO4mSc1z+ECHG7Pv9MsYkPxLyzE5nnmcNdCrXkJv
g01CuHqnCvWCn7bwdzRO+P5MhH4+5EMzrUO4bL+CsurDTZiJ7hukJNF+glHmXkQFhoxtPPCHZy5v
WdT+/dBo7M+KgrmPuuyrtHWvW/7UWkeT0O3tTNzCmeLjEnGsC6oK68HTblOrfWbLAiIe6TalDcc8
fjxJl+Wq+Vew25qbqyhBKAYvVhK78Eq76bjJAv7QRuDAttzmOpodrvUY8Ukut5KIvszVDwH1/n9w
E2YlCIVoYN5I1BfVMhqeOs62+asf41Q2/WL8nFEmruhbW0CZjmFkbXCnlxvXjg6xVpm3Ug32uZrd
XIk+XU4RCc8qOY5CKADF4lc0johSpHLyKIy4/Gq3mXehK+db10XxBRTKntAPgpjbcWr3WtkUW8ML
jQsCsM+Jmhala0WXg5lgohZg0mPiFqdvWGG6tdk7dO/tGPry6KoBF2fvnVmY3j5zhsETh3wOITaq
n0VN1GRHZNai1a4qaiXedDmo4m+Xw+oKIco6oGS46lGsMt3Ca/9MRfK9K5Q4K+b+K5/jpWyLOOiY
zMBJu3KMywqHbm+fEem8WaTma/vPAMsKNj6HSkcZpl0J8TkdLwmDaN2DLs8shYvWxvygpGnSoaTP
S6V32drIE2W0bo2Ls+kAMxqhvKf8swsrODLkJ8cXvpME24/f1Hcu7GTIxdyoCTBL8bK7V+o2Kb8Z
4tHhUGo+fjzImyV3cV2LmQFL2e86VFpXvv7cZy/SOPTJmb7JO9fB5k0IOIxU49FFn85xWgIY6Kww
OGraBCnFWbuC4pP/uTO73ccX885cOxlpfutfbZJ6juyGmILg2BreLpfOHivo08dDvDMP5p0o2kD2
fSDL54t9NUTpdHSryyg44uMP9t1UHhxQuls0MlexV4zXEHP0M0vme1fFxx6rmIGADi/a6ZAdoaRN
Sdz1sferfTn23ypbffr4qs4NsZhqHTnKJWCG4FiNxEOZqvLxNZ/bUr7ZwqIVxjOBlQtVJfvvxSAG
1t+K2kNw5EX1/O7S0fYkTaPtBm7nXjnlfeOYm4+v672ppxCeOBa9ZDqDi2W+1cdSJBR8jr4gAwhP
tv9Z6z+HiA8/Hufd+/efcZZT3ICSqzrZB0cKi3urB2cYjNA5Ph7kzWFjvn/sK12DCAzMxosPt05M
FDAYBjFu7Qz51aodk9suGvfUpbXy3Gbs3af1arTFRE8J/pnCfAyOqZ/uRZteGpX+dxpA/HKhGqLC
qtBCyl6dWfR+f3lPvsyLq1zsAY25LBJT0jtWwZ1eNvvabTc+CEtIU0J8pUC4iX1Q3xSSQqC/aXwV
JD/94ALIIyym5766TsMffWfRJWiu/R5uY47rljwcVKa1KfcDVMfMIfJcu/Cr8R+sdK+f0PwEXy0O
ja6Ir0r04FiQmWuwp+AWbgYNxlH68vFceG8Zej3SYmL3srGhMTIXgvZzpRc3CLf+9qsnPwxIeWjP
KZXF/Gq+eSi0Fl2XbrRAkHF6YZ3bar2azOAIPm9FJG2d/3LrZ2OqEJK138zOefA5kA7lV/LxUglE
83OEXjaoxk0OMLrNLqPusx2Na5NYAjouPhFDH9+Pdz5juEX+8wMXd35m7cOUdln58aPvdDaYNy3s
HxQBiKU+Huq9dx0N6xwgQ20BZeTpvaDEaGOdN4JjkifVpqU0sWotKz18PMp7K9frURZ3nFDpwGvk
wGsQvtRtdd1rzw0dMxLHz9y5dy8HZRTG1FlZv9yPR0lNWOTA+xbrD7SON52Yzozw3rPBmvzvETh/
LG9YNPVVx6U0MGVit8K3//mf7GNmlepsQsBwjfrqdJA2b8apCqcAWtBnap8XuV5iRC3OHLvfvRQa
H7N8mZySZcc7J6rTLEghOM5TX+u+FNNzf87v8u4YyNR+O0JRas5//moREXYOGJfe5zHKrr3JpIm2
jwA+fjy93p5FZ+POq1EW98s0J66wDMLjMKcCp4BnNqSIB4fJ84ttGIlr2yy+kj65hj70TdZNuvXN
6g+dr/Om+uRHLCb5IGGt/y/Szmw3bmTZol9EgPPwypqkUsm23Jbs9gshu2XO88yvv4tqXLsqRRTR
OkDjPBwDispkZGRkxI69acMFJyjqJChodIRrB5rZ4YgMpy3NgvIwJl9f+VLkpGbIC5zKBWhtIZvy
QrCa9EeC0y2sum6XD7A3oEqAdMrn64YWT/CZIfXyOxqD2VYdTKentoNYUXs2qAtxSc1UXf+bISGF
j+ZXSzfYwSl3/kIixoVUY2NoR7sodtcNLXqmBc7j9a3K0/ByRdxtjtZTSDll0qMfWbtqfJSgmL5u
ZHHbGBixHHmuBYk411YtNbT3ovAUqb/gq3Lj6INjI3PYrA1ACJJW+MDsfUBceRlTBYAI4HI5A80I
q6rROOw0eg1js7XTA8NY2Y84oPyR3aBiC3eOs5WzfY1OhbTy2RZ206aqBrUBM4+UZATzcZ9EIaxH
LNR5bLTHgPfXWihZevdf2BBcQ62QORgMbJi6dCALto7mGO6KfTMmN2NZH6TkH8lWV76gzr4JyQJj
r8RiBmbsmYnncl9bS+1JVP3whB7tQwRonsHVwL3uJYubRxqMGTgHKGVd2vCsFm2jLA1PXmvseRpL
6LRWXrm5bmVxJWdWhFjRmlLUDFoWngLUWVqrBK5uvcMEVSgmDkH74YfzTziL9nnZBQOtwfA02fdt
Vu19Jp6uL2LhQPFQpboONtiBgELwAQdaEOhA6vBUyU+het8P+edAvdfkZKWwuPRJCA0qeiozW4IY
WJF5qIMEmbhTZL7o6Wepf2yStTRv4VFCs+WPDeHM5DXdjyiBN0MPpvYIkWS5gWO7OFDSP6aF9TVy
6vhBtssHmJjXnl9r6xP2sZnkUmohWj3V9iene4qQlXB+Xf9Ugprca0i6WJ/gDROtUzQ2zfAk3dWQ
MUFgN7oT3PjIVWov6Vi6lnLQ297l6WVBTXfd+pKjnG/uvAFnrtioGqTscBeeYpRX4Owuja9hihpy
/PMddkifYcZhbp2y6qUdvWhtZr4Mkqhv5vCMfqlefpHlz+8wMk85zow1mBF2ErypGenzpahZN3p8
QPXIukvWXGJxx86MCDuGbgG0VZPFhQhf3o6e+WezUkcoJmPwCoNuv+MkQ4pD7sLdS+9TMEdjW0pL
lcAKg6Bb+7O06TGB8Sqkf3199xaSJDoEjsb062vRSQivg65D+Gdxb8wKQmTUatRvzBCGvIGeent3
3djSRXxhTQizyujBnB9hbaq21tdUgoc2eYCslQZTUCMKpLnF8NjnhF9rN7MfQmu3srOLcWWexdJ4
QAACFeJKNoAMVKAXPg0+9QIQv+amRULWrZDA21aKg0b3rA1UjXF/yL2iXnHWxdByZl4ILcAalUaZ
t1tyRsbOLNeTHlfLsK/5jHgv64xDvUYYOIGEjzqhKSfJbTUHaAgPpY9lhwTXcB+l30KuN6f6aj0q
+S1Z0ZZ+2krDZT7Tb2wzgAYCHCSpYwiu28omRbGgDU9PI/DeIMzdpAvgt7+zBm2vWe94p0EO9Mfc
fHDPQlkeRXA2V5gDU+Qa1kNSvUzR03W3Xfpo5zaEx4uvozGpDtgoumOeP4ftw2is7NrSMTw3IURK
W4JmtexmE1uEjzJ1V0o39oj014r7L+aJUNrwdZhDd+DPv9wvz1M6zR7xf0DIG1JiN/c/+4W8jVrp
nzYoTnI2eZusuwWl9OH6Li6bZu4Ar5izINE0qjwaxJ1cq2nhI/A+vSqrtMMWEJF9sOSkc32vrA7U
95STVsG2bKapv7LPi/cu75pZ9ICmIK+Cy/VHUhKWYOpZv/qQm2O+j0HJTp32TxpW9xofQJOm27ls
CEJzNwMd+9swk1daTIsOdfYjhJqe3FSVHyIDfiqVeweOMLl+WG2WLZ5DHdJmmyHleWLhcqG2UaNd
0OQkUBVUr8gjmKh7+DPt+GTcxkWru8hi38lGof+8/p0XXZmJYDhJaKHBsXFp2Oyhse4SDDdFIh+V
Tj9EiKJu7MzstpYP6T8COuNKDW35sxo03GHmhnjltax5FgbaAtGZpC0J64Z035aPcXejaru8afYo
PzjUI1v7yYMMN1RA2+vyrvv7+qLnRb2Jegy+MJM3p/dgjS7CUN/YXmt28ysl8u6tRt/Snlo5uotO
c2ZCcBo7Ck0TIm4iXf40FeVmku81s1xJBxa95o8RsexVBQFD9gFGwAd/IzuN4r+GGZFahw9d+DNJ
VnxlKa3COeGXgR+DiRrBSSfPA7vvFKwpPU5IDiXJkWpzkK7cuosuaZJMzTxXzDIKQa9TJrv0TFxy
sEcXGNfGMr4nRsb0wvq5W1ySxSgtY9Bz3VBIMJQkqhBYwlY02JswZNYi/4WOxc7o10LZokMwyQ6j
IRATcCaXPgdvc9EUNaGcCQR38P4Jxr3a7m2YdxkZuXVs5DycO3QWXB1qDTIsM+v2/fjPdcdf+xHz
v58dvKyxuEwUDl4UPQdVuGnC4xT+uG5j0SmpEs1FAAB4r9rXZzZSuwhkIBzhCY1e17BvhkiBm+MT
cjBWsfemFWvLK/pjTXAW34sno6x4pyPFU1YoCNagl4OH60tajBdnSxJTikxPYkQKCZKw+pved794
10k+syBEJEsD3pTXbBpzko352YdXIUAYK2FizHmqGDO6viBBgPzfBy3Frd8fSQhPyG9E1eB11Ngi
gMTDxzguIRH+iGzZ3Apqw2Mx5DFiq58jIz0YWovYUeP6eGS8BvlZ2VsxqMQmUkZhysqDBCUY68Hz
Yvf6YhddBLo8YDYArKhLXTr9BM12YCUjUTJsf9WtNd1OpvEtG5DBuW5oMZicGRJOV9mXxpCYbOoQ
PytpvEkyUuoU7bquXlnSmiXB6xWv0sHIYQkNpZtSzY+0boA5bLP8+fqSFr/O2ZIEz4fSsC00yKhP
0eSjNGi+xGG15vtr30fwfRgvetjUsTFZjyljgVn9Q0H79fpC1owIDg9G2NLAuVP85KPE3i8QB6tJ
3PJXMSD00MkrbFv4/nI0K8INOFqqJIceqXEp/QVf9KkJVxxteTF/DAmfX/OzwNF9dswqzbtUe7FH
eydV9oqTLd7D0L3AuQWhjSrygxZND2W2SvI9+IYFikuzIOFDSCZSDMTDQuXO9lFifc9n+mNTOKt5
UgIfNbDZds+yMu7wuAKlq+tGFm8oUI5AnE1SDDEgFLIf8LKfeFXkv2JmQM3uRg9fOnlTmXsEjW+v
W1v6WK+D6UDf57lxwSuyJmojZ3Co9QeZfChzSd+iqdgfamgoV0y9NmHExJbuCeRvlO+gFRAqNnUb
Vy0iECGQpOmmdhTX5tKKE+SG8kNeHJwGfenQ7eN6h3711poeDAuN7lY/1nKziSXGS6dmPFxf/9Kp
MHTQ5KCygJIbwvFWbaZ985jfFIbDllROyX5ljcRgx+66naVQZehgNUGtz3hG4VD00YhWkZ1Ep8T/
PPq/aIJd//tLXnP+94VQCEMglScpjU55BrLHZHiVES3/K9K4m4oLMou31+0tvsDBdgPPVKBPAFh+
eW8FsaEjuzgvyOmZLS1jfT/Fs1bKkFs3qO3Fbg1N6qY0Y1gP/CH9NjpgdK//iCXnnfFtQMMoO5ri
DL1mzTJhJotW/CfVlxkcOkrm03UbSx8OMiAF0VEYYBRxWCNGd7SZ1DxC/S59rHntu8DDincEM0Iy
TEDUEWSwxZebWYZQDuVjFp3KGqVIJn+7jQwaaNsVxc+66LisHYbVry9syWNoyZo2qYdGGVHwSOrC
FYNKY3Qa5Xu/fuyMZBPnfyteuknT+5EJ+evm5itMPPxQqoFP4DWjQ0l0ucQwcehRBG10siML+SSE
wv6O1Jshu0Gh8pNSfOL9ueIdixZhZISSCAjpG9qZXJPDRErM6NTVO3Ke3M54t4zNJteR4HUs1y+H
b6WxxpX4yvB9uVB4N5h8YOKAXiZNrcuF1kaRFsHg06j4ae31ZFumd7DzMU36QoVmUKAQOJXjQe83
TCJ08ZER/k0AvMVfLce/9Vx+CG86mO6BOIGlvvwhqE4yQw1B2ckZT628VbIVB1ooDWOA8RjTZrEz
xPnSwAihv2ap4CTjnicHikzTjVR5n8yxBEn92A8vY1bAjIo4ouR9gAxgxaPeOjDm6UzC+Uv7EDrM
S/NlYZljMNXBibvGhaFmFlt2OwWR7V2j/01fccXe24yDETDyCOI37Cdo01zaS6wiq7I2DU4l4vVh
972GLrnr0U/eB2m0ci0t2TIYOYIrA1Z8sAaCrUJKg9wHBqJ1BWPpf01fJGsCCu2m+n+uH+qzYh+o
sZnqEITypSUHXcUgzkkAJP1XHJFEJYijrPHFvD2KOvBTYEmwaRFqxPiWKkjTTCmlIPT10CJ6LNFt
cp5H81nKXtSvTr/yIl7wDMwZlM641ee+8uWaqlQdDEZJqWagR+VJSPd5X3Vvr8a3du6QUP1zPbQt
HYQLe+qlPQlESpjVPPMVM9kXcDJ0hXGbBNbBVronDdywP/yamu/SbRI27lpFY6FeOW/un9UKflkF
9oAGLWUTKZBuLHtAXdfbe1ZxrMNjFHv3DiOqdWHfeH2zV+V8lmHc8AZYOR0LCQE/Y24QMasEj9yb
4TJ0HHJjrqyYznCLCOtGl7+P0dOYhIc6qTea9vfY+m6nrd2db5MADiVUOlSm57awOP7lpbICPUpC
mEPr2mbGmhYOfe41F14oSgCjB+w4DyRQXxR9mHJtaIwJaPdp/Ec+QOpQBCOiawGsFYo7pu6jcWse
pu4mQ6m+Xml2LoQDwizFdzjb6cSJqhJzgChHP6RqZf1EUMWF+bCqXpzoEyIgK748Rxbh+rowNR/l
swKZbbW6LfWYKnvIdV5g1AnT3DX9z9Z00E0kxPd5/nXF5nw+rtgUqyz6ZCkFzRTOawyLz4fAuAnz
u8g7DD+a6nMAAQn/6Q4VtJUou+SzII5I7eaiJ49s4Yr0vYrtHjg6QXLSuxe5fI5famgD/Ljd2M0X
3fb3KErtri93jqjiamfyVT4lE5I8Bi532MuVqh0H3scDlOEUdj3bYSB32qjZShhcaJGDgzyzNGcI
598yrifVn+to6dTCM/VFqr9mlbrjyaU5zMxucinZjPJdUASfVDU9BM5nNHH/M8CH3zDjlJhE4Zy+
foKz3zDU3hTJ82o7pG83lQQXEvwZMkLq0Rpf6OIR5U0yD3YTDhm3uVzv6NVTkCpjyCjtzEvd3CTF
Rz+llXtT6jqMa/aTojNda6GuC6PD3CVUk/gURNMOwevH61954cpj3X9+i7D3ptqh/QUlwymjZAhb
i+s5zyhau6ZpuVObulEQblar20ux8Nzo/O9nm+0wljU/54nBSvzoFPa2z6y93b+8Y2kICzKXBYyO
V8ullbowDYZIHI7rpNxU9kFrnW3TmFtbr14iewul9iZq5ZvrRheyWZ5GtHeY/CLVFDu+eda1JkqT
1F4SxiS6AqqFVNPalVts6WyeW5kD8dkGqii82mVP8QUW9UMTqDdt+aD1FB7WcACLhhQCN5PJdM9l
Ie1KB6NrvVbCPSik7YDzFYfcsH7psyi1Uvv2Spa3uHskywhuMQMEEeHluprJgFIt15miQie6nh7G
vN1e/z6LC5onD0mP4ZcWC0lxW4OklIjhaelsNONekfOd5B9Xq4uLMXvuhv2/IWHn2lHKpmE2pATG
CXHTXYlGaTR0t3QJtkrdmW44IYDrRD8pO/z9vy1ScI9BM3zU+rBtTjfRtC+TT0UeuYr/H3kcARkz
xs67ipIUfWCIMS8/l10wK+gZTM6QT20Y1tHSNX7uhRSZ2QomEefHk8mj5tKCllR9wqgIkw9qtqVJ
6pEpm8q3pAn3Be1ma42ydykyMcuh8N34H0TuRXtlzP/N5EDU7EYTSOwNHELXP86aCcExRgktXMY4
w9PYfEaVcVv7iBGPa6Poi35+thDh02hGNlMjMgnQ/8pZgmU9MM4xFc/X1zL/FTFHON8uITEpSHZh
HGAtg1q5cVLuyuEuHj4MUbspot11W2srElwhdTIawsDKT21R39vReMzRbi+/qlH1+R2GZq2teaab
Z8KcBp4FV7ivOqWROT1oZ2/18kkZITJEktevNtcNLXrCmSHhggLGVRn+/NyslYLcXJlfgI7x3ctK
Y+VWWvxOzKfOyl7zpKhwy1dpAZ9RzHeCF2AzakfomKIvTURbTc+DX9dXtXhkz2wJR0gBODpMEbgQ
S6+nj33myYd0tD82lvJS1VZ4yNLxhwk/1eG62UX3gPXGJh5RaxUr10qtpnrQAkKw5CbfWT6zIjlc
iJluMPofRMPKKV68qRBjM9CmmjE/wirrCYrHEu3xE2rMoQtvG5c9I3wrPr/kIVSuoTydpTnfyPRN
lVdYRZH8C/XjDDfaw3oUXzMiHKwwttMOfWR6HMqxMSpmYO/NfI0fZGm/5sEJKn2UcEiMLg+VV5Rg
8x1qHbWllX8pXVm6BkxUKw/Qhd4NTOtnZoTPEvkQBY7ZwK0LY9tNFpUaWLvke1JF6T5JnAhUsTJu
ofpud4PTmjtPjaE9hL8LTXvT3HVTnEJdamo3ShA6JL+Tf4Q6ZnV0Zc5jxLh5/jNnZz4LMYOvmv+C
gCoVGZ4e1ECzG3yIKjTjxtaPrXenQdDGa69ZrXEtf21AW8ic2oyICTuklF7iOCEdrXrHoLU97rPH
6wdxKdZQqfttQFibZkBkE05UmUh47oAY2rsKEUbonVLKO8FHaKxXTv5iqjXnp9C2y6+V3svd7Eda
dv5INmwUhbMrWinfpj3kZlLWx7tYrWIXFksIM2eC26LJi78rI1+rMi9uK5GAjE9/jQqXvyGJerOF
oJXbSfnO7KQDBW4Q/7i+s0uRlWo945mAjC1b1BPIfJhAVC+mCWhtZfVYIm8v8fLPvoNY8OuV9vhr
9fGNj55ZEx3FyU151vs7haq8t7yNjFy25I8PNIF2XVPspep7qo0kZe3OVuvb60tdDBeQ5CPVOHMb
2EK4cJSwCDKdmJR1h8pGtecd4Ztv9fvvC4vzupGzIfH3By/dKioUxeFacjyHzTf7d2ZCOAdwA0uj
1XND6GW/j9Vwryp38IPfRPKXXHsyBnc1eV08eWcW538/iyqN0UeSNrGoSP+ZDJLtOgFi3TH0UWPw
Ein7659o0ePPrAm5XypLqt1PeGMEeHkqq4/zpdH61TsKM9zpcOCh68KrUPxSyGTJ0ev0QvxcRj+i
6PieiRBuDYrCJgpHkOaJLDtcDHFbjYSsKdjSgvuS2dsS6eI11onFI8VLCUD4XAYmcbj8QFB5Okkg
U+hKovauyfNNlH6ZkC5WGtNNLN21tR46hYASRQjvZWqvFYeXPhmFPLq3iD/Q3RQ+mWKWepj3vOYN
9VcC0okmSovp636xEKX463wqshb6amK/CyX4UM5yjMAyTDm9dov2kETalqLFNg9yt89WYsXCQZu1
LBye8yY3gFh1BjYyWp5CVxoI3AYa1Y+6zI2qQiM4Ok+GER5b+dhYa23b+fgKxxukK1P5AOqRNRMT
mkoyq7I1y+hUOdTuTFP6UofxfSOVsNPKKI9d39SFL0ewAtIOIBTeElFcMdfRg4Oz/RWXAV+7Wyj3
vb1Sh10IHxc21EvvNKKMIQAPAuOGBuWoe8fYGt1guO/bpyq0t9cXtOglc58CtjSaIWKX0oMdXdP8
Ljrp02sfP23c0tCDverJyT6X+2ep9HPe9+bLdbuLG3lmV7hYGt1OJlsqopPUoN59L9vP9RqhyJIJ
loWyxUyh9OYlkvPGkp2kj05Ob99Do31HxbwbVqDQCxfkrAnNwAFNFSbmhHXUZtfKjo8RSwWl85Jb
axPkS/7NcAEDryjvOCTtl94wKLXBgKQVneYsEYqGcG+CwMy8z9e/x5LTnZsRbslayzwebqAfwgT6
mmSv2rfqTVilWz36dt3SksedWxJuR8pupVaNLMga91JXoXgoy98Go6TZp7iZvUu0/z7SqMPe9mcL
5190dh9nOl0EWdajk+Y8G9a9Ge66MnAZtPnfFjbHxzMzjjU2NdkixOPKrd7DnCTlp7nYEz/FZeUm
RbUSbxf9+8+yxFZJBC1xY3ka/j3RpbUQvqxnjsc2/XV9XUvXJftHI5HBJcpxIhBvig0nziQPZEwG
QstK/0bl5Vbuqw9R3vwsu30nv1QvRkBJcMrlNWKXRXcB2QAGFTo0QAeXu1rBa+3VmgRSzQbkVxfZ
1lQyxvCjxC0shtUmOJx+Xl/wmkmhHgTRljf1SHifIJn/CCf5dsggZ4xg8qjrWz0pdmgavCPmz/iN
/1+lEEbg68yKTo3jU2xGmyIw/X2Varmb94rkVoi9p30Xr5hcdB+yufmhDpeN2FcsJghjqxlErCa7
ljY7tONuba40EhaNMIM9D0dBLCdyow1SXTCoQhtGb5/BbAbt42rbcvFr8eyc558gTDKF050UQQQp
Li++sFfRnmK4TP7hFbw6gTWqN+qa3N/yaTizJxzzWMqRCEB47VSE0YNf9u5UHO3pHrH3Tq13MuIg
qXYbJ38Xa+/rxb38Y1gcq3OkUobIQaNgrdxmOjOKpr2j+f/puvMvWwFaOF+ZnDdhO+0m9ZALM8He
UA+38mOVQJevH64bWbo1oWqU50klrk5xcB76PitsUoxEhnKKq+Su073n6yaW1jED6ii2QnsCg/Zl
3DDVoKfqggk0VSAaeNadR1j53mFjFn9UKehCmSfArjIjzVsjDMl4m6PEpF86Vm5E9f26laUMALzx
byvK5Upsv4OrxvSJ89VDpk27AZkhJT0akrFyobyOCoq59LklIdaaQ+LBNt5wUQZ+dSslRuoOAMlu
mjYYdlVYVFtfa6wHiPwTF40y81OkJg913/9t9VbgSv40HHLFD91Ct/NtMIYlOkbt5A6BDK1yZX+1
TZ8xezTNkK7wndsScWDES5LgYA1Ne2qA7kPdyUOo8+s1lpVFdyC/nWHy9PtFzIhXaFDRUH8+TVG0
sZJmR+YeWmuX1St66M0OMl7L+5URZ7B/l99K8ybeYz4wZyPZA3c+OhoKFXo6z4GYu1GNHtXkL1Wf
Uc+gvKoH9JCflKjcdOYnLfvRRsF26vPbuv8AL3JqPwCq38vqoy+pGyPbNckHKYQtCKfeX/ewpXIt
wmzAhcBGAYYQXwFpBMOEHJCNm8Vd1KcPYQe6d8pvjSDayuN0GqPgvknBiGdl4LhdAI1y3h7KukZu
L9yqaDmMobrzylF+x3vr/IcJpzjWzKioDSDbJtJnQ1S44bHWvZvry1/0jbPVz/9+nrgNkaMlGpjt
Ogk30lM5vGT2SvVkMeAxmQxae6YrEgcm0bEq8ZeK3HD4HDkRUior4W4xSJwZENYQ1GU9SiEG+mQL
9Snupap/xf7T9Z1aeiUgc/17GfOvONupPOryrI54bA/2bdYd++EIp0PyIWpWHHLpTj+3I7wRKsV2
cCYCkWp8sKTtAPoaQtBKcugb/IMHXl/Va5x+c2rBz86wIw6A+HVaVAkto8TLSIUQv9n0FvOz6MXm
0ue63kaVcscjv5PWHgxzMLhmVvhmuScp+dRTMKnQ2oXGUiehRa1m2CiB5daaszGR5GqVcg1bv/gV
z5YrfMWwD+0ENTzCvPdRBvnEwhQG4gxnV5FRX9/bRVtMWM9DPDM5o3B5jTWTJqPBl+ysY9Kg4INi
zoGE7ab2Qgq+a/S/85a92dIzc8INFllG2OkVDur4z/SVIBp4zNOVW38xA2QQAlZBsJ1oPQhBHsU8
3cgHZhNUbzA3ShEcJ3ujTM8eE9cpLC5+cyhS6QnS3KyKHt+zn79ti/dYNiHXM/TY7pNP3ljfNHq9
AQnkFvaLg1LZdWPLu/nHmPDxgk6q8sJi5mNWZuJZkuSHFtjsQxZP6TtwuWh0wKU0TzzRaRUeXboS
5FXeU4i6K4xyoxYwDsvDSi9l0RnPbAi3ydTCLpj2CoFebt2msTdj+mxW0baHlp523zs278zYvLln
sZLjMOYQaUen1Cq+KrMKk2H9Izvm9rqZ5eDF9DOcKrAMIGB0acdsS78JKkbSCq1yRyP5WHjGXZEe
uzy/leLpQ5EdC2eT/lgxO3/7NyfNngnfEDjgqSCctKGVMyudMFt69TaPrE1aPMKx1XRfhiJxtS53
NVqAh6lcw9wtXqV0CSgw865knOxyvRIJTDShsoGqQmptrHAYbpEdrg/X17dmRViepzDnXKmzFfhq
N2g7jVsvJnxdt7J4wECCzAylaBeInURQn20yVFw8Fpy17c6ZyaanlV78/P3ffKgzG4If6iXTDUh8
Eu2jQJ1r88ZmSmQuuTHYDMwk/Y9LEtyxoc5mmjVL0ryj3T8jlBevjbwurwgiLTrNVHfN+Zifnay4
HYxAGzEhI2ei/TIgKmu+RFn6DheYC/Hg6ehpI0Z+aWY0dSvse+6SpJmAKtyOgb7775//3ILgZCpK
lbGq1rwWrJ95DeLB+1iWq9nNkiuDGAVFBUYG7mXhupLCQUqknuu+qo9MIg/+Fu26La3drc5rbNwM
yb2S3khytc/8z2n2IfOqFZ9YiruMuP0rtQ5RzvwLzz7YGE8dKi98MB0Hh8Ee/rFW37Wmsc1CczsZ
8eM79vXMnujyiTNL5mFPSu1bZtc3WlvcS/m48m5YGqVhdE/TmVKGc4ie1+W6Sj8Jk3Tg4dB2xbay
7p1+dIvySFENJsAOIsUAJWDeb1q2lQboyb+0a9oD80rEw33+CwQfDSO56LKRX2BnT21l7FENRMR3
jZN30YPO1in4aR6H8YDeLa8wA7ln15ZX7uW1VQh3v1ag1xtk8z5WH5j+547spWzFB5fXACYN2gyD
Iofggx2SpUbc8MS1Pe1H4CP3GxTKtH2P4/0xIjheBCtD5s2DuRSEwlI92sbPxstW3G55t/4YESJs
bNSZ1k9zjhsWN55vb4tBuVlFnC9aeUWJQc8IH8L8RDs7s3ZXRrktk/vlZgnrRwuFXt1BbjlJUrq/
vmuL4YGh+lm4A/i6LRyjQsmL0Y8wFSjmzvomjTFqpDdG7+/0d+0dgCuceZbnEyl9kyA3KGtNc49a
3mT+9xl2XqcrRe+l+2lGdf2/EeFQanpjcHmR+TlqaLrK1KM214/WXtPTDG4wbQ2Ru7h/Bl1IoBNA
n0QGsNCyK+TAZFzblBQKkKiMM0ET7CUlrraZo9MyCft05W2wNLisMSn926pwrehBWkxNRftpqquj
Wk8bU5EPowK1VZ7tps65tcZuqz7rnbMfQucfpkM+WIZ/MqNPUxwdNelhRivNjDLXnWnRb5mBpd8A
/lQR69dAAUp1cmzSbqpvsXWodGTN6Zj+b1aExRtJXY9G6XCjybz16JQ6j+a4ViVf9CNwBq/alIzB
CkZ6H9FsMt34lKv2FvZHT4Z6zRk3U7fisMt79v+GEC27POsoOJv6iCDpa6087vSjbDUuIoPviY6/
1wMs5dIMj0gZJVfWg0D1VvWdG0TZt8kqxfBS8WiGZ/y7bQybX5rRaxSFAb7AjuCpexqynxibd6Jw
0zb388AgMx/vuL6glYTvAbYCRlmF6yv14kiWYs57IH8YPispa3qHu51bEC6vou+DcpIJW0H/VzC9
jN19G67VrpecgOmRWTCPcRzavZfbpuZFbEN2TTKaRTdBrt8wZx0ZwYoPLH0csJnMH5O4z+QOl1Yk
yar9No7iU1iPLjzUuxgEAN0MBT12qZzcKFr5OEvB0ZhVLOdZXMvQ52Wf3WMa077a5DUx8z8tqsjt
6P3jT6G1scvO3hQO0gLIm78nIoPrQo9kHseBq/zSqDckjt31aXzS9W9FtucyPUhPRrAJq+JwPRAt
7ueZJcEzjD6rhsyv4pPX9ft5BjXw9pXdQV9BzHPK3r+RtTVvXLbJ84tJNAb0RRIcdKDVXJv6+NSW
YKZpzOaHotGS28mJ0aSKB3nH430XxpG5UkVfrHVAW/PbshARx9wbigx60dNYjYz4Kj6I4vG+bRWk
BTegwwJXRcmpin6A7F6575aOB8nJXMOEGIrB9ctPmiWMxqq5EaNyEH8dsnG81cf4Wzia/kowXlwk
c3cORCtIEoOFvLQ0loGdJyGZqtYXu9wj5Q42XZzvjR+1Zt51xVPaO9va/ue6Iy2dkzOrIoWEOnp2
l+qkrrlyHzR3WSGBNP5r8I8ANVe2culeOzcl3ANpr0KGOXcRUiAjNZC2srqvQ5+m4OP1Nb2KnYrP
o3NLwlUgsSY5ntFZVe5mYbIrQwBGQ/oCwC32qFBZ3T6WE1cf6UN6/bc2PUTDMe+fp7z70K8d1fko
vvkx4GigPYBfBdjD5XdtLT+1gpzSrVkVW/SthrTYX1/vko+iNPLbgrCxIa0xyGSwAOfoto2tHRu7
+jBY9k/mAGkTkmu+GWKSPYucMhzIoQPjkDCRnssME5Fzet62nzo31wbVbdr2TkrWRrYXnfTMtHAI
7UoJc2/ipVAle4X47Q+uk1aQxzeb3lyl5pk/yNsP9mehwl1lW6lBKk9eHTiP4Fc3ph/umzpGu1CV
D7V+6AcILR35YxNJK/f9oqswbEnnVENB5g1A2Iss1TdmaJf/bHu/fH/lYCyewLO/L4SYIkSVJq5A
xKF/U1TVRys7GEG+gx16ZSHLhmYpy1m+nBTp0uejMXaGZKTirqv5bkgmBOuUw5TtJfD4131/0TXI
wGCMmtniRLyHoUdkljP6rknlzdzIRX17F9b2rtSMbbU2ArJ40s6sCY4YaHVMg5INlJx7zwb5AZe+
+f36ikQbqM/jAPbsBY4DJdW84rPMxRr0MUOlnHsggd8ulMyHNsw6125/Xbczf+xzN3+1w5bpqGUw
5yFODysacDdk93hmpJ5zF42OvdEYON+WMawoedtXh8pB0TxXy62kVM2Kh4iu/q91AyA+r38FloDL
VcZjGnt+adEgPDk/tLUhXzFVmf868HDeL1Bjzyj4y79OxTv2mIamhpuMdDeb29AgVNTdPi2+qPUh
f883O7cn+LszwAdgSdizNN/VpXiTg0Qzi6/Xv5jo6+Kq5j0984y8qJVMUjhVKjRveevcT7Xz0Wya
Y+cUN1H86bq1pS8E8YgNcSbvAkPMfEirnDHiv1OlT/ImT/1how2rpbM318rrokCO2shVcUOKjABF
DmAbKDDPNiPf6/IN02NM5VV2f5jMbDsmyZaS2JbH3f768sQQJdqd//1sM4si0CTN5JOZ6QenOzRp
vXeKT22xVhtc3Maz9QnH2Uhi5ptK1tcP7vhXf3N9FUvBAvr537s3H4SzVUhOnzXdvHtqnbiR9Cz7
8s6O/2tz53WvZvo/EydHNEI4Tn1hROXAvOgJRzv0au2aqe72a2OZi+59ZkU8RI4RWPLkxydDeTK9
YtPADtkn8i5HlWItRVy05cywZvDNIBSEm1CSa8Is2t4n6giGqxm0+LQ4lLdq5UcHJc0NdywQR/zv
H2tmvyLggiNguP3yY/kZCQu89rxJ9RewdZukA4XxX/G987fSeWjJvLV5gYoFb4/lpoWdxadBVz50
hvzBb4wPw+h8vr6WpQ1E64FiKiJzM8z3ci1dmnajGpfxDOePq2dLP2X+Fja8bfxf5zn+XdAfS0LU
6zvZ0SW1iHFx9zaAIT1aiQRLZ4hmH+1YmGpm/75cit9rQwuvfQzhQLqzh4M8WltnTQZkKdycGxGO
kJkgjyO3OUWweufFu9w/knz954re615xpcLYqcI/KKIptE7XpljmiQ5plFx+iNJsE6xynC0tBSwb
uQmd2LdkuAAEPSo8PInBL+nDveNtHP0hXkMQvUJaxPzk3IxwROWx1hlWD5OTXKH3m3RTv6km5W9l
zOXanTzT20ppCnGmWQe7wWttCn1WAW2n1Lpy4x3TfCzQBB6zQ6T30q6pTMf1Q7qgnTZ1G2Po9N04
atOX68diyZfOfrQoY1kpRcGQHHvTdyelPADbVcyVe3kpt6H+PvMQk7zJIidL0yFA1FVAq5CFb9tH
Zgo/qnXnOp1Fmeul16rdO5YE7TOTkzQa3kwtlrKf5y0E96fUaaJtx8voTquyGFGnyFgJkEt3JdCq
36aET17xNBmiiIdsvbN2awPBi5+GKRZgulCRvpHkmJK+Vap53xLZd2swJEExbVZJJRcPx5mVOW6e
XciVNvpTomOlhjHHjosjbIAbp32ezPavd3wX3AA+bi4V7rFLSzV8FcUogZxqQsabHibI4JOH6yYW
FwO+SOe2YqRUlBE10beBy5AU0IgeR0abrClzTQcVo5Unz9JThDmt33aEy0RHWVFSJ3KxtNV2RhGC
TSw3pTRuasoMAehiSnybIVjZwMXUE1A46E90g7iThZtlDH34P3uSp9Eo/o+06+iNoweyv6iBzuHK
DhM0SpbloAvhpM4596/fR2E/e4biDmGvD74ImGqSxapihfeA9nA/d9oubvxlmvd2BUQl+kOPkTHu
R5kqCvUc7xKgQeKR925Ioan1bDFmBAIFutJb+urVMhRaobKfSWB/P1ND5MPNLunxuFsoIHaPVFsI
5kiva4fQEGF0CfM36HcDtu6ljATsQLOd4QnnVjt0+lMFcOKh10eYiFj+FumWOTY2JvWfLO6oesxB
rakCWXnjRhsm3RfznsY7x+wiXUr4LjweT0OSC6C3DF2fW5gNNIJ4RQjlxqpK1LJ6qGsZo+lbtyjv
3vDTePMYiNYsmxOC0dpuHjpURGLr0XN7gu4bILFGi/tN0cOh/mQ+ZaavFp8p4B9XYvUG+MEAxBA0
wJnL9Sq6fpaicA4ZU1wGHS1PSO9fLnlUhm1dClQuJrUKq/JRn+pg9YCUWj7Oi+dfFyZSTuQrAfKF
ujViR27pNUX2OwVT9qk41GpJWu+21DJyXYbIpLCL7WDYGFQM/Ot11byGLvWKYsWgHLOsJEZZhE2n
khzYz1hWERiYeUZbwN9CWzBNtQFgrKFR8Q3L+HInBzsftFZF+kadqycwuvvzkh+ur014WGciuIuX
j6Y9KhRDu6rr2475pFm3mYE2rnb0F8eQHJZMGHfzStexNcVCgs0oIiB4nzoQ1XVpFJvLaTJlJQKR
STnfPM5sKSPmnjMKYXmz3lvFhg4GkxRzGTr0ri+qsNClYaZQGQ3LQ90ORWG0NVyeVwlUpERvUFsq
e+Q5SLViuMvvFXTv+mqiK58rG93cpHDLqiLqqHngGNL6IajXWv9ulgA2IGnSoi0aYej4o+yc/qFc
8zQD+9YKkLyt2PyadvOvGO3jKXF6qn5MFielxB5z+jAWmguCqX7q0lslLxZJqCheGzqEAaYG/D6e
hUxzlzwfG2ZjCuSHNBIP+1mTZfKEQjBaheEq/AMJzeUG0niLgU0D06EAwlTfdjU64FTz23WVF5lk
pJEBDIj6GOu6uxRSKkWFFwcGZfWZpjeY4FrDerFsiRUUxTuw9wx6DjQO71omM3cbO1fDIw2D2+Mc
0DLcrOOgSa6vcC2Y0gTyAngh4QAu15IsfdU7DszflhLPHz9e3ynhcQCogqFPg+uCL+hlrpcj/Y1f
t7xn8Ns7SUeGROL5hSs4k8EZcNVUaoAD4cXcz6V1oDXArNvU7YPrK3kHTPxmSnHaLlDeAPHGpwa3
QaGbtbE38xatBfni3q6YEfT1bd+lpMg/WHsV9Sd13FnP1yWLbB4I9YBQhAcPJsS4E1rWNVntwoaD
Sss1ROdCDzjgajso01bfKLOK+aTKC6/LFJ3buUz297OITUNjPWDITOheNUeb2tyWSF333SLZVPHS
XIBYIS3OXBUnJu37bp4d4BmbRkDdLGjBt6Kr1YM3qqTsJE3o72Zm2BE6GPeFO4Sy6zz/S6XOk9nE
E3TdI9p0lxhBe+yq0FaOo70bvuy9j3+/i8gkGxoD/mA4XZfLc9AUEQOdtDi19UNh60iJWiFw7iRn
JdpEYKyB2xGD9IiXOClNamAGeFJwVtYaMNJoNHGD+XBSy1NTyzpY2Y/xgSIjCcFUFNi5USy5XFK9
pXhKbgZaPbIpQE4BlFYE0HnX9024ojMhXPyn2DZFtkVHuFQvfjYBtyKNNmPxKXUDY3y8Lky8IjTX
g5KLXWxOBxmFDZA4oIOTCrjD+XFJOyJFaJEJYSs+u09Z7eUzZlUArQDG+Wyju3SyArBySe6TTAz3
CscEaT20Cq7tMGLgeZcrt38LbceukIv2sv92iwtQpnJb+7hjKSULGBGTheC136WOpP2EmbT3WvZb
Cp+4WmNriY0W2wUaX38ae9Jtkke+cKcQYCFphSoCrM/lgVgztWrqsEuT2cTxACWWg3BKFvcLpTAy
G/AjYU6I71/WqnbwDFS5T5b6WnW3cTr6eMBJHhcyIdyRNGkxUrdw/7ebzbot11ZeDhEFI2iz+G8l
/JRB3qRzmzBL7WrH9ltBwQ8UxhLtFcrA+JiBPATK2nwHaEZNuG00Mp7K5LMxvlbGbgZxjSk5eZkU
zoJpq5smyQw4TVAbVWjT0hBOP0yTxKqIpaDxAm3rSPHxI6fdhBesnmXFqbfQbp0c88GLjGLnyegk
2eG+uykozf8nh9Pj2E1Lp23y4rTV4BL0fLUB0wYmQFwnI6nxHaAkvjTgkq2Ni7HrEZXuIS+RC3/J
vOfxzolJbsrmkt8R1LxZGmSVNaSoEffw2jCUJtwl9gKMnA+bC9otQydKfygG3xjwXlFJb/5qto/t
1pHW+NuhKCbcQ10MQHJIkKOieWkezK3CK91b0I7Q7FCEQQuTk3667neECT/k3BjaAUoXyCVdyrBz
Veu9DFW/xqSJr6vFzkzXOwfMX2XxwVjvRysmVZHhQVZJLprgYQs0MjhYpJUYFADnjeZaNYoxhvHb
6q8KQPgAv1scB9VHefv1+iIFqqJjPhm5MohyADxwucYt0ZJ1WdrilM3WHqk/c2yjIgcW7+5f5GAl
aPQEV6jN7WW7AcWt1bri5JrK82L236bZOVRrfKzxHP17e4s1/ZHF1nzmy2O1bsu8GoqTMxytNMSq
kkliowQB0IUI7oD0NrfW2sFyphYOsEwHsH4Y2UNX5I/A/tt7rWyQQuBw0a6E7mST1R3Rq3K5JrBS
tH1tQhfV5PPmjMSVlTUFdupCALeiwgXQ0zIgbtwUBIxhq6+7uDy4D3GdRHbX78y/bXTEDYZApJYB
E4p6AT+f2XSDpRU6C1Ri+5eiWw+qYX78B6VDvwdAn1A/h2+83LTF2xxlWbGmYfSrn81wg2mCuJHc
VeHJgJtCA78C3AhPXLL0KigqVBj4ain3k2tFAGG8vgyZBPb3M33e1Bg4F2mBu5PY4J15HOjfjtW/
ncXZGrjbidy8Ua4bJNj6I0YIAMPzE8XUf7iWqAoxhCKUoKDGl8uwMker4wL+onRumu+jd6Dh3+/T
uQBuFfbcrGZeQQAw0agBzldJblN0RVDXArA7KlyAS+XuoNqpk4kyMRagAq/etGJ/W719oTvEWVNi
zo/aqj5ZerK/viyRiT4Xy93MZR2KuWqq4pTQW7X/pZjIf3dki2VlJpG/w7vxz/o4n7ogBZXZOtaX
FW56opWu+MMApJjJSh8K6x4dmvdr6r1Us2mjmE5Lyetf5PTOxXNhcqxNo6kDP//U0fut+DjNAE0j
49qEq1X7PZVIE+8qm6YHzwIKa1yMlE59UjQGpJk5AeEj0c1AKY6VJaP6FsrBYCQkoL0VD5pLrcdL
WUtMD6eHHottPFr1sWIjZxLVZ6rNRZmsDRQzOcZbooY7OsUxsy7e4MYhgs6PWIm0VC0TwR0PmAd7
J2aRgon5bAIsnM+AO7h3K5lfEG/Y76XwDfC54ymx6sK15hVrfSlnf2sj75+MEUB8EPHgtYx09OWx
qA2aCNtuAma/++xiOhbmaG5kcGIiw43uKgx5wtPh+LngSlvBXKoM2DJDUaqgbFEMUTJLNnctikXg
3dh8OW4oUnWXS1mHSq+1BlJ6zQ5w+FR9aLVjV2KuUpOomWhBeC2hhoPpGnSGczpQKqD+KgetOHlN
3QWeU6g+8t+rxM6KNA0NuYjvAXcBi8BdTWXTrSmlK+xQilFig37d9DQoPFVW9RZpGl4vuJaodaBQ
wMlppsGtrcKARqPfZ5djSMnwU0fyzhQuBqnht2oEC7MvT6fQapA76TpuJsKQ6ROoady/JXJk3hsD
Vv+J4CEfV6Owk0HHqZTasemyPQb/7HiHOTffy2W5TJEGAC0RQRX0DY8+fjlGmrcb2CFOfRtHeHix
tPN1dyeUgDwpzh7okhY/513oYEtLE8QihpITpVlJ9Q/NdYw08LcELsFQNtNiGW/P4/5bn5fHanxV
i+fYKSSOW+hQzwVx9z+JnVQ3KywFzY40Pq5ZYDxaz8gzr1NkrkEno20R6dq5PE6hs9Hw5o6FcWzr
WB9H91g6kpeP6NKAgBDzBkjV44ZyMbWbj+uY23hc6dTYKZ1N8j4BiOELrf92KoSptYnJcXT7434C
gPby5rRl3TmjBhNtqJ/q9sFDViE1UAMrnX8ITE20VuB1hXohMjWXghJvoIDtWN7ei31qHKAMudSt
idT6XAh3cWAF8iYbYNRi20LW4NhLofxFp28yknD8w4vHYX8/eyZk5kincYKEuezJgJpkb/1SLclb
RCaE85tGrCm2XmKvzLQMvPGVXVBvnoPrNkAmhQt5Z3OKc+DLFqemiuugmFxA+Lht7wPvXtZdwvad
j5zeZo4wgIuSCR+fYTynSkYX9nn6Yr8WT9WWk72Skb77LCs2ifw0pk0BRoX2J7xJufMpVOqBZTAr
gdC6Ac+m6uaffdy4JElU5XGtqm+TPeoS1RbeVug0IDPQt45590udAGAf+DOKvIQrBScM0DE7zLYb
1RTYMv5OkSSMa+vQPxOJCv45n4Inuq2rojxp1onhbzfJo2dZROnu/1410NqFVD1G0IGmz+7ZmZYv
c9dMXlyVpxFIov73TkZ1IFK989/ndqypJsXtSqxDdW7G+oS263iS9FmIVO5cBHeHMKcFqHCrhIjk
8zLf5N/q+QY9uv5o/EJpwJdOSohMj+WwhkkwegP+jfN3GkpCleG2Je7sSjYbmPP/0NuHaJClStEZ
g0iEcwp63/Ug3MOK8paSMW/Dyv6Sfu26yHVqv8w1SYAodKxo/GEtOOj0h8W7VIJyQ+TZlDXk0f6h
L5PHGiWCWB1ussxWyFJ8j6vXOY00ukmOTqTl54K5rewmCjy5HoL7pNsp20rWdIpo+VjM/xA2gm2Y
JbdNPFJ5SqUhtaxq9aDmyrgDvjYdd/9S8kQXzh8RnKaXKkBEe8xTnd42C0yD43GKX//+tp7L4FTd
bo0sXlQohtY/zllYpLdSHiXRhT0XwfkKu0io1wGxke0U5iSwU2Z9/JdVsO4YZMoNHMiluhlWlriY
aSxPuhFvEZ5h4Jw2nFdr1eLwuiSRacA7EekCeAqUPrkoIYurRqsmSHKXYcZMhjbhIQdiZLTPL6rv
KPFwO1K73W/toL1sky4r7As38498vh0I5IV2ZjkwFbb6gvOi+fO/nZfroIaoon7z7u4OsVKwOiau
kNv4bu139eabstEA4T09E8LdU8Wd4YIdtzyl8byL4yWYp8fU1R+a+R/iIfRm/V4NF+IX1FPttbRg
iQC9jQk0ZF6cXhJyiwIH28PoBlpV0GPM99UXuWVqrUVLAK6rpAMKgtuRSlVIKIm6WJzLh0LwEawc
Csz79ymxavOcXjHe1qLoxGxJ8uR+nJJbqUcSrehcEufErcHuK3cy4QH1OEiqZ9q+msWEsXlKmkn2
CmNn/W5ZFjB3LDSeA8yLu70zOr5BOA5h+WsN8hGMWtwYwYM7+itQeF9sGe7JO8J49m5xzuRxi5vK
dEq1DCphbOPJmeyFtF3tu5VN7CEJV4wPoKN42c3er7zPo2TWj8NoffH0xW9zW2K5hBuNDAfDCVGB
HcqtXQXey6hnSXUa1eOcGNHYU9+pbgbric7m4brtEsjC64PNKyGl9r7pMrWW1cXkanpSGs++b1fV
JkYM5C7w6lRoZQVQlLnVhcRgvgOlx26DxBHzZQgD0PNvcRfQKp0hNeIOfBfK5NNPtRWB0WPxSKvf
r00bekb6oGW3hTIRtXhZZmSUtc9aPYZD8mpUY3R9CwRmBx/DEr0MROgdI7o9e8poTQ3YUrwhqiKr
T4it7FIpNrdYDssmwUXAhXPxT2VZgBDUwcqy0KyNMHXTExNgGyHmseY9xtxk9GmCCBK5a1DB4oGE
jBwf3ylKP8M2gHJvHTGpvuW0CsbF0iX2R+B8LqRwRlt3zNQxMkgxMPlcdVGSRpVdSLRUKMRGZhE9
Uph65Is4c+P0idnNYC7pqp2jP5SNcqDp3z+7kFT8I4RdlbNHSlNWeN67oA6kmA3NPlLjVwLAE4lb
ECoB7hkaBDCUhKnuSyG5Um6N5mAlkw6OaDX8tYFFossldZK31wFnPlFT+COGMyHpaq36RkHSG+eJ
D9Lh3L5PTWXXWKs/D+YT6OKIHj9q1fOqHrze9r1+CWjbB6Z+N+Ax3YXecnKyb+tKHHffGXvc5ZOS
94d6ztAbf28BMXcNx0YJKYjCZZGbyCahkRQjfODiRu8lF09N+tzWiQY2nKImnXLTHvKv06/mH7rI
cOt/S+FTlmWtx9NgQgpCUMR2fp7jjTWY/nXjIlwLsrzo7sQojMqneZdSQ5WZSakMn6LAs21+/ECH
z6bz8R8EOSq6qJEjRvsFU7wz7dUWRxmHESVAC+3UD4Ub/+yGVA82Wio7K16RwW7gRq7LFF1LuKjf
MrkbsyXKXPQjFgeX4dvlt0U7pqPEV4guDKbpMUKFvCXohLgLYw3LjER8mp1Q/CFDeds732tnF0fX
V2KKjCXmleABkIdDopRbipYVjR6XENOG5m46KXtgLVQBPTQPtT/vqozExCEaqf2ClBEgpsKvz587
3zg+T6G1jx86v9fJfHB2lY/b4+eHPPhUkcrPdsVh+iX51vehkXH+qVzmc1rBgpw6wC9PK8RC/ffE
2F0XIGoSu5DAXUBlmfpCp9gMw853qMdF9jKQSf1Y6C0gtgz0sRw769GcAscB+JYMsvIdtBeLDs4W
yBMh0DmPK3NkAO2PzhcnJeAZ6l/Qfpk/u/fTN/pl+LbcgeUveUTK7/rKxVrgvk294xv47HVsdmDC
LYBW7LQx5tGLqgkSR7Mk1+YdvurbAtGdD1ZTwPoDeu7yrtq0auGwwegCxBMre6FzGjp2tm9GkhOz
TwkYqQgKgtUaDEvxwZz3qEHa+RRhwjNOkmCVFj1EVgrP8d8fxF0yr1xoH8eYaHaSinSYe1g0f9Ed
36TIPS0SZy5ePoOuwE0DR67NmSorSUo1GYFHZ/Sr39A82PSE5PQLILXz8da4rb4voIs2pkifsmi5
1T6oaxRrD2D7KCZZi5Zw5Wffwt37NluVuLYZ/rUdONsPMPeStd7XoH/NZdVr0awLph7BoYuKL1Db
eWyQwkB91poxZU/VxypzMbMzgDPlVmmPFBDCFOxadAgc72OThkuzX01AHs6TJBMrDL3PP4LXvSZF
NUDDSDle8PPNBKvlb/1tTNKaxB+HV8C3ai8ZWTHw8LH/KJv9EzmMc+GcniXofwFjFob/17gMFvsF
JSu/7yTmi1knPvZBJgYztyh5Ao2PUy8v7dZ22bDC7lAg8NX1Y18d5/K7apym6RtaO/7BQ2EOBb2m
DsuO8Fk/a2sqrwIxOOtcbFNUJtH1mYJYF/Pt162TKINq4F2oATnMRJmNfxTHWUMVtOBlpyqf/Cr5
0GqOz6p5NG18b8IQB6w0HokfJGIFb3EDvVMIYlAGQWKTe7iURp45ZYJx16XxonYrQDIR0e7n3BEw
/GXerbc9a9V2zCSh8jsM/jcziUgGjc+I01ANuTSTGmjLjGLWGdj2j0xfUEisQ4D1kbm+qZI46BIT
vVwrGWJQe28bsdN+jzeWJBMhij+gRb8/gtOmhVZp1jOkQNX5jI47fwZMAUY+D5kjUSOR2kKF0KaG
TlENZ3y5WmMpLXfU4xyrDdwh2r4NBYknP/0BNttV8j4Q+TmGoo0GSPxn83UfbbFLZdvAoEhT61fd
dLOfKOB5ua437IP5e+jAh2K0BUkMtH5fLqjP562ET4HaWKG+PCZtaHyrk9PoklFWDBZZ8XNRnF1B
AxzqtA1EzX79STsVTw26Rsn15Yjm3IxzIcblesw62XJAQeOe68HLOJOmJJOfbUTPfEzFJo/XxQl3
D3jdYNYAvTqK3JfSHED0Z24MadRRD6vJys9keYxBG+ZsE6G9RM1Fltnx0CSCoj2uOv8actw0Yz1C
MJqzkfpVS2+9onilHZU5f9FRganBw+Ae8/187ANQ3djLGfnAYHR7S5uCsrzZht3YghrtplhPcVuR
1L7TvU+ZRbo5KlR7309+sn2MNVnPkugaANMbdV18EeNRudzjpZ7VDuhXwDwzmvzgOkMWpnGvSS6b
6GIzago0RcB2m3zXWlVvxtosJtD0J7pLCiWsUrTrJ33gLSkZqmPfTo+Z00gcvehAMeyjA/EBcQX+
u1wboHAw/IEiyCkBmCrQHpwmD6SuVrSB50LY388fnVptajN66E9b99hsn8xkk1y6d6ybzAecS+CO
iG5I2Fg1Ni/x7mt7DCgG9cHNelQBKlGB5LOM2bO6HJVjUt5n+a2CiDW3SNbmAO8fZoy4mQSv/HAu
UrRxOnfZHMbAKjWNXQ9Kcq3bDwCST2Xz8iIlP/9qzmnka6dgeJodOfCs6zBeXEKLF5C4DbnM9InP
2dEweAvXgVt1eQQAibDy2oOTBBIA+pVSAlKgsNCi69ZIeNBolkfVBFHAO5LLDfgJU04hJelcNJqD
SzOXFGmF6ziTwB200mvbsgzYslpDo+ps+25yqitZe5JYCoiDkYlB7Ztn5RpjsyjHHrfCWZwArNyE
5bCWVRKBimw38MR/S+HWUqYUXKoM47fcbnVqBd78C0W/qSsQjAaVGktw8EUhiqdjIBqddway+Jy2
1fO6mKUHrJC0ukM+r1zy2xEom+jUiyXXUbh9aKtC+lrHRKHFLSztaF71FPjQDIpyRcTgzc86uGOv
K5twPWdSuPVgqVsNAjoo29iExbg+uhOroh63XvbeF5lmlmJUVTT8oqmc3eMz++XYeTc4FAdV2CAQ
QNtDa/lW8QWjGo2Zh9oUIkN6fW1Cy3AmkanOmcS0cmIlSXGR+noKqK5Hq9fGxJ3ifT0knzsqK7UI
VdFCZxnMKHov3p1YnZdtvmGFedV5mF7urP1i94eqyhvSFnEazNAnQH2Dqfj6QoWqciaYO8QESJhL
WsHP22zEfLzVzV8YtJJoilAISI3BMGQwnEKd2000zdENHA8n6hk7dITmyKL0tiQSEx4ZkMNQw4X1
s/kRmJgmPWbFYDNQACWjkR2Wz960wavUOy8fJdsmKkSaqolyDQPEYPPNl0syK7ATDgrsoNukJNG2
PfAqPby0JlTEC5LUfnKrHksSjkWxc8Cp1H64fm6Cy4dOUbRwM2BvEy/aS/lJbCiaVRQ5clNIvxtx
86VNWr+pZ8encS0JUoTCkGxljLVIibic83LGbilyBZAvs7pWwdIVk18PpRG4AE4LEZDKgJuE8sBq
gak0dp58wJcCRXy2ZjCGgPMKA66TdizX3le3KtTT5Mf1jRToJjqtbYDqgUUO4HqcbSlbV29UXD6U
yzE9EBfgvaoxHA8qYJpJlEYmijMqPVjiElCgAXSWIgMA5nVtyUinyeZVRIlZaCZsCYPUBfIsd6fn
OG1WlBcwW2t/SAkQxIP8Y35QCb2vT40/RdZR8cFMeri+kYL7dyGV20iEBZlSqiyS8hPfIb+cXR5c
lyCIbkwGO4SggBFCvgWhZ0ZZKdapHB3MaXbzBPgZ1Y0wlf/1ugyBq4FLw3QwyMmA1sS/hhNQPjmN
hclJs00WAhSQGzXOw60OjV4L67T8CuioQXm9LlSkGOgMAfePiYl51J0vL/M6F1ldGy7iUMxl5d1L
gTy+IjsfgYtBcQsTaMjSYGCCb8Yt7c7JBjygTkPc+7mnR2r8wTomjq8qz1L0W5EyoOMXxgLIRyAb
4pIK5TrairpBWF19Kj0QqLwYGSVzVvpo6PuHzcMUEDrmGQ4rT4M7NE2nAl4E68pqg8RUUXdowir9
pltXiQIKV3Umyrg8J2Ur8MZpcIFTNAWow8s8f1jd+w55kraROWaRsmPwBMYWWS0ULzgDDz7LsShn
LMuLP0w2Oj1rU+KVRXlKuC6G9gkWEYwccGY9y+fEmQ34EEwRg969Rcy7op9m9fNCIWm/7dLyp4Xk
t6f+w0wsw1pkI8qgiENYd7mRhmLnM6NeBWMy6b9OrY8n/XWtELkQA6BAoABkTRXvkpLOnGTIqAEX
ay0+FuNC6ro+ppkXprIyuOjynkvirO2UpOuYgZLoFA9d42up3ZCMLrrvWoUq0T+ZKM7EGpubLXUN
HJI2eW3K16l7kXJmi/cNhhxXF8l5m7u4nV16Re1gNWAR9mul9NEgW9VxlI4SdyFeC5rG2IsYE7+8
frdNsXUN1jIv4VTvCwQvksS0eCl/JHBLcY0m7k1o2gnsIN/RM0Rv/mW6BR1Jf0RwgS0Fn/kYM/gk
qn9NGtJN3zaZ05PtE2dzAKVSJcAyBHZAczAjywu9/fWbIjJqAKhjIOUO3CtvaOxmTbw1BdoHWCW6
sSG0vc3pYXYff16XIzJo53K44+iMfMzyCnImEAkAX1XJ/pYuGkkovOXRemp6yI7CrF1aFZdaXu0s
QM7qtAD9MKvx6foK3uaWuVT5hQAugPOaWdFpzmAVwJpl9KEe1rWPAl28d7anOX3dqkOG8nu5hfPU
+M3nARjNm98WL2vpkeyYxYcmAL6wIgMAEekIgKcxNop4D21e3MLXVRm63sV3OS4QaZVfS/wobcYV
HR+qWSigAWQEvpYzc3NrLM7kePB9FSiWMXZgWpL7Kio4I/L6I4JbBo310quVGHPDZbaP9ds1m317
CdCpf08zdJ8bVAVRYUkWkNx3Lmmf8jqwVmdXa3lgJB+s9KZrZH0toqiJ9bRArdAFgMfWpU6tRjPl
04hvip36VrefkvWnlrU3emXcdYZ5AGGLrE1ddB8B3MG6hOH9kTe9lAhieH0CoCPwIuoHTWujxvk5
sox0eWOXz9cVWtR/BhZeNgeIljpoDxcBNHSr60YHepZ7ax+rk7p3b41giKybaa8H1mPul6H9lN4O
99t3wBQGJmn8NVDQ1jP4ZlBGzk4ltmxGXVR/P/8ovv6+KKVmxzk+iuq4RGa2R9jtT565T1V3l699
MACE0hxvl9X03TR9rPrlwR3cz+j0ja7vj/RTOJuFyshAexMuRLkHP/s+vyuPNNI+0z1wJ0/Zbjyk
T9clssPlLQxOHQOZmGoHWjIn0KR5oy/MZ42YZk1moi+fpwaw4ZLsgUirz8VwfquEputKgi1epie9
9VMwg4VTvod9GiSSROU4E8UNQEsjb4c4idmus0eb1pmTkTmoYY6t+eRZ3U8vHm7MwhrIln50zSDP
wwptDbRzAq2zJb5NZBjxtMdDBC86DV7hUng/KqXeAuP3lBs7ujl+OyTRUsu60kU3Fq3ZaGVAIyRS
lNxuxsZqWG2Gnj6YCmJnrYJuzArDtBiRaCbzR9IrklKVUCDqtQDuhqZg8uxyWWg5GIbFxp4mB/dg
pVHpd4+VLI0g3LszIdzeafocA6jZRNcgajUTYAhb70WXMfyJvApGDX+vhNOOLZnQgG1b6SkikqN/
g2bgr9L5T3N2dGx6J2/YT69hEZQkvzF2WYMONTMYTuqv/rF62G60L0aUHUwfr8UHoCHstOV5SI+u
rPXEYAdy7Vs4z+apHR47Hr7FS4L4JvmZ+NYXK0LXFCrhRUiPxkmL4NiqaD6B+XPZoacofzBvyq9L
WN/TH+X9cJdH4GR/9tBsEFw3OcKo5nyjmLE4u6FTsqk0iaFNMG8hUGFhD8IYqHbhmvolkt7H5qs3
EBcK7a+H9LAod/PPIUwHX907kkeBTLE5f+Toq55uTLFLpKiKT2mQHRLJUJHIwv5ZLfzs5WoVtRkS
sFBBrYPx1o66W8l2Xtdo1OAufz+1ilq1FBy1Goaxf/2orm8P5gUuf7sy6Vxb7KQQVf6og81XAxnz
1/Vbb/G9S56SUwR4+HzbvlHL42zvNffh+ipkO8T+fqZvir2Nc8HakZXpiDtKeq0g1yXI9umdVaEJ
KjhsnwoyGWC5BnvCzxzoPchvXJckKnwDcP0/AwZbdbkYDW4vnlyICmh9p/uvaLT9mgX5nR5+jG/m
57Qlv4DRqEf5g36z4jW9y79Mz8VeNrUr21POwGQqNc0cLSGnzb2tF0RpiSw4Z3r7f5swBA+XC900
Ne7aEe7ARL+1QfJA+zTsUMG8V2bi3Fe76/sqU0POEMxgUzO6Ao67OkXL51FSzxBWb85OjU8+GHbS
dzFbzPBzvVP85SnfFchErUT3myc87tJ919zN9e0qCxWEuflzyZx50JOuXrUWC6tJE3j475RNJN7r
X/tDe5h33h1G2WYQxkn0lO3XldN7ayU/u3PmlGA0lEJNN2Aju6ROo94iU1Ctr4b7lIwSZZFJ4+KT
1lkUBYDP6akLMLX5Zdrnh9jX/CT8fynJW/R+tqglUcwl1ZkhUYI2aaLcAL+0LfEXwrWAPQQzQCj0
YYziUu8LZ/QaJN6wFrju5IhuMiNMFr/8vN7IYNPEankmi1OOLqkSO86wb6qCThRwOHubTpbF2U0e
2mVAuF5bX7SaJEX5mI4OGqGLne1aO9cuJzLksgZwoU05+xrO27iLngyrC1fgpFPmb4vzwWwMabc1
+5V3mnkmhdMVx1xnqjLNpLdFsEXOXo2Mk3tCuJFGU7RI7IrQM5xJ43yPuxoLGN+xwwC7KTHzcXDm
oHGi63op2zjO/dRzrnmLyu54pYVr+7yWikTzZRI4rzOa1tCWHiR41Us539SqrONC/Gw72yjOoWAK
KbHmERIU41M2miHNDms2RmUeopcknY9aMgU1KB9cZAyv757swnGOpi7sTO2ZQpSv6bHcNaF2ozyb
yPwcrsv5P27bW48ja6/lbWKXLt3ixSO6UfUc+L/VaNm6n475mPrNUlZa4Kr1auFBl68zAfnz/Jhp
LgiF86a1MNykag+jrlXpjlaljWHYIYU39CpDhqTG1vv+gvz5TO6CJBOKvMiXwADRyFwQjncNCWP9
YZklGyKMjPGYZIQlmBZ6lwjWNt022DhRl1MfAzaErhGd22BSfkl2XnjnzyRxdk6dUsON1xjN2n3h
ZzamZrzbTPm4fBgwyPhsgp/ChkED15ahPV0XLVwjOLYtEy91YKVyam31XqFURgnGRr0kaWZoZHK9
0KbGEccsC9eFJ3cmjNNkY1PraVwwtJKk28s6x8bBqRZWXUtUv50wKbWC3ixy106WDxZeIdDlgtoW
VWwM4F/6LJCfdlZSokt4oN89JEfT+X7VT/EcdfF9hmYi9KRc31bhSs8Esg8688SFpSk0mSBw7ecd
wI7RrnS3AAwn0VBEsqwg2Y7XBTIT+u5SuJiyQK8Pxqz4c9xaEH+gswd39zUzquOq9Z9sDeNA16UI
vQVoVQ0TEMcMk+9yWXUKXj136bNT5IBSb9mB8iozSSyDMRQWYtGrwQ4Mg/bg+L6UM6NdcHVqrKYC
oMGGwUX9R53uVqUgWveAuVRSt+iklbWkvo3J8ZsI5hnoB+ZeUYHjlpeOST2BL4UN8C2ndW8fk918
G7/MH5yZjI/lo32AE/6uK2S7afbV4xrVyP6OT+1Iumdk3neyx5TQIp9/ELcPw5y5ecw+aPWdyAvz
0PHrXXeTRfmzGeX3xtfscZN6OmY/r+0C50uTYjVmSiFUxfqzh+806EJlt/na6Uf5IHvXiDTqfIWc
/XEAdON0ytuWV9EvzJaRKryus2/8gNfWw13+rTetNJ0hArWmOw8kzXde75+QaL3RH7oP7b7xxz2M
UKQd6df40B3Hg/r5+ieI9flMsf6HtO/qjRxpsv1FBOjNa9KWV6ko+0K0ulv03vPX76Hm3m+rsrhF
zC4EaKZ7gAmmi4yMOHEO7Q5SCMfKLT4h2UiGaMfbhlTEw6N37QWw5M6vppN+x3kV76WxBkNg8ama
c1FsQYMNvbDXxwNa8jbXZqj7CrjCCWJncG/Ik7NE0NfQpsLKtqBDkc6fKlXOMA7hVDqtOaAG4+nF
h7glyjE/ihvfnLaDLVwkvbdGI7STjIhm9hVZ03E0hmOw79/wzy1P4q/AyXRpJTJYavECxvA/noLu
commKEAKE983Zq8VcH8HUS8CEiZQXNLDY2awypen7WS8Uh5P/GIYem2YclFD7cspaLTgovReZ0mk
KzuRqEa64Ym6cnCW7rBrU5TzmbKuTNNi3kumtKmekBUw54TnyoDWthLlbXyxESC1BCuH4c9TvBlI
TTqzw576C5WNjXZKV1Ida6OiHE7HNWMZBrDXGLKpWa0xj2tNFGLtGFIuR2QLNdQ6GJk4whynbQwb
j+ftB8/6wKvRWCUJtD8YBpqR0b2JpHQBtnQ93/KmbEivxYndtJ3eHbLj8JrDfbd/fkEB5vEXLI4R
PZ1zVRaoJYHaHtoUspEy4Y7WqjNaYrXhsxZelHYl27DoCMCegu5CdMWCSOU2EhjR5+R7aQPcuUTK
rNWhzhZpxuTrq4LSy5ct+gOg/IqIA4jKW1M5iCSzVECTgHBRQH6vWj0aX9TwdeA4q1N5HRVY0qL1
QmlF0Ayhd+4gpb9SEJA8ntfFGiv69dC8if45KLXOj4Wr2DFiU3mIPAyZa/S++OPLVlmYHUQl3kP2
swKTkjwNRItSM5X2k7Bdg0UusShAxxIQbsR43EwtdWsfzj1RpWEGpxei3sa/xXEgIqgis97pv9PI
6qFE2m+4YTtof1aGvrjaoB6b+wYBNaUJn1k1kMQiAIicVzsCvzrkHyEYE9CKxIhO3rJWk9qoQc+9
/Qgb9UY8s01JprEgszjKmpTWfCvfHTEADiALBvpmMGzcTkQGATWpSOZWtDhTSVIxlzbXLmEDOT0N
HZVmlEQB6QH+BsNW/LEyFfMV+sg4dcXGTVFVTIGGC+iQGUHFuaLw0fl7tLhspkg81i0I01LfzL+D
/4WIgAioLwq4gJtL4Ni8HTaSHH7etGjLgfJLox5Cdd8Xp2GNrHFpcuf+FXWmwsWJo3Z5loeV3Mga
bpeq2/lhtuWLFiMr3TLg8Vpqfk0V9w5+uN+P53Vph12bpZIHXj2hvWiCWd5u0JfgF6nJeBnxlPLQ
jO3KUV6624DZx07WwFYLMP3tTI6ywBTNhJmMi29oCeZot10Vjlq6z0B7BKbV+czy9NO2FpMgYJDv
ws7w9Vz4QNQn5pkRR+bYghwo51bc/mLCHnzsKLUj/YtGAcpNsnyZ/9OZU0gojNa//BLc/2VNsuqs
OW3CWEWAIhOaplkNBYTQKXnkbZvJVAv1VxGwK7WzxSlGIw14VyB6AKDI7RS3DJuITID1FMSKMNxL
LKAhV1lrv1sMu0DmIyERBF5EvK9vzfRjVPCxyuBMgNZF2LRNTNhYQVtkZ3SRCc4VsdDDTEfp5/F2
XRwe6FZmMl3A1H9K1Vd3gTdNUho0EUTwOnWWW5AG2ei9lW26ODoQTkhQFMI+AuD+dnQ81/CJULQA
p4dhvlMzVtBjoQ5MzWOjTTPxjYX0p7AbC/xVrn4IfSnvWiTbV3JRSxwfAF8BaDsj9wCTp2LBpuoi
jUHCcd+NT35sVGFPIJpIBMlRFDOfTIkRDtCJKqfa8LPggxcdTzwwSELks5R14zv/fvKvP4fa6ZDG
lir02wBpqkROC86XaXjJmLW9teQIQYOJDnaQNaBlnnL0UBLO+r7ELZPWiqlon+NQ7XIFvcEyOBxr
/6jwJSnzNRJlyipuMxB8wvEiYQQUENB8t0sOWgzOD3qJu9Q+OtRFPBOnA9QW9JETdmEi6nXGQpy2
Nh/PKBUz3lmlNloUh5lc57CKerfVyL7leaERZ7zVdGvKDtTJoU3RL+GBySNN6Tnu0nBg3hCnd6U+
TiIk0R+PiH4J3tmhlq/roh7uGUNi0+9UeUez7LblVDJxOZD1PHoVGSdoRMLKk5UzIgH3iy7Ha6os
K6tJP5clNGXmfidyFwZq72EvbdWhOoqRvJOazpDKdpMkldkIa3NMh4r/b/Aa9LyROoaw2rwIV+7J
L2ORUUKGuxQf6NCBfHtHJn3b2dm5gCYE6T5WJpsKiu7sUQ6ijDq5lHEXXJpAdQpwqCDraeZppw9F
oaM7UZ8gfJlKIPAXWL3WQmvF/uKmwiX7ExICZ0YFLZoWo87UqdwlA4+GMkYHXAw6K3THCVyEndbb
0jjp7Sjv6mkv1vFlRHZ0Ch2ZAROosPKQXVzzq2+hIplq4BoE6dh4QoKQPNJrkQDlPZoR6SHePqz1
uS8eXbR1/ty0CkcPnfWZMqllLPU4fJSgk5ksTiTZ2nOPTtb9s8JXZqhR1ZxaZ72S85csqStrSiH8
0IE6KCAiG3UM2t7xRtSjvkZsUUeenkoDIGxN0ZuCmmtGrU7xlq8HoINbBghOfvwIlaHcKVrtgWwh
Fc2JnxqixPlkhLXYHf20iDaPN8kccVwF7j8jwMsFlKw/qkXSvG5XZ6L3tU4WRZ+/xF55aqr84rcq
s+J1lvYhGhrxSEQwIig0GUmoRm2ncBFmSR5HB5S0ykatOXA3ebm6YmrRwaFDH3QjoDJCAxZ1U6BL
X6y5sOAvSix8xpFsyYnd80ewZxBJu8TgakzYX0EZ6klcm9KQ+3qWrwnQU1E7OhggaA7yMQXDZVGt
oaI8ZSgmUAfWtctKBWG7RBdDD6Cb70L2DZ9/fryAVEQ9G5v5sNAi9UNMQfcFMiEzihzT1W4XFxem
5M/hkFt+0bSkYKcNMxXY92iwsx9bpdMP/5hVAc6FdAK6CWjaW79kwDskDLVbT6OlNp09i9PFZxw0
pp6sZnyvoFDCun5jdmiq7uvN1Nsoe6/EgjQy8+czoIKF5z9oXrk7tt+4joJ+VLXancKX6QT2T5C9
JJ2Nt6AnIccKoU7GVEDx/I288ljsQtlKObNFptkMpG0zOmxPyn3A2aEAbYa9l6NBAfS9EIgmLXOq
L2ud9D+x6c1xw2rNXCt49ksS4hnKJQdKKdQQgqjdYqN8pX9Ds9NLoPQnxzOaHftUmQLuo9qprMbq
nXZfmeml3zXGdGKPo7PWZPeTdXv0NZT7YnIxZpD6q13ehqypWeutCRk2PUKnwKR75Pff0YjIt2+s
RKoL54PHi0zmEMrhYUZX/9J2Kn0tYxuXC0FPl+st/6ZImPocHhO+c2WnzoOgBok2VvDpQ1YG6Ska
MVrWQKg0DXZq1BWOklVuFn9oVWHHQYNHtb/PY86YOAl01P13w/xt1bc+4Vb26X3oAXIuZA9wEUFR
ET+US0CCjO+YQq7dWEPzvVxthDI6+2cpNyKR18fGQOMMENodhFt6hUBd+X1lFhbmXJiFf8FGhMZN
tMPc+nmgQtF+kYWNK0ZvXo/+5CF9qYWDBrIFkCIVcbAZXusKQn+HIvGdKmh0lIEl/z3kYr3gxZVo
gM4azucWPcz4FpDsoQGPfkYwYJ5vy1RoXPRlI3W2zyud8W1A2yb01OeaZAztdzjYcvRUsgBNpIUZ
C/wKDH+ec3pjAPMPGjh0seIXFQvL4NHOPNxNrp+XHIm0EZSrPajmV2b+LgrEUFF8RkYYtkBtRs18
VwUj8qZd64qBXvuQfDFj9TUUjgroqXrXyw02N9r2z4rV2ZHcDg6Nx+ApwpJj24He/3a9Oy1qYzYK
pIs6OShJj8dx0MWhI5K0Q5kH0QABFfzgTKsvmfsbWGM5JHYgdYN3BIjeaacSgf1cKXn1YjCOtfkK
UQdGsK3r8m7Fjdw7f8oSdaigkAyd5AqWRrsADSWoLcjfDOWliYg60q3GqFscCazGAbGZ05mhrRqy
MeicGRrBNrXYnW9NT5LxeOZ/UAU3M099FfXKyCWhhWgNp16goqAPRvRH3WabbN9ZJZiNhR3nJFZi
5PpfFI8rszZ6/LCGbDE2KLJs6N+RxI6twk5WIBd3ATj1WdRjZEoEtkYOX730OgfzipmRgjCGsjJ8
ugsQaafb5ac2HlfnGqAQP3byV1YHGAgMz65Pfr/9QhGZ1HuPsGRlt9PlpX+MgreaB90toGA0FEJj
mT6VMkm9TFaPORccyZmcUOe2EQqsqVHpkX5iAJjdYl7tx+s9j4dabiTykJYA9AO3yw/l9VUAnfFl
ww9hp12C3FX5QwnUR1R9hMUhicKVq2xhCRUNka0MHOvcE0/H6kInB1VUMJcQUNJSRy0bnJx8gZgF
ZG0G+y/Vu+dJvTZHyxlOXDBhK5fMRQFxcBl9pfW/njrch1CZ5dGSChp9moRHKgeBq6oudIWmQNqs
JmphAUinI3jQOX+N8+d+oTiUCVCtgUa1qCFgvPWIIuPXEZIfsKYG0MD2Sf7Bv4k1YP0ry7RoaHb2
EDvCxUKHN4k4dnnWCKHLq6j2oPDlFqrhl04Zrtyi9/sBcwbg0JyuBw8EfYkCm4ZeYiaMXOWSIP0W
iImZg5qmRO9NTkKWN4c1Vov7B6+GNry5CIJ2QMj10UumxnFeAGkXuY0FZYLDl7gd9W+GRKcUlO2+
Heud+cEajV3gB+nXNecy17BuDxvMo9FVQmJ7rjbOt97VYVPFhm0GIYlc+aXUJ8OzCqe29Pbt8ZGm
e8+w82/NUFdYz5VRFaHq7qbEsyUikdFE/Ur/AgvppjJ9G8i4Y2tUBqB4ukA+XgrdN9bukR/Cykdj
FW/HmiBgUeoQH1G8+w5DGDQ3dKSF654IFNWNwXwCL6MO/DMpbJXAuSa6dEKxcyV+WdrN11NOXWdy
lHK+zGLKFQKRcwFs5REJil1cXR5P+t07FnMOHiwgV0HKixIUNdxaHGU5i5vIlZAUVLOA1LrI8kTh
zv1mndFsaSNdW6NGVbZtmPdeHbn1r9hMQKqkEWwnXTV5nQd4LQWmo7WAXSaDMRlfz40z2TJ4aEM7
30s6ZAiMBsQnMgH4ilQ2a+P9pH9XJHIYI4I0gWYAAmQwmzVi75+SAr0nQJ2E3mLQseGuoz47iKKu
inkxcjtLMLrdZkLviQKw32TxM5sBGXV22xjFprQjyz8/t1ZvySTfAJOf4O79lRrZdhjIJTSYp8D+
X6wfbid4BxQH0G5/u12HvsFtATJOt2tBlqA6TTsZTck5MuKMSCAp+/zY3l2GD/sFsEf5h3wVdHGU
PXS9aynTlbGb1/ImA1127m1kRoHOyAqmg643/XiDa0uUN6jaEg+6AZbQfiZYPkSFWstTdklpiwaD
vMI7m2/+b2OjzkJQoWeFyQqMDaIMUfDUDscuHEizNrL7OQTjxnz5QrMaZWYawBCmcQaNciZyecWo
2l2auD6C0WkTCDGEAVA7FBGPTruOcXo7vnARKf7Waz598Rs0cBjhHkMcRZPFsVMfAH4cxq48OpVy
8sIdGEx47uvxjNJ1YCwi//9LVniNQROe2p78gFc3G8fuYGlAopZm+l08RQa/AUrVbpzKTAibk3Kl
3rti9i75MEOD/XyE2WYP8cVzfq6NFtDYadtarFVswY6Kz+FXBnvvshEg4hTOqUHkdmlNxiTx+yTm
h9gNGMs7AH0RO6OH9AK3wohKI5DnSUXkwaKULUNrFATyt5PKhnj3Fj6buFCOO7+DRosg0A9N4BrJ
QJ7tp/3+zf779Pev996f4hNTkG4N1rUwVOSV50YXeS4GC9SypqkWAYhVZq73mVnML86MVy/i+ywZ
RjnTsoDXUwBBJR12jwVXel01ZO64FV/bz+DkfwYXFE8c5nlEJ3V/8d7gWA8xS/LCiNbO6Oxdbl0+
rEO8DSlekLdodPIcROFNWgZC5hbGsEdFYOfbb5yukln3JjmMa2/q+4vx1hzlVrkx7iCqKMPcJnXS
MxRKUh3iVcdqJ2+AF3XQYP4iHWurMTW7scNL9qK5nsk67Rsge+qR+Uhe1iKhhYzC7TdRDpjVwmjW
zZungDULS9ZLO7Akszd4I7e84xrI+z6svjVH7eqi6MIqzJXMZRiwXKhnITlI40lsda16EdDwHxmP
fdN8aT9aYepSL5hOGSQR9ljvyHeJIZS7UFxr1Js/mjICedYf5SVkIFG5vz2qoeyPglKxgVtXXyz3
VqyluRYGAXoQhG0y8k4giqUG0WVa3oHEI3Al5c/QPDGZHXoteTxRC4cdUT/apSAqijhRm0PIq+h/
kFJtEKEi454EQzSfeVKvPKjuqxp4W1xboNwJ0pIZ4xWwwPnP+ZBAgumJSw7saOfSH5W3clf0d8Nn
rnfPwMvqqOA+HuBC8uTa/t11gXpUyvPgGXXFTx9q16/xX8madslXb/gHIjhjZIqbsNgULwL62laM
L1zEmFfQV4K+GDyMNARBzDKhFaoSj56U9HjuONVZXmNsp3chggxk4mGEB588FLGpk1xPfVjLuZ+7
/siAQP6oIie6MoX06aVNUKc3az2l8VOYyNBcxPzGcF7LV/5Xug0uIV5L0jb2yPSdHNOn3mVXvOdd
mv8f46BuxUxijHSOoav6KlfHCMZdYVe8BXpwkfeJyaARJQzI2t1Anzna2nxers5DnA9lMczW8ikx
hmafehNJwpUsOf0um40g+gULz1wrRg/BrZGo0ybwBrA5nK8KbO9LnOrDBKmUfsXOz/669lC0oXl/
Xo2m7Bvg98spdwV0Lur+Ln9Jdty2OIIJbm2Z6EuONkVNnDwB8c6jvc9ldt6h2CQn3/b3wXNEkpXb
e2mFrieP8lilFsPxyjCkQFBH9P6U8iaK7ZUdP7vuu4kDcRFqwDOukk6KcDIjxB7H5W6/Fc0gIN1X
8aa9RE7yojxJEUnXFoouaGD2kO4EbyJSkUjdidRCVQgLizkocYUTn5D+uT6rJ8SaO+E7PK05pYXd
d2OLWqlmYkDQyCSlG+9CtCF5Tmm1b/nKfpj/J9QE3hihVilAk6CmKDASbJInwWFPPNrpHi/S4jjA
ewyBHrxbUfa63dyh18UQzylLF+Jnv4Rj8CVUhH/zfj228kNvTI0ElzwKzICWynO179YML8UJoOp5
6SbvgT7snm3LGnYEseLRI2/62YlIuzKwhbmDRZDAwtvN1VzKPaRaH7c+W5du+uyXhD81Nrbd/vGw
Fk4RMvsS3jLYbApYLm9H5WdMXOYMU7ksd4gSjbCp7vtr3b5LRpCzRRcnsBsgnqWufpBPpFxXBLUb
cpsI2LA4sFXACB6P5P7+w4Npzt+jHDhrXVE7TUq0qizKDMgQpUDJMZHB5A2KefP/ZoUaCtsCo5mz
sCIGFwYaf/mw2th1P1vzQACnhh464NU0hZmUQ8mo9mCi5baT+ItlNAvd97KMhNRTMZIRDINdrmv+
lhHQCAMhhJUtsTiR0OLAhkMDDJQJbrcEF8uxBDnU2h26RiOpUqZ6W42r6PFlM7OUoITqOY7VrRkp
aL1x9AGuASUpKxEw0YIuNOt0viYASPLvbPzZTZ9tbYBOYVXAkg7IsBVl9HLMjh1tLYAt3hqfmBTA
Pg/ojGKEhhP75slAyfOvdbS2K5cW89oQPZkAsIGrU6ndJkN9WkRTffEkrV1Td3VRejjzV1zd74yE
Bu8gBwRCgsbrl1Ufhi//b1bryN45wCihKhgahe2geXmwKuPMk21AWiIZc/7dR6r90uKP//6gzISl
M3k22CHoUnUw5VKackXj1koYPM8MrcY0BWuiX3dFk5+RgyMZl4gyi09Su0iZxilQVaZBOUHdcrv0
2bDAV2FxOyCo0am8TRx5h6ovb+jaZuWy/oF/3d4I2ERXtinf2ZbdzKMA2zlh3g4oR+uFUW3kbXeq
LeSErXzzK7dS4xXKxVZiXv48nuC7Sgo99Dl2uVr0pCsErvX91gUA01Lt4oS+OMLaxcZLCLLslmQP
joKuWJQxnvn9cMy2a3XvO5QA/Qn0MerToWcFzICvAnX/pbwN9dZT3kElqbxFIvTQ8MyrrbgEkZmd
MZOdNhpo9NjszyiUEEHctzGRlXwfxoyR15Fe5ejqM1INfzs9t76dD3+lsSM9r7e5o7HW4wlciIqR
jADyfSaRB8RNotYPgpdyELZAj/ho2Sj2tW/KzA66yW/ZQduvXeZL7g43HwqXSHjNvud2tYqWY6uS
YVuXbX91Yky4PjQej2fJp83divIP2yYwobcWwigUlSGKWzeoo2Q7NHm2qTK10tlW0wgA8OWKvbvk
/bz6SG4LwH7NRG804K4eYyVhoEaF54tEDtFFOjgXANq+Hw/rp9pAH7NrM/QmUxIlAyN26442mrW2
0kX6ze0s68AZ8lPleHtb+iQ2Ic8ded5oZvTLZDbnM0uCz3MLxMcFjG/ke2Xowv274Hbo82pfnT22
qidJa/FNMtin1F2kAFj2zAaWhjoG6onIJZ7TF9S1CneSrPY9iwn4zIDHVozSGcEWXJvNixDtuO+G
29T8l2bwkArce6MRrGXA7mqd9CpRd0OV1k3W1Enr8vGu7g5CoTuYEN/KdM3Qe9Lv8KeR4AVtRmZl
6/yzcV4VX/vBMzxaQ2pv8kPHgh88b90+tcfYBiw9Z7+A2PIrXXMY7VxLWy09p/2pLCYi9Luk2ITs
VyEneqIQVEzSVBeY9wltbAelMjTZGLXnDmj32BTxYBa3PW+lPZquvotNNbcKEY6xq/iUx+ag6hqE
sNpjUBwH7ymqSV/UujfKkGaE9jjp/sap3UKryJxkS9iEv8ECs1N9IJqJP3grl+JPPpuaBzTSo3QA
MnKk2mjAZK3V4BSV29p9/zx9ATbDkGZTkuyJIV8h+t1DMhegkd+HpBvxzciYf3Id/46/hOwiOR63
5pYl21+J8yKgWT3C1X4JzACwqxFJ639+evAc4Aw8PoYL+RdewWWO3BLCUoGn2TvbqkrTQRkRFiqb
hGV/h3J7EN+iXwrjyJqVVY3LtA4LVGtUWY9Nz5vjbtLAfj4DvjVEpNQOFvIw8ZC4a9xegmpVPZWf
YqS9s5F/0MJpTUhi6VZQBCAoUV+BNwUA5PZoC1EVZq08A3eFZJdCQ1qqjYIVDQXpafk9Ek5glKvL
tfTkUjBxY5Y6IaVQshU/44W106tGiiexJMkl3vovaPMDeE0wOZ0nzIY1OGTamE29y+zSWWOAvSsH
wFn8SE7PhNSQE6VpfXolLESmA26TZ7czTbPFR77RvIwX9F4PAlAKJt6IJ3GN2Hx2l/QKo6UAuq0A
EUmoA93OeTpGqVixCGUY6ZBD868GBdXjPbQ8sisT1PwyQYm01OA1bsnZBZYSMvEdH9idb8XMttDz
AhFw/wWNsv71seWFxAHm9MoylZ+Qi4jX0gCDwzvGqjZQeMBh/tuR378BcsBycnqFe8o3NPysgeLv
iqQ/C3plnAo7eNHPpjYIgJA9iNvuUmRwK/42gFsBIJ5/R3PWYJfWuEqgdJ8GvB009U7uFa/yVQbT
XZsV8BqBLusccIPxXgIMXgCfMzATuZWdY0MD+oVfqZ7eYaCpYdPPAi31/C4XYJ7ZFXvmqBy15+FN
OSqHwW6/tKfgsJa5+x9WGVlcYK6hbE5DkSuf72R/wMnxBpK+xs/FJbAmR9Pz3wEGHxCIYzEfgnup
TdYnqeEd10haFh00atP/+QJqqVkBsIJUxFIXgqkkumfXyMQ7MbtLwVfHQ+KMLU22//N4d99VcP+Z
aTQl4x2NlhWVis5UhvUyoUYkxP0eNjI4R3wifrKmKFihv4l1j33ixr2K9+VFTFxQpTMGj2bplfWe
/cO9//jvj6DCsb6GoFAgY/LVpO3NgIOv7qG1rndy8fZ4vIueSoNKKZ4LEFC6Q8P6g8bnhYT+iukv
nx/YqtEfG5hX6W4oVwYoV6ih+1qJFLZxhz3zLjkS3kK76UVembDFWw5aMP8ZB+UOuanKFKHnGjf+
Fn4z7/Ff7UXdi5fylOUrA1rel1emKP8HlZ5iCgWYAsEu/znhKBySQIcUQLdj98NB60nz8XgO6fZx
AG7mRlv8kkUkNiU64aiwE5eWKY4/FCirD4CXPtKtJG17Y3iNI1LvFDd9Q6s+GjRWDM+7nV69K8O0
QIdYswzCCg2tIHiHV3vZ1t61XXng8Cr4Tq3waU0CacntzFksXJqIi7ApqXWMMrShZjwefU15wLs6
kCtbil4q8aUqJ6cBRz6KSyUBN37JjGRgHVHUq0yYVTjbfFulnp7FmZNnVl6vLfvCVNx8GbXsbV8J
nDfi3QGZEr7cSWhB6Z4C/iOLDXE6eoxVfjSHaZtEX4/XYL5ZbpaAQ+MckMgoBsyPUroTuVKDvmkR
Tp3RkKYB7S/ruASf2/Gp9CqT6z19HNfA43e1bRXASlAyzCsAgiLkhPBNV89BSK6LqJ4X9TlgTv54
9jTGGMRT1gC2U23Ht0DWBXmft5bQE+TBotFm27+PR32fCMMnABuA1rdZbwOIr9tPyAs1CEKtqc+t
gr5jwjT6yH4mfGMGOWtxEqPLCp5bx3DcJOVGCYwyfeKZ72kc0btVnjQ7q/74DBFUvWVWFuTOo81f
hjYkDaQZuITowvQkNW2FxtH6DCIJoxP3JfPd1G4/voP0xRFwXT6eibu7YDYniyzo5SGTihfL7UQ0
ecpA5LCvz1DK0cVgB416Xa6fHhu5DycpK/ytlVxS02SUh/rcp99KA0rWRjG0rjRqFkkk9jmOrYh3
Mi/Vy9bJppchDFfO1/KCX41zPn9Xe45tA0ny0f98bks9CjJbYRozKjPoTI+besoNLtTFuCBghUzj
j4+h3IvxZ9O8NFJtegEo+beiUoM86gkNaJyfOY/nZ3ERkI+dpQwl1OaoA5HzGRvK0VSfJ6AQWt8Z
vFpPus2/N4J818zKC+0x0A7czkCrquEsfl2fO5X5quuwcuKZ9xtl9TVuh/tEJ5ZbFlCmB5kUoLE/
qbCrya6FNmjagmvOHbQt5dAz/eEwhYAqizYPzVDQScztR4KTpUYtPHftszBspdYJn8pd5KGFKm32
IEkJeCtAL8FnqEdmj4bY1Dt15Sbv7FwhPaeDdKMs10Abi/tkDs1mFCh3rzKUD7GsTprSnGOG28W9
ZDJ9R8ZgfA7R4SLmUHhRn5j628NCBTVCU+UL73BSh099CHhxmpA4sfj3Fu+TpjASkTUY7OrHC3kf
ImB6QTujKuj0QTHmJ4d1Nb3iOEZlClnjc9kbAQcoXJ7t0UbumR00ji/KH+A4R+OxzYVr4sYk5S8b
LvIluYLJQO/SQwvIETM8C+O5w0Ml+9WvNg3Om5G6lmacLGpNGqqtIl3uCuEgkXTy23P73TTojpeJ
9px6z+NTP1QEcaoTSitdaQtnEPQJ4O5CT8nci0m9BwYBUNVM6oczEjqTkRY9mkZ8PtZrVglWTM1R
BjW42bsjjY7eY7QaUPE3m2tVwI3TcAbsyih4yIrMFFTg6/Q/H6/a4piuDM3//WqjcB3vV0XDDueu
sZWkABP2th35lRvkLsZHAHE9GiqmUusad2yN0fTxmx99Fd7r40HcJ84pA9TeGz1ODiMfBiSOcIoD
Rr9gtNAbgcqnbJTTsXvtVuL9+wUCkcHswVgexXEM7nbeRL5NYsULhnOeh7kdSEW8a6BYbqjTCFbI
ll9TTrq/81HhQBcNEnZoAAbV9q29yZMioDKq4eyHitOcEtEnnlebED82phgb3o/W2sDvFw0YBsAz
eJhF+o5uwu5EYeRQjxvOiaohcxqi5zvOlDUr9y8LUCH8PCwUPDCw4amJHBOpDdRQwkR2pbKpklS1
AGUABStbxEZbpYUDgY/YSSq8Leox++7UdjRD6EMSPx18kw1in6DPpLOA0vNNNR4SW/CrtTzzPL23
53HWdEM4OuNFwVhI7eCwk0KtFILxDF1OommhzgJ4yPUqZOmtCMTHj/fz0tRfW6MWu9a0WuJHxL1d
mRt+LTlina2gR5cGBDYyFYE99BgVWvxvRFqy7cV4PAvAe3kvoYRtdJCFV5Z7fjwW/u7ZggUGxSg4
JEBJiK5+ymvGiRdKYtqO56DIrSD5ZCtLBbo+avThVD0pPnoc1LdA7Y0S+O1g/Ayj59S3I20HqoMC
Dcjdb+kjCxWizqQcw9fjr7t3fyDi+Cmog40R6Xhq9/WKkmpj2Y/nMvb3oQQ0iFZClzrIkpUbeWlJ
Zz3TWWYb9UR6FuS8VfieacbzpDZHX6wcPg1eHo9l0QSaKDHNKCnA0K2LUBixrcUeYwk4KK23GSdh
MOy0MpCF0AJTBjgsLqW5G5ZGh425zJWVLI3gXMwm4sEv2L7CNUYl5Y0etOr4JoV152RMUOnpONam
DCz0tqmqWgfZLG88HvTSAuJ9pkDYGdOL4vPtoJOkz4sq4sazVCsnCRsnadMT+I3sx2YW3D1evion
g44LxW0a1ZUkCvaGzI7nsA+eM9BixFNmVtWvcY1ubOlcygLQG6CcRB2djvMnqZb5Uoinc91Ff6tY
MzL8IigVGaDWdMumXivP3IdteNNfGaROQNPwvqD2Pgy2jd1DQ4ErfouZm7DAbhNe/S105uOpXNxA
MqpPIFUB9B5O/3bJpkhQ0xRYpXMabblWMHiww8sJKM0a4uNZ7Yt/xla0xsk/KeBIrLM17sGlc4KO
RA0/yBwhTr6130dcKeRVNZ0Bo5z0SvALm+GFNbr4uzZ/yFzPahEo7yGAw4uKOo5jFTBpGSpIXiix
wxVGN4J1kfCN4aUyiS6CYqNzGTRcdsFodtGWhjDxO1D71KjOhvEn1PCitNxWjXBZmf/7wBkfhuYc
ec64zif5dvwpXzdVJuHDBuYkA8nCC3rAmHx54l6Ewgqlz34tx7t0SDERwBQBnY32J+pdyYuolsei
MOH0+OCEFSzAKjZZsvYCWTqkc1uujBcPRHboohfPZ9oASePpPAxdgg7zCBQWalkROQCDUh/8eTyP
CxEZgm+QOSFDhY1MqzU3QRFrQ+OzZy5vWDsP4xc1YSSd9QWA2zMIjqcVp5idOKx1ryycWBjWVCAy
0dcO/uTb9QPiWRXHOoDhC7/9L9LOrLdtJNjCv4gA9+WV1GZLdiIndpYXIttw33f++vsxc3FHoggR
yU0wAYIMXOzu6uruqlPnlB+7vdw5Y/pY/yM1X+4PcWHdrizN7iGJmChSHjJEK0kfCg3eD7gl/cF4
f9/M0oAodkxMaFNT5TwgqEk8WnWaDWfzKXbYI8XbS6Y5iu9ka+TxS2t2aWl2Wgwp7DduhqUy2ln6
L5CETimeI5q4RfNj1e7+fFx0+eH0YM9vqdU8Pxe70CqHsyHGW8P3wGJJG8XcDGZii+JLmlMgdT/e
t7k0Qh4lExoTXpyb1im5HL3OSmRGSFOCeh7o64Y6LoWhcteGK3i9NVvTze/i7Rh7punGFmev6IjP
GVB+uCrkY7ZiZSmQ0i0AnHqiRJ6Igq7NqHVmJGahDufBAoPYZO+yLt1ofbhzQ/0B7fJQ2JaAULr3
WtDt07F+E8g4uD8t/VnUnID0/Hkwfzbjj/sTvRBsrr5qtgt7QeoEIeAa1Hu0PZvtgxzCjgNBWBRq
9n1Ti/N8MQGzbeiabEKxIZXiyWpsVylVH9n7SU3OtvDcsGOJ15hzF64hlFzRBKBHniAzv+8MqReF
8RgQsWvx7Hr73BW3lv/Qxt81fXt/dEtBZmJalAnaxO456M2VxqgtlWw8g69rDp1rDjtB5SkYKmPx
cN/UQlkBBC1jkoDPTuFz5rHZoBM3x3w8R/GHUn5Lol+x8aN+Z4abYHyuy7dY+JTmxzrZAKuEym5N
K2tpqFw8ACvSJAsuY3YOiqZQdWgAMatqH+2TtPphBiN6K1W0pkq7FFJJrnI6TM9VCjfXe0aGu88a
JE7cDvnIF+VDNrxTjqMcwHKw8/w1B10c14W1mYOW/Zh7QqaPZ62g9tiCEzaDbdF4K2/WW+TdlI3g
YKerghclTRzXo6oHLuieKoxntd0kKBKTbs/PlvUlRaYuqcB65dtQO7RC6XThz7LauGRHovcoyIbR
Y4HoqRzaqLHFuSOPz1r/MchNO+qMJz1deZQsbViyr4DSIMalCWS2zm5fqL2pueMZ0DYaPqXyvgkj
mgyiUnIsP2g3VSKWTmbWf5Elos2AjA15UY3+yNmyF0OVVwbkeWfjc1TaqlxtTA+U+ENS9Jvk0/3N
tLDo3LIoeXOXBI4+bx+MaHYaePyJZx8mwa3kJ5Kd11mwLZs4P9w39TsbMUu/UOaCpp1HEUm3Odt/
GFpdpxuddDYN76Mei8kmc7k5x70kO+NQitCX04vclwLd/KMORaU2SrumFJODRyB7QX4xPUV6UNpj
o0ewsGvGzmjbbqcEgWeXsdU8hTJaw2Yslac8ysxtWjZ5TPLQRbW97Zst2WZlCxYieR8Pov/S+55p
i3GbbWJavlai1MLJ8rvebvI0okVZnXl53tRF6Depcs6aU1KXT8nw3qwoGZjmipsuhcNLS/N4lPhB
VoxtrJwTYwd+AQzpyE2o3PppdpCCZyOGHqwNnMi3M9XbhV8H99ikyCb2wpf7C6yycWfry4fovAlF
i4bbG6kBan+lZfEhopRuKpUE+xog7ha3xba4NDG588VlpRaSsbfSSDlH2lHPno2SHgPuEl0j743+
1FfPBkhAkqrxcKr1wZGhKAq3Cqif8OVvxspziBOdQ2/eViVFVVTVeqGcNVE4KULrGFGw9sSbntC3
8/mfjZkLhWUjSnWdK+fBSZVNrO8TJ4sRBC8fo3JbuJv48/9rTHNHkls6rOKEMQWk3jWQWaCw71u4
xdeADaIrhS0BZw/daLMhKX2Zj2YqqOeqf+j1fyr1U410zq/G3SU/Cnkr7O7bu41umKNrjPLLFHXE
WSStanksfVj6znjmLkjf9clBjKsVI7dur1BGMhRVJ0RSeJ09R5AuqPQIKs9z59O9PqQ1tNxUlVa2
+TQz184A/wDBc6ol8Yc+y7cIVYLqjKBr53qnF/DIjyfBEYJzqX1+lcI1fOTCvNFZSRsITdhkO43Z
VSCOWq+KAk8760VyKoCOCZtUaVc6lRfAAnSlkjyiLAFy+iZLVvaG2ClGxZDcvNxVUl2+aCEiFaU4
RKe094Otro7mrog66dDlBnxvjeE/G0qd7QvZyw6dFoUra3l7Y+aTfieUOPQ5Eqc7wUV8KccQeqI2
187V1jQ+C6JdqD864GbC/r5jTo53vZq02OEZOoTE8OndUEkhegMneSWdR3+jiYqd/dD7nTasdTnc
riMC5DyVuZXTs0g2+Xo4/sSBNCS6xAuyQPlbhKRPLhVrSz6tXDndb3imKTBha9rX6KSwv2fXJYsj
VNQqTTpL46e8S3nTbUq/f0AvbDt+F5pdFImbrtq2RuA0xcc2fzGlHT2MtTkCwtqnLeL20FfG8Omg
Xpo9BMLPQHoeim2JEKW/Efy3YuXq85sgZL4IEE/AEz/hJGhAup6dQocRPqCqde7g2KpdOymPnZDt
BL7ITH7kxWfVMcpgL5X9oa0lpyC7mQI8hGjdgYTWlkd6Vd753c8++FV5jGpXNu/K4pMckhEIfmZC
vteH5+JUADfJleAY5U/UIR0/s77Ba3Xfn26jA/AqlXknuFI4mMcgqe26EvJE+SwJj0aS2d2Q2TQ6
mqW/y8a3XrDzYeWwuO2zY725OIpgKHAwTuXr2es7L5VC/uWcvOTCFzP3nSTepBoQqvHVGsXvpGTy
9iXtThGvMhHglRiadvssvaRvWjU6ft4/+N1W1ELHbY2HbHDCcOM1a0jA32mn60WGRQk64qnDDCrk
+U4ziyxqu8FXz13pWlvZiJJd4Uqs6FBU50zNRTvPBBdcmtrarpnpBwFsOE2vXfvP/SVayJjzJRbl
B40qBxDZ2bM1KqtE94RAPRtSb2v+1hC+1LR7V2ZoSxAWx89M0bEId7mxvW/51jmuDU8H2EVQE+vI
UCqVKYisHArLIaO9JuHN7CTWoxC9r/yVF97iSEmYkZSG9ZsNNoWlC4OuKUjArUr97J8y/2MzdHCN
74VzSLITAai0Tm2tsytL2Yn5CuJiIc0EAzWBFW2JqX16jruOlMQVvLbRzwpCVEGi2Jb6tXOByxB9
RD9wghhWy12Zb5XK9n4YlZ2V2zw+WG5+GNSnIHzwvHhrmf3Kd92eK9NnUaeApsWk/Xe2BLKJKF6o
dvpZ0OSDUj3kHgzco7RJM23n/jncVtIUCeUL+v6RjwPcdD3/rS+pnaINxrmh37Y4ldCyTnnLcNiF
4YcBpPG7snvK1Ac/HI6GtHZtvT3b0L0mMJCjYf1vEsFNl1KMsVrjXCvbDlZN3f3Qhqew+RC3P+Pi
xXjrYedO+3A/Tk1nn8CIDf1Kr/50rs02/dUnzK5kIk3fZR90xlnPHUnYydEbKFfStE9mfQyhJL+/
v25P2esBzza2YkpjKgijceahraNIiTqUkQ+gVsxsLTWwcGfCFuQH/Jro2ebtZl1aj36dqMa59+ng
zN98inz6URpBjatZ/UAeJATiYWxi9ylq3t8f5+LCXtiezSoyQiFkuIpxtox9kL/P3BcvPnUrweP3
Dp2tHRgShW0CZTJt5LPgAVhCS6tYCV9UQcRDithVg41nuC2kC2kVFlwTJErWdaGAHglq6IGfikrq
PwW5lxd2SNu1e+jFKvhWoI3zSbAsBGwo56TPYdJDHdFmA7JIFv+zt0nFmA6QNvBT91BHoWg6+RiP
JrocoIY3rdcZv+iDDnIHcuAscYJeKl9NrUs+q/4gfMvGKe/ALhiNfagk3A60bjT0R9hJuO6oak5C
UgpAHzpCqk4/tBZip4vq+Fs9VsggQS8CN6riosgUl0CedD/qP3Vi43abNNBbekIVKXHSUKEvKKsL
I3UipI0/h0bf8PbTMuF9AnsYlGSUYjVnCNzBfN+XvBJ+wYiu4ARdT64ErPnwvUy6KrX7xNXS55FY
96mpmhjOehpETpEUx4WTl26ygeisg82wMeMePq5aOI2i4qFTRS6v2ujMTbTptLH7rut+lThV0lLm
aWQ5s/bCqKnet8TKiThio2XFLshU6DyHJGuV1wERxtPggoVbqSos7DyTSw9SQhO/Jjml60DHCVT5
chIGLxAGvw9JV3rRN8Hof973+yk4zzySegU/H9EbHeTu7OmVaAmsSp4Vvgia9onmrWezC/SVGLKw
tyibAazRaVRna0//fnlkKlLrqb1AlisJndY/Jt2jafWbsv14fyyLdrCEThXcErRWXtsRaP6C5TWO
XuqQVJvn78zgqLpA34OVpZkZAtxMNZWzZ7p1kvCds5+OspVWbW8guxl+qMWNonwNg8fw9f5oZjeb
mRHe+tejAdpLVVgwkVj2vgnlk8LOlvVt2P+SvO4gIMAUo3513+S8h+5fmzqPN65wiBHOZS5CN/Vh
yHTRZe3pvH0vKDRel6UNM+pOAVXOnai3/dLIt1oGdTWqJklabHMzrR7zZO1mtzjJuCXyl1zEAfpd
j98VQimqK74lmLI1Y/CE8LlDNydSzH9IXPLvsC9MzRw0H7omaiJ0REPR31diCXeFtPIonl2S/jVB
z8hEBTgxn8zOl8HK/U7v/eikVE+yj3IG6LxCH504CG1Bf7u/jovGIJejuAKzIxm866mzzKYV6hxj
ZeW/9fpjrZY7wWv2QvRg5s2fypT+3g0AxsgREUQgfrm2xmHe1pGFNSGZkCQ0Gz3Go+LcH9IsTv07
f4gFk7CBHYvL5rWRkg7+SDMCtFBr4asWGsN70UjWLvdLLoclEmoT5SDx6toI3TSFFil5dBLH1A6T
J+7/ZKM8n/dms3IVmEX33+MhC0UVXOfhRgLv2lRljW5O23x0Qn2Tjqyv2af787XkApc/fxYLO2jf
hbArohN4WHFU9mnsUzwYHnMx23bxWmppeTQUvkzIuBjVbHWsIm61tCFW9aJuJxl8DqHltOlqR/cU
8y5Oq/+dtf/szFwtFQdPiCQkwmPO9qyyfbF2jOpT4QW25CY7ySztHlJtkhL3Z3PRMaDZpCpKIkKb
M3u3cZzktU8sStvHqqscv/jkJz/jcS2nteTlk5Dz/9r5nWK+OCnLVshqjdP4lPKMCd6hwnt/HIvr
pIAFR8mR8D4vupoRd80qQFG4kJ5yEu1W/OjTuHbfyKLrXRiZuXbrZ+gCFmzVKN240U/fij9AMFYh
AffY1eJKonWeqvnXJS6szRzdTRDQbYYp1g27VEhtH+GTyHOkL3m11zOoB0fzXSx+0AHSed0ZNVan
qoqHHNJwpMYD72tSnpPmwYAyRHKq+AXW8kY0arsvtJf707J0npN+RcuJZOWUPLje8UEquXqlMvcg
dy3hq6wLW63+KaBPJsDtoLx60fm+wcXFvjA4mxmzq1QIOyKiWYkcngWZdh3Z6fBnr/9/5//CyjTs
C5c1fNPoA5jgT3XzKyW7BBJetD5q4SbOuxXHWtwdGr0MtLZQXP/dsXVhCnB7IPQD4bk13B9WdGir
/sffTNl/FqYvuLAQuuiqmkUVIXqfbXOuqxvFzZ2w1oKVjbgYUICcAyaB0JTH7rUhP6nMoJLr6GSF
X92QAmb32LmNs0ZpO+9d+Hd1LuzMTjQxA8+oCRwzCfRQbQfZ3rGH66Yr9nnZbgeKh/F3X35tmtQZ
+qOFXp0Reuc6rw7p0Nt9Vq1M8GJsuPie2SYoC6Dutc4E9xvDD6lyGB8ygYdw0ey9mhfnXywn9JOg
wMlLcq29nmVQO64utBlbjm7oHKgqXDLdWlpu2kY3ZxL8zoDZaELlbLo2kiq51Y39CM2F0X0uyEQq
QbXLwpNOFqzQd6ERrPEFzHOQv1d1quFY/J6w9LOdPUaQeustJj0TMV7h0CaPbvFZMKhsFpSOs40K
vbpZcWuhBfjL/Tld8lyuYWTHSTpbN2+frLOGRIhTbAvvhbF9sLJ628eNk4rNX7yy/rN08wDSVaES
SpHVk8bi0U+FnVmeO0t7P9Un/j9jQt7yegmhmK4p6GLJiuujYg3vYq9+EpLGEYNoDRu7FJUvRzXz
SSuKkgAK3ugUjLD9Cl9LEhvpt78YjwISiTo0xVtxbkMy/CxJ2GU1DSn0Q3vVU4TCWTxWKxFZXtrP
1Df/z9IsSaGVAvgauWU/Dya6vL1lZ8bWcjcC7QBSpf/0uuEp7su9lSTvh1B2EiM9G3H23g/HrTSK
h+obyZrXKKQ5yoMxQTL2UffF78bDgLyeHavUUYR6tKHX4gkorl3rljfSJB8LAooW3zmVQpd6cNkF
fH7aja+hhmptsC+HH5LpO6SdKiE6Npr6rCXm0fdqW5SUldvL4maipjj18evwuMzCYZM1eYf4CJsp
caO9FJr6Q5slypsySsVzKaCre98xFp3PoBmQV+GU9ZkdO5Te+5CkHs4XV9VGFRt9V6dJTVAs5MN9
U3M4xL9BivI3tPQ0vdAscr2pWn1QlFDAVua+R6x1PxpmBsYj/4Cm56NoDq+mV251F+mlZK1Vf+mi
QNn9/0zPvLL26z4fCik6xZKFNqPWognfymuAncXJRJlJl6Y39k37oTz6IXc9jcBPbpad3NRPIunM
+9O45CFkDBR+w2nCAXM9i6Mrch/JXK63af0wGumDH9Hz3sCqY0prxNBL0zbV8IB1gXIlG3htK4uU
ikyswENejj4YsOjJMHSujGdp0i5tzDxQroVU97tpPPTQB/1TPaab1Tvp4qRNVyvToE5E2f56IGaR
yAnk0ESlut/F3tc8FxxoP6kQrZ0ci1N2YWm2PIPFUmiuiSXlHzOFdXetsro4XxcGZhEiL1Q38j3m
KxD3pOPsKBCpwqzc4dfma3afaHwjdA2DUdTCkxKTJCqfhnYni+nuvjMvDoZOTvTWqKmDQbleF63L
6lrMGYxVnjNoBsrhdQzf7ttYXJELG7PrmOuZ0RD7OHEqvLZV4BAMVlx4cbYQ3LDYI9KkTHE9iraq
49JMgPUXUQauH9lrhebMeuvpa6+EOfxxiqG8dRSS5ihTogQ7fcrFe4QeSq9ILaTUtSrobNnnQker
cQc5dmtJlCe86Nh6ruj4cSlsVLf+rAzuUxOH5VFro2CTiUKyNahHl6ag/3N/nhfW8urTZo5pCH0f
DhWvfLEFzNw/1rFud+bKE3Z5AkCZ0g4m0VFkzEIS5e6k6RshPImSt/Ey9RB6r51gF5SAMvetHGy9
fxSolakTn69OfuEYdvDAyuPKmi+NFr7gqR+NZkSuCtcLERg0mhsZWQajFHa1sLUi2VGy1z+f0ksj
8rURWhpMNWwxMpDaChSayM3Iro01WZUF/0XNAC5SSqwcy/P22NjvA1g5EsJ8aGyaVLD9fiPgykqy
NmtLlmg+o1AyweHhELkekJtoVakLWOI7toXgb/wm30nGUevWbnIL99CpaWJS7EAqGzzMtSUP4FYt
1LynyYgHG7lWH420zexRqL6QDIMVjgrq9s9X69LkLAxYuZ6gl002Ap5SO3eHl1gF5LNKcrA4h6DX
6e6faG/m1ygA+dA5oiN2oh5KB2rrN4eiPfjNO02jFv8XQ0KkWKRMMXFbTd9yEW7coTMLLyQ+q8Nr
fYi1j2s1rYXgTFmfC6gOpJR32syAlLZxo9VU1mMfIctUkzWnt1b59BY265WVWWgS47wApR3E3Jl2
fdNDCtE4db/W9bVohVWhy2PqCZwXC7SiLCRpDOOTK5FWHF+KEgRGsQJLmPx2llwAN/efkdlQ5NgP
EtNLOGsyo9uOXfRB7EoNyujatAM1i7e10JibcAxXXpDLgyPXPTWsIwA+u0GD7m/G1iLLLkp9sBGL
apvVXbcx1tRAF7yb8f1nZxYhYsHygAMwiWkeHqz0zZ9axrLeMdrDfddeCBAYovOU0AePgj7brV1Z
qGNQlvGJTvODm9QECfVZjmV6cSTJHqK1FonFCfxNUqUjWU225HorKVZT+kaZxqc6kXc8jDdC808V
r/WlLuX3gNBCKw2cmZzoHKof5/4owyUAVKX3COK0B9TonxiR+ORLkT007nNnfu9C4zMYUKceH329
3dE3Z0cfLWkrVPkr0sAP92d6cUkvPmk2cs3yNZf8SXzqy23LkwiywekcA2uyAoRaXNL/DM0h/WCZ
zWFoq/jUuq+9qx6kqiPdlTlpv0sQD7g/qqVUAfh3WvNoXJru47PQ5dOTztTm8SkbhPqtSeLwoegk
mKQAajhCkqRnMzebF/Bh7XYMo3BDC9Q3tVPDc4Ga3+f7X7PoXQh10tUN9yCfdO1deiLFWTjiXcDx
PgpiwQFEc0garUKylhZTEiEHIF0AIcJvYPTFiWCOcj1aAnPsjmCASIY1BB4tpXMrP5eyuxPDau+q
zR4uHnhf92r0T0IROPoQxYC4VmLh0qAvvmVOp6WMbRT3Mo4VVrzqgCX4fbbNkpUr55JXXVqZ3fSA
XcoZ9KVEvuiTkNmqarfqXtG+rFXNl7AWvLP/b2p/6w1cTG3WJz65+YJCpt2UTl3uf0FSD7EV2tLD
BwNuanfzz5qi1cpyzisoqlIllWISLkQIgxOqAElYOUXySoFz5cK8uF+AO0ygAMIuHbrXLlqHuuUJ
IqvVFmcQVtRMCUij9iiFDzT9+cIHwdhGkhO2H+5vjaW8Ew+G/wzPbtG50nGeBh3z2rs7oX3smu1I
E0K/0+vfBUHYBe22iDf3zS4654XV2YGZN2Xs+WZDeAh1W2gruK8Al629hxatIEQG6xrIMGXOieRV
yVC1Iz4Tw/boVaZtda9C9zc7gEI3GCfYHAHgXK9cW5VCqUfs+Ub66ivlPuKlA+AzF+wegPH9aZtD
2KcXLucxEPYJUQXNy2y16O9AdlxNk5OpNttalh5AyRy8cVfrHyzxwe3arVdsteJrWP/FgqFqwFtO
VrA9J+8OuL97RlAlJzd/7jxKb51px2tGloLJZMEANDABSqZ/v9jjWiklemVYyak09J9NJ36s8nbX
J/LHHPxWH6xdSW/MEU1Ab9GxQD1KgYvg2lwahb6uhx6FvPydIEq7rmpsK3ryFHVf02h8f+luYgnG
GBcnDBpv5NlmZxACTJEZuF13dGWj/VmIZYD4j+9tqtxHnDMyu2zNV27QH5NFk4FB9kayfJ4LDbwS
ITYTi4NuFZxImZDYYdBVD7VgvulD/zPvBOtxFMv2uWnd9EuqGJ/uj3lpgglmcAJN+4NH9PUEd2k1
NLXg98ekUUjAfk1TzY6tYm/lR5HK/n1jCxMMkaNFW5xqcsZbswkuWy3Kvcjoj0b/rLQhvUPaEwiY
Q5DqK5W2eesp0DdQT4ATwKXxyrxJzMWp50eDgan6M8IqT4JjOMGr9xo9qe/DZ+GxfM2+V9+Hlz8e
H0ZJ0ZJUISV8c54LY5+UhtkfBwB+Q4e+nRltZQHlF1ry/twUDjORJE+7ff6wHcbKbLKkHo591EI5
9hjXvp1LT2n0dt/OtCRXzzXmkb5CBRIQeALB+V37B91JujSEzXCUw09e8TlcA1vcHm4YYLXIcZBE
RaxjFi4tammJEpnDMSuDXez6tpoGjtXr78w43fiptNVHYOHittPN/f2h3Rw9M8sz1/f9TDMGHcvu
Wf4QnJSf93/80sxZ/OI2S7qIDMFs5uAmURoJZ3ArV7KtoBg3nQCXyH0rC1uK1hGyiWROSXDM7811
LwVlVIN0EKyYRFT+xR/KfeFnUMaTB7tv6+bpTvc0mOdJTRG2J5LF1yOS5TEdi8pD2rcUxI1R6Oom
0IRgB61w+yYoTXjkr+6JnsXGuW95YammDDuvFLB4FoCja8v+aATDkGj9MY9b25fqydULfaV0uWiE
LlJiMqkcYsa1ESTgMimW/eEoogBdFZqDEVn+9hcjscBZc8RwG5k/b1MUBateCYZjDqhB4pljdU5e
5yvztRDVSbBRwZuISHitz1YK9Rm1bApxOMb6D0PYaVTY4vhRhUPTbNcgKZMfzyIEu3Z6sqmGDiRl
mtaLG4Gfc57WYTAeFVmAqEr71I7J46D8E9I9KcsOTRiNtYY9XvJ6WBdBGhHdufzO/KGkPj+WstUf
/epRc59K86V1SbNEK1t4yQyhHEVZKm7wO862sAWAiZ1ksFigbSQdCZJ4yJ+b3DhCSry97xgL4WKq
UMJzbJokluf8JZmolmVUjuNRV+P0gQJ7/SErQuPPTyi4UXS4fzg2WLPZG6bqY7pGVG04Bn6lbnLI
wc6loinv2ohjJJNq+ev9US05Ii3pFv9Ra6DYcO0cXtiXSuKr45ECxgbuuzBvf7alXRrRrgmKt/vG
ls4SUvJTcg8+NoY4c3uETy0jUn3xSN/OJoRTQxq3aQQYS3nTq33sH+Aeo861stkWvASrBuh0NEIn
RrXrMdZNWAlJiFW5SbaVhZp7b6fFL6X487k0IOula1iEkhhmgWs7w2iQDtMbkQNFyukUCtWvWWb4
iEP45l6I1fidOLrFyiG5EPOnggoAaAiJSXLPzv9Bh1g0NeTxGPRns2p2bgxHLCSnrsYDlN7ENc79
pcm8tDdzmJzXvKqlynhEDx1OGXdb78O1c2zBKa/GNLtyDENslm6GU7bagxGfu7rbWvJej5/yOl6Z
voUzBTzFVCmCmcG4aelPNc2AZC8ZjiCy9kIFPjlpt2Xn/hkz9hQueIwRCycA3QSEvnaNui/qdFDz
4Tj0NKsHbnnuxW3YtMc6X6uSLiyQCXmASOaQWAXC6NpUEkVIyyXpcGxyJ6qjV0FNRFur5I2peSvP
haXJuzQ121iZMcjcoDAVay9SJNmcK+64EhAXfAHk3yT/ySoBdZzZoDdfFOuwH456k9mS+k790bQg
KwybhsP70WkhwBPZJ7Yd8qccljOvSxiBr0WEXjdXbAGsqjz+um9hKf7x7pjaiDmxJiTl9doItS9L
vUrfnu7l5yx473oHE/kgETnJYNuifhcYj5H48b7VpVWivYrYh98Rc2eHJD45Jokvc6RoqPMIwXhQ
lCiw0fQ9/4Uh1PXAteGBN3spVELEAAxGhzt4bkGAjx3NCrf3rSxPooaJ6VWMndndwtS7ctAF1inP
ws0g/BO537pd8C51modWeF4VmVsIsBRvuNziGdOpPDNXe6T2DCEej2AlNp4I7DWxhYgeVXhGh+HR
V4SVAS5sYAzyZDAhWpgImq6dxBWz0Y+rfDyqvQasN8teAx/ohQtaY5eP8o+V6VT4cbPrISTfIGth
osUx5wIOluz5RtNX47Eo1O5RMTrE+qg/wsDUdQfujjrKp2FhB6VvHqOgVw6KCPWPbsR6aQeDVR+j
ZExXTuyFrUgRf1KH5NZK4nG2FWVpFAa5rsdj2vgiN1SLJs4iX+NzXNgYWMGDYBKYStCz3UgiOvW8
ohmP3aN4Hn6u0eMvrSNXOBpcNQD3yjzdV4ump4pZNx6l0DrFRvTQubFIo0gdPSh9trLJF8IkwnRc
PFCUn1gxZ5tcaIggujEwY3pvu1W6aYeXJOUEqEaYEb6v+Mx0XM195sLavA7WlY2sJmmLiz4an4u3
PrDTHRSun83GyR7kNWsLDxjGxrWCZmGRI2B2eMIciOtWTGRp1MdcFg+0IB4KV/84ND/i+J3mvtIW
9aRUG2PcFPmxELdyF56KZFejD5JoL4noi4cABun7s7C4vhMJCvV4aN/n/Gwo7I605OI+ivKiyk9h
F9pIjoXJ2vBvJxsaGjo2OJaQnkcC8ToeeGapgKAlAOndq2p9MCj6F/FTVv7DE+QNOW7HtN65+qPg
/vnDEcPU+1TGB8f7XOzLS8YmMrSCVa6+FxbaEtxqzdbRtV/lV1+zaVpfmdHbhQYFwr2FwxGyxpsW
lUHU+zgqSu6WYvpMaKSC27CC+amR6dfoHsJc6mjVH1aizW0cmMxOEJTp/KesfT3BnTV2qVETAfX4
k6Dsa+vDGKxE2dtDZMK3EGJFg3fqTe8l9I80qPmYyCDDGZBR7hRbtd6sYQS/me3cPwYKw3I61Wrp
jiSxBfnY9ZAaI64ETSUciLEsHzKV0jEPF/+rlAcrSZlbPMBvU5YFYRsXTrpLr03Vw6j2nCDjMf+R
Fuk+EZpNo1ansu4hlfA3XRvtKpS/RMs/QijY1cU5GU+8oZ2s8ZCIajpHjdd0jpccCYc12S+g+Ph1
/U0RCSS4NzlCpeQLTSv2sGsoqsqHyjvVTpj98TWYFy1bFBj7hJuZp2BHrzD1EPWjo5s9d8I/dDg2
a1W42wPx2sRsQNRvSjdSJSa5I33zXfnzZxDdRLT1UMOkVVCe8xjUia6nEGxCmCRFO+g52Hp+8yYY
wQrsd2kfUColaJKmpMd+Fsvqhp7uyAvEow88Wt83AFUe8vK533v6+X50vj0QJ6Ge/yxN156LrNdo
ormtFFiSfdkOpWaHQM2G5qXj4KFLZ62EkLVxTet3YU2NmkAaWqyFwuMvuXY8xdGGbb7Gc7cUqUCo
0e5MOkOmhnhtphy0RKvhxznmabhx43yTUz/sB3dlNLeVdPY0sANqThy6U0X22k6fayVXF5IKAiFD
D2wS5XboD3Ce+MUG0YDUKj9Iff6ui7y9IiDjZq2cBHNiHh7M118wc3j2bupyneEoqMOd4FenKWpa
nvU4RDseL7FYv8UBwgzuRo630Aj34hpmdXGu0QBhnsFuSfOHp9ugG9PCeHkU82cTsEKmnYT6T1vy
p1FOpMRTgpYzdnZrmwh687ol0aF339Lxhaap1aT5UuRgHYFD4C9UcWb7oBPTuuac4JayaQ/l6/1N
dnsF4vsvfvjM7RMIY7zR5IfXwmOUveT+06jT8Lm9b2VxK4NpI7PGHeiW7cuj/JkHLnfb8uBmjiYc
KfSGpdN0u/uGlo4Nnq2s+dTwC6b32u3FwXClOscQtZwnwR/fxW70CyWDN0U+uG77EYolwzaylbTh
kqOR3WBbE6+mGtG11VCI26gTUdDOo8oJyydBfpcCsP+LoV0Yma2UJoYAcbRQPPat9ZZ7zTbr2x3c
Bk5uyo4ZydvSMHZJFu3vm12KizzfwFtwiYQcYhbvg6EiQd8VxPvyo26814vGVtR3zGwY8l4oP923
tjST9H1RU6GcRxl7FjTkOB9wVqxZdf+5Eryj0FenRAgf7ptZ8vpLM7NBpZZfo6CZi8cg3Wqtk4TH
MCWN/XbfypIzAjr43YbBWTmPwZ4VwTSulOLRO8TSs1zY+rBrty7UsXtvTVttceKmV+pvKUfeM9cu
OBSqXnQyx5cmkzL2va0UfrI4Xu6PaHHeJqJ/oAxUXOfQFKtJCyTce/FoBoeBNq9WeWdQYGv/UKf9
99kB3w0sPmSJrBum+dJVvLCs2on9sUSbN7UlJkxaU4BeGs2llZmzoW+dFI3fUcs4N9UvCXrbYS//
ceMPBwQ3a971JEBNnpnXCxOA/2zjTBSPg/w4DPtadNxmHzQr2emlAIuDUZGh6Y/C5+QeF7cXgdXP
h0ERaT19ThkDmmlO7zlWO2zXy5HTJ1/nDlCx1sAn8adEXWYKGRfG0l4mr9UL7XEcuTLXPVLp4f+Q
9l07kuPKtl8kQF7UK+XSZ9muqn4R2lTLe6+vP0t1zt6TyRSSt+cCMxg0GpMhksEgGbFirbwen+/7
2i1JB0ox8iIrgaN7gWEwM4dvF+t48vt9le0r433IXb/Y5+WByB+C9K2ubD/eTZ/qwxBDc2IfgSsE
JOfkORJ24aZAZxOIaS31p9LZYJm//2krCczrT2OmW5yaBvgJfFrxo9+m9tPsTe6HeNA+OHaWg+N2
pv+ZgsWDL2Y6TszcJyHstKA6mI9DEFOlsA3TyZVtCJmIjyF5VJVN+MqNJ18Xl3ummZM0wdIrQw/T
NaiHxa3ie1qOjDOFrJnWbLL4TQV0610IQVbpu1D6jV7Av1e64LqphRSatdAroEJwSDaz6sjmZyt7
tX6o52OA/xmky274Gj+VAbhPq00j7HKC7m/I7vEkK1hK4yWSXDkR46vEGKDC0pv9vkHjfLSr41cC
qIg8vLaSThMUWAyDxsg3daE7D9Bp/CyOTVa4gfAUxV4CCHpcbMn4rpXhVoU2/btUPeSQ6VFz2pYq
WursdE4sraM5eY2FP80Q0Ai0FDHn7P8qPN5bjeWouXAEPRwNsxqDYa/mD6gJjqU9KzrVA+gR5hRc
l1bxGv7KaL01fHtGvOxympy1wtKxCtU+BedauImMk2AlwdtE7N7ctn1oJ/G3QrQqfd+eo8dxG+xk
R0UB3uygpwzFNmC4dlL2XLjFgzBa8nRWH4kJebvXRDiNolfS4Xn8VkmQdTv3Jz2hhUxH9A3KB9E/
m5kNuhyTp1J9C/1c1hNIKWXhqVrata8nopwgNjMi5bAH5VZgh1MGIca6WqRAisAiYy7v4yLNaKDo
53TKhpes6UAAN068TvUv1PP1iiz6mmhLRTFw6Q9h9oeU9lXXD9Gwn+EuAHFakta/9EhzI7NqzXW7
J5+VodJaj2lRSU5q6o4ibs3pe6KZEDdSnFGjE3IsLRVSSFgPiQOSss2S7E3DhFYgWu8Eq/U6vd6Q
JaGPRluS7dtG34g65/rKHQszqXJXyFVphpAGEnZTaBnv2kbAtiggrhMkzghRkDF1xnFjdnYElT8I
bNAcFclim0jn+KwYVBU2kRNBnzyxfNnui9+QRN0hwWgsah8UxwXV/voGh+kHmg04x4XM+otj4mJD
QHS1HxQ9G/bf1e2D8vDXcff615kJiZQQj8oUv+63IGOHtGsmey0B8L2wliKGIJ3MfnbaKfvolENT
Bng0hbzc7Vfn/I2HoT3HQHsiXI09/0hcx2LWxQOAJBOQucIDCMVoMYQPRaLt8mimpVwD/YwwVqBg
MMm2WFm+n3qFbD51ZH4O++kX8nfHsCY5Tfvm2Ff+BsWaJz/IsKhWJCl2gOZHwTVHaZPPw6KmppC9
0T0NOfDUhm4FAi+Q3RxomFigv9B3KZuA4jAHWikqfZaSfNjXcQZMZWyDQxfFDsdHzeP+Gn49TG6m
78IUs0HLWlKrOqgH3B30pzrI0fULqEqhQ/Uve1W0yE5zAcBxwxaV6dgP6XuflHb+1IafadNS0NVs
eiLSTvkx1DslUy1ZGz0523C+8vYuhQlZgAW45KAeqjGXHD/oSdGE87AP0shwJ6F381xq7CzQdTsX
2vgALvYTQOeI+YnqdIJW2a3ax7bQTCaogHPJmhtBxcbrOrcCjsRVwWNxCIMc7BVjnjtRRSiiZIY8
y6zjydjqbiOr7dP9YXyhwW4mG3dpwPERnkE6cR2W0TkBXg2zGSDOV7uGDNbIDkSjQqFt1bn3Gm1L
iDdOP1QBQlHHyoxdYtJcGlwiTdsSN5kh+SEDvXn/qxajzEcBVIPaHYogaEpkRTsA2pOWqR32A/Gf
ctNri0cpUN2uyTZAulb9Ppxbzs1wZTlhEo2kS0USV1bmGTZWaFg2ExEmk9qa4x34J//NoKDBZeqA
seFtsVwZLwJf2RrQW07HYZ/jAhCGXiufDDm1mt6DjkvR7QoepfDt0wKKvRcGGQ9Fj2WuFQUMDqOj
RBTk/KPmTZrT83bsytm+WDK/eB5QlWOx3bUpjEM6YvKgdR8X8QZ3rKN2CsRT86v+1qe+G0icILHE
8RsPubDIvAD9lPjZHMBiFG8aq/gF/Pq2i/6NEVxZAKo1gJVntZy7QE2IXkjDnpSQ1Ji+m77gRlCv
C/ttl33veYWAVa+/MMc4SK5mc1mEGFO6HY6ibpFzsxVimu8aTgPAEqtvJu/CEOMYk6xOVTLBUB+/
ykWG2+hvQziA5Yuzp1ZeW4tm9D8TyLy2uibVM4MgRirvmdd9+h+ZpfxR0SBKG05xY90FL0wx51Mq
zy2a0GEqfqgfFJEKTueCBtytdzhADM5W5k0gc0LNyLuWxghjE8QMwQMwnEFDcT8ErmThr+eOucnE
CmoLRr3M3Tl86Fva/uzfOjvciW63BY6te+PYW3bMPadgDoIk1OqmwF1i37poNqheM0/xxENIha0W
U5/HFXGb9boaHVu3y6vRLFRjGlBj2PTdqRnhizyQwNrZdul+LHgB2l+tGYnYv6ByryIr20DCIZ/t
eS/nFvwipOFe8IgrUtvonfA7Z5etDhE+h1oO0N/oIr6O98IY5bngI/yiA2GXNoj0o0RzXifiup9c
mGF80YyzLBIEbOZgPyt28dkW9ohMQ+9CTtCEVsZUIfKHDgiyLM4ViDdAxkMNQZbieDky1cQhsRdq
Hpkn3jZY3WrIKKMaBqYqdFFfz2KZdUHc9jKeC/lW9eKDsi9SqlvxuW6p3tFimzpiT4VHteZceNcj
ytJ/Ji5d4GA0ubbcgp4lAQEJXBTZkF6eN927qRWOke9JMoA2Fl1M5QdI16xB9Tnx5Qtqzm7GhQEH
LZJLRwn7Rk3ntilbX8PxVoWPauo1+puR9p6aQ8fgrClgrQ1+1ipVY9BpyUcpimw12HeNN9Qv0/Jx
5odouoG6+XuWWQheQsYZhRf0IwEPxEQJPyp6cMymaDaJnsrhjzB/n4ZvnEi05lf/2LjBhsVyFLbA
3Yz7+KDpG5Dzuek+POl03ICv6lF/psNW8e7bXDW5XDZBHwaYCEs8JAq5EZQShjWNPxr5NBYedEnu
m1i7sQB+/18TyydcXP8MpZerDh1de/9VteZNS83TuAt5V7G1O8SlFcZpNbBS4fGRjAh5z4aZUD0W
vDkF4EX3anHbtFCf45286yYBB4WvI6PCtk3I5ZDloKUY92DbcIpN4KC8YJyqo7YzrXrT78ad8RD9
nF3dC87K9v6krkWHRUvwP7aZ6GBkOdHmOR/3utejeoJuv53+et/Ebef+4vKo+i8IIqi9snW0DAkg
SW1go7YBs96QbeS1m8QzrNJTnwQ3cwmnJLBcv9jNf2mQuQdmYqKObQmDgzVSHnXS6oxdjIa5+zVK
Nhhxm2HGsgE98tVZGn+GQn/CCnL21Bf66N44GI8fa3/yxx7jEJ7d6ql8aZzgB0iatj0l23kT7So7
2enbajt66UZ+j0/Gh3+a9s0Dx0FX9zZgNeBlAT8qOvSuN54c+2orJxixBnrwUypoVCpz3jG1rMnN
WCGdidcjTIls+ZoAj1gqy5qZbvTaPqs74oCxehMd6lOz7XqX45PLoX7PHHP0KrGeFEVejvvmT7Mx
n1vsPMWNHGlfboaH4T08pT+ekf/lHPirvnMxSCb4J/mcRrq5OCb4/gcHcEkrq16SvxRnQuYfG+4f
M1+viotImYlj3hU6zPRkI9TP/Xye1RO6k+7P4Vqa6coM84QEUzzaeowCZqpNltnEK7d6RSlUl23d
lnbNs0pnMDA+aE5lKY/9TtqR/7/5ZO82U1CAm62rMJ/6uzh6YSjRpB7Bg8u5TqzugC8OWPQ9AHCy
rOvFhKJDVDSLph331ewBRIo69iQ692dzNWZdmGBuoZkBBl8fCf79aMZAp54kTOV9CyvAqMUtFibb
/x0F4/NFVPbxRDCK7HGoaP6hyTTNj3n/BNTcpy6iWRRAeY5RVoTv/3zxH6OMy+tGoEtpi3Ehex5Q
5ed8mH4Qr96ARs81juIvXHj1X/Fmp3zgOSGUlMfxwBk1UObXa6e23ZiYTY0PmM4N1XeNpf9WS9oM
SOZQdNL/6HgH+n1vQUbs2uLU1L0YlZhn0OATwYsip2k5J9x6+IIrSga0FXHnujaRBYKu1hrCF0Ej
h/4tC56rB5AVU24Nf/USj138X0vM+ol+NTR+gy2WfBt2oNN15W258TelBaKTfxWUcfky0BO7sCAz
B43fzKGodx0CimyflZ5CDU15H07zmxlQ/WDsht96Z/m/Chsv3TzghLPVdyB4d/5rndnkgR/mqmDA
U+PMggpM8cdEym8bfCYyRZaRPFe/oZvGK+asPlQurTL7PqpLueoB+QFOHZVNMziIig1RyPg8KqJF
0pqS6TE3t0H6Fuo/zTBEH7LrD9uo/ZUE+VuQv0LD8NROymYyOFt3WdmbI/JiPhgfq8DeBU3UZTXq
N1UWQLTkzAaVf+XRY5Bayb97qV5OBeNqRQRS71nq4Wq+o1S2hFO5srYow+O4RKWH5ptDmdnRi7n9
N4Hxn5GyuRTJV+N59jHSuNqmD/UUoIPuTa/doH+ppd9V+r2XcOUijy0Xa7B+N74wzcSKTjDRHxVj
+cVH/6g/Nhbo4K3SGWxCK3vc1VTmRI7Vc+bCoHwdOVqoloOFRhz3ASkkuxJGNCP6gsJJ3axedC6s
MDfwSJbSCRQVGFa8qWUq4W1hJjuV+9JdpueOj7KFQm0qkiTollBb2f1W7j8y8dxJKo19qpT6UpYv
hLMy8VQ+F9e/Z5YJVLjzqOKUYnggXkos8+S7ZDO1tHq775hrBwlasaGvgqKKjsaS67XK/DqM03Ye
98UUWfro9SVujTxamVUjaFdBzx4osmDp2sgoSEUeNwpe7vLOLCFt3T7KGq85hmeEiXJhAXoWzZfx
xFW+BR2hor5t86f7s7Xm2drFQJh4FZcqlOpl2CD+sx//FKAUd9/AWkC8NMAsx1AP6JOQYAD4KjJZ
HcR7SkevtmgUGQs0q3EOpNXxIHeFvkYUwdGreL0wcdlInVTAXLkVLB4hxOqCXPw4syBjqMVJ0eHH
kw1Kgu8CD0bA+31mMZZs5DhW+H35mNHH8TxC34hWj/EP6TF4aa0/+IN7f3VWQ+nSn/Sf+WKXhxAy
tIaEF2T0Cl4hAPP8XWtUVpdpNmnAONV8gi8tn57LqgZEUAQ9a93RKfjgfMcydUxwQBvK8hVI8plo
8b5et9oP1DY2VGyoNMoMq9eU8gchUbiL5SkNHDXV9IlGgwhQmZSK2bMflipIK2JJGrdJbZibHu3J
qS2olZiA1y0jO03Lx0OrmV0AmFjJw/Gvfe/SSoqpQ6y56YEiMUmFdljcukF3cN5lwq+iqlJPDszJ
yn0t3BuzwmsGWTW6RBvIUqHJiS14jvIoRqCMx4uqf5WHH2azrUoV757fpfp8fz1WPHFpH8e7B7Rr
gF0sf3/xdush7pIOKSwlo6LaahXqm1iuCwsPA5Pj9SuDAhcYaNfBmIu3L7vygVIKnSoCVQvxGLFK
0M85H6Dq5QvHSc9e7g9r5QgC2BVgEqRKljYGxtsns1b9RvUBvO/FN2ReAbUyT0tLnlKcxHi2wZ/x
eN/iypmOFitoFi5kE4rJMmv3qBShq10S0clgBm42J6ZNoI637WZz00AgxfsX5paJREIZbbPs2z7M
SV4MOdDDJjg3FRRJhFb1EpF8BkbNO55WFg59SUsvi4LO9Rva1ohkEGUbUgm62T7Yh2srHGcrQQO7
rs4vdcsrOa2tnQRSPgBGANJEe/61S1ZlaOgtAO0gUJrdaNq0TW3aUSw4JDB2jZG/V7r0+fezufC6
YCaBKwfD6LXJ3ghE0c+IuE/+KJnyJ2sr6FX8kmTtz7+wgyUD6ERCCzyb622j2oAkbiftM+gbJNMP
9Ke3Em2ainM4ruxqhA68fMEsLC1oyOvxSHKl5UnbS/ugCN8Ns3SHWbPBn8pxwrUCPLqH0V4LqgYF
r1JmqYomaXQAkqS9LJTzo6ZlrZ3hFeZKozQ6BMr2zjS2zScxYwE8u32w7TUy2vfndMU7F43hhQEL
AlU3nAqdnIxBhFrhngCe2ia9m5LSJUFwbE3ZCXm0VGsv/itzTGSR1LBQoX8h7Y1YtEoUJUujstXx
J0KomSaejgNIVwNrzHU3hJLp31+yYB1CAYA4AtuoMg+icZL8Kgeh676QCmr4OPJm3xtMArj0sSy9
VFR/p0LJaYJd2ZA4r0Fxs/TdQNGHMUpA9Ntg9uG1efgCSd78Le+VrSC+FFrqKnrJQZ2uLShEytHe
uzT6aOz+J1Ie+mYPwG4LrHAeA1zul4eoStysCaDIqvmcBP7a8HBxRZfvolIksjS4cjLLYqFn8j4I
rVlEJRRwwKA69gGop+tDDADL3zss+myx+9GWg/Ij40HtNHV6gZrzvpg7ujAnmwctjTYZUNmZHHEi
wcqxhI6c/xpjk936PIykMhp53/Xo/emlCg1NeNRmURQ+tD1PkPGG+hOstEs0QCefDLgWTvrrwNOp
0FgJqoacfPNdMyiEyOwe4m0kr4/alFkoeVMz3metFT4oZm6V/maa7bqFBk30ly/5ry+R0SyGiiE8
lxW87wMpi8pBIqdhnqmR71KeJvJNJPhfC/hlcD8tJGtM8AsDpSj1RiMnAIA7wzY3QvsoaUecx0n1
WOoqrZp9VHNSB2xkZ40um+fivjZ0UVP5uUpOZv6imT8H3acA59530Jtc35cRCKeB5g/sHBCUvjZS
y1pfkkIggNjFlU30Do0EEfLhQglF87z1cW0Px9idgeWlStIKrm5mBpIZ6I3XDUFHAczknWhsUPj6
JAIOFKwowh5L1dPIVZ5JLZYTolJS5fkPgrZPTUvJOM9kNhgsdoCMWGp5aMtHfv566E1bxWqVYH6T
rKFiWNoyVPugX2rSYA5oOHDuqWvLeWlu+ZyL5ZykYvKbWiEnEh1b+QcoHLSIh1PiDYnZk6aQlN08
YUgxhEvQYoPjUUIXh1w5xiHuOacxG2++5g9Xt6U9fyHIZVyHgFE/6dTCPGW9QBPpRel0Wgrvncxz
iJvKBWtpmdqLqVOHUiuSPDdPjVy+gZYqmlKa16rX+K4xNPvCpEYFPUg6G3YrcEL4apyTwGYCfY+F
bJg9h6VCaUyQKJon2VNnL0keUuMph+SuIp8TyaRltdW6p9bclcqLENhx/KokIObf3N+na3O9RDgk
5dHyYrIt5uqkQhxWa8xTPyRWCzqVGY9mUgdWQzhH5Nruw4VyeUlBLFllYTl5IUdtPAtI5cnocQoO
U9bRNt5K0SPhJS3XdsQ/pm4KUnkMRjgTMmSnTNw1fkRVFZrshLd+t3sCgQ04b1wyCERNWQKnwo/i
SYjhPFH6XGk2RLS17l1qalpEx2DYpoRK0XbIvhuoufkVNEg3aM5EEws6cXg6iberaCK5iLc3/oOT
5Ctxc+HH6WCkba9jx6Sl+FFIUN6NlY4KxuCmSsOFfS4vmcv0C45khFAobEMaDIlTtj1GrKSoVQcJ
KylpVivTsoaU5gZMiZREpTWlQCuqf6sT+mUTKbpFI3QxK1/v1CEB9drYxv6pbSsatG4nh9bAoVu4
eYqwRpgnT9PKkxihJfLUpH/i+MlEuwSdvFnf1vMvQYGcyfy3ae7FIuD2S8sZqHjQNX49LBDyTaKP
59EpVJ5i2f8oIv1UByqQQr/T/NDwOmRuNwbMfQm6gRIUIYeJrL1ahioB39hJTHdg5tlVWyi1cG4X
q7N4aYQJqo1izOCkCs2TqnWOpByKdAPFARROZS+PH0fzTfd/T0L57X4gW7lKYWw4L3TQdRP0STCL
l+M8bpIZe2DIT4Uc73yzspUePNrbDtSQteEOYe/VQWQPhHMAf3Fmshvi0jQzrWZWtCYRavNUo4Y2
Jq+PIwoymxHictSPPaA1fpttCm4s1ygcQeNZZys0Xz4EQSfIhCAhJrFxyFAB0EjDZb6lHL2iw2fc
uc0RnBTAwgBLbEmipQTBazPzxNm++v7ZcYNBlIA8BLg6wIquvVfXyhZkojg82og+vYSWRAvrl2Hp
gKcIwIXhxrcRnIB+nyn+aEWWVz/Z0960Bwpx942VEPe+D6xEZNzr/vkexgXiKlP6YPke/VUb0NAU
WLLu9ENGJflD5SGNbsA5y7wj5Yn0EjAfCL6MnwdRAwgQabGZyOD4aBGXIs2rxPfBN926hl5z7foq
gpVErNqn4Cilo3LEwxByAhp0dSBi1v1G958BCZM++FU0nhFxsqWL392sD7YiXlIob+Exdb0+RFKS
QA9n85Tr+kMooIuwroOn+3N+e6xjFhREX6S2FwZWxvdBud42w4TDwAR7YVMJGOhTU/S02vaRzHmI
3qDlv6Z8oV7HE1shyFFcDwj09gWyMho2WqNYCUoNNU7aFoXjgjZyTuOupIpwFhMvAoezII8W0b0C
WaVwTJyGoJWUvAQTD/+9cvgCOg8KDnAugUiVBWGraR2qRuTjOFRcXdv7vW9J8jZqWs7oeXaYs6KT
62auRFygkAI/NlG+MUN5p+LtFnOevTxDyza7uE2AylOT4hqGptFBP3GbAfZlZZxjYtU3L2aNeVFE
UpGVZoOzVu+THyQEaROyfK/3fXP1KLpYGpaIUsWTJYFMkHmafcsfLFP1wLyVvP4yoIvZPUyGe9/e
FxfPzYYDdRjENgAzhubv9cxpyOel0pT5p4QKz6Jl0vBltGWroS9b0N1RlRqeTlMKoM2pPz3/vm99
bScCCoXdCCgRAhMTjSFNrwaVBuOGhh4S3P3QbKbkb2Ij07Dn0PqtXSQubTGRtm0mSeizHNexwTPU
71X2WGkcE2vBHNc9KKguAQzQ5uu5jBo/9c0WwwnHZ0O2zRjywkCmK1tJ2em8lVu8jV040BPC0pJ8
At3rtTG9yqWwnBuAezPxgMuJZaSGLYTCJ7DqTk3kgzz8qgfOi4hjlK0YtFEblfpU+qcO1GlSFW50
c1+LePmZaE6c0Y89GaYVyiHv0rlqFwwHYJQC/8lN7zcgQGWR1LV/Km1115bY4HSeLF+yIcbAe1+u
OsqFLeaQ7NS8zGLgLk9B/qdMXoj6uxI4kWR1ly+kd/8ZzxLPLuJV5jeBoMYYj6Y3NNvJ29pRFTpO
3+PkGM9OEWj0/k5byRvg2XdhkQnFitIaZgHOxZPuj2dISqqQcQefL4V8fACes+mpQBlIlw7jkLm1
HG445pfddeOtyKQDiiGJIExivLXI9HKeMpgncRxD2MKZsp+l9EMJHs3yWco2ZqtQUaFpsksmBW3n
982vxpl/rH8tx8V0z1CYnQa0/oDMUgJ/QeFoo7ExBjs74p3MOfPWTgk0vOAfMPzinsXcLuJazSEh
imdfGtrQhg69+0NZ3QmQR9JQK9ABmGBqdhMCgdZpCGMRbnMWSF7tMdIMq+h9r++d8b1FEVvjiZ+s
JH7gPctPg1QWU8JeGJqhMkmZSfCeqLWKzEOaNxE2I8g5Stir3lvilqEVBd8j9I+5Cy1E9dZJ3Oax
1bm9+AzGiUWxMBJ9wGckHdQIM9rpz3PpBM7kat5oV4Xlg1EfqMQKsyJwfGgtuEPHBHT6qJUuN7nr
LduQKBgXNCIw85s2+UAhhyoNLQHGbCSr4IKjVrLRIPpCz4MGMgS8t9nHYRwaOWTYsdAoFVmjDn1J
dVuZlurrVpEf2jayRLSf12LilIZGRXWb83SFV0f8peYDHRrsXMbV8nKKRWFGsAdNriXFrll6pb4H
Db4sH8jf4qMX90JCYZFo+zLGnJ1E7rtBkxZj8+sw0KA+/j8AK5f7BBuFLo0sf38RB0g6T0EmILTj
uuHXtZ3I31OlO9XSWwTKJmkINhlY8Gg3zG6JHsCR17yzuqhwHgwRiGIgqJkw6HdKk4aZ4Z9i5C4h
PQ6mXVvD86oYkHADnU3vdulPUh7zyNzIkWsI3/4+elzYZ8/vGHkICTz3/kmonbTBY3NMnyprAg2/
1j+LePxH3B6etT0L+QRsHXPhgGAvmJMYx0Ivm9g3g+5lyUmTf831W+3vxSKF7O2A0GXYSWpJ7U/o
pqOUnRx1k5u5XtyHXXnccXF1ICCQwcPveuXlVmxLccwEhM3RMafnsNuSaqYTAQk4tLDAHUkNUGJV
SnwqCun5/qxLK0F7QcFgF6MoSUBmz1gnQ9Ugpgun+BD9mN3RLaiAdAsWoAJQNPHQ/eYImSMPbm6h
beZf3DZApQKxIBM6oXj3Mnsr7IamTmRVWNxeTxM7jNxMfeqd5IxeRjAwypxH/Nr1ZuFuwQmINAsK
zEysHH0jS5NUFk4NZBfaSnAAle7AKoPiEvE9o/wjQoOMS/m8lk+7MrsEtIvtLWWSCo0zTHORPo/S
g9yBWdcgllADU6e74OzCvbWxa9A1cdZ3iYSMdwGPtBC8L+w1N8lsCWKdylxCKDyVI+RUaDbQDHxI
hE4JbfedKlM941wzFoe9NQkZWxDlLFIyTCiLsNVGUsPkJFTUVKw4TKkSaPuu4GmRrxwDYIyBgBdE
0nXQxjCW2qIb0O+KQ7cvyJYgS0GifZaRDdHBeKe8GdB85Uzn2nYBSyTwXSLYeBW26lnGY1NNqoww
LaAMgsLSNDihT0d9C1CWNUM8UeqtSUgdqQhoZ9TWIvGhIoODW7Udy+958CwHrwrvBrB2hwaACc2O
CCF45xF2HwVaJCt5LJz6NPyAV2s5/j3ECgIX3nxSTqFs6gUNaJEGpyp4rVrLpmFX/NI6sw6aBH0b
kM8KJ8OfM6CncjpoJx2Y2V4r6FDY9xdhddWBe1moonU8upiAGaW1PJCqhLXRjcMYbp11m0mJcM1I
MpqWIaRbuXn4lbMC5GWA3C16dEiYMU+vvO2EDuspnORoiqgsd3Z+Nlu38MEfjC6wzqSkQd4stPOm
2MvVOc/2xcg5IlcHjt5jXKvQjg9o1XUQUZIh7QS0e59G3SNV6xpVZBsoGWM318pvGSWj+xO98txc
JH8WXAyQXOD1vLbX6LOQjsj4nMpEF22zRAEnEiTInRiFyjG1GpehFguiMRzISFAsr7SLANmOoh8k
QQNbyFVY8OWNEIrjtg8TgFXS4hiYQkCTtNB2QxFOUBvXeQfx6uyi1oGnCwq4KMpdf4EwhekEBRzh
5MNzzRRZgxAlq31nTjRuP8L07f7kro4Y1hYAJ4iHUfa8tjebwzT6GVazyfZ+nNjNH1W3tFY75xU1
NHTyA+7AqzaubdRLm8yKJuB46BQJNrOa6nNJS6frwRj4k0dqvzaXC0Qb7oOCMaDl12Mb6r5vBc0U
TrXuf+RV4ZYpWHPqmabfmxhQZp442po9FMNRecfbc2nev7ZXJBLkBhOsXWdYcRt5wrnxJLA7itXL
yCOCW4sEl7YYP0miSPTB2iSchnGmUVch2cTZDGsH6KUFZp9XeWvkbTkJp29hKzu61USCI3DZctaO
MoAlcFogwYlMHbPj9FpvpczE1UsHD/5INsH4QvxtWSVUkqDJnjt/C8jGO2qJJaiqK6hsoOZwvUia
WsTNAlo45bNpx4JptX5/ShXRE0P3/t5aC1woqIPQG2kOYOgZ96s6qZTzDJe8Uvs26IfceA/9P/dN
rJ64lzaYrVSl8MYaidsTeBwH32m+zWQDKCamcKGfipRP85PwSnKccbGSdiNpU3/uYdOU/6TdH2gR
lf0HZ1xrF8aLcbFhUFcEJFJ0uLeCGCSmYHgDRv8k+hvki+vP4G1GE8p9k2sbCgR80JhfJG00hbmS
m9XQRh0Rg7ORDiLYcrWJznnOU01eqyvj/gtNJ4D0FbDkMyd4FvlyUJclwDl2RUMLFUYaUcMpnY9X
SHe54oZncW0bXxpc/v7iSKsav/QlBZCWCoyGmeT05s++lqxWMh/vT+Dq0ED8DwoFZN2BCWJmkJRh
i44dHaVa8L4meuJG849qVxinfIB8R7lL6mNoujMOmUlCBt4/6PFHxhOPvBEnWvb35Vcwu04rQnMG
yzQgWNlnFxzRzfRem694fkAFaKR95oiuoKP17DRG4J494EuE7jAnhnN/NtamHVS/aAzC3RAARWZj
pmDE19Ee5J9EhdAyAQ40PlazCep7HmH8Ws4EeaH/mmKPHR16HOBInQFxmQKHqDQCLmGX6/EmrrTz
YPZIRz0l4N8diXTU1Ke642Bs1naOvlTHsPYA9bOP2QY9dxpISGFfPE4C6M1GTjRYuS9gYy4oswVj
hgP22oV73ShA55cH5wZ0yXIUICDgzEu+h8DRKw33EriydCDLNKCmBRJ+XOwZc2kpNUGnpOE5+6Pu
Zls4p1uyy5zkOD5Bw91/DrbEjkGm6973mMUjrp4vYCfGNAI5BMwXrveMxwRTGitVb4TnFHVTxV5Q
B2pD1ZZq0aE03GrgwPc59r5uhpeBYZrzoYVY8VmK8mNtfg/llArT2Wy+QRfTrnNwn3PSHjfriBGC
mxgkK8gz6ch5Xa9jJ7VBMfhqcO6b1KlydVMPXpo8Vqb6CnKQ+7N5s4iLLeCGNHQgLLrai9NejC6r
yv+zBRQWoDJeBV7p1hA8LmaEZ4gJ6GRcqOISEpw7/6GCxpuPB1ibQb0uefkXI8JzCw654JBZngeC
DFWNF0NwHnsFXA4+UPMP8WxuC6764nIFYj0RJVoouaPNYml9up67NBaDMB/C8Kxnp3qIIQ0y2Uhy
2GpW7EYl2qcpsG3QC9MFCz4iFt+5Y13zzcsvYCYV7HhyAQaS8Az8xegnW6HfNXq0JWpmJ01i9Wlm
S8Hn388vePfADALYE4oKzO3dUMomVcwsPIt4XLb5uzpUlu5vubXNNYfBuxmkvwDsYS8sf3/hmX3j
F502luFZTTdi8Nki51ckL6H5dH84a5vt0gwTxeIq6EO9hZk+gCxZ1FEIHYM2ubEaqBfA4H1rt+9I
7Dc8W5cE9qJmz+63siq1DK8wmGsnS0IM+4ijgfrhKSC9o71OwnsSSzbH6PLIYR0VkmVQ4UP+7RZB
mk9T1aYTInXhqJ6wGR7jQwidi5Pi6bzS2s3bbhkfGo+AXUdHEDLk16tWQbRrDKUhPAsqulQOATbC
0Y9eBdkLeY5oru2/Jf0ALdwvSC6zdIGgkX6C3sJ5//7doI1zPkv0bNLfrnveum5Gz+6ZPjlP24DS
p6fYdv+HtC/tjZvHuvxFAkTt+iqpFpfsKm+x43wRkjih9pUUJf36OfQM5q1SaUrIMw10o9FPw7dI
kZd3OfecP68UKD2Ek8Hrn83j64/H4/sf5vXe/XH0Dkf/47h5nPxjvPn8+/Tm3j2BPnZve9w73BP/
Y//y9Lm37578lyd/c1j5QItn8GwhM4efVzWSI7kQejQemdfuwW21VjCRG391Bs5szJ7NTJ8Svcfc
7onSFLGPxcHSWdG1oOAriLo2g6cZcTsA4vYsbezATt+CNAOvJXhpLci4GIkXZ0Dfjb8V9TBB3EQr
JNfEBnW5RuzZ1PoWHX01e22t5xK6IUKpvF7oATBfu9vXQDrDWz9tdjQxAgO8ldLCcR1IUP5caY4s
7i9E2JEuG/CM83KfpQx5kpIpPmVlaGW5F9crjmrJgAuoLZQ7EeDhxb68WVxkRi8qFzcrN+HaG7iq
eIRaz+1NWvC6GNyRDQipiY4n9NKKVWWAt0Mb51Q8e4+mr61kj0vn4+Lvz+sxUYJ6HpN/3079KS48
pyQbG0OfluPZ+z+1/eqQwErelCI/MshzGEE9ell9p5K/MaQGo/8CFUXH7HzJ2uWSe8bNxhmxsX1f
GCenNglUecTKVOaS40cPAp0IrA8ybO7MStyXfYImF57qLMbwUOFBXij1U/0J6suZh6xrTbv3GqIs
13VmcXYVha3bOYlgcfoNOLL36gSvv06PmZ/5nf9dAV8a0jyPHd7vPzaDv/l0/IP3c68PK7fuimcS
ceXFz5hdO+FMLIv1KD7p0MRwoHeTaN6EQqbsNzWY43b6B2NMg9zmns2dkOjxbmBAuIaK88kIRA3H
X7X2EdNXMZw0gFPSgJs5NDcTH14CHmgl+F54wC5+7uyapYUQPbUUHNAGxPJqkAJKyNUWNeb3Km+8
yK02t2/cgvO/MDiLc7KCdmphYH/Q4nuM3SjowEoQxYGypqa4ECzCkGECLQ/oDeBvl+dcFx2oe3mW
nEb1owFluVEGOhlxpYJCt3zb/DCn77eXdsWa8vXtcd4x6g8hT32uH21YbZm2VZ6c9PY7ceDZCevR
YdR2mlL5SuTeKcCPQ57gzkq+GYric/Y4QSO2EmJ/+5csOE+MeUlKBNkUAvDocu1d0qpdRbH2wSZx
AKBq5JlF3a14t8VPeWZldnZYqY4l62hy6tMfYMM2dzx+Y+Wma19ur2bpSxpo/2PSA2/NFUFfwpGT
MD6mJzZhyutY0UPUl5nX9b/KAlxYhQt+iX9uEsDauc3Z6YmsKFEKBTZdxI+Yet0YG8ofqtj0c2sF
hL10BYGwxWwelBAxCy23+Szyt5oxQYZYpSfC/H7c5mwDpGZjPEbsQVktCy26SSj6ok+Itg4wBrOF
9X1P3IgzWCvUjWLEXp/K3qB4VepdRMlD0jd+00Nw6kmJtw0wFi0mo9zkdUix5UIcm/6PUPTfxS/j
vuv8dvipgV0teedoNA4IftLuDqQwNrlP2F2q/UgN8R8OHUCC2C9E3UgdZv4jsSY+KWmTnpKJ7dAI
A5DNKu4L0vhsrYO/dItAGCY5ISHQBeTR5YeJWJLlipunJy35lIR2a2X6pXMNLvkvCJcsk83+ftck
o+lm+BQuAlOln+7S6aHJ75vY8YBJFAwaaGyNQ1TeyVlUiAERG9P26E8j4Jm9y6nd8aia+vRUWhgZ
Ai9kmh5QGPVv39jFnTuzMnuLDWRE6AkJ7JyVul7BnE9U6rOVl2Rx+86MzJwcNq0ESzZPT2r1dyge
TDcg5Zvq7GNoyDnVR7o2fb0UK9oAFko4B2D/X/nZ2T0lQh8RzmHrCBTjsvtcBbO4Abb/ck2OYsmv
nhuaLYwNZgc6DxjS7BfV7DYEImrxKbG7bblGxrtoCm0oxE2yhDrHKmJKeEiUqcNtYm2g9c8uR6MX
6krtW6r8uX0mrmFGqLihsYaNg64sKqjSD57tnwr9gsrKkCtp1HwsxnLvtCrUWEcQZ4ybLJoC3fTM
yXeUb0myhuNe+HawDSpnjOsDMTmvkhm5IXJFg+1ef67rfWmCg34DGvrbS1zYzQsrM99k0UFxUcmP
T9wB4UoN5KkFjYgh94bJes6Mu9vWrnsakq0CywHbCtr0wDVfbqjSOwbhdZmcTCGm3UCa2qNKH90R
eyh8jYxGkI8Z28aWDc0japboa1bV2yiQag4qKE67kgNKmOVNoOb26Fd1yTdUzfN/v6caKH8kTkOV
mdbM5YDzh0QIihGIuXTXgfMCBfZPZhTeUGAoXI8C0rEfRkd+3t6eBU8HPjQ59IDyHSpPs92xlNSu
jQHPqhjq1ywrXkpb9XR9LZ5dynSgaA3yYNkd0PR5wdyE8jko6rL8BLq0cTcWbuPxKW09kx4VwAk0
RhH6gXC1QKkZMxLKyu4uLFMHlRKom7Bt5tXkX69rkB8u+vzUgvsmG3zrYxJrPELX/WQLWntnRuTB
P7u62WTbCnN5fhKj14xeAaVGrzwWjZf+rILuHTKsK6tauEkwiDFfTF0aBtoDlwZTtUwiiCZiVa2T
bXBY1IcOxI4Az5WgqCJd80iNYo2kd24UhUrgEDFbqwOGgh7PzEHFFli9EhBgnITWA9G7s+nRBByt
sexdukbqetWek8YwyAKlO4zVS5Dp5Qp1JbYmpsMYVT9ADLwFzNXT6hyxVgmtLdcOevLB20AUqhfZ
xM+slfbc/NxI+2C6Q24g0aYo41zah+ywO5RtlJ/0KPdQ1x4AGMnM/2JE8rDgM4IQbg7jKNAGcTNg
x0+tCbpw831ooVO6yiW6uJQzK7P3kk4FooQsKU4jOjkC+1dJFo9xjUP0Kr2TW4Z/A4Qu0xB8vtmW
GaJLwcCWn7KMbDtnAO16+Q2jTka0Jweb7MBCeUcKZ2sozIvd7ugg6VyT87wajP36ESCyBcJQUrXN
ceGEtErPHWwpsIxOwKIAcno+84GD95TDy+fn3+IkViXGlm4G+CWlhrokn5j3ktFgpYWT47BULH5W
pwNKnjif0Zbkm0pdY6BZvBquDBUkbTlGf2dXw860WNVbucTp1PE66BFoofwn2+U5yhNdNtwl7uA1
yE6mJt/X8d9iWmufL64Y+iq4oaDDQqXq8lubeRk1bRQXJxVviO8ITQ0pAqXNaAvmRXUXeTn0Eva3
n6yreSF8XN1G50LW9zFjPG+XgBNiioQDqyZ4WZToRzXttaH6yDXfFWD5sA65CFryrLu/VLMIvJGl
GF/Eo2aulO+uVi8b6oBBoeOF4AL9hsvVq7yK8hio1SdTpeq2pa7ta0YwjRNFpcqEaENVrFFUzlMG
kJshNgOMFY81ajZfA7dnT4xixsqQ6W7yVLExDrpYIwDYa9PKu3J9tqQZKeaJzwqSkTmex2glNZcB
M2BwYeIPqyGnMZJtyZKtVYOvQLw3LIyT/uimx6Q5snyNIfaqJPy10LNfMHe8gLaZgjnJk5WDsgbc
tGPYZ/emUX+gLcZ74qHPmCOA67TfA6YbMOB74DVozyyPaQ9KtJdisitu+mqa2fmqP+ChRXgG9bb5
fE09Kb1dcHxvURDotFep2GU5IQc9wqR2Q1vdm9KOAN1KmJcJ03rI6ooFrEu0rQoJ3kcjduTQLmPi
MDEygZ88yn2l7tAGxtsd1AV7i03jl8Jr6Ii7SbqJY1TFbl+eeYgvmWrw+9FohM8AQ9/szMZl2eSj
lbMHTiK+KaHpFfR4gHbpkNKgANPxWvi9aBDIMHhhzCTh3FxeEnOKY0VhDXuI0ccqi2eHPWsIjvr2
uYduit3/aAW5U0qxi967OxGH3PwF7zXF9kqy/VUgOs/p5cpBCAJWDvCuYnpy9kMo6A8dAUmVB81S
7yg5MPGuQ1Mw4E3sU5psjKbzzCgEwabXKMyf+kcab6LHnP+iZr+F7HRpWPuq/cAQYoz/gWKgp+9O
45ulkJ0Yg9uf6eqsff1aE5UHhFigcPmKNc8u+pCgeAflWWiyqtZhqDyXG3e5Zntjzn2HvdKM+6T7
Y2H6BHXig15OUPwwA0MLCusOemFF2/pmcYw70y+nI+Y8XsxxwDjuGmr3K/Wd7yqGFr6QWojr53qN
atsyVbNz/pDbRT15rTDrJ2gqd6qvTTE0HB2qJsiwWit3IYBnxyEYqZPIawaHe2qClreD2VkQGBqt
lrw2NfDUkAg0nEPaREO54UVLjmnGMezZRCmkIGPFKX5PKQWOvaY8/d00pqAecdr6YUA+8SPOWhVV
XK1Nh8AomTNtSz3TARWYijVWtnk8BQ8JlnScbEPF8O+V3p/IoqyPICp6zDLIdhg51GastwhU29vb
R0F6uqsdRoENQQWGgDC0eXmBDCMBz5WJMmdnGBBOSAKz/1uSHywewV5y76yNZswfNXnwQKOL+SpQ
ZAOLPcspyAQmTWrDHPBhUYMbEWw9nKl/XJMr4xbJ2AsYMRzSLBa1yDAxNa6UB5pED0Ue4ZS3B9uc
wkx5MDKGFC0i77dNXvkhmEQLUwqig4cCOe/lNsYT1Vu0kJUHKz2guXwn2MOATDQxvt22M3+hERLo
+CBflNWAVszpewmnfZ/hhB4z33NWfNj1GlCAwhAawj44bxQKLtfAB7exrREJlzK1Xu60+7Y5mIWz
6etxJcZaONwXlmYd2aIWZQslYHqcnMnXlAnivIJ9KsxZaaxdnTaEGecrmjnlvGt6itYU7Bj8HvFs
UJc0NClEktr0d96u9StkPHpxl+BIEatKdkEEkaDHutzAsTYyiEZiA+t7BE0PQxSAzMX8hhSkJ/96
bWemZgFMr1c6jzlMxXl0EM96s4n4Q1b8QCCJKGXlcF/5iJmxWRwOQQ3caeQ7x6lMDs6EZADEmnVh
Yoob4LNu8kCbevuYL3y4852cl0Qtyiewv8GiUbwkGVoyThRM4FvAtG9M/962tXDsL2zNDmNvccXI
apceVSBBEuEb/X2JhGa0Vh7dhUN/YWd2GIeks3sjh52p+gAcwc8qbUvqlXNxVSXCu3FhZeaIELMP
IHGAFaG8J5bz3kfFWxlpofaaPzVGoNDkWYMIPIq8PBDWCsXKtXe6ND5zvFNVu3pLIpxK+5sr/ozF
P6ZEX4uTSGPMEiJC/srLz8IWq4oiUUwKPeYuuCIGYiYv3NKET0lbb/umro4Nhwja7fOx9N3AYgAY
BfCd5Kq22BfKNIqExUeRq8JLAaU/FPZY4ulX10wtORBUaWQQiUIN2muXDsSy2gTJRxcfmdGAPR9k
GIiaq64A0BhJ22PeFbQFoWVTDbtmavgmUmm/Rlq4cB1kVgbJMkzagex65sSKHK6Fjkl2pEIk3/UE
0UfOI7EhA1P8sW67lc7rVe0WH1UHlhUgPowZodkxW3Rl5+40uCw7QhnU17QIZJOooLaDT1uxyaZs
l0aRz63kqIHl7fanXbYN1C7GShApAOZ0ueFNNxrmZJLsCEbl/C11K3U36k0Z4ndm/gC4OcgpiLJp
XOU7I0IETVPRlbdwwbkiXUDRUzYfgaWfLZ/Zdaopg54dK7dviu0wTeZL17cAHjluXDXoHBhq7utl
UyZBlGTx2sjQkn08k5YqOV8wfjX73syOSsUqp/SojrqxEymEUkze9d9UjWLqBXWAUI0VtrNBt742
17Nw1DBtgyayjOzB4DULOJpJHUnGeXFkHaGnCpRxO5e1UVBWzrZvG2N3+2svmUN2jcsFMgVQns92
eky51tltUx7pVIL+DGlzVXDIQzk+BprI2tFa8IVSlRJ9StjE/Kbc9zNfVfaq04p4qo4acwKbck/k
1l2UJPsMCkJ08sFjJBTH48TyC6KcDDS3u0IPub32JCx8YActGPwLjSrkYrNdzrqYxYbV1McGhaza
BotBXO3czDnU7cD9NOXPmpJsbm/1VZ9Rpi/AGqPvAxQ1KgEzo6msQHQab45t5ex7+lNpnpri3Y5O
LvE7QBTMlO2T8YVq2cq+L3hrAPBtlNU1fGnQrl5uuzNWmHMnZXMkRvmX2XSTmgKjrGm+8tDOPy/C
O5TIgDBCLxpf2JgdptjKtcw2Gi0saxuzYWZUbWnMpuD2Pi5bAVIAag7gfJyH+2rWRdzOWi3sBBt2
WmL9tcqkWLkXV9NhX2vBmKe0gD7P3AUMWTpxZnDIG7ROX3stZjAfS7UdH42u7jbQOoNCY2FuaO20
SBG77F6pcryEA9i+QCrf+TFt9EOtTpaH5s2w8kGv6rH/+9cB/oGhB1tmxbMvmgxT22hCC+MYFQBb
87TY3WWWeydQpCvyMDKLnzzhYdc+qc6ubKBhML21xc6BVl5lr9DkSW94HuLLH4MZYjSvMSaDwap5
KKyoaaEgBQgr6vPup1ukXlvtIrBcWtmKqaVvLy8QQSorS2mzdcd0MrtKU0jYKeCJy3DW/Dwb6pWy
o75kBhcGNK5S4Qs10cvtzcu2LnpOccSKXNtXk2bsRRT3e3PA9iZOqT5PkP8KwAT6XkX4zmYs1J3Q
+Z0RZa+YlOd33BHDth1tsiGsabaDhgp1K3rdN/CXPTDFdZ5btkqA4VRtO4oI3coITQvQiCqBq0/W
vjdr00PpkARMKG+mnhV3MTob2Fb1e8cHY5vxYq25OfeK8kOi/gwudiTsCLdm97exq6wXk6GFqPzE
e0yXRqFR19lvI+4+RAGdaYu0TjDkrf739pVeNAzPiEcInRWco8v9jjNXrxh1tXBSrG0b1ccyLrd1
155sddwj8jpUOXm5bXLpE6OGhNEuVEltNBsvTSoJb4fYyPUwBjbDo8lh6MbVUEqmSfObgWgRI2Rf
olPzxlyD4jmKjTpkS8rd2G2bXfzWfbgYBow8yNz+WlUTvOoiyC94bnC2KsZUDPBHMJjqA2RLNuSX
knn5T+sF5Kb6T/pIAeiPvGrF7y+bRWEOtRfM8CCYuNxMAx0w0va2ForosQeu8wTOp/ve2KrcI0dz
577xx5YFtz/gVdfza60IUeF1QGEAX3hptCuNYQDMFJeUc59OD2kSVGJjqu9OuhkOqQfpBL16A+WZ
l6d/rcJbMT+PnL7M4/UB6y50jKF+cWl+qCJI7ghkkYriTLsiNdr3KG/syTfQBL0rqlpse9WaNhBQ
7363VGm2DbWrA2Y9nMB0m5dSIRA8JizbiKRs77t2WDnh81f/6wdibhulRaD2r+gkABgAcSNY+ENS
O9MzGmN8o+nM3FW6WONBW7q/iKb+jynoC17uRTaOpavnVA8nfWMlsY+ehqtFHs8rgC7ze22tYnqV
0V+uDa/PpUGRjVarZVgbN+rD2PQPIE3dCgURjmZuAXX2aw0I9hyj02A9wWBcW/68/fkXVwxwC8ia
5ACeOjt8yDx7UHMlOvQUwfzMmu57raqBZk8/agvY2HSiu3JVAmXp2ZdzxRJNg6l/VMAvlw0cyKDQ
FAJviX7IBmcXmdQ3Ru3oTp/snT41DLLS4P+061CznWDCD2lssRt7zP2sXr+F44X7jkcYMQjSJGeW
I0XUjcp4gpyeXRTbxHyNOiVsEstPNnl/HLkK0Ih6UOsTtfZt8WyV0SN1foCvZuXpWAg+4PNQQMc3
cKQUxuWWxDa6QjpmZcKoOuJLw/1Em3EC5gCa3m6y5nMWLv3XGwnCUxntzJFt5SAaUUdSpQ0aXiYZ
tkU57pw6exeW6WkCAyt1kLB8kyMvHMzQtmlQFvRpaLvHpGQbZVWk+CqpwE2wwfmNtpXM169S1X60
4qJSIKXWqs3bpH2LQccd5cWLC+oAE1oy7QBSWJcOd0x/10qy4gWXdl/KK8ENoj6Ok3C5+zyzLO5C
XTjsFWVbjAfSZZsSMK9RvJG1CdF5IUiu9H9sYdj30pbeVrHDWtgi3WEEnt8Thgclh3uLHZK1pv/S
4wL5S5mw4T/QB5qFQik+vZPXmRYagCKTfvRdDbpJn09p+1ophScs+mBhcnRksd/2myZ6Go3cv+1i
FiIU4K8QH3xV2VBAv1yva/E0M7iLC0YdFiilFfmundOVt/uq7Sm31QTtC3HRpEaYMvPdmjEk4A1O
kLSBcpbQX5BdedWhnWu11cbW40M1tGEP/TOWQamj9CKouXLQadb133gkOxceKBcJqGI/q7L3h6m4
I3W86xv1LqVroOBrpwvlThx3KRuIAYG5XFFu1Oh2Z1CBYy0XyLo2Df2WsE2n36lRkFD7z+0PsGAO
sSiQPujbo/Bozs6ALlny2gFJVk17qckNAGVr7lsI3CW9A9mZFhryltBXPvtCMAVvCoA4Jtkh5Qnc
wOV3J25cwtURLcypuymtX0VU+4UbuGb6wDl4x9/S6XfefBp0Qwq98DK2JkX5//gFQN/hYEgo3ux1
hfyMqwhl1ELopaZ+N1V3aR3dczX6Ozq/CkwAKukLFeadrXR/IoyR8bz0+6Hf3d7+6/su9wFDQjqg
MRiVmvmWIc5LCjVjLbS+Faa9iQ1fG4stTzWfu+a+yZ7GtfxnwZlempy5mLKtaIHhQy00wVsXJJne
bO1p0p81loqNM9pFYKRG+dkZHKTauZ5DiCxxPKBH1P3ttUtDl4nD5Q+R79BZoaxKQcYIp66FrpIq
2yGPm8fRnfKt0fbq021TCw4AtiQCXYZvkJOaLRp45K6vLCwaIhLb1AD+2TIS1H2Dsjd9pTsl7pMJ
duZh2NRR5VvVEWoh0xuzwDZwKoatM/y2obBNMMbMkfB7FXCxt3/hQthz+Qtnu0FpnLGWaZC2rKJP
A3SfUF/S3R6qrF4UDYc6f9GIsU3U98i5K4p7hH+UHBPkWZys/RTpDa8+zNlmzaKeqYWe9YR/jpqk
b79gKgrSNlARFf0+b/yiDtpVDsXFa+BasiaMEOeKQzGu0deR3ZFQ1TuBQaeTJbxJ3Le146UYkdWc
zyat96TaDehglWzbklfMbe1YbCMs3Y405ODXoiu9yK+S4Xwf8HM04LKkbtRVk0Crm0qpkT53vM9f
tTHpNiXth0Adp4c2ggLKZIJjkkFb4TntOxcOrFQ3lJEnEgEYCFD8h82hl+lGluM3VZwHiev0e4BT
f+L/FLpImx8NTftOmJ1B3z0vn6pMK46c5TwYwEbjG1Mx3vW8W2NGX9ptKGFhbgF1ajmUcXnx5JNv
9b3yVQIRvYf64PhUEbf1HaNS/MqxIPhJwRlZAUMEKJXprESYS28OhIxgG4ktSqiz82U4BdP0Cfat
3ggaaFTrmMytMbtfguzG8lq3+GfgLmo9knIG7Xl8ThQjZu8NpC7tqIlLPSwsDvGmXm1fhh4gF57k
8W+ztMd73ejH1Eu6rNybgNX69aTf04y0ey1PxgCCPu5PsPETnyZN/setSmDw8ya+V5pIX7l/1/E3
fivgP3iTAFC31dnLBI3kPG1Ir4eAF+0aA3D4uOFaAO4VjoHmSPxzuRGgPZxuCX9FhWFOmloOPUk5
6w3Ikn/XUKGvmn9/4+Aw0C+TxPAQep997j6hrUFzYYRR2Xlp1QSN43i69WQlkU9zvs8xTfp+25vK
Pzm7uWAUQAMCtGcuCBJmzrQqwM9ds9QIJwhz7AtdTR9yDiClHjvEV3mabmpurfVbrpqK8pABiQjS
YQx3Sizk5b1S4hJzBXlihsZofo9cDN9xgascvdhd9q53WeCqdMMNC3jOtcnChSv1xV4DJnRgK7V5
nWhwS7cxMZIUuq3m3jFjijdpZYI1vB+sbZIpVuP1SvKnLem/Ml1g0fKpkKRECEyRK18uOrIt7kRI
WcO8d70M+gZx89aOK+/3dZoAI0hTJP4fF2MOzXZqgkoUGhlh1irpBl1q23OVRl9J9JY2EeA09Fyg
ToO501mQAKb1Kk1H0wxV1ofC0H07/jlEdzEAm/UYoVY7vdw+pgslHgnqgrqIRLrLYZvLzesVYnFW
O2Y40IA+yy4LHI/qAWXDMOtT+O2Pv8XaJMXC3UAIBEFrB31fmWRc2sSzAFg/tE1CN/lWFlup4jX1
O8yJ+GU2rDQZlmyhdokpAohPQGJY7vhZiKcNDeXoIlmhzbVdYoFTvSE+NPx2ell4bvx9ZTsXApev
AA9Ne1SjIc90aY5jNElhAAaGUB42poPJNmWyqyodJBjZEwY37l0DsIq1zuP1sQE/JXYUrKLgZEFD
+9Jq2zhJbI6RHRZAS9ASNN89OLc9kNN46iACSy9SzHQOa63W6zsBs+jcY/QNtq9IYDoXPWYkrE6o
tdm4rUm6b7OU3q1sqTzzl5700srs4RwVTMJURumEwDN/1ynYQ0jyjEsYRE611bsoaJTmUbzrdJO7
cdhFENmLP/s02dRr5B7XZwm/BE4dJSmJjJ2fJVsBMkbl1AlrkGUVyQNq3vXIPdCcoA/p31729RN8
aUtGUGfnNnIBILTwWIRlnD5OzoA83Nro+anOpzWns/BqSFuoryIiMmXh7dJWPgijMdsWbCRyS5U+
+Zlk3QCWojoLOG0zv6xa7UALawjgZ+0Hq8nE++3lLh0lgH5QdoUrx4jwLCAcMkhb96JzQiXuHU/F
JIGn18YaDGNxpRLCCiULPMkodF2utBPAZE4leFdo+jLUtRcXppfrID8p/UEtAPdp4PnA45j8vr28
pa8JP4tqGgoOmPaTJ+vsa2p2P/CaYoerpmjuJjEMTyZVH+x4UB90S6grd2bJnKRNxmsIViM8KJfm
MqVzS2B1na8XUVFOov2RxMheyFoVZemznRuaPb3uoFdj04xO2Be1j5w5ddb4ptcszL6YmSQjFwUs
qEaouW/jmjDU0p1GXwkzL2iKAoUg7Z99mYGLFvN6qhMOyuRFnxHiwmnH6q25VlW7TnkA90WYi2kq
BGYgX7g0VBaZWQxccUK3+oiAA+c+pxjQ3vjlAEWCf0RD4jYjTgE4xMJ/QaN55j0S4H+KMbecsMgi
5htV1Po1acwVH7XgmQHrgU4JyPHx2M3Zs3pm8aFtOzsslW/VoPqjU/n5uLKUNSOzfaszN8rVhNlh
qsXgfFG9mjz8fxuZn2Odl05Uc6wkh7pPDekm0GSvATgWVoJICxkgDhsy+jncwSVI3bUxVsMxoXuR
R2HSZH5jtMFtX7MQDEiGBRQyUGs2riJVCFAIE+Q1amglSeDS6lTT+8wI2tx4n3Lds7phhTJ2wduA
HwXT76C3l7z6ct1nV2gsJ8xfMqGGNUQvzVeoqukgkFqr0CztHgYxob6AoBFzTvJXnFkpVTrwsZjU
EKFzv3eSPMiU0t7GkCC6vX9LhgB7wUyc4bio2M1eQ5sqqso07F9qVj9aq/HL2H3sQUr7H8xIQA/Q
nzJvmTkeSTmjVRHM6JCSju2HOH3h5rfbNpaOggzvZT3ra2r5cs/iOlNrwwXDVtEwb2y3JXhl+vpP
X75jMGCtO73gSeHYHJw9WVZHKnRprERO5KAPikHZI4seWFMFjQWAYX3gK1WxhScBAy+g85ZuB/WU
2UlINTqpqc3UULF+GdFfUf1zOcK4+Puzx7ojWmbEAn9/Go9O9fO//X2EWbIghKj9K0g5O8n6QNLc
ano15E4DeWgH6gmZ2+5vf/qlU4z6lgQWg5wCUMjLrwF52LitUwJ1yupPrjf+APQGKVfCmsVPfmZk
5psjkyiA82A2mvfJxo36E84xNeOfuvqjwvTa7RUtuZnzFc18NHg2aNYzVYXcW7fTtZ/lwD3wyQem
snIzl24NXDS440xAH8Hverl1+mgZaY9PFxoos4Mw7m2Yng2YtLbFWuli8SjDy+BVQHFX1WfvdMQo
8tbOha/u0BGcPAv0iP++aya49zGVhkQN9bXLxRimIBMyfDUsi+KnxoxndWwOeurlNNv+B0vw0Hh7
AE6CD7i0FCvmZMdofIaWDp00z2yQjXpVv8Y6t/R1pHdGOx6kWWhMXZpxsl7EBSKf0ISuET8yslFQ
Iya97atqjGb1Sii9dI/QeQf2E6k1WHZmXq0G7B3zThXaw5FyStGpxv8HRMkft/duoQzzBejFa4PQ
EPiC2WtQpIARmXYiO/zNQ0mHMMkgNZGWzpaZBygneCzBNGjLn1lF7wc1D6I11qmlfbVw7OXIK7rh
82AOAhRu0hIQUY4MvBX8rXIe3Qymxl1rBVX+dHvBa9Zmh2WyaquOsgIIU0y4t0a96SgmXFBUc+h2
UsZNw/RqJVpdclaoyGBGUhZmAGW7PDhqmeUtYSbClGhngITEEf1Oc/+kbe73xvDr39cHYU7k0zgP
wBDNLrbapFlvZIAQCRC6poMbcpRgHDoGaeMBgwn2/jWSnsXlYbhA0hsAuTu3aKVUJwNk/EINwGCt
gEIhtJr0Yo+qM4LMNdTE0rUAZBce8ovddQ5FdKx0QquwI2GdPNfWQcOg65o4/UKbWI7V/4+N2U0v
pqRyzQx9qgGRP/BeuH6Gz5xXQUgwGhrYlPboh/XJb7Y2HbK0lzL2QzxjYjpl/kLjRcW8hmiJrOJN
cRNU9LcALdow7hBurrjNpZ3E4BzmnxGyy8Tw8liSuNf5SGHLaqJNlJlvZVP7rFsTPlw2A9lD9PPA
/zgPmvAEmWNGOJp+1ZPOvQ4HROT1yhWTv3VWqkP7BqA3IMVAfT1H86MM2UBZSyWhoI0vsh1VMMrt
PE7DSk648GxiZkeyrqMWjymP2e0qrbpTDJkLDHk2eQPadXut6rTN7Tu8sBrpJmStCAUjY160mQwy
DlU5qKHDi2FDdaPb6BPxejoE1KmVFY+48IGQ26C2iJEwvNVzEHMlKlOPJc+Mkb6k9sPUPdfTSmCz
bAKSLDjZ0Iicv9AREiYOLV01zAEn81RqPZRj1/tx0618nzVDs5s7OF1WN1hsaNV/eRLW8dNorgTp
iybQiJE1QznpM3swGXreWiLXAsESzxkPeL+8cm3DFs+Z4yIGRPAEHvLZOSuUREliEZNQJ+ANKEbX
uEPX9P0/HDOk6WgYwA2o6myzBOZbzIzUJARJIQvqCHTnimFGIIuPu8/EBbT2tr0lvyqjTUciGWUS
NTM4da4wK16SUMUg551QlCkwzCb1JSMQakVKvLGTwtyRrMFB71OMVRANg9eKWENALV0wWW6GZiVC
VBR+L10fcxPEPEqKkKNKPao9dG701peBpfDnlSVft2VwfWEIwEY0SK/4BTShWmM5NiSctu391B0Y
6Mhzb5e9ImRkKydz4fGAEoRElMlqH3z65aoGdA56W8AWkF+eWe+jEQFGRjy7rrfGGinDQhwlEQVA
L+og0QB70qWxmkKoUe3wLasiLEqQiAOSa/2YwJrl6G/cWfFRy9bQ24J314ANlP/8LHMlaFk3cYul
tXiBi82AhqRvfDZtQCzv9hdbOhp4pP6vpdnNYyyF8y9gCYRIiv2rLn4IU/hWufKtlrzImZl50JsL
kBEp/4u069qtFFi2X4REDq+kHYyN4wS/oAk2OTc08PV3ta+uzqY32mjOnYeZkSy56FRdXbVqLdAa
3fVoV4c6iJj8KvcU0NincpciS1L831B40bp4otBXGdl+sM1D3RwGw3sgizP8pcXOaLZ2HkJOEShT
tDWDvGa9PItltmNeTwgllEZ2FzRweZpeAjbFos2qbOJwIcneLXk1PGAkEW2iQx1YGpQDue3ep5lo
ZMBA3MnLYstRfKLx+IMM/mRZp1Ft7HT5S/Pk2+3tcbVuSDMxt4wYA5A5gPTXIxU7EPF2oyzcCWUd
Cu0pE8tnS/vn/nD4fYiPg1gAGRT24OSfDEVTCpYaCXdF2bqS9ar/VcEHiT4ptN7F/pC2p6naSaZu
jAxXAeq4aFhCWw3/Xq/AsLLEqpgEYMoHm/aBjKDTojvneM8I53hnOP+xBc1ekIqnJPXi3FXMH/+8
QqtxcFMXRSOISTWYSKAVqyNLhxPc7IQZV9czeyhfzBW39YTWwqOOzkmgnyu/++c7A78dmBKcJqSc
Wbfeeo+NaYFfb2AlaPWAnL6tfbeMn8Xkx9OZ1J9xOTvm+O/bmuXtAcRFayBTdF6bbHUIsZNySYKZ
Av1sdTY6fJ1p3HETV76VDQx5JdZXgg/nJeVonKAURPQkQIztCOBvbHIITpbnefy8vQeu/NHaEP+M
EitTF3pZSYIxgy5Z/L1Mg0g/oPHQEfcQXtc7GpkgNBgyIDPGdHXpRoJS651WBimOTYsKXhGDwnVn
4vaMcMsz9ioSJAuMCEl0huYaFKd7vyz/+XBiKOiGZWEt2OH5wkA0a9k4ZmoZLOYvdeqdqjhXyc7K
fKWtVpcS5ujSCDcUqC/lSBcqZWDEwEtBeH0sDbdr8h8zBEqsrJRsGnW2PKgeeCADMEyhxbBpA+AU
nalr0Iy0l77Ymtsvqn0wqyLlymdCk4TUIOFI08BKgkYzUKYCz4h7ez/u2FC5W0NdZjVLpCQNJuu9
Ey2HneF22MtT71mR1odYzROr7juMpNPftL6xS+kF6k478dGeEc6D06qfm5QZseLnFOxB0kxcLY13
HOwVWSVCfrTBsdoecB1oeeUiCkiopHVXimXQj4Wdm8lxjqB0rtrAS5hDfi8OjVcPtQ1mgECqQfrz
oRSdP/Yl8NpQ3ik+sHmOYq+e5LSxl47urOe1I8P7HGVnfCHy5wq/npaY0AYwrjpo1B7QYUPIfXBa
lE4K9TxvVob0cHv/XN83a3vcyhp5E0u5kdRBC/SRuvRuNPw/LXDLmhdDshCa18GUx46uf+ySuF1H
a+shcNfyKEZzomkYAuqZ49CBjAx2hA9Jf+pq3UVa1NOnnYt0b9bYzy8eDX2e40nZFHWg1JoL+vfR
EHdmbeMwrPYB+/mFBYvWXT1EWR0M0mFarLtFO2vgm7+9+JtGwEwEShGWE+RfzbOWJnExNXUA3h7q
oHD7Y2zgQ6Kq+7htaGu+2P2PJzoOHKrq69HkqVijwbWtgzJZtAo986n6gO6wPSzUxuFBOQjBDTJB
IAHiuS2kHjhuAa3DQfmsRIZj/qA9ei3pjgfZsoIgAzQH4PkBwJvb0D0prCFFVBPkglc24lNbi59q
fwJmfQ+MsjFtWBm0zUEjFzUMvlG2omhEHvWqDqylqu8iPZF9K+2/3V6bjU3Ayp2gwkYFAeAabm1E
dIg0aqnWAcRQ+9MkdfFvYaKZTZC+23PxW1N3aYubOmrmMlLDsJUub2LbnTTt54Q7Wa12+YKusiN4
NCJjy9IwiAqv6L3JOCNzMuo4oYbgF4gInCUfDg2YVhWlcEexdOo2DotEP/Xk8faEbvijlWluQpFU
KhkzBE4VquI29r4MuarynNQeKf5aAKkbQhEM6bxX7dqcXMb9xFRCmXjD+pBJedRLeVfXQW9P5lMh
2klyNMbT7cFt7pb/GOFfqSCIAJfIiJMsUtONmrchg7RPZYx7la2trY/8AtL6aA1Gfp+bRMBERRVF
BOxK0C2dlbqe3LloJ/v2aK6jeZZCA3kIaw0B2zD7+YWXlc1Oy9UobhA9oS4olHeTMTwgE/YnRVsr
eG7lHXa2zdlDMwj2o4QqEJ8XVepBraAmUwdmWldePi+1JxSd6ddiIu8MbWsCDdStUYTRGTU3H+bk
g6Z3St4EVhsderlH22ukDcDI3J7BrREBVgTnwZS30Am4nkFUX0p8Qd0Evfk4662b4CXUl6N328rG
YJA8YNAv4KTg37l1IilU35WWNIEqHkDLBQv/RdyFxAhCQjCog9KFvwoTkglF0o1tkKfNo1kXd3Wy
fKhy8qFVyj9f7aC7YAzBrBIHp8sNZijKvJKstAyy7JdQf8erQDWebs/X9aqsTXCLT0q0yIx1VgYo
9k0j9AWWF6l6u23j2s3BBpNrwMIAACwyd3RxdpYErNedDhvF2J4i/a5N3lp6b8bPSnEQwU8j7uw0
Ni3r593aHjdtehQxsWzYs5CvEO9nJ6/eqHkSLff2uLbmDtEQRAKYuA/WaD0uOccfZPDLoOktu4r1
uyK9V0HO8K9WEA6BVQ35MDDBwNDaignlXl2opjKYJtWb5ucRWo67yaTrJYIRU4FUKXQnUCfgHodt
C+fZ6njc03Zx6smwVYpWg/EzTSYHzZb1oa+LnXFdX0Jrk5zfJrNMjGHESz/TBEei3wyg9LAh6F7a
/nqVYAfyXkiVIt0DOMJ6/gAsSvVJlGGHql6JBikLTAO7GNqN0QB5wOx80VRo3DmaG1xCuW6UAWRs
HCOS8CorkTQQX3aXiq33enfDS19Y4vzovJRiQzRYsobv6XRv0T3WoWsDQGRBqgzBAepxgGKuJ0w2
BQkJpTm6a8tjlff+nO7B864ni3UjMfAnYi+AP+W1hbxKFKnpa+tOGDovF77F5YLm7upcyc2OK7hu
62ZYLICXwN2CfiQ8/9am5kVqOkVpI8Ao/lYEHYDfUPDwFyOy5dkWFvk4Cmc0OwsmlGeRSWhIEHcn
haSettc/c70Pkc+Cdh5T4wI0nW/UazJrWJRxAd3ZbNKgMcbCWyjKBJ0llsfbLuP6NINXjtFkoT4M
pKXFuYykywB9zUmEUgg5NCYSEXnq6En1S67QcVHOBzQ6P3Xy99tWNwaIiWZ1CQvAVDB+rKcaKp6k
x8tGuGuU0ZWVII3fqngvv3Tt2/EoRFM4QiLc86j8rY1MtaUolCCr2qqRb+mTDY8Yz5Y/J++D8uuf
B4TNieIHwwzoeCaubZla1yrNGKcBeBp/F8Z7JT3llfbttpGN0wangesR9yK6N3liw4pUIyrMeRyM
JkncBQRnjpCk2U7Ze2PaLEStwNcBnggOBm4ocjG0y4yENBB292BieVD6h0x9ksrxrM6/bw+Iebq1
f8JLF1VtaIOATBnQgfWsyWUCwppIQHLOHN0y6U9ISEdK74Na2imaz1b/57w07KGRnq0SThVP1zgk
CJOXxEoDNZqParIEWiPcWSDPuD0sfgZZRhopCXRqM0Iu/Hc9rFSdFiPNByQ203K8a3uhRdmorMBl
KyBeBleok2E2/jHtgm47JFvQVQCsD/7m1Q3KLC5UvDyzoK/OgvTGykjk8/a4+P0HE2h/RVuWxFgZ
r4qJfZQalZyneZAYaMmpp/glhlryP08eFCfwNGOKSiDz5ks7KTUzSKGRPIgAWzOBp4gM2ZtH+qcG
S2FG95BYvCdiY2LCVfBDUG3AsLi1GpVK1MDdFhg90rKZjYRlavy8PW+8j/2ywUQbkEfCVufrSMZg
pllnTXlQVQ3ouQHDqX/p0yP4C+xpeC07e+ze/90imnlxfyDUxIONy14upZyWjZkXQdNJf7ohXR6z
WqUhVAFFt+277JRE+nyYWtof8rbfY+HijzUbL64SsDghZQGWEG7/ixOIaTsxKwLVAmdFRsxjM2g/
iEndgU4HZTnvBjpbMwxcoM7mGL29BneLQS5PTWXQiwXmIvcumnwVJ6LEV8XWsAshzxwNlOleyZRh
SvB/7GzZq8gBA8bbG3hkuDHk73jErDAIgzlBCi1YBhMBatp2B00qRkdNkMk1etocRAhoebncDEep
sTJwYU6ZdaqmaVDsSq9mT9a08bkmUXGXll39XJRi+nh7S2wcXrTkg+QaYS3DgXG+doy1KCsVqQim
wsi9QlC790ITup1cxBVX09dUADmHVQB1j8x3H4GgvzKl1iyC6K1uPqE5DMTNQX8F+WJ0n8tOMznN
hyIcb4/t2uFi/oEEgNowHvJo41gfYkuJTHmRsPyN9NmNH8mDLJzLl+zttpWNbb2ywoWi6mDUJWo8
RZBXd3Fvj3ljS8YrOLBarbDFPWofHd98eTf+70T+Z0zcEdYUEGM3mVIEpNQmB1q0MfhqNNGLCmXx
4p7E7u3RbThC4ENA+YGjC6IXPrgY4zwHRksugrkGQyPu+3Op7ly/W8uEYYHdiXGl4Letl0kr8gHi
pEYR1EOTOJqYWfd4CCXnSiqMx1ouFrvpsp1rcWvRAEyBM0QojYw3ZxNZo5Tk0GQMhuhx9ix7saXl
T9J+Zh+3p2/DA0GmFLkevFJU5Kw4O7OZtKLR4endj5AOU+NYfYaiU3/fRFXrzVTQTkixJg9zLfwG
UnavHLZpHfybaEjAMYBO9XpmhRwN6aDCKYN2yv2kgPps0/40WmCyO28UupelT96rfGfHbO1QBNfI
OVqMtZ6PpqhKW2BXISo/RbnN6p1T8hR1L6Z3e2a3NiZuaNRfEMyDWpP9/CIlVKUaMWgHMwU59yCg
UeJ7KFnetrG1M9Eu+VW8RZchDyWgijbQWWQ2Uts4ArAwSY7R2bTecVRf7Sn8qWayuQjWMHVATK8H
k0LriFplUwVz85imKVJBogPa7ax/UkRbrMCxV/vlABzBexdBArYJa8uNBMvr9NimWWYnkQJgNTHQ
DJ2GPf0hJcdoTM7Nsvca3pr1yw9lM3Yx60ODzx+zvgoUEOeiSG0vir/k5c7aXm8hPGbA9WSwbijg
GbhTIw7tTOcc2DB5fMufFbyzF6k4go5871q6Hg4S8oy4ErhWEJzwboC0AxCMjVgFU1nbEniaBOl3
O2S2uNQOowHRIEBQkeRNyl9MUcDbPgcidbHHQfMT4e/tzbYRLpgWEEVoH1KQFb56LFYUDWCzHgGD
0/lD5UWQyjmQ5W9anhEg+Amhx3KRwZOt3JnT30ZLn1qlc2b9k6b+7S+5gi3g2K6+hJv/BZITgizg
S3TDVWcPKKdw8EZ/9ItT8miex5PyXI92Ptp94UO5Z8lt9Fzc/oYrqgn+G7hrtVGAAQEfNdLK7g/q
JU7u2ZAcfdg7el/AmPXRW4+V85FpRwShJBZ8pDd4kj8G5KR60qvl12fcdef8KT0vd+MdORreIxhj
feEApuADztYhDj+P5UtnoxXqOB5qt/LAMOwbO+70+qbC9+G9g7PA3m865+faqctakJ9WQZvnnZ8r
C86/aXSOVAzDQdQyxesTPfKqiuwtwcYphGWWI5HxZjD4J5eyFJkuZ1kV5Itgk+bQDk5X2D053V7p
LTMgbAKQnvV6Icm5dimlgLBAnNoqEDUo50CsEf1s9X1XJE66l47ZmkvoJSIRo+HBqvLKyNAgQ4Gu
gfeaOrB6aQCIDmOgRHdgTwMGp/2p5XsOhn08v7tY9MT4cdGfwHdALGYxAzaVVEHRnjSx9QX6YWBg
2XuExvVIQhN5AWbYONCkI91p877qU2An6MI2n7FBA2REgIStgm75YyWHXkLSOv5ZtARiRHZbPw3T
nxpypcPOi2LXLuc9oqXJ8qyGXain+wa13LJ/rJOTdLawj2rFWQZwPs7vtbFXhtzy5pCuQRmSVe+Q
Gl7vpEyul2qcOxwVocucJK8yFN+RM5L6eq+utrWTUJJlzCcIrSyTRV4X92CizhRNkmoVpBqofS1I
2R6gezfYRkQXv7ZI5mW6MYCCsGp3jstXyMhvqQvTvCgQLdulAHa9CmJdc5RcfbP0d0J9ycr8USUn
ieg2YIcLuDVfrNnF+5JO51SGdnxxH+ndYSaPSM4f5Ue9xSvz9lG+asNlW+7y27ilN9RUMcA1gqW3
zrLh9tIxTtCawui7/Hh+tLwJbxZcX9bObfFVKLueFNbNBuoJiLhwhqlOWqutMCnlMxIppxC859E3
vXY+OltykFmxiVN4st3Y339C4cTJXbSWOI2T+rHP/g9iPxfdgzthzHX4jdlA7ggpdAaE1jjPRjqi
W0JO4UCrw5DWTj2HS+nXRXVI7Bbcgt2yxwx3fQKYOhYWAehUpPz4Cjn0WyZ5AGFbkBWLZhtdfBeB
sdAWkvZ4e6WvnfalIaTs1/s/65Rehh4roHyjeRflxvcYDF6dajqduDOJ6pUHZZYYNBk8hawytrYE
WSKKLArAGdaQ/EZ2aXDGokx2LtmNjbu2wu2fftCHhOgj0FyGhSCQOHLzYbWtgxedM9cLhJ07Txog
aABpv97s7UZTd3Jzm0uHrDfjc0c319cXXngUTaULFNwxo4b1hkRtJ92L8tvtRbt2Whgk+o3hryBR
CH7E9VSmrdlXkUjrgD4Z5Nw6jQY5bSf6kSc7fuD63bQ2xNb0Yiym3FaZAQx+QCy0wrtCcxh1X3sV
u51jv2nn67yzDDdGtLYz5wrEFgcRc0Y0nKbvUvZi9YOTdmcT5Le3J29zx1/YYut3MaYkIq3ZxLBF
wAikeLMEcfDW202GXPsMTN2FGfYZF2ayoRPUyJwA6DKcWLfRLg3MU+xRNybeJPu3x7Q3f9xrzozN
rixnqQ709NNMMiQmnwvk/wR9l9xmb1jc1TwPeVk1hQwo11Cjg6u6z4yps2V5smUgnMfKj2YpnJU9
FfK9AbLPupjNnkIjq9AxwG5R74tIPRrZ6Gr0iByFbSg7WM3tMcLpGgbLsfOUtb00xcBMazA2fUbp
X02G9mdpYzNKZeoYj5NEd7bk9uj+Y5BbvmoB1GNuMamS9juL7N5snf4UqaH+fHubbHtHMKr+38i4
1dNHhFYJuOqCLA2Gb5pgvs7Eo9n73I2HhR4txO1WPpzwTkdb1M4e/Wo9WV/t7ET8xzi3htCHLyS8
wZsAcPXKTps+twUtRya/A9TSjvX5hyHNKFYAd2l4WW6Bv1Jp0++RrmeuXmbV2SQCWD0FsHfvTAu7
eq6+TAfZIl5JyCKo3FktY2sUIgqEXfmQ3rWOYNjCW/44vMilvewF1Zu2WJ82k5ECCIFzdZpS9lY6
43pITEiT/1BqW4mgtfrSU4eIP2UTMU5z+G/Gh4lHXyyIYvBmWp8eq8At0mvwRcSfRc2LrB9j+yKb
B115FuhbvHxM7c4NxUbBzyiY3QCoRuoQLWPcNdxIUh+NJZzs0lSPiWXdE2n2bo9q65Si/gU8B8s5
X/FFULEAZ2FlYi8bRwI3QMu7ZKAOFR/LqLAT8t6qO7lmPpXBGjyBeMedjioLmkH4eQQivhMgOSw8
iF2QJYk/a5rd5+/otBihD6NGLsqZKlqGbg+U8w6wyuR/FDCMIKEEb8R5h85qhVRrlDgENMwel78W
QXFi+G1IP/Bk2bHFRRbMFvDp+AtZKxmPXe5ybLMxAznCkoS0+phS6dUc7sV8cKue2HiuuVQ93h7b
F+79YqN8GQS4CM33oLRD0MQNbuiSvlvqIQ3VSbDL/tfg5GLYAn2Y0uJhWQKi/aF1YQ/Dc29odolW
wFQgdwMBh/Fol82PUbk3mhI/KKBVPAJ9u/Pw35h8SE2C2Bc04qhp8K5hmRc9slKahmYUoO3Fl1PN
hwxJE/1Az8COH+JfhGwyoIGCffVFVnqFUBq1ntKoUdKwGl+y6mdE35Y5mLXRjvTeo9Jh0f62AhqJ
7aVw6upP1YVya6vq97FRbKItoq1IpU1yxW7jPVls7kB/fRqUiXBzAFWDtCa3MUTSZ/NcKlkopXnp
9uAQsosp2nv+8flzZgZbXAKxMHC1kFzlLqhljpaoUNs81EBjAQImtxDzU4Frt5E6OxYeSd2eIH/i
Gt+jCe1WmSsnua0rtVuifc8ovotl6Qi6G82NN2c+AaWRUkw2LnO3TPfOJeeAvr4VbWFwP6DsRwGD
83GSlEZGMot5OCROX72odee30CSh+u9BpseohB7g6fZp2diMrBkRmBM8onBmOD+eVLJULIaZh511
TrpXaXhEpxvpg6ndA/7xkQIbHOpXSOeB1hqD48uFSVyCoFeMqjBBagkQADvNQWGDkVJZs8HgG0a5
iW0Yufn8TYqq+3baaxq4HizmFhw9wLuCyR8gr/WlNaS50dCo1R4EwXLSefagclvMIP+Si4P5z6cc
F5UJpAhKiChT8EuJ2AMCv2YqPGiVRvy0FBJ7njQ5iGopcxO1V6ENrey98a8HyIyinx5le1Cd8erU
S5EskPPJhYe0AR/xDKpF06msWPKWAkIv4tz3DkG949vtPXTt4YEdhpIFkgo4zlcnTKr1UWrkSXhY
OrNbnKpJNd1h/cRoMQF3EKLPObIku0nFXvREQSzlnbfextbSgNhDmRjt3UAH6lwEBCrQUpXwSH5Y
ojip7QnidZ4ojUlQySV10PuKClhRVq4QmcBSl/m3stS7Y0Ys+aCBoX/nxmOOa30Bgf4FTRzoMAIc
DsmW9TajSVpVqLkWYSJOklcJEL6HzdLOgGnZGfmGKaTgAZzA2x04IV7UoKJmOnWJlYf9pChubrZg
0urkwW4nvBFvrzJf+cH5ZSgxlKoBd2VOlW2+iwdTLcxUSYesDBsTzC6F4oJi046SzhnvdMQq8Bvy
9IZzHMCJjLNbdQiiivLQ9L4BXZ+um/y5bH/3VevstbPwEBL2adh6zIEBQIQOfG7GJWUs0OVclqEY
WR6luOqlwziXaAx6kvN3cPs5huYr4IAkB7AdF6XwzyuOSJiRjMG56fAvvN9GwpnItVGGkXhWKxVn
rnBL43B7Aa4ONzocQGLIkJbIBZl8y3+sDjgDhlAhrlHPiQoRsf7JmjJn0ELIvOw9rbhHBWKTtTVu
SJoK/bB4BsXxYo4ns6UQAT81k/uW3acFsM3aA5RYd2aRf879r00NuwyUulhEvgUQ4Vg/WlNXo0xd
QatQGmsvk6unYWx+dSrUh3FZpXfZmA5+O5Szq8x9djYMg3iRaNWgd8qEX1BpiXY+a2ve0WWJqhAK
UBI8zHrfx6Myk3mc6xAFaeyi1EhOCxkNm+bZe0KL1ltU4Ihur/W1R8P0A7rOykJ40l317Hdmpve0
1+uwogZxtF6VT7FqNHZLy9jvuz4+mnGM20sQBFfPS4CxK+FnLRntibbE/Nz5GvZaXXk09jVMeIYl
IQ2R77ERTUqNvpHrUHsxjspd1rggshzt6VNxptxOTzWxiS9VOx6HrxZ97QfEJaCVguSOhirgeuYb
ccoVo1XrcFrqYwsipPipmxu3B/GpJaVgqD0Pll8kbrvHgLa55Ox9xPisDFDXrw3jNQ2k7hI3oTiQ
t36YMw8a6Zkja4t6yCoRFAp0qX7fnuQrV445RrIcJxwEIrjDOR+mCcAhCMtSh+AeUH1ByQQnaQYB
mXMj826buoq8mSmImQC+gtgPj5D18PRl7hFrSU1oRO+K/KZbb7d//1VAwP1+zndIQqLpVaY2Ieo8
0beMOJJhdyD7Lg7YKLdNXUXMeFRizlAexisTmmPcShVLt2RRYTRh/tmcmsc8t00XxejhNVH/n5bY
+l1cf1TqtKSwlCbUrNAwT/XoktyZ+uf5RUDvPdnxvxs7cDUudiIvrKXyotOCjUstXrTUk7Sn5Fdc
vi57AcTGUqEpC/La7EZn/67ttNmS5Zo5Y6l0dx4hC/vZImIS4xcZDJb51Lq3l2tj563McSfatIQZ
QSDMgYBFyV4H6fH279/aDoBlo8MIsFrWXrQejiWYZpWiryIsQAsi9K/6fM6jz6g9SajXaIuDfoud
bXEde2AH4jmPFyYAGICxcibzOh5JnGOz94AiNfcpaiepPQWprf+NXqsZapKnDEnzPa7mrZnUEAQw
LDqTcebMyvosiL2BDWJWd4kQe6pC/ou1urTAvuBiC/YJunwqExZGsoBhII9rO5/TYcfK1gbEVY/W
QPAKIHrjfAWiJbGACBmOFdRgXwv1pPR2kR+z+TAMO2eK7WXuFmOMiBAZQ0EI15m8HpCeFbOVp3UL
QW9UTu6l4kkugac3du7urZW5NMOtzBjJXd33zAw2AqnOiXy8vcm3DAA0rjNpXbyleRWFiehzgwdP
G5pm70glmEZ3Y302FdxU4QRBM5A19QCVz7mFAo3BGvJUXWgMZ8MEaMDWT9TNEeIrhg+guYTWttmZ
vOlo9W9poqJ+Dqp96gA7o0k+daxyjzd4Y/FWX8R7jipry34yunASyFHMRbYXbZA3jeJe6WTjIkYU
z6JfCG+hk5Db97FQI9CTjD6c/Mx8K9BN94+1SRbXrCxwV0lWQjg0a2BBobMjjp8Qk0kRz0oZeFbp
0+3NsjkapNjQXQGgNIq7600/iXrRNmVDwkEhAhQmtQTvhqw4Fpm6p6u1ZQqbEkg0yCSieYULK6g+
InJMehIuVHJU+V7KkHiYD7fHs7EP0IrFInHAIFm71Ho8sDubi0FICD02Ny/JIcnzX0Y9n1va7IDP
t4JwsLmCwoJ1ziGPyvmmjPZwsfJAwoQk0Gw/zAY2v/qiGC9GDvkNNfNzSXciQT32gn5Iisj/17FK
ADGDhYmRXKLfkptQtdTyqtLaPsSHOGb0UcivkeBOyp5W/PXC4d2M5nnAc5DDQaZ0PafDgJbAQtP7
UBIKJ6tqG5pkBwHNzLeHc+3qwYuGASH7x3D115iXWJOrcSFhpWY2lV7r7KQvzqxYdj1XTrsnL7Bh
Dhkw1gUMpgxAv7h320QUBXxPCkFArX8TBj/OvBF0AMNr5yytuId+vg7YIK/6H2s8FqWdomlJMomE
7Wf81KsPRuK/jSh+3p7C63oR9v2lGW5LSmSuuxiMZKFe/ZlRsJ6Nu679KRn3aDtPU4QakWqT7O9t
q9dnDkaR0MIljfwami/X+4PW/WQJpUpC9aC4xvMQ7PXJXIdtawPcoYZ6vTXkGQzIh9nRHcnWXQWo
2T3w8sY+X42D2xERVArKLoaZNK4ddbxjuahorzS6sRFUNB3gpQw2YkijcmORirJp5joiYdGAmw18
yBQJUKiS0fYpMpod776xMgAZ4nUMD28g/cMZIyPyvGZKh3DOqr/LkDpZ3APtIgHIsPcm3gh0AWhE
vxq4IPFQvep4IEDIUjWWhzA5xQ/NafwjnrvX+EDOeUA+ox/jjqPf2uore5xXEstImDJRGkLikxMi
j1f11HiKp50gYHh7f2/si5UlNssXka5ExawhighLQEzG7e/Fyt+neA/5tDmBaCxCjhwJLobcXpsZ
NL2oEcYMIc3uoyzUlPil0zwBFAHdp06bxolRcrSkY7aUjqXUz1V8vD1OnpoSgQcImYDYRv8ECNGv
uVLEKBWaoR5Cyyxso7apqNhJfCfXfqQ9Lou7FJXTGfacuFrxSJCDa6xgT96Cbcl1aLn+Bs6ZyFDm
mpdpHHALIFVLggENaybpj33X2qKx/FzQLnd72FvLKylocULIgM3LN1rVTHBCr3BI5PmYzB9VA8mL
2r9tY3O3XhphEfXFHhorQ0vMfBrCgt6NRuF0kjNpi22Kz8p0KOJTp39PX27b3Dr8eHWi+wjVdbA5
cfupBgmNXkowiVZWR2lDtfKn6nuk7ZVXNu1AwBHERMhGXvWqLrqVlIWuDGGaQSZ9RrdsIvwus++z
ugsSZm+jq81xYYqLvYfFKGjSq0PY+AgLiEtMNPj5de2DNgognRSsisSdfvZ7B4OtzrVd0PZCjoIp
k3DX6jJm0iI2GKIFqsM0vydosmlriNanoMMpDI9CGZbgG6QRStF0ehOrfgcJcv2ow7FAJ+r/fQG3
f4R+6nQ0IWP/jN1jJpM3Ldlbx81zcGGCe5gOmWnRSoUDj+Xa66UEXDXgKd4Zx1cAfmsquSUsh3aG
JDmsKMf0vW/t5u/vRLJTT9YdMHwz8Zy78VggfYws6g+U5Ptj81Gjw9HRCTqtgVSzl8nJPnZxKHsT
zF0nSpSkdTxga81y5Y6SZ9C9+d128IwzFdJwDPTFmZCWxTJqBSYyKOjktoX2Rrc7/ZEnf0BT+6/8
JD//Fx7gwiDnAVJlkKpUZ2M6F6fJFx26p0J7XfVjV8aFCc5dDzQVpwzhGa4M9bVo79PYHkwnTdDw
dkbq/qQVYAhPHYANT1UWPeSmhuYDiDBN/UkEiLhRR1uFVI2mwG3QHce+ETauvo2LfooW8Rw1MfzW
a0iL9MST/iTlbz20rib9ce7k0+3p3ngQMq0aVn8DWamKhqS1k096tCMrQjyGA4HYG4AxVnofpQyh
Jd8v03OFxP2CHGAp9odOE49T0iju7U/Y8sWIH9CQqECk7YpQQy8acdblhYYC7dDXeuhlqDl3f9Q9
2fMtXwFoDjrjIXCJiiY30qpH40JuSRRRCtIsSK3/XtrZvj2WrUgArCOQgoIIANSAOKer5DmWyMim
sF1aLxMDsHZM5HGaIreZPG1n4rb2CghCFDT/QFYX7dbrpSutQYhkvZxCIR8dmmQHDeJT8Ogtqe7G
zLDRQncQ5x2jW2+BS6Ocx+0ElOFBszfhtfaR5L6B5ibth16f8HC7PZVfdQ7O6yKoBGcgQxNCv4Nb
Lzq2Vl3rsGTUaLZIQW1udsdBJK+NjJ6u/Lda/ayI3aZ9mPa1n6lAako/m/RXLYzvemoellmw9a7y
JqlwGiXyW/rXGl5IWwI8V+5F9hubGL2sSAYAiYPHBN87LWlJkqNaPoWleBxqV/+hWaC38CyouZTF
b+KVf1LLTz4q05sidN7beyz9bDL4ybq0z/lpYNunHqAz7IVMPrWG8AJQ/V5EwTbvlQ20EaKrQkKB
ig/OjC6VCq1tp3DBJRBFw7upQPoYSkd1mCym3SvA2w2fsVV6xqLtTTDbzLxxDUhzpMnAZoVs3Hqz
F4M2qEpE57AYLOrI5nxEF2Vva4ISvQrp+FtU5gcaE+GQtnLrJWLn5oORudMi0Z152DjjaMzBawNs
CozGgbuhRgGvHlJm+BJV/NnWH6I1PIJdzKGCYw3vorXX2Ljht4B2RJUelQukffjXd29G6JYB6y5K
j2Buj6cj9A8hGeRM0CRaEq8ESgXQvrn5Varfu9YKu19DHJ2LrN1p2eE7ttlTCx+CplyUhsAloXH3
pln1ZhH3yxySKsymh2VAn5tyZ4wH0/Bm4o+GdWjofAd9tBNFk7SY+qIOxc2PSov/PY2JT2G4EdTQ
QRTNs72OpmzEgzjPYV/fDQ1iq8a1RnsB8PJBHj3ooZk/jD16+62rEgVrdCwBFIMSOg/7jYRlpjkE
N8Lmf0j7suXGcWXbL2IE5+GVg2ZZlF122X5h2K4qEpxJcP76u+C+p7cE8YhRZ0dXP3RXhJIAEokc
Vq40Sm9QBztqN1Vli+2EUgHAlSYSjGiuC8HgoYjrwLCWEnIzJ8BYLRmIAqYGhRLuEugEzN6Gpkyn
Kv5ZtP2BfmCL9miuq5wK4G7GECuIDmZIgoy2FjZhi0kd4a8uz39Fyed983xrcGTw/YBpFWlcxnzB
3QJTGduplcXp1A6A0+rVtLVUslQRvLWq10I4jZPAHhcZ2jSdwHqBWUhZiQqX1wfu/aXMSQFWHU1o
aPvGo809aVHXa0rd1OJJA70969NNM/tP2v24L2Vuw0wNcC5QLsOx5EG7ZtwbvSZU4kkfx30vGwTj
NpeoO2dCdtDX4NVEvAm2djCFXFtJoQaEMmsa8RS1u2DY6NKOCMcmfkgDikqu4ipW6ERqvXAd55YG
ZhlUqAGkY/nwa6lyGcvECCA11OvR7qcx8UDHtVTBmzsmsEmD2xWkfKCx4dYWJYaWwjKJpwK/XyfB
GvC9J9HSP0oMJfr7s7oUxS1osvJUbFJNPEnq5HXjMSkq57+TwLb0IrdiBlGoVJUKCeIIaGFV2JaS
Lvj2tw8HcijfQHlUrqBzXK0liolsYMiNyDAxSRCtxOpYSNPCQmYQTUwKCi1gHAN7D+8VkKLL2tLA
7ck7O3IsxEStrexkN981x/x9iaXhVtXQmqMipQFuUiB+eJyPEdFOwqLkU6iOblOv085075/M7a7h
p+FnIKMJtAVgqNcnY1FBoDFNlRNYUbw4rb3enNwM+Kz7Ym61GZ4UAi5W8MYLxhcghhop2qKZ1NNY
YqC7uG0mYmMSBQY5LxzQjCDYAvSygTITe8YLMoRM7vpEUk95U61infhlYP5RKHpJmuzn/TXNHA6C
OPSkg7oQjSp8tRTxW55NeWKc8FLakfhewpDelzCjbayjVwU9NlglAQhnp3dxbxqM08inpjBPBnB6
YEupxjMNJFjt3rJp3OZoAhE+NNIDcQGq3wyFivsfcLubQKfAAqHdhRkIvgJHQBs4TCqxThE9tq3o
VPVRr5HCIwtY+wU5fO1tGLuQRl1knQQ0qgaYP90B6ytjRl76eX9Bt94sW9A3GRnUEJ2H1xs6jKJc
j11inUrrOMo7JArsQNIe2/xDCqUt6ZTH+/K+EY7XjjzUgwXgaNJAj5jBnWCha3mCrl/hpEWNaify
hko7sej92hTtNuucIgIZlOWqwdGazoD/21T4VfYKHBmKIbRIXy70sc64ddcfxI7iQqUss5GNVDSF
k3yuUlt41Rp7GzRO+CPfdcf6KKzub8DMhgPNhYFqqMKD6oXfcCUMGEO6HPlGIbiT8JG0yqYWKo8E
I9q5AMFbhHLf6BIEKUxZIQyYep6J0tT6EPNuKx2dYuDIyBpXCJFy7gzhT98v0Q3Py2I2DaERFEq+
3symbussMnv9oTW1cUcofTZpmwIqWRurWFPShc1kDuCVMmFpgLSizg+bjV4NTpnqUkENt9aMB7Fz
y9Z8KPU1Jj0+qTroMLpkSdpNwgVGDcyRrAaKlAtgtNeLC8tSbajUmQ+t8aobP7sq3Gu13RiVnWP2
CLo4HHVxPtjtCiETvhVuKOprOMdrmWkdFEjHJOZD3U26W1SND99yXXcBEs/pqDmahSaz+xp6e0XZ
OnEpWIMZaku8He8xRKFsk8Z8qOo8xzSXZlMYmKVQhKK0AbZjr2B80iFKhGadFPlbgZQDxg9qpa1F
k/5UWNU7qBd8oJGCU6BPqVuBQs27/4nsXK/PHaU+vGXs3DFnhIfMGL1gERCYmw+x0NhgQ1ecsM1+
lln2dF/Obf4brDcAQ8IlAFgAWUrOh8oEqVPDNLQe9CPW+zI1awyQ7kpXa57REmOTJ+XPuEVOUW2W
Mh43jynj20ErJQJckMKBUfH64GltqVHXltaDEKfgu6nRuIiuP3PBR7xtUIAYhNJwDxE3YDs5d0ez
whKt5ar1YIi1/j6GLd4aKVKtV0Oe6GfVZDDSYx9ar5NkQtHbgCRgWIGtKVfD2Mem25LISDfRVHTr
rDZ7ccF9mdsGzUTYK4ORHulA9vcX1tkMqZi1Ux881FM4HUIDkM1IHvv1wjnPiAG1IutLAGgYhQ5u
G/RCbRMqB8EDgFjlfoLzb9lSDZLqqQ1KW5/0Yp0Yo+mpSa89SAqg0hgrHzpNn7WeYMaGV7Zy6llZ
0i+s/8bmANiJWRZgPAdEj5GiXa+fVkOZiHGSnTJZTs8qiaR1GKTNOQgl6kQEvY7oDArsyqxG9GU1
ycLG3Fy0b/EYc4GRaYw5kN/+qCUY2xehDcnILDfvROIlU0CQ1Kz+Gg4JojLQF8NvRPEXrFacqLEi
aQykVeRbE+1/pRkc/I5I9WakqYj2maj9WDhzdnevjAgEss1lbQMsbOVcn0TPtTbFOCJfp1/q8KOX
UndAaxd5LmWMV4iqVSA4ghq798XevJAgXofJgpKhGwMWltO0MOpqUiUm8XNFrTdyJYerempUL9Ep
xh+Pi/O6bvwNTh73IvcFFBVhO1Zp7Kv+sRIeEzSBaMjROhk4O+4v7jvU5/YU54deTTjIiAX4J5I2
TZRSZKL93lFW3cbyMBHMlVx01rmpi+HcHsbVOyvMQKNv8lfmt5Kj5U6/BIu+eTThfTB/B+4sunJN
jVuzIMW0adEg7WcaknJ5kjtxZzmTqn1WQfqZRKG54IfMHCpcOsyDQmL4W3uvb6ncqqpQtWnqKxht
OQVg1PSfRzos7O5tegfruhTDGQOpompHhCz1oyhcoyvMyMO9FBKMp/CKMHBSVL9bBUTjkvm3VogT
zHkh4EhNByMREh8jlF1t2MfpqRoeRMlHDcrO0wc9Lr37mjR3hJdLZX9/Yfd7IWlUXM7Ur8cHward
ZoMsslCu6mipZjdzdshosynAgEAzQrVrSYZQxp1M5MxXwfc4dWSdkRcl6x8Yifr9Nc2cHx4ZEfwY
GPUAH4snqTDr2GpAalr4Y2E4WaM52EcyOFa0irN4I4G7Dd1EWoymuAXBTOGvryVQzMBpoWaBZjeY
n+s19nVB5N6YCt+gzXs1OJiQR5G2t1Zy5DXZVkoruxbXEkk3uqAurPp2f69lcydppc0wTKIE2cNT
ZER2mm+yNnTGnwtrvDXnTA7IpJCOQsWQ53bP46Ix46QqfEHyqaY4BQ3XQ3CIrT0yxsiJginB14Sv
+1K/A/Hbnf2PVPZ+X+jpOJLByIui8DsYuOS5ftI+k3N86vaqa9rEAe27kx2KlbhH6+5pPJQPsZeu
J198lB/HdbPStktX9dbeX23Dtw5efFDGUgdNSwtfagRXSCxcV9XJ6q0k5nYz1RgJ0L7d34MbFwWt
Vhcbz/tOdTTEoYgRpH5Hz6EIMz8dc7qqiEv6hxAw0XZpGOmNUwIvDVgUXCKWsAcNyPWeN6CO7uCx
FH4t6k4nCW5oypssX6h3zUnB44F/8IIiE6hcS7FoZVpVMZW+Au5nJAbeF/E7t9ks5m5CXzGTAOks
QBivRQThgJHxVlT5QkBDB0WIzu0tcbIVhSpeU+H/0SERMWQkLZxUGbKf6PfJHBoa5fb+Ec7cUVQ0
QWKBXu/voOr6Q/IxIPBaNNBxqz3itXCVVzv0kmDg7xJhxcyuIjuA+rEGpwOxNHd2RYlCLdJypV+0
o52Lg18DhxajceT+gtjOcdcSsROQwniPkfLge0QsNUu0qcsq38zTblVFouho7VSt7kuZ0Xw0nKIo
C24l5AR5KTSaqqQmY+WjbL3Sgn4HqopzvBfI+CYJ5seYTusqXLhtt/kqOBmXQtlHXVzwqA/HtjBp
5Y9CsU3il6pGVqzeZUJn5/VgG+CMVLvtUDq5IDyH9dIIjbkDRJMtVBY1BWDcuWvRycYQZZ1U+UGj
rdqhcbqu9RqhWHg1ZsWwHAubNmtiKM31KoMJOS2rVCs/ElDQrYCzExpzNZb6r/tHOGMugVz+jxzu
dTIjovXAO1S+ZmzlqkYz/A8pr+32UKQn9OUvwLvYr/FqCbpSoE4ZwPWGIDls2yyJtLr2B5o3Z7WI
9Ze2SCwHVUN66Aq59GIpDhactzkzA9AEAg7WKXhLH2WkSLVWalb7WhxtxAaXu7I16Qu51UR5BDsX
4ivQ+a6FlCxIntlcTG5DWRUAJVQ+ecSABIiCWYIVyZ+0QvZy80dXmYU75MlZQ0MraUzDsQRUQu8f
6e3dZ8UBDLbCcpGq58dMJgAhZKlAqT8aNRATUhq9UNDjne9LmXHmkDVBXIxWKoC9gAm41tC8ykSB
ZCoWl43JhkajvtMqi7iKoIWg4hHpY1H1w0uMsThupbfCKkH8u1n4CBYtXisUPgL5IRUBF6slccZA
T8wmSSWL+kpdyTYmeyHnVlsf0qCG22kEstHoGH9IoGEqc9oWXhrWYOKt4r9u4GQpJGQnEU2jNgPI
1vVmFLQRWdKE+i0yER7AI81mirNqfX+5cyd7KYWLnTuzRtGKILkIvrveQ8wC0rWRNt59KbeXlK0F
D6+JDCKIGjgpAbq5Kcmwp1Jb7ZUmiEHlpH/FcrQOw1BzIr1dgPjc2joIBCEGRAIvjftyvXlyRTJF
sCBQE0drLUXSlywFBVrW6yV6ffZLnLqAOQwxgAzgEkMjXEtChtNAC2Pd+LT+1Q0vSvtRZc91sGBT
ZzbwSgqLRi5eqByZ30GpisZH6g6TxGRRtqMKEySVPpPtXE3QFpIbS4Q1vG7AHUFRGKUlvMdsrgi3
tLFGx5/VarUP3EzvlGVVI0EeqQsW7caW8mK4tclNmU9DZQLQDl5kJM+9PHPT/nfQgUuDno3o9zjS
LTpdir/UEV4u9+xOfTmkSBXXvqW/9PG6GZ+H+OW+3vPezLcItofwRFFq4A1aqKIynNKQ+kbyLtPM
rgEn7XLFQzuLPYFeEDMT7Alg9vtSv8cQXOokEwvLAbAK4zhAyvtaW6opq8syGGGu1VV8Is/ym/6D
HLtdcMj/gBV4VyBjpNoGyF7TcBcvTRnldVVGDwjMFirkSBaxss619DHX2yAIUFYhqa195X20jU3d
rSTN1VXLv7/UG+Q5L4yz1mUayVEWSo1vpUiBrkQwBVQ2zUe0nXUqGggmIRl3wwDrtFHzwdA9Qc5p
5DRtXQi2ZmgBWQeS1bHu9VJON0FFDdNJE4LuOJ2kJHbLjorTRgaLLMKJUqepU03d9Of+MngjglUA
AIqTAqoRVRGeNQtxZag36dT5ytjFawHln3UyRns0IcWbAAMJlt64mSNiFxtPLZJ5QDBwV46URa9k
adr76AyUjyRrhGc6ZsZWJ33kBUJHYV7KCYlFkXYYEVAKblkqgi3ocecgvJOdAmNr47JErlEQ5G0M
YXC9ssWOGz4BgX1hhIw6uuzhZcGUX6tSKIyYXIJahR+3gWXrcrHXrJq+pZNUH1IlVjDtQ1W9Si/I
Fi0z0q42k2kBiXV7hRn6i5XXAf/CK8sZwbzPlbIo5N4nvdrvkPZ5EECl8KrWZeMRYShOLQmejVB5
kMquW7jI36XI64vMSkiw/MimI6rlwe+pPKaooyuDH4dydarTYFhh7NGI8lE0OfBRRMxzQUtgKwnd
wZqy4kHPumgDmHfpZWHZf8RpnD8kjSI7cS+AnjPVeiQwxNxVBmrYmCyQeWlUwc6WtbGTcXXA2tQl
D6A/BCuwpQY2AiKQzBaB5uji+KiTyVp1YhduhE5/qouqc9Dw6QnwD0GD2yi2lufFQtg58zywkZ0w
J3hb4ePzALw8TDDKRSQD6Hw/20J2w1HInejFLJKNmcj+EACNJa/gCD7hC+9fy5lrciWaeyFQJI5U
YN57P5e1By0Jnmpdeh2s5IF2u0RAyv2+uBv/l6k7Su+s7x0VcZV3+WgJ7rsB/MK+FMeOWahuDFJf
IGSdVFbsAvPflKbYCpgfJYfqakH27WN/LZvTczXvWqM28sHvjFGyaYXGnEl2u3TdCh9ZYDiyFbhj
Dv4OlSZrTIwyRNMBZFpJl6CPc5v+Hd2AjRadJbzrZsXi1GFoEc47bm10oYrwAzr09I30DxAXC87H
3KrxROFjkQFg08avDYwxWlSh3YQLFguoPQYYo6PVVv33egSaR5ajURA/oVfmWoqpRJllxubg65l2
7qKVPqloEPylWqB+eV44x5ntQxEOY9ORokFJjCc2LoywQRFJH33SVBsSYayB+VKNWxWNORgXaEvW
tNOodcoN1DpRd8ZaRyuyC2NDja8cwG/w3a/vfxLvi8N2I1BF0gFFLCTm+D0ehzrQygqzYsNARXTa
DhSsuYAfkxEP8X1Rt8fJ8JLop8Di8Xjz0bFVx6GST9nkJ4HW2wTOvxcUSu7elzLjdOApgjkC9w2A
8kgCXJ9n0Wm5EJJa8pOwa7w0Jc22FNXCLk21X/ejIJ9HFO5BCh2Gq7BSDBc98YYLdl3T1bqpW0tp
YBzizOpXZlBLhywDY5wh9oYT1W0egNOwVc4WiHwXHN4ZvxCJEpgWTFoGaglqcv3dXZmOZmfGij+G
mYuMhepFbmv9UVtbL1ca6NdGJ7abzAYNBnFBsJi/Tuze1Xa5lEycMXXXn8JO8iKgQV3cELQMn6Lv
dCdfRa5ff8Q2WS3NmbnJ7UH7UBxWkW9G+RRVf+6GK1af9JKSKz6ePzvzqp3kxqsvZRfscyd5uq8Y
M5oOWYj4YEpBdcu3M0xtIYa6BFkN/Pu8fJEMr7b+Fg/2vSAUuwDPgvoBHHS9c6BI7SKKkbt+nTyD
v28Vj9RLezDPR0teIlOHa+8DWwd3DlMg8BgBWXgtiShKZTZ6ofjpmy5gfF21HuN1Xq+QUxN2GHDY
bzTJzpbIpmfuMPKgMhqSgAlj6dBrqXFPoKRk0vxa03djNaqOpiWW99cnBTsMuh68tOAi4ucEKHJP
1CGpTb+Ruto1kgaT+er6MDUkXshPzugE9A7JCICFQUXEY+xVuUvlIZRNP9YE4mqYbuWqrZq5VgFa
m/uLmtk5dJyKAOyD6g3tZJyqiwptsig2TF+oVN1Gwtlcobkp/ntzjgAFthwUlEDQ8VIMgSpNOQim
n1Gl3nbwQglekTb+2SQI1++v6Gbz4PeCXQyioAysFeJaFwwhLNOSpJZPZbE4J0FYKCtBNgeYKjTn
LVKJ3ooDWAY1XQX0xUwpOB+IoP3NLA1DgK+PgSRVaVvBu6H0dqCt+zazlWTyx2qlok9brys7rIM1
/hcG4aIsGS6glW/OEvqPe4f3Eh1BQBFzZyn1lkZol4bnsQDtxUTrP8kULg0ZmBEC1nGQEiMCRL8B
n5Yzq1gA7M+MzidvwXYs/bJ8fXCiYEl49vHL8DicpWfsJlpmMJiLz+aeMaNpiwx9jdF5JD9hSbaa
ehJeE/BnY5aJlU4rRd1qyY8yesjD0ZHrYyiL+0F3atNacJrnPgStBlAXRCZAH3PqKUoZpTGM8blR
401EUjTR1JiiWSoYHpWQpS77GWnIw+EPAkGU4/mmKiGQhBTMDPG56iYbFxOgws4VI9C2LxjHWUEm
um4ZLpdh1K4PDza3TNo6iM+mKewnNp8nmz5jM3GMcJENgW3R1RujmOgMYZA4BSgKRLrXsrQsVU00
2cZnEkf+UL5l01rsntp03Q2fGhxFUbdj6SRHaOWYkDMDWhQlArsuNnn8WxdS/769uQGnwtogAYOz
xCuOYjg/GzHPWowCErvkPML5WxMa54ptWX1pl320s2IrfxwGAx2RFrLWsVSg91hLom3faf0eW4mJ
XhpdbIS+eYbxbGA2EDI1yAWwZq3rLULTYzSi+pCcgz79UYBYNjFbbxQ7W/5R1IqjFOscZWV4j50p
RuBan+x0KUzivSiYeyQTL4becJquTBUULwswyad9FZvBkeoAsyqlci9b0a7IRHAGUle1CjsnjyZ9
jMagdu8fDfOpLxTl5gs4nxuMS6QhqlAcWnWF4XNJoqHWplM7MbI9pl8D97++L5B7DP6/QNZ8A35+
cI1zfogqNqBGCrBkNd20XeBE2SZA5uu+EO6qfQthMSFm7KCGj8zf9dkOU56bQwc6mUH7pQz7AH35
Exisl5DPfBLlHzlsIUhhAebBT+5DyiaaEjb9yQpT15RfLSeVCkfSYJ0x3kD+7IqnBnfs/uK+03P8
mbGol5Xy4X1/xyMXTr44qmUtTGpxCF9AYBUfkAGPf4j6KsuRgVpDqe3qVwCfv1pX4AlVXbqEWuRx
99/rhu+PHgNYTAbKvt5fcUIGXhEMTCzcnSpwrbB/lZVlvxb2Skassys/yGv18/6651QV0S485n/a
gDibprSD0ksGBo6lmFvaAI8GZtS0LJyMrGXlWIZLcLs5eRa4J+GhqwAR8EqU9VTrhFApD+bQPBf1
s1qQY56+MgorQ7A2A23+zi373lVU1wAGhdVGIMLtqlRqZWEVUXWQa7N76OWx3aa9sUvrUdrc38pv
+8+rEIZQIZMB0k5mBK8PUEowSqQ2SHVg5xZuwPG2CTf1tsekbXQvBet8W27NXbhvtslGdYJNHR3D
9CC6g9cfFtm9+aj1n4VffA13XdEyALJj8AAclII1aTiB+RoHxzgw1lQXVmWl7WIQaHRLU81mL9Ll
LjB36+IiUdWcglGD3GEYVggeusx0BMsOMEojsqXEwUgP1wpfw3QlPYJyFxMB6rBxFrmRuceaLR/T
SjBVgjWMIs3CvUSdHgd52eMzEqt3Y+MYAxwDajFbQXleLRa6yL6hPtzRIw2AMBAdKag+8qADKzQa
VdDL6rA32M19aQ4YvWiD6Guj4b/fPyUbY1Xd0ItW//yTOL87B1ShruQFduhojuiCXs0bMZ4XE6qW
PAWmeNzXIZGnItWE3DR4LzknKQEPOuDI2AsVA8cxNNSyJ/I2aYNPjWkrxoJdTkfBbLd9Mnqjlm6a
yljYoJnTYCB7DFrBRD8RQIRrpUjUNM/MPqOHtn9kVz1E/mYbSac4X+oRnTEwLBPLSFhg08Cney2J
qJE49WjYPfTmQyMMrpIeqdg4+bSrh00Tbe/f+Zk3EdJAlY53Cu473/seg3MLpZSJHmhqy2vwDWLM
2iJ8lx3P1fFBh8HvjTZuuLkILjkbrdEiSmhWRoc0fJfTzkUxwUTw0LqpbNgEVdqyfAik5/srYydy
IxQwJYQLGFSBkIvbRyHJLa3powOoqRNv6uT8IIxR4RldnRzzTC4cKiuJ0yr0RJOJLMRNN/qCrB+q
CsBKg/sErE3slC+MCJiH9akA/+xhTLP40AP+4iRqFnhWZdS7sA91sGW32YLbxgWCYCDHywvbDe8V
GGLkwK+FxkOpmmmuRIdCRmtvIL0NtKvt+9t6o55MBhgzRSgMlJSvEgYqbQfZgIwo8nLNExMbMOxg
pabvYbnwHs3s4ZUo9vcXe6gkpjmZpR4doCpPRKlsJNq17hEJF1/KH+8va0kWd16F3GYtpo9gPlVn
h+WT/Br+CjoMI13YvdtHjW0f65xBcwDrHuYeta4VR1PLJehF/LNuQcAXPRjVOt2HiZvus2baDOXv
+yvjw6x/tOJCJPeehXInKJnGtKIcHkGEvk/xXJEBCIGxccwQE5hJs2qD4SwOoa0b6DP5nYF66/5X
zO7vxUdwqtnRBswvAtZdGG5BV8kmOyL1IyxYafYr3J1n2HkQzGB2J0unXmtMR+OpHGVoDOBsoEGZ
HGKcp2RaOkR5QQy3mDFp8hzj3qCYdC0X9ZpMjP9CQAPCmbhHCaiu4rGe7GyJr/bGWDPluVgeZ0cL
jE4TrAByI/l3ZE7eBGg8RmtldbNgvW5D0G9JYOhGZg71Or6pxJrEsMknQg6JqYYeKVViI4IgjjUV
T0BgoYEuyd+kcvwqGpIhKrZKZ4zyH0pb6Atv/9ya0RVhABeF1wm1tusjTQDPz8cKa07kcoe5K6bZ
eVY/2cKCnDnbiaGo4EVAbgRuF7e3rVURnRZmdNCSkq5R+/5p9OrSsJU543kphLNocYZRg8qoYTF1
8lvvneKrBE9gKMWOCM5CvWzjvw15cY54ghA8AB+P8Jpp8oUJbWmikEHGqizRT8Y3CxRchu408tP9
230b8kIOkqfwVkzmJd326Ie6GVs9OaCzNDLWUqM7cbzrxNYen6bKHmVH8GUMfL0vdm470e7Kmn9R
MgFe5Hp1oYoeZq0eoKXiJhpWpHCMzzpwRNAoF9WCrDn9uJTF6UffRkFCMsiSitLpM/xbLhivJQmc
coTBII/DCAmWFNsCOvLTdgFeMy9BBb0jw7/j9b7eLxPOnpzSiWAUTuAKC57knO1FC8i/P86pGsZZ
xubIVECsamfQ3zUN9W36fv/EZ9/PSync+4k+nijXO7aE2p5+Eq/bfJmr1NPtBd9jaTVsKy8uDlhF
NEEUcBhR+Ky2yJkA6QY2Zu/+cpYOhFPgNLDSfFRHcpgSzSbtOVP/yxPntDZQ9cKMC2wXGDScPDpT
dAL9d0vgtBZNPw3WgCW0aK8fLaR5/pJL5tt/QaoYLifSxEiAcI68IElRgjIUOVSS4VQy+sRj07Po
e7XUszlrTlj2DDOJFWSBuaV0WkfVKstxxU0UNWLyYiknig4DQ0R0Lx27ZFxQstlnFvwF/0pkX3Sh
ZZOsVloZQmLkC8iqqKldPqX7EZVLW3J0MDUUC+/BrFpfCOT2shdHI9aRsjpIxnOYoEJfH3t9SQg/
4vr7xJBDALEFw2sg/rpeVlLntK6oSA7yWddtaS+mtvocevq69ZJ99q6d1VVq9z/iD2OHATvbKl7p
CxU9nlf/n08A/AXIAOQz0Kx6/Qm0ErJBpjo5pOOqP09fmatXeyvYTeVZS9XDqLxQZLFOwlcYlbax
xAnMNIX3QxGE/Sud2wAapWE/KgZsIf1QOpAzN6ID+jKz/52N/5eH6ZthAwAF1PB5HIQVFZGWByq7
4jrmtiQ9yt3AK7t/f83hfSHHClwRXlvODdMCINY1TC0/6CrZWFa8G8elzOqcpwdQLtAWwBOxLP31
keUNbQEzMmHaRdFWi1X4qo8vw7CQTmUazh8NSIdB9Ie+SBMwgWspvakQuQkDSDFdcKHAvVw1aus0
aCPqVXsaAcGNlgYszL5al0K5pSUKrjlIfcghG99Rt+kD0a7X2k9d+q2H40pvo23Qvdw/sLl1MtIL
9EOyGbh82rgJMAgpiC1ygNclIJkbetPB9Kts9X9aHMtPguQH1LZwNa93NNECsyhoFB+MYUAotMbE
CgOTwHTk44XoHA3oj0QjzyJJgjRnrtGvgwYX5EhZw9S1XEx0Axa5wSVT8OoQICXBvyU7bLIxMqRV
+DD+FKRTFaATNDgD2CJ/ZtuuWtW/Y/2HoWgLzyAPU/s2OGC6QdkHgCQQ43FfI5hWSgfQ+hxGb3hS
X/Kz+Tmt2sfw3D/qW1TRNtgYNzl055o44ScKFPeP+3tUHq/Xl/K5p4SYxmQJCuSnhR0cNVf7GvzB
JXZ/ZpOg36X1tLc8DA3s7S54QPv6Pt+iW/75/lfMKt3FJnDPi0wpJWIFPZf750oXPKQFMfvGqbON
bKwi1BDSMFnY+FktAKcvTBMIjREEXGtBGcYJkeM4PqSTstMxgtloj13uVpG1Cv3s8/765uw6XIN/
hXHulEV6KwoTCAM32CZ+amVcrSUzOBtL6eg3BLSNbSXvhhCpbYWiTeNDp4C1P9MdTW/+hEFnj6qy
KxN0W8MXUqzkGAZvhC4h3uavFQqIDNaEPCJv6QvMCw9onWCNDuxjci5iN3+KX6fGBtzSr8MVOYmO
9VY8CW/CW28tvDPzqwegCh08YJlBUvr6PA25laYQYMWDfh62JMG0WkyQrV4DHyRB+euv++c564Ch
dAisMPBOJsqn19IiWibCENL4UDfDRuzP/dH8Iq0tF6Yt9M9N7Wju81K73OwlgaIyDAtaaG8wXUg7
l7nVxYf2w9i0z4lTnNC5SvdLzXKzN+NCDrc2DVSTZRf38UHTXqwJ1TrTza2Dqn4I264eFuzP7BPH
YvD/WZV8vZO6DKUlOaQ17h+kpX4EbnuYHlCwXEyhMg24sXQM+ImaBYrdfDUhmxorSATsX5GlYBFf
VaqtOVW0Iaanb7uXQVmniV28UOMoo0waLCXA59wUEK78K54z9LkANq8ywUJXw6eyBtHigo2ZV4//
/D5nyBP0wE5gAI0P8lEdbUvPbCs/GsYPRDylrtnVgrj/5eD+I4+z2fFg9lICWMQhp8rvODbWeZlt
G9MPCgxS1LbB8BAqNmYPe/ev3sIp8iW9Thowsi2DWGWVHHb6wq/PP4f/OSWTU/4iJ3FAK+xitwIs
/aNZqbUtbemL8Gq55jrcgXw+BaXKV/BmvKuSLR7HVarZ8lLH79IquVshd105dRSfESbEFoX3rjvV
1VJOhHmPNxeCgZTxB9lLfiuFOILJZFdvcsPdm7EZHW3f/CROsK/P5AmDPNb3j27WsFzI4/YW4HvR
DMkYH5JinannCTUgiz4q/VEbT4W86F+yn7u3PG4PNaHuUF+DOJcR1Xd2dlbXU+lWByNxQPlR9ws5
k9mCiX6xPi5EKFu0xagh9rN3Mm88w5HY0cOvyQntwaPbJXqD2ft+IY2LDQpFBxmM+C2tPMiO6gx2
90dz/tw/s1mrdSGFKepFpkFpjXA06yE+ZBvTH111vzheY0kC+/sLCZqIfrRIgYT2Y9jDFz8O+8wD
IQTAR8mqWbfusB4fk9y+v67vrrx72sGZ4ynLERZH0A51LXVO8q7auUtdQNWAS0h2lkdLu/oxupH7
U1iLG+Utcqp1sRH3SEVsNBcQPmdcNQsatHQhORM+9ZWepyaONFDBr5hoBgg5MmCa7y99Tgp8FqAi
vv0kvsBNywjIp0iIDySNHDY7QVyyXrObC3Jl0EToKFqCvvH6TJHiQX2CWAjtVp0A/0/d9btq3f1K
1+lheAr3+cFCJoc69YYeynXzp3il6+wHuH+8dtu65UP4Va4XUzvsvvMnfvlR3IOlBDJ41QZ8lHBC
e4RXutRpMM0s+tCc0lls1WOX/Y40nsl6lElJU0TSeEhUhzgEqLav3M6c3E7Xoy2498/0G1d8Txxn
WycZ5Us9w+JaD3PuNsPrLwn9OtSNTv0HON295nP6WXvZTltLm+BU4tmKj3B3ZLvfYPDns2kPG2Gd
Abaz8F3zyvavJvCFJHRnt0og4rtc8SichK3qKFulBY8m4MH29INskt34omzyDwR9O30PfIxxjjzD
Kf8fadfVHDfObP/QZRVzeGWYpFEYy5Isv7AcZAYwgZn89fdAW996BkINyt6tfXOVegA0mo3u0+e8
2Y2PoYXpc/LDCNQH9Zj78V0q+SLxNLDvr+8zn+Dh2t1aWkpNcEpAEPvPlP3vBK8rqqiHNyI5I+Gj
4dwY26uzSOdiToKaOYypB8+HDsZ280XzTT+PvsnegqL04dwSF7UtKwEMg92/wnwbwM7Y/CplpcqP
cDcU7s5tcHF7UNQc/MzMwRE103vFhzCen26WTRLOAQlRvdk+/7ruTcI35rlNLmjXRqtYXgebibts
GgxCZph0quNi2yfLronXgzJ0u2zqTzMZ7l0vvRsnqDwWcwhm/q2h0SjR3Kd1uFdk3QzpbnARb16G
3OsW/DLvEUyR/hIZuyEqt4XPaBzGSAmXL9WhkXkUq55eu/VcSBumiabTinNWt9mndQdIxskMyw0N
e0muKEo2zjae76ZDZhP07Yz+eoqs43pj+t42jyDkebp+wEK/xTgZ+umujnout56OgINGKRNyJFkb
ttq2dOpASn3B61r+c+l/W3l/2ZzdQ3OMO6tWUnLU2n2W/wJd085xdx5eTSARfJizxk9tL9BHCCxV
QzAa0y7VgjJeAjDw+cVafp4Ux6+GfmvE9WZtejT5zB2hSpTkbdQ7xr2ntrcxLR49EvtjR6PrmyRI
mIC8g5IO6unoOPF1gEabgOot+/RoNiu0G1vfNNJAT56qSXIaoicephpQ00F1Eth6vkVQ9rM5z8QB
FA5jyrVb3HftJiORp2518jQYYTcmgV7I6g8CJ0Dq4LgGaIgwtvMhP1mKFi+8LjsmAL+1mMQ2bGTP
9SoBbkjM8PWqJTFJN5Q9Cp/9IR3zcNHAOAIax+uHJbICCCOaghguB58bF/NxkIOWgx/j2MF/okF9
k7ZqBe4AhORvC+wXnHkzVby6Nzs0Uou1uplq61C686Ztl+d1UDfXF8OCGBduXNxLJjjApsQ99lPO
TMXtStdFR1cYnN9kzEJ30YyomNdwyKMZrCvbMXUliCIW0T+aBCk/dFwY8z3XP4IyBHhLPOzfNEeV
PvstmaJ8sP3Cq3bAO0iqUcLTAh/P/6xxWZTmdBgcqoFFAB1kb38j8fdYlhHJFsS9SoHlhDKEomfH
3lnnbZw4XqiU3hhY5fw2QPbLz01TVuQX2sRYEpt1APc3LwGqpS3UfQq0+rQ+UNPbzeBs6Qo6PMnD
QvCRQF/stxnOE7sG7DxJjd4pbfVPoBTCYGscKL2ygxphRBsFmvb5QZlViVnhBQBJPpJMRIwPvGWF
XoK7oLMAhsinH1Dq3np6Gk4E3KEEYyx/cQNQ4QZaCdEXdECXN8CuO32iPZaYaXsaGEDLGgGoPsCZ
3mz/myXOFRXTXoyuQl8GI1Ra8gSyS9045hAcvKkkloTecbYmziMxltDXg4b+KRvWqqIuO7hVEJMn
qeCc8HadGeLqIyowV6YLCvijlavbvD70K4lKKkFDibJsTIv/PiIu4k509BSy4ohSc9hmurWpv6Xj
1naPmvG1KLeVg3aanfpJtwRdK9lK9rc/RCsbsiyY/mRj8bx7mLliWxRNCGN9W5PTLJsxkf19zikc
I+76ccLfT7JflvpV+i0R/X0ovWDe3sGQOggsL917dDvHW0A1eOwa+q1MjfUw694ouUOi+3puhEuV
e4yT1laTv98h4L1A34OY9+AOv65fIJG3MeUMgAtRgPjQDjOXfspsjWTH1rsl5K3VZcx7onuDAiJG
3tEvB1cyt47FcruqGLBZqF1BAHCrJoqP6OBr5QHaJZIgJ3qpIhv6bY1LjSEDOMQuAQInT6eJ+CBK
7MMlTTBGU/SeTwbof5Yq6T/XeXdanRYUYFSZ7oahssIJI9DhVE1PIN6SaQMJPeb3z+KFYty1rZ10
YtinLFGCCTRmG9KqrcRlhGeJghX4tQDo+kCz2XZ06UebArBpzAFCofwwRd8ujOf9a4G7WeNQzX0/
wAIwy491QTbKHPsZJLntYT+apt/o5qHPJOFC4EGY1WL642CEgH4kZ1TrU/BiGgDHrLYS9CO56brm
gcmraT2bFUqT3R9fiQt7XKR33HKmlMIe/MiHIAfGkW4X+hff4wsrXJhP0wIPFA1WIK1mzrfF8KvI
bgdb8iIVuATI4tA1BDMCdo6n9wEZikFUipymcuNdYeV7DJDJ5C0Ezg2qItAugKbDgPre5flc33tR
d+Dij3GbPwD4ZhMT3yXo9eWbKsn2nZImD11fR0ueaX5GqnpTO/UvMhJyzG0K3JmRvCytse67eZCN
an+cutXAtqc7YEbAPAmekZeL+z87sTKzLPA1TrziprLpQU2+NSR+yTKy8VIbbEMowBsY3Vyh8ovv
pQt53WJTE33rEHJTmNOrmtvfr2+S8EIAEcYEjjFa9l7/OXtgGInXl4WBPVKUMFsj64aOn1G5SmWl
OJkdLpjmMW16cM4iR2jqA7hfdqAz82lq7bVau2nzWnLPBV88JAP/Lot/sasFKMWmAYgjdwYFXzjG
kBE/0E7yeJFZ4Q60c5ymXFIcaOmr8cMX4jzHhiSAiE0wlTsMxjH06WV+oOVWH88t9k3PUZqdD1NY
GF+M8XTdC2RW2OmdeQGFWgYZC1jJHH/uAgDbSSSNUsK7jelCMEAhUwOvCmekM818WIE+oy6UW/PZ
coKFzDJ4F8sBuIQQJ//bCpcjACfjgg1EYUnIwXGnwOyMbbw+dGruW+Br7GWqjmLH/m2Pc2zD6XLU
AzI05a3+JrebJ1J8bYoH1e6A4m4lDnd1cR9Zu0qtNVGLBaopN8Bz4hA/Kwpf/TLU90RPA2k5Shjx
QWeEzhUU6PH+ujwxFIsclIawtqkJ8J3sXqf86brjmeyKfDguzNghAwb5PtAalyZG051rsISjitsn
WZSXDoXGRloHCyWKv4xV/nmoVMuHaFoR0ZySTeLSL7PRTb6nZKavNV0cIHvJfbOnv5YZIKskTY1g
zcYywN2BFtM8fbOKbvB7rXpO04WETpnHNwC3un6XGkmC8U4IYnprtjx7QxMHo5ak9+uUaGFdY+q0
oYXrV3RsIxRF6sCc7fmopaCMMNXKibRkgiyR2dqgajCMzfXNEW//773htj91KVmbPMmPTTqFDVht
FJnSvPDeM0onGwOwhspP4SHquAPKsqhmWyctORrLrgCBiiXLukRlTXxfftthKz2LL/ZQOHmtwo59
KKHUFfuKFcQmcuVD9kMBibVk44SR5swcW/aZuXrN0Ylw4FTpA/QVrh+KbMs4h4V8Xq/HICI91kCM
mvftYX39bwa4U7fHvrUhPI4XZx5HrfHEKGwSELrKSLhlC+ECV1UYRtNT2ImLA/StXSCCu1tVl1xw
iRWeOWioB9BBGdiu+Gm4cx+yz7Okgy8Mib/PmssY/89RxrqgQHqiDatlfqdiTnaXfp/6yJNtmDDS
n1ni0klgFwx9LWFJKzYYIx3cCO8ijFuqsmlq8b3/97bwwid6YixoncOQg77snPljeovL4193M+Fq
0MoAhZwGmgQ+GTW7acDps+NvP3kAWCn2gFvp+s6bLaOsEK6HPdfxHyOV5a5jpyRVXc0VgB/qFumv
D30hn8pwZML1gBaPwR+AN7RZTDi78wXYDJTMovnRnUIDg38VmJxLiIBh+I/aknRJ6HMofqJqDQo+
vFYubXk0jsu6RlGoK6M8i+ZxAwQeGKGXNGpkGCdhLDuzxW0eyvEThD1gy21BnuankuKd7M9z4UyH
dFFsToAwDwOqQh0BIeuQxJIgIHSAszVwIU2hRtk6KtZQzXe99WbVhyaTcdwKzx+EI+DExvMU8PLL
M0nQYsCrFYUhVNxT8LOuheaDIduv1eNUSM5f+D0DSSa8DMBgEJBxh5I0gzKsSFuOOpol0TKud85E
1W3SVRqIuIcswHDarekuZrgMc+PPrtY8X7++oi1lLVsMDAPugyL85XJzq2OkBTW2dP2ZJ5/nv5gR
9c7/Pvd1gDpqA/V0wK1p0ocVAW9m9Z0aEr8QzX55GD1jo6jg+f+guWtQcLWkBjqCzXRTqJQGqFYf
+/5hhpJ3qUPt2skCpwaCBQdKylM+uJsJqumz9eBAPfjPdxSZIkavQEXCwsjljg6QSIrnFL9FgypB
iJoQhZBNcT92sqew6OhsRrICyD7413leqq72Yt0tFsz7rPrbGldeZGTKEGa4d9H1JbFD4pNr2wV9
IGgRwZjJ93Wzup/TxhkwcFaTp7EZjs1yX6n7dNWDrvtSY5RxLf/ihYIdBEEn+EkRIbldtOaBzG03
4yVJkk25a73KT/NgAUNivCR+LKM/YBftwwrPzHFumpZ9rbeahvpa5kDroPxcNCVABhpTmcz2f7Gb
v23xiIxRr8EIMGJpbv2McX0/nVq/8lZ//mToJyNdQ1U2fyAasQD5CB5H6H6Bmob3yaqnWb5mGM+s
oHCgkZsabEnFJ1ebI9cr/SIP0xs7u6fZJLkLoq8ClHss6LzoFmMJuLwLFdjERzD3olpDs+QX6vF9
oEy19hcx7NwKexuefbLV3FvxdcPqrDHfNQaeOPlm7ZvN9WMTuci5FS5tKwtvUYcCVhx9gdqMjyTu
AFqyIDNlCi+ii41pHBBfIf9AmY/7lnZwjtRU8VyOUS7YdWX5HYPKapCl81/0AMBvhWcb5juR2Nic
20MWqBxj9kawV7ePypWkYdFR42+84LcVHgmgL4mjGCYKNorxZuJNDloYiQVhSRTIExCXAO8CRm3u
cPoKw49Gj86URSMPaP9+Uz+pyh1N/Nq48fq3Yd4vPzENby1f8qQKCkhJ13u9e7juIqLcASzUCJLA
jMDbmQudOaKxKkPv0AZDwGSfTckmrfc0uxvtZWOksvFckTti7BAREuR9IC/hjk5xGBduC0THGJfb
sQteywIibqMt2VkWZ/nAeGaGP7tUc8sG3PnAVTwNxLcn3/2pvsb5PZEN+bDfe80Qd4nn0bDoOOBr
Rn61rzBFZv/TqkR2HMrGC0TXC21mRCUbzOv4SF+ekpt1LBVCrL9vH0Eg9+ewF+/8r3M9lBYYgwI6
F6jlAuOyqkfH+kJa9Gus1zbeXXc30UJA3gcJHw3J6gf5nlIpwbLGJrSruf1kU+tTWkN0Wnn7Cyvo
NGBkzrJAj8wdzJLir/YgADqWfQ7qVN+cHp1FJsUj7LGg5wu0lQp5QFByXx7KMBG1mwuAa+Y2omha
GHQILe8zsd2grDy/WMCSvLXTLVhO/Mo4KKrzF+EdEhHQz8O4p+vwnBNEbXN9XLCZTpsPGBL3Ng2w
WSEpoa2ZKEn6x+UflF0xjQ5GURj7MIa4DkpcNh6eMv1Mg7EH0SOddqxwYv2hUi7ODZaYfB6Yl3UH
BGSXO7sOnpPQFmNXeABmYJgBzYyatREkYFA62/6pr1za4gLg2mlDB3FyzJw826CTxjHqEgsfwx6z
gPSajZ+DI5W7vKWrNFVn4XlGJqA9c83IdxWUsfzRzjzfdYj7H+1x13k1cCm6cQAuRMGEi/fLqH7h
hkkZTz5eZbYsFMdBRoXnoMO5f9/SpB7NBa9zpfkG7OpD1RV3SlLI+JMEGBsd/BjAt2AY1EOfjn3C
zj5RceWWbpVgPVpR+XqSBk6p+jbeJjTJkcb3vu3lu6LDaEn3bWj2feNE111EdIDnP4BbqVLqk72u
eBDm3pNm3RLl1ogmGVRPkPBimXgVof+LmWJoslwuU606U+nwqD4WWdS3jY8WaDrlYUIhM0AxAmSm
AVRmfJNGlgx7KzrKM9N8zlsnhgttbIwCVZjFK7YAb2iyYovgvcsU05C1MdJeaJdxt8BycGrN3GMT
ByWy2p372mAOHp0OEIOE6fJjXkJqjQF4uw2c6EBANhYf8lJ/uX6WAlT/5e/gboddNBNtO/wO8vzW
BfahDa3j9/g13TTP3oFulIP9UD46n5NQYpd9cy6ThUu7XJGG0kVbrApOlDwnVVSZAcN5NL66b/SD
2keYOatkdU5BrQY2UQ8C6QUjhVU5m6pX1lNc4eYkVY8pfDPoZh8Y64hh4ez4MIzUN4YjhOMkaxVd
mHO7XPy2obG+lhr2uPaV2r8f7W0amg/0CWhMZHv9J+r6NvS0iT+9LN8ltpkffdhnsFeiHgYBLwyd
XV6jJiOg4VAQbU3F8tX2hzekUZrOW92bN0Na3+Z99VBkG10bsfDiq1UtsrSQxaMPvwBVDiT3DNvL
U420zRjTPFVRP1qmO7XF+JfXfUeO9UI75bYbzVfJioWehWIsYIgqRmt1LnAMa0lXj6ygB1DrEEj3
Q6ZMib807ifryc2DTn1p570FTlefqJLdFh40q3Zgwh3fAZ4Np3UomtqDjhbmPXy5ujeqqJA0OYS7
eWaC8yUIvqRxDEFddB5DtySQXwf/lO0r2RBQGViQ+caHkzuzxZZ79qUp7dVIFsdEcXtwf0Dt0M80
5dP10/r4ZsCV9CAoA8QJzouv1S9VO6LYBedYkRUavRKh+QT1MFh6y5RbV4HAnezLIoruTGsWOt0g
pcOduFyVYa+Lmq42sikL19/+Co4nTR/C6+sSHtOZEfbvZ1uXt3UDZn0HD+bSq6Pcs5No9FR/7QiU
nZ0+9VtaphKbQu/DpMg7LwaKbtx3uc1dfD9KKz/O+nOlpr5Lnp35aw0Q4p+vjem5vIvYMjaHy7Vl
II5r9BYXbMZKQuAmx+MSW2NormMW6BP5CbYHTWJTGLtZYxo8aCz3+JADx+m4QA8OAAT7hr7My4Od
YiAhg+Rs5QVzcXDpqXQkd020oSYwgCDVh5vAOy8XSqp8HKFChOYx6JiUIM5RglYezFqTfCBEznJu
h3OWldizVdiwM87td7V+7Ei69V5AXrlZFKi6Xj89Ez+av9Qg2QXakpWDkYBcLoquTU2UPiNH50UD
vYKMN5w52bU/zzmH0ej6XE0lOdL165TEfgMG/EZ5HJSD3qfBMr9dX43oMp+vhjuiBtkTwK8Vxskm
y6+nkwuqNinJpyhInRvhzqfz+pQWLQMGjh54qh4gMxNq88maoVgYkQSQLymQnpVVr20jd5crpZ/n
toLJBOI17S5PnkGq64+oMSvtS99tNetLvpqn65sp9Pcz1+C+nA2oLeeyLwgKH+Dj0j5hIsfXtPsV
tZzrhgQTm2iZeWhLmY7HXs9cVXnodBL3a01AG7dtbfCOQV4umTyIjwzp/aJk28yyo3mqg5bsRzXe
aOUa1Y8WqMJWtb5R40FyA0VuBErId61KBszktnvWit5SrJYcF/XWMZ/wRJSOD4g2972kiFYd9L/5
JZuKZ2ZzYZEjahK+Nv5iTNdJZ/u6JttdkbuilYYCGNRs8LbgbriqV55CV5scoZ9upvtk1G76Krkp
2Nx3dTBW8nlsJYBgUVBBfwC1CRRwmfTWZVAZHWNRO8Mkx9aY/RxvUikATYDBZ/S3LFVAsQXhmAss
bevFU0bRFHSTe0zbB7lyy6ZEp3Aqv643WoPpKgOtCbxI1aibNoP9x+1x2Efe8K4OwIb+LpdIU2Vu
SvYoJIMLOc5Geaq8+M8Lm5dGuBtoptmSgB8Pr8K42hgt8VtnDuT8ryJ3P1vL+8f2LDtJOupBAxcP
oaLT98l8Qm1yJ/dDoRWALBkhOSZa+NyuabzJZYifY75iUKPSAMCllfZN8QYZvZPoo4NSEoZlQZLM
Bu0uz6bxBjQ+XWQ+jVIEU+FtUw+9dhO0wz6i0HboEhUCAalEeFt4o8G0rqLoY1uWyllNMgstKpWl
B+1+UZwbiuGPAcdF/2p5TLwBdJRQPHyvCJ0dl4Hjaiu2PIDud7nh7MChZeV43GTGpqwX6BHI0i3h
0Z1Z5O6zirHZtLaQI1Oy7A26HRZItliS9Ep4ag7e4hg2h+gGP7BltdSI+xH+QewvmJ3pNla816Zn
2uDj00r6OsIAxTpLBirULsLipYf0adGWaPugpONM/UNS6sp9XdIhuv5dE67IBXQez044I19ot+za
AUoLudWAKiPrfyyTfzd04NC5bkd4PGd29MvVqJ1DoAGLIXo9elV9ybdQ6NYYImE0pPhM8TC60UqG
mqYu6to6piz1NehnEzJZD3UpSTfehWr5JAdcvwZQAmz8x+a9DLd21fFoObrd5L72CrHCJZ69ANiZ
9BCzYdV8TVA2SNZjTnM9ALFG6pvmYN80oxKh9m6HalGaOzprT6miQQSp0otN4+XFXlsMzMrHzRp2
bd69ZP1sbcBTofpuhgppvRafxrKdfIcMKMWkenM/5vgdyTxoECxpst1cTFlQ24DcqbW9RED/kO1Y
l+lNgr/sG/m7WrUqUxFkEYPfEKYdhTcxKPKQF12eK0ieqVtbKznOCnlcevMRpQz7VBCjCGmTpK+p
0lqS0xZ+V4FwBkwDjytIF3GfnDaxGzszZuQli9+GGkhRAu9F++y8kDf1R/lTc8K8DYCgu+7B4pX+
a5VvSmalRlQjh9UmrL3uMDuvSfumGMl+sp6uWxLdfJC8exipRH0ehAqXe0oszHt3NfbUpAActir5
3MZUtomidB1t43cqABBD8PkjalytNigLwUCUvpv7F+K1DyrgSd68pd6urCZfLag/ZJ+vr03Qc8N3
7cwud3gZ/qoyesi70lpp/EklT6uW0fvGitWbck6qU1IlOcZepiWcXEvZx7r2pUo0I5yXstkDMiBT
OxG+089+Ec9r5wIFRxWMh0FDyW+OzvdE2+g/xm+qP9Sh20m8SBSq0H+D7iZ6wHijc8tXuk7rhxTG
khwje+2+KDH8W0YD9vr6RosNAfGDIgBaEXzPKkvNhXiIukdI7ajoPmh97zvf0rfrVoSXAphF0H1A
/gpykJeu2i0d2D9bxCHH/w5CueBQbK8bEF/2Mwvch2MZ2mGsAMxCd8+ABs2p34HFZGdEP1N/CZXQ
BX/Qf7TIxfjCckg+TiNIlJ0fbYQiX2EOr0rV77R0B+g0SpeLe2uNtW9AH8Ap/LGSKf+IPsoMCfq/
XeWCapEM1jKzXQV5RQg61T3ZZp9TmYe8l5U/xO4zM+ybfZakLQot47yDmRlR1LegvAjtq23mJ19R
4vc33REDW1n4gjpghDZASPfJ/Rg9va2RDOonWi+KbmhII6HB2Aa33tEYQViix/iq0jXIwZrTgk28
oc+LGZWdjZdZLbkcomwEKTCKZGCCx6uTy61QJsxMrcwLjCFDEcNTs58YsLwriaxMJrQDLWQ8aVG4
Qu2A2+EWMAIATGCnO83NwXT3oFe97q4CE4xWGLtms3IAX2V0urUoaD1BHzOyXoqbVMa4K7jhGjJ4
C4q2GIrH1+hyCWh5DU1WzwWre5hADezoCI3IQI///Egu7HBH0pmjU9neWBzL5hcw1qBDkKLRBSER
cBLMxGMhmATmBXOTjBBXsZfi2BTOZhlv2dhqp75JEdbCI7E9Bm5Gt9vmh9zTxFPUYrCL46Rtre52
yiMAcf7i1M9McHE3cQt3bnOYAHKlqw4wAQ786yZEXXuG8QIsRmf0UfyQBWq8vVIMwODEW+sm3uQb
fK79Plh2P59k9R9RVnBhi4vyKKOPRtrBVp4/OdPBmMAKDpCoZ9S+moaVHYK6uq2jqfhkFD9kJQxD
6BhnK+UifpYMlULZSpXU9364hb/cJHfjUX1aNyjRBsXNd23Xh/NNH2WbIRwe86DY0bB+GrbQPL5Z
NuaujdBIyBhx6yOY5qSRWpCsXWwPF0cqu22Mkm3Psxaq0eyvex3WnAAa4UEcvtQPKmhenj0/ja77
gNCTzzaGu/wQ3VnzBvnZsZjibWtFk6pv3XVz3YgwwpwZ4W7+PEC/2m5gxGo+I70ulU/q/KIFiydx
6Hc0Ffe9u9hF9kPOvndz5tamxVajhYNP74aDtnH3dmDg/VAHaZDvtR25azZr6NzYIQ20u6/dod2n
YOTbGiGo00M1NDegcAuGR2h/6ZvipEGbNt0tvo2dN3wSZhs5JyY7W/5Xs1YjKz3j+8hXERsvXqjO
gKzQEW93yxpe330RagVQPnx0UWa0QAHMXb00VgenUCCm0GCg3/DXchMTTB73z10RJdRvCt+xy/vS
kXy3RHfu3Cx353Rb6Qorw7Kc3Nn0M4ZdyKwfNXv4Zo+pTLFUkGBgjVDTZtV7Ruh+efI23DgxLKyR
6PY+77aosmlVsil2nrXpHEnKKvJnvE1R1EOGAbEILjabWRxbDZtL7do2yNXqBrXtqKtPmTqDx/rP
K1JsXuFfY9zplQWUG+IRsG0jXe4sp7tNhlfbGcOspb6qkc1kysTEhAcHpWhQZjBshMvFBDdBza+p
MHSVd4D2LQ0F6bKNeaWqNTU/x2zI7rqDiu2hIGtBrAKAfu7WejmoyLwR40qJtv+6z3Pka3Mjew0z
b+MvGUoYQPihT4tCEheD1GxO9I5NJDXas9o0mxFlGz171OmX1NxPwz7RU7/A6K9D3qi5K9uX62sU
xdlz89walypb1iJuoKEQ24Dt1qhexetjQttP1+2w1+XHZUKnh5WdoW/NXboG3EcJkLUY/TJeTdW6
MfJ+15aPuvuNag9FXkZjL6OZEC/tt0nu6iVACwMAAtQU5iW6EBRrb2YPjF9pU8naRNcOrYh/18b5
ZWKUyqqVOMIlb7e97YXNMp56t0kDw6a+Ao2B63spisvn9jiXWTMlxlAY80swGWXmp8H9ed2AbOc4
p1CnwdNiZqD5bA1p0NSPpiUJwjJ/YHHz7ItIc4xojBR+Vw2QJytABzvgK6c+gHjPIAV0lX4ZwHhd
X5bwnDSMmOAqq1AL5c5pQXVT0Q2AkJuHGVlMEpBpRwy/b75dtyPcPhQIUQ7Gy+gDi2FMVRKvDMKW
d873JR5JEGvx7TzLKDuFfmDgPcFI3NhM8uUeWrSw3KpncLX5yR52ivX4F+sAvYRqutBcgOz25d/P
0qFGSQx4owlUU6UF5Apwpeooox0QNbgxGfXbDvOVM1+I1YUo9oTehqLBVLwpCZgmMbz/C2W47eTo
gM1QMyha9xXTVb1fdQ8WAapbn48lDjPBdOz1dYvivo5gjKqyzlDX3LoNZaYLmViHDLVCa49y/kp8
VyYEJLaC7BMCZqDh43WAFGgKK9aKVQMZ3DXfezwJzenBJJLcU+iMoJb7nxkuWJSJPfWgVULjCIyJ
EDgmM+aBij/ELWJy2Ia3AzeJ8VmmA8dlHkZBs0HJJ/OUfs7Gr3Zd+onxs+zHKJfNpXFOzyzpAHMj
W8Q0GKoonNPrZrKA/CS3T0m8tvupmEFEWpA2uu4CXKh4twK2M4zXooIC1R8uuWlbV2uHhDioCQ+6
747WadRa9DgqMOLH+XcrS75cN8h5w7tB7B1YfsATxsrUl3fAWk1iE/C4nBqwyoSKXlqBQ62bIibQ
AFnU3V9YA1cy0kQ0TiB2f2mtJ1MHRTtYW3orLYMRAlFaCFzVPASzvrrf7UEFG8x1m2wFZxnAPyvE
RA2ECdHBRIXx0uYwZMZirppxUuitkYBrpvSVap9X7l2NAas2+UMqvn/sgf9JZRRQLmSbL+3Rklhe
2VnGKdam0K7BEjmD1UaWZAjP7cwKd26V0a+U1p5x0tedMSIXHaAEWI/QWZRAKrh7/GE53Pbl6kys
HOi7k2auwwago2/2VODTGVMZJcD76X84KVxjdJlRrtL4Xj01prQe8sQ84eOyNdeTsmQPNBlvKgOa
Qv2dZwT6UvuUVFDcGm8W696YwLETpChSs2Y7iPskH24uWfhn7S4jtwPbEUqkLCacfSAqEOeqcRMb
p9W7hTbWr6XA5/sutbdrfGo6KP6RScZAKDpXD8BkzBuijYHJpUuTM611YpeNdSpAGeWo1WYkj+Xy
lnYyfRfBuYIU0MQUmIdPOQTpLg111eKovdLap0W5c5WTCcVn+8+Gr9j2XZjgQma+Lk3eGb19Stc1
27qVvScqGcM4hyAUoo2sxC2I0AxBgjeoA5wHpssuV5SMU5rrbmye9DpLbrylwRBKFdeSCC3aNx1p
Lr7SYK/AsPWlFTB6zxmYKK1Twub0QGswtpAugYdej1qCDwEDtMLpcB8QLjkznU3AcDVW1ik1o9zR
oqJK/RWDCYP5pM4yVl6Bn8MYxGiQDzA+WG7nygoFe7NorVPsjds66YNpDPv2e7U8dUW6UXXfIM/X
lye0aMLRofiILgEvmA7UUTKaNSyCauDJSFNyGErjqWt7B/MeLr5BRZbuxwUsh2vtLOF142w5XJwB
9AOCquiD4PnE56/VQiBTm9fWyTYBZ/lmhEqgDrtpOOT95rolwW2GJQ90yzhKUAJw6Ql1NWi7KD1u
s2KAIePrPOBRHXcBkVX6hO6CcWgXURMPgPd671mksr1pts01tk5KX0S9+tYb35z2Uz9Mm2mSHJ3I
FGIGoOvoJKFjzwUOr0NBASHKPmk+uV0h3RXg5Xl92/gG9XvkOLfBRY7edfJCI5V9ckfo8Ez0KbE7
32vf6qoMGkCUO2Xedkn8kGeykC86MaC3VKTgACIAjXB5vcFyOyW1B0BHaVeWvxpOqE9xAGa6e1fL
fkmWKYpY58Y49wCFXrtW+WKfbD2us62a2aoalVaBnvyoeT+0dbJ3mZHZDx4ZD2O5NrcKmpdfl1Fx
NxgZXwc/ho8nQUd07+X6bxPuA1M3ZtOSeIdxPw0cyto0u4V9imn9Y+m/6sngV0n5tYwzSUDly7Hv
h43kGtKkAJkBqsd+ypnvgmuU/vOZqBfFd9ZQ0cK4cnZ9rwSr5qdg4R/q7q2fSwxAfbu+StEB4AmE
cWgAFMAiw63SzKrFbrLYPk0k2haTZGWiPTz/61wyD/5KRcOUOp4MGG1atgR8CNvi6foK2E3gYxk+
RmyICrTqH+BZvbt2i5ukzsmt75IUt1E/uLLCtWiXbNxq/HkWLXl0TmEVfVGptXOKy5saaxlksm6i
jbI1DFji0eswMvJLD8iWOXE0Sp1Tm0aYp1ySXaPdZoPkeS3aKnxp0HTHTC74TNm/n/nZYoNWp1tm
+wT6xzTb0MfJPV0/DGHcOjfBufKiVdAWGWFCVZKt49I9SFqj2FUCkkc6RTdjVvdZOwV5o0nSdNEW
QiAbTzkgm3CJuHxhKuK1N1ncqsFCmHuhBjRYbx70YZTEZtHH88zQ+xac7aJXjAoZBx0xK+38agw0
C+UT1zcUVEZKDf3Lvzk1tGIBCkV4gILF5akNRruAjsuzT02D2UgP6vUu9AfbSvJKFDrHbzM8zlXr
V2PKV5hJW8e9R+cREnHT/KPLyPa6j4guEzSYMduKkWm0y7mQo6RTQo2+cE69k/jgegimVkY3I/IF
Fzh8vEA9kLTy/a1lNealXRPEBKXBrFcXrPqp1HO/r2SEMAJLcDdcWXRjcDg8ncTSzKmCV4R9ctTn
Cfn22t7Emr9Wf5ENX9jhnCDu5xWcelhR0e4d95MLJNnglKGjnxbnD8dM2Ofoty1L5TMAbxriqWIO
p/aQ54XqH+ZRXXN33QuEG4dkDaBHUDpi0vnSq9clxaRhjk8DAoUZ1kYFkgXQ4AVau3Qg73dk/XSB
1zGUMNwNjGlYIhdhvV5zY1dH4YX2P2oNACPtz2q2/+zamQFuQXmyripEOZ1Tpr2S4q4zUqQL+7/Y
NI9ND+BUwGfFBXDy/6RdaY+kuLL9RUjsy1cg11qT7qpevqDq7mowiwGzGPj177jm3juZTpSo+2k0
i9TSRBqHw+GIE+eUXdLWE3VOVnfQrN/1DC2CU5uvZZ/ip0pXKr7Vv2bE3p1FOHMwNIX1WEphkxhj
/1W+88py8GmloSXeTm9gSbUOjV15n9KiXgl3S9mQiVezoDbAKlHevLRuYLgqnunonqyshcTatKeD
b84veHH6rsH2afpJL996KxrMfuXJKcNfPvbw3LQUmvQGE0nEgWkDNsHzdGRs3mnglncQpX5SswiS
eNwkhrmnHqTO4rWx6eW1Y3YHXU+MHABxfrl2nmeq3gy5e+rKatuPyXEq0iOKIJtuuudmfKfb6V1W
1xmarlVU5V9vu9fSGcElgyxUM4H9sqR0rSnMfKhw25z0AbqaRaHnAVHVtXR34f40DQDpBW+VqFSI
59WZd81zVWCogbknZIb+yL5lVYGWdZRlVcDJlq+JvMho0n821cKcPXJEgHDlQoKV2TmUOlQXhNHh
OH7KXfBkb2JlX6vx3ksUqHixcHY/K8P4AhQP89Jw8PKVy3XhyQjD6DOLQTfxbS/XXLc9vLUrvdMD
GMNidT+wwFXCYq0vtWRGsDSBsgYC5cgYLs3kYFaAGDNK9Aq3N9wb9gmeU32yqW0b7eyVPGgpgoM+
QPD8AXEMRu5LY07f2HnLTSD/x5pvXar1u6I1rEOp1/ZWdzHHd9s7FxIUEzUEDKygho2CkOQ306Qk
Sk4MPEw9glTLAnAFNf0hqDJ9pUW6uDI0bvD8tUCTI4P53AHqQ96AlU1Dt+9ahwYMZIJ+k2DE2l65
Bz+UHeRgK0ia/2tMOvJWBxREi4z2NGrEAgp+Kux9bVVujhnauApnoTsxNGYbGgmpNtpYbiw9AxC5
0z9XcaX6dK6mLTdSPeBgXHh2ocu0GYvGOOJVRPfKBCprg7QryfZSpBCfRlB12ijUSpEiJZWlstK2
T001vYBBBgI4a2LMyyaQWAkhKCS+kok8begkuJnBbWO/11rzfVKntZG1pfMCLmmMQAmOVNRzLl1Y
T/IWmj4Wvr3FgyLWdm7f341uHCQa8AR6ukLZtuRXqGmLRwoaaHjuXZqbirwkFdgRT3PJtQfLKNCs
mzxoX+vp9KMYx+F0+8Qs2sPgEtDIIo2T5129fmqhAI/kNDVs35rmLUZM/LZ6aD26vW1pabPgwqoH
RkQDKZ3kxKUCVCyvRBo8OGQ7eTiWtt2sYeQX14Ok3oAeB54O8s1Rt9ZU2bVIsSjf5Xp16AaMWtd4
hRXeSqa1uKAzU1K66FqEaKONNqTSoRRMYtL5bmmvsdEthTQko4Zg5QbRh/yUhETKAGos4pwwA6aD
0byDTLIzD1sXM7srO7RmStohzosBXVWR1Ff2jpe2izkfTDZAmnMlD14qAQA6DDJm9LAw8uJJSWpc
d2NumxkeX/Q5G34rYN+woeo+bgn0P6wKA2/kOYnD2w646Bqo3wPNhLwVarTS0dK8JvMyGLUg11P2
5jNzq2czNe8su41um1p0DWQTyCVAqX3FZJ02MZ+GArUa1SwejRQtQXWN/GVpNXgdI/kF4SK67tLV
2hWJzbxydE5D0x24x7ZZnLzWqXpvWuqP26tZCoFnpuRsu+Bu3swuTOVme7Tsd2J80ftm603QdCpX
bC0tC7opgOdYApIvkwsgTxhQpHGdE682iXrXl4E3bApld3tFa1YkT581lWco6TonTffrOarHEPXr
eg07s2RFUAF5Ot7KqHGKPz/LYgUEqdZKRDy9L+8JOUIEwZ9Asaiorn97PQv+hqYUIh4eyXgPyW+C
wQFeYDJQqgPVRmT1RL1Pp4muxLsFNxCUNRaobfH0ADXm5XJiT2g4gIzyNLZkR2cPiQc2MZiUKoBQ
+ntpxMVK4rO0LJApCTwYKt+mfPdSIHabfqy8k2UX7w0pSVCOireSd4ufLSVXGHlHGogVYSLOlXyh
LZlVct55J9ZDhtpnkCqL4nYzA+P8vao3tzdqIcSCZgi5BJrWyCc+HiJnLlFqSCZc0nsnLZvBEZfp
id/a5HNtWisevrRZqJ+BIxWTGjbeNfJmpWDwMph3yrR3TIJ4TNnaMFZUeuAYX/5iUaD+FcaAIHUk
P0cmXk8eAzA/6aOeRlR7yNfK0gtHSTzP/mdCLPfsu+VZSjBqOOC7eSDYs51tAqy2mtCQ8LXBz6Uv
hzeQeLaIGXu5gKKPpGx4g9UMzo8hM47VCysgvVC/ITdcObZLrgd4CtrKwO9h9kjKIApWYbQJTawT
5tqIE6TN5jE7up3PP6GRdHuPlsoGQnDtf7ak0zvlLksmpuILFkF5nH9omOmNyIEM/kbJQVa2Ym9p
w/41Z8oFQp5MVaVANO0EvTrW3unN/fjFVn/dXtTy98PsNUIpAGFyDRdU4koLQQrvxPn3lrxq5kvp
hRy6WF7ypJt5OOYrhadF37D+NSg9BgaLW26izx6AYInv2sVG1b7m8zP0OIamXQl+S6HCxpSYCH+4
Pz5mo85cvhpUDNnFlocG/Knln4fqGZrRK7FvaZeQkYtDC/I6NA4uj9Vsj1NbDkV8GnQeaPRkVWMY
m791/e32Ri2tBbOOJpJYD9UAuatESdF2WgtHj9Mux5x8X0ceU8sHqq/JUC+uCLhevDDQJUOb7HJF
SYeux2zG8DvjFfOLfkUilFTSv2i4iACB1gGe3egrSpdGbXYV91QWn1gc5lbQe9Dl+Xz7m2lL3g30
KbAKeDABtCBuxzMHKMvO1ApVjU8QNci2+LrtwdUAxGcmzYKuSSl4c7MvoGhiG5TQ5oA7XDnSyqG7
vtSUp2zSBJNdOu8gR6JujCEHJMtQpwc9BZNZZ2lrakUiWskXqcBvoIblApsroyQb05nGzvHiUzer
DzFLnqlyT+NPxTDsLHSkJu/b7Q+0dBjP7UkRLc5S8BRXSnzi48ZrNzG6023yltThbTNLj5UPXMp/
1iWnpKqC76VZcXxKLf2XF2uO72RlyFAwAaIFgquYka4wBwn1DGaulQOWDg5wZ6Knh6Lr1cFx5yKf
ckxHnwh/0+HOSvfDrddKHEtnxlOFGTwlUEyRHM3hhWuQLotP5eQU+0Hh+U7LjW9dAzw3+lZrxHoL
+wY1CYxYA4fmgAhL/Jwzv9a47sWgsYlPlhXp5HfTD+KU2mkT0mxze+8WjhAeYQKaAXfEPJSUBXn1
DDBwXSinHGI0ZpXt0nIKQBA7DcxnWWDmcTBXa7f6wp6h1Gk7sIfnH672y/WB1rqYitoR52ACKMxP
lcRfc8olG4C/C+ZsFI2vxrsbBiJcZTKVU8b13WCXfkz1LQROb3++aysCIYhaMe5vTMXL3CaJ1ljj
WMMxQHS7SVLTN7zB182VUqr4Hpdx49LKVSyNNQ8AnvhkUw4a+CpMh5V1XDu4sIBuL2jGEaDkh1is
CjQip/Gp6Pbc+BrzNFS6h3J4/pvP9a8Z4fhnjt1ztYwNUuEcUYXdEc+cj1pM9xX1nJWYdH2ELhck
JY5kbE3Sz1iQQ32rDdPQ2nm7cfwLK6irApynGg4w2tJBLUmLBGTQvZPL38rYDVR16wBIhQE/P1/T
BF7IT5EAO7ClCYQTakKXHw90e12p1TW8oNuW/ZM6DYFl3k+8DJRia+fPhf4ZuqTbwltT8lu4Z4Vl
qC1Aj0AAO6Vtw8ulbmsLH7Nqf2jZCzMg0TX7dbmt7Z1uRHO6bRsA64j7FD9TtlWVjQKCpvFJTfOv
Zux+ZqW68uGvwxZ+ET4GyJOATUA36PJbpPFgQT5LZBfZdzqMPrGDoTri8hlfdIx8rVGbiP+ddADR
ywWnEIb/NNSBpawWNUXWIcOOT0mBoMgGJQ2zqjZXcs2FYCLSdBfgWTzmXZlslytqMnPe4jNPCFf5
Bimh34yvt4/gwpfD9AnuFsFNgbxM+nKVQ3KuKAj4czNuvTYoBujjbkUiWE/hNP0snV+3DS5kB2Bf
RlkbGF1BuCGXMjWDmx3tmHJCDUbohSiahgk5TMhgKmnuxh/2ADEPH2Me5WcF/SiQWwO12/lt24Ek
9PZvWdhHODD44EXHDXSF0uKhDdEoLrWUk1Za6Mk3zdtogn/gthGZkwG9UhwTcSHgaYx26dXLDopQ
3lQZWDAYEXS9PJgODUF27BuTG3jdtsAoU/fgGvkTJhW2veJ7w59jBvETBIAXSnOgp5OfRhZ17ATM
msqJ68eMfYn7ndsG1h9KX/2z0DMr0ues2ZRbsecoJ6X+2rrPxkRRK9zd/prXOTNWIipBSFDQqJIP
Ra90TGNJnkQonUCgYefwF9AhTp+qNdLPhSsQnV0ASNF4EQJb4nSe3U0z7zWOOdgkypIdMMNhXj94
cwadhm+3F7R0ys/tSHeG09p9C9WhJEoz4N2m5tgwtnHX1GQX7r+L1Ughm8xNm1g2PluWgUfYPlbD
PrYgxpM6wbC2RYsOD6k6HG6Qcwm6m8tP14xN3Wtum0Rz9a0wNoUZZpq7NxTt2TIPaV2AVu7ZAlHX
eGr15tCPzRrsTp7B/PDE818gbZ5dpkmdtF0SvRIbBEi+AfGrsDz1d5C2TyHnTVA6Clgc3AflGn/z
0pfGrSzqAyCDQC4oLV4vXFxHQxKZuR9PG5AkdGqAAzdOKydhyXEgaIGnDsqiYo7w0tCs6BpYeIwk
KhgkBzZuv0v5im8unYFzE9I9xxVLr+LZTCJRRFQM5tvGo1Oku8ZeYV9YuoXARAiwsSOgQnIu45UU
wsqEpVH3PJFjS95HdtfVDaaa33r2FKtkxd7iJXRmUH7n0NliJlO7NKK27Q/ze6NkGyoWGKdC96vS
BG1BVBdZu3LlLMUvIckGJWQUqfCAvNw10W51+hmGc1ZvcxckDOQLR/d4MtHKe3D7NUHTpS08tyd5
SdWVuDedNo28XvPb6TTnsR8r4bQ2v7EwZuegJY7kV9zq+A9pYQ0UF8aW8jTS8701fanbu9T+yd0K
PMb3QJohFa6SB731Ue/W5u8j/dQq26YcdqT5i3Nx/kOkFTskVTG3oqcRG+6K5Hurv6ZrcuNLR8/D
2CeIozBlBE3Vy00svGycU91Ioxp+0sV6oOaV3w1rTaolX0ErTGjEYmwEU8KXZsZeN4R8BIm6NNSq
7yOY3LRyn0Wd073l7ufb99CSo5wbk866m5os552bIn13kWaad7n2nDJfb7vN/8+QfDuA/5MYrZNG
YMsFt8Q7tKwCs9VQONFXLMnfD4NnuL/FcAEKPmBZka/WDqfZiDN+aiiE4NVtq4V1s7VNI0xnMMTu
b6/r4+ievwpkc9Id22smZFoxan8yceOhz6fTUEt/zM7PxI50Wwvd6ddEthZZAcDIFw6gQtCExTPh
Y0QRRGmXXqLXFrGs2FBP0KLeFoqZ+abLIzaCdKBq80NH1N+3F7pkEK8t1IhEkxZjnpcGS42xwc5L
DYBZD7Te9r5QX50Ot51FgoEkKwFzyRoeWyiyoV+FSQ5pE3VeOQ03au005oQGULz+EVN1GzP3az9M
J5KYa48C+S5ycKzF/KqO9wAQNjJOAJKZVVtj8uE0q3ngDNY9NeZXVamOqGsHSdE/G0286Rp3pRYi
tunceySzMmZgIk5iTznMIrH47SFJ8dT29fbGrZmQQnRmMDiSlaL+m+vHsui2aHiuHDkR+S5XAVZn
FcVsC8cIbErSbjFQFde9Q5LIS8rt7Hg7XBd7wr7cXsj1Fl1aET5zlpubtkeGuEBuro6FjxmigBpe
UGqfiiI/pKhJdN4DGpGfbhtdW5qINmdGC1LG+tDBqNFjlDUBALTaeI22cprFB7r6gIB+gmwF6EW0
Mi6tTLk516MFKyaFSjFrAqflAYZIi2wNjbVmSfKG2Juokk80iTrliOrCCD68apevtdUXvxrIrYQC
GRrdcqLFLdqPbQ0rIAcJqXdqhiZcvY+v0jmAbVCoFKAeHFtBZ3351RqlVl1zRC7MR4jFt4nitw5m
jovndkvz9GPUOcfQXAiqiNNtr7g+U7AMJ0baimoYCKAvLdOCmi0F814EKvESyU2WhiMowre3rSx8
xX+knpFrgHRCbgfa1EzaGLdZ5On0AOoEv9OSQ27/maoB5MXRMAE8CgoiH1akw5soqZ6nsZdGmutu
UvpS28cUStxKszLBf/VA/DAExKEBAVXIf8mj0qNRZ4ZZIrEx4re8L7du6oYWPdXj74Y9lu33XtX8
yTrwEdMYww6Ak83tzynfKR/2URAGigXLxXTb5aYBQw/8a0IJbkktTC0S0vFl+gRg/lr2vbRvAvgv
IPmuYES7NKQnpdt6KV4SWTzv6OA8qIOyd8yVq2PhJOOuslw0N4D9wdvz0soIyKBbpCOJNAtqVbED
UtmnVgXsuV5BKC8aAncSphgEvFcWQulsypzenUhkubu2sA+IGalaB84Yr9TMlk6Vi/zCwGAlCsxy
TjMmTZLTQSVRbKTf4wRid5qa5OFtL7hK2FCiFzS2aBLi68ELpd0BNwFVKK3zqOxfyunUO3UIoqtD
YW7dvNoC/hHMTebjCbM2C/TR0bqM8gJ+jb/AM/Rx1i53TO8n1U0MI4sUZ4KsFPVnd6famEV/GpV5
3zhk59RBT+5Mp92qXROy4ivLzJX1X39k4AYxlAKmDsRNYCIvfwQDv2KtkDiPqhON1vhqrkow+LiY
d0d1Ar34D7e8/L9Tk9dK5iRFlJQYYTh41SGPo7Hv78mQ7z0VMp+BTR6dvN65kDyj45OX7qtaPyHi
rDjT9SHEBCa6wXh1Y5PNDx3Us4ubmQScOpCQi6bip1H/Ajyy4SsRbckEPAkwP4BLoT8pPvWZCaLP
2uABeh6xr03/pD38MToNXxO0P/8aED/gzECaFlals6qMYsvyleau9rUJCfdDhkL97VOxuBTQ3WMQ
DhcpWL0vLU1Z3JU9b8qI9+OBx3u7oo+FqRxuW7mOJCBDhvujIi2Y0uQ0h80da3tQh0fpZB9N9Df0
4ocaN8/l9Ou2oYXUAJZwxkRlAo9oueDikFpNpljH1hRtQJrC7792FPwq+bHq20CbssA2kUTGa6i4
pQNwYVh6vc+J7U5KBsN2HaW88YfqhZjHejR3RVkH+aCENf6VB+0cGrh4+uk3Ulcb5UIvuv0J5Gew
8B0bfRbAbtCJcAxpR8FFBez2bJdRM/R+kiWQW/tc8YON0GM6DxN64X9h7yP/ByYZSF5p4U5auA6K
Ijhv2vRi1p3J/KKmDKXW0T5wQ8uCWaPFNqvMYeUJfn2viylOBHS0l5DLyIwzRTUoIwh0aJSa/dEu
8BJwQlcNiWt+GZVxxdhSEAevnoeLUJS8bJlQFXyFrGHJTHFSSiQrgJ08mVlNwr6Ow0zhdVB2pNta
pdmFGIBTdpXrFPdxw9lBg5zMPummPHRHWqxA7pa2G81ZnCtEDDAwSaGCY96RTk2NkO7RezO2Xkq7
OBhFfJjq+LGhT6CNXIM9LPo6WPkAZRINLnSkL4OGpbXp2BObRo72OH5N+W4wEN7HZofGb5PsBuhm
VMOz7Rx1rfUFSCZ/LY61vr3teAsXGtp4mDkSxH3AVEmOXjXA5SQxrSKWYI5tNhp3ow3ZtHKdLIUu
iCvYqFWjsmTLAaXTzFLH26mK3B3aQa+FE6orO7gUgs8tSAfIsCamzyospEhBiP4rnU/miokP55Qy
EBSOMO6D+Q6gxS3hRWcXSss7naO8Q6NZ9Xx0Z0zla7zR+U9z50IGmtahGe/1VPU53TD7WBRvoEbj
d3EXpOXvqfpKH8HKMI8b3oHSkgSWvu1VdFlu7+fCd8An1nDAUOIC0Er6Dp3SZ3TUMJRrZ9Nu6tpf
tQnd0pSt1VmvRpQRIdGNxhgrSNlcEMVJR2YurV6j5kDxtDdL36ndkGRq4AFe3FtH9UdNXmt0x2sr
yGNwea6BFxYc6sK6+POzrfDoPHOaoi6ugqbKfZz5o6Idc/L2Fx9TvHbArSpm9aWqHbG9fALAEWEh
Bs1ulvtdk4dZuvbi+SiqSo6FUrV4hIMnAvPIUlKtQhpRUVKEgmTet3XqKxA7Qe2/9XxIc2949sDq
XTZDAEGrAs+NKNkCgwj2s0DPS5+4x+yFkKdkBJV5oNW9X0BHibr3WsyOCl95zizEC7yMUB0Gyw0y
RFm6iXQclFO6Q6OiAvuT5WIUsq/zNVDQ0vYCCwYeIg8nzpFBBrU3zuNgmzRq+FsyqjsSH7pq9lP3
9+0Nvi6KoScu2D0x3AQKNHkcWtWK3M27oooa55MHwCtpf7txHkwAonk/oM3BY3vlfC5ctxcWpaif
jV0BdfcckRA0cg0Nm4yGdf5bb8pwUMiKscVDCjYnoLsBvAYQUnJgLTVKYzZ5FU1TkFUcW/VaOc9e
24aMdUFC7Ne8P7DBRM3CPDVkpTay9FhERiG4kHC/ADwvx4gCiDuUYZDLVdB356OvkvQhdodtA0Zd
Xk/faZX4Zj98LsfWj+d2Xrl2lpwVpwpVcPAfIsWRAnY6kXhIAZOMqBor27Zr6JepVdSVUsKCFUFE
C5A23ku4TKXT69lpkRVNXkdj0zob7s7jocyYtpI6LbgqqiJInvCyF7Nr0rdsFbvxnMGso978WiSP
hCq7WNX2GtG2Xu0EDgcSYvhD0CQiO2ByQDUCYIorTyaYY01ls16rmqjMOzewtcoIBrDTr+zSwpGA
AXgHCHJQRpNVfoo5pYmitE0EXpTParEhybB3Eh4Q+30VabBwPV7Yku6N2szcpkJ1ILImtB9n8y5t
p6Pl8RXPv94sOL2KkhkQRCgUyKBGi5YqaRvKItXc9v1o7E29MbdszI5ZVj/qhH3vOlXfOm66NrF5
ncnCMrhuRaoFXL8MwSlwECZNA+PgVB6rDE8kD9JSvpLloeFFUIJeiTCLCwWDEpqFAiN1BVtpmrIC
zoJF/BV0OcBqzRgH6P0q9bN8s6oatmANvx0wNpQm0NeS564ZfoXmFbSLNN7cAQr35Lbfc3IHBskt
mn3fK7IxVhOd69MNhWs8A5Gi40mI+cDLTIMzrjdOm3X4eLW1nTiENZUeUM3bF9H1hQeNFRB/IlKj
3nLVAxpsRgutsPuIOT89T/ExhxgU+SvV10oVS58QkzhQzxAszLjCL5fj8bwhTm31UWZAzocoyFvz
9Di0RXCEWtvvvE6APWp3t1e3ULwGTN0zBacL6gn4+9Jqxand5nnXRVZpPFWdB/CicfCGxEcvqEmt
+5kQP8+zr32ehnZMwiF7zIp2JU4vlDXErwD6ANA09GDl66CcC5LFfdVFzC5De9zg3vT7YtNO30zj
UVNUv6qGoMGIwMrqr4POpV2xJ2fJqpK7Dedj00U9+OxD1/RzJapB3TOH1mP66mymdDOiWWVAkDVw
1l4tC5fwhXVZYrJMZgt3MKyrRH1jwy/Od0li+qPWbhDUp3YPSi0w4YQm7uDbC78O7KKtpIETEZhD
SAhJvjai2ulkA4Nl+suyDjo/5FA4cnp/btvNbVMfBcnLFPrSln75jUEJmud4EMDDBDPTro6fOvOV
cpAZlD4FP/TUKH7945vBn2iboMBxX3o/0ZNkfDOuuNnaqqUXtTmhzd8mQxfp6XCwPHBCjLvCeit1
934yyYqxhaeDWDcq44hN+J7ym7QzmAOqw7KLarvQf7kGV48oH3mTP1cq+93PPWcBmeJu3uSgeOh9
N85U7ZAzRqutOfB+M8cQPXxuOnSsktIyf7Q0g+wSGQvnU1VSvQY9Q86tzWzrUOjImN6GIKrPlZ2m
FnW5g+x1rx7G1s6MO1eh6RMxOF3jjf8ISlebC/kdGxBBHTUa9XJz296DPpM1YXN9dVPtxn32ZOyd
fXxUN/VB8Ynu835n332qftiJbx1CZ6VUvRi/UBr63w+QPJkwY2QWnbuo+1pnW9NPTvqmzO/G8ees
7rOm950Da8JVCceFWwHlZOgCiVEFzA7ITl3zDIrLWHdP+iKo7Tj2e52W+9GJhy9OGSfRyikSH/Lq
Q58ZlH03pxXzQDYUZWPjl6TZ64DlOPohd6qwQxGyHF9Lcw4gnnvb8MIli44HZhDwTxRcZQonnNPC
rTW9i0ipG0Ge5Ny3hjnZ3rayFIcBoMcFAEZ3wXh96UaK1bFOdYo+asq7jnyL9XfdWEn8Fqp6eG+c
2ZDSBSdOHDXpYMO2vqpD1BTHgW34pmruORgM2jvgYtoX2+/v9PaBNW8J8Ni3F7kY789/gXTbUJ3P
Sc/zHkn7MU36B9YaYc7eIX/OEPHvXKO7Y7z/3OVrdI1Lm4hyENxVjNCDLeny89Zpq3sKa/pImV31
U5VZlY9Bgfjl9voWraDCgMI8ekYon15aAVNN0tQ66yPLqtRDobPmYGGweA3sKo6WfBJAaAASF5D/
uei2XJqJ2ZDFdW70EUb5tuabu7Oh06cf6lcj6B6pueL/ujhYt8xJ3y41hg5Sp3ofcYIJXIuMObhj
x/67ye00nOusv6+ZMj9hshAT/IZG7ww7RllIc/sAtD1kM89JF6LEoT5imjtDQ7t0D8VIh62aznzb
KhjLNfW4eW1yr3is1Bkk6wlZK8pdJ1jA/Qv4OpoJAApcMfJPeAmZLXGHqFTq9JfRFCn0c5n2XPFE
u5/bOsZYtlGA6ACKDaDhqefuqIFT9udtD7k65vgVeHV9TE4b4EiW3ni94QztlBUcaHLjQMrSZ2ly
6Lo1zqQrRxRm4IYo2UEvHf+69BAlnYDb0nuOk24VXxO3s0ewu3CMPtxeztUl8GEH1WawPotalRST
DYXmCZ8Yjxo0pcPCKH/TAbyAZjFBNZlU4W1rix8P1Hb/tSZWfZar6plr0QQJU2R7NA48u1A2cwGu
d4a6yZ+G44+Foeskho4xQSt9QJo3bIyblkfoQPiNHh+LcggdMq9c3sv79K8ZcdLPVtQAA5QZYM+K
Utf6jEn3+KgPXroS9xc/G/gAQCesY4hCpq0has9rkg74bBCAo9q4sRt25O4f6h+CvkOQuvzPjIzZ
6qFd7w6YMo06/b0bjtybgiH71Ojj5i+84MyOtDVOPteWYmFrXAwuO2huQKrbtzt9JeyJqHYR9VBW
whlCdRJgH8wiSkG29nKd5PHIIzVr0m+VE4PXNGXx4HPVHjYmIONhTPQpNIt8DSK7sGEgzUKzD8wU
QDPJz/qihpaBUxZj1Ctt4BZ4CNpso2GI+vaHXFohaFSxa9C4AL+a+BlnzpdqBF9Nq0bUtja1Gent
5JNi1AKWYmm9C9R4uTbIsxAvBIE+BjuB3rjWrNTrFkyC+jwCRGKUfsP6ynfU7J2kFUY1xu4PJTKF
S16Yk24ulxnGkNl8jDjnW8+ZW78DnYBfx+UYWrG7ci8vHGbMu8NhgOvACO8VmqrTGTVSdYxoUe5N
ddih1/WnaFKxoDMTUoJh9joHa5w+RnbxxWx52CoPufkWx2siOYse+K+dj8v0zDUo6wHS1o0xyosv
kCbZaHkDNZLpzwMT4isSGaiyAckhS/F4feY6befAASEmY3S/tPYlnqPbTr60knMb0her+3TktFLG
aGwnDInlQc9QKI5fb1sRwUAOFmDN/gBGoacgBwuq1EB6s3SK8JhVP6UdFGmQAWb7ptbKjcKI/mjH
E1+pgC+dX1AfoCqNDiAAidL5bbyu7zGlOqKtbGIcDn26Emc2baZpOxOT/bQcYn6pqrHe8lSJ28Pt
JS8lVACDCA1J6I0g3xVn/cxHGmWelVLBl+UoG7vzXjHurQJ1quEwDLPP9Szqrb3Hg9tml740ukXo
ZXy0GuQ6mW2B3Sbj2RSZfWQqxaYHk0H/ndtHnn6+bWkpVqGbYWNaB2A6jNlero/kaBqlXjpGjodc
0Y3ZFsoQNkRoSzUwYnOtOb60m+A9tuFGIHJCIfLSnFPmE6eKMUVTYrSR1/KR+FbG7GHrpRDB9Qfm
GqM/JROUTmK7Stb6UUsfFjcOOKQwA4Jdla5Vs5hzjQ76HM01u+cNCd3S24OS4L1Qxm+Io2shRlqv
gzr5f8agoBcC1gEp9SkKu8BsjZCxdH6X+oB7bgjmV2eEAlI5B6CYWnEcaTv/Yw9oQcQbcadLdZoJ
glFdojvQ281fMJG8hZSrC3G6fk3dQwo4/9hBUQREhAI7KO9jQto4cScPcqHm71Rxw96BpIKubG47
56IVEy9ZoTgH2IqUCicmZruGjub3VVs8WP17ArHwZH6/bURyiX+WcmZE/IizEz41ZdP0M2RGAVsN
puY3BjNa83kuQzycwtumpLvzypQUTBQFYLJ2xHqAMA/d+15dezuIOH8Woa8MSMeLtjnp1azK7yHl
+kUDEKa0+83IzINT1EGqmgcXpPUkc/6QWujKrpSCxCBvHBOKhQHw/6sT5K5k/DXbyt2sGs2Ki8sF
nn+MiSYsbiCg/2UfZwAAOYkLY0O3MdOTOgaq/UyBxx+eaPLmagA/zw+Ok/q1/ZCoXxPIFVQKD8Yi
293ezkX3PPshUjCxak/nJscPqUkWaPqLbufr1AGLPgNyR7w7AdG9Rv3neNEmA9xTS5LQKVM/LewV
t1wMGmcmpN2b5mGylQFek7TpI7Ot0GHtNnXMX2Vrr2ze4ic7MyUlKhDQMvkgVgOcB5TW/Tp9r53N
X2wLJpXRqgeCFAKalwfaAt6Kq7xDtU2l4NZ/B/+vjyG8/58Rae8LryvrHuft3oU2Z5z76vAwoDJ0
28hiaDpbiXR78HJCv8KDEb30gqre1cpnraqCeaiCKvl229byzmBqFw1CFQJgUmzS1WFKOuh73IOp
Am+Wl9oxfbY2vLBoBJhwtKqBn0BR73JrBlLyAaN2+b3TxtynFh/27ghWta5eVS5ZMyX+/Cys86rQ
tBijpPcxfaV9GfLmBKKPlcfl4uHEOARkCGwMX8qPy4kR2scGz+9b5rzw2X1X2rWhkg/wxVVMRz0D
SS4AwqgwXS6kdFLbLNspvy8ddI/ydHgElvOOlkWYdP2WlN1zh2OqD9kD8vOgGTY2TcimJWmYG8k9
t+OVB+Dihz37PdIe6lo+xKk9ijVPfsVPrfVer0liLkQkTDkJ5jhIxKMILN1jjA5YZw8/oX2/H1U3
29l6DcawAuhv0G+tvDfl5pK4US7MSQGw1r1qSEZsYwn5CsoQLvgPbVZfXJV/oSxDyEX/5aC0IL8p
yw2twUerrRz1hUQRBQpR6MaC0SKXdhmyJCaErQekOhkULdrSt5Q+YOq8wXTbczae0jXamwXXvTAo
bWNupyrYfOf8vkPRxB8bZ9qY4LRbuSIXItiFFekUtkZZmMCo5vdT9dvN/o+0K9ttY1e2X9RAz8Nr
D5IstcfEieOXRiazR/Y8fv1d9D73RKIJEdkHewN5MKBqksUiWbVqrbDZaVCTR4mwkYK5WSzktsmF
JS5+4Z4x5mDrhKXxKbUfm2wOR+N2OxTWQ4G9YtZ+0t0ONFzAQ3g9cvIYv3/cB/hbDY0h0FbgEdym
Wrpq0Rs41OxPBU5n0uyczFeLfaFlkWutAYgjb931abH1O9wAJeYF+xEDRxs/CpVMJ5Q77uiSqyst
9CLepioshmMxLr5SPl0fo+BiCYokED8DMMDoTrhz223AHYlSRx5nb5Xtd4+JeSot6LdusY7bXmX/
vm7uvfnvw2r+scc3qLZ9TTp1mvI4rXYzvUnj4pA+jmU4zvdqV/hl6jsLSDI+r5BX00Ahb/7u+l+a
dY/8JbVCMvvNEmn3qJHLOp2lX8Yd/Hixa0NhYSZsQK2gBvwt2eMoyw5p7H1qPpPMB0vVo5ZGiuer
bQB1cCuNVPWBJlVwoD75JmuIFu5jvKWRX4LSM6xfHg+Lkw/e5Kx4YZpvi/1au5KlEO5gsL4gCYJ3
+4fGDCUf4Xypmsfmop3S+QuYpPU0JNYb8GiSTBkPIflnI4E9GLkWtIbiRL0cS6MTbdAhfRNr0NNV
vs5VqJlf9GHz1w5t5dVngCTD0nRitybBZO/QfpdaO+RXQwXXf9t+lQFJxB+E1y0yJAChAx95+UEZ
PjRdPHzQqB4hB203YXFXN92O6K9AvpflqXU8f3JD2uwz81kPm/F1Mw9Ao/qeVPRIuNAgEUO3toaW
FR5654CHcFuzLY8Xuw4s65uXfbm+6YR7/MwAdwpuHaqa3gJPSvov6Jfdz+1yY7hHq/3Zme63xfhS
erJ3ozB2nZnkwoqWww+aCSZp+WxmR5JPSM4b4fVx8Tm8f9yK8bS+C2F9gLciZtZaXrmw0uR1VA6b
HRWohex0FVQxqjdAhyujm0/UpQgzU0n2k5ZNkoNQOLlgf0NLCCCSYOq/9KTKnts5TRUE0Oa78RVe
FOHdStXC740tgA7G9SELbxPYRyynB/wXz7I1qQbajxOMeDWte0SrcFlXv58P1kSPxcOiDjIUqtA5
zwxyGyVR6xQIHeSDpuGWbHhAgB3x+pCEE4g0MAqjgEMDS345gUXWaFbhZkVsKIWfl9+rMdD6gP6w
iyihTaBYsru92CCkDlgyzcZOvzSYNzkeSgb2vmOliONmDPqkyMzLiFRKkFuhiTZy0KReHyWPHfnH
V/E8MnH4IefF59jbIU/HnAAqkg5zGbYVZBadpbHDUS+TfTUung91VuhCl86+s7z8oDsrkMYeyST+
KtqZrEUQagzAeSCbeDl6g3pDBuQTrsR+g2Mr0L9eHygPm3sf6LkB9gFn7zNiKLO21FhPe2+E1XcS
zXvtpTo4u/TnoPr7z3WQb9EaW/v0yQoMw2+j4i4HfNHv70tJR40wQJx/C3d3dNSyR08IvgVXGnuv
1WqkGW9QAdhV3WM3vmpJnJaSYCu8NJ7bZOfu2fiXbVJoAkHJ+HYt/eblduvCdYtoFs54zyEspOz/
63Mu2qQgaWFPb+SSwBR0aXJOvMFc1BI5iwKEgu2bbn+7boBvLv3Pov6xwG3SulMMu2ATCVDMbrkZ
QV0SaBCd22XH7OBFxqFP/GyVNtlcHxjgQpcDG1Z17FzAm+Nm8nOTfteBKT2p4/SNok6zDPfQeyHL
F0KfSdn7G4QQe1sScMXLyajV3qtjeKhffoLZ9jhikMaI7aH5XUzQsHVWbVdCyVIZlvvSKfdgrLfS
LFDIoSf6Uaf6QTL57Ajh78wg7WAt41gBqIhdfsKaQ1WJ9Mj9K1r6heaVb6MDINmUoLL1g96pgaov
voWW5jFXdov5b+LluXnOu8pJxQS4OALQZheYSRO0Vuvrv7TUDFQjULvQcPLw+pCFQepsxJy7aXlu
tQsIG+Js/E4zJ6yRiCPqKtk2ooNAY/zrjL8VrfhcpMroUKurluQxQYFqUKcIt/tufjHIq1rHldXu
DLOT5FiEEclQsU+Rv7Q/kssXhVdYaa8iIjk9rggvw+KFQOeDzSnc6BbgKZvM22M1yQqPop2E6rsJ
rV3ocSPyX/qQk056uzoOUsEoAroLbrWy5yqLpbyXouaOfAuY2lGj4jbKNGtrXygIQo13ayg5MK5f
wKXqL+Ttum8wb79mh79wpfoARn4k56m5hOWQZIFRGrg46yOOFZyweE8A43rdpujadT42/XL2BhQV
VbdBDnUrdm77Zfnl1q9jqHezX0695KYgWilcDwwHPAkAn/MxD/QIhjrnHUJt/aYkrW9bksK7aHPh
3YP/wJ2Daj83GG9ZOsXZkEbfPuX9LSgKwgyihNcn7B03/mGVQJPnovbMGNi4oJGrlBAP6sIxSAf0
Q5a4oO/O6gGcW5MS9Apo2NaZKNFCMy8wpnIMnXkAdsdqLR+CKM1rORWPhQcdX5IkQerM7La0duAE
69wg6UEm6JVEBoYXTQwuRUy9E7lJ5F0uV7kYjTTPVAVXI3T7FlBrcX17knWpCo2gSI3CD/YIEI6X
RhQAA6asaEs05jCOerq8msPD9ckXeRAOLOxBwLBAB8btkGxM0DOaZmVcIuOvTW+0LiTLK9oPeMUj
kqCBGy7KnUhL3zdmqmIQyBUFCt4eVU+C3r5FuB5BnN7IMMPCSTuzx3mTSfF+dZESion+2FXmbqrn
QJqbFg0KN3/cdVBgMpH8v1yZ1Josqjt9Gee67aOHMbC0LbJUiNOo3W6s84PZy1oKRSt1bpJbKWtS
+hptPGXcQPhmmUPVrSXRRHh/OTfBObWnlsDmJ3MZj+3k7O1u1iH4nc4nrwUTBsXLLujqYds3qlMf
lQyyztSAu1RpqT22g6fmku+Rjdi4nORyK5XRsTDiFK89dIj7ED287v2iUx2SW+h1APkHI2a/tGC5
s9k69VDGQ/2I4ycJtfzWjutYsYJEQlshcksUbgGZYmSg6HS/NDXYLmgfp6aMremk64/aCJpm5fn6
cETHKoA1DmoHUBX/oIhQpFbXJRpbv9oLJjr7uXEzal4o3WPCecOhw5o/Uazgox+AZc06UbOMsUWC
bdn2pvqaW68ptY5JWofd6kRpIXv8C90TxwRgO7g3oL2D+cvZawn9r4rSaGCi0fvSV2frsYaITFaa
x9r4PE9bZKxfKwfEpznqpOkcJh64W65PsOg+gWZeRocAdlXN5QIyjqEp0baEjTvdfFYu8u2NKXQt
7nF1aKT0NLxuURBowD+pou8VdHJo/eSiGWMNqPWlQkVW2SAncQLR22Ter1sR2OVrJjvuBeMDTB6n
DSj50NnL8wIldGzTucS6pnqsF1/p8rP73tR3m6y0J7LjAPnFhFI1JtF7uZIFLRyUge0ynunJTOLC
tu7Xvn+2xs1Hr+z361MoSqfgYgGWFMCHIFJuc7u8gJyLMzFrvVPpaI3WmrDp1yYqutxDedv7XHoV
UNylMwQ1KAwCNTWhJ112f6lEyx7GANcB94auV3bN4UYNhGSnamNVxWjPCabm5zaGLm6jo4zFSrA7
gTtGJQA0ttDt4Nu4QE9SUGg5VXFnIsk5Q4DEvWlvwDOrbb5p/qaF7DovXM4/Bvl371z3tE01ZrAN
IUqPCvv2VUVTSRlJVlK0GxibOOI1et0/tE1jrydTl2AG+/xAM19/ax4SMwQDiqv7oOtDquHrtl/e
bOAJg0OZh7JagCDAgqXkj33ugGzyrFoyC/ZzG28H9ZMCzizNm/wB0hTXhyoaKZD/2PVQOEUs53zF
INrs0Mkq4zqJFDXfFbkO+Sc73c21d6B5WyFnLVNuFJXAoYyEVDxgyuAtcrgAq1MlJS5I9GJHm/O7
pVe/aYkN8ISXpJ4/l3UTuE1R7ZLSte5GsjV7HSRgzws6fkMvn7eoMTQ8vq9PhODcZOrh4A5B0/9H
KXlzhtoZyGCqmJIJvMxVOQZZioDkTLoMziNyY1xS34MfoBw8FVhXNB1YhbwydrbfdrceJ/U4h3jM
7SdFSqMp8iSG60XBDgC2D2wljWZk2pTRKgYl+Xw3pU4SJVAmAPYwJRGa+zJIidVulAEREKzaDMwH
TolomccmKmd0EGoznQCFUOfTstFlp/atDLUqnA2AY01GXw5Ocfb3s9N2MMCesa5dheprDXblujH2
Fk29XVFDC3Wz0ENtJolMd1o4LeD2YmjSd/naS6P9kBnbADRmjP70O+IYD+v60tlq7atS4L/gdmnj
LHdsi7W8omR7aUors4zMFM7edBA6fyxBbHTdcwVjYe1O4FkDaBVHN/v72QRSA81oG5q44sZ6mrIn
JfFnTQta83DdjGCdGHkntAKQeUTLGPcUGTKCRIq2Yp1SnKfuXeluvrUo/qoPN+3y87oxwaShqRC3
OhSB0dvHS2Wgx90jdqphN9L7HLJ6VJVMmsiAgXgHpDQIWNHqfTlp0OEoSi3HaPq6caPC0BR/QOPE
/vowREtjmADV6ezN+6EfqLBzak0JrLwCSedVoJb00WF93YZoXc5tcCOxaZORdmEjAVoIKa4iQo9R
DxxAKckTCiIkqET+DIbbqCvceC1HGBpRMjCWLdCWZyQwJQsjGw53IKk9aGgTyLnFCgSBmmMHxij3
ZquDTKbRJzPE3bET3W6VGbyq8bzuN/QfvDWv8xrast0pdDRAWcDzgnYcICcuHW1aW3ALU7eKPROV
+g6PxAhVNFlrncjRICiA/C3TykVZ4NJKXy1jjXJ9Hat98t1LHpLU2c2FeyBls7/ubgIvACwH2VQ8
ExiBJBfOwECRGe1mYn2a1jl1Zt/7TmpWh8wkMqUEwaCAQIAJhvpHXop7l7edu6RU8arYVcpwbZ+b
6s2ATuTUSZKPogcfir3QYmB8vh8FNKyKNmBZ1quY5R2fFPPLaP/otphaIHdUTm6wGcE8PCiDZOeK
Eu+gpzJYSyyeKLhCX65auiTsdmFUsVoPhzUtInN68uh8mjWC3j1ymzRa4Kq3jq1ILItmFvhugNcR
/tBppF8aJqOXoIQFp2Qv3AGNN6T+toCvTX++7ixCO2BwYrxYrM2O28yN0oHhVMMKErCEgxCu7o9j
d0tleDyRT4KVEgoKiOQfjybSA5rdjBmNS/2tnW+95VVLJWVbsQlgHJhIDjgwObcfN9xXVaei8aK8
Uuc1BS4MhIHXZ0sQKqA9jQckk0JEGZzN5tlBnlaLm+Ygk2bDsFBG7Kt/sxxnBrgIXjfq0tl5S+PO
uwXCe9sKv+1updUQ0aqzChb2FEAoIMq+HEdDtIbmRkPjVrsFZtdwQrzQElkgEllBDgFcKaBcswFG
u7RCoeba2VoOxfLp1LiZbxY/JvKS1S/XF0VoBmle5OCRVQZW7NKMsuoqSC5GGgM9vK+inmDO9CGQ
Cm2+3/q56gT4xP9r6D1YnK3+6hRFp9QTPGz0fMMdIhjclUX2iEtjP53YuycDR3Zpfc7LMNuBPDuG
csJxWwZ/+q16n/962IDzvF+PQXaAi9jlsK1Na1YIaqOiRV/N6VtiPyn2Q/aX0icsU3FhhYsPpBnn
WoO8QFx689GLLHQSb83f8lT8Y8VBjwZORnilzZ0j6CzTMwfaXQxxUa+OP+8xl60KzcHyaFn7DQKI
ukElPASCgAGOZReatEjDIOnL+Q1YlrQ21wFGztR9Cn3FXHnQBsnBJfBN8G16yFJooC5HyodbJKd3
HDquaPEy13CaSbDW9a5Aw1UCYrXr/sA+l/POC1PcbvM6wNNbF6ZW9dbOp1NWDrjM3CDnFSj0d9rT
A5GxHwguaBcm2ejPNkRiULVfBmD/3eUZOu71CUQ/fm9tobbKCIlko+O8Pe02VVccmGqsKPmytvVD
bp/o+NrZD23xLfEayWyKUoUeEsyodMIzwGLIHcDYFEm3agDEb/1jrup+p6T+2rTRBuW1NU19M/NB
IKQ7eDBUrfv3JYIL49x+wBu10vQGa6nTtxmUg5rxaI+/rvuL6E51YYTzTWdIrdR12QiRP8tD+7ui
BQ5BMst3U99T/VUBVdq+tRzJ+4H9Lu+o5zPLOSoeyQRdvxicNtXh1IwhsVvJ/LGodM0E55jrsCVE
TYCX6NNg3gOAaAd92N/ICvyykXBOCdZI4MSIVsTzcbdIrjPi38Z9ifHyI8XJRSd0UPY15K2KGDla
PZYdHqKzDIv/35/3uFxB3duTlrBKe3kDfYN99bs6ekH5CQiW+y461kqwRt7NEMgSa5JR8cTaeTX2
zWwikwgJ5P6uJ0kfJZri3Ehcm339x/X/Mzpu81ZeX3ZlhdEBJ+4P4eKXfh2YfhmVwXVLorDE8LvQ
xAazB6qHlxFQoSpErAoLmdFbFHyUU6oAAhCi/I/sy/9oijuJUaYxQFEBU7Ne+wY4BggEp7QOaWf9
pR9uwC9GV1nmTzY8zgkVde26voXNGrXsbt4B1OZ3+a5fxwP1TqP625Npqggd5M+E8jksoqcKgrKJ
UWr7YtijUff6gonahQGDxkUDDxGmasVNYwphxIQm6M5xjMCLn5pTcVQi50e97/2fRuuDG/MAFdvw
ulXRVePcKDePLp2VcXJgtAtJ9DRIxiQ6hsGqjdSlCZEi9EFfOqGe4eWsmB7Ahvo3rb5VVfVgV894
/JT5w/VxiK4z55a4yUucVNNSSG/EThvW2eL/aBFbzWp33YrQ687Gw80WHlgTjoaEHUxLMEODZLFO
W38ixbNONfRtMZyFLKn10e+Qy0ThH3RRwEqi6Hk5h1QnmatYQL/0ADzsNG1+nDtV5gaCSwWzgtws
JE0YzoZ7d9lr2S7gWytRHltsv1R2OfhtDWuvT9A1Jj/XEV2wS3aaviTWzfU5/bhysAzk4HsyFRB2
bk5xv7ZHlwJ7M2mev9NRMTHyMJXkHyVGeFpQuwdj3lQA2WDqt3NZsqdrbzwnpsSMoAf2YjA8UVm5
ZGq56QD2lK16qMlLPjZ4XBZRAVhpN3zV22cNWRNvidfPebWfqAP8g9YcVqWRtIoKvQYZPSYYg16r
D31wSmfYXYUB29WdweQXtufryyYxwDe+GZXXNW1ZA8fhgAGFvuayvk9BhgtzychBGMSTlcUvHb9w
jbHqHMylnpqHord2Tf9A1duJPuTr6Hf0WC6qT1aZxAbbT5cnNMwy3DnS7jg5+TAMZkJ2A1lgtozw
BOt+6cpDlVXRoLqhFLsonEVouTLICNt+3LZbco0W08KMpY4PpQM8piV32o8BHsNhxRc0quFJ+U4n
efYSyhNLT7cUForUxg169Uf0Qda1TNZXZoYN9MwMEmiAeTIzFSBWjDChp7erNf6rwTDkKjTnWAry
0gqkEnRrTDbUkKqetXSjnVIhkuutoMIM6Uy4nMWym4B+GJyREmVPUy0wlDvI1aDpwevxbLzLR/Bi
vlq9ERCm07MW4CchgKpL9pUwhJyb52ayAPA4SypsLHcN8Ea/q+xPepaxXK5Saj54D6HG6lfjq5tb
0aC3BwcM+pWCfhO72fbX9/jH4xszARp9Bqy1gbHkjm+3r92kMrEDzX3b/SRZh3by3zk6y+WT/vFe
fGmKO+UWUlpK3mLUeUf3SbtLyd2aFbt6XoMqC2u38rU5oD+vj0+0+87Hx0WYJrGHaV2rkiVmHfO5
nmRnN/sBPpYAF4EuB9x+cIZzo2o7tVbVDehAVcUKOlGbPRHyTMyDvV+eFUWyO0SRywBVoYdUICRM
eExNuakNNVdYgyxGutMasG8kq7LCMITK7dEBa9WIBn3HKcPr8ygxzGNrnM6glktguGL1jgOZw1L7
uVh7q/gEvjeJMeGi/RklHzLdTm9yu4CxOfvlVrfJKvl90VXhbBZ5ODn0WVrSV+w+Uru+ZT4Ti/gr
pb5GJZdJcaAB9S3DZ6P+wKMXHLDXOOoylfGKLOI8vFVkuGvS2/5nrRx146di7HUjidSsCSbjaMuw
usJFgyoXeByQCUfW6DLMMdReBcGRMjbQy0pukEzRnvpwCNr593XvEEaRM0NcFJlyxWwKC4jPbvk9
mYEd5zTqIT2FFvT/zRC32/JqXcZtwIjyb+kuXf01zNCEInnSiA46gDGQNkUhEzpBzD3PDjoofOSN
AQH7eKle0cae9bc0fbs+DqEHomjJIPVMxpM7gNw6XRqv0nHjjxS/CrRAdsURrsiZAW4ME8AyYMmH
geZGCyc0TWaBKrl/vrfHfAh9Zza4o1oBe/pSG7BRH23/GUIWRwC1jw9e1Bx+Q7EyAD+930dd8Ivi
dRsEbvBi7NrozTwoki8RLtjZh3B+rm459DJWfIhh3eTDnTrv1PbT9QV7f6NcGyzn4qC+6vK+ho0u
1tG/fGpPxff0p/HWL/4SdVGzmwKr85sn5ZN7aMNRQkfwzqxzzTzn+GPhppW2wfwYOTv4fbD51RGk
BBBC3U6mr/hOUO+AmCN+/qWJOj/DxuhC7T7baXv6ffui/6h+aJF2o+Mv12dGGGQAwWE0AIAw8FwA
Y1UY+agYCNbfjRDy2VasHewbJzv8b2a4CbBzleikhZmiPFbprTG/daCKoQej/QVU7b+JAGdj4m4N
29K5W8KA5dZC/CHxpwypXENSnhF6LTTUwUoO8WxwmVyGGTPxSsUdYcRJn9G259vKl76bdtenTZBo
x63rzArnt1qFtu1cB1rdwdpkYzgmB8OMZ+vb5Lyi9NpC9QW0eAVgq6msKCQMclAwRMMiANYfhAyN
OqGZkmDJMm1c9mQzTH91Oy3Uqq6lfsvYNSWDZVHtwy5BCR6v4ffzlot6pkuGOaMu3ubmFo4tOon8
MizG0DJu52b0cfsMOlz2rceCoHhTAEVhSjxHuBvOvoCLiRpI0ogy4gvUYLa+dmCqzum+PAK84eSy
y6B4fv+MlnMgSM3NeEkkCEkbOErS30vxSUnAAZJ/uT6toisuiD4gs4VuXryY+N3gWMD2DXkVWy9p
e1M7Ye98pdn6YJF7fRgivVV21w0KGvIhaY1TkaWpLMa6dbk1IO8CnqQyBQDF68xjP4O6ejCGPMqm
aQadWFGBH8rednjiZzfjWqcRmveUgzf04/1cNEag1VNznIdE+Vx7yXfqVCPK5chYW+0Kngb0lfoU
xA7RVI3oL6KjeyzA6AuM0uLdQjvIOwHGSm6uj0m0WNAqA10RQM36B6bIktRKDwhpGStuv0M21m+G
LBhUKDu4f89kgtljHOqsxwevXP1y9iYrmwsbbK+xhcNJ7yICAlspX78wd8OQkazLxwAjJOcVrCkw
6VMEluXn+Ire+nqPAuWCGyY4ZXtJqBRO3h9bPK9UPeRmVujYVUjM0/Zo1UdLu1EtWWpP9EIFRBZ3
Mrzn0CTBDUmFxrdDGK5+I3oSbPNKwsadvpl0ywKvnr9Df6fcaV0ZmGYFQsppja77iDBFe/YBH8bZ
TAP6QoAyb0KkcdD/8lkPvK/TDzL5yhxO/yajA2oj10QxAqvI51p0tzVromK8VXkAAnXdWZ5sRMIp
BYYafCxoq0XR79IXM9Nu+nZWEKO6EIxu22modqV5mxqP7teC+tO36zMouvYyyPb/m+NOu3yByChe
VHhvtfWvrnzWkmlP9CayqzwcBsmljLkDf9qgyw09PWBkASM4Z2wZhqbzHKyWoQQb3Sk/y365y90b
y83vgVL9utSWJDAKh4c2WdTbgG3CjfdyNtfEaac+naq4qIaQtCd7RHsZWkBQ/UsLyUkmup6YAByh
1QgoHCibXNrqxkJfwUJfxXXb7VqlidTaO9aN7MwWD+mPGc5BnA1ZqSofmRl0CNXpfgLPCZBFoZ5s
x2xzB9kdgZ0d/KoxxBJrGoTuIS9jqqYJuD4ddAnp9ZdlOOQgsOxodzAJ8OpqACW0PYpXafsy9DJd
H9Hd4NwyN6N6maKEatdVPJGwt8pQrUKLLPuhV44YQODNj9c3g2gFLSQ4UR3GhQhKTJcrqJVKDqFR
tE5o/SO1s4Bmt1kto0AWrd+5Ee7KZS8q1CcSuEnpHNJa8/O8Ducx8Ir9WMkwfcIB4fg00auHTgNe
W1ezu9ocUwuIX7syg0lbabApoL90LFU2LKEpCIOxHk+MgKd/g3KF5ozTDLc0JvuUa9sa1qp7owOw
L9nTzMF5f0QbA+tAxEsAhdrLVaqN1d5WCGTEoGvwlXEJx/SLCgqyoon+3h3g9BgLfAFRi3OHhpbp
iM6mKl6LYw1CXfUm+zdDObPA+cIw0sFdDQCl0/62LqKpC6rkhsqy96JtdD4OtnRn6Zm8UCdQQ2Ic
mbVTtiKcpyfV9NtnN6GRC/no67MmXJ6zMbG/n1lLwQg/OgzQjqfgEm2ZgUbJ0QmWxkl3poMH1XVz
gsHBD6CaBYk/pJ74xhM7ny2amzhT+hTaA9txtn+A5FIfjrSFdK8kQAjGhqQ/8JsA0iF1zZMwefVY
N/PIAlJ7WPsY/eCpnQST+/eOh0oOTn/gK9+j0eUUFmh/IBSoslhFN7TlBu14tBTZhhXEoQsj3Dqh
uLBYBusGKGg0dsE63YJqm7agXJEcICJDqLNBgBHbyEJ0uByNsVrb6hXYr6gcpsSMlOXVVkooBr0C
bSzxBtECAWQLwDeKewBMc66u62ul5FAZYffepIjy+giCx22S3HtlVripgwBwofWQFokr7WhR0Ar5
evuYyy6bAvALq5MwSTiEHzSVMtc/20mj0oIrpStoXOko6hqfXRcZq9HEqe/UsdebsdG/KQCcqahl
ExPqw6q5T/cJShqpdjKorAggyoyASwZ4C5ALMdIF7pk00HWgJhoYUY+K0iX1XRcwUqW71SBDn5IH
swwMLxynF+JRPym139c3+judDBf3YR64XOCAmdgJFyxNZVgX0gPQTYsMCrXHeb5plVOXKij5TY84
dXakX5Gf6YNuGdXAos+z2kI94HaxQapwspTfibMbi/083lFgemftOBm/KZIain7K9H013Lgynh8B
RQ7oHBjYAJ2RKjDF3JR1laqM6dYDuu+EZYbaiU0OpWcGaPBJA+dXZfkNWSNF2wJHmXx81QR5muyu
mG+1Jff7zdnjuXo/97IXL5urD3OpQ5MVkoIWqKI411IXe8KbFyBtRa9JtOCSvG/MdpCUjQU7nymE
wXvRiIpIxv5+5sBkMbvUazIA0sqjCmJj4zveS57zICuBC6hegfNH4oy9Yxj/Nmdo1JLetDqwLXif
0vk4pT8d+o2CGKc28qBUw27eTktP7r3vefcbejFpNn0a9c7H2eeoxQGt6ZKngCBAsEIIWpIBHkJb
F/c9M1wBAlzgr+q0IoCcKZSE9f2WO09zIwvjIlNgeEQ/LEpmBibhco6nJNuSlmkZVFkRuumNDv3K
eskDj8pQE2JLeNigYQdL+oG0ytwy12wA+38ZvP3c3jX2yyoDPomqBkyX7L9GuMsdSrgKnccWMH/d
DcvEC5Tyh+LSwCLWnbP86ve5hWzCOu0gxPopTfowTQ6DMe0I8sFYTiDBlHj4eyCdAWwF64VC3zfO
fm45c8W1u2YDIHDrXrRkl81Hu/m2yNrXBHvywgq3J6naWAN6BNESsG8OEodkX8jtdyYSxYRFQYEC
moBLL7G0qd+GBBDboT+iEbQ6Wt6pc09v10M0O115K2CvQOs5zgiU27nFW0GvhNo+COhQB3S3xgeW
y0+e/oUNHIeegTwnkNbcpdzugPSHXg1y5Ppna4srgi5gWTuByNNZd+n/2+BOmlUtq6TtYAPJXQAm
zSAvdtjrYL/0wuujEa05U5YCWR8OB8h3XK4LAsXU2CnAoFl9Z2bgHycy9h3B/RhSZH8scF6VeMDv
VxUsrNtBXQCo8nZggULbABojLEsyHOHEoS0bdC1oakUfzeVwIPONiZsAE8qerCxaTSRTj6nkcixy
ZbAM4PdZthsEv5c2gOrp9DWBDe3FcX+0T8743BJ0fEpurcJ5OzPDpTYdiqenMzKk3asCtKdvJ2CD
Vz+rzlMvuyUI0mK4I0D4iOFugPnk3K3WKXE3Ctw2Lft7SAB/8oh6V9qov7i5/VlT1D1699HAUi2S
/SpYrgvD3G1ZATNImTWIODpZwt7Ukd/vfXDQ+qbaSQKQaIy4xupMgwBQbj5TTMzNIcoEftMNd8ZN
u/HmX809RCW0Z0Ptg9LWd9c3lqBlAtwXfwzyr44uL1BANNBwpw9G3I3LdhgLDY0SCeSeCgslj95r
0W+wpdWRdC50RZsa6m7QRTtkk2oF7uDMRah4tMqhtFz/3EhmHKCbvNxIvpNtCS5mXnwnv2XAumq4
BMyrbmXEqfecttlDnoBuNzllnt+jaJNXJByX1Xetx+u2RcvPYg48GWisD7oQBVoSCz3FrcnCE3DQ
Vn/Sfrgq6qq2IgnaOovKH0aJiyZjUEdc4GXHE0pbp9FxSzF6cAu3kZsP/mK5IVhSDwZk3asTgQgd
ioFB79J9nvqas6PtT5odhsQL1WbvQUB8Qd4Y7ORMT9drXgwos16fD9EDh4kb/ecrP9ByDmtPyqQe
0YhSRVP/Dakyf13vJ2PcKWDHBQL8azpvL7S76ac7YywerpsXRByA2SE5CNwRyLt5xJi+NUqbFrhf
lYwy7NFOaKA0gTatPkmMEHjW/9Ee53llMxfKNmNNhixGc5FvzOYN8W6aofInVP2Uf2UOMDxQo6N4
//7aPXsMZErqLoWDyQU3qa+4z4rR+7Yz+wrUPhT980h6yWH0Diz/4HTvjCesLx8H+uVJ0SCKUWuF
qow1o9w7FehFzDM/NYZjp9hhA549gx5W+tzl3aGc1V2WOIHbbs/Vmtwk2lO1xY1hgA05vx/qXe3t
iOF+ub7koh1oIJ+E8xnVCYhqXX6ha7fE6TL0z+jTBGCGgo5+3Rl2jb5G9maskj47UQzG1LPpxx0b
4JNLa2njjHoNnYS4qOvILA1oeGGzo5nMIA9tb/l9r//eqH24PkbBpZCtOZDJjKkR63BpdRgoaJgA
DQZj0mfFof62HJzt5boN4TyiX5c1dgEUz2dKarVFI36Li6eTfx8Gm7UyMI7STCbNILKDFwC44BhA
BCjBy7EkFen+YY/V82Pjrb5qkICOO5vI8ljsh3jXPTfElvJssyh6b1Bi4wbap+OuasnnxX2EdMlk
DvulSyKjJ/vrMyi4VYHMCgg+NKkz5D3nG0C11NPwDvtNnhdi3lLzVp2CxnWOlS7juRPaAv0qSuFg
WAJr2eXganWeyKChD8PNTJC7z2NUg6e08e6GIjtAsktGVCyqErPsw38Nci7YJUO5VjaA1Fn1a1N2
ZWo+a+oPSDWE9Rgs5HHLzTDBNgcN8b+YVRu1R8ZDYaGQejlSWnpTv4zojTJpWPqmEaxpWMneECLM
rIdnF7I4aLYDUSm3duBgtvrcBMazczxymBSGh+/bLXS20URdyVX21E7KEy1acrLtdolyd3pMNeJ9
ylrdutVAiiAJvaI9b6lozALxBkiu+Uxh70yp15YzQPJQbB+9N7d7XIjsSilcVtTpWBYL/6DT7XJ2
28Gxp9HQAB0y57sZSoT14oTWVB01YuPfYa9nHvTHzaM1PhbDtru+tuJpB40Oa7xANOW7SelmUGeZ
HbwQSAnJt0SfwnbNykhtUrwa5/b/SLuuJcdxZPtFjKA3rwBJ+TKSynS/MKqru+i959ffw7o3bksQ
V4jZiZ3YeagJJRNIJBJpzukoXF9D1Tjz7KgdTAw7DRltdLxYu7YQ9uIETuH737S47mheQ3JJR/Kb
fU6K6ZAnoTY3kLUJiSODTOPPuOXBWy+dX+ysKQFpcGb5Y86vaWV1m/cz2mhd2hO6PhwxKizihW20
Ktv0oU6f76u1JBDZLdjRjN+Km/x6oy0dKMVdh0G8OtIPaf9DEjHzfFCnaquHMScgnz+e9byXshij
mizdG6Z5wqoOZkZY2RMcf1QNzqW4aLsghMQbBA9/PJfnm+bCweeqmfS+hTMbWWXhAqkmcoLA9FyA
wYHCdeyHtSa2o6MMUuboyWRJJMu8aj+aqb66v7hLV808CwXiAJSbsJ/XX6Lk1ah3GMDeq1MBAN4O
nYY+ELHdzo8HmihBA+4C69yHTcdxEkuXKcJAIF9hCNa4IYfP/DJQIw8r3SlfFTL1lnqo28g2/4tm
ZyS+LIhBUkK/oYAo5LgeVA8KolcIQY6pxmsUCEq7GX3eS35RJaTYdPQYioCHZPz92OESqAvcbJqC
vt6qOcQKOH/jL7z7Od5n6aQjS4oepJmXCl7/etfUQvX6ep5USKsjpvNJCHovOR3/C38CxiYFkL+w
DCSZr6VglhwIsR2Kqzmi9AOeCy+NEhjryfI9zttraeUQIyKJLX/34jFHXM4Dy9dMVFaj2Z2X4LB/
GJJPLfjnje9I3/4Vw5zuccq6MDGB7YjSrRx++b1GLF65fVGVOf2Pqg8YBtiRI3T4x81346JVPQde
YQNvzwChXJB+3D+4iybwVw77XkSVLqvMDNdfWFczg3UA1o8i5niHJXeIJzvqt3NvpMbC08ExFTEu
ErhDSQFGUmp7MLb7eiyv118R898vXGE/CpnQZOi+LLxV5pm2Kj9hglD8L7rH8TD4K4axZRPxXyVX
0CRBi4X00lqbyvtzXxPeYjGudKiqNvcxSraXApMIZUl90eA4zeVN/6sFc+49tKQIajljYksGQByr
wDYxZQbA+P/GwVgIbnDl6ph1ZMk90HZu+YYHQa0au4r8ocQYjDG/7i/Y0tYjMgewGaAckfaYF/Ri
63M9yPy4Ry8UjqNl/Kw1gWDOxx6ihmPG87Kwt/oMN4bHr4UWadZdhnoxepMFZEAdkWHyHHYfGKzP
QTESCG/V4DvS8I9DFjSAoxUKHXP456YRoYzR3mH0OJzxgNmO8WkyayL6aOKX401f/finy4iJNcD5
f2NVInnE2F08lEAaydAoUGdguPwa833R//QBknVfzG2kACxnpCpmYGEJu8U4TyGRp0mukKCSV6ED
43YKR6IJ5wzd7hSEIJzH/APIa1QWUkTMjdSyKrSK9AD20EXbFFO36gpccCPwjnSKGwT0yuP6vmoL
8diMUw0IR+CxGkgbM+dKU/qxTwPk4IFZG4UrTflSei8i6GqjArBvYjUmQ5jTeBr3ovePzzRkI/GI
U42lxbj29SkIExFZoAQlGlyum0IBPnQ/YGaUdwZuD9u1GMbPqnnYqGYxP0aR+I5St0GyX5eOuune
X8vZkV6ftWs5jKPVtVLKJkxf780+deISfbf9oVcaOoznXuTxg976w1nYTHMIg0HswERcUjlFkdAH
iLiyxyR5lOoG8Acc6DnGrZuYx0GZBE4DgC241lnciGHwM8krovgoNr+87GWqXu4vGOf3WdiIDows
6GjM4yN6o39ZokAsveXMA7DkfqwObCdooY05ZlXS+BgT81B1NMD/QAns6j0VN0A30WaAa95cKDvy
cCOV8RheqSWCIkAz0Pu64x/vSd2A82rvvU0cD8iYwY0gxgx8Xej0Wk3i44BhEVB6T6QJW3ew0HVy
f68Y9/R/gvBSAqfwjB3BxKmAQ1MbcBnExyihMjUjIvekSom6z9DfwZHFwh7cCGOWrwvQ2jiBJuxY
mI/pR/8g+AQv7sSyQSmwxYE6ZKuR2C3HFy6v5V8V2bUM1VHuhTI+tmqBqnG5LlLM/8Stt7m/lMx1
8q0dOoMsGZjEOF3sNIBXovJdeIb5nHjy04R0rVdopFX07dg8N+mPUOJREiydMxl3MoBt8WZC/Zjx
s1GYeUnrW89Kf5JA/AL0z/saLQqAIvATGO5ES9K1AFnsal32O+u5tvaq+TgBbfC+gKUlQypx5pNB
TlFjB8taDZPcleF5z3kjUw8c6RMKl3XqtnhuDi9qKXIaHdkq6vceoXMN3dYY8Znvp2uNADw7KXIZ
CKBvJ+lIdKCtt+Fr1b+C+HmTtmTA5G57snLXHF/FkOQAB/EsVysLGuUcL3lrlrOXR5Ec+4eJjm9f
cxkr5l2cl8UgPGPSgyrV4KTgIrUiTo2EzepBY2QkwJowMwfryCzOW3AhJhFKo/SyyD/ufo3H6F3T
t9NKG5x8E36qHq0LnLj7e3rrUb7HRVT0m4AwUmS7zA11zNRAS8Kj3qh2DF9STqvsKfkKQsn1Mzfk
IfUvOGW85vEERtZybqFn08WGIA5DFkfhMVc0ANunK9V6s/DUtjWJtlKynYzgAAovjppLYsE8hVQX
6pszUCcTfkSGkud6C0KFGoVXWzen1E2tznA8peqPUVpmG8MCpLVV9MEmDkvpxYozXmhya0MGvgHT
d8gYoxGKrYAJXYqhj3oKj0U4YoxXMHB8mlzYFJpX2ve3lYmCYEdorUTRC2huqHfjKXBtR0Y39p0k
RtnROPk1AeBkdKw5ccmt5VyLYO4ipdW8JOtmERIx0QXbEgNVvMx8nqZkl/hrzC4495VakgjX+Y0F
BSYk9qHR+WFqAs0rO1aybfpksjAWuvetuYzSqSrKuRyj4cmb/35xGAH0LymxBnmqaafiRILCkTVn
ire4G8zkLB/vq7dw4SJr81c/FhLNS4opjEPIA7iq2XzoFdHaXTChO6JYpznt0OsfbhoMRSuVSoNn
DKSmvKETtmo9Gw4SLTLuKB2YGiaLw53WidjFhpcdkfUGNkA1PnTCh+cfpPac5ru2+KyLX6C+ML8G
6bkB1UzRkLb/EZegXAAYHUq7QBFJt1MlcsL6hbtg/jBsPjwkxh/F+XBdbEZboU6EGwIfltqCv9fN
ffpD+lDA3EnEX/6pBtjkSjv0m9qV9xPPfSxYwtykMh9dLBA6iK6FR00ilYYe5UcJaN4NZtXh/sFn
gaAh3pfJweAcrdkZXbxh/ncTvhGDkC1AWxZztLK2jfRKEbJjoGbn+CibCITSF5+bXltcVMx5gAcZ
rAwzg9O1XnVdNWMkJ/mxbz5UtSeWt+ttnKzU+fFVOtZX6B0S81xreyPMQVcFFI37Jn9rbmDQwWAf
iOq+J59ZzOuxVcRQr0X1WDrFPn9INuqz/ixvo42/BU/Is/UzOPZnbeW5ql1Ra6NzPAr78Ab62rV8
xqo0cxjKFEMQx0yvSVejJBkSv7PBF4h/PRmhDCbsR2vMQNPqcWR/zwZd7TIjm7mSqsLPBvhw9SjT
bFO48TZdNbtsjRlHd9gN63Dlb3Q3WvuP2kZ+Vp4AveWCjHuVrHgNp7eX4/wlczV8LhWjg4Gxt74U
JxAeYxV06aAWH6q8xbMJ0HQbTVgp+bHR3H7gQQOx7U7fSw9YYdRo0aSPvAdzRZV6UQxlWGpH8PF+
FRj+sdODvwe5xJNH8seEk4K73WmEGogkEeIgzpmf69emLo6mXreyoB/fk0f/p5qBypzoj8UBj7Up
skVOIHdz/87tGUgfAYAB3VSoj19Li5Hlif0kto6y5bTdJhF2pUpHzCDw8Mxuj/AsCbSAmPSYAzj2
BNVdWSPvm1jHbt3turfsVB7kH57b7811/BitaifYZ39UXlPDon4XUplzE48JMrcepI7Bl/cs9F8o
sJNmZQQVz+/Pv3R1Shj9mFOStpVfDzVWsqhsL38Do7O2LnXSHitxDzgQa3yVg5+BpsJc1+BEjIH6
et9H3bx68NieC3eY4tbALcC+ub1CjIxRGbxjq5Fwrexi6vurB/3lvpQFNa+kyNcGIyVekfZT7x1T
4r7R+799e74ZFZinp9nmgiiO+PH2YdSI8Xjun7yWFETGlnFEzT/FbBcaeTAKA1YVUP2wI0dlEsmD
0CveUXwW0Wj3abnZyfshbmD4UUi9N+tpeuKIvLktMeSCyQKMn8x9ZQA9uV46bxR9tdUk/ySs/V3Y
2cPOspxhm7qndi3+qg7mQ/6m2bxm86VFxUwzRiLQxIp3Pdv/ofWlNgVqEJzAFo33Sk37iCgVrRVS
OaVbc27KBStEQwuS33CYmD34jh0vwh+wJ1lln4XBKdu3KyMlvULqRw98jpxU3e1ifsd+82AzGOKB
W3i9mDpIQMNJiGM8G5Bz/p13p1FoCMhDOKfq9qUL/ArUJ9DEAWg/oFEzd06Ve2g/rIPkhJkDc6X/
qUQSvAVvAm6DfegGf7TfAwf/4WYJGYnMERtkzwc3r5+cpM8M0yFvE9A8Mc1HOh7U/41zZAQxBqn2
Q+mLPlQLfTIQ7WjUYCRZ37f6G3/ByGAit1HujETCFXPqZgA3Xq6Kuzuz+AtzG5CrLyMFPx+c84ea
RrbxEOvr9t0GBgK49dAszQMmv80RMxoxjr7zFM+vJ4jsnV/9SyJT1MqeHbPZevT3s6dwHNVNRM9I
m/fwQkFL7CaAZEJaCfNLiPcUtS6ivelgPam8YuaSLNQZEeeiEofSFbOYktxapVTL2KucYFhVQJIF
8N3UXAs9QUvqfcO4yQLCGyEW+G5XQmqHRRMKBiWeepQ1T6YQRI9t1Nc2EBJ5LDy3UuAaUJQH4gge
jHg9XC+f0NeGP/qZegqbhIrmo1ef76txa98QgHcerhGEa0CsuBagamOSREKrntBWKzUYTRJoaP64
L+M2JlSvhTAbk6aTWpb9oJ7e4w/YQXgM3OQte9U/u4/47b6s25fOtyzA98xj6AgKGVmZKIM8V5rU
U+MO8U/1Z9YRvKkt5TP1nuJ4owGpJYl3fUp1pLulZ1n2SQWAuY2lER24jPuER4t866Vm5f9+ELOF
PUihojGR1FP5mo5OXkQkAtBcIruisuHoPnvWq6Bg1h0tqHMX/NwjOnvmi8OmFFOLUQtNPe16+m4R
f/1TdSawbAR2SAf6oz5/fHyN5NQShXMYbl3+teD5ZF4I9ks9i5tAUU/mC9pTTDv68DcBxxPfPmSu
tANq+LUQEXhThjHJEHIoTsXml7eJV9ZW2FgrIKC595fyNkfECGOuTST/kZlFuHvqqrWInNCjcVR8
siLNNtzrxH/qHnTPFnjruHxS/n8HMYB/rSNobq1JjLCQ8asCkCuVho70bByEA3Kpzn0VZ7v7z8Zi
icztaQHDXorgFU52+bzpXgVOboXFNUBV/9Im8AC9VsWQhjZuPNi9/JyWNJLt4GlM7XaiPjGcGqcy
tYHt+zmNDmib7qu2tIy4BcChh/w3Su0sgH6hCD3KuYF2qvaAAN15+8bxHmEnq3o3ci44nqzv+PXC
9iMrT0td89STuBr2kU0+nzRaOfmex27Ojr/PC3qp1PeHXAiqg3BShdCAqz5VZ1dpSLMTf6hP2a62
QVVPFFq9BI4FsJwnDDJyFvTmucHIZuyyA0XGqKaWeqoCx995T09kWgk/wQL3BVD4YJ6cvC9wwaFc
6coYZ4k+QRD7YVFBVu+KTre2VhWJ7ftCFkKh6xVlTDQtwJhbDoJ66mm0yZ7Kgw9CB7vCgiq0ewm2
7VvNcWILl8GVXszthMGZKvNKGKa5ysl+cDhnev7gqzOtzWlbBD8iumBB8Tgv64WJqHEzKEOk6qcA
VAdS8eYnvFM9b/SNBDQSz/xrwAdge/5DK0nnp6FxKt7FL8ONIhxmoSajmyAGd2I74IXIN5agKaiv
oCtj7n1CkyqjUhXmWhoqkn+uARV1rnLkCCscbpoFRuSaFZocQE+rHjsr4DnjGwc5S0aQh9kyABKA
xPl6MQMFYPJTOvhnI9+YeOKWiFl7LuPbfGtdL+gsBTlhgF/ifcvGkZ7nB0UUQT+tDFwlBO5lSABu
YkYrtZ42uhHbyUpqeINAS6uKdjwUI5FEUIFheq2b0mRFoyP2OadaSif9gIIZBf0oAdCcFH0qycQ5
zwtrORfkQecORRVLn/9+YZiVogQVoKgB3LgSHX+r4gHAOcsL64ggS8SMPeZOZ1biawmpMIRW2KnB
Odio22E/7PRNvVfdyOE2kS3qciGJWTtPKcE6qmrBuXKFtbDGTO+2PFTrmBaOt5aew420jbYVryng
NvxBq8GlgoxLjMUobPsJYvtt8BSuVZo9Sc8/oodyY7o8xq/bpAsjjLH9LGgnQUDj5jl+OIO7VT1N
FGt5KNc8LH6uWoxHLGXR92IPaglrc2W4/tb7rTnaVnLEdXDgIejeuF9GLcYM+9RUgiSDWuHDo/SW
fWDgc82xw1sHeb1N8ydcWLreDRYOrhKco32xb/b61l8Pa2XlPQrP5SbiQO/cxgRQCGUydNd88yuz
Vo+Mf67HehWec2dyZTrZia3tup1ux5uJKoDPz0F625N2/cpR8/a4qQAABBibPsOkwoFdq9nm4Hbw
Cjn6PgT+UUMZJfkyVuouov9SErNn6iABo6ODpMbuNhPx3MJ5U5x6l3PuzttoAFOKlyoxOxf0eehN
s0oKnk4PP7unTxfQyIfRDY7+D1TFeFcpbwmZm60Yo0koGsgb4a8Eajit29pIp0qcZ+HCYYZiQGwE
ThHmkDCle71XYZKqJca1ozNymqiu29KD+Sg5ASlP6vH+Zn03sV7fZteimIdgHk5Ggo6b6Fw61T5x
S5rYPzs3JWC6d4Z1X5DxSX40H8uNRsW1sRmPw+dvjCLxJjJ536HPa39xCqMUd27Z4Dv6bbKRcDKa
PUZrcyKCQzNzfcdfhZvebd/jTfIaPVgrhTYU6C8brlHdXhZXC6Iz11JgliaiTHxIYTd2jU5jKhyb
t88fEakO1Sp0PcdzIt5deOvmVPCGIQUmIvaZp+KvtY9TGYQ+PSyrc9HcAMAJkCFMHjVt8bHcNx9b
Gj0Xh/JN4hEC8+QyJyhNMsDKWZDrf6hbaSdLKCaLHBObLYi1sEvdGGMeiiA00b8+nxqBTOSXbnun
1OVdFLP7upGCwVYkESVMebG1DkEOARPRqDgyGsYRn0bttzfyIlsWLgNQ/NimCyHMJVt4UlG1I4SI
K3XrrcRt/12Qr90Q3RXtylvVq2otbScHaOxubuduv+aljG4fDOoMQ4G8HzDMQPnGWMpoNb4SJnVy
1rORDEpHYh5e8rwf7EpeSmBsImmjCIzeVXLuzBhkzQ8pYL6AEC7EROmOSsNF91iSh7Y+oJ3Ihijq
bLkInA5RW2tqfK6V56GljYBOO8fvj4KC8WzJ0dB/4KXiJm/lVaW5ESaXM7W1c4wuF3s9yEmRu/d9
4pIp4RUx4xVgik9n8yyVnLY4ijKW2AOvMnKsk50mCYgRu+rjvqTbVAQMCjXw+XEGNEIY1/W57ydg
R+p9kZ7br/pB2qV072/KT+klOvBQRRYvSzS/AujBhKvBPN+1qCKOGiD1l+l5SqZRBoW6X/xR+zYU
aBsI+R+jaUCIEBjNtMcYc/0+ysOo08T3+oMuNbmMTjYrwmOnFpLPWtPbcsVZillV1uwuv49ZilCP
Rt8vm/Qc57shG/eWh6GjCdAnIBCVk9857gQVoJ6jX9rKSzCgC6N/vv8JS0fL0oGygA5h4COybcKa
GAp9OiXpuTC1rTV0J6FWedW9BRkWoi9AIiqoRNywJxRp2vrIBadnE8SDK7QY+QDk7yyOBS9ttoXp
0Ll/CE4Ls9nXmz0PQaralGbnyu5sMMkjojU3uq2iQ93aotq91jltHbd1MbheIMypYNpGawfApK4l
ZlKqCrKUZeealMiB+o5Fn5yPYrU2nngB5tIaAocHYFXojsKFOf/9IlTQjK4sGi9HAxh94uVYl1fu
4scZPSxvMLKxKrKzV7f9oyVU8rs2RtWzULQtDeadJdKM20zkwShgk0UtBURGX6xCBx15gVVjplKC
huRkbgUPLOAq3bfS23oJ8GjQEYGUDXq00KLPfGHjGaMPAJDuLBZ0njEMqrCn5fRc+n+ayO3RC2Ud
+24TyeFJCCxStoE91me/DYAlvPI9WxEcS0GTQwmSM84h/u7euT7E+DZkslAqRyMiimDXWyNOYpno
QtWfhXJd+pJbeL9aQMAVEVh5eupNgPWpnVgrSWq4oRBuvA5NW5ihT0HskdP0fbDeG2GPnpU8cXXN
CdJ1Eny1wFgzH8Ew5OC/bqtDBMS/Dj3mQDIMBqoDdyovHAFZLREVveJdUN1aO5RFbYveZybmTvAQ
/km7VRX/0qN3qyc1uuHv78ntFQaoLhW7gVk1TAGwvhVOtIkwY96fU7QikEzvdEdsE9FVo/CrVoHs
0cnm764VYue+3O/bnllvJEQVzB0gJYTcHnNXg31TD0H2ik7A4c3Ths0guiB8ybPjmB/F8EkxSOi9
WsNrKCBeDkhhSU7xqPzSN7KwBYz1KTLsyDRp9DCMtPCpJj0GNdo4N+pONV1Nt6XDGBo2pjCNEVOF
4ZMMlEJAhBUVGQ65vupCEC+/WH9kHnbKd0cvqxhawnHGAYuEFBQTNGZa3RteJfRnMQ7Q3wsOXfXR
Ute1Tg2AKU+HtgSJaGgbzxrVd5p/0o1DWQ3EiFbmQzrP9vMaXZXZZd77Isa0h0od4jHw+nMXgmDR
7Us3Lp9ii9Z+Q0GBtxr1PWhWUBnJ9/pGDz5APx2QSngCF0PavAudjblgz1zDGA9j4EyGLadA88G1
akvoW/bWcQIyH52Ozc63m+DpvqHcBhrorpdkpA2B9wtwB7bmEYNNaJjkIT5rxPZGZxzwcnVOI9Ge
As5bZnY/V+vESGLeT7FshCowvOIz8L61zaBJEq0moKz0QHDnHLubl8UsCk1VmD6ZsZJZfsPSM7uk
nKb4HBNgc4C4Dj0y1Uh4b+Sb+2YWA4ZdZJdRnwLC1LVTq802StB+DTEAmqeIkFoqmw3vVvt+obAL
B9eBbTJQhzPYF4ycRKmSS3V+9tUk/cS0VxyRQgy9eCWVeq7RfDQwypM0arWakhbQ8IkK6Grax2MM
fOpSROOTACjggmYgaB9p5o2AqvYCo+/stBGMYBXqmVC6KoDWEM15QhCQAXM7ElEUTz6VhWLBQDV0
udNUH8H8XbQTeCnEIO7hayvPQloq0PuPxAKSu9tOWaCALEbofoZ5VAo0sEwgfnOsdmnllZkWHLNO
aC9nUQ5Etcr61JKS8+A2m/JBsetV4IYo1kUPH+o6GcDLyJF4E4Viry8lMnsN4KJu6nzE/kB72x9C
ZZv2NNzAzU1uQwXbO3JbjBckQiSA8ZHZB8EcW0BuxwpEX+iJwmvjoXH72kWDcY8EoFt3TpO9qrv6
d4B5BkTDHFVvslm4qQG1iZEGEJAAsYSJI6TC9EYpTNNz7RhE3R4Cqm8aZzzb9+XMVxBj1ldimBVN
jGBMmxZRdUvTlx+nL15P2W2yjNGDuQNrqwgSv4AAb2XsGrJ/UJyI0H/e1ciIYW4k0eimoqhnPZyS
RHA2JnkI0JpB7y/XbSDNyGHuGQ244bWVYlvQDuNCJdf1iboxwXxqbCPCm3JbuhiAhAC8ZrwJ52Z3
JpjuKtGsQmUWZ/dOs5H/1DbpXoE/+Pb7vmI3MdKs14UgxtyCYYrGvgjT83tJph3oBJ3U5ZjabWli
ljFD26MPFIkrtuCOSAmFnjGHDPcRy7bZx/vTMzc7u3RiL6XI1/dBZJYlBssgBckHibjSGkOeaDJ5
eSnoF+dJurRo6CJAFyieO5h0Z4xhkMw4kUI/OwsBec8HChAEn6zX93dm4RpFjg9TLiJKp0C1ZfTJ
K0spVaXFe4p4P5XHbNOBumJFa17pY8nhXMqZ1/Xi3dYiABaEDHLeJ49YB+Kfm4RsTyZvFnxp0S7l
MCadJ8qgWCHkeM8yran+iLKKwzG1m2gQlnYpg7FmtQzattCb7LzzNILRrt9DxnlLLZ7MSxGMXxPA
JtJZbY3lSjYowlLBEX4q9MRpn7598DKazKt5sSvi1ChaKEGTaKNv3Wo/TypujOqoZuQUvPBSqEu3
waVSjEFLUidZYw2lMJDwEYeEfnE2Zl549rq5EMDyLiRIGeqVjvd7s1HtaMv59UXvfPnzTHQL0noT
6TX8vL6dgccdnTxUdP17pAop3+4fS54BsIlRo9L9rgrK7DxShJ2gSRZoaYMEDeMy3Owg52yyCGnW
IHZd3lXzviAQcOWIxG7oCjbH2jhHk03dRL0+CNUEY2vs4dTBnVU0tH3eJvFsgDmceTKM/Rhj4cqv
yFU3f6zdBpOZmhOfxrW8k/HAer2/VTy1mBinjwTNL0YItMPjn3S/XfNU4hwbi/EFuZeIniJCwLtK
pbX6CUqfzX0VeBIYN9AXpdBOIg6medhN7kDw5Oadfc49w15mAZgJk1jD5veA6ChXlbPFQ51wbszF
GODvCcUQ3bU/G9tEkA3QEcGSR9rtSzL+7t3t2qTC5vf9JeM4AwBLXYuqfNCpVQoOjR3QyHreOy+i
SHqivtUByShv0GUx0L3UjLmnW6ALS6IwuzbX1kx0CRcfqZ1sC8pbwqUA51IQc1GDn1zy/OLbGWik
s01auZOtraudihlfShPKWcd5nf6zz8Ygz/U6+rWp5pUyH5+Y/FR2ka3b+5f4kXeI7t/ZmOy9FtN4
ZdQ3I9YPyUN1U29EsuYoct+LqixJrNiLgxxWsD08VJuT+RTsqENN4795uV3uD+MNsqJuegEYIGfx
i5DanSgN8DDgedH7HgFgadfL1WWKlI06wqieothpUvQCPwY0pCrpPjK8T42vdg8IY4f3oFuWO/dF
Il+FcQDGmcY+gN8EIYD3dir7UJM0JBx3veyI/kpg1i8Fr7Qo5kl2lk75UaDNVkG5NlrdNwaeGszy
SaXWVyKAIBBV/0RC3l0rT/9OABNKifoQImsCAelEEpIR8zN6uS/hP3ic/18otinDajExM44QcehN
W6fTg6NkzpaO/7h5+DsG/SuHcaRe0CGuAlAecgTiK6BmH18Sh3M2OXvOguTB1ky1bGBVPbWIgCG3
wdkWB46Q/xCy/VWE8ZxR0WljZURwMa65StEJLZB4VdvRQ7LmHc/Z2986zb+iGKeZ9FWqpA2ehtF+
1zoaiLdIR39Mh4yueVmxZcf5VxTjOKWy6fpIC1Hb276HRD9xVLnt/WG2nznxmVWHUtVib6R6axBJ
tiWNSA/CAyo4BCiDxAFKq308xn9CaoAIHtEVxyEsGzpYHQEwgTYEYKNf+zpZ67QiaOeSIpHpsJGI
sUbLESDEKO+umy3gZtsuJDFuAQOfbVJoqMzKf0qfVkjpBMSyd8OhoGtOsL38tLuQxXgII82SNOyg
1YgBGJ/2+w/qJOvt16uCKEXm2P5sBHcUY1ELkBvrkQ6GsGATnGjp3ndFi970ryoq4yHM0so9OIjs
/PpzCsgx/Tzd//1F94BU6Iy6MKfgmW0p0SEMEAiEv/Zg2+l6fIlSgsjqvpD5R26W6EIIsx9FUVaF
NCDOMVe4SFcvmP74dxIUJvitBAwjBT5C7OB9IipMq1mJa054uLjRf7VQmK1Qivb/ot7j6pljsYu7
fPHTTIQrjyG6OWsskPzar7StTNQ1Z595EpTrg140hRVjvhWuDB12jXPyjv9SBcYte+h1Q6cMBCRP
He1th/uEXvZVF4vEeGPApPVjYMBUgbVz/JXTp94W9xXl6MGxVbbolVgV8JhUSBmf339ZH4gwf/+r
w8C63MASGqmVISA4T+t4tc/danVfwuK1dbFQzJkexybNNZSQzsnGfxFJyE03z5Z+5zyzAKRmDmao
ZH4nqavXylZ2ZjD7jNDmlQY5irCu1VD7KYpLHIvywSfxOaO8l/nCZqPpSNMUtG4AdIats6WlhwdF
o+QIW/Ayz+noksznWdRScHQlZVbzItNYYKrcwv/lKDgp7i+JbOINOE/wcnm9v+8LZ/xKzvz3CzlS
XmaDOGuD9/9mXrCRZ7sLGwKqLLS6oEsQTxS2lz5WlSxAo12Ol7grJ2hqHXj0sbfjrJi+uRTBLNY0
FgBcESDC+9k6/etj4dYvhSPa0iuNfweEc9oXrr8racySWUUuTU2h5+d37+CKJVUBotEh+qn+3N8a
nhzmSFay2TdJPctBp/lAlAfqPfAeXjwZzC2LO0TQ9A4rN1J95T0j02ijgx4Edef7uizcg5drxmaa
YzARGvEsx646knfcZMKCdwEhGB7AaA9FUx1LAGI1vSQJE9YqfO2dmpibcEMUxIv847+UyLoSxSyZ
J/SAcJMhSsM8rIFHixvQlMICAgdkWm+8hM/iDv3V7PuGuzigdQSSvmjWDCwPrkA7+hC7X5zrZdnb
XAhhwhRZ9Ye2HSAkJtFmNzrTA/IkL8/3bYArhYlYRq2xjECElNJRV4d4B/j1F+nrZXzjCOItGRO3
DMUUo03ie8naD2mtn5zs59d9XW57rmY2Cf1/aRYBcsiWgvNe6qveUOcnsneIH4rNuE0fvNXZs8ND
eEArxP7H8Drucxt9EM592d+/zVylV7KZoAYcIybIzyE7DWjyu7JDuy6czq6CVer46rqtdnmJmf4K
LOI2GsLrwe4UKjojBWzI8CNPZ7iQcIdhDfUr3RpOuVXcJCdmRdKDeZC3sUr8P2VMqoikvyqFqCOJ
3vt95tu+t279lCqHJLWItBY/PHMlgBPszYxpMHyg9zCszs206jInSjbgsOt4vCQLly/wLTQMvWN4
AZ0/TMzeZRlQwCsJr1/JLnagwnkJbfv+8vJEMGehM/C0Vax+zonL1NX3Hyfe+MVSVHqlBXMQFEHW
R7kRs3NekffSkanig8cQ6/jMm/Jd8lZXopiz0DZqDuJvaFM70aZI6DsAEStaJnSuuxiblHM3Lvj5
K3HqdThhBbLU+SnE7cQ/aIWSftzfmyUXcvX7jOmDHylpJvSNnqdHVPkN9HUFNCPr13wtH++LWgiM
riQxMUWJzgXFlyBpXMn0UK/Mz/W/E8CEEWqsVZGiT3MRSaS/9KeKo8CCF7xSgAkfBnTHZVmEo4LU
8EZ1qoR8rL842807K/M3XFxOZR/KfRvDkENM3rlj64zKmpdvur8R6B28llHFXqXnBmS0X4d8pdrF
q8fpx7+/UkDovpYQK1NjeiJ2wnvJSXfuLUJzm3LuWJ4azJn3Sr2TzBJq7Dok6l/6fwpLNuNn/L9j
vJnDSaR6UEoR1ZScHEIS2UfLiXnzGDwVmMMNKP3MH+oReR8RRcnELu2O0w+78Fa40oI53p6Q6eCb
md1HuEW3sCvzms85DkRnq07/Q9p19caOM9k/tAKUwysVutXRdrfji2Bf28qplfXr98i7O5ZpfU3s
HQwwg8Gd6RLJYlWxwjl9HFai50ECt+U3+6lqAjSt3rn3LdYE7PW7ofLU/eaRox9BIon7VxKdmD46
Eco1075P2k/FAj92jLrlRQ4s6LjGmTzhbSXCy2tmudMeNoyQ6rpdV2nIGQyi5VImYzFnF8zVq+uW
kLFTdIgLrZaNKMGP863ljCT9CPd1yUwmM3bqSzNmtipPU7nqAtjDzpScl2m6UiWgKWc9dxnG5Kvk
PhPjyVqgeDkUTCGOw5/M99xmGN1FCSIA08BoAJ6GX28dVQdWQivhkmjopspHotyS7p0RBX0hc/xS
rJkUyrRXmTSGviHioqw1YlXJukT2wakBsAvM7Jx4KG63Kx5NxTkCi/igrtY1BvKbx0/7lT9uWHnU
RdPz/TW0iiAWDyWOx5pjkr+U1jP6qxm7uqiEMwmUE8jFPPdLDxLqmhggDt92uK7X9XzRus1EUC4A
I5FFJmYQ8YBjUyElZzEQshZBRXsRikOcXEPHk4vlhETfBaDTMxmqwdC/r0rKTMOTJijFroMQhQQt
qfDyMI4OhmPy8/XtYsmhnIHc6FVY1tiuwXy5jI6B0QjTVu6vC2HtGBXmXXo9rFScynl72TnoTbQu
DyyOX5buUo4gbLs+zjuI0I5Ou43WLMvGUqtpibPzqFQtN8oK54Fx496qgS98ur5HLAGUKTCyEXVt
2P/zeHpS7hqH2Ve9aJq/L8bXY3u2AjnqgzidUOoBv+8a5Ck+9ARlzWTjO9dXwjiKr3HBmaCmlzDW
y0FQ9icnR9z08J1xxwWG1orUJa+4plEbAadd2rUlOLypoK6UmRwKzSEmS9uLqd3aF3J6ZzXDMzSZ
5ulW5KCZJiGnTRSsKiKPm44o79f3j7U4+aeqgUipGIoSMiK3s/WHP8JKW40f/86+fFXAZ4fU641R
ZBqEdKaSA4DLEszny+FfCqHuveSVQwLwFdz78gEG7JC6GL0yWe05S1VlzDj+46vpmUP8UT20k8JZ
vbHCUGxruvW5fIod+W0rr1nifmMuTK+AmTjKFESV13ZtBeV7aneCaoe7/RmziDdxjxnjfiM9mGbf
W1inENufmCH9y8zG7AMoUxE1fqIADmBSwr2/BhTWSScnzdL/5sX2LYYu3cpt32XB5Kyf+NV2+GpS
wTxh/nZd25fzNDMxVEwwBlpWlB5Or4drQB/c+6tnZivGnVqqXswPjcZI42EsBi3AnqGXtLPBYQT+
WKQRUVgKxD3G2mA9WAgyzJVRgULohRpG5LCBVp2RPCKvyKOFzhr8J/9yCymLEXRROcghthCv0vQ+
XD2+ZqZ2w8qoMWwfXZNLeM7TUkH5avntie+2NguYhbljlMHAUGWfKj1E7NO140TvWeWYydP13Vpc
BsYZp84aHdTL1PXVQ6PsL7mOSAG4zs+5K9jqOvwbwzeTQd3QIg5VTgB99Bn0RzFwc4WN/DRsWUnU
RUfxLeWXRy8VBQVrdYrdomfpFn34U7OvxljL8mt+Joa6oCrYOUcN8dvZGszgxiCyWRNhUx/W18/l
q6Pl12NoJody6iBv0P06h5y4WGm29uKRCXuMmDbQNN3NoTpvI5dz9E1FNLyICkD2Yq6a8QRfTuXO
PoK6sxO7uFpgLvVsifnWvwWHkHqCD3kMCLdKLZYvWVb4mTjq5o6g/e65AYqy3YuYmbWEdmqSEVes
ZS0GfzM5VJgfpnmX5pU2Pe1QmSBPreVvxs/P6yfIuFlfLDqzmOKStkkIIms0UOSkfNiKHcHLCMMo
16VMNuCamtCRfm8EHmCc0ZIDuCHSgY3mr2L92WZRFmLI0mAo20kRVSJbGHF+/3croKxDKNYYb+rw
+z1mQQ4Zs61huihXdoh23BgFH4ZYwQ59lWmdN98OXfM1slmYCEuTDQB7+MeU0o1XQSciK8ZhIVNf
g2geR4KuX3C+Mfv/GZpFe++2V73c87GilAAC2mxIcPvQYEiYOwY3hXvhVy2qwhjb0c7XT4phYekJ
eE7vsqkMPb3CjRN3bM9ADXDUwGKo9OLyANUx9fqhyZzeR8yfXWBfDRid5qHexu59bDGt+KIFmMmg
rOvQhTHXdZCxVVfZjt8IVk8GyXz9u3emjvldY8L0+YWBAPCsOPTDMMdZPSRnQC8/+CQEcgpc0/XD
WXxnzgRRNk1t06Yq+WgSpIHSBdOBrDbjZQWfiaDiEdA5j0IyxlMbkoDodLAr86M34cutgLCyzIu6
NpNF2bW+7gfQbGHf2tg8ANsPL4jQMlgxw7LHmYmhjJsx6mOhRRDzNFrj7kY9NrvbnJHmW943UHdi
ih/aDOKCn0/Yqh0HUEJkU6tD6+Sv3SviUrOyhpzIjmgxVW6KQH4ZvG9x2qT7M8dTRWAM4/gix2N2
dIYHYBWSm9H0ngSb4eGWd28miYqFSiMz2kiBJB602MfAkklBUiyIpQyLuj2TQ91W8K42nAT+yLMF
EgYOfo77i9lnsIIAygLEEpjlpov8TSe3cZdeoG7AlFTNKe6Y0s3sTvYlfz0XRG1Z5nm9mnr1dE3j
QwjSrPZi1bu3npSW+AcaUe3Kc23+zUHNpVIbyHO1J48DNlAi41OKd2UNuPkWOSGWoOmHaN2bC6IC
xl5ouX5Im/ysIS+YPMtmRe4yMtqXQ7FhpAgXr9VcFhUtJhHvZ3WJM6sdRHCDLUy3yqmsAtaCRV+x
ZI7msijrqgwNlFDFsbUTZu4akxy5BeB+67oNF1jaMf357OpqlWSA3RtiCtQ7J+xhoJsewVkBlW/N
2gYRmQ8zyASHY4mljC16ZAWtNqrJQI3OxQXUoSW/yjZ6l2s7OfQvwoPKJrlfutTzLaVMb5ygfTkG
qiFuwpiT5mGwNUdzjKfuNTB9FMo03eQVO71hjhoxFYeyx2Er9bpywXIv2GUMsJnFFhAyQJAtVkww
ikkJ//OF+MWxIqWJKibypDiOOKGo7xxhp5qpYpPhxNKepaDme0cBufRTe/DMjrgaYzJQ0uRdtH3y
p7Ma19veMrR0+p1ra6KsSdcVXa0mkAMUorfUDpyP2s4OIugkmDE1a0mUPTHGuPC7HKJGR0b5H1RD
KGxn6Hr8q+BmvnmUNVE4WeSDEgel6RFRutaRpI9BvjVQfMx464K4+mL54sloXsui/X8jVyOJCsJU
+QtKDfjGlEYmWhhegmqYOi41FIQkeFK7wHM/M68f3fKd+0fOl0Of2ReE2wrnN19yqpfOEexs9RfN
o0DOBEgWMNR1QE5SS+F0masTrZ+UEIOP04Fxe+WVzWK4pITgfNVQqOdFzIRR5sPvDK7yAXcLqALe
dDKoxo2yuo+d9+s7tmgs5nKo9ShCNQStBjkA1P8Dql0SuoNjrARUnn2L1ej/dQD01ZpJow+oD2U5
9URIA6kweeu3f8aHDQsqSVyySXMhlJ0Yve5SBpNN6kBRlxLpD95yljoQABlZx7vRcvB0vfFdWbb7
z2i9MVwWactijWL+BZQFSUJeTFseXzC2GyXf3m9v/UNDeHLoXMRcOkPrl9zbXBplRLyxiTVuhDQF
kAPIYjRP9et1LVm6V3MJlPHo5aGHksKj+K9orGsDU3OvC/jNuQwLMZdABSCaOPC1UmENF0ucEG1G
K0MTuEYUNyVPe/82NBPSOTeyb/X3tvW6ycxPlolcepfPP4EKThpOM0ZfmeItgA3EyOKK5JMF786S
QUUiWpiC0mWKs5oHt7Br+9W3WMtYTGrO10FZjrLK6kFXvtRBA/vpGS3Etme1aDW557fGzfWDYy2I
Mh9Bwgt5OpkP6ehMYnpzQNXjuozpN64YDTrzXfu5Vw01nCSyQOKrTFIwuIFewbouhaHjdCFbHEYx
7ENI6aB2wHceA/PweV0EayGUWcjkvtI5DptlhYh0SWyOZox2KVZT4aI9AGSkrgK3ECQ61JkYUSHk
ecvn5xfJGd34Rl5fX8Zvauvpsn4LoF/gBQcy57AcsY4ssB11o5o9ECAiIubkAq9+yC4mkzVt0ajP
ZFJGPZISP9JK+F2Awps5UTGpPYW2qtWavGOWx3+7RuqsxDIvLnGKTUTwLpscuBHF+8SJTfXcmq+B
zbn8NN3arhhauOwhga8virjDkkQre9sVEvA2BeQcVq0VPVdmwJP8vIl6ZvFjKfYEuu0/kqgd5WQY
o0GCJEWExteOQvZ9bo2rRmTOErFEUZvZaWreC4E4eSgnsuL9bgMUfXYJdvqZX4ZitiLKERqaGOqp
hDOr4jVyxeB+lon8R7DNbnRY+sGSRblEBLRZESVY0ui0AB2PAuDJSWZ1vA0xn8JKEC0WtOdnRbnH
qlOyFDCamPMB/JJkpzvjgixAvZqeJOgX3OZr1MrMYHX9oi/aq9l+Uh4RkKx9zreQKumrqnoomhu9
Xin3fHLPN07Kk+vSFkuPyFWCzx2wy8iMU1saFxrP8bGEJ8rRddBr1+13PVrH/qZcOxdD7SWY8Arg
GsrTw9wgjUyEbfGivrHu8XR7fuvi92KovYtroMcLPhaDhr6SBE/TJOjOI9oDoA2v79vyKX1LomKK
hq+5sTLw6OHt1P5IyG56P7JiTObhTIHA7Gl1MYrGL6fDsZLdPrMAsg9PL9msa7Xsu74XQ/muwNNk
Tg0gJruxnN5q7Oq+dPlT/9qRyLxYDSN3PX31lVOii2dcAtaJ3MMtfhozUhwKtHZmTICpL5v9S4oM
DnMgkE4005N5nO2dwAF5NCihcROOnuA8hZb50IRmvJbWgSOe0ZbvtneJ7bGUcFEzZnIpC4/eB1kt
Esi9oJzxUt7flDe313Vvcf9mEijDXqCFMVIqSNh6e0wemrDrjBNirYGy6QNI71ErgwQQr6Rr/9B7
wIY7dtXa7/5mdBf58e9zogyQkl38oeQhC9N7lnDHk2x1yxo1nKzLT10Ajjdmq4GBroAhg87Ey7Jf
J7khN2fLZbnZ6fOu/fTP475+sL+j4Z+fSR2sMjZD4I9SAziVykn3nWOyqq2sjaAOtgP+c+fL2Ii3
uxtWUyrrt6mDVPs6VRsNv52aTKqwhffVz62h/YdvcA2QtJuzZN1VFrB67J0P53t6Pz1cP4OFgYGf
kigfUsAScu20RTFxAVnckS0Mxkm1iGOe7rLV9sXCfbMtG3OHNqMd8KsKfU2ZKK/iYZwyvrRQgL3z
0t2H97qdmh9Ant5b7fEusMD67prr8GSbjXVaH1LLM33HcN+v7wDrHCmnA/LYiG8v+AjnDolRht/8
7Wp+7i7lappWH/hBx4/35IN1yxfSavMf/zVipzeKUvm+0pwfYps7pKviLSEAcI/uLY5Fonb92tOz
dv9mw8FZ+tNTiYI3XhRx2vAbxlGyvpK67iVXeV5YQpf/9S9PkmfetR0byfAmUwXgaFZX53UFVGnM
xoHj07Ab8NUKIYSRFV/IU/7UEep6Z3Fah8akI4C+v6sMW8zvb5O72kFK2dq97xqAhg7bnfRQK6a2
D96CnkS7iIXD/9U9/58v+q+huk7wBk2f7hg4rU2JxCBedHZTXrsi2bp0nu4Hslrbn/9SHaibPWha
1nI8NrYnJuOnJZaqURe7L9D1Gav4bTzK4pLEt/lqYx93A7kzrduG7Nav5vup2ZorawJ220iRVbLi
WMYnUHnu63fyN+OS/kNPvkLzmYKHgYBZjhHr2b40BOXtyHL2nnshIrE/QAFwXRqo9q6GEeqXaZuJ
60Rj1LoEalkS1zKI21vcW0zeY9RLqzVH3IuDmcKU5CWRZSs+7NEdo7ic7QbO1h2Q3hZ9Ir0dlcNT
nZmNuD33QPQHbW5q7xXC+6S0/cJej+tm9VStjjpvS3/UWwGUICsZXL4rYyeBUo8EOgnBP9lvSsBa
EH0v3AEShPgBelITt0lIfaN+CmihdIG9gP9gtMJtD7JOsH+tkt3jpxShPq8fLpZwqjIrumk98Hfc
ZbuitvMHzcnNGp/L/dFfleirHSLKSLeSHNCLVma+85BcSlcCyD72N/kElvax593aWRXOh0EUjLe6
KJeZ/Ka09x2EhvG6t6IGBW2kNJQ33h63/bEk7emo24GJRDbIyFQzsAon0smTWxIwTcOb5WZ/RAOv
w9XEdZQVNNVITTxHTWAGS+R1t1oDCOJOW4W2rdnISO+NW39bZChj3Oqb1AauZ+cUqJsnbwpI9EYy
WL1gGh/aVnTlmigpyr2Hm8DKe+Kq4dQ0pW6RoLutwbDZeda7gtEMnZSduXvl39LV5rHcHkpLeTiK
rd2SExjUMisF2JPkctattynutbNSEMCtAs8YvEE2h9B4BbRhAXUN9dB21rDmbbfZ3OdvaWUqq8Ay
9QagMaGjHeD77NrUCsB4YagN/RnQETAJxCOyd55rF+tTRyQA4maf750lHtfv992jIhESbCx1M7j6
HaYtwAEerMnlQ+3IaqNC+UeO1HuTZIg8TBmm6w9Yms6aRJwLeCuiD8003OiAPpcjsU8XktilFVuA
+WpBc/zYmi2onDax9dkIwIBaX4i7kfbmeHsIHZ4Id5f7ABbwjMAX59EeDi7+Z6cjRY9NQ+aqxbdY
vondX6vvBwVtQaaOH8VOcOZTYGVv48oBNHuGfxXsbUoc0C09cqj0v3t2/tYB3zpBZ65MOissbCOx
D+tHM/mQV8d8e2hMrBRoEhrqwasQ5CjnYmXcCMI2IY0V33/Ayw3Q/J23A3JssX/HlCiRC/LOr0VS
rUfN2aySTU7ujHc/I8FnaA1PnnOv3YC7urhvUHPd5Jg3tnDReNLbyNevibTauFxmeT60MrAbM9uj
2r0ylffX2AR0rHQ3Yf5sGquqTLJOCLb2DzKhnHtIajIcq21iX2JC1q5dAiHesDAw7dviDYd4Jz4W
ZD2YHvbmE7YKYKSk3t6/P6XHh9Tpb4N99GplvTOueVyGJtlvVKz/ukFjmeKfgce/+61J1sw09lIu
Rm0BS2zdra//8u9n7k8bTz0qAr8SLmCumgINg8S2clCATt4RFtu4yJJDxRzAWcq5KoGcJweoUYTs
j5z5sj/7Nq40WYNR5mFr8+T0sGaByDEiqa+awmzr/LgqhXSK0pC0Z0VpLI9PT3loel903BSmPWxb
xwmsc4R6eUYezzC0zh1Z266y2jwExAQe9vtgbnyL1RbwRfZ1JYyi+wI8WUzKusf6nixrf/d+PK5L
8gwX6mxzktroFHMcwLTnJsjWPQt8OgC58ok1oghkfq5ue9M+2Rt5e8IVIDehdfcJo+RuPtYfBx43
8VEi+30AV7PW7et69zUud+W76XoDZ7QVptLh7QXn6Fl7d291+NQXR1lXCI8wkZM6EtmBrC0/siqV
jJv5FffMVCIaBfDuTs/b1LRZ6ib/Ljn8uFD00KjaBVlfTkGTdfbJ3p12emXab2eU/gMCd5RZjWW9
h4h5B7xdJ6+kWCZciEoQIjJyWF9Y5dc2+acN+i+pUBMuFvExAJe33Ke7R/9Wdp9We8stTf2mJvZ6
ZZIT/onxAJRPVdvGB5qr9Ql8gsACWLO0lXEZ6Uw7F2i62k6HDti4h+sKtRg+GkhzSuCFRF+4TK1V
DAY/rVPwgyIwuwgw992TvsYsHGdVW9YpL1mzuSzKHisB+meA29XCaoZ2u/7jkdN0lowV/U7lK2Dl
/V4RZZsHL0zjXlUAY2Pu47u31Exe0bLNhLlemHP+KYeyzUaiV7mhQI6GwLazX6S3C3gPAOmZAZ2Z
Q98xCB2Jff95ca4vkLWLVKqnqSJUspKvXeRt/0WD7zlpHWE1/7DEUE++IDKGMSywPCvxiJQS708K
pUhwA68vZ/FFi2kE0CWKxhfD3E8vrQRanHu93p6f9gImVOAPLmsOkXWAJogLoqXU8sGMrrnJxzRG
XjIu+1LmdC6d0n+hkIohLCfpzd1d5Wb2+/XlLaaW5gIopR+S6iJUEgQIqZMOVq7Zomc++y5f2cbD
4Fk4OhY7y3+QCRA8TQRVukY7WH70Ym4wcKn3BjBY1E2EBGBtj7aZ3f/V6r4lTVo0cwociCkbKcLq
LO8hGq3KQpAeW82ax4FxjAzMf7BV/wijnR9wkrNLG2JZhaWQDsR6AvFcHuMYwCnXAL3CqnAuOaVp
gOp/t5H2eLHcj34qYHHJ87hWDitTRMEp2Pin65u4mFmay6HSeIIXVJ4cGu0ZD8Z8LVtS63B2sUXJ
WNymYCFK9h7iCrxfNhFqheqh1AjLqCw0MkzW7Hut1D0IQHFRBdNBDngYx3a91neCfSrf/vWmUvfB
izgOI7g4xAFEIWiSB1+Ic68f/mJc+eeCKDcQiWJptMPXgiaorhTT5J0DCqEVc0WTJaTDhfnWUY4g
VHV5SHqsaCJFNIAP1GIGFyNCh2lEyEOsFOE9FmJqjCmZpaCUK8h47mIYwnTPHeDz3agWt/IhUbi5
rqDLruBbNyhXEMlBxgW+D8JqNMbHqwTAsq8hs2tCnFTs2j5StqSRdAO8Mjgx+bZD5gjEpiZQUlFI
KRDYGqbnhMBTXLWwnptkz7n+sVqz+pYYR0kXmBOuSkVPhm8dzOq+aQCMofqFpQZ2633+v/cUIJ6g
ARcReAHJkzq6tBuKS85hsa3zVAEJ6YIO6xPLty5McGDMfCaFOjm1McbRB/Hx+cEggRn3pAcspU/A
fI5mgMQOHf80vDGlLhzkD6nUQcppIsmpDLVsna+YEm9VwUbOxdkw6QUWDmwm6tdAQ+WJoV9Ody8l
PAYAFVu0TqxWQ4kl5Gel9r8EVS19H0h2aCI3ttlz5oSbei3b5a1xN94m+jSnib4es0Cgkq8/L7fi
egfrnZHNPXJBloU5OwsQHRa/NpjNxEtR6I8NoH1Hng5ZNp0w9prXzdI00LPw5u1uPortY4FOJ6Ku
B8K5g4dqwXUVXvIZioCmN0PGkACYrinZmcL7cRTBLgwmBp683e61YIaHC0TXUOGZEMoxpV3Uoe8N
Qko7PRgH+djc+xvVLVeKHd7GGFycfOIhs9fbHim/zwaNJ5/ZLYdUIRnQUM5KXix01vz8Hsp/GbHS
l5WG77k4e9HmZbLq7fZQoxGFNUPL3F/KhaWcVjRqBVGWN+WbYwC93p+MZ9aLacG8/9hhyn/x6CtM
lABi9m/+5kaHynREta/ryuIVmp0iZe7EpuRLeYCM4sbbXWzZucUbnhHKs9ZBGbtYFSKfrz14w+gm
tP9wqwueYH/jc3/sFmXcMK4gRhceKyntys7txkazKdx7ymaNXQrj56Loxt3EF3oFjrc7YxCTaFtp
66O0cMid+r7Ys9a1lPT4IYwycsaInk+Zw+4JR+GJhyHZuxqqPILlYKLqRd4Me3+TWCrsifXcuGb2
qqxzkzN3tiQTmDaPmKW7CfYS8u1I9tuec9is2+frWrSU/vrxkbTFCVqxSKYd0Xs0ZT+GEpL8GOjU
Oidv14G6aiSSS1YIznuFRMIxHMiomMFoXngzSW0vQpIcDcJDYUeBFY2bS3FblSu+ODE+c/oMKpL5
8ZmUzYqwk2pdcy0mkb2N8uhv+68Kz8rmt0BBXYNwHBv09l4C9SF0HhjCl6+aqkloJpdB0UEdZK+q
g5IHOMjB7F6fUJPpSI3CYGaFm26f6KhjjGYxEjs8y0d4rgZ/GpNua1gssvqv99GvbQDRpYowRxd/
cQLyIif5HOjzEBhHLRLlAsp9qFJ9lO5Nvw4xsvGMGsMpIvIW0z4Wa3hj2VKjpV6TJRlYoTxlqTPp
4hlBi2eV1JjxB9gVUxeX9GRd3+9FqzOTQhlpPy5UIfOx3bx5eefM+BlZeRb457InmAmhTHQC3BtR
jyAEkcSDimGEEK/B7syT2+uLWciGKKCQ+GfLKDPd8CV/kQvIAbDqnXiS8AJcX5ewbNRmIigrPV5S
Pa0n9YRTa48fz8k6txixNXO7KBstKRhhvGSQMYAeQFgX23ZTvZvRigX2vnjVvtfy9R2z7IcftIgV
vjQM2t273J3qtMhRXd+xpfTA/FC+9HwmRQ0ijeNCrKZ3JAfF8J68hIcB88mJVadEP6rOxIpsuChe
bkLc9vd/KZ8yusJYSZdExj16eBFSU9iG5zMiYBSxHdj5m9wt0Esm3RhoLMj2DGPGusNfKaH52tMg
4jMdssuBvJwNgHqHpkfQt89Sy+kG/bJVs6OkjAXP+xrQkWGyn6zQ3oMEQjqUTwjpFAt4leyX+2SE
r4mjrYZeJ6N6wZkWBXl8Fh4ishUclIRZy5p+57ccyRB4pPfV3+n9og3E1oPDNAjmXzPeQc8AkKXz
G0A/RaCHKW+YhEr/4fZ9y6S2Mi6jJvV1yEQFLQtgqu5Bc+V8doy1LQcDiibJKhLHMmoXWPtMN0KZ
D7OmiDuUEwAs4j0YsSlt0SuC56buJGvzecpTiOjOkpE9Ux4uq3fr+s1YfnzNvoA6RTlI/HqUgu78
1GcEOIL+pt0a6FyYxuoiwm+zvX4ACCVol7MV85W9GGTMhFM+YTAkmetjCO8bDGm7GfF2NmltmxHM
LLW1ov9ZUxUZrKeGIVOLDKOgkQLl0sH3yOhUaEPYOiBpmH0GIrZ9uJY3JVFGq35sIlKdQSG4LUq4
cz4CUqT6GJ/w93XB6hpb9Lqzj6IWjxKoNqpJi/cECJuS2JTP90D7rx4ZB7yQYAMIoSBhwEWQJeGL
iGamYiCaycIE7CHnYTOiwvps3jMLcIs3VEd4xPMqpg1onnMPjAh94PXTSrIn9WUr3yZH1e3v+pRk
IOp9uWU10i7l2RSMxEs4TiR8ZY060Bzz6wrnJd05/IwfJtLZqeISmjvn8c8B1U2faHvhdkTfzSlY
FRFhbOkU+9IWCYiiqM/poqpIEhViDDmf9xGfdggxBsxXXM6xDcDKHQ/m1n51Yk0qC5MRuCZucuGz
EwxzoQj1uOyANQNiiPLg9MDv99B9ZXIrhYWFthjxiiJIFRRNw3WhxwX87NKVmQ59uVi9E53r1PQ1
U4W0ZG2bu+fnEY+k/JnHRPQ7Y1uX1GgumYr6a2/08rCtuv/BxEdH1W7K+IH/9l10RFIi880IFZdu
4FwgFRX4g+TlXIOlBh7ZS7uEKAnhnZoV/CxZOaiqIWnapDUqpS5tPI7JBejh6GbTiQQuwDIzK/k2
LUBgzL/2uqNyholRO1NAH+5w9JLnlFsP2msUiKQtNrmA9sasbYmar4UAw/w84wMXZv0UtFh/fyCl
YJWYh1Ix3SZcJc2JNz7x9x8eIDOefZNfJyUb83Na8i+Vnkmkols1ylpJ97HzEmDvyk1SwSpX0tSF
yHlPquoexr2BQmlgtnj7Ao+CCWm7FLyIsIm8oaqGomrUBwQhJ2lDhA9QAFa5uzMwVNCbB44ZJS1b
qm9B+mSeZ5dX7y7DWE869gBYdwxFPcVEtg0nOwkALt/I0ATr8CpuC7PJSLQxbuo9K/e7VJ3G8f6z
Vvo1LbViG/MlPmE7gZm3bvdR7ovHbDuuUvcVU6Tgtl/bkb2OVt6BlWCdVOfXQcuqiulKQRN/oeGO
iScmSTEg1VRO2WT0+jH7vBaGw6G+MxnUWcp6YohCDhn7+iaLzSnHuEHgsrpHvp6gtYyzWKnA5Rvz
LZIu43pCWXRDN3Zo0FC2KbITU7OsfQO09mDPWYJbvjEL4otOZyaSso6eFxeDF8HJWhOnWXULum4A
jmHUGFrDBoNZlKZIYEhVVNmQdWpP+TFpQVEiw6W7TsibmQXsI/XY7eqXaDMwkp6LLyTUkP5PGO1y
vCYFfkoFYQ8acpDomRDA3SQClShhRYKL1aS5KGoX1TCJAVQrdmdvVb8DPSo4iJpb5Q7+Ku0AZer+
XlmNSMd3DaMC+fXO+3UVZqukvI3RJIPapRBdOxo5RqJd1wT9Q8ltjV4ldIWzgqTFR8x8rdMZz0xP
mpVpDLKSKfcaCUi9w8ABY41weKj9jedW1InNT9I1UaVC2Ri5iiE1lCkABJQJ2gynN0Rv/hGtdWCz
+20WEzAIUWRxKg0qikJppxSrHAcEGliVXkIjsN5w7Uj4Szwe1RQEyKRtcqO2ilQDAmnrlWFJ6uQi
XMCCqDeq7TVi/SlxmvDn+jZ80R//OmGM3OoTB7MhfrXCzjacH2MuF7q4Pyd4ssmm0DwN4iaRSN90
xAhyRwemTPLCA31VwGSNfheNf5qYlNJtgtJp8qS8Ggl62pXyLRFuxYyIwyNS2nZ12efSZyqWZoJH
qPgWFyTm0RhO4sxUL6uhcgHVoKmMTpVFww2AHETZwIQy6LXkSsRrnRT1Z/ANRupHe8pyYJK+xifp
/vquLR/mtyS6YF1qgn8RRUiKXAPY35jE8N+GfhODCAun9xIGqwjZ3s5liF16F6Fq/X8L/BpHnB3W
FK35QCbrMeoooPcU9WvJ3NTMCthSpDNxJqOFyQA5q0bFVlEvjTyH3opzCBbT8VDdsHLEX68NWuvm
EqjLoEtcHmN8pj9rOfq4OY+ogz3YlwzjIOFm3PUGad3sWMim8iQGbhKsvAJzLWBmCUnTr4HNVpmi
ZPESeEW7PY88cwRtHc2hcHV/xW3AANmqh0S3mmJtMJ9SS7ExbKLES7KATkOFNopSx8dpAUd6sdLP
fcuZqluAbMU2i492zw77lrR6Lo4yiWMmdxdO7iYbPL3c9ucMkGCa/TjVC3X784RiAjPJsaQBc5lU
jmfwlL5CXq4DaTry60eggeUgd1HdFOAdu9jKLcR+a4UFybMYeM7FUk/krGjScBwhNgeQNfAgjoBQ
gCkicofoXramyIhfd2j0Lbf59mJF+9xG9Z+RXpp0j9bNKemC3khVA3c4pZu50nipXvFT281bYmn2
aL4mK9a8xWIOayaFzmFnER5xfil1uMoleTtyBKVFEzx9NalP8S7aaiUrobwYAM5FUnFEXosJIKKw
sMGWP8az5bxY7U62/Jt2Ja/jP4HNsFZL8dhcHnVPei7j0eEMefsC5EphYX6Mhxgs3yhUTu+zd1ZZ
YOktrgDJSRBwMXmwcv+MHWouLtKhRUgmt15iBRpeqH1YJyY3Arvx+tqWdeRbFPU87gaPF4VGRylo
JT1VCik1S8OQFgckX9EZZYa0RXejAOJQ1oAcraO17OfK/FoNvUDGyiyEttVdvvEsuJc7dRsx+2aX
N/FbFGX7m3bghC5CWDSAarN3h5J4FrpuUHLIbKs6cS6aaViKsvSwnS+PunF8OfYhGv+nhy1vNgff
/tNYI1qKMmZbizzpwO/L/c/y6EfQpewqiZMgKkmhF7UpyIGVqKaA/sRxEzdWkSV28t6n+zwPzaax
arsbnyJ9JB0wyLKNJO+Nzuo8ZAg3YeUqvg9VNi+N4zWm8dIY5yTfeqrdJn/q4Kkq9kbwPgLAJFsP
sRMAY8y3c7y8Lt5/k/Zt3XHbPLS/SGtREkVSr9JcPGPZieM4TfKilbSx7hJ1v/z6s5We08wwOsMV
fw/ti9uBQIIgCGBvOMFI35H2MZ3uwlwzy3QzaF9fl8K2hOAwmWtrcdpeVG4a4u2MfoLI6x9joJis
QwTUWvM0HV9vH4UtWNF6Cf4nTjnmHVlIyWqIG1fGscl7YIDtoQ9zb/vmJxLsrS+PDeYaNp4fcH//
spYkvOKQ7dAldPtLfvZX/7a5F1+i3JRVVZXOOCPEfhB891X8yJ7cA5hQPnB577+8dt/mANBKXQeH
VqpyV7p53w2FhNRd9AGI3/ZuJZi09jGCmVfPTn1rAENK/MA1we72ZXmh7XqSL4LBIXeamoAe5OP8
YoNlzTixs5F4mfAnpN3I5+r9BPqhL92n7rWeIx/g1uTgflzoX+kjy9E21aTfby//pk+8+B7F/aJc
Gmdti3UAmWjpHclBoP4gdZM86LqctzZZ8YWtS1g7NBAz7LLFL0/kzHsvekQp79uwX+cdOO9G9DV8
WL3X4nGff02OxYP1+ZEcjl/cb2AEO6Jpxh9eyWHcPX4hB9t/0pGrbj5j1zceuP6Z5TCmWGKYF1lW
kmgN1AeU48BlvR+Qg460lKBaSYr1JSGG2MgZkpbDDs8RoNGy952fHXTP5U0ffaGRYm2cYmBlmCbT
x77xvg4neU+9NvEAO7jTIWC0KimGZM9tL50cKrGH7LF/7B+WR/eInkpEYd5tk/3p7n83pl/7pBhT
w1jhpg20kjvD2YeceEM0eJN1Mjlg1s9TfFfWnjwXhT81Xg0gODuBfr05R+mBVwfNx2wvMSBhyHwy
NBApH+OWiGysNUMggwexgE2x/WCiU+fhPZ+96vAq7tC+hIfzffMw3ukijM1YzfklW7n22dITTmss
xNTsxLepv2/eN9SvwZ63Zx+rJ+fQxQdqDW8SyyzumpZJLKJWpaaM2UObIY7Ksrs2euLdc/pPEdlH
u9iXA3qLAyf+28596sjT+HR7uTefVReiFY2FLJOGzuu15T4aGHsGLoR55zr3s9yZqUbPbVnMAixI
UIKs9rWrdiLkK6YBO9sd+jMY/TuvPhW7f96i0C8hyrVP3RDjUhooZK0EEQDCo7+h0CiyfTbZLyHK
ZZ/1VcWW1fsiRYe7bcr87h2dj11xnueAVy8i0hzR9bD/dkIvBCqedHEb8Nz10Krey3/ss+nbuuhz
K6kCF/3f5tDrzekW12ryDhIcb1d/QOs2fCgg/8dMc76V+xGDXzDMaC3kE4okoOsoBleE+UTSKM4D
Wj1ai+8WnvEtNRAQ+vNHyjXLtrrji2X7TZgSUs+kWaQwozyQKflg164nuvrBGluNPWh0YophF42o
BK2gUwg66sVbiDePXpj7EdBhlT/qjEGjFVNMvB6MsEDLUB4wkJvk7YM0nxjXHCPF4H6uHOhehWCY
WkuJmvzqGSdjvBR5QNI78q396vaRV80/bp9VnRBle7oWo2ZyjIUIChvB2vjBLMCZSzN/1hXStjaI
Ad/r4hnAHUfFGddQRw55lQdjgZE22WkSnjP8GE3nzA3nIAtgtAqdk9hSDrlDh6wVPPxr/ftFYGo2
jE/LIPOAp8TLw5MU0SEZ0l3LNC+dLXO4FKRcmDYbrdEq2jwQbe5n5Fwl/xBma0x8UwijSK0io8DR
UHutjessIChchVhxjMX60VlHN9JMHtqQYQLJYTkrnsMmjmLXwKn2KWlJEXCaHsr6PLuYSYhe6j82
OlyzFKgOsja9qI1bzZjks+PSIihH44mBxVi0wufOl3Q63ha0ekzF+UAQd9iKHKPUVXx2OIi+BE98
EXT9tKpTc6mRsO7sbxIQMsChUmG5aveOCLsmHaVZBGb7lI3SR13ez5OH2o0OrfP1tjZbm4OM+7+y
1qW7NoBpZtmQEmxOmbv7Md13lO7k+OemvBYtKKIDyDLVQbJRHptDKO0iaBnvgtKu8oPRDCSg7fCH
tI+rgzMt3ELoIGCOSdXGsrQkpWENeRkk5Nh1xa53T0nTaGxta9GQIbfWm84Gf6eyaIlwhN2VaRlE
yRPGM3kmCofctP0/3xoHXdNYOURyQp1FSKOCxbjYymBntHffzez0hp9HBhNAK5NQptZ4B3dseomk
QtDEe9N54OWRVm84+XDL/4lQTn7HUzpnKTQYlz1dPpf5WfSvb9ACTwe8Qh301BHFS2apQYhE/06Q
SDwqCDwLZRiqpDHgDadvouwOMkQb416YUKKbtDQR4AyQ0ppsNyZoirGeHOcLxuq9Zc8BK8BkI/RB
oXfv+jiyvJG8jcwymKu9S9dNGcpvt1dsy7s4v0SoSUI+tDXNM6sM3OiDQ19aG+X1hHmEANFnyP1t
YVsLt64aXgUwM3SPXuuTg1bQ5I1bBlNSnlJQdOE8mlW5i5fhcFvSllu+lLSe2Yt7uTcNuUQ9KwPT
+6IDzem0WP9+8dsJA/VeLHkZOMneoA9tvG+Lh6nRrNXGxqB7EibMEa4zYitSUhM96bE08mDJv85T
fzLLu4Ukd0W+wo40GY8Nja5kKceGzEwYsQFZ45nOya4DbV6Qmzpr3pKCu8VBm6+J3jJH0aixWqMy
hrIISFeC9c+IMJWv/ntBhXvHSaEjXFXzHavvX6+y/8QpSi1zGmcYMwBxX9u49dr2Q1s0BxphzGFz
pPVHZ/rHaTwbJNLpQUQBPTIQ0oyBa0c+3MiOzHeGbgU2boqrT1IcRxFVaZG6WIF4uO/LYBnfxezu
jw0fIoBHAlgW97irhHDoZLQx41MWgTVj4GL0wWxebgvY1uGXACXgqfLBGeNVAOd4P9qnsnk/uof/
TYbiJ2reIDFmNEXQi+chehkF8BiFxomrbbv/1z5+KbIqenGMzZ4OKQitsVIO633LTLpn0bpix5wp
8qeq7t7ZMqoOwHzG+yXPKs8yiHlIaJedusnNMeDBctAVOGQfbiu/4bqudlA5JhGADTxbF1iI53L+
xxi+/2+/r5yLhHQzDSMsLsuXveu0932cafL1mzaCfnMMKUNyz/lJjXaxtIvRZqwniIgmDER5Nszz
0xtUQLcGom68VYijbN0wZTwyMvy+iVkoVnyeWt1J3dyECwnKJgx2UvJwTsqg6hu/QIcd1z0cNtcI
0Tz59xmkRsE2rqeIGUsRGOm3ZDqT8mtbanzB+pHKywFNTr9EKErM9sTKuYGIHj32BdoYrAN5nkWr
iX+31goNIjZaCAhzgWS4PkiUtENa93igJP030n1t7UkjYGupLgT8ZHa7MKc57EeTJHjMuVQejbF/
KBh5SKPs9bZV6cQo8WnLsigdGcTQAdNvgFCIDS11mGatqHW9VvNIbWNaLKgS9Z4pPlrin9tKbO25
bdqM4pWAGdxqBFwOvUOGda3K0bpDyeYHMx4ljxavW3Tg201dLLzgkZdgOOnKu8csKY9jzLULWvlp
GphXObryyHofqgaMgUf/SVB2xJCOO/EYyoRL/VryDCDi8VTV7UdOP0/Zw4IqnMbUdDop+9MUIA/n
1qpTnnkYa5P3umtn/ebfdbJd9CBiZpZwlUPZF6mJVhheBEOUD7vGjH8gJ7tbMrTX28zPQNVFBIDj
zueKzCcSisNt+9gKK22L2wJNkDbHm/jaAMtZLvNERYGwUiJ9GcfneqBnXn5aRnpsyKSDlm4v6C95
iquOFon3E8MtOzgvKZrGBs1VsGnvF/ooy9la/VIxA79/sF7p5y+aX990CVhwZCtAsAYg0/VqOX1H
bWSsimAyDo5IvJnc55XO5ja3ZM1OoMmOIFmu2Jwd4cFV8agMijn9XudILUfTnrV3uUV3uoyvWsH/
GfXYDhWgwYPE33pgzayPxi5BRmTMB7QagjDDG+ZouVvEPPgmQFs+yRz2LDp0PKMakR7Stn6Safpl
EEbnN3Kh/hBF0c50U/cuCztw09QSw+vcftK94TYXHy2ZyHqxNZBXFr9gsunrLsM7a3C89kdKeqzM
n6c9UIAE7oFaSN24rhKRT3lFeVOUiCSi0DcX168ga0o/3T50m0Z6IUW5Id2utwuLQoqMdt14TOjj
0ryIv28L2V6uf1XBeAk1DZUC2jTneE0HvDt37iEZn7tUI+KWHqsIxR8Tlo5ZtK5WVu4neS7pg5S+
NiWhU0Q9D8iDGlEMKXX/fZYvQ/PYN8f/ba2UR4yTAl40jqsi1hNqOa55Xpb9G0RgJLCNGREo+rrK
WtGyqlIRN2UQCsB2ZgeE6wYmBCL/tbstaHNTXDz2BHaEIua+9lFRaNeYiITn5EibgzklXhmbHmPg
FZ80Yf1qpurVtT7dgelkSHupsQVJO4uYHXwHB5G/gRE3406E/xjz36NI7+Li28xDjW5bt8elROV4
5gIgHtkWZSCI4WXup7CuNBe+TiflaIpBjk1hQIIxTnfN8L6WxOvYuRbgTm8C2u2z9Mvt/dpy9z+9
jYNWADxhFLeGqZWkzFyc04ng/eLNlY/m7fIrDT/elrNlF0iyI8MOUL75mwHaY7VwWcMAFzQnpe/y
+345ZJlGyNYGISttuQQTQIHqVZZvLoq06BcKz8Z/2CmQHekbjhESYEAv45JnmLB9bd1tb7KUS1yO
U1wWX3iONg3GizhIBww4uL1gasH/593IHHRmoGREQVWpKMPtLsTkPHgFZ3Fjr3pqQWYQpcmeWIEk
wCujl6FxfhSAidwWvOXwVm4z5iL3Dgj4+veL902dVly28YhzVc97mca+m/wAddAfC7FRkEflzSII
1tVoncfpOFnxlAXcydlzIyNQfUz2dJbdEOpi3I24HQEuAEBr3pqixHOtkEyafozEnAVVEh7qOHln
x9NhsLrdUh8nfg6rCaEGASzPfrEmjF1whyc29OD2EC6gQJkJBJ2boBSNuW63F2HjTFx92GrOFyvN
xqEjmTtkgWm6X2IXs81BJMCS9C7VtSyqnamrMV2JUja1m0seO32fBVk/H0ri1fE5WV564Xq2/c60
70IZsAlsV8l+ylJcP8nuLaoC7cSAobVweq5VrZyB5CEyJbirW2+OXi2AkirnZOWfb8vZMF7o+UuO
ckBRL5zdljlZAL7J8F03FsXJSeaP7VB2mvO5KQlEHKZFcEI5USQJZzGcUS5ZYEflznG+xjFmC0/s
cFsfFYL478ZdiFG8wFCzMJeWlQUMBAXcTXxkG7ylDA+LOXzPBgofUO+zrnkYIrB+VOOhlcNhGGPQ
n5BlL6LeJ6OOY2BTdRxduHF3LT0p34TevaXmIw5UAuJX6wSwqZdqSr8b1xJcHmPoewRnAuKWa3tZ
cqOaUenGmSUiuWvKZpc70wtr6qeC9J8mMelwBZsCMcJ27YhDmcNVzuIUjnWMl1sWRMZfceXsyOJV
X/ps3GXT6+0t3XRHF5KUo2g7iI1ZDUnz/NEyPxopIGVAWTKBZP98QIPXbXFbmWUbWTf8g6QIh9e9
Xso0c9O4To0sGFOy+KQu0r0jRzTf2yTyuwlk51OdAesNTg4v63PAv4aovqOyNDFjPPseym7axQ3I
CG5/16YRgRMDpVGbOphref1ZYrSmwSH4rLY8o87s1UvjWf3z/yZEXeu572MT5OAB6ARBURCMpuay
3HDhFIEuR2EMMYHjKOFuKfJBpiYHbmhu3B2dn/o1kxbJJ/BLz/vbyqwrogS8kEXhydHggQBb8aFl
CPGThG9zSvtr03R3cd++vy1CRcev7gYyOIJBRFG4NJV3QloNA+ElFqxb6lMpwII/4NHNPLcFUN5C
r0/9qQKHSlGhITf/Yo2pH03TjqMAMYKSopxRtup037RhKVffZF1bSm05KNQJkQVuZn9ekuUuR9ME
LRK/tr1xei4sxyvNYTd0j03TwpjJt9SqvlL4yowmmmBiw01cfYvil7owtWYSoQ8O7YT0xIaceySb
JTrhJcDZi4GpQcUyHm/vyubGA1eLbAwc7m8Eh2USy7EbsSm1k7a+jFu8PkyynG5L2VzmCynKMqNn
Xoo+chGSxUc3fccwGyD8dFvEVkxL0ZrynybK8o1JiykSEstXYGYnYioLsRdpXkX0GoLLt5kxTp7b
d0atA6hsHlNLrKBR0ESCeujahLLeasoeXVgBJUdWnOPhW/dCWo0v2PK00O6XFOXwyCqul4UueWAk
DjDd1tTt8xzT1xrZmfkuGczlnjO3+Ssd0+Yk+8l4RHYLIFyjjnzTAFmnSFtMS0/DUPNU3jagXx+m
bG3eVnE5VmketPvhvaG5z7bt5tePK3vK+nYO4QTRtklKr3Xq3Tz9SPjTbcvRbaByW4w0s9tGwHD6
CFQWEff6+bWNMYxK6KCwOkmruhdBOSk7d2V/R6fDdIish+VuWO4a+8+fP1eWsn7EhZCuzcY+jWCP
U3+uV8L18CRA6nV7zTZ9FR5wNqb9ojSpsnJkfY1c99qz26WY+9cf4C7T9rsLbrbq221Jm/b1S5La
rmUV3YLNx11u8vG89B/ShL3FOV1IUI4Wi5C3ny04p11JHs3hfcVebquwxqy/Xa4XApQjEhVDmnYp
FsscHXjXc1HHXsHfp+TjGphEoImYdS+I7f1xCOOOha5QNdPOKjNM4xn9rctQtMelDaOntgiPkRt6
BZzVkVp9qtFy86w6eAWjBPKTzeDa7iq4QRgEXhM1/ZK59y1LPcfQdSCq+Lh/g4gLKcpaLkzMUzEx
3CRjHNDJr9LdCGq3iYKIwgJx4EJbz1ja5x4B6CgaDJLLWvBTTJhXiDyuW4D0ysG8EwdzE5tpZ6Ml
q3N2ZR8i19I/c7PUZd02InKUOtbyPdA/DJik61UZpmHtBsL3JjL2WDvvRmBf7HNOPncPjOuewpt7
AGwaCGyQiwBp8bW0pEuhSr/G46J5ILiWjl1v+TUdXU0flU7Q+vcLJzPwiXRFhbgJrQO+w4HxwUsj
mr3bB2fz7F+oo7iy2EJwljOok5E7tNL3mthHpfv515iwKXhoC5ReLUULo0XnWdpAi7o8m+BCM8tT
VvZ+V6AE87FM2C7q9s9cizPfVsulaBtBEy3qbdeLV+WFbBF3ZoFlPVEePfDB1VzKm1aHJNv/k6Ak
EHLOJ2ARcAf0buVNNveshHxNontD1hgmHgcT1QXSqx3/5uMuJCrv9rkMEzmv0JQ8Nu4ki4GZH/a8
LxHZY0RG7N6x8ZSaZLfE+V9trcsA315R57eKECYQkoxD34aVJ6sr7qpac6tuXt3/6eeoBaEmbRH6
TdCvHm2vX6L3IqHvOso8muqwCTplFBfXx/3kZutSJqjXPOierbpfV0Kq3gC0O5+wVPV5Ot7dPq/b
BwpwCgaCXIAq1FUaEqMalwyfXtU9sMjDcajYLp6XU7mYn5PKHn0UUp8bt3+OmziIe11X/6ZyLlpz
AMdyGVfz2mI0uGGuwJgWo8I8C3CVD2XdTN9vq7nVcIn8NbojwJWLHN1PTo4L7+dacWHnaZkHyHz6
C6rlU2HuFgevxsjyK3mPFrpuBhX7GZQESbfss4Ecwjy+6zIMGefRYTbrU5Oah6lOgjFmb4iYLr9O
8ZqyKwtAevF1pM29qBWezD7dXoCtgAaveeJS1xQI9BQHZvfczmQNLFCRn6Km3adJjbzgDBoXRAd4
zw93JdWhLbcimkuZikvLmCgrg69rHn1LB+pHWe8X8mOI5cza19v6bdqxuXLFENQ1cU0oh2SgeZNy
E+ETtz8VaCAsavdURdOXDCyQS8keKPjummg/xc7XJMNMYY347fX9JX418wv7ElUaFyKa8wA4MpB8
ZUeU7gFXq49DTR667kNkxLuJoXG3ua9RISrHGNP9kDzY9fEu7psDmjgPLmKvJVx8WupGx23d/YAs
I+oXa+OxWsQx426MCweLY86HKnksPmatJrrYfMubNoRAO4FOEfVNDQRxU7l47VaYBp2HYN8Eatqp
/CIiH1ph+k0Y7kULapZBt/Trzqr32KVkJV4zc0xBGiwC5zsuXtJi8OT4WHY/Jvmjnn7YNsjdSnSY
1fcGwkozpPtW51z+P7oD3Uc4cBCodV9vPrEiUQ28wd1NpM/rp0qAgM0g/jAv/mKhZ90tzlF33ySD
xntvnjBkgCjGXaDPTc2Ld4UzDkM0YtFDKygc4GJa2++rxuOiPdaJDsS4aUYX4hQjRwNH3iTxhIgh
+pCN9dGIn1wtrkSnkxLhLUnDzIr2SJvYgPrXLkZofTOLc+HKk5kV+9vndlMYMFiAFCLvTFV+CFGN
NVBysB2rcf1k3DcOxtWRrxKJvCXR3EE6WcrqVUMtymbNByXlPm3xnmu/z4bX4/XDaC01p2Ir+DEv
FFNWUWYT7pRVWFxgmiI/C9M6oN3Xz3EWbi/htue9EKVcXnYykIgYFhIL7HvRVPeZdR86xj5KK3/m
3xG6Dil65etAykET4W3aIxWY84IuT+s3gOtisIa5JZyuKWK/G1+bpPZHqRGy6dnxOrNQlgb1k9oT
CYLYyux6rKQZi6OIzm1a7LIBzjw8dMNHpBK9ztSxKm/u3oXM1ZQubhOO7jKWjZDpNqfC+lpSoKzt
4igc/uH25m0KwtKhp4CjFv7Ts10IAuhNlENX44rOp/lYzWCK7tCFuWtJ5HpdX2neHJsbJpAT/bf8
LJRLOu6ipu5G3EN5VHim9TIkjcd0ycGfsdxvFwKaVxHTUsS0vyHTSDpUnYRXHMGJ2Ym2P4Uc5VhH
mn7RC69l+UuTkspb/k7b/CjRTjGYh7jI7hZM4ZmFrrS1ucYurkYL0G+ssbKZTUfyvndhpU3/WLcY
QyGq3qN02dspgoDb+7m1wJYJfA04k0EcqUK+IycER4NFEQWh4xSihuFl0J74rZD9UoiiELVI1yaT
A/R/LHdNeS7Q03VbjS1XeSlBiRxBfDZaXcywg1XuW/0/5nBkse11qPNaAP/dFra1P2DNIphhiroj
WmmvD9vs4qUdIXxD80nl12V6ltN8auNHu8dpuC1qc3swzMZemW5tvEauRUm0kCAIEHmQsdRvQKzW
ortKBwHUCVEOWcG7uYgZFs9xX8qh9ZJknxf5/6iJcpnR0Bx5YnPwWgxnYZg+Kx+MRndyNg3tYrmU
nSkzgIFkg+Uioy/uah2R+2pFqp9YG93BPUwRtzmKDkufpo67AFk4sPoj0qt+s2SYekrPk0WObSX/
jtA3cdsANg0bvdrEwVOboMPu2gDApm5kNt6iQZLUgcPQWmOfEonKITqdkeS8LWxz+Rjah02Oyjqu
k2th0qZh3XYZwPmkw10MTt6jSG3p35ayaW4MnRIAgwLvpNr0UNhlbEwFcIMZaPdTq6Y+Zb2J+3gs
j7dFbZ5UJoBPx2UFtLaSsZqM1HUaAoiiO9KDpJ+aODpMYEHm6eNtQds6/SdIreN36FjlYQWYm+xd
rxmmvTu+ZD3T7I9GHZVtou5avJmWuggcHnpjIb434n2cY84ni/a39dmyBBCoosUO+UVwbSsPlGyu
8payqAgwrwcdV4z22d9AJugMbsu6Ka52hGRItRB12fLBpn3PcPuM83A/G7hiZSR/xL35gTaojBfh
8221thYQHtt2V6g7uowVAxdjEUU1AYq2bhq/FD9SC9kToz2UOo6qzVrupSTFVYAMPFpG0hZBCqId
35pjdEy7rfPUUsEOERGZL+emO9EoG4DDcH/0LIz83iYGuHfcIDVq5reFHb3hPFx+leJNjCRNhmnC
eZD2Jy7+MQlIwM9xoePI3ToNwkEwgQgb0AyqKG+NZRGjORF+JJN71p3X22TsdJxCW94YFBXo00Wf
19rDfe2tWC6EPVkABFpVG4GWfRf11Vfe1efWMvZpj5x0YmqOxZb94EwALeAItEKpBJ2NE3Ul6ogF
gJSL7cXDe8sWYF7PCVjXdW5SJ8u6Vg8NZZ1wVrgYum0+l8m+z9NdhIRAGC6726di6xQizQdUPhp2
LMzOuJaEyKkCa7hTBLY1BaljBpg5vzfb7pjn7CDzTNMDs/U+Qi8ZSE7RBI2ObsUpU7OhsujQBA0W
/8JjPXtsp892797Hzr2NFiD8X2d3YhoPrVLx/iwEoY/NYsA/cdCOKGcfs8fYZMSA2Toxskpx9xQm
7bsSSYJCgLbOQcZ2Kf2iSh9IPd6zJfSSsX2D+3HB9Y5ZAoAAuaq7s+Y0mS0OHK471+ex5n8Vqe3L
bLjjta46tGk9yFyjaRlbi5av6z2FTWaV6QDdUC4zWNnHR47mwGF2HoQ29t4QhWoM+IIw84vhWa/s
Z9mVzHUxVDsQ5SfRYHZsP+3qkqNf4OW2nW4KwksQgRAovoBiu9bJMqVT1hw7WJsPjnDel8VrOZ8N
xv/80ekQIA1AJGJimJmKQXFakSEtBhQFNcgpQltjQdrjWyDTV1KUU1fTKW7FAOSERNoq5U+JE3lp
9YaQ9UqK4kXspYtlvKIAhsF4N6AnkxnPloGRf0gpd8ku5LoBVFvnDBJXWh/35x2g7BLG74xOIlcE
D2cYtAfKWjd7Ys6nmeFGl/uqqbwKVJ01+SsCzRwAOqfbVrJx+WBOB8KWlWUG512x/MotjWGsCM45
nTxZvOKh8RbynysZynOzZaiMWD1kFFR6KI3bgnpOoanxbCqCGj/m6HHcOWp/R5LnqEVKkNmk1isv
kYponlJX12yxdaYszLqEQ8bAJIChrs9Uv9RkqKu8CpaEVsd+ZtILC/uHJPU7MGo1mptmUxoY3sFy
gAoixCnSUjo5biaADYmWU2Nhdl5dP2Na4q4sdQyxG5cahvatrhbdMUCIKoZPHJA2JjSqgth9aUJv
KU4pu+fjna2bKrG1TRbuMWRrkEJyVShKTSwpWWiUAaurfRl2Z+SHH7LB/vDnZn0pRnEXU8pcFGSz
KmgXvJSOvPDcUYMnWU+m8rwFjPqXJsqSWaKdSsdOq2Accs8cXnuM0XqLEmAvE+iUwQtwtY+L7GHf
xqTiPZRg9ScIYO4LGV5vi9iILlYs+H8iFIPmUyeWBEjYwAQA2UvmofHcbkF7wj5LMH1jojujlvdG
wT7dlrsV8SPnC4yQidKKg9TQtW6yRHDYcQckG1VjH11ZyKNM7N5LQgw6LYiA60WgdZwmy/k02hwQ
ZMn9rEztvUg5PaH0mfpEziCtvP1hW2cOUGyOrm8gHdFsrnxXM8aji6xtYNXz0XE5HiPLYbYfqkWX
F9vq/sboDXDgrWEdruj1qFxs72QOLR4EOApm6pxmUR+W7GTXYs9H1xedT1BKHRP3Dkw/fvTe7ZxD
yMfdXCXvRzH5VvPMqK5ZasukQUyAkUJQH5lU5dQ0M9gjoqSqgrJ2ak80FFz6NBz820u85QIupSgH
pxlHqxps2Nw0tQ38Z+P4VgwmSBHO8nBb1Ob1ivsVIEIbAyWQqbleY7uqrMRcygrJoFdem/6INjOZ
rEXKkYDB6F6ad5N1P5do9Hb5idXTG1w4evPESnkGoMlPSP7FHsuoSFlRNhVKl2cMnCq+tlJ6mjO8
tZ5413E8RWwXIaWya/OIYWJdX2PXWmOX5MelCXfxpHmG6IQom+ZMBagjOBSp0N6G+EtgYoalI9fb
FIJkA64i0HbiDXK9Wy4JWzvnE4TET8gJgJf7oRzGN2wJ+mHQBIpqE9ZL8TzuWCwVQh4JQH5beTx/
kEP6w3KASMzfEi6gQ4pRYFhtgYLBtT5tChq6rqtlkDbtMS2N77P1t1kk9zi8t+184/rGDUFtHCtU
0TAL41rQnJIEvEtdBZacLvRcaRyMLjoLjqdFOu6c4q/b4jb26Urc6kcurJp3YYE8WFsFop+9sPpm
ZqgzVfWf+wkgcn8WmgQCu5/TcC+khFNRkzgksGv0BJdde4zuEifT3OJbWE0mgGFc94cCMbnqeimF
xLDoScqgNcRxdOn7OHqRffKAUTSHpZW7qvqGVlq/TBuvDYsjmkf8LO80p2vD8aKcBhbZnyyiaPC4
/ggAKco86VsZiEqeqqY5lzrq3Q0LAcAPOXG0dq7eSDlaqFr0eZ/mMmjWMT7hY0yPEaaL2kXshZPu
attQB8lqhBWok9lcqAAQzqJS8HyWSI2Y9rKD9ddfnTjGk+22HW4phao6BhsCn4WmM8UpjbQPl2W2
4C/cLj8UtVWe2Fimh6GkphdK4PzEElONWW4oh1gcFSZoB+JsdfxSgbrfOICkLXByuc+WHsPKU+sN
0HcsHcVWrfBIkPZcG0RnCsdwJ1cCgeGKYyeN7JzErnGm1dRqTsDGIq67xKwVTMMxWOpaVNmQHkld
1EsS/AeHyRnsM637xGMLsw9lmbgerzpbkzTYWkQIRBaNozgEPtVroVPn9kYRlnWQh803I15b1N3w
eNs6NrwUUIIAvCNTB+SjSoeYhA5pppjWQdw+CFBvNK4Ec4WOCWtLCnJk4meDJfqzlKObOWFaVjxt
AhvsuXx5QUm4MfZ/rsmlDOXwptFktXaaNUFe2f6xBv7PzDRtGFsbgs4BvGoRLblMzYB1w2y1Ykwa
3IrpnViaH0X6FhA3qKeACUObHPZEfWTanek0vS0bIJnZMeIYxltH+74P726v1mo71w8zKEHWLDfF
0wKExte2VVZNu4DJE490FgUN/cpMDMMpOm9IdISbOknqKU1ljts9rgC9eObplyIExo69y4wvtxX6
fW+gEPwAtgaPtd/2pk0562Z7wO3+3Zy9Tvck1/28kmaQ4HWKekREAea27hy+KzO2+98UUEIuWrMk
insoMO5bvz/d/vHfDyCeKuC7R3iFSwdsudfbjYaFuZMMn9+ER+6WXtd9ErHGR27KQK4WWQMbhqV2
cZO6RGI44tiB5kkkn0BdTKyX22ps7QJ8yH8ilLvMsZo2qicGqxWzVw6fQEB3W8DvxgoWKjjc9Vjg
wlSPBS1JPOcYZR9kLYb8xIz0QWNKVOWlxIATY1w09+TPkOL6HF4LVE6HnEbAkkBFEzSDL+ajlLv2
Zaj3TXQwzkn5YA4aQ9ApqNhxVJZ0IqhXBqwKbV/QOjxNhfGlJGhMtZui0XjM1Wh/Vw8sEMBwc4T4
64ZeBI5FaMRlby9Qz7DHXdkBakX/D2lftts4smz7RQQ4D6+ZJDXLli3bsl8IV7nMeZ759WfR+2KX
leZR3u7T1Q00UICCGRkRGeMK+AFSXzly91EqjT1IuUC8sefYt58P9szXeWUn3CsN4+PXhDtvCg3F
Q5SEtp20cNPMt7ETwKsDGsan2zKzdMa5fjBjqmOAikU7x+hY1GYyHCzLqPYp0O8M7GTE7gYzdWUv
IrlpEJ3n1P1UBEwXAlIIrwQebd1g+JrHuQInR6z3ivKnmSG2Oa3UC+y7+n2GfZkcGX2s4Pf7IUTi
4eiRyL/L541yHOYtyCMeOrANHgh6xVgoiBmi01ImuYZT/9EnR8iChpm8lJtIWjzQTAbg2vBz2N0n
aVprxjR49T7QtXVhABfl3Ao5ncpum2icuuDMHEbo8YSDEBwFxEpsp0M+InqWxbDB2xqSHLA2aoBo
4vW21C0SwR6SOe85Y70wLlWVC5NvqiDig1959Ny1blI/36axINnz0sj/0mBcKkECplTrJw0AZURq
JtEWm8jpgDURYyg6QfFH6WMyNHLIiVgWhds04PLC14JmMcJXdaqnj2PaAH3kIctOfc/LGS8KHaJZ
BT+PTB67fSkxcwzT5XWzF8v7BEshZW2wYZEGWXZuM3DhJKgPGyjLzplC5cdJslJUxn5o9yEgHByl
L7tN3YQW7xGZX29G4NBXg5gVlW90QLGvViM0gWe1arsfs4kmVvKcB+ahkyS3jxuip/3D2KYP6pRt
tXClx1vJfNa7t9sn/SkqaLtCe8+MRou4jzX0eB9R2cQCN2CneJkToLPAjQQZWWG590glx4kT+CjN
Y7XJRhvGdHOb+s8LBXUkDjUstUAuidXupoBb2JRmt8fAHe2siSTYxWtitlfnhGQ/zcg1IcbuSp2Z
eb5ndPs4WmeJ2xduj9Ee/yDovDud9ff6TlFpx8OFaiOwiuGkXz9gdehVZq13/b7pozIGiHdSbkUl
M50MwLk0nIBgaVmpR9F9XpFi8CVXEOt8dZuvP40MPgLTNAh4EY2gbnj9EaGU6lEDCd6nk2cPPhAk
ooEIlcpR+IXrQ14W3T1QFBQN2QT04HnZqPWAYzR7J7qv/XlUch8UGYfMTxmdY3cAgGJrBIIfbf6M
b85IjdpJYsQVUAW1UtwVSjsdAgGzTkqXvDcGULn1UazXajI+ohFd4TgkX5m46wsFTCumcwAxh6Zw
gz1kMXWTOeSGtNcAXDSqWIY1nYvkkHz0kR3vrOlhlCMiYnF062rxtnnAD61G79x9Zupj7G1EPaQ8
DLaffDfnMWagLGIuEZn/mWHfGJLKmYaJ4kDeh0NdOGMlVsbJyqKupFqg5RjMK1DR4ZjEhUElgOsB
yGcemMBVs+XhrpWTrkkmrDMyOqJg9Cy1Wow3mgSgpkQtLTtPDGecIqfS/7k5RtEWO0MweohEGKb0
rs/rS1GS14kk7ZVUwBa8WNf2ddiU59tKs8BVNAOhkwvhA7BN2VxRmVQd+t99cDULpY3Y6ZVAcozj
kVZBoN0DioBjlH5qKd4w+INoIpuxR9k8WBlNg2kUo7zHdCUWDIc6sLR+JZVWpYdoyEOTI8kLMQuq
X9YXXhgq/D/Kf3mFukaU19Je1O20pKqBbW6kUGzA52PBm3VMMYYz/GMLf02TcUXEyNOq3sylLzCM
or9v7VwrKTDIb9/dgokASiykEr14QCkx5WsJiUsEFcj0SXsjVbuKTlojpTTJqwxxSxKXOUW/LvaG
mEUz2X4wYQQtFQDdePsjfj4y8L2lr5w+MCB+4DpjcZkpDEKHjxAkeYUck2kPwDxzpagyNtoUun2r
hhy1XKI5++AAZUP+BNW464MDKH8aAK8n7YfR3I96cBhRASS5YlVY9SHufSviHHKJ0+jWQMHPQPsc
IO6uCSaCUqsNsAz3Wdb/DgIMKwJtUk7RYgnYyXUWxVTIa1LGFUd6F5QFrwDUH68r2mDYfl2pCmTs
+IXNQ5eg4JhD37zncmrRJqq7kfOIL1gCAHjgEcf8D3pkWXR0K03haGKbATCe/Iemwxh7XDqtDiwi
+Ca3Zeanp4lXDfVTpF0wR/ADNDfuhaLqAAiHTQBq8F7qVefKQiVymLdMBYliNHVC79m+PF8L80mC
Bdqjrzok6Vi067joeZ3iS1eE6B0/BLFAYXBm67dnqe+bvE+MSNmbSTrtRaX9VAO/oSU6KTlWZZnS
PCqM1luURmat+EapgKbFUZwoey/Rfg299jhqzVHovD+3L2eRDF59OB9w0YGZdk0G5WiUT5NUQaON
DACfwbdWc7ZkXZTixEnCzU8Y42XgLDqeV7jheNjnUOHbiaZA1ITa12VgwidbNEZRpXwpK5Gm3b0i
CCv8+4+PhoocrIaEqSVDZY9WGoYcYF20vG+H12xKiIXhNpkHG/NT7FCFhsShAxO5S8Nk+CeqSagB
IFwHiLKKEfVifI30gbeSd5EIOq5QaJlXGZiMQcrDCvI8+CCi1q1ol2WOsl9vFmbIsXyLhAAODiXX
UE1iR2KsNi7yTCv1GVyzpHKWwu/xp6z5+Kc3g+tHvRSrTmDWMfd3LQniVKkRlnzqWIhap6JTW0ZX
rrsRLhBps1KKHv45OcidiFocKiMIrK/JtY1XAdMtMPaJUbWkM7pHNTDX+j+H6kDfzX+cj3laVGHI
TG3ZA4Q6NPaBUO5nKgBh+8fpGwu9nsisYVsPmhJYeB8rSfU8EXxj3zXhE4IWD1U+46NMTN4k3s/n
YSYE1NqvJCWM9jXL1AjlX8+MDRQV3+pYOOdYcZSqbijxEgRLhDTUs/EyqNg2xW5IrfpW9IoAEM56
blG/B0Kvj7F2EcjOvOu5TenHqs8eLZpiK+J6AJvlyM2bYhZ23wIN0+S9rT8dFjgq/z0TFkBeMy9o
SgsBKSgp3kHKqyOwmAqhPkp+iSCVkw1dPhWMAlbtAa6bjcX7Emo8leCfHIUBzXw5cKsivM/TPNtl
Zs1R3AX7gOYy9FmgyxRtPuzJWgC3t6nYw2sIUJknguQ/G+h0/n1bXxepzJUy+JnwwNip6zCWNS+T
SxnIRFFRkkyRq5UE5+8fP32Aif9q2wb74FsyMl4WUuMXKQDiGyNJ7MjC2E4iiAotdWlw/sWJMAIC
6BXMgaDX/loi8lCWsr5u4NmpYUeBEdwB/8MwORWNRb59LX+GeYABn//+2wML2N3JNIMOUBdRaj1g
wjJy9Sww7dtn+SHdQO6F0cYAmyEigch2WAo9gPh8gB7t29Qnlac+YGGcXSt4zg31UclrDuu+uqS/
uQ2oIkAGMCeGJCJy8CihXp+qGIDAF0aRcrYPF+xyIyO99E5O3kTnLX1Kdv75VNCeUJocX+ljxGns
+eLZLeqMkPStmXpiHYK6fXHf3M15IgPZrAhxyJY+jaTHHw6D2QH9HydmXL/O8OvJmGm29Fnf1qp9
3G6hbPe7jzUvqGSBn37Qmp22bzKTj20ZxUWgnHe7kR5cgbjuZtWRleModPu45hyNcQF/UGP0oC/7
cowsULMDj0in5nn9yTsR2zLK0lCY6gNybBiGE+cTARVxe5hL1udih97ATCUc48ulxVh6LUdoOkig
9XxwdcCD0fUjqqNnXnc/m6D7cSbGtRgbTy/0r1u6jFRfHd5+kTO5f3l97e13Snm3xD0W46ljvAkT
8vEs9JKbE/MjIjS0E2qfbluSrxjmhnKxO4VbK0gysY5B53IoNm+/BLLB1B/ZEMNZEZO8R+QpIAUd
yWl94lwdY8X+w1H4GxqGM+bmM+aIGhrnFEXNlXNMamc62TvO7zM5hB+/z9hiHfs5UkC2KWfMyPcU
XkZDxI9xw9EnNmP5gwxjHLHLGNmn+RjPh3htHI7O2qMft29p2Rx9YxVjAjsz9OrYwlFS0rgwEgc3
JN3ODO34HB2CVWEPnKQhlyJjAIfY9/wszebLkVeNfbEI2ssHSuh6vXvmnG6+iB8y+O10jAEMW+w2
j61UOVduZc83NeyrxH56XJ8+dzxOzpy6RYsxf+bkp72qgpMt6NhuYOt7B+p74h2KI3ysAyWrojqp
Os4UoWfj/PjZE/8Xh21MDYgVPLYfVSsyoy9SkHg+qLR86kiCdm/T5VpzzvV8mapv75Mcl1hQ5YPO
uNpd9NVbuhUGkh3X65LHNDZ3/ONIjEmwzCrNPQ23czhEqM858Cp6UuLJFdzbzFt+dP/KHFu7Sjyh
BNIOKJXOxb5z3YE8ZLvfCXGetmu6e87XHHrzM3RD7r707RsTAZaM/ScFmKiQlFzsg7t5eDDofUPu
96/rhJqUe23zg3SLImMz4nIaGg9ppXP4rAurgTrr9ck6py+oNJD/4+EYY5Envh9h7GA2Fhq5GASn
26weVFLaxKFbWAzOq8WuYfwhJ4zFKHMvHAUdBIGO/7Y73LmbhkzH+jddf55O/4KTyMPAl0fqbI7w
2PHczrNQXlAbuDMzApNrEPUUlHYnb9HrYL7c5uVXHHJ9bdfEGH+mR39DJ8UltHp3uQy2Xa82q5V1
otA3MJJD7OcTfE2McWosoSuBhzYTGynQpvaAtg7sDXGOgPXfUi65n8b3mhyj3mWtVt3Ugxx2wzX2
SOVtSQBoZBuHPfqIsFLe8Qi1b5+RR3O2bt8Uz1ezMY7CSjmjmJBmTo629l58RCHxNpmvAu2te2Pc
gCAL02TAblo4UoiMMH8WOvXobjPncb2eBK7b+9P4X7OS0W4pEiypb3Gs3eUg6iR7F/dQtNtn+vmG
XdNg1DqrutDv0aB3LnvbvQRUvReBY03pbSpfpvYW5xhlHqshx+pYHKWnOxEDik7uk5SOd2pLWwkO
B0/oZym7RY9xAQwzanShBj1buTtU51gg02F9OnGtFEfy2ChonFC9q+SvK0r/VE88gZvZcuMYbAa3
gIsx6SVuJx7JBUIABYbn9PvS2aqTBg8Ghx7HVLCpVcGyZOySxGkOz+F74Pb3Gc+oc+5FYaxD58c1
mmlxoPF02UVntbd1wU2eCyQWdhzJXnBvr0SbDXsELTTSyQSt54MtkAPxNh1FiPXYkxOHbwvxwTUp
xjAYgdzopgfGoakgakh7H4CO/Xxbib6GC25JA2MPgjRXm9wElefDpX1+Gx2LTMW2tSt9DhwfHaqT
14SQo/C6O+yEu8POpuUdXfdkbf9f30t2EEIPcyCvDbPghzppV38wkwvHam1zWcuTGMZyxGJittOI
h7mnKbH7aGNQjBtnOrGpzblGji1UGKPRSpFfN36nnDWys4uOoAz+O37kmSaOkqlM4mSqgc3Q97NY
auRgmyuLvL3dnclqhY1WAeHIDE8JVMbVyCoviAG5oJwvg+9opNrbFvEx4ONopy44rO2P2zLKM/Qq
423Ucl7JAeaWzwf7Lii3e0ozg9rSvWW3vATeV0Hphj6wPX9iKddiMnMSj4r3Bpc7J+7dhjys/E24
2Rfklftaco+nXnsaRus1ftnjeDbM8d2BpId+Q7muL09EGHPi16XpNROotLTfpiNB0qtJCRGetBUs
ZbLiEuR4Gmy9vR5HC7BpkJLp7tk8lb69brmpoIXA78pIsr0QVZA3Xt/Xs0N/sSdkvAbbWx3iwLkt
gjzmMQZjwt6IprdmK5mSaZdxfp1n6n90zBVBJXYdTpE+5zoxt2FBa3Ojos3btV4t3hvGuRgW3Cmr
6xFgg18862zx2XLlj1Ym8rpeR/Q223iizc7HR2aCCUsFpOwDnFvJdsVD7ZaveMl4ScGFbP+VJLAD
qe1YhSj0g5R+gNbqANPAn7t4PdZk42/Fxwq701cl1PeTGw7xjAZbey8zvVbGAu+JgjLHwZWdgG5C
RETpwXCsVdsRKpMn2tLCzg4cY8x5X1ikTzmL2zidn7KkcdSJnoV5rbU28aIh7k0y5kPy4JK2FeiM
s6IFNsKvxEXOEi4W50Rfo/k3TDBbwJbqaUyVoVDOhf18QHd3+6Adpzck23wbbhY3d8RxBrRZ978F
enKHprhyDsB2O/dQ/DLJ40xF4eQ6uKdiTAgGE9JU1ECmp88X4861ZadvHRSjJsdZNxpP8+afu8VE
xu+o5HyM9TlkftYk+Pe7qSDiqqcYjHLQ/EZJRNZrwzZ5ZOen/wZZFmPIT9QU46wzMwEAXXiUiiS2
P32X58ItG2SM7KM1FXUAtpIZ50NU9fEI57ilADUUTmpNeU7V8ln+0mDcnM6S2hHrJWbjtRteHKQ4
yCevjvK/pG3+EmF8m9JMq2HyQORivwW0ppuUbu7J0ad0m63W/zJ++UtuVoZvwm7EPcavRngBu8Pl
kB5obdNHpBE5rJuNwU8p+EuF8Wh0PVOwORmHei5EgslcnoWYmXLr9xlj1DWyGUsVfj8mzwfFlo5H
xGDrDw6Zry6CW2T0a2aVeTd4w/AlAPW75U67g4t/Lo3dfFg0O5Yh6fd0XOM1M136GT1xHs/ld/ov
FxnDNBqpp2Kju3J271zUrR00J3Ncga8C/K0TMkYpzEo9ULX5hBc80JONoOG82dz7K4e8gqeP20/L
/uQIBwv7gSQsXmoMYc0jPV+7B67ZKsRqD/ypCSFRQKJ9fExexT/qXbvJHKwq8h6jtbT555xEfw3w
XefpeuBwMMcctNTyvW4Sz6NXT4AMV/xXP26wAy8qRNT4plDe56Y1rkNLBk4+ulSP8JH+YQPYfOy5
VwrD9+jXxBI+RtOrJJM0QZDFc1GfosQnSuaY+cvtk86Kxdzn3G6BaS30d8yrU65Za4TeKOZ1KZ+H
+KxLOgkBkXGbwldX0k8Sc8/Sf/rYmGOY2oBZm7KS4dbH5JJskLV/8yt6l6DG6B/vNtLuQaCrbL1/
0UlvFwQnld12X++PzlO3euQI0+KBAb8EkPt5IpfF6YuBMaVlbSGf1QApA6W0tZo3RrT0cmsiJukw
ZQOAacwsXTM1SdGK7Tc+vLuGXgCpEhDLIH1B4p4gUbtd9+shsvUjb5XvghHFTPoMK6QoBpDamBfc
N2VfbSsZZFWF5N26GzDAz/XQZ4lgrhMIB8Cwwlgp9vv82LMzdIlf5hYswF351r14e2G7/QT0oHZv
3xacJbW/osQ8CrHW+1MRgFLl7gwSnS0nluzYXu9ago3I7m1qS+EAUCKx4hLXhq4tdvlanpQqHARY
tpjE5FBmTieTyUdiREGXzENHVYIdvtNROAw66VZPKHHZHNFcyuyjY0WcJ2jm0WD2AkcsDK9UT4DL
vJWPv4Z1E5JwDQfdEFfphoZuRu3pjjehvtAAgu2RGOEGrh1gPjCXdi2tkSY20yim6lmpNpG1bnud
isAdoNFDsbL0fTvSFhsYeeitS4E4eI3GNMgq2ibZNjmxx8iK4UnWGYlxp9vJm3ITEPnlxLPl8kLA
M3cgz5OvGLZDi/31+VIh0rOhVEDIHkdql+/i3F9QPSfkTt/4ZCICSd87/J9ykAL6giVOpa1sRTKS
NUbmpXveG7pQU8S4ybcPYsxDJFlZkwiyda4d/3hI3HBb0zd/LRDjmCSkO0ZOHpCTxlGn+VcZvb2i
ylgHrw88zUcD/TkJifWApaT2+nF9W4cWfOxvJABgdc1pqQWmQwLYrPPY2VkAeLvdsFM3ocZxs5bs
6xUdRmLN1qpryQedXbRpndGiXe9aR5XUZ+okmY1ZA7LFxqXbh7stRrrIPGNRo6Z+i+mDM2hODmYF
O9HOvfdmoFghfb5NiyMiP3BSMj/W1LLQZ5mVt/27Yvc1idyUajo5bhXq6Jfc5qZpb0uILjL2NugT
IZpSsNWuNoIz0GNGfY4QLigjcIsxC4BxXg0geCzOk1DXQpL3nnVWbIVkK8AMD/a0mqj/JNw1m+5F
W9VPESJPjRjawcfW3MyNY+qjQLeZHoq3hFQNiZOzr614wzE/Tw+8FRF4uhjKFHF4RqjEZvBTDA54
56m09Rp9wukmVy2AxXq0TRLX4OHs/JQn0APQJQaL5qlXnYkVhkwEZmoZe+eL6JzPAUXl4sJ7rPX5
yq6V/poIY/t0tHxaRQUiz5e7P667M+kOuS5XsqWOYM3s6uDau4PtImFtHw7+Ori7f91uneD4fjwe
lW16j2j8BGA2st2GLt1uH+k7L3nzVc679YnzvXwLMP1w8nVPwyfaKXn+9ctC9ryzc3LpDyU5r45b
NE1N261EJ2eNVgGAnBKOrs2K++MDMGiDrd8YiTLYV3cKfeD5YCUjqoGTizVH2npa96/FSJJ1fie8
8npYFq/kLzk24ZFi/jmeKss7q2ZBI/2ilZy5kQXziEv/RoGRZB9wNnnfgULlZpuwJm8lEZ1yW1KL
Bkf/tSDDc0Vlju1fiH0xHAW3E46nimCCHVkNy8IcsjxTz7u5L6EkKr0LiftAVug72kOcntAxwxOe
heYq+BDwRedZKYxlsc1Ofp14UR326hlBhWSjoRTtOaXt3R3fe5I7rWPAl3t8vy0wXyVbRmCuiDKa
izZ7T1IbEK1saE1NXKzj+OPZG/dw2X1Y9sdHvrb7bl3mUJttRulJB6J1QU7//Bm8Pjyj3Fg11QlN
ie9QkQhy821ihyf/5N1vyHjJHP1F/SWcbx99wUZenZzRVVk0tTEqWxXbxclboRB9A4Aonhe8oI9X
RBhHxY/kOsk1ELGtuzf9zwOm+YYVimin22f56axccY/ttQrqzBgquVPP5iq4e7hXtsLHbQI84WQx
UcewMDzRAoXpTnxrkAhSbEwUYJ5AtffDtr8khD71HGu2MEGBY2GBNSacsOQBo5DX5jQeUyDyJCO4
d5DmGQbfOdeHMxGoT4bdw8qgK6rRR3E3kjAjnydlwzn0Ilu/0WcybYI6YKWXNszKkaIBca7iuCU9
w3k5bGJ6/0KcghyfHoNt4CBrzrnTheTo9ekZ1YSHloURVqWdu0v4rm+hmcMaDZcw6s79yz7fHI8a
DXhtCEum74rnjCIi1sdfzzyP0f5tu3fa+rzRBcyOPBiOg6aS7ef4a+a4b9vcKtaitnzjN6OSyljr
SGeANtoxfJQCn5PHDZlOjpPev6v7CCloav2bfohrPjM6iqUsnTEBcR4hjJvZZxi/lYoWzFeDJ88L
MTEoIQWHHSzIqGCC91qedSuMMh9LNM8d1OeXtNusErKfKHVQjwjtkfC6j77yFz+s+zeCTEYsD32j
kSYQ3NmHN5QCIUMPpv2g2yu0mMqzz0qRgOBWexZN6zeyjN7maFdAcz/Ior/kULiSukmO8v7DOO9O
yds89MQriCw5XlecZTTVmNLcsAZQbOnOduM19nOvh5ecWg9/0D20alBpen96qg4xuGxtTtqdsTGd
xFGPHIO/rD7fjs4oLbZbalKQ4kNidLwc3G4DKCwMhqzC/X6vbAuyzW10Fon/H3XYJVfpigeM5pYA
fJe0GKRL5xn9bJiryFfVCIdXXJ+481cLHv8VMUZVVU/phq4W53NG9112bnOqGaQSnVi/02NOuLqQ
PbtWHEZFZUER8qKYqU20y2AHxcfXbY02x9NcFbVvm30eI1kYOOD0CD7Wd0FrDggvTNKhwoaJnnme
p0fL421qCyNSV2djZ+TNCsuYlApGzzyUW0KPhKwwTYRhtt/Q0cwJbYPzrC00XFxTZMxQHsRxGDeg
qKGA9Oau4s369pl4hs5k7E49NamZ9KBQ2K62xvqgo+Mctwh34Pnwkp3L7+RflTMZaxMqWqVoGa6r
s81tTWRqn7/8g3vTXgmrZJ26gi3YPPjlZefkG1nG5ARWGslSDLIp2R0OGCaBP+RuTJuQ32Tf2wj1
tmvf/VjzhnF4JsZkTEwCZOtkzEH4+bKDS+K6EixM/iQ4ZPV77yCq3D4KdkYTGlGerM73duM9YXGm
oiape7UH6ZwE9zqVCCYW8Jjs0SbpvDv0Eam+k/kvQsDvpobFAk1HM0IuG0TFeaQKd3tO6cNm5bmr
o4yuKo7o8o7ImJooiBNLbWFqdju9pxUKxHMl+t+MR1wpIQto2WiVGQfA/DsHr8Gj/KGjhiq89mR3
4gnqV/vjjUtjUYEGSxJ0MVYgL8Feu4uPvXM4tM/VXrJ/bWboSfLwgPdxf5TJ4Bx1And+7xirV0AM
hpTSj/jX/43DbNos8ntpamd9lR2J4DpJTFd7TO0Gjvpwm9RCa9I1kxk71GSapA8tmAwNFYj47m4G
QkhIIa5PwwozmqdPnor8rFtfk2SsUYd+r0TMNMQshZvcAfpG3KCfYU0F27L73WOyQiOP9Srsa14R
4muv3q17ZgxSFPlalTQ4LJZi2FjiRhvBfnCRnGxXpUfQ34u+5bkehC5Z6NHO3j2uH+nr6wtck4m+
HtFidJv7C52y16xgDBUQ8KugEPEK6IfS+SUgctlIq86hyJ605OM2MZ4HyFZGTLGog7EG3+NPgLE4
SLi5NbnbhCspJfLv13lc0dgjmWGv6TvywTCUtz9g5u4t7jMOkR7EbTZGKh7VX79jHsriQoHpmpWM
VaqVXOn9HncbQW3Jb0y5H9+d2wfgBAsAc7yOToapCQdxguXT/J1bkhiIn/cBxViJgLKhQPp2hSCs
eYiIU1prkWRPHNWZOfSDgwBm0EWAlwE8Q7qmL3qtH0bAZD3vsBTwl/qbZgcOhcV4/hsFxvGpRqVB
TwAoxMEJ22G71h4Fqgnk+TYnlx3Ib3QYswOwKyNQJsiiSFF/dFb3Ly8SnZsv4avyAvZl0fhGjDE4
aYNVU3O4dW6w0rq4Mz+79Ambp8iQOfV53LVoqOUBo82Ke+umGEtjmWOX1Vhoeg4/LzWQcYVty8Ow
XnYhvx2LMR5VENWelJqo5JILUi93M37Fw9MTGp14uUee3DFxkzg0vl6PYOAuzOxpp9qTadtcL5Un
e4x9yOQ4AlCvMbuLF8waDSJJfg0O4DFC+7NfW7ZvP3P7EZdpGsioYEuBan4VsL6VI8TIwlOkBhpm
tuzkDoYQD9Fnv0MQs/7gFvxn5fkpFP8lxg5uVVon5H0caYgq7IOdAHvUNgkFdgWX0uITC4jD/3cs
doarNEdJ9v1QQ3SBQSSL5Jc1L6GwHHF+o8GYirHCdi1N9r5SGG9dQNA8sZLJdi3YyYpnLnicY8xF
PmHrzuiBlrU+2Ar6slx5Mzjp67Hltfsqy5r7l3WMsUBLCOCzZQEWEJc0l6be7g6tU2zsmrrnh4eH
lUULZ7/av7b7I1Astp+fp4Ry50yWI9Bv3GUMyGB5ge9VEEzLzeYpcm/jtht5x2siXOjww7P5jQ5j
ROIQe+sjz4cC7DobIFYI0GaUjmyHfBBqR1v6mNHTyeYtVl/2fL7RZUyKhM2cnjLifM+Xw8Vw28N0
Oj7N4kO50dGS9ZrbfLDGa95Xzc7kdW1XKl6faOd6i3JoDrxlpEeE53CjXuBowdn82Nm3n7dZRlhF
B7go0B1l5Eax4fn6nfbFsqiqVNHOqp4D5j0kA6+NZ/ZmWArYwIAuQdTfgH3HiIeW+V5uiPOZSCGR
itB36Q/vDVt0d74TYWSja4NEwGJnDfPpxH6r3+OjSC+79PNwweYpBakee9yvKc+wLIYk38kyoqGq
ue4V00z20NhBOA/+15h69s4Nqe0VwKCchm4hlB+3L20xS/KdLvP+qHk7Cf2YzkbTwHm/wJL+3N/v
nSfKzw4uCeV3Yoy7KuZm01RpoZ2nlprlMfW203uQrCybh0ixqGl/Kf1wWpta6zzsCQE7L+iFVl7i
/bZ7+uSPZy6m6b4TYrzTLo21oJ0JxagE2Z3tIp/uYsjwHlMMsqvxsYzmH/zflQB9fNdqFqlmo7bz
hcXETeYub/r5wUeh4DKQeXywm6xLagSsIFPZF3NloNxtoI2r2AUPfkRsm+ewfg193joY8wZNWE6J
Db2giFz95aAhVX0R1mJJJsvWf1N7/VzYKRm3+G91wqTt09PWmehLlqApmwLehvc9i0/995tlrI2i
lEM3KvgeVJ3c1MHu34fOWSs9NyxYulGs6wFuEypAaDBgbrQCHlw7pD0ICRk5WBdZILXroz7wyFP2
JcfvOyXmUtVOMK2oBaXpEe6zkFCDWG4HS4M2UJjTOZFNIEwcE7Ok9d+pMhdryWNqDOWgnSOLjLGd
rsQGqbPpHvWeGQ1LRvb3g1dvmX+TFSZAcJpoTNawSp7tdOqwxa2pRk07Xy4S4JZyNDwSiQSuZtnF
uqxsjzgaMrEn2q5Tz15/jCvOoXkfwFwq9qrATZRV7Yx+TO8da5Hkc7cWA+qn79jeif7aHJMEY7lS
Qg7lxQfs+9GZS46qQRCGBEfPart8RoVWfLXoft8i9QxXgxirFyqiLzI4TbzFbYsB7nfSzE0jIevr
SQDSxW/ZGaqzKm90tLq3Hvrgelt+NV8ti4reLka3eLLNMVPG4fqSgBtzVzEuHeui2VZ/0cpw8Ckw
kIgGqNfd4Tl/8E9BQp6e+pcAdc2P2/QWAN8sxGZ/6TEHTlPMc7QG6O2iAv55IFHd7oiHQcDiBe3M
yH+P7n7bE2uv3cfo1glWI0a/1sq/mGyz0HIoq6qMLROzF3b9Kvi9GM/gfcY5wdySqJLAOPWutm3m
2sq47n+dTupE0LjD07MF3b6iy7gPaWUEHqbbDITjPUXVQbuUGGk9/5qgaw/qRj3/zojjbKe3bXNY
C5tPgzsrxvsCxqcoAWw/ZjK+wF9rLxhD/oWZ1tPzRd1edvX2w3fHNefSl6R8ngwwsC4A0NKY2bnm
9VgAVyNFm9i5j+/Ds2yjoDPuUndO45zqXbDSXm9L2RdWB2PMrggyRxyTLPSTToCUobcbSxICejfY
4VrsHOEp3bxvH73j49YhwfNXfQlNA2gZaOxohRXmlPMp86PHfAqWwwN8XMdsJnBTmU+psVxjsPpa
OJu+Gw8pUY2z+asSVlV4r2FOSSq2vfKaTwbR+s80d+P2hH3PoTWQUCxIIb+XxUGLKhLBBCZAAl3H
0b4Hun1215m0GzZC0lLZPFfCMZicMiAJ1n5yjrAwC4DL+3uEr7rIt+zHWOTzfsZKOEuP9afSbGQr
IOmmtQ6e5BQnYVN6tGvPt/m25CZeEWXcxHHSpd5MS+EsiHYF38mNPgTJ0XYT3BmXEvOOSgfx/CSi
l+XE68ZcCquviDNvURKkRpBYOHHWotn4MU5E27/XlYcR26RLbDQSHuSMk/Ze6O6+5jLzCpWKWaqD
WQhnTaZl7XomlWQg1v/pdr/0yFH+lNWm/e2R34ZGJhU2sYwk3mPAkVWVMc5TImDyTQbPFZlGMv3z
cDeXJgtnEByMkfbkcc255JmPV8oBrcBckoldJliw9wPazGxNUcCKX+/sm9Q95MfiUXUi1zBIgnrh
0aGdg44emt5xJPpLYm/RZYSrKv6Hs+9act1Igv0iRMCb124YgnY4Q457QcycM4T3Hl9/E7M3dkkQ
l7iSVquVtBEstKuursrKVAPJ42G35OzqrdiA457YzyUVVkik6Kcdi4JaZBKrNK1TopuWawUInwPP
fokMTQZ4M7EiKjw9no37BPTvbKDbBhMBcqapm5TYtJNlh3dO+avmE7UMSfON4tN3HkP5+IVhayJn
C7HP/U6f2Jy4J7WpnMQTBQCtlT/CRjtKdH1eory6LyndGrnLaKbgDkXnnXNCkixe4dJTyPsm0xvP
kJ9CC8026pPiGBI0nUALZOIGRpHvAhoJfvjHO3z8EkDrIXYFvUX8w+1NpOV9E/GJjOEKDgr+h+/D
SCgdlHrioMNm7XULO+0++z4xOJlfNpcKL24k59QVq6oC2Lr5W++U3WAU+318gss2fWQH+dWC3fs4
69buVNQ6abLEwYw7p0142byH+5TEBnRswk/HfAv9ESwHlMH4etGeji/R8eW4sJdnT/b/JlqZnDA1
SiNOKFXnlEqELUnFkspgjvEToho47MfG7vtHxsGiXxUSM5oMfaRJBqp2a61iRY85bUTLOQZPydYx
ehIYwDRRcQ2acOBMO4J+5AH9QB9xM9bn0cv1cnn8HfdxzuQ7JjElZH0g3sgxDugErDCHrpbBb2mo
+7pvXgKjysllIxuPbd430k5sTna06jEclIxc5qRDO0M3u60Z/TmZfkhO9o60n6JAvmRzxW/W/dtx
tYoM5eur17/OiHKXIttxK0+dKsT4AC+GMADeE5PbQ3Nzt3R6RDroHXl1kQQcTs3Be4/3Ig3XqtXu
Wo6sI6PEU1JcaevqM1gXdJ1zRF/qapv1atefMslE9EJXME6NTymjlVS9dSyVhE374nIEEoHtlrEf
LwI3Dm0ydA3UnHi7jGNHo8OtW8nUthJaFacccUq9hx81ujWONbgeUCD6+9jY3YsNAtPjbalAKxtG
pwFlzCpxqsnYZFJFe/DTJRtGRS/UXjs9tnOf6Pw1hA5JKL1Du3za+1r5QV3kSoCAhOjxc/3ZhEiv
ygfp8sXrkdGcV0j5K4tkAvdZpFuzU9BgEyopUp5QHMmQMsNcigHZ5qZsIminr4+HOOc4RkUxPMjw
Fx4ByO26hV2rpUEKW82I7Tg2K1NYtefw8zT6CwIwT0Y440V8Sw+oVwFW841j025quoQvnrv6bz5k
Evylaq7UaYIPyWUi7gNtLTsGTzv1WCt/KhrXJGsXdA3us4fjPF+NfXJcw6xnuyGEydfNrtOzv6b5
+bnbbDarDGx25SHBKZbpof85lTmpz0Z84sasQP6B6zlZTtLOniCU00RJgFwTOpVuV4Lj0hAFGIk5
Ra5RZ+Cv2rDuIaugt2bWmqVGVO72/ofW0baxSs18vA/uY+9xLnCFIF0K0AT6jyfWM0306rqFE1WI
s0vQo+RTN9Bbkwen798UzX5kieJ8dsAwK6Ppl4d86WT6k4AJw7RWIKzDHRpMLZsmSzHAXXkXPw8F
TYwJ8oQgHZjOaea4XV/X3plX9wAZ0DiwhfCYMe+yCPLbxGRobMigA3Dc10T4UDfCQDHBfbaW+I0U
GIPmLESbs+cN/eSKgM5yUBL8upyrlyQU9YrUB6bjPDBHr7K7/Ci25657K5Hdy6iaUj5/5fuKCOV7
w+vBoBjNQIbXoP1SFNqgR1lxU10YSBb9MC31NZ8OqdnKO0XQIWBX+NVSvDhGDlPHPuqVQb1OhN7J
FErjKpkDfa/GPQum4kALIXoXFQSMVUKGmohQXBSMpLByl/Z4osVPkbsQUvwGpNMPAKGCBBk2qFne
KREqVRuXUS555zhBDe9JBQO/jjgusduvStTbrwHM03r5OmQ7Lv+oMhBlyGCWV77TlAK6EuSBLpkx
WApMtaK1MOY2RSNlvobn/AxdQc4lrPwsasQ3mt5gJSNWTOjfcJaz1VSqmV1oy2/ZQIe9b9cO5MIJ
BwnUtSebDjrU/zpIRJyqnUNd1NpjIjCk9nXvq3X1wPn7+IjOuitN0EQVkKZxV09iK6+sHYl1ZO/M
BNQ75CR456m69mikm2CEpzhAugE8YkKeDqIerULdyJ7XofmlfK2gS6lXprZq3cX0zswlCfVmFiwm
45sNXCYTxx3znqi4vYgzNuy4jPgDzZ5qhSVS4a7yfNfs/JgyEUlf1FRPmJXkvBQdaZ4rmdbi0um6
dyn4FrgxyFZqyOJPw+AeVa5k6AP/XKEzObN7To++sML5jxSYfdiRLDwVLuU5nZHWYxzUkjJoSI+S
gusbfGQytibRJDS45q1llqLDe2eEBDP+wFlC3IJq9K2LjTMIRadt7J89m3n3zNR5KoMVeynx9N47
OcnQVJ2SkPkz/MThZ8DutADNAuyK/8cgaA3fIWILob161NmdxMtp18lF1Rb+OeqftBccH2kbn1Fm
qPsjU/tg8TGLHxkZ+EFnVSt/UZqFe3fmZQaiGVRYuPGaE9nf+OfKB/pMPBScxwTnHACDhpYDTRWa
/pTOW2ow/abNwSiybUhR7xGuMsVzl5q5a7QqSb/dQyjtHAZhn1kGh+C5Kqi0kIS4D+Jvv25yLRWd
Vw7C+HUV2nU9Gvi4mOCCh52WPjssaSr98bmeeSAruBFQERAg8jQyu9zui7wY6r4avPgc8NsMehhf
rGPUgQ4N7HTnOCZcjH9iixUnEO+cBnTIibuEYLhPcEIEDGpmIOZhUQHjpmGgkxQB2whhcq6tBGo3
T84HIF7wrnr7VtvRmXUXrpWZg3pjb3oWZOh/OQHsJexFw3UH5OTjWR038e2tMQ5IROyOSEqGttnt
pHZxwimuliRnsFe6JEOi/fv/ozttjIoeWZnsFc5BV6XsFsm5Ue362G0Es9poaySr3WKV6uKGqRfO
zrgXpgYFDRKuKNrw6GadJBWA96gYQfDSs1NcKs/sqtcm3T6euZmnI7hEr2yMg746nqkvaLWTw0Zm
v1c8YYONfGIsdlP0qEo9tjW3SiIeV3DXCoTXtcn8OVrs8lVTpWfEEnVvINuVgHe8NLhXZrGTcG6t
rm1NjlnW5EEkDWV6Vv60BfwOYTeetw2DV6Y6yO9lTcvGjFLj8QBn8qwIPBHfyuj8x630y0RxNZlB
nQuJ5ivZ2YPc3YAAQnkPE7thzKyhnrBtSj0ODfZJuOTRQJDPrsKTW6+Yo6ttGenT5wLCcyR3Vyrg
WC2RAp2H4HWyUpT3inmtS3soDbW0Gx/ZlnWPyAQtej3ixICm9YuzlCu9333IUeLyGo8VwunpezhL
hMbz2zY/e74uSZ9pshPrhYfIvfeFCeQQkEGQeby4x3D0ar6ipHQYRxvyM9i+Sde9FIAZ+M9sK616
OznKz4+XZ+bZo4LgDSqLuAp5FZmLW3NAwwk9y5b5GcnQpiYKRxvbKyyv3st2qRfP3LOExmwtDBFv
/pVzi1k6bKMfuj3Q+ACcZg3ZO8QrU9qLIIjbmPM7jLcD2A6UaC7S/0AOt6TZOSXVnupVJi7cOPec
Xtqt0YkXUbqWBXoTRnfdiT9/m9/BSzTo0YYD48y6QmOHaVDFAsnJi2TToFk9nvS5JdbG1wTOPXTH
poc+KxtH4NoqP0uDnjmk7VQr7IAq1jQ9+fIrKpUsfWzxl4n5bpZlHjMNAhAOvIG3yxxpQuXkdQ+N
Jl3ozBR1xSThCMcb6iV/rUFVlBPNSBjqsHqUGJxv1ilpRTo8A2dD/E0v0wSVt688QA6X73VEZhFa
jQqIBnm0iOjg0vKp+0ky2gEyUtsZ2G99Wg+7zlsV8Ur+5kvaMKs8MzK8TRaZs+61B/CQHEnnMDAF
JG3TTcR1vK8OjVScPYGwVUSj4i2IqZubRdhTof30U4t1XjXPDD966bkTdbF9EX5QZJIkkPbTRAOD
mymohhavApR3SgCuC7sBjIrXWTxFUQpTVlqne8qm5vRUM/EvJeSzHy/Sb/PdZJFuRjHZlVweZVD0
lIszWtp9TVcAOFJ2Ali5hm15Gb6BlkAJyLGSnzQi7seg2kFgcorl9FRRV2VAw2HNs1av97IeVKs2
sbThKWK3ImOkmVk41HuWhEP6pHz6z0Jm+MKb20JREoXl3nAP4p/KMZR0C41E561jNoUlyGtZOyp4
1P3kgVXEOuO/hppVhoeQMwdm5YQmL9Fin+LNne37IDPCJqeiRwYLjRIefsVbMxIJZCrA/LbMDbYw
uYb27ZP3XXt6rvFI5eDPpxbYV09amM773s7JphjvwytP6lelIBeqWJz5dWDvmPdDbcU5iZBLs1gd
5J0ekRHakuEno5GB16uRWIXlm0vlf2lctumyymgaQHQJIhTu9zVw9R15w3ggJlOLs3BoL8qfdJ/v
K9szOZBAuKd4aybQmjn0dDDDvUuUnWQFe5ZskJ4/R+SNgu0SkkQsNMjQa8jS1xAovpVk8aZ/CBZe
jzMpSJW7/tLJw6gvUiEsGaU4s0pJk/IytmvLL8mzZGFVQ9Nbsncf/dzam+TM86wThMLFzHCHwixR
rxEIKtugBVF1z3Rsx+T24iFaRVa94IFnyjQ3lqflSCFh5Rg+A3vjGL66m0Z6Hj7EXavSsiRy/TH0
NuKOVA/CdSpha/Avj486P3PrXc+0MDnqbSg72P6YaW3FU9+lHZLOQAO9uzgJxDdRk9MFO90kVPpw
aLlOjXQj2CM45fF3/D/2pgwyWTSDgZhvsgISKqFtHI/fscm/5GNJu02iF4PJy3h9bnBc2FHvMbKz
hNQX9i176nI9R6JlX/1lA6r9UVZxHBNpnVtpYwQhcQhTEi2nDJiNanPcNeGhPTGc1Q5bh1Z6rDd7
lyf1d3Bs4ETWoe4oC2OaCd+xtooATAHQFKPW8u2559o+0mLFL899q3sdgsfLKCuuJtGq5rcsm9Mg
Z/aF8o9fzbCKGAo5BQiYI7dwa1Vlm1jyJQd7WTSciNSvXecR5dPbuM2LvMToOlNtGq0pSFOreDQr
v77v2qeIPCA5TFCePWR3yh+v4k252hXpG4BBYrYagj9S45NKsHwoFtQ0ifiFiGL26F59wCQXF3i1
17JpWJ7F0I4AEkXYbVehrZabbsFLzKT9bsc68UrykBSeoGKs7HrHHILTYLJfB1AHyTReVWMrGzJ+
1di2T99qUPnENt5qJKIJrYyvjOTmJbJXUE7AVUVdc+lVNfMiuFmIyQFCx6DQx+L4caHNZas4EInc
PT8+pfeEUbjJFKQX8SBAb8rdKZUTGWnPyv3d0UH5kUunSFpJhzgE/6pylvtNXltMZipgEmKAmNjl
FfK0RtV9dOBF7C3WPzz+oJmMzfhBCt50+BxUbMZM3/X2U92ob2SsvoIrvPb2ndki7kPUVEEDlNkO
kPCRWKpqAPEQxnmKqPQ3WidLAM65PYinJVgZwbqJSHryeAZaWc5yqcIeBGd/nZuO9zqkf5wSAAOn
W3inzNlCH62iKKNcsDjNXeZZGLat7FVn4LGrPwhkGGS4kSxE/QGZ74XpHT3UNGJQR2QqQCoKgtrJ
G9BTyqZLh7w6C+1G5d7VCwPOYUUB+Q8JXUuQSqq6Rl6Gaz5cSK/MvQe5a9OTc83JWZz5SVadiz/c
dygIVOh1UaJppYI8yqclqUU9fZElq9uXok8ToAzSYqMuPbRnSsBAhF1NweTQp0mbQtS4rM5QFrZP
wYsEN/ehWC8qksUHRecXjtisQ722NznHjZi5GcvBnsOuITYY8rscGrNZgIrLsWpttaZcSFiOKs1K
OWnNgjedjbw0Thhx978XyGTFNWFwUqaqq3Mdo6CSbTLREHPqdLuskoxCC2jJoQ0gJ458Wthr4y9P
99q15cmC90ktcyVajM5B2ZI6QVCsxDQeDJdFJfAnLPWh+kryP3H/UtYbXrPd/i2uaPfx+DPuGWDG
UiAiZAE+hWWF34DpyqOEnNdJkYIJ6BEEP4EFXdT5hOa7PiDaOfu8qPujhBqOb3L0LNnxRjUCoybl
SrL5pSMwjvhuRlBmE5EJHlkrx9N59Sle6NdCnsKlN+Fnv2tyA2lGdcyM9C3ENIcvJt2Eoq141H/n
Dmqrp9nq8WT8Rn93XwDWUSQIVNzuymRN+FF2nS/j8sy9p4b01CIhWPEREVmD9Td4pwDiVFrAC5ed
2W/ALWI5EUrywU+F19a6KFAH898huLvzXCp1VPEtwAeb9vj4K+c8InJ6//3IyQnNnJzXAgnTVKSk
z6mP2zXe5BnKtC5F1PjY2H1r1bg/UKBHcwqL7TrN+0pcDH3TssAVSEGQJRN7QL8AHpp6/x6eetsz
kPpbqFfNnowrk5N9UCtJCPaqsjxXIbKJeLh6zj4J9EBZeAzMFBBvxzY+Fq42XFEHKbTHf8emgWok
29ZoixN0ZO0N9EXYYC7dCiA6i4wElNKP53V2EUdE729LO4ghb01HSdQoWd2UZ3XNHVo3osUAK0F9
iJSFC3S8jO/29JWlSXzMDW2mRR4sVQmI5NuEkUy3zN8eD2emjDNO5f/GM1kzVwi4RgSZ2hkptTPz
LV+CfJUAwyFs5YSwqe3tSmchmTgTAYKrXuQ4mdMkHroct1NYt74rKo0EeurKMwL4xjD7kISFPfL7
IJ1M342ViUuonU71QZJVntt1T0Wj/slHLuxMr1e5UenRk7sRvjsk5TjKmg318VeBtnZjsHaHPthu
H74sIeRntg52DQh9x2qZih6823FrhYTMbcCU56h98xVIbTfHBm2pvingDd023b+Z5itzk/3T+l6U
D4xTnvPkp04hrqJ+Z6G/cBxm11JEQ9C4nDJ0Vm7HhAg8GCpI855rjYbOJRbQTREuAYLnjHCqipuF
5ZDgn8qEZVxXM30Q1GfXMVwRirkVyM6X2spmNwxgP2jnQvmFV6d3CFPIIoNIsT4XemR3OqeLPx44
SAe0pRZokzRU26exrR5CG09G7xks46A3pMIB0ApDXPF6QS6Pz+YM8gcQf+T5WaQaUOWd5sG01lG1
PE3rM5eQ3MrP3Ddb666h0dKskONSKJLSaDgWWdB46NJ2g8YrxRTppkFjWEfyTbR00c/t4OsPmqy2
Eg5anYhJfVa4Z1+mabRh2rUf+roaEFd0CeBoSGeYsUp4oV0P77wlQ2zjVe4XXOPcBQABIw1tcSiA
yHcPmY7rCrVpivq8iVFoB3eY3RyGlfLcH3p0QyO5HhkxabZ6tuZ2xcI1PuOXb2yPu/Xq8nGEXG1C
FqvSoag+cLuqSxfu7pl4iodk0gh0g3qJokx8cj+IZRYPdX0WYgDNul2VbZx6FZVPomMubLHRCVx7
SW3E4aCHETUOoPjwN7eD8RtOVWrRbc9uq1fvgDMBkmUBWJGA/HGHRs5+64KNRqWtvkJh8bHxu7wT
6g8i+jaATAKKVFWmqNWhS8Uhi/LmlAb2+4AjVn07B5B9t9t04TaYbtxfSzKqhBBlQQ5oqvLZRLWT
RgFfn+qI8G28zlp25wVQEvOqY9DbQM4uTOx0k/zHIAgaR9gMmvcmt4/ss3xQFWp9Ynjkg9E32Ijl
gn+fNTHixlF6ByZnCsqBlHiUhJrfnKIYlV7eQ/PLP3Tuv4NA8yHgR5KGQvjkiSdrHpPEftGcuEE2
Ge0pF0LiuvnCOO7KDqMZQEiwNGOfI6sJt3uwlmuuGUYzhS5bxVa11LW6bl/Vtbvi9ERnDMXwoWmT
2xzVrNTO9rXtrXjSwt8tbMjpRTN+CdByIiuiLAbW78mAuUEtBwRLzQmFFn+FF5UKOgISM5BL2njs
it3yqV1/p5sS1Y9/blrVkJeBiAUSM/iOySSwUaAWWtidZFQSfKPfpVCHD/b1cyi+SOVJrO2G38n8
k5QYwR5Mewv2py4HI4eUDuzyAi5xaBdNzGuZlwdp3p1836M5A9yjekY1qhTtUll4uQrjet76nNGW
gMYO4DiAD52st9qKTOu6NWwpLMHVqgVHsdmJKNYx6GmGP0f1S2liPcALTlasWPRoU/11SkMWCtIX
b165DrPXttxE6HUXNiFnpYnhBCSrqMytAcN94aq1nBpcCLRjLi7dPfcu8/bzJyslFU7LFAqmqlJs
Hj2wHEHFz30OtUsUEk0gkUajz3+zOziAakWAKbBBJxvT90Qn9LymO4WqXpWr0hDqTbZp1rxoZG8p
99KDJ0mzm3AvfdRAB/4b61CZweMakYg2DVzR618p7FB1p7p4FruaFug/7h2C40wcwB4FjvDZKlEL
5GFsJjC4lKbtK6d2C98xTuztvtHQC40rEV4C0aY42aMyEDN4WHbsic1Chma8GCPW7JMFJzC+Pm6s
AMEBoDUY/1n0iaAKeXsSGDcUMoVR2VMwmKIRe5nudyXxmOfHk3rXq4vTdmNncvNiGzmhjxL9qTto
L2lBynVnlxTl4JOzVRlSuKRZx9vtR2v3G2/tcwu+/e7A/5pXcPECSDWmTG+H2SgNlPVSmJe2brcr
SgBsORQTuRGOOxiPx3pXPPwdq4gYFt5VEoHfvDXW13KHtwiMcdkp51ZKvioTIxagwhQQv1RoNWQr
DxLKZZztgrr+8vPyC+pXNOitfMnJz64vUJOyjG2EZ/zkKAlDmKTc+C1dAeriLrKGYFcwT6GwOOq7
oANTDHCkIPPosoNzn0zxIOUiyqY+d2ovCBHF/picxISqzHP8zI/1fQ9vmKLX3foARgWRey1dkLSm
7Wb4p8jGcfrRjQQADY+EBTgFbqe/icKoHsKIO/XxRqsZ0P83CnDu1Z+geOLbJTzWXWZyNIfZVdEY
Aq0B+e4qS/sk7ByFBdkgOFHI6+Z9ZHo72Ce7AT319q3WAfgmLx4aKVfH18dbbW51r21P5jwWSl5z
PZzeqNvX5WuxyQH8rwbrsZU7jN7vEFUJ0DYEeGOd6XZG6yD220pJuNMOY3sH7tXCWwcSd8RMqQXC
f8sKwRJtnzgSGgMBo91ZMPDn19h535PLIo3Q3eP1Px+EOArMPljpKUKqUZwgymWHPekNaJVTevrc
fb6/70I60NpsrVyP9oW1Wb287PdHMG69PZ6Pu+LDaB7+Esqkmgr5w7vO2RaA5C4suZNSGuU57uCZ
5YIKyMEHSQ7JQ4HwiCKPzfARK8lae1owP67q1GcrQOXhYgRh2x0PV9w3LsLLgjsJSGtGgHgXq8KL
gFk6as1n18ZoVj53vGRUEgQLQ11oT3k8qqE9/ozRc9x9BVqhePg4QQQ44HZTKGhNCj2x4068bKaR
kbeobH9lr3xoNu3ZR0Dz2NxvWX5qD3B8uDK0UaKiN/FkRS2pZRZy3ElO9yEHJVRr6DTcyHtoxFct
ugAGaSVEeueYmqOX2Tl4FaF6J4dWJ5+EmMjuVpZoBwGiYDDYhkIjLi6+ge+K7LTbDWVC+tjIlsT/
7upG41ZBgInFgkPCG56/naW+q8DuUeDoIF7w3oeNj8KYuOLAsvVyARvi4zma2RgKqoHAJo8KwHck
KsC+hREDXdqT8A50Oniofx7//syS3/z+ZAkG2c0Twa/Ao/4XKRAJ/bp2s1Ela/XYzMxlfW1mGpNo
KK8ETY9hfOIdovd6vXB+F6ZpCq6Jld7Ncwa/z+mOru24j8eff1esw5rffP9kzSupb1i5we+PHJEK
/tvuxXVjE8+n6YKtmQvgxtTkcaEJbaZkGkw5u2/fkHbB8fFYlqZqDFKvsj+Z70hCP/4+f/FM1OsX
e22WDIz//5UBvw/rWhq3VEjQk0aGrYqWI73eovf+MnIPLDPDLWziX9rWK4uD4yUt8GsiJIhKKL1p
5MARvMIAEPkDPJ3Rm91+dVkCUs0ERzfrNG75K6NoUxSKOMYwIWAhU+ZrpT7/fbxSc5cSfAxSTEgR
4tU0fWeGjFyG3SigtWN3yQtH03VD6qcAQnKbdqHyNXNAb0xNdkXg+50iJj3k3D7CjWKIPuE3S2Sr
SzYmG0NrkLHwBNhgc1pS4u3rpQkbL6jJhaLihYVHAbpf8C6fnB0vUtiKibhx6wFVRwEcsEBT25Ml
O3cv6LGN7MrOZLagBsGLDK7Rk4vStfhlu7ZghU+A0e6XmB7GX3o0osmcMWHmFImPEYGR31l4js6u
x9UoJjEgnklSGgb47bgkwMe228Wc0NI8Tc6ImEpFVo6aSidouz4DPi6aAnoLkuelwzjjAW4WZDys
V4dRBrS9GDwY2rjP5ndIBaPVF4KjmfN+Y2L8hCsTroSOhYABv7+83rkbR2+M1mYXrskZ339tYwqy
CsCQKgegQzz5z7UVvWr6kjTnrAGE2KAbQoytTMNcJXB5B+AqhBOE012Anx97rKWfnzyToVuUpWKM
ny8vwVNqDT3k0R9bmIu+gD/73wgmN7HqcHzlwAGMTfspwa567sjPWrNeVtHCgi8NZuJMlD5Nmg7Z
zpMu9WZb0/S0MJTZ0wGRWVQf0RNyl6iJwthrag6c9uBxTYlPfkqdX9R2m7mNxwT4f41MlqRK+ryJ
Whjx9MzQ/nEqcXSEV78+WQ1WyaW8r/HrKV7KPDVBuSNBqGopCr4r8iP+urEzWQs38JuwTMDxrkMZ
+Pia2JLJrbh2kRB51o9cjWfi2NtBaOG0MJ4xdomhCn/KLH1h2Wfd7pWNiUvHerCpH2Asr69IzQP9
gXgFet6VS/jt8Xhcgqve4fumczfu8yvHpcl+5XS43U/+yt4pz/T8Ap2kzfte354vj4c26yKvRjZx
9+mQFa0faggtj5Ep2tsBPG5Lw1mavYmnF70wDdQKownskvjb9eX4eAxzof7NVpv4+R6tyZDSxfLs
Nu4+sU+n5wqcD2TBzPxG00CABnpIHlj820UZQjUpKkka1UkTdEj+oDnmnC4x7c0Z4SRkznDJg1lu
irBrwDQSqKkHcl2qWr3B4WUEJgBSLMQRc47y2sz00GToMutrqCKolr/CW91yF8DHc/vq2sDkxDil
qzDVAANAwlzyM//+J1j3S8dyzhtfG5kcEydtq75jYYSNoMlYEuGY2vKBW7t6uUr/xT1/bWtyUIIc
fEdyB1u8xW2dVWovhfPzS4I6oIJ6GNAXE68P7iMwO3fQ+Bg09JIS0Q4GxEQLJ2Vue4H8QkIGERkc
7bdF78qxVHIThIUjCHgBvQt68ZZskI2hGUVOFF5sA2nU139jETkXFfhzJOGnOf+BdfsqhbTCySfp
jrjrtLO6dbOnK6APj5L+lzFr2h2WVutOB2P0oGDr+a/ZydboUydwmEAVoEehSywJXhK0v4HhTr8c
wfF2uaD7EP8pVyrwqRJ4zZai299s7PQVcP0Bk/3CQhe1UVJ8AGZ6MHEFvr5WerhTDPL09PzM7V8u
nuEZl9Xfx/PNj9f3nd0RpoJ23bHzZHKyk8ZpYzYLxusQltFfGZ9l8OZmoGde76nBYbmdU4CaHXDE
ZHHUc6+5X6DK/7U+OfZSw/tBxcP66yusb0wupI4t2671sUar3At4b309sZZAbrOxxrXZyWpD2YKr
5BJmHVCDqX+TNURLRxWXx3M7e3iupnaypJ2fiaxbwAor64eRibQjeEZy3kIQO5tDuB7N5L5Uyqpm
ogZ2yjV4EVOya5/rnRTpwFcd/y74UHHucr42NrnVwiqsGCmCMXE3JsraiAgr50l7/gbL2GdrBG+O
jnB97PruMOJmE8tPKTfyMGfUzyDkVBHmKfkBDairv1zW568zSg0LF680hop3exo1WJSCUeCR5Ilr
rJxWlkK1/U+I9/4e2QqSVApRrZETtFuNS3GybfGp5wBDZ2kYG+TPnxCE5ZACLlaZUQFyWeqBoWL7
r1d/L2NCyzUTesmsy+Xvos+bdz5I/gPWIAHVMQXiCLwbpX2MJFBp8Mds20EQ55Ranum9FbZZWiVx
bedPYgl07R/AsainOtq27ceb9Q6L/esBrz5isouCLk7DIcJHCIdoK6ChNXqJd+FZ2+Ww5preJn9a
olccfcvdOgGogMojOt7wRLqNkPJWKYQsH5DSzZqMjuRQFIFUtnAMZ8M9gRNYxGCQpAIl4K2ZrFVT
NPLlUI96RwOsPditCIiGDoCVsbDzZgPxa1MTx8K3jCDHSiqeAFMbbOktsT3K5Zb2eVECADF5Aqqd
i2q6urxAfzQXP10bnviaRgUpqzBk4qnY+gZOH5XRNLDk0O7BcNCKwiXFA6CmscBDTd5oRRn4wB8p
wykrcyL1b0H10gdWLkrWWxcBnswVREyWSlYzQ0PLEKrgAOHhf6fw3aQT+6CpGva00SSjtJw/oA5K
D0ss3TM30Y2ViV+LxCpreLzbToF0cb+YmjZQehnMqPvb/61AWaF4i1Wm+6sXp33sRwFzsSTxyuTE
hXETKQKeo6cMkiNOJJja8Fp6qLej5c5NaNYULwBclyJ1pLPHmwvn/X7At9YnA86qvO7yhmtPbKMP
6IDIK8F0Up9kop1VIpWVVRHyG9AyLdi9v0BgV5VAZyaAkZEVJwFHG/W12qspoEm9GTVrRinJkA5A
bmaGGO69/lJoZuCCQqzbSBJ0OzTlGXBeq0qp0/yt6oX7bCYUwOeACHDsKgaW9fcuuYpwRdfllVAr
upPypxSPQ3HMh1XKfDYXuQH1wgvu0Hq1RBE54yZujU7mwBcR93Ii4FkMWxkqVxpFTZpumysQqAxW
ff/OVKAKstW0/U71Pji0HKgJGZ8MyVcv7qrkvLAm44V464hvv2fiIdm8aX3s/u405HqfbJQQF2Nq
yAkaPo8u99QTPkj1RazUb2x5bxZENaBQQIpp2n45RG2ac03bndg171JF/D+kXVlznMjS/UVEsFUB
r9B0tyS0y7KtF8Iay0BBFWux/frvlL+Ie9U00YTmzoxfrBgltWVlZZ4858lpx0NikkNbvTH3p+Xs
a8rvWAFe/mcPPYljeVu1V/l8ZfW3VhHw+mE0Br9LX6zpQO17N6s3Qis17ksfuFinPkVbW6sDBcgG
60flaekhk+mNJsx54zSeNQMDHYtt+N+pWKyAk0+pBkrP8SVpXvP42QHnM7Kg6MXPq71GXxw0EE47
C+AnTAG/burAjG+19okZj03xbJh7Pfm5sSfWvJMDKB+aJlAMR9Pa6a1JsrlyrcQYX7wic8dQ8CoP
Eju3f3mTO+8FqT864MPvG1LHoW6MNxoDUhJl7F9D4fKNJKSa5+U6OLbqmcM2Achv4SmZp42CtfP4
UuQCq02EfeVCX2fDF5xfNMT+bGXhEdEYVmRWgRGTH2w49PHNYPi6BXDrL234sTG7azvrk61lGYCy
xuJaC1u5Fmn8p8s/5viNvpkiyqwgQcN1mh/ZXTk+m9MdsFZkY6grbwaMFQkjhEVQMEGH5unqpplb
W7Mg48sOVFTGvON96HuNT67Y7eTb7v718nhXnpmn9hYnSVDhZDgC44t9KLpnUCT1cHN7xNPiABj/
YThO7/hzzCBSM0EdpzjstspsK1CU009YbOge80FbYo4vrv6zcO87vfaR/g9LdoQgw8BuHAhDDkZ2
L/Nu15Q/afdrgkzRLK6QHwGFLaSaPso6pHxvjzddhWb8+WkWh7wld64WH1t3CCrtoe3qqw4I38Ee
gmmjgLuyP3FpIg0DgCKqI3/79z9dVY3ktT1p9QAEkRaSgvsjEfv4wa7jg8zyO0fYG7t0ZZOeGFQf
9MmgiyoNY1QOL2wy7kajvao55JvkVuyqztWn041GJihjqJ4pUEVCzPLvwn0yY6dt2jZl00VFsSf1
8W3KD5hPdLrZYfbFis9fW+hIBioOKEM0DSw2AYGU7DjFnYxyXfMLwws84QVY0mTauDoWLksZQnQD
wBcohlV+dnHA4rFF25lhyqiT/WviTnzveZq1YcRbmTqwWlMYw8wpYoHTFZKKMCSR7Rw1pNT6gFpT
gb4i0dvvRVxU3Y4wTVh3I2Q8ixuG7rQnz0pd75D3tHBuy7hEo5rbWO7s2x7EGxFrjvS31VWkCmPi
ZG8uYcZLGesGiMRGrwMrRyvtO2sYcrmrNaN+4o1A/3pXld5rOabWn3Iq639IZ873aBXIX0RuNo9F
N2lhkcTQL7Idq3ruzbG3fGmVRbmrZjk8sUnye3QdgrOVOZ4mw94a6n9MUebvfIqzFxanhfCJqMrH
OJ/tIqhmQm+tSq/TcOpBIxLUTZb+SHMTRzrugRMBUcYw7c257b0DUK8FqJL7Ms9e7FKkpW8V3nTb
2I1m79PM1K6BurPeacx0sJKXnaWDcTkrHnuuzeJOZBpkpmZ9SrowRckAHCR80F4SPct/zE5fvg1O
61wxvZ5+IMrJC7+vOCiarUkDvjDDEPmu5WUPal4092RhATm+56Q2ex3d52hr3XFi1CzoOoHIu0i7
lvu1NOk3cLWOMmwFKwFhR2/srzQrSX6U44SGoFiCZbupNKi59ZJm7S4hjdOEec282Adh2vAzE0k5
X0lMHvVJP0DaaRoTvgXPthcOSe1xNLIraV3o0YNfVYUQnw5uZrK0NYdxiMCFLsbAmPqyRSGFDule
n72h2MWICZ5kU4IAkBde9tyVnZOFLbcget3LEmth1F4PeZ7J4L/iqgA00MnBF2tCAwnAawP8rZgV
YtOdWVG3DwsQaudBRTMOHGvudLdu7iAvnE246ILYchRTGWLNWxBX8rCp5vofGc9NvfOMufvQqkTk
O9G7WQKGuJiQUGs646VIZXug7SA/mtKQ2tGQBZd7kHU046HzGomwqyhG4QOp7TyN7aDrO20iCYQS
xnkq8avaZK58EGI6IM5oGnfaeNmrI7zwjmggRAVJ9cCBPnLhSNjUV6mg0xANtAq64UCtdN/XH1qx
1VSwjAnUcoLqCEl3AzSptrVMQ7kaiuFST8bIZYnxNGt09D2vpXuQwOmI/2rA7uXYMb8WLhJp4D/b
ydjR9qUz1Whb9sBlbNdsq+lnxY+CM0SpJiHywwNtEZSN1pjTzuZjZKECFVgOpDoLSv9cDk8Wb1KM
HNknTC9avdFmCDa+0408StmWMrPniDpkD8njIHW6a9lSZDinD0hxb7jtNXOqfwpXBPUcc9mrMs+0
t8s50aMSPQD3MrYhjVVhB/Nm6h9KPjuBlY16eHmM5/sIF5EqRSLbgCbD5VVRuK0ztKM2R1nFvJBI
yY+4deU1QvZyV6LxbeOhvwge/s4piO0pGMgAcDgToOzbscSipnqUsswJksSubr1e64G06LWN5M25
H1J3LBhG4KjREacvgktnQBK+MZke6SSerggVv8zOHQ5jBooVO57nO0GNLigMrd5fntOVI6PkDtD1
jXteVchUkuWTB9Q16BGWpjVH41gHXm2GutsfB+k9gv0hmGzw2o4vfQeEu3WVlehfyWZI7FXxFuBz
WT1Sk60otlFNBrIHtZzFd+Bd2Xp9J4wIMhx60JcIsnxnoD1kcQSoTqAQCvGNhgbwlxCCmDNkW1mP
JuhM5vhfxsTnQ/9RZ44dSKMTN1zq2q2uz/O3bmhBtJDyZoeCY3ElmtE7ijqtngE66fxJTPFecFbf
uUnZPV+e3POTjzEpqjfLQ2iDNuPF3FaZWbWm1CNrnO4qs/7eVZb99U1KsXc8TBtSECimntqopqyB
xNQ8RnPSdbcmlON22M/Zu2NK73h5OOfnAehO5PsMYLyROf3bLv5pq3Crz8rUqsyozGvb90g3HVs+
88Aeu3HjPKyZQq4bCXPw5OHGWM6coCUbEUJESJjSIWjjA9oLLo/mPPDElKmKKTr/VUfFwi07tpeq
fIYVNXpW35hdi7bsntAnge6WG4QFwPBLCtLbkSaBN0/9Ju5QxRan16L6ALTAqv/AWLZIeDde0RAL
lenIGPckHyY/9qDrkr9rtr3zprAFeZU9g+dJH/Z9UgZiuro8AcvEIY4cPgByDChcoIDhOYs7w+Wu
5XGqZsDmOzkmIaSrg0Kvrx17fjX0b7VRXwnHipjm3utD6/dZu+HRV5YZ8RdSNLDvwAEs3F4tYX/q
Dbi9kvffGsMur5lTuDYobWJk4i+Pd2XBVXSAllh1XKy/Kc1P23ewHNYxu9MjrltNiUB9hrpfb9t7
J2+H10HL4rA1+3wvHNSQrRnpw8v2z68vtN9bFuIIJY2FTpLTk+qmoxZjN+ngFje8GzJlfYhd3iKw
pcWbENoXu/HV8pp/ibsMwBBcsLSc2osNTZ9rj+hRJhg9OoYQ10nsFns3MfuHIo/5nRYPyDmWTr1V
RFJDWWxtlHJAOmCj2KK4gU9Nm0XsDm6PoRZmGsSl9zix6bVUlL5yQDei95iW6UvLwCFhb2Xnz29S
LC1KLHhUqgtteZOC9CYdXbD8RbUuVFCAnPvPkkU2zX20LARZe7i8qsuKkprmE4Nqj3/aVlYWo29I
wqBXD75W/8zdfN9a/B56qT4IGK+zNLsWNaQzBsfYsL1yfMA4hdwXxonQQVce5pNpNBtaKdVqM6Lc
5TszTwxUgnuOXU3yDVPnV5mtMotgWVBQGuQeTk1NaFhHe4wwoz0kjjaCyWXqWE3h51++vMOyCp2r
ePeb0ViWeIr7YpTXrqC3c1z81rP2rkP7sZbXV1WdPQ1zGprvw9B/Z14LNjgtjHP0++lopWB/zBqU
0QN9uLzEKwcXmTVoLEEJASkRa+Gl3Ik6FRs7MyIWeuRpGWT1GxNDkIPS7LIl5fIX5+bE0mIvyTnh
sRhgyUnDSgOlF6AGaXHz7bKVrfEsTieAnRTin4MZ5Xm/0/vbjnb7mFxV3pZ23Koh1AXg4VF2hZjE
6aahVe21Y9yYkWi9u6F5Y121dweC/uev5RX/biBcoFDwAXsR8ouLcKGr7ZHJyTUjyT8I+eAeqj9j
v8vS0LKGcO42iALWDgPel3jQAaKBBo6FZ/ViB8RadmJFhHXimDj8G4KJLTb+lesZuloYFLhHQD8I
EcDT2TPQWWMkRW5EVhsnweDK4aotjGT2G2pKv8zIHFJopB0bVykqQcc8nBCLgiza6755ttNvzPH5
oFG7Vu4coBRcnstgtks1u0+bXI/a1pz9vp3bA6rN+e7y3jx3adAhh4oKnnjQfQCL6umg89zBFTqO
RsR7djXT+Lbr5FVCN8LL80sCUSz8pQWlFqQmllRX3cS1XE9nI8pNUBhC27yuCBJ68w2EB3+BQPDR
2mILPj8KqI9DGxN6FlBTgRM9HRe3vcHrUaiKbCHmRwNaC7tcxPTapXKOtIFukXmtrBZgOBaiO4Ad
MMrF0dNxIVgdEqORnYNVpYHQyf1UoFqz4bDOzQC7iSgaaHOAG7Bip8MqtCbv03a0o9TmgBSOSLiU
krsbF8T5poAVRW8LF6LYhRYnYXa4iMfOsiN3jOsILztQdCGmfKzbdgsveu6BscFgDWk4io62ZdDU
cmPOWMFIpFUdO5CK40LRhX7khWkdgOKYXlNNbl2ua+NTzbO4BpEKB2/d6Syiiz/mouxIlDU2GphT
yRgEp5EGtn27LRPyLxYNWQ30sKsGNLw9Ts2VYpLVPNQkmnmNulA/y71suy1uprVBKb0ivBTxnAcu
9dSKV+X9XKPFJ3ISgUrTvZeDaIiZG/5ibb3wuAbHDTa5aS45L7gNIlqz4zTK3AxaHr1dXNHCGo5u
XKZHr0PGHjxiSfhVJwXwECICyBcjxEQz/unQSpuOvSdtEuW06ndumgLokQ+VPxlet2FqJbxUtsD6
itEpJp/FYlkTyRs79khUu05xKPmk3YCQih6p0chIOk1yJZD/PU4atQJ7MNkNHydjEzalTthpYAJB
Xx2MfTbyjCAJXJzAbOwTvY8FjTxdIGgfrzs7CW3xkxYgsDT80gDROUV5wbf4s7MZ069sJcXRBu4y
cIkgLaB+/inOrRpPT+JZJ1GaO+ijb9NxZ6cQB0RoXG3M96opPIVR0APPM54Qp6aSUXM0KV0auRT8
FjfEasfhgU1ZYYI3qR+tr8ECELhAVQn5alSwofHrLOFovCjS2oYeSKSVEERvCqf9qMZY3wjezwel
rODeJijoIZpYBHztTDV4V51GZuM2v8zes/aFhZqUn+XtFhzp/Eb4f50oExRGcKFLvYHSAba20EDT
6nXpAMpfqx2ggwpZaHvjUlg1BHYZVFxBqAcilNOVMmqXiLbHSuEaFa9F7PCjrunVBhnjkkBIrZDi
Esb++wuwchdI3JahKFPSLI5I4pU/vIp7Pjj/tftmaPprORD9Jhln41qM2hQyyD/sc6bzQ8u5fKqN
4spmrAj0PIa6OUOV29V6+00HAvk7q6bq3kkHuuubLv/toP634eZXVh1itujMxlKAf3ApS+oMDV7m
WRtHDk/ioEyQ7aScPJNisyvl/LmPw/lX1hOIZTz7F/GwdEaUSYkZRx2uL8g36Wn6g+KuBjOw0LJ/
6pLWL1AxriHyRPsUgq/5UL72OTG2hryEAKvVQuiIQBU7AnXrZa2lLEzQWLLUjWKXsV3F9PGl0VKv
27lJvq+ZEx97A/RnOUfA1YBgLOym+C7jXnM/pEN+W+Tuq90w66aA4994Ra4sB8IXVLrRJo8NuxQ+
1A3Ze51M3MiVdHqhCUqHJU+qxxm5kI2jcX4p4rEFsVWIaANqhD7a06PRSZWEElV+O3g8oPwfC217
jUS7OaRMv6o9hyn30PwPpjAHL2ToAqiP+eScJytpJSkdflu6dxQAHGMGndzGg+t87lRFAMk7JLnh
p5a5WgwFxa8cqgIA/IA/ZTR+2yAzDGiClNLlq/0sTkdHPsqH6EbCuQGVycJVWrknrDQpi9sYl+l9
kWcqM5o6QRETdo2j0+8v21PX98nFqtAiBKpvmEFES84i9Et1h5ey7spbwXX7eUIWZNfbEoQU6QA8
VUcAIenmnZFa3pOpj2LDuvKRS+sI3JEGhn9A8WAxWlnHndV0fXnb54l9ywQ4ySpzHA9t2n3kWprd
l6neBKmXG8+Xh322QzFsG4GuAuchw+8sPIYluZXM3CtvAeD1Zt+yEojpaXGcQE4AxD/jns9d88Gq
cfrqKYRhOChcu3iFoSyzMJxBm6YXRlrdylkADIKIMsR2yny3GLqNW/c8dFO2QKYMpDA8MLBBpyeD
EQFuRQtka6Qe4p1oKi/qRoRpRmkYD3Oqp39c9Lxcx90IgKiTZOaD4Y3ieHmml0hdxBT4CiWKghqf
ErxcnM/BTVLADarqdjYa+mxrwJboZFQIAwei2ybE8Ngwib0Ort1nTiQZ/Ax8f49T2RX+7OX0Gt0y
zr6LvXczmcV+9sBUQhtI8uVd9evyt54d87+fioIA6iIKy7aIdausJ16VNdVtHjM7LKANLxBlHyrh
Wu+XLZ0FD7AEP4xiI6C7KImrG+2T00JVJjeoBijq7BnZrqY9aKb1kQeXrajjc3q8ENsB7w96FHR9
oHR2aiVz27jOaI1HOIm7fFf3wkRytqH8sWt1NgRUdGS8umzzfA5BwgJKOBXAqoTDwvfjLT4VONU0
qu05mZ9FnUPvSQAEVN9XYwlJva+as1G11bGzcJ7P2feItIa5k4Ub5YMEGspBUdW9BTm7TvxMT5P2
y2AKhRHDiVJCmbjFllmoym7aWptcJ0rMHBKEse6yfi/AoZtsRObn8wjeLEV0BlIlBatfHF5smbnJ
ReZGI3B4ATqe0swHnit/HuKUbPG7n2/HU2OLWwC5tZQIsKtFEvAbHy8qUA2PzP2yt8fTDUg7YJkA
jgE+/3Q7um2ZzrzXnCire/NgzQ0U1rGLej+z0bMxDBBYoaRDG3lj0XwDA3Tu8BGGIheFwowCOvxt
IPt04NqYTc1AUi+a3XFXAZmcjRmK9+3L3BuHWnu5vCtX5hOoYDAUQvcAffLLLGLSTeXAECFGsi4m
x5+IXmhB59Lc2wgXznYJCOjwxgGbMZCSKmV0OqW2Wxt4g1RlpNP8mDm4r01paKFnbpW1tgwtbmpa
u1YsSAkdTNpDgeZPOTw6VbZxV5xNG0aDF6JOQPuKrP3fNrRPixTHU5tm8VgC1dOxPSvLF6FLvpF7
XTXyFw2FlDa4BdTPPxlpUq3QYheKnrLPgDYkiczu9EQIseF8V+2ARhprg948c8kLSrwCKSPPLaMx
yeKrgUMRC2XfLfLu5b7GrY49jTAGmCu0Ai1LcGnHXcUQSG7oFFTo/ZWS+TELG2c6jMkXXTtsAUXn
AK6gpBPQXnM6cwOdHFIB9ndT6A9uNwb1zum63eWTs+T8BxgBRqiqx3lIgADlcWpkKib1Y4/eJFZS
7PSUJaFVenE424547fEuuq4nL/nR4cF6PQNHd0isOQtcq7W/65Imj3RsioMYXCjUMsCyyOhowcjt
f8rSs6BhyeyEbkQNyyBWfTG6n/BC/yuNsXzn4pEXM3cW+OJXpwr35GCE/W3/8/K8LDtc1bwg043Y
xEHyHsHUYl4qa54alxfuDQB4PIhtUaIP2tMClGSaA6p2405MDTRPxtrdMRdgdtqiFUjrqEiQF5Tx
dWm6dRg7ZXrntG1862hZ+dLpZffk9WN/hGX9ap7TmO2aNtF3XWd40qeTJG1oO0Bi+6kB6O2G+1oG
KBgUmEQdwL+Ay0TydOFVAIPm8zhT98YuJrwOD4bZXmnyLUeS4/L0bRlaBKGVPgF70TruTT/fAH4A
7WPL59l93r/+Czu4S5EmRGobhcfT3TubousyG3YcMvnaTENPZG+VXYfj7Owvm1o5+Xgj/tfUwvVP
VJY6T133pvPkQ8zpq1Pvu+m2I7pvmsOG09wytlgozQFdoQlGz5scw0p2t1rzdOy2WGvWFsnDrQjS
DzwXkKs6nTyzkJnVA54NxvdZBIPFxVVbNu7RneSd7UzGxlotHbTafIBoOOCtUJ3NS0ECvbfS2Chh
bmi80c+pkOjkycTGzjs/uChAKIS34aA/FRQziy2RI/HFPKdOo8HMKuiBkSSGflXa9d/bBATNkNAe
zF/t0CqHOhXpGIwt2tgCfTS7KchLT75IVxfprklAp+8juW4llj+VuW35VjLN75WZli9DaTIznNF9
pQe0nuc45KVRVDfS5tZHZ1YZ13bmhP7xPViVoNt9eSueeUBqoDiG1nv4JQXhXJwubtnjTBjRbgC4
r7/1jk+PkATUGOTYNmbz7E2LqACxLpQLVLuGg8TF6R6pWsqE68okAq9st6/val+8q050fl9t3URn
+wOoWzTXmkia4Rl+hps2JpnFjjEmkccAnundR+Dvj3YD3WNdaH5nvPU15JYshhoZ/z7jrxjOvC37
cNK2QJZnx+/0U5zFqDkSN0aZDUnUadccAsOmrA8FqKgH6O9p4nB5NdeNoV2RAM0NdYyFsaErJ5J2
UxJlxffM0sJ++tOnLwVkgPrxx2VTy6gSq+noqoTlYDVVD87pampdbgE3PieRweqdGV+P6EqY0g1i
pDO3gvZw5D9wx+AlrILLUyMeKXtTL50sarh7K+PX2MgPQwo2b7nxxjjDEWE4sISxoA8eDsxdeMne
8+I4hWZVZBvaDXHKIbTw4uhqq3weanTY5mM5hoVBkj1NjPxhTN12P6UueudStz+gfcZ81Afgy0sD
QXZtJ+1DjAD/XgrrqezRxQ0k8bAp+7AyPR4q9Chsq5AbIfHp9NgxOj2yIWNRikYZ+8pIopFcofLL
H7xrI9+RX+3vON7t40fxgW++vP7qd39OUMAgbOMtDSeMxVnmVamI09ZAiQK4GWTfgraM5kdwnXjs
MA5Qtrps7AzQcmrtjD98yoA1ry1Yq9nvNKmvsmrambN9gJvZOx76hqabHsob4jsvHgtn3hjrqnmU
iVXLKIaNzMzpRNdo1mkmnbDI4L1v1yXQYzEKmaT30Vjk1/qIu4E8EPIzab7L1t6lDFC6y1OwcrS9
z5+wOAqlkeckJxTzPf1K2KszdX6s7fpOD6yvQqLUZGNJgc1AxU89+E9Hm46ODaI7jDaejkP9Z4zB
NNy/cTQlmsk3ksuNK+h8F4PCCzOragEIH/6S7nx61Q3C6orGlGlkZFHv0qBxQXsE8Dbh75encOUG
giUTDyHAr4CpXz5Q3DhLTIYwOur3BGyO9W3h10FKoTnYbmzYc++I/JkSJwG4BXfrMn87aJXulraV
IrdlqtYISBR941tGltwuSHPCCrywysogXbcszjKjnVFLTLJoCMcovqbBE7XDZKftmh3buFnWFumz
KbU9Py0SK0Qn+wKm6vJD04LkUXg3XbPxHDvrKFEDAvIXnG4mAi9rWX2ibGqzUrRZZB7qJ+uHHqJ3
zm+c/WP9XoyKO+nb5R2xtkyf7S3C1ryeiMkk7JVGGxTVrkhRhJq2Ep3nrvJ0VIvzlJOphagkrGRz
mIV7oJ2MsHn0PjaFj87DHgDh8daER3aQyl1G4ZqTWE5MSYamke+OxR/0pDyUTvrkNvm+mr0gE23Q
2D+8BMQebtfcz5P2p0bbqCY3skErDhPPKLwO8b4GQAHDP90uNWLpyuGcRc69cU9f3d9090+5049Q
1MW/lxdxbWt+tqUW+dPWnMep8hTwKmrFdWWi88h5b2rpD+MWYdvabsF5RoSAVwdevCqW/mSoyOq0
LtyBRVRjgYDGpCSg+WIbMc9ZIVodAvQ0IPUPygf1/Dg1o4ABiWhnFqH0/Mge6DVwmxySNNDniCCg
vStzCD8c5YbHWptFJTME3D8KAEh+nlpN7VJLZ9tmUaJLH/JfPrqTfSRqensj1Fr1Wgr5p2RIQEi1
DFIdPOYNbNMs+kH2YB2Yb4YHtDWG7ZUVbsXDq/vws63FrVnNbDQKDbYGsNB6/lvrf0eUAIbQLhg2
Lui1w/fZ1CIgbhuwGCJPnEVtSMJ/9csBoUJtGVgc3F6nq6MbvZkmMZoRWtaBUo4PvgrMdl8/SMDN
/sfIYgR4HRp0HhuEk5Cmp1V3X1mln3uPSbPFlL86V8jnOx6eaUi/LTabCfYfz8sli5jDQfmksXtd
Azne5eGsXveAYSGogIodEvoLK2NdVk1T4LxOZj8emtTANenNZNcAxItChfvPpFk6qqekCDsxemE8
eFsKmudRG2JkgP3A7ICjjDfM6brZZjxSVBLhBzOS7jTPvWnQNB6muvVnaiuyG228LS4Pe81LefAe
aOUFqSUwNacm49luxjhXB5l5B2Rs5iMev3nAQDG9McErLgPRDQAPQPahaXpZEKeVLutBJHlkkD8l
5g8hgZU3gep4/fKQTgwtFjJJpaxsprGImEUIHPl1PJAI/BXhZTMr97R6a6JPBZQ/qlfxdOYS9NT3
PMvzKBu8OqxikQz+NHvvlEHlFWVJ6NGDnt3vhDskO7MaNsFQK0t38gGLpZu1rMHjpsyj1tB/mJp+
kDq5LybtGOt08EfXvmPU+l4n9XFSIoIodgJJyWqQQTHwK48Fh84wMMq7y9Oy9lVItMHtoOCNJtvF
V4kSqDxwMeRR2kDvZGRhMT85FdlIU65tJhTeUH9Gbg9JosVbtmZWKoFmU2Nvb+v6V2rdG2Z29JCo
+fpwIFCIVBQwmnDYiyOZIQ+V6V6B4VhNaNjo43Xe2/rLxR2oY3y2snTY0nKGuOV5JEMKNEQqvhnt
R4lm6G+XR6P25OkzXClLQaTTA8oWSKrFaAar99jQzEWkmZ4Imr4q8SQdwstG1nbAZyOLwUykq+yk
1IsoLcCybAr/X5xvB+k6pMLQrI3w5/Tg8aSBwDqpcB20P8zilZnHhv25PIS17YWaFN6YICwC38Hi
/WLUPAbzQw0TyR2Pn8b8SsY7yq8uW1lbDcBhcdkAXgAJrcVE1TImzUjgES1wxX+gy6wNCEFD8obj
XXsnASL7XzuLm7ppq1IbjDSPqh8gBfO11I+hQB73sa8nXdDU+iHmxXVR1f48RYWT3gnD3jiva7fr
yTcsFq1sC1k5Or4BSTDxG6Ur+uH+rG4ad5eCOerx8sSu3KNKzkP1GwM5j/zc6Q7BqzBrycDyqNSi
KeP3YwEp2fY45OCFrrbap1a2OxKoSBVQ5MVRMV0Yk01mJw4zcmjYz35H/yRQWiscsnGoVnYk2myA
o0X1Hxm0JaFVr9XpEDcT1tB91yEXrCV7sMZgEbeQravDQTIYHVzArp2p0LHElXU7mrimZeObZRLM
8/UkttCPK1tfVVJVh5JqeLQWB2yoRdYyx4FbdSl2YxLobfMvZgxLj+o1UDw2cPanm6AYWpZ0Lc2j
uvknmx/7HrSAoOjMm+fLm21tZdA8h/5mbDUEbourCAo1UHEkHoaCONgaUrD6JIFVHMCstXGQ15YG
jkKhOPHgA4/F6YhIYkG5VyZFRKAQLu3vHih1HPb1l51yFQrRqxhJlmj3vK/7mPctjNDMT9zQS+6N
9LYutnAmK+ETSkkK06WKScDaLgaD/pKx5bDT5rGfZXnYNNlVTmvoIUd9mVyn0r1GS8RGuLv2xIM9
9LhgW+BGP+sj47KZ5sHA5RSZj+gdkL5+EPcuaFB28nefA5y3sWjq+C+u3BODi+1R6QytVrky+GKG
xU77NocitDZukjUjCqcGXBweSWj9O53MnMw65/1URLPxkI++E5gVkH/733b1/fJmX/PjBLci8odA
/CPfuzhVDAoaADFaBdpWfB660K7aQybbeZ0/oDc5bdUs1s7WZ2uLHS/0qtaQN8Vm7BPgy9/tBOSv
ehtsJ0fVb1ou02dLymF9ytbMZWKkRLMxg/Jmdorj+IarUQxhR4MyD/r8JmP7ttrJ+jrfX57Slcvq
ZEbVqf9kuaKWxUfPRH/TbZVGY9j+bqXvvv9vRhanrU/mOUscLNvYHt7Yr/znDI7gp8s21twTmpXx
dEbwD9zK0obepNKbCh61Hftdog2nndHXRNvd/2ZmcXVorT6mk8Z5VLXkKER6NRfTm2OzrbBpbTgI
ARWwFkxQyE6ergtAb7El5pxHAzqVfYlGm30+JKrQQLayaWu3Ie4PwJ0UDSJC81NTgI4ACmUIHnkW
o4ERgyiFOlsloZWzBPA9XmRAlCIxtIwgxqTxvGGGj0BuOUgJOv5bM0BpFOg4//IK/X36Lg4TBSoS
iAsU71GkWRxbx63dQrpjETF5LdvUJ92dWXyvy4OsAL/4R++vp+ydJ79Qeq4NEkzdVnixOlbFtoNk
jiK8WUTWLG5Kaxyw3Uv96ODRVmX7Ic6CZCtY+runz0aKmgrCP0DY0D15unJpCypG/OERqBL3djDv
3vk1FNh8ENMGIiRBjvLKv5ncTyYXm2XOkym3h4yj6tHv9esh1MPMTzv/wbiur0ZQxG4R4K4cBKo7
6PD28BgC5mPhGg2jJF6vwzXGBT+UIO5CdUpLHy4Pa8ULgkjFVixvar2WFEGSVugA6eIigpokmngP
c2EEjfXYxa9au5EyX7ksEdaCYsNGJwoImRYOtwNNek1ynDYBlhq/5wkDdx/jBz7Z41Ul8Z7k6Ma8
zdCLubF2azOppNRV94FKKCxcCpI1psnxT+TYUd9/yIj1XweQoPEMyHXU+OFKwHB2uiGtPi6rNEnT
SHbvFQD5OkFTpLzmaGL1UIi+vGgr40FGFsARgOBUo9ninINsrKXaPGXRnFaBqK/bxPabaeMxt3KW
ER0ihAaUF8/xZV4WlJzczImNepj9yGe508kf6qGm8XX0iOr4+q+dxbbInBSBoY1ymEOeaOzspPaL
lU+Ad294x5WdDh+PuptyjdiDi4DQNcjYgGU2i0BQGrp4MOwyYqA0byD45Pnb3FfGxjKtzuB/LAI9
fLon7NawKnQgZFHlFIGN57/JnkQNxXBoe/2LDfHJ0tIdFhUThohRUmxjQKkGHQOkv0bpbDxSVjfe
JzsLH+jJelTcflnEa1TwLLYjHM/ILfKOtdoaIhnkZ2wACJGhWxwmtLLFOXEFi2akTbravTOAXpV5
toe2dpCnPOzFBFgfWFXRIdLS/yPtunYjR5bsFxGgN69JW05Vklgy/UJIrW567/n1e6i+O1OVxVtE
785gugcQoGC6yMiIE+f81grgP73ha/CHczWuBT4LGwdfAyAjGnwAYqSXMe5rie0j5L1Qr63HR/Be
vo31I3ogjs2q3sCCj7yyRS1k5/txm3CwFbO1mYgfQlbpFas4DHcA64GB56B+f+csGcTrGZX877QA
Ta/QahEaiGUYrJhJhx6kmYFbAcgovNdLEmiJoZXTX29WYb6xAYaaYR6Y1utjAYIfb+BS3ANMoep5
EJOm+RzW6iu345qNgAdu5v8F0p0y0tVKPLXIte/zwrMSTXqIhHMoi7tgGI5B2oCWRXHuz+TtaUej
AC4Z1IPh0OCXr4dVeYyoAQye7tHyTTpcZsPJV90u+muncm2GOoJiqyUN0+bpHv0IXGMq7cNUPMhr
SLu1wVA3TFh4TVBlBe5q2UwSKSRhjSxlWiak0n7dn7fb44UBzcUpVAAVlJqpAfEak6gR26dAFR29
sHhp8ooUQ41hAYwbyCuhwNK+AHEBkvCzHiHaHK5XyWNbBsUGRONBBHRAiAQbM7yUYqOXVfMb3VPr
iZ0bnzl7DpTdEBHPLY80VR7jK83ATkW7F5OoMmrAPA3QcuWO0A5rnEALphB/gAcC2Ac8AuinhgJ8
Vj4GXLePQw/aZ0PyNkBq2ZoUqbXvL9rsga/ib4QFgFbMhCFzYxRLXaaVJ/NMWXbdHmVZg1EKI0hW
Uivzb7hjgcZXpF4i11WBseC0MqRt2daExcqasrhxAACMdIateEuUas0Y4oE73x/gbcJqHiHCBNRe
AZ6F/M71RgnUnMsQyHb77qfIP4r6hlOgcZYBJwqaTL3S65Xx3mzMb3tIheDdhgIR3TWlprkclyrG
O9R6/isAogrU860BYY37A7s5bpQdalxd6QVoIOVhZ7B8qSQK7/pGJTzwq4X9xd2o/Dsi6qgJrRjx
noYRYceXL2CR3YS/NAjXVWaon3+zRmytrNna0OafX2R0fD8MoI4Fg4fp5ykwIJq6clneeMV57kD1
jewpKs+4wq4NIOr3677E3E0/81Cf9Jw3zPurs2aBcoZ5gaxlOu+CWt4l4DD1agk8pqBD/nnfzm2q
gBoK5eDRC97ypSTgeIVPUW2E1UkUSePsvY4U4Ox/8V8HwY4laJn+Pw1TsV0hlf6U+DAsHXmtgO50
bwWl/tpbAutI2/fqoyArc7q4Dy9Wbf75xbaYmjLmAg6r1rAvsXAQ/ZdEWCGRWTNBbfXcC9kxjETM
pnDqhs9ePeTCj5WJm18LNw7xYhjU7gb2cUrTefMhADZAIqYFuvhW1CQ20GGW2R6/4iiWXDyYD9He
jhAc71pqTKBEjwQQrXZ7NhwI6+EyFtZkD5em7dIENaQ6QHN25If9nh9Iv5F34cplvzaE2ederDzk
FzLYwBCa6AffHKPuaWVN1gxQ12AgcExdikG/95DBKDZoPiiDB+Gjd7uD+sDuzuEx0pPH+0ZXJo3m
c08aH/Bbxe/3SVYaOVfqOTCO2ZrgzaIVsHeA0HDO2Kjzzy+mrgjBZJBkWBpv0HkCMEG14kuX7jtQ
Vv1jgNpeoOTpk7qJ+332BfyHHklundpdZ1ahjdfH/Slb9HZ4vEEJREXBEFQz16MJssTjwUvU70fu
BztzjlvIcpGAQDNZ1cUfWKSV0S1FL/8YnDuuKYNdPDSVMhvUC0FnQ135bMD50kNNBlm2lW2+PJX/
GR2M3VxLbdyrUd4jGTr+1ggZfn+soEEXdgNolfD6RU8HwmM6RldbpUdXHPZcUT1mEfRIDmPk3l+j
hUFcmaAupDwvCiUGqeme597z5AvHtcyPNdgETly+cmznrUV50itT86m+2Nt8W7SMClGXfZrUSJZ8
COr7ALkQbu0NumwHBWOUc78FLa7tzM6t7wScIWwBrVf1TEUyEFowora2AxYiH4zoX0uUo5v5NLhR
wWFq8kiPodAjZowZCzrjDURemb0FnweGaBVZGajiasADXY/KZ0d+VIukB06+JZk4kR4ZtPt7YXHi
oNbz/YwGOyLlfCROmJq4wIbu2W1a+hYIGIkoO+KQOvcNLc0bkt6oSqOTBrV9aieo5SD1YtIOoBBo
SThskuJVzd7nHB3X/n18jxQ7SvyzWMSMJbmetiSP+jAU8gFY+86tGZJxZlHqwKzEfw1vAi3fpSVq
UNDB9HtWrIc95A3AayVEgd5W2dpD+rYiPZsBXAH/ofqIwPh6QCCP8hUphCRoI+jFnjW93GYZZ5DJ
lNjlJl9r813yD5fmqG3Xq9AsZgYsVSDEO/mL4X0jHF953+Q4G0jlvySHwXvvanDUao3IbWpDjMFJ
XWSkOUtSyLC3xv3dtzqF1EpVw9Bro9AMoG18QIOarCua3j2w6SGoCdOZzEr29vv9Tzu+yzmkzlXv
cXLfS5jD3OysWo+O+Vl5KA2PNIQDGD4gX+CmPWgrh4xO5wLQNxc/cZiRGkaRmj7OXiPLbRsogwut
AFb37PnfagMpX/wd6ENlDbwdbFcmlzraf4wCt/VNaoq8P7U9i1FDIx7PDO4ALJRoFHmJrL8/iiHp
QfxreMo4gSIMnc331/Qb3nQxxzd2qX06lH4ji7E8uDWP5xsoyrPeknABiN4JVYBYjK2eeeUK2+8O
rbbpffBFaSTkidxLRiC/pTGgoVKvh9BOzXb5ytfRXR1/vk5BuQ8kijKieiouSVRIKU0dlqISIyKH
X0nxgAROoqI0sQGljdIzpNp6q1lmmmTzj92ZqGXOFQHXSUX6CSOiU9HHakhBZ0UyeELASSF7IynU
zPC0kfjgIhESk/F2FR6F3KEoXDxLObAFTG1I0knYKZC3l09jvi1AxHt/0ZamBWEukEnIm4FTgr7T
OrnPZK9QW7caHtI+Rd36CXt1EEM97jJIv7l+QfpxvyZov7BH0ccjgD4OvQ9gmaFnRSkzaF4xnTux
LzWX25Ns13lpDVlqCv3fRaTzCsAWeK7AaIFWL7qarGkp8PCi2rnicCzEgHT9S8xYMo+06w4NFeLT
ypRSz9U/9maQITAPoCmj2TA7kcmkiRM6d4zb/HkYfN4sYBd9wKLOopfEFBLIkoRYzGfe75VtkmVr
6uXUlfHnE5D6R/clcr03Mt6FmCR8FWqd+6QGPFKIImHRacd8JVOlJ2utl99FKergAycK4Ap8HAvm
QcqZJ5PWMlkq924sj9nDJErMU6I0DLToYl8G2UaTb4cWO14oqtHwG5DzZigOZ6PWmuE48XtmUiGZ
JwujPnrgZEL8U1itEql625Ttrg3Vc8wHgqHwo6xPCgiiO6/I9FKDM4NwaWMKlfpRcXVhM23AWUwP
KUdxbETSgj3JEtkRub66FeBvJKGcVm6WpY0MXwu+CCS5gfqkNvIQsKUfpjHevUn2CrruR5H5VPrH
rnyohfPKxpod6M08A4yJf6A0e7OxErXpweKR967omZq4gfzkRuOgnhQUpOh/d+CoA2Todax7PVUY
QE/Xaq009uR7W6E7GVsKA56xNteBT9G1/qTMGrelaHmDardlYM2ynkVugCtvV02bLNymKPfK4k+2
fc5b8OGWMohF3rLIP92fjaUtDrVdEcqDHJhqvq/ei6eMlE1SJ0pF7zLej7L9OWrHuCCVTJT8YTUC
o960f8aNygLKoED3AnZ7PW5wU6V9kEFql2+iT2D1SKzIIIMNj/LPjil0qLq2/ApkhM7C39ik5tqv
Br7I+Q56wh7zU1DtyLPzAleov82T2gYGwhjbwQohe+Blk8E3q5Aq6uX7nw/4V9CYSlNMRQPyQ67p
3VTcidGmbPdScojbIxRYGzMc9BytHFWx4yK40MnIDtMaZ8/i3XQpqUzlLpgewlFahC8Ymdrh4tJg
8Twp5E3IDATiXXi2zipXgRVJJJXs+9vrv8z/P8Onk03ewCv9KGLNm8Q6yLJemEg7qm/mdH6unZXg
ZHEvw3v+oW9Fg8n1/mK8CtnGGraU9L1knSZ+zgCWG58E70VbMbU8qTOfmzBbQ9Pfta0w8Ac+ZKve
7bNffXiQQQDs4RmTGegFQlIg96zfefP7/zKZaGsBDfDMOX4TZeRNxjYdNnMLH6+Cu8SSIDVeQGZW
ZzTSSY7aNpu2cYJf9w1/M8DeuMwLw9RrBio9apJLPTbxBE6zJzAAnicWdfcCvgL+IphVW/OIsCEk
vHyoD2z6/lA0qqMhCOqbSIcY4yYS3aA8lewz77VglbXx6AfkgrR8R2LRUf+S5+vPubv4ZOo2rcu+
GdoccwWilmSjItXg907DrDWALU0N8gsgD5ypChEWUec7GPq8naAB4EbaQbICM2t1oS5I+uJJtuxD
2ddI0GQNQtfksz5rlctkQJFPHgFj3olnDvnwLOcHlhO2FYrwp2Gye8EZmrUezoWjASADi44KUFcj
aqe+Em2dAVcw82zY6bQdvEdJ2EAA2hjFYymtccYtGwPfO1hccavQoHYvnIaYSSWcwwy8so4v9CB8
J3L8k0VDc9ZFK4Hp/O3U5sTY/jVH+TfgbzkwZIu9q5Fq79mWMpL7239lPHQlORokCTLLbO8WSa2X
rGyO2Ye/9W1pQsNQv8b3PW/MO8P59jwXN3LJFL1YjxjOTiLdylTRD/j5VFzOFR16iIXQxFBOxxUc
PXtACPFKbSeNuMn80qjExqibI9MQpdmoOCnewCKpIALSUB0rr9ryYXOIx7VcHZ3E+M83oWkJECk0
dtC9jaC15X00A2FvsvlJU7ziIRiTWTy74RVd7cf4veOkXwiCla0U1RVU0tvsL1Gsf74BTWf4AEAJ
IbFz7c47sWi1QMCWLcrHgH9CURGCyLLv6yK/ksZbuhFnpox/TFGhblQOuVYJMk5HqRzLzGneSiSG
xrDes8w2/FlJRnTwQGrhrWlfL24sRNjfr2hk+SmPKMSeV1UcA8NtrhJG66HQOkTN2hZbCHjm5+E/
ZuafX+zfesiKaFS93mVHRw1Hq6t3uT4UFWnf/dau2mO7UycCnpdkBJ1f9sGtTPB3J9DNAbr4AGot
m4KLqkQKBjfZDFbnQtUgJLHZ2rXenI6SJVg/GDIZh4glo/HQJU6jQwRdR7SdO4/3HcfycRNFtO6C
YBb4HSpK8L0xbZFWR+IqeRigzoxiPAt6xspIqrcosmUEfbX4VL41dUOESfemB619avTWe7//Id9Y
25s5ufgQKvQu4zyf0jBH+uTY5eQN88891anTKOB8t1PoKSZYkScl0ju87/geuMknrrKaSa/j1mhK
C3QK8TFAu1/2l9w8f04e0nt4CAErgzQGtV2iCLnoMBxcocvfQq38GptdkH7cH//C8xKJZmDGwdQN
Il66FK0KzShxEdYhGziG5BnoaD02NOQqM3OvAX3gGpBq8azNFRVgUHHh0mctQ+q3T9tocMGcEG2F
eoo/xiDKVppzF4/ahRVq7gZN8BKFKzF3cSvuIdXq7wohCKxcarTn+zP4rdBys4PAM4FgR4OwM803
obZsVoUNphDxVGc11rjlbd5GB/KZsQK7eMNusYafRrRht7U5jsfc9vev8Wa0tB+t5W8Ks7U4u7ey
38GHpOh1u8GfnfkcWom+FhAsBecaHrT/fCvlAUB2idJqAQ8Q8QHU7cnA4fXsHSClEvM8UUvH85+a
w/8lY3VllvLsHsgNQrnBVmaKQ8j+yL3nTtio2VECHiY9FRy8zP1FWVz/i3HOgcuFq81jlYsDNRlc
pQvHbT4MlZm3XbWR1XCthXUpaYHBIdUzi97hnFKDq8Cbm/phNbi52W8bi7ezE2cwP+XneXXBNr6X
rcyunfsDXDy3F0apAXbMMEO8M/hPpvd2EFoK9aLKxX1VBxIJcgEo4xhkpveNLt/QF1apgDIFNZma
BRgq3+fm4EjNBIznsXIgU1VlB9DI8B6ynyaTrnmN5fX8Z47pRyXXItL0UOJzWak58ng3jLmpMv2K
M/wvx+NfM/RlkECAq22KwVU1pMNPsabqHbsNPcIrX/57lwVE4Z6ZtdhzKYWP9Dg/E/OhD1WikbOp
x8dcC04yN2QdP9V0BbnFJoREaGjAGW+kYdIbzwJO064y3wAUwxC5U529a/VHqWyYD5/5zQ87EFjp
srj2ZFkqMV19HLW9uYrpsljAUUo904/sun1sIlcVjbHfpMBI65BsBlV5vItalTTgi9H+PgF6ZZ/a
6UyoQdWXwdIXma+H4Abex4rZFJWuFGuF0MX3Eu5d0GOgnILsxbXXYISs68QKt4YnvvGjI7fvMgPq
Evv+Kfovy/2vGSrc9GQ/m+Yqshsxloied5QMRPW5SY/ohjBLdH4g5OFRM1eNBHtNwoZQgdvJEX+k
isPmx4EpSBLuuLjT+ZBbOeNrc0DdnCEjlirfNYMLwi1djAM98yyJyR9bBN7352HZcV5MN3UZDV6u
QL++xa0Q51YU7mPtoSyj90I7aZGT+cVuYt+F6Sllt1HjeG1rgERwy6j7UltD7i4NGr3fuDBmhb8b
kdRQDZpByke4F6UcPsSwm+2IgzEUMrfv0lRam+V509Ixw6VBaqfVjSZGQSkNrv9QyyeBbQhYRdvQ
CvNtyq+l1ZfuCpTgWDDkzpRzNJ2DOjYCP+QeTvCHn3/WwYYF93JbKnb/eX9FlwyhFo1kD6+hv5Ju
P/EYCdoFRT+6Q1kaUwEnxrTnouqdKQ+PqrjmrRfqYIB7IKkJVbNZtofyDGOM97nXoYQ45Yodt+d+
SKF91elquxW0nVZwWyH8rWV/2SL4HZdfmqUuQZ9rhFgKlNENQbcAjfryLV5roF/aHhcm6FryJA1j
njGQuuvqt747VtUAGTMrTESixm4Vr92uS+uGrCmHaj36YdFQTfm90CsFJmdGtwmQxonx7FMe+dZR
+9YJUFH7202CLmbwaMH/oSgMAbNrY75aDVEQQFxQHJ2xsjr+Q/iR80SJV+6N2zN9bYc+YmocJaEP
O4y2bZQfk/JWoLHu6f5gbl8z10YoV950CXTtIh6xv8iXOi967JbJR9a6b2Xh4Q4z0KRiIc2IbCqd
3oaG3Mh2wAy70sDpg/qJ6GfgQfBpTozhA9AydZv8jQ+/mPEllXbK+DUig1AEjCGhul6KkRM0P4Pw
lwgIwLjN1MLhxQ2fGz5umr7twd2/Mi23+/f6e6m5B2w2lJR+gsfJT+P02Di10ckEmH7ZX4FPrlmi
FiAFoAN9A7BUKZtA3cRSacb+KxqUdDZigWpYAS8tYFAwMlwQSIeh0Q4tr9e7F4NignjQMLI4OQhd
4NSFWXXPgzCQsm+fM1CvqFZfs6SPJwLwRSSyOjoPSejZDbtpO53LPqIM5G49Skobfq3j9zZOluHm
Uf8AoZKKMir1eX0Hzsmh5kfUQTjPVKtyJHEBstYujn6t7MmF8zVfKQooCUC0e0MSJOScWgMOw7ti
hSt60Dk0veSmMj5r0hPEQ4ry2MkBiZnnypfQDkak/LFgHhvAccLfkbSLguhnqn4paACCFHL7Bm0/
pvWtvFnZICufSYsu+FwBF+aJvNuJMW+B39NslDLcIuEan4KxWcPFfzeIX9/suP8ABJl5IXEp0Vo3
4LNK0higPneXE6TTSnKU9c/PT1H/PO1fX1/f398fHj62Z6TYyO+eJPrXXy8L7COPg0anOa9D98QV
gSz34LyU3GAPPAKR7cGSAEhLD74d2s1OsD1LeErtyZE3nJkfZZO1lYgk2+i8yoF8ez/P4k7KTGYN
DYOb7t5Q81U5gZSUK6GAT6wGEj4+mIKY99qRzfvDXkiVo+0a9wnoHGbMJDtfcRcPfi6IlLBqFdll
t8G7Zk0OGDIeMlMG4fKKpfl6pxd45i4BVx/A+zdpuZEVImFsNdnNyXHUQbOsvx198kskpXHav28D
0pOX+ya/MR43JtEvAkKOOX6jGZ4UYMQLEDvLrrE7VCf3aP2wDkaij7oWkk9rc0QPKXEtArfyVJ8c
x9GdrWnaJMLgjcfdyr268CDEVF98DRX/BBPK5mxeyK5CQjPvjPoMwFvoRo6ul/thmyCbtF2DAK0Z
Fah8MXY09D0HTAEenC/6j/GzTEzhVdhPD9CI6l4aCPQ++88r8z5fU3fmnQY6smGEJ3hQYt6Ng/Hj
cLSOx8ywjoHOkB8l+Zwn3Uqh30XyTfVgYN6fI6J/8CQ/Oo/SqSXOykagRToQes5TD5YNvFK0mWjs
epdXWSL741DLrndonw5WtU9Ca//KW5ppowFC5349Agf5e9wqazC+xU1/YXj2shfHC5IqSA/zMDxx
Bq/nB+256uwyxvvfaoS3+9O+kGXCKMG2890gKqI34trYAC6EPGQbnLCUTPtOO/cTmBBOg3/wXpVQ
j54CSDmtTO1tCAwILfRyQK8DvDVEXa5tgtWV6cMBXeUFVlQyz4WdOyvDur2br03MoczFHGYhBGp7
z1Nc1ha3AKaakRWajN6R11dU0xzRWYVirFmkTiqACK2Q+IziDkZn9LrvMA/VLj5zT7yRW9igTnbw
Vtzjd1WCOjNgxQQgUoNyK5rPqS0qc+XI+0mNUYJwvNsFumaW+mdggPxZTwjK/1ZuZeSptMttadcH
oCGseQ5S2yes9ZQYoRMZAzlJdkUiM3oE5TCJyfz1Lf6vsEMjIYz+Cpif3u+kTXJgNo3uW54ebErg
rJ8ZS10Z0eLOuBgQtRvltEpDRqkU1ygs//GcH9camr4LBNSUAbmtgusObIuz0Of1xlBQpm/STlHc
xhB1YeedmKfCiizMmDk58Y/AmBx/W9vca21VRN3lVrALSGM3doxF9J54zAOYkh3voV+/VxdcIGo1
eL0Ag7jQ9x6pXZipSai60O0yW/NHtVGsac+bxHeTUPde75+RhdQYsBEX5qgzAnNpMmWR6rYmGnUB
YbcUE3kgopkfuRFakR2YiKmJYty3S3exzY71yi51UnyvDsRKwDBlW902m/whJAPp0E/9Wm46u3vw
zPsGF/zpNypZgwIA6BnoJrapgr5xlAyq69mRITjNDgtrsU654nPWzFD5bAEKTMiawgzCQGfY+I+a
HTmFrrzfH81CNRdCFwBZ/+9wqGdHAuVcpex71X3LNh0JrPgRyNEn/yDvJ7uF3ICCKxJJzXduzfD8
i+mjAxovyFGjpwTkl9QAZYTyeSKNqtvsy638IW8TozJFQ7HH5/indLo/zHnz0cbAY4/shQhsrELT
kLCRV3J9F2iuUJqhSOChUETzAaNfEztYimaRff7XEjWffiMEUBaLNFcLzF6XAuA/97VgxO2zbPac
zq+EdLMLux2YDKkA0KzAbc/b6OJmqtHi0UxpprnZPnqWn3ljTT9qeeb+MUBX+6HKxo3ebEA+MA4Q
1E/+nrXElc2+PGt4aEB4SALlGp2+ByhFUzq51FzxwH6UW/6r+g1WKJN/4lfelIuWECUAMITGNuil
UR67TT2xVZpec8EjUD5FPxVoUVkoZoIqd/pQVrbdonO6tEblOJpY7kLJazWk52a4GJpJ8kf/kTtU
O+WBjfXqB3T8II6+9sJfuPjmUOifQVI3eYROTo/nYFY7osH7WfzifrVrVLJLDurSBnW5anmhcGHc
aQhog470H9KDeqx+51azwiKwUGuALv3cI4PXKBp0aNgBF3qQtEkzzzXimiSn/rzhT6OhS3q958xt
eEzO933FQqIIBgEq45CLQbclTcmXsF3GqA0MsluFlHaAJ6m0a3F/BqgKg7Sb8FYKDICgQ/1Rb3f9
5yodxOLcXnwBNbdQc/WhDIQvqAw0Pj0SxQws4bO25c3rA2+A5eA9OUf2mlLdrS8BDmIungFTAgob
kXqojWqVcmDF8VyFnSyP35QVt51+M01v3Z/gJTsQocbcgnZu5pu/9lmVXNZ1W9SMy2rFFnHoz3Ly
FQfcV51Z8AO7EiDMv+3KQ4pILkCqHMkuDrQ8dJPVKMTQTChi3k0YOOG4rzIjB9W9yQutsBJvijfr
hjQ8uLtQjoIU0YygvR4ZHwAeM06C5DLTA1du2WKnRptCIwo6tjzm1fO+QshCRAcWMBP/eRpOUk4k
/owoTVcEe/hi/Y/WUbznItGnM4cKNv7+VX3kuaOpz32ls+gN8nfjAPkmz/J8o62NBiB/GTo0IEZL
SfsKafGmM+USgXmKGth5iHeCv4LQubkSMEpcoYgrZ5W4mztHhNZFms0vyixQPbOsR6hGKkgjRugg
N5MwKp2AL3yzbEdvZecsWVbFmUYdgh5gjp131sVtJ0oDaNKYSnblgUGD6wCybl/gi009YJJDSUtt
pY6zR0kb1wr9S0s7d/IgMYtQCcUW6t7omar0QUcvA34DnARHGA+CBfFWys4CR4pDGlhtvgXrtBwd
Jn8bqcdMi/WSO7C9znJOwOgTmGc/tXE3TVZdEV8+cS3QmMUP3ndi1RTAe1tbTP6S/A7LQ9p46HW0
2+TdT/VOAsufru74t2wriY+sOlkh1NZ7q1L3Av7v/uG8jeO/dzDonSSk/tCERw1UFkEA2UxIx0EX
9IT3UwXsMUj22rLwnaJuRqOCHLoRV0K3KaX6sUlkkBaN5bMvp63Bc56qS5pn9Gn2O51HCPGNXG+E
VAkJL6QCKUEMRrpMGTb3v/sWADJj7TQg0xDPYgh0PCkEfC9PvpqchVpNNuA6Sx94Rt4ECcjiQwDY
uwHyY4I3WFqBs4aQuLCkNPpbpWC4K2imQ/MVj8E5k0w7ty4HUD6qJs8tIvDiN1z+GOHIilUPoXEU
dLCSsdycAuUl5Fa8z23yBaZVvNzB2wyFAZaOBUVPFkq2Yv1zmtterwtOz1kda/eNEZ77Zgs4puT9
Ele7keYNce1gYRZjhgYJ3sEQD7k+lHKcC2xcZ/45ajXVZBmUi3qP9cwx7wK7DjkonHZ17UDkXdzy
AdNZ6CshbTQVhgopbFPry2YtnLx5W0CuHkywEoQyIbaAqP/6k8SuAYl1VPvnKhaRaYtqXWZjSZ+V
h61KyEerBaTQiEGiaWs+O0Fgqs6sJoyijTryawiF2yQBvgbM3SirQwUEroO67/yIDQtwDfhn7lkN
9DQ+jL9ZMBRNOhovI7yzRKPvzSw0Be/IiWbtW4Dm5GJJ2PSY5D/5PY8+6cJJIV6UkAjVsa+xs6Vo
m0umwu0kwdC0F+Xsi7rCrM3jHJ5SSzsnK9Gbg3saLMHzfXfhb1MJTPd52mNHvXgyCXy8d4V9+tii
P17USN285f2vcRdNdiqv8WF+Z2hvbOP1iQoV/gTS9dr2KPQ8iOIL/8yrD3AenuE/jQygcSQotq2q
850Ti6dGsljP4I3qI3lkn/oX0RwHQ4p2nK6YIk+Ek+SmqtF7RseYGsjM15zO7YWPpb34SPpCaktJ
CcrcP4M3TjsytT0IpqBs/YOEumFz5ExxB5HuN8F3lEcGXr8yOJ2VVpbpuzBETRUYBHAKZxDrjN+4
nioBHZR9K6n+ue5jM38cy5cM1K++7eW67P1qmH1X2GX7nk0REcR9MP6sWEPmbAW4oEEiXGYjx9CZ
EJuDTDFhCzPpDJGxpxGtCQ9JYkbeCaoDYmUysdNqhEtM6VH4QoXUe9aemmhT1eiaQnKX+SXKjwFa
9Vvu0G6n5l3RyADNzHATPscjtC2ybSOtYTi/OaTvDZ7KI4hM2okpVG/O8qGWrZFBQ+/wFPoHrdPj
bRi9ltBqd9L4FS1NuLTRxP6enaLciSVjCvZ+Y8nSKz8Y45fsb3zmSQQyPN8qo9HCY2v1UfYSIlRP
8DYkG85o1x7n7hE97E+KbIEcXPnhiRulOyfxpsyOQBlC4bsc97JiidMhK3YJcKUh6ZiNr+oFCsf5
S1YZhWKWw66yQ+WxeEOTyv2bcOEGR6FJBkAfIRpyKxKVEB+VuvFZRvbPTWzJpQ5sfOlvQCveGQBr
JYQPbbXRx0PeoF3NRPtbrWfo59rKqi6PB3GNKHjpWrr6HOp+SDIow/S155/HQyqiPdaqY6NHET1g
SR68NKMuiqbIxobKr9FOLJzOK8uU+2oTfphSkfHPTEbSNAHhS6FrtUIk2QLFTJWlBJ3ZK7N/++RH
bIzoH85+JlMFT8/1YUQbtCBWlR+cG/aBwc0TTcMh8FVSF8BTZDNfnBnXI0Er9ZZD0NypOI7BuNHU
VX6vm3cWvkT40xw159fo1uQ0KvhSbIXgnKtSD7ayUHuQWn6wy07h9H6ss32tJKqbc/3Jb9hml2n+
YOTpCHakgOPfcrnV9JFNYoMvufyrYLw1qPft0x5fCJVHULbzYAMDD9n1XKEfSQnTOgjPrSc4VRgZ
mlLpgLLXil3UVtB2Zs1ssqiDLNdTxLwk1V6rrFgBXPnz/pm5LVKi2A0KIoSFWDhVkSlHLheiMMpp
Hp9lOwakiXtVrPEAZxWLOu9teMlBxvA9Pkqb6Hzf8i1AaLYMaVQBNywgjBIVq3TAYvC1FiRnuXzI
NKvyd4rs5PFJ8c6C/DNSDmlNPLRbsA+NbNZqbWQe+1bw7oDO+iCbdQlyAE3fehbI6sTT1SLcwhSE
1RpdkL4CFZwqwcoD8Ca9RH3yHDZchAWcmIgM4q74zMupcB7ghqyor2ugeBLoMVRRpotDHqzctQu7
GUU4RCIQK0ASl85OMBkwviFbJecKkIh9vUYCM2816hq5+vXUNRLyfQWcOn49Nz4o40v/pQjb4qFT
9bXE/ndN6NoSshDo1wEYCblv5JiuZ0+pUi8Xgjg5j8m09aODOG65Sjl47b48l5No9vl7MTqdjtjC
YETPvb/fbhOgSO8A4QLOEyi4cZC5vjaf8ozYeoEXnCvOqHgS9ST+H9K+q8ltpMn2FyEC3rxWwdCA
zXZs94Joqbvhvcev34P+7u6QRVwiZjc0EyONQkqUy8rKPHnOiI5Pu0sOWRWRtHL4td6V6/1yaZI5
XMmoc57QGcFpVmaIxZYkkoAGrPdpUr45JJluj3AeADO/SO5qqHmBVAfcYsyBGtJ8AGWfFp6koE/M
oJ1qwuc85XotprctXRf1MZfQ2AOyz5DgNdjIPi9rfxC0KDrl2X5UH/xuAj0Oes3Eb2R0lE8QNyaZ
VdpCRHpX1Y9GY08H8NiQtiaZuI/XKrjC9YWHHClkdWZ3L8wqcJdrqzVFFIlcEp0a7tDPNAwiTblH
5cGzuYkU2TY96ihJjqS+l06Gel8NG79Amg8aXdnK1FzXlTA1kjyrjSsQP7x6jhf8kFY5OKVOlfxV
FM9d9VBz91IKfZ3A8kOiemjqj07KYEqoFcs7D9pnCC/FVoTMn3V7mZa23+wwgL9E7QeXzeWsxHk5
9ALECk6tJCEcMtrMqaSoAS43nzaRViYmgoS198uSUZAYgfsGa4GbhTGqxHUgpEEYn5JA1zdyV/Pb
vn0Xmm4PFNKEJ15krGRuFjIgv/wJWHmoNWOozDEbSw+qBSNmdZL/yuN21ASQ0+O9IdckfRoQjNeh
JbSWvgYLXjpwCvht0ILPz9kxJswS+7aI8AiPTpraTQcBTCBxil6XpppWfNd8r7AnWwNRk4AEC8gJ
2WYbqe35UdODGAkOaMlA5SLqVy6ZJecMhfJ/TMzLena1efDN6PKP4lNQC0TQY9JOiNu/JEAXXvjs
fZQIBHrq2I0GMqyUppZ2zLlpJhhSfclAOFTGJ71QtDstGzgaJQIgSYWG566W66BnSlPn358NDS98
9C6pQDyyEdgUBMLEG3V8asYIDbPPnlSageTTaChwHtO1LXp9y85KMzICHgU4IdzkzPTmXRxMOcaI
dlXBzntdhCT1UO4mYXqEgvRMaa/Fpo9YdSO0BZBhEVp15aANzYarQIWgT5kVA2Nvt7X6pUWjBAoo
Ltynk7ja0j5f+FebDeUmJLrR3mWwzFUNiDGKdBKwHOm+VZB2Rase0aW7GuJa0w6tqXztxKu8NrNb
YK1iikAwDTkoZD4YD87nyijJoxKfjLQ2wWkMEeknaJCk2TNy3VJlt3ihD/q+5k30/PL+WhS0dIGg
h26ujRog1WDZZhreE4tJLJITn3fhgct1tFDrSXIfycEpBp/3MZsgh6XoXkrHon//13sR+QvU3YDQ
hFT3b4x+dvYUyY+LoWiSUwsBznHcS4rZl5YMsZvi47al69ZxbMFzU4yr5IYMYjpSnZzEA3out29a
Yjee9dq+hRQEAlZiowlzV8RUg25aeowghrTxj+pqNfo6pgXiV4czg67frA7MHHlom0pTHCbpCenp
2sxFAcxcMfR6//0FeGGGcdClnidp1MfpKZ0idCnvwMkUiHuwxwxruc6Fd9TFiNjgViz9gG91mJKe
RGfKifaqv0OJVoccBm0spMBCe+gJal9PKyt6nfKF4Vk/B5HYLEvLxO8gNI+6KizSE+BmFhLun+Op
PkT2d3SsiR2ZOsAlvVnfq3soaY573B9rwdfC5XTxAfMHnu/eUQ0BU8zSU8VnBhlVI7H8eMzs2+Nc
yKZcjpOJK3w5B3K/yNNTYarefduboFgTIX0KzkibEzf1s1jt1GyzYnXhbroY3Dz4s8Gpel1B+gGD
045f1d+UoDYVm/LbQJEJ3lZU2lFr/PNw2+jCXQGb4AQGhRsefL+JljObvC/64DBo0hMX40UJCtE/
uDRA6d92MQ27kHPaXhyonOVrgNLfQIlxwniOA1MDYBlyqqyINio4PgpFbXJKwGJ3jJqhEHAV+3JL
eciRgImTb5BM7NsxFmnbRXL+POfhXnw+HhsyJHmluEWeNzkNxzh9Cfyo+4o5o+6+umAAcxmpfKnZ
QiOmmKjUtRyYOgy9CtBVUoKI1SjQ7UAjKRgiCv0yNYMgyQSSkRDK6SoNjFz5GuQkkOwhzuUc+UZD
sYRkCP5IQ+iHZjtEVXyAZPKQ0TxTcV3ISpP15u21WTznM0MYrnDcjqg4XW4IMe8UpSzK5IQ0Q8N1
pl4TwQd3gvcAtt7eVVDN1mkcgiqqp2j+Rdvr7Q8QF24qaFn98wHMeZdlPosgHYRXdLRpFR740jaE
CHC8q6F7LdEYtK1/QfE42Dqwp6ib2GAPVvZcaxdO81Nxb8EL5jppHhsf845ZT59K9YBSzP/iM4GD
Bsco+LmR3mE8fI+u2LGIpgTUYt/hJ7+JXC6QwWxb2WFrdr2tVqTTCV5QtPRbWilvnHeXAqbdUaNK
6IDIPd56noUaJjZFFW+7YVuFCAdIqRF+jW3+mvcL16KM2joAwIBy4tl2uaotsufcNAjJKR83pbpv
y5jEgY3koYRG50j6bvvQapD47yKBdPHbCJ5ubxdCpyJGbxCqm+VWl16Mkao9Wt1ex+hxBPYhNauS
I/1aRX7JPeCBhVc+Hvvzu+7yW7mgCvsxMpITSv6d6bdqYZbp6BEDU26h1qqSJEnzTVVxa9RZC++d
GUYIUqW5Wwc6IJeWoUDjlbEqY5ZU3t/Ug1QDhTBOd0paFis391KAgKokBBoQmoPQjImXC630lWoK
4e0lQQYpdDtakZG/oAa04+NyrZayeLkg4oVeMgD8+MEcKg7BZ9iC5OXEp+iBEgw7akkDzqzmWR1t
FAvC13gyx2DtTpudBetvz80yV6enB6EXlW16KlWilveacmj5vW7jgHLxvhicsVp59VxDvLDRwYCL
tDMqskCXMUs4KGUtBBA2O40dEhSAHUFT6I8IJHtNWvEVlRL9PkCoFFncaHY11Wwe1ywQ/wYIoacf
Ydx58sonLfkzgGnAFasBV4Py9eWm4kuBC1uOQ+AUGN0OZK7AlTTKk8jVygFyv8FeyEuf8lwa0hZw
3pW351LuQIKLMvAqQ90cRFqX5mPNC0AMHmcnSLcQNXrTRpT+5A2n7STJyYbGSfyHSq+tcE0QazEU
h1FRntnykZhkPKQspIAYdbDcK2QoH2o+Mw3IJ3iRFXcprfic1upr17ho9Cd+aitqDdeIh2JhoQd/
ElDlCyBlCNKxuyF80ROT9ygo+m678YVjCJ1LxOfIGyKhxR5DbmyUSEiF7ARNYMpJW7/uQJhxMNbA
NwvFI8Cb8Bw35tylCgTJ5TKUZavqRSxlp8StnrhtSmoKiSHy+Cg8/q2IuEb0uJQwvLDH7Lp+yrqm
CmAvJ4fAln/mjo7H7+nuPnZV8lpAOfpUQ1Nu9fZeOPEXdpmLJsuEWp8iMTt1f/FIiOV9FnxmmqPk
Bfg0oHVT6cRTDiDw4oenmtt7+JzCTGJrQF9Ru88LK09WYKYL5+/ii+YtcBZtcpOseniTZidU0OcW
gsLs+BS7fiBC8F0Pq0wii/aAY+NBXomOT5Z6aByTUKsL2BsH9FZukIkl29wJngasOWD3lCe0OMwt
NFZXUrrpifmV7r2avNze2b8wCsb3zrHJ/3wHc/zSDv3IgYEdsAdHCTGIhGoxAdcr9t13++7UppsB
71qQ3emp//PwsJabXcoTX9hnrvE666RSKOd5J8C6gqCwcvGkySNn2OUehh/gxRiaD/6f2+NeKoOc
22VpicKxBQVFiHG3dFQIOvDxAqeJZwWTY0rb28YWXk8XtthrFQLpiR5gjLq270ARGzX33vgy+N+r
qJml/OWFKeYqTfVYzkcJw5KOKXpvkKZB23C3r3u8e0kl30UfPfCLB28t3b3suf7ZR2zVRfF9BBUB
TvQobPKStDnlD/wLP+3ib8B2JkjPg5Mlt8onUV1J5iw65zPLjA/D9un7ZMLs8tKDKgBnF9kD5LlW
g+NFnzXnucEAC1QFS7VR9Sonqz4Anwq3nwGRip0K6IQAjfyWgzqrNhd+Yrv6FF95BS9F3TaiOyQv
U1QQjWqNAnzeMtfH9p+PYdxV1gpJMAhY56g4dIE14F3DUUgXoEc+Aahnn5rcWtJseRf/Y3L+/TMP
Ob+IwTyDeZYUV4jsBqSp8htAx8Iqz8hCaI9N/I8lxieJ4lRFRoa9ZGcmeh6hjnKkk7e5fSiXinfg
sAQqfC7eAWfGTGHPJ4UQF3J2erFzEh0Dsz5A069JCd3NbgcUJ5t+80TB87tWHFtA6OCaPzPNTKXB
aVD20Gana9rtN0pyaCnN7JmxfJttsonSn+SQ/+kLy7fjmpq3B7586Z9ZZ6ZXbfs+zhoMvPpbW0VI
AgWX6jOVXnhzB92Fyn7oyQOy8OYal/myk0ABHyBRpHauyMxDiQvSsMdzJpH+glp7kHJTLXHJTWiD
f9T1lxqki02CrqktvFSVgF41Wjk4C3ALiACj0QjwKBHVdxYrp8lJP2Z8lZ6GjkS6AyROUx98C8Au
HF86fqexPUYmHzuTvDWc+ACW4JJmjmyr+jZzhe8ptZBla/ZRuMnWutSWPBmoCZB0gjtDxYHZFn3k
d2If8+nJEBq0kObIX5RjBtNRARqQZg29uPCOlaHKgXMG6WcdFMGXB3qsBLkEfTHSwsO4mSBsSABc
ekAHu3N7wzGhDoq/EMCYhwMSK2TU2KuhEoAirZtqcMdyH3oV2LKREC7fq5JI3pee2HIbrMTr80Sd
ecfZooYWPANPWcCg8bS8HNlUVnHSZj1UuMzyUJDP3Vrj73yn3DLAHKFaUjuOC4fB7aVDrgSkWvNO
C3N2MQImLJJQeeHlFiNQ48Hq44i2BQEFR6xIJBE1xEWFX6z4BWY7sJP2GzGd+fcBXDxxy8GkUEKZ
TzngAQzllpWVYQOUKytMLDT6iYcMJzTEAIW1pTfJbv64ym58aywPKfn89fbWY8Pb/2cOD2tIdqKq
xWpcNuD/TuUe4l49De57p9tC5JLIRHFqW3FkM0SpoHbAMOreTQME2zg0ZKfosP+6/RlstMl8hsE+
ryM4JL2AtLkbR9tu9MkkqbREz07XqiSGu/FboiEZzKsvtw3P+/B6n/738FHSuzwIY8JXsd9h+Mm2
eO4t7711i0d+5SZl3frV6JigEyxD0ZQa0NbTa+hEmEJLxD6c9dw/yvZNCnOLB8w4N/7IsUJGpDtR
9e3jtVTZ8vb9Z6jM09kDXTVY/zHU53u6xqS5so2QHr2cRy/PKlC94y/3RZlwUDJGjt5Ug0ODoUYc
rfFenTTTSx/LwALX15TZNYR3SpIArg+d79bpSjvvvK0cF3SaHLTwNMZdDYGW28u97PeQLUYVdVYy
Yzw6mjS6sTFwhFveqYHlBPeAgQK75QnW/80Q42ArNdIrsAXiFNs9R7a7drOmAvb/2VT/jIVxsdwA
gZs4wJFpQFsS4dQKtkYEM/jswOv5YEIBnN4e0/IhRU4QFWgJKXu27KMLfit7ET+4oQCcLiRIqqYi
SffdArWkgVPAu4sauw3XcDvMrf+f03NmlnH1E3hhlDTAXA78k+HnJHn1ZY9w/topXTwg/2PnKsUX
GKrOVzLsSMannjjJPdc54wk9tfMODt47/6M2i04iUyPivyEC39vzu3ilAecLnBzy2fxVabhQ/AjN
YvASIY/GNc7qix8I0dgTVBnEsLO54cR529s2l6+bM6OMA0zavgEKEEah3Pygc4DKBmhUzHcA9CjK
3gfjpPgia8mWx3kNMrz+85UGffaZ8Z/lhXtHklZDExCLIxEgYNaLkwDXr6SZIzXPrRRbjVd/CKUt
853VauO27EuUEMwA/I0ZdJNi4alDx6AY5NvYh3TWh2Yc2sTbpf7K9cCmfa8+bt4zZ3d+X0F+EGSP
8GuqYiteajbGvdc60mB61aHHlDwK47bw/qVyy3/MzoSIcMqI1NjkS5bmqTf1s1nPp5PvNBJNUv9Q
ccbnNCiWrnP/Mr99ZZHZB9IYiNXUwqLyxG2evXthN+zE+9I0tuFKyLHsuM4Gx96GaZgE5QBTdWoJ
9rNnqqbi3FmQgHWSO3eNjmTZa52ZY+69rAyzCNj/weUEc5yoMJmqy/1wqVk8ZHQtbcki9q/mkbkI
A92IQ3BODG6RKdtpajd+CZi5SBRXBcNLcKhlAb/1IiFtnyHT5UM5E0XLCddRJf1v4tW5CRjMcQZ0
uJklVSE3lxe+iE9pHbE7KOJzIa1sm+vwSUU7KZSpdGR90M3JuOa8LgbJz4XRfQM+yIJHXAssrn0i
DACuglw/fgLQweX5m8ZaCscCBjQ/e+YqWoOJEXm7ULbKMoeO9LtYdCux6OKYZmE8+GB0SLIPYA90
pM2EeqUrvfUAMUYU2h337Yxxuu16f5ssL2NPDOnMELM+It9AX3GEIZxukTZ/kEqXNuOLZAok3GnW
YIXb2v6uLOjllcBEmMZ9/+dJ/d+sIEDuCgrauEx+K55nDg5dMeqgVJhgUaU+rai858w15M/1BY6B
QkZ0bojH38eSlxheWWdqoo5uqlMPsjd6aQmRWa+ybi+u3Jkd5uzF0FGcKlkZ3eiZV0lWOVxKqteK
f2jFfCUWYrsvcc4vx8RcDJyQhEXDa6M72DHRrcYGwZUTk36n0/GOTOBZM+YftLJAEURjp4B/22Vk
V9GZ4slbjcCvg5fL72Ei2zI28lhIdXwPnkpJZHtqDTnHlVEvGwHPKgIGMI2wAOpy6BLJ72FEle0G
cIZxwio2K25rwWHPQ/nHChM7G8C/FioHK3L0mmmPvZOltowYKJE+et8ytJRKg7IysuuHAVpoVVwD
syY5UBPMWZQDfYQgFWxqsR0Zf/vI0Zq7wqAGOvJvH/uFTYoyMg4b3kMij0rmpUcbhVSWirocXC8m
1bMHftK9d6x2xv1tMwtLBZ5BdeZGx7seyvGXZhpBH424jie3iHjMWXssDHcKS+u2lYX4CEkrYJzm
OwZG2AugLZpm6KdocrX8mD9WboFRpcVGagmwsANUE8Dyn+BXK2avl2um1wALCzahoF7BPjQEjFqc
YXT6gSPHbNvYvJVbEx5BnPXd2lJAR3DfrCW1rpfu0ur8+2e+Eu1vU18osFrLChXzfQbs2EAV6dmP
ItqEm5VBzoHJ5f1waY7ZKfLcG6U0MDfFthcc5AokTNVz1++8xzhxWo2zZMniZqrxAJqe3Z//m3l2
B/mxCihek05u81c/9SoeBUA72BDOqhzfBqtKiAB8rUq2sq4sw3BTogEqz7LJzcKCyvxbqb6Obzxy
QX3/c3t4y5agBYwMNzBSOuMv5bpNcFtw2CbtU8SdeO8jqH4k7ztfo4FaeGFhGWcBe1RssFl/FaDP
do1udG1YjMHkRq1mllFoxWVIcOFySCTWnV3mtPAS9N+7o8A9FB9dU68QewvX9+/8BdBmE5UZqM+2
hUwJEOtjk0xusM0tJM7zYAPAZmV5T8GjsfPoE8i9H4Lv+PX2FF/HbrPZufELfS8gHWGmWEz5hjd8
7N8RqCUVuCFHmCAKQhpUMEptJz7eNrdwb1zam5f8bKLFtG3SSocvGvkDNz3VnzlF/hSd/KFOimmL
fMnKpbE8sZhQSDQA73ZFXgyelDTXihxErjZYOyzUQoC8nX9sZeKRrwggBX/ldlz0QWcmGaegt9JQ
+30xuTwV9mAD3ClbjaxlIlj4F/YKpvIfKywlcaX5cRdMsNJa2VGkzxMJ6LQ5Pv7pyLsPiga802ni
gLbSlOhK+L24Wc9MMzexhobqJubhApqppKEMrMVUgRnniBbwlf1yfUVeDlJk9ouhNoKSw5IM1lrR
N9V0MpXJjvnnPHkDt1gRKOC/d0Tep0UhbPFSoGO9bdoVRztHpVdu/mzA8zVwtm2rOtPrwcAmMrz3
0PgTDyvnYtHTnf39s/2zv1+f0MoXBOW8lmnxqHsviXQUSzOW196+C5kctGehTwP/gsob785LS1ml
eHVSYdcMNniNXqbNQIpNs0lMzT5mRNoJFI7ABkkTOsReV60vXZfn1pl57P227rgI1tWdYqN6QFMK
XZFDtdGskA4UH0A9WpnyIQKxrrxHip2spLLYwvHvsQFkco4j8WhVDcYDgYNPyP0aU93YtcUdga1G
gVoxUUTeiiNys4D9NhpByllMbIji5nQ12bHkHkDaiN5SKD0BgsFMAspfY90F3eTmL01L48fqObsX
P7XOzO76V3GPlnfo70Ggd98f18gK1MUFOLPNbDRNSfRM5tvJLa2SjMC6V9vqfth6P6C7fUDaRTaB
l3N8+vle0BcFr6CWfoHx1jo5d6eTTkJq0MeEfPr03XmuyRZ8X4QDvs/6dH06WO5ddSfaCm2cp1O/
Vx/XYsolv3M+c7O3ODsm7ZRoYp5i5iAt4Db71IUizYrDmfc/e9IBi0ZlH6SueEAy8WNRZ8mY1BN8
t58clDxIwftV6xuO5xMgbCfukPZofJayuqO5CpYZLS+3adVGKA/5kn37Y5a8DhpE8QIBihItVszl
3PCdMJahOLlh+VcLjlmy4l2vvQ4GCephgIGAzubZmCMBkNWTA0V3G5kCLNm6Gdjzbw+BhcbhuKH7
RQRL6dyxj6PPjCEUaznR+shz9VP5woMCElBYmtgD5W1xO5oqARVlYvWvt80uuDmYBQEm+joEYRYu
uNwpSgD+y1qsPNcuAmt6TUuy7f7IzwipoBTtFGTcyq/ocwHvEviEuPth5WW3cDnDvorICgccbobF
5XCpL/UtGPDcvZFQdSe+cHfxR/Y1EHFrfBiH3syfy/sGbMj1RqHSPX+3Bs+5djKg44AehazzM1SE
hWYCqed5hah6rp+ClQZCIOO9wt0jQYaEZi+uPDF/05SXp+bSGnNqhKYQ0NOjeahQ54Q7hp8cmbmk
RKe3FDt8BOWpHTuqORCkBcnzo2r65P7uFejcO4Gm9/12sHhTtDuHByhgsqDGZN7eD9cnCYLnSJ2B
6ADIdACTL7eDEUyxlse+5wZZSWR07a8pDrG9RL/7/NwCs+HAzpl4zcAZruxwtvJWO/mpsOpT92qc
qrv8KXOE+2AtO7kQTV8Oi7nMvRSd3lAN8Nz6sdlPICefrIzGJKNrsIoFT4F0CHgJwQIHzVz20tT7
IkgHHe+fQQRtZ3mXWlL8IAsxPP3thVo6uAYPEVsYwzqJv+H8mYv38qZvtEDg3BTUXIfgvttK++Qp
PxQ8kbf81tsEd6OrnOS9f/TuOHeNPpYdKCqKM7sC+siNGVzFcmwLqdoNZSFxLocUnR9+ZUVHEgjV
VlJN83JlsEvGEAQgS4exIpXN7BmPH0U1nyL/0NTb7B63yyb1gZ/L0L0+rfCJsO5gHte5KWanNGNV
oSM69g+S520h7QiiipKzyxqJOh/CjhGyBLy/9kRhH5esUSbQGUa/AD8Vxlc9H/XIDA/qNoa3xRb9
c3vXXAV1/7EEBBi6fsAdwqLAkIqUMuiNYT9A0dcVaWEnZmRWe6R0EwQtEBm2KpLb6dG4X1PCvTqE
rO15lc92rFq3ctSi68U1IMLV+s/q5PT9xj+E26H48ScQq4Zft4e7OK8I39FdgXoOGAguLY656Gk1
h3kVGkdUzHLgCf8W5T7RvMdxq4X/NmT+HSGcJire8KG4Vi7t5XEvJlOMzTOFyVMy5GbZZUSofaTV
ttIpSJ/E8OR7c0t/mR+j5CHRClpDtmBmkkOfXfEtAht5ewqu4grmm1gmpUQYKmjUYA6MgCDBePR2
7SE+jT28ROzmLhp/7trtrPZMuLXpWDpLIGBBuQ4B0pxTvZyOoOmzNogL8CMCNnyI/hav3ntxbB2N
+tAfmiS7DgjnSqfR5rZrQkQs6ha3FyyfGWfWXujBSKwXMF5CDiO1hn1zTD9VmtP4ELpKQBGcj/vO
4p/uuPsOHYtr7BdsCA77sggkwMy1YSA+ZkLwXIZ7bKFnfvAzJ22PdfAwePeisNaeuGaGCRulrB+F
soWZ+qfbTXTFG7LhwO8gwP8MjoqZseD3lXR2ZHlFCDMESHC8evfuhdXWb+OVhN5v+uU8JJptSAro
fFFCAIUd24YYQOwH7+wuOICP1SlsfTeZ6a4+KJsDZ6lf9SFH5+7OMKdD8QAi5KOHLM1mg3IDilTJ
wUBN/98fmIvvYW6AJNPRlwUy40NdvXT6B+qAJAdPJIj73vXyNNYmNk8F7ezqq3bjlnQgHE5PCnI7
t79j4fBcfAZzJ+hGqHGhiGlJwD1toIXDkB5kDtISOyl2ImXF2lX9FqugoMACyapZKg3P/suzWqUB
uk/zITwEOZTSYiq8NhkZRwIia0hoTCmBTpslHwcLCYefcc+bQUlytCjRze1hXxVh/vMhSO+Chxbp
l9+452zL9VoySoHahwdjeBIVkkl3vQ8NaYD1g018RPLzoKw9AX67DpktqCCEAh3+3O+BnM/l4IUB
6PXBGEOw77maXQ5gsrArbRfJdvgwZBvJsOUSBAxQ0vny7ZQEuov3UK6vrMFVcn0e+vlnzKfxbOgc
BAl7X53Cg+R/9kJNC+BFvfqY3ntg/Bv2bfEsFmYBsTxwE3DK6+2JX7gr0eE8Y6jRJIEaG+MvhyoA
IYuvRYdYfdXB2eyBQVnwSPyRQ3YwhEhlVqxSSV3FdcAlwLWg9VxEhvaqLQ7yXmURJ+VwSEmOBAmI
m2lNVCpa3b1Kpzf8748/9++jCRptOpHXisQmBJWQPymAY5gQrXz/ynJNdKIAFG9aYpg9HkbU5BHc
732zQKIMbGwQpro9V2yyFU9lHU911D2RmFLBFH+5UFNhxG0LCOyhK55DzicQOVeClYNw5XpnG4jw
Z1oKUJmxnbJJEHS+l3fDodUK0oPBNEZ79u1hCGw7LhphfnN7vIHWaAnjYBa9bbg+MYJgPIz047Dv
zA19q8zpLzhVNsh6ivTPQF5D8pFiBt9kixzRogNZCuB66fH5CHJgQrYfz9u/kBIyX2cVpqeHB4mY
O7ej7z8p2fW2TFRyj9QQHrAJ3cygmjvBwU8r86ejnz+tFUP7MqE9/VGPMloPJfzyq7MV/Fla2U86
GahO4m1C7pBkU45I0Tuu5Lz25ntGTm5CrJbenpOrY8DMCBPC6RUPJOroY0acqX5WOJP/O2TYmjyI
erZGtpIPkOYJvvA8l+bYuiTX5X0razC3P3wceGrG5CUn28PXx9Z5PJiH47ay8I9r7XafjvtdOW9r
XTq/4tu3voB5W6XhEKW9gC9QPxqzclW6/Tja37Z9b5kWfD55sjriqMQh1sa6c+nLxrUIuSc74nya
Ol3bkkseAcnm/96QrGyvOsqyr034mpiU1ptGV/mJV9aXFTzoAjWMjB4GGii8AK+AS+6n/eb+qq2F
buMMm347WfVePibhAzqheTN7k/21c7c2SsbR17oOovwSH5EX9zzAucA6i3OjKEGMDjHx4Ivz9jl4
StAM7QP7g9JxnKEHfi24W/sMJkTNOs/zMxmfYb9kONSHt2NOeLqPyQGURvSZ4PBR7IE3235scP+7
jnW/c9ynV4nS/ekBJ/Brbfmvb2LoCkDPAOUGJJbBjyBeelav64yxCMFOmorAx2zr+lTnmVl+hNkr
pAXyOjJT3gXxTTYeeo/yNdD2NXq6CBoRjChZWSdpvveZswEl11lUAMhDMDwzZ0PjtKhXuCk5vHGQ
NjRB47PPTO4uOQ5mphMFCohQ/TAFp9roW0xQ44DW2YOzNEH+bpb2T3RoTtka7H9hjtC/BckKZLrB
dwrl5ss5Qj4iq4UsQANjlgPEDKaIAy6j2PQKj3cM0WssUfFLRxiHxgItY/NXzkRjC2Lu9C7WksRM
xiywM11EF6Ixpk5f59yB11TfmkJ+rVvk+qbEt8roAJzTq8hWMTt9EOVJy8WoPhT5eytBXTx9ioY1
YoNrJzobwUrNbM4qniqXE1JqRlB2Boyoc9b2GYQSE9iYdKKuEeaBJON6S6C+gD2hSgC+4vpk7och
F/NSqrjhGVENuH0SQPQm6POEkMdufeHTl7vo7xQMCQ8RChmt1xzXfI8j9JUdtCZ5EB0e08ytepAG
myEUmD6qrBTuxpELf/IkVmcB5t7A01hCj29SIBzvjdw7Tkj1vVRZX4CorldAv9NVHVCUXcV1/kZC
UcXpOdEfHKGdsucArIEKjdRggP6KlwBoo0Bf1Bkn7CXiDTknbBOlS17LrtdBBS9VA3oye7n5KodI
f6nyMpC2BfiXWwr+UrB0i1oyvfBlXddgyCvTfCxcpajB0EXA6shHP4GkeT56/HQPqm6AmNb9ZOey
kuXbsDXS0Q5jvRfRY9u20Z+x5RQEc5JUNWakdBMiiXAEqZTqN9NYkTGWQlAkFbEMgik1UEszqcNI
uZNzPU+3tZGhIU4oQlBFZshKojYAVJ+A13sL4nsNMwn2/jLWU0ec1Dbc4CMAvOH8vPlqfOwb4JPl
HP2mXg3FgoQHGA5CiZkCfiO1ec11b8BxVppQ3cs9Bzr/FKQxW/TxD49lEldoms2Vwg0StenMrhDq
hyHl/dcpSps/lZyKPM3BKX0Qo9hogF+a9KdSE43SiXg+50gyyk1vCmOnmEoeg9LML+oI+hGFHoN9
s+2r7wFcd4KpaHmVmJBHK3E1SWMU2WMoxR5efbyyLZpU/C6ht8M5mZxxqDxnHFh6cn2Y7EybF3qQ
Wk0hepI2AZj/uMZ3oIGSPnsaj06ktlHQLa7GvOpoWSUYJhpR6onUqL6A3izWoswuJV84JPXMTt9X
cXHMsiB5wp/KE+KDPiG006rwGjKNSfWQe6EQ7SfIcWJgRdA4YV94As05Xhw3Wmk0+37gRwHUUIL/
Hat5yG2lHIyr27BqxNrO0XgSkTHnla8orzSI5/R5YlgiJyUSqQZ091cSaGFo0CnesGkhGd6Sqqx5
wTTkOPibp3r715A69CNFXN2AgkAZ0E2TZ3rzwtVCh3ZjdcKi+X7T8tRXxQosH/rUpVZSgCTaVOXO
QKJajqtTHIsaD6UiAzoQXFqHklkZqt+Rtgs9dAb1bfnQD5L4ptSl7EQBH/wo6JQEO081Kk4RBYJA
lbzOXpWxqv+LovPorhqJgvAv0jnKYSu9ZBtjbIMNbHQIg2KrFVod9Ovn82ZmYTDvSR3urapbxTbo
eC2XOVayPUUZzun4hwa7uzeknnuPGeOx+ePmMbp2DqZOAmIkRxxWkDH6lzVr8dXWfvpseJTPu6+K
68ibchWm+PavxiCU/MAOlLwK/AM6rpMqejvirv8mPGz1myRt6zK0BXDWrhuegaxZa2Vm9/TdFybj
rRL/+R/jERNt0oqxadN37H7FBTiUkWKcCAG/2sghq3G0w6BnLsYy20bJ2JA1w1uwD2qogKvX33ay
9i7whOvw6Unahylri+U857opqo9xtZvpCSopDRM5DfHnNR1ZluDK1jivDj+HymDTJqYpJzq3Fu3Z
J36O+10m3qPrA6AHXIWXb/OciP2TzsORBzV03kegVCj+jsosGCPtO5+xO9Ixr1Qigg7nmi4koVn6
mJYpQhG/outYoENqRgfwmk3o1PBtSP4ma22wXTFtwfdNU4EUsV6DbxnDi+4EAJH+XjNF1Xdsktye
1u+Gr1Mn7K/ZLENb5Z2Lklvs+nx5HIsORjLrZ6zbDNY6H2uMQ6EI1Xrv1cyglMOUclypcEym85Ed
fnTrmdL8vZNhljH2VfvJOQqWpvuE/HXD5svVMDd0g6Y0fjQExGU43oE2hUnPQdC7hNStwtAlx4ea
Kx9P0e9poGRMMsAudVmszi/Ok21CzDe7LX/e+4kKsx+a/W5K2/6tFUvmXbN9Eu/FFHnrXV5s8nr4
dp+vWBLKoOzrwxsuoxRF/ti2Rdc/E3LUhCdvE5i5Q8OYB7s3/Qc6xCAXg/vp+Lgdi0yvh/XUazEP
3mcA4WF8NfhZYYHn7zJAJxh/5HBFDUN2nPnfoaONK6PgUL+3PSvUGYCg+2URpb462W9RGeo8ecYg
WC1VPmXr10ONcCLRbJOkYqY4YnopE76+5pSMx3ksdvDkrrG7uIvjesNdKm/m6ep1Y8rof7PIr+sA
7X4L0t1Lr1vi6icbcM9U6aD50l4sst92m5bh6UgWrSoxMmHw6icrXEUc1cv8aLc5f5xTkr44iDK2
t78imavWrQ4IzTBJ4x5IT2xJ0PYDUrE2F03TeWpUAZVe8+mrgPU5Vyn6JR5j348YelpSxqkzSJgj
ujk5HkS7EMgRr3GOS3+omrkKQjDkqo3W7Qcy6OxFdqb9Qcdmeq7nAFfspOjs+mkz9bLfBuHZ5wGJ
Zn9ZOp8KaEwKCadzOO/s+zsJMTjLGZIA2jxkew95chc2aiY9LOz94o1BkcMr84YoplMyrbsuc08d
P5vE5yHUPGhcCD0T/4r07EXVxOw/YaCzCC/tBIpb1oFf27tkWQnjgRzsOurz3TWvgPDFcBL7hjuk
bnHc4kSS6XjfuKHJnnVXsIpm4Weq0rOvOSI+tNknjvMEiZOftROzeizuqi62+S1vUp9Ygc16CKTH
RvXXWGHrcfabtflnk8HOZ9En2RNyog/cJMrMcBqNN6pyS83CBu3Qip1qoND15BkZ7mSdZ55PNnnE
v3LdmwW1Q+hR0Nh1bdU978J/8tLe1Q9bsIv2RqiK11xtXej0qgOpvmZdPvWVrufNvyypGJaHpuu8
B69u5r9Tn4wvLtHkVKl2RFRwtMwAnbdDRhGYooy3u+KIY/FJeu7DG6GZMNTEBADgU0ahDi4kDujn
MVa6eZXRsKxP+by1zddEqfCbUDLH5h3mbHtIVej0Ua4OSzNm7Ba/e5uU9cFy4xqSieqD40bZxRnC
nqhRK6cOhaxDzfu7xC//36HHecIcKQ7NbW7SgZtsbefwUqtlpNKjAkXHIyLd0iPLVF/2IegIeML9
9iyzJZ8ZPFYmuTUhpsAvx1SE7Smfl4lObcC95rW2ddCcfFeTVuBn0pwavx7jT5nOjv50bPvcXI92
leg/sfos7mhnaIEDO+jpl9cUWfNas4dE6XmIwk5mz41PlTVQQ1Es5Jlxr3KQOvw88ankSWc2eles
jp9hnQbzpT74j2lVI55lR4NZFoh5v0eBZ9sqYpzmZfOa40+i/Lw9E2kongW84b3UOZ2K7sbhtamT
HufbXfgvkc2hgD/uW0rLMcz/Aie0P6G5nHsR9ZA3l0k0CxG5+5q0F7+djrlq96AlIWKWTV91k8YD
RXqb/0gYnf0TjzrPS9NtS0FEXVcjtUs5V1j4BfbzBFHG/DRsxN+WUI3lIuS+/hOjrL8tmQ6288LR
OFZRl+TEdudM68E1rU13rkUWtaU+BCSvmzROemvkb1XXZ83nHq1RgP3AEn7hDknHcsjd9EM653S5
FZqWwnWGfWSHg/QI0fCUy9x0bUH3MWr3X6Cy/jkY6oNRPyX+FJxqH8GgmoOROFDueKqM4j2ckpT7
30unncGCyD0W3dbSufjRh6lKz20wq7Z43m0m3mYb1NdhCuFzvCK5DoefvzcY0n/S3qSfSTms62qM
a/LyIr0GP4vWB7dp96Xndag8Pvl9Eg83AgYzXqjc0/aaNf6izu2y2+k+3P1Zn7uEnMLS+gf+I7D8
cXzaYrWazzwiavAuXwHVR7wG4ZqW2btvEtric2KH5a0OdyDwNqfUL4+RHI7Say3TdJsKc3tWdiiy
87DKluZuwWGNYqSOu1OyS1+eaGUObI32A5oIOJ0ZrjFr57by+qxY/nMm45lHW9PiBtt3or/qvtgU
xxbXzyPNl1yva5+Iu6RZu+EWeToOT6G/zttzhjJTsDG5s8Zr3Hi6PzHtrS+EPEVjNfl46UgdA6T4
zUelEUYj5ZlvCT2lU6KNLmWQkyzL3Zl+36cpeY9UT9Mxx4bYai/vF3ospc1nb18LUZp0GBIYAIR2
qP21XSsnSd8sZTMf54STmqzzFbqdLKlkotQzZKWUWPLsD03CvLWg0wDcio38FO6dKKisgvx+6XaL
TjJFZlseuTcf5eAXFqqxy743YYc33Ta5HdmtdQRbJPFUPOEhFM/luDQptNSeDGkZb2IgL3X88KWF
F3F/6iYb/TLSxdifWpVqyazHPD3LYfD++vmegbAVWmD0qdZxqnBgxL9bs54kVWqHI1+yxs/baFR+
jrc128rFa2xTriLMHr22SLrKxdAkJSPbsCOL6qhEDSL2fyvEDS4QsY4fFn5G3qNOxicmzGjaRTSI
/zRuP5+DoW2mcz6vbMk+nfKuGqmammrshigjCiFLmKDoJz5TEmv3xffbfr34IQcNJ8qSfWXlta/a
tDlInd823ikoRuzNxylcn6yVzXoeD+aRMV/jAfA7pPkimtjvz80ydHRQOidc6giHsfLTeTJVavbp
855CLTRBj/UvhdvR0MpajVO+Nj4xtkwivKto7F9IlkhBmTrKYV8OxFmKj6wcEhr9hYQzdgO5jXHA
wxLhPPzXizUgOz5pOAZbnRfuXKRH+8ft2/GiOhO7U1QDcPBX+v6BJ7vi5Byk8rNIaFx56pn36sIx
/hXISPpnf+1TpiyDIUpPIYqDpgzIi3zjtLbiNDT9oG511rr0lNPY/cjHOvaJOEzFk+gOm54Lb2x/
OJpVQKE9UUm5zJRD+FWP+RNjuRN+BKPj1A1XryteTLJH8hp3Q4vBaJr4+9nsSUfEJEfwTcCjoqtf
5RiUYZw3P4I41tM9zYQMThw+oJZd7tGtIqs8yPOox0WeMxc0wbmJ0uE2m95lZ0zs2j/LqMUXCRrd
3sJliJbbIrZlfp0L7MKoH4duqAo9F1TMixAN0W3T2l3y9lDxKZeD0HcqEOt3nMFzbsYtwZNcCFzG
P67QrIwPf6YLJgy7rRoRz8HtGO0yXInDVtElaKl38w7350piGXNweUQBIeteEDylTc/JbSd/e1rD
QFJcD17IvicwDc9G6YXtJ7kG6/6QrDu9IgOCsCPIYwtqfeD7W2pU7SozrPbjpAyZkZ3bGFvwVolo
LlOWIEC77WseVxjP+rS1Ns6rtaMPOIEMv/Hr7JVRG/Cmtkn29yOX0lZqWSXNmAdR+SQ8fwOFUYBR
ZWGZ7biPksB2VFRqzU8EvmRMdLESwipY4yYgwoWphDLLeuI8GjrnhRNqC6eHtA9r/yR9M36OClHM
Jc0Rp93hT3FUmaiJ+yrKGtTuw9bI7FzLY8BhRUwL6kyydwKOvi46m6AfjtfJSGrJ6WOkpXRR7S3V
NqYwCODr0PY57cl//iG9H8eSqOCSUl0rLs0hjsgKZ7a9nNJdFU9z2xQ1UP+QPc1rYwpAQosjna4H
vgZBYviRyLUJ89sYJeJnESzHW+iFjnkP7dl/oTgsvUy005HEMZ7see3ql2LxWPEmHLj/sqjhGt/R
E7x7fa7pL5IBCKwAtlrYyZO7zDlHdFlgf8OpdzBleaGfnpGGjfGWPu7YexEH4MaMjJyw44zdB97o
eew9QnJal+1bZXrr51Vf4/5RtTZVP6Jtwgyy7Zs1LmmvAXtasx+/crNHfycXpaA3UxK+6sVtBEVu
1EaY+sZsZpm1MiJdQQ7coUUk/ughLaYq/ajwgQZXwQG+NdGHGEPuU6VUwCzAWIycY6ajeaqF8zz6
Lp0x3xMO8qk2Lj/OuW/n5kS+ThQ9Bba2qho4Dv4b56HwSx378lGuUwQ82MntPQySEVNk/1CPeb7I
7uQkEE3ZtXgXPxbDkLa3NNNbcAmdicJL72nY4HYQE5ssqCN9gekxOJEkkcIVJFz95uTpIOpvmrP9
S5H0o3cKuxSr5cjLsq5ajkR2T4nz+u7BRP3UlFsQ4J+yGgK+SG/Lu7hyy67+RK0K5lMy+yI/FyFy
0GoORJfjIBuHv3PGXHk3x7BocgnWODwfUbOtlV5D857rTH8WJDZzC5AusVdhs6w/vd0rqF63PcGr
fhrJtJ3anmQzE8zpd5N8wJAWHeSdLDxp7mbpt0s1uyCSZ2/ak1uR1b07CYYCgnJqRHDLdhqQc1GM
ortOToi8hPjBcdA0Xv55UR4ZYEtLVSVLbTkaTkRsRkyHOi5sz4HP7M06vixiGAGMjUyza6/wrq16
Cqu81C63K2C/jOzF+X4nyVJhS1SBaHygZQGveimWlan8hb6sJfEUV0481L3hhJRTuMqtbfywxUu2
3prmo7VYBssWq7kikLqDZ6KWy8SqqmCx2XLap9D+7FllstLjOFD0znkH7lm088nosL8HgxYeUhkv
AoThIRJNMHADUmbF8wNBSEA5Fqz0M/EBZiWXtDluaxqFGymt1jcg30J+Uu3u8xGSHTkBFhKY8xyy
+5O3OWdg4/w3QJ3BnQIsXymYJkY+KWUWnBULhi0VyZVUbSBFKv8XdAVRA57Um38N54yrtXcI/U9Y
ePjTjUJEyCpgjf7RvC6qAhe32TVzUd9+36O1/kVF5tqq7W1HwO28zOF2kzboOnBdX3j3fTAt5nJo
/lfCI8HA5dG+hHj7gE19uN3kwEJud9kJbX++XpJpS1+HJRjuTTOmDBnP8ZIQ0MqE7Fuj7TA/e6Nu
Ar80h9+FZd4XxB/ZAfn0Yq1zEFZ7Te40qEoFvhIlpT9KfZzWoca4OQMh/u46S4UkZW9emlTU35P2
SP4sdX9M34eJMvPLxhWSfA25tN3dUQ9B+4VPafHi9LeEqw2XuvDBT+qw/mnkevDCpmX+FMxG6Goq
xkZW7C+NtVmULXhl4hPyY2VsisUQT/nXxeQMC9S+FhQnvq2nVzcPhmNNCLykKY1ck5tqVFJgnZBv
KTB87eexfDKx3eRdEyoZYHMl02V6HZ0X8C5mnXZPQ9/33imhzOVNr7J7GUfZocGiW9J/x6lXOfg4
hAFtPoy6SD+t0URaVt0evrjUdesVFfeewVtk10mz36vey0IO7Kn1Th7VqrnHHCT4BjiuHpeMBu46
UEWQ2LfqPnl0h1l/N2O+OsbBp1h9jkYfj4SodQLwmm6R1ruQORw9v0nciUHr5aZSa8fTvmVW32u4
Ko7pD3cJKrdgfxTb6ua3zaVjB/IgU4Z3AeCZ+9zm+Dba3Rc3pSXq5NLbp5ac79CAw4vI8/iT857T
SGKY0BLVdPDSdu35P6h40x5rz8HH7SMXiSHqOjo+PlnMS2uGlmYIhiPNHkDstu1cE0XvTs2QfyRH
A6oSuUXKWFANSqfzy0qTNJ67nIP0RD5VvVxwgm/qK+Mh0bc4o0zhueWdd+rU6H62pPpSRO5zXevz
gYSMiGWjx/5OFVs8Pdgg39NT25MYeUoHJbp3c3Am3vU19U0NyOeCNgADj1TyX+SnPqK6I0jvVBOr
tCxklP9gyDf4Lrxtdn871WT1H6A6mz1zv0Z0IRibIkxcBVVSGxCqFkuZQWB1I2XsBFRDbd96ty2O
JUjX2kpsfGuwLRgBtIrOgo6tcXHcOKpWvzoKknX+rVoe4sFLWmEu7ZxNT1sXLN1jnTrjU8IMMDZx
swfwG+0ajlW3zNPxMlCOvHk9dV7l0nT8CpMOoYM9sXTefdEVOn+fxxA7pOWgpDhwxxrv3MH7qebc
F/Op2XyZXVNhZPJUmKDDUGQett9BF6XIcp0Zh3Im0i695Zh4P2Vm69PSbSo4pz2p23XYTeF5rqn8
znRn4mFd0gWqry76pIzJOP0btoOfPWq57HyHGTyMWjW1acW5s7X3UaTX9SWRoYXpkMJnyrIfqHmb
QcQg0zYXAJ0qb+lIQkYr9CSOu3DJ+6/th6P7efRSNKC7Jltm2aV70RTZ3R26BlCGiSsyLedZ0hi1
tR++8UjzLzQa9nFQJv2pC15ZKeNWX7PuqPMyS8X240gKFZUiGam82iWNGtZCtqDUnzsFTmrW9DkA
zhTABmnG6Mey5LYEC3BEeJjU+zqAvHslUs6aU38iaQNur6GLLmZHOAtkRrzyaSQjKRlXNdtoCd05
49D+atw8/VpB8b70WlGOef4qq5jY1rtuBII6z46GrwoGxWfq4nFdSNLU/r9JBJEq43kJvo+tJ381
4eDt5ayteImps+LTTu9tz1uI3azBgoRkO5Ij3/dxomKb8yk5H61byC/9qDOhMdLhrU0PenORtjA+
adjWb8NIMEY3feD1iv77bFE+dJS0S29OrdWdOelhTAmwjuP1tYCIBqpSnUNOCJ4yVVs7F99di7zy
bqQH+HwwSfjadBoWrw4Wcspqo93T6K0g0YFr9a+mzqj6225EvREAoN1vUz+kFxNM/V29GcywmZI6
MKoA0eQ90s+zRr24uMEEJdQ1vUi/mEXVv/W47++IfSCIcihxWLb6iL96PZc8jdM+v0U8SIIPBFd7
6a2CBJJk6sJf6b7ln7dxmSEygmUZKi9XmqM2Ctc3Vfj1cxBjwpCro/jq8nrwYXg0zutBt4L3j/sI
cGe7YH1mti3pzxyPFCeiaZL3PTRtd10yMg7aOPG7coWO+mTNRBSdNzjipG2hIGlk3Ou1SikE72wR
C1kekDR/mwwqpAQDFd/SJpjAw8AOX/CDmMwZ/f9WVIN0Pt52ATh3lYzU0rQSuuZNty66z/B968vF
dvpP62NKXXE3g9cGiVnMjVJSx2D1sNoVI/MC7myObX+Zt9r/stSLn5XGAndVubS83z32jbquM9lU
peoYDLImFDDKerTfBl33/8xcLFPVTCqDTOpV+nXyJhnh0xbJN4h/0tkLQytcTduYyyvfOvzctHEH
I2664tpHFA5QETXTz6LrXtblCLe7ZVAsqpikL0mviPUbm9zJ27z0BKeTRzS8tst2CMJmCzudkx2n
qMqPXP7n6COmz3ZRmxe0AsMXwcd82pvEsCK2D3KD3lh9l56Sn8AHmr9OtxsdJMXbL7VEx6MYQpCc
3KX3IvgYYNGqSF6jtk0Y25jG9N9kj7A4635Pp1cbwbixBt18tyuW1erH4TstxgdyrjOEZrqZ5MOy
t+MG7hZulEV+eNeOrs7OW5Q45Gjp0P4qRqueyWjkqyqaZncBprR1ZU1kf3nxNE0Xt6/zdwQTFD95
k3TpierSwygfWODehA5fTcMFjqG23xEWNQhn5ktP5fuatdGx/EB3uhPXtMKei2vkIaStROYtF882
6/KwbwVccxq5j1XWL/oAVwjb+AZtEbYQ5r4Qd/usydyzqSW2plXeEd76sRDvPVstBrBdk+g3kKwK
vjFZG60/KDEbhBYGKx8gZv7m0Q+9rTi4gx/g8FN6VXbr/PMojeIBrjb16Kb4p8H0MxRm+x5g34AO
WiVffJ11VIVdPS/3yUFBewoJxv2RTpDjp5ozyj9P4xAjnIDgR09OE9LdaM9qU+XW1MXlOBT2TPEA
SnUt+mBcGDJzC1hFZuR/eQEPBQDXq7eM3ixntac8SI16cajYEOrPmOdCoBA/mGkqduMF9wsl/nqJ
xA4WXop+mb5NDVzNn5wfZw9z53tdtc6E4Z7JLsx3WIlGRKeDGEWvKx0MSHZaD37hJ860uHiY660n
Eg8YnfOkzr4kLo3/7Yvz67PKgzmAye+ynznZLkAS/u5DCkPIX9Kk98ytbxkWQRNNX4qiyccH2W2x
JmF2VRLkgFRfbzsnxnLIWg+U8sKMcrqdWXaAA1DWMWK6w01M1WuPjTo5T3yJ5NB1T1sigUhTQBS0
EDFCm3vK1xiXsE7WuLZ2MTKimitXVGMSd1MVraGjgF3y5NUPioOktdnRUSLmGLzHUWSLoecrWhC1
yB/GSzQYRuVdjO4I8jObBvDCPPg2hMEH3TFitHNnnamzUuY6DTi3i0RVY1vQA+0U9nnpZSClpoDq
rUDl89/sY6vKft4VxKRVW3PCqiR338Jh5cbPhVHeGf3U3N+vnd/nZXu0sGMaIUV61inNa8WBmu2M
SjUuOmGeTqu7u17I0yDCyD41ZgsgeldouuPshVt/nPdZuPaLXZsUa6MNIupLEqH+azlPdbZ/MYBq
5jQl8mjv5azF8LSmfutfdTyG5q5YDai92Hrf+3L01ra3Lh2LjK7TTo/5JhuFo7ZX6P4bON6g6Xfm
Vb5Eq+t8B/ETz93XoE6G4i6XGdzLPnpJwhMGbX5v2jlYrlMggOqLwzdfI7q0tGyJlPhw4G238WRd
Ydy1qGUGjNd7jKBLb7Z/EYyBihGlnekLkH62/hj8A+NjHXn7fgm8epKnSebOVt6xkipjYokqz/E5
uGWXcblBuFIlMXhPa6DxbuVWmkxtH9DcKVJT8hSwqE00WIQP/gRsKcxUVDtJEnlF1WEYQRIhI3JC
HUz05Wqd55dGtMD0XK/mOAdDwsjE0hUfoiLfpO46LLn6QYvTPGe2gQwJs24Lqw0RwwLsgfPWWQ2T
flwh+Y+L8JamwT+BcuL7NNQS/CpthXfh1aKBm0aoX6IB50adZjPLAklFeBQXtGn18qnoyR0vSUAz
/bmzkiUkVGRhFDS1Io2wyHgSSOP2N/b2vDzrDyYWF/44Wr7tRefIX8qS7rjuLV3UyfZFeJw4WiLS
/ewo9NPK3MDjQhKZeg/CQ88YLqULO01z8Vb10uEe2wQbXrZzgzlpUdYkIHavQkDSVHXMfAF+2fC7
4FrtUT+6ScYwRlk2MPJo23S6Qyxp4/tpQ2d7BrPu7GXeC4ZBAb5tcKE6zdMzOM7EjMEwHPWd65r1
yYPHkjfHPEv/uhfgWW9+Prfh/cS10/7dpyxXD4FjbrnsMz+xN2eG9FMgM9Vem9qKo5paF2BTmqJF
eaztyJA2skrMqvbjAKBrvfyg5YZX6L55fhZtn0IkasVnVXj5/iOeI24NL25MeH9Q4+D4WsfrWq18
WXE6lOlhJNGM7BhDjQE31lBn+Se0Illx3S0U420cVTEAl6ZUcpXa2DtXyOBtLyMRxsEFH8venZco
qQvWmsrQZCRb3N5PuWFtGiRW9rpIP53+Cxb/6FBrRUjd1FwUAlpsk9b7lseDSM797tX9FaGGHU5e
ooP5iRN5/DKLgCtQBtlsvox8veI2rXas3ybSSfWLj8E7H52rqn4cTE1pa4Vu/gQeg9mfgiHjVE6B
qb0HCERyCkYgX5SYcxv0f41NQ1IfNhmt58bKGAIVKL6+6zuwAUQbh4WU4tC24/mwZgwuPuey+urB
6qgP5gbKj1ozR5UITl23dzupsH8AI8zklehuIneaVlenpYbGG+92yAAI5UKs4cWbCs9cEj/Bg92F
fd7cp55U4TUha/xrNtUd/j0DH/ua2DZkYIel844b3WbPO2PnI0QJV7YsgWPAdlG90GjQIe/MWWXe
vJ8gx5Hje1qlXB0FFzX6tDX8UJNsmbp5cvfWBzY7Wob8EPHwexrpxUoXLkFyNoUO01Os9wSkKAjn
FN80O/UPqcz0Q7H0tH9OefgyqfiILZmfPbFGvoi97uK5Ac1IlMg4rsItQfLLDcmV6s+OlmCtqaOX
ASL2KhEf21JQ8Kylr3PlndDW4Xq91yHyuw7cByYDjRYjNgXs57mflrT/MUjl/5ziRS+gDmt9nJBe
wDatJst+QBLHRLTlMnilN8LkyC19zAHYb0v3Gd5EmKudYHvu+in62MvKt+z9Xti0VHtquaLXGFXu
MqwrQayH7yuaNkbA773GC1kERwK+HSZDf5Rz/NFbrXsYORxVJ5fehShU/Jt3yB5WVjQUY16cRB/V
w0Yfyvx1UpymGuUELeCY40e0Hw05q/O2/ROSyMYm7fv0LKBXng+ZgtcU++QzB1xnxxsnB6NGCz3o
c1TAh16XerPfjNcy4V/IaXsB05+finzpatqfzb12OHqYa7dM63EZaewPBIVL9N/Uh21SAvRQ1XRB
5GJY0yOFX0xNgMCoyNW/xNtcfGvSPeDLY/oxgA+5DuOOLPF+waOoDuHdnL5sDrKt2ot+FVU9qZBX
2/j6EZMMjf0K1UlwC1xRYFaonCMb1qr23e+K8Aed2fxZC0Te5W4Kf6g0ouPgtgZ78tcL435GOZ6K
tfLJmG9OUK8bQ4VZvzzictzYKm/7rmGVSvUtQwsob5lDJvR7BfHeUQdmLFsE5KK7B6KIF6wvhfbL
3cocYVnDmj8jGzOK6i9kwQ3r4oMsbKn9L9PjQYImEcbeRTUaYYVtt+C4IibzP2l2z3CaisRQvvIu
IJ+SiMJ13brwigNogTpgykV4niLQtdOOaJd7Jo5cd6t9uUqgh0FN10l2mP+xXRmtzlLVA+fkrX93
RLnHaHsWjRq/hjx58P0CqeI6k0TCXcClhcjAts0l3fs8rHRIwcEG26b5rPwQRaJN4XBprz4khGm4
W2bTJBcmxIIJHNEdNQu8/p+081puW+na9BWhqtFAI5wSJEVKYlCwZOsEZTkgp0bG1c/DPSc27bHq
/+dkl/cXDCJ091pvWsNMs0NdJKZdW6TDMUYwXgLGUUeQhpUShaFBl8cNZXG6M3zfrA+w6P6zjwQg
37h2byCUbwtHBb2RL9Y+RZE63UIesBqMBWH1hsFJVASj1ZRIWVMgocBJoga1Ye1OnzyH3igA4mQI
8+jk0PhZ6+tko53CNgOxDAKir+ibR50yN3alXK/8MjqqRlU7D6Gzk73Hb9ZTe7S6zPuhqtR4QpXj
nodQIzeoWwR/t/wYsK8plXke1M44IDpvPMKcaAHmb53bqPLzpGtRr9xylu0qc9JIneErrJgkvcIo
JExLZJtyn0PT8dnBL5uI8VEab7Ro1fIp9sBuV6BPCZnUnUXMaWbXfb5tnUUdTd6OH9B+RP2GHDb3
kLZeN60uypqvAORFHhRLk7SBVVbRY5hqCvuCj+wW2oRlYClay22ZtO1TzMAeJsDMUIs3XRcB+86t
CD87Ubl4WyrRJVwXYQ1Cp1sWe+AuZSYOpWvNO2tpI5S3c1dScScdMDMPITM+u+6iaUCzBAPNMFp2
+NbBC+0uAyUUsg2+5vlGiaJF9a+z6ckw7G4OBg/k463sLE3bUjeE8ZFpa5gk8bMpg2hk80MRziWK
L0czi8Kt8ZhsLVPq6bZgt3uGlfG+aYXWcZ97bf/WoKiI142yWWgStfG4S7RbYJd223l4qBhZNN3L
eG7jV9ce43HLYy7ZETvLeBnaxnU2acSWHDR5p6bbsYpC7aL0sK37EWfHgDRLW9gdE+X6K8CEZdi6
Weg72yHJqgs6k/lvbm1672UvpxpNcGk9G4VuP9uNwURXBjLN6aZ0wn4O+mTxHto6S2PUkvTG29xJ
TQMze0TeFHKOGrK29DIrPCLPTNp1N3jEllGBqOYJbsUhb6/CXhO4o0O8vKhr4O1uLsRbbw/xOW1j
y1w11gzimOd0bUfpL7Ve11EyoY0ZjYak8bLz5Pri/WgAMib9IsdS4heJ5/B5HEM4VB0nScTpwJ62
oUEu7gq38zjf7AgwmhILS8ZUify1FHX3HdtPNh2qTAPduOPQextDyyreJ7yFH52qs+zNFhhEgKbY
hNZDPwJaWFpzmvo187bXrYribuPEbZR95QXGCLVpVPv1hB2eJFwO5mLtWHb2teakPIlRTG8ocjMV
eItCzdSYg2qDpRXO136yGrXt2EQT+kOnMT6Z2cUxBxHNgV1WoT+/WxgaTlmN8uxd63Qy9i0aabFG
vZc0dykZg8vTEkFsBomTAi7A+QILb9IpK/I9oHLYfqcissW285xJ3mbTVNYnw9SaLW5axks3NUKW
KK0tE92DGWbWXTerNlwjF+wdsnK6wX5U9WQT8ZGyH+xQwDoM4ojGBGVeLYf4Ri/tmG1ju23ynWqj
wr0dOK2NPVAxdCiTkGHlmejXmWsOylhsI6lgyyO6M6APL+oek9anaRfKbl7GuHbmVe148L8mCqon
x+8Sc825mBOgKrG4I7SIIUe7wmvY5xenPtazgbLcgYkatgiyTX51OCOSZyLHhNxusdg0oMaH8qbR
RmXf8zm60WbqaOeDyAQPXzVYLuwbtsSlDwq8tMbOFyaavg6NGI83q/sgEqPxRqBD85TrTvcPfptb
9qYaRfjutOhPklzl4Xosw/h7NNmhtYo6K0kOkzsb4DLYs+J7STzyOwCH/z5ULp1wNgnlPeY0/QLh
Cfq27CaDPENwDG/YP4UDHsJNHhctlahSE2txcUOxbZNuZuSeQgzMPiXiESG71czbfGy98F6IkPpY
jp6sz4xKiZN1r9uLmi913NZ7sw3aBj7SfH4dqy4zb0xTd4Tgh7Vv3g/OAgk0lctsHUIbOczWdOVC
zUFo3+DWmxLLRdOj98mRuwGGldOlIE9mVSNvqMwaWMBWLkmPcHRcyUByXBa+bRxME3Q2YvWaCksy
tHT9XEBAltsCXGAJmjaU7A1+kX1P+N7iwIN7rl+0chPCBLBF0IGIdLS+qnQY8ueygdUMYia1QKYr
SrFxHPR7DRH2w5/tEhOhJNjw0ZjmMopXteHlIBj1rJ+ztBM+NbghjequE1nGtpRH9avG9AZvNIjq
y1JPw7MWc289+lPEKCh4y/Kz1EVvB0PRjWKlGIfsfGayQI12NEHPu5LxVPDRLWMDiphSS8lgnNTs
bS2PIAyMOu5Sbae5ne6krel+EKot8WkEpDI3nj8RbNQXxph8s+sFzLjzqi5nFhUMYLFpR295mWPf
Oxc4lTTlskzdgwCpLBhqHnbR/SDp+zfouJLsYAtdRg+TVS6WpnrykwItA9XVjISymryHGZHz8Alq
3PzSCsihDRkeRr6JO9QubM2xy+G6OKRjRWVPbkhpqviZtLls2A0mOmsYnmkqTlYoL44bnHcj/R+z
MjZhbnBShHmcfoNaFyB7yAZ6/+xowuKeco/AyICvjzMFgbX3pWvT4jlzoXfw0hQFiCztq7ltM9/h
CwrjTgZIYbv7anRpXtvKLo4ooC/W6qmV40qas/qiXbEUZwhQiqeJoOVo7Zpt8QZkZXFyQUOi/ulV
hXfCBHMfnJTp32pJHFwT5UXiLBJz9O5RJMCy5b3boo+iB8thnJPM5yyuYf9DxX/7E+Q3ivYOUFK1
TRzESlQaSO3ZuTqzWWP8NItDyHxXc5NQ8CKD8fIBWWQurGI8RRSMyX5006W/EaLUb2lNG792Fmse
aPvNIVm5adz8mNTkvMWiqdkaSjMN0sHLzlU4ep9NzCBvrpFqpIiRicXQdL1Wrcu+wh6qzSp702Nv
mHeJMnFKIGZPho2M/HafjZ1iLjdqOXVvdWPSf0616sMVy9Zlpgc8ql67ToLGubcN9L+1b5HIn5a5
BRneTN4rVTWDch1sCaQ8hRGmNDT/KCL9cJ54Q24fThfXxhyvePTUWMy8VE2A/bsT1OiKObN1W5jj
l761QAbzopqinWfXNp5R/2K7g0eing8M2KMYF+RcSMxxnn5QerAOgBVdD7yad9/KyXNx3ChAUNAm
jDTLD2qk6WWCZ+u3UV1TjW4jFwVtuaKVGtfSiXNS3mjv6L3tbOqxfIWMn2ibqpTrMNYYLUo7Lp4q
34lrxCOFo4NuSBti+83BqFBshOUD7k0+Nl8O4pY6PfTWwmjiJyYc2MbdIgtTr9OpD+djC9JH6atr
31774PsRZZfTFisWBfIOrc3ulVFarRP0LmRfSFTNADnnTa9h0sfj6zIt4NBaOkmPuOvymY5RZv8A
reE9pBgww51gki+lN8uatzQtlgzgDRVv0h6YKmKjzVq7jW2QtTFe8I1wuZRHTWTh1G19CE0k9Ym4
mxMfa7ssEvu5iZqG+Y2eRIrjRFELnBYZRs9Aor5/hvMtUeXkuBCA/pMwXLtSj3eMh0nBRnmSJ5rz
7OR0IaYigKiqCBSq2X7DiHiB67K9uKSVIWBzE/ye9gpGU94BjfRvQ2YO42oa0vlQ0PMlHHphON2U
w0W0CQEtHibBQzkOHWTFHkZtqAkJbMtvyOdrunSlyiMPMJ0A6VC3woAklt6aflZBMQy2icUIYSMu
iWrR59bo63wd5RUNv+HzIzbK1t5Xy+oxHICEokMvbNlTfkeEzzK5c8HzzXIoGoQJF3HnaBR0j8Ir
BSZeZIIBqKb/6ri+816KtOLfAbRfu1yIe7rYZAkqCKeXKKRMDuxxqTAP9GH20GJjM1ceukWgXrC5
FYJy4BUOJVS/NVjzN3bfJtqipcc0yCuZrO2UhJO5UlY+s94jnyhwKqTePSSL6M5RYsznWJqlWKNg
Kpobp/Cnn0WDJ2WVqg7q0KND/QSFUX/ChMQx5Vl5pnZmiw7/TkNafiuyEN/CklmD2sROnD0SqzrQ
8TdWf1Q1DP1FCdDDd7RN8WRPOpcbUtLQTkbLlN6GzGnDk1cKcl2cWrn0/qYVliVbcFL7B/ZgA/lX
qCSCH1j1pH6zUSSRgIPPp02/JmgikSzyRRS3pm0041or5WMdiZi38CAEbfjZbkpP37J3DT9JHbCb
e5qrPr5pClW+TkxBUyi80qp9Tmu7MrZJmXvHBHiSszURvFhuBFndIEBGiBKwUCHUqQ2XR5fa2Xcm
rsgGw1M+2eOmKAEyX5ZCRedxgtO7B+kUj5nwcn2X+g6gdmfVVnIc3Vbpu7C0LtLs3jfjTT5RsWNF
ypZveIihjuhtKGZo/eCc4YijL15LvcT/IlQ/LRdYd2WIHLuBx/8nBwtDdrjTy+j5QZnL8ES4VNJv
hslvH0aDaeF7BVFsfg51aD3bXdp+XWxzbBAq9XW8svOaNhWtgt+5aCeKzIhXfeYzh9B1kfvstcjF
cocfpvIeMFjPT1aZoYWY0qYf15dirLttazeeeI05Rj/8HhBpU556xjqtdYOEMhmtcCNFwWGBkirc
wRQMnzpZWq8gLylzg/ouJVi9dTwviOJIvy2eZyHzHsQsVtg+kq968bsvfpkZLMDJxpAyIT/9LqmQ
YBBbYJwAgfQ0vI5G1sPi9eyKW0ggy75vzYleGFdRd59jf8Uk50dsRzTu2dqfq8leRV6BaHoAh6g4
ExbYwd6yBb4J0jGdrS2o7R/8cfT9s4tvCJ2fO0aPBqDhcJqc0SecwaKdKQHdDSS3WDpDYqmMEj1N
gU21C0RTaWtnWzEqtIw+wl3PcHp+0NhR+1xmasBB12MUgvR1w81gW8LeN21VkwYQQ2/V2mjbm6HI
cbPGfZ+vTZ04Drt3WDbo85knSLklvtTDIqCiy7oCb02tYmcC916MbLrYgEaolvUzLUUwpJLerbdl
vBtzNotbDPEhCvckM8bPVDsFsUswXskxQzvT/aB1KwnRyEPCgVZApLnLuR7PxxofwcsoO+SzZUct
sbKkHJun2fZtFH0LqlJ+rqfyl8R3+2RPttfwPYuxKK3QKjXsD7VrfVGlMR8zMfMRVklVZ9uh6etP
UzoVT26SL8AQYzO/9RzW3wcUKs7FKtWfyzgx6jUZ3bNE3y/Q9brepJ5UOKMiVNqzXvO4vmwFsxsW
Aba7Mud9UOoFY426cpU0HUk6nY0ibO3zO93VzF70osiaQGylk+ilC+MsebKQckH9s6/mT42c4k9Z
4U0zasWuPwMO65pPccFO00fCG3bwQeDwKuoKtRUmht1VDf74w52pM9ettaTHbg7x6C593CJ2wRz3
nJNBF6LSlUS3MGp0xmYzJ/lbt9RetKpGA8EqR+NXwfLWa2Sk5ZsL/E76FG7EYY2dgyCDchRuADs9
vpIQN9u4EdP0RF6/z/A9TxjipqPEPCCLiF8RIqGpV/WSEq9KdMcrJq9Bb4kojpqbEMFThFS8zZqv
C+c4NZjIrCd6Sy8OCqtE3S+SVj8gO5mSWyRLEf+xM07l3iFcprpf8qLfNYvWfCUwSgnfru0ghYYX
eCW5n1fgtt1wzJbKftMS2enKBc8jRFePIN2Gj6UHLZGDYApkuH22acy/4fUoupsi1OZP0jsauZmY
/TTvZuh5pmYO0eVt9DJBY0+G1NJD8IlFYRepa7jeppaVFbhZPROfzg0YR1cv1QugmLwQf2P5yqZb
HidqAhEA03pUS23S65Vrx8k3doDeXGELm/z7mdgKPHky9W+Bi/H7I4YtskebXICB26xAAHXfeZSJ
fjYeXBthFlteTYpo0lBSrZIsZ8MZctU6nwZy2eKvGFei+KZ0hvQe5ZTlgymSbMRHiyyjBqScdgAq
DVR13JOpoFL0k4EjU2ZqzbZwZbDU7og7QJX+94u46jBAIoibpfVGRcHezPruAiV/TSRDG1EnuNan
TEkf6HzCLXaqzLFtHiGrcJkV3iXcwEgyUx9zq+yyTe+W6nOXRjOhw1RnpxDiiVoezdPn2pyxtQyy
XKLdYCRzyYjjmRbZH7IBAqCK8hK06CLbAITnQ2ApNJgcxaCp991mNo9lu0QnknvS+950cGKv2OB0
9lRg3POPjjuWJlVal+L9DoQtDFMciWKhjdhWaaNCL0Crotr3pWAen16D2KKXXRWe7Y7TlnmvhL88
IMg3G/PszT0OqxszlkmBqwdHYBE9+jMZC82dZ6EKplOk37KijYOnXrlYVPCHJ3um+XkGc5uVmRvU
qTpuvjq1swg6QARP6ywZaqzppeOG2yRkfE65rrSUxJKmHtU3CVCDKH/WbdQgyoS0HseDUfm2/4RK
ffE2shpHKi+REKRgVZ0brnrLnH9YJLhUt0tIwQHDYNfl85iERX0bsxPS0DN94s0nvEmcW0j9i1+b
Td77bgzFGJ2lO/sQN57MfBIqpyTv95kBz39TWiPzny9hIoAtY1REX5fZ0cV+rsfY2nXgnNHBH6Vw
bkn9Y8+U7RIX61Gk7vTUsaYZRFy6joM7g0yEl6aX6XLXepkKD3iMcFxJGlR8XFCiKCJMVn8nV2jx
MGatSlaXom7FRLIB+dDGI+AJ5p0pg7+9NYjYnFaCEBhWz0JKATlGObqcqPNn/lqY9GFF5z1ewL2G
eZhjUaKG803zTIhvhra+n8wFM7EPS4D4Iv2kBu18ldhoOC/q0X8066VkoLEE5pzhF7EL5UVKZcO5
U9KI+6FaZW44n+1Q2cMJfoozjBVpf2otjxGcEWv8OBjDQOQBr9u/NZT2v01xE71nPIBlE6MMFwAN
IDubXjvttyIeKR9HOwH8dAtIpNAa+TuTcBnxztly+VIvkRHuZFYbegeHN70MpTtuS8eR7U3XhtNw
LCdN7oqHqOBp8AH30E7gBd5NYY3vlAygkW/FzUg/HfgCj0vFCXsXu2h/0E2yOxAblIYb2G69W4ql
azZV11SP8/zfeWeZ06fGgolDRR9DZWKhKZ0g5rpuEI++OYGOqwy3SdPb0y6ssviV2JGErqEv/HsM
rWSejHZebXLbVO4KuQUy1UShRl8B2vbVju29Zs+yB+J/ljh+AOwy9Yq2HYiuFXRgF+DKtDYtXswn
eHz4aavJjdMcx4C1Oiowr4eD3/8cR6ejPWUB1ZsUUQWtOhhxBTCIM+0YYRINiX6ozH4/gaHceUuH
anpiRjsDVAnxkXe9VXvorKMWAYWAn21YUMWUbmKrbrm1KOyWe+kCgGJP1+EQjC149EoO5kJD0hI/
fM61NSU3XuvFF6NW04h7OeAsgDQwwO1qPQ3TWhR0XAH9r0BAMaeIsdyqxVISDUQtQMulq6iVVrWW
WTT+QHZD7xeiOCUkM3Z7+6Zq3QgrCef1TUW06LIhHUw9xg2pCWuyO4YHMXrw3H0Y0jgh0OM7yxG8
ferCxoYx9tt27dqgzGjnhH4gAiYBzyKtQd+7BI29zNU4hceKqbOvnpj1OpOyH77MFrw3CPrsp9S9
kPasb8haDLMEgiJw1IO/gtARZUBMKBEvZgoUuUF4gsjVImQA1QWtmYlnU6vX+tL2rENFTjC/2KmL
vW8v4SctXHzPsLfqya3FvMZcPpyaQefbBaVrhJDe6b5j40fAg0ME5J2cPpqNBcBXbOjixYnAGf/i
WIYsXYFAZnjWMXGbGwOfE+EdCJERESKcwF5aL7DtstD5a1aMeXjn5bkxIfLOxbpIHQIDfNPjz36t
SDkb1bgcGpr2bxU+A8zqxpg+xotWEjMd9pgVEuTegqxEXLxNTWh+vjO/vauEGUomn/i6fKztCByl
FGX7szSH+r0CGuYX6NKjSQcxmN8HVWgXHLaZTgXQ1rhKytDyfzjCgDyyIOhvIjPzGd80m90TMRJO
vRpir6Ar6uqyQC7QWLeTrWFP2lLF0b5yWm9Z+5BP9cbrJXN1PGT3d+YlamgzV/FwYmMdsg0UE4I0
k+3AuLlMbrOOddHP4x1WABwTIxkk5r5J8Ij5NNUIAUXbvvfs/f19DycanqvWSBR9yiLXAhogXyHt
JDkOt2FspDun6DGDJbYbf8UykCIJbv2xO8XR5LS8ngm9V9r2zrarseWeCHqX40EM4QRVgqMlybaI
GTw+3DHDGmjiAv6WgAF/JUenfycSsM02FBSDS1CQj+eRP8vq4OJtMPZ0LYPEH9xV+aaBf6rIhMBJ
AyiRDMiNQmopI/CZMZZtdU7jxMpK4AODRFuGXDt56IW37HIkeSrLuCiJCNcjj2ZYxv6MOZ8gcz78
2iPUJFoQ/3WBSuzeOkWtUaJjwVGcjBxqMeYMHZhs1sUjGNCCR5PRY2o7dn5U7XyVYVCEZuut7UI2
p303j9BtFyRY8nQ4fte0pkscJLnZfR/7xjoXNrnWeeD3oDyHmUGDhFGVjgjZMqO5a+5Q2hT2Z5NI
CehfZRjjAxBVrF+QS8YR3nakBPY6RfOCJEZCDIINkqxSviTu4HzL2WiQgFhwFO4y2DA9o0P4I7o2
N1+PGh06cnAo121RZ124z0c0lDek9ej2xh8pWDgQEXL4gUh1ViN2dnwSNSed9rdVWeBKjgdtHaYp
EpEPSh2b1vtS2vpelqD7n11UXea5Q4UoAr3MnfeY1l0T3vuYJUEvasMgJx215njTYLw1Ppt2O1TM
8+Vve8pd8P6d32hofOwvEg0eNvHMLtYyjJqHzuhKue/BFjxCmKR8SmUSEQUvJMV1k43Ie4yLJbIx
o07cGghtsv2EazvasiEjCei0SZvp6460gcL14jc6zKm9ITezPw/SbdpNMjr9gFC5M6I95uJIBPVQ
zbi6sCGYxp0Hek9uV+jH4UOY1fJbWhtRs6+9pvbQpvu0IXh8nTf2lI6IoQ6ejkCnyBsy0AbX8uDN
WoQxzedq4QSsMdIVcXYbx6no3jxBwQ04gBV+UyVzYx0V+XTxrkoRITChggCplQLJY0JwnkbZK1kt
Y3RR6SrxWDVtXZ0YAsyMCW3ZbXtu/QbR28I7E3ucQhFFuzSU1Tzbfe3ATvctqMcwpsm0LtrYLs7g
5tN0azmIf4zBcvACuHYVYmfrB5tScVLjgdTp5bvtDSpBmNul7/9OWjb/TLiWJBmiJVFCcv7Kq3TV
bChMD/1Td0A53CdPMi82BUo8LojESawWI3qOlnzbV+be23VBwJv6IH7Z/Fs8qScRGQmmgzAm5Oon
NE7p1pPPT2Cs3UzedbQhS2SNJORQ7JlYEUTbD8cLXNJZf8+U5a4tyYQlhoTgV7xKRDW4rSF3o/4w
5s28GTQjUDRCLKjgkfmCOAnQUzCi8yabmn5rOO6XEtPaXgyxPEWYFMIPMm7/mB9hSh9NKQPvXUGG
6nWUueoJ1Imrqj/Af2yGeZcWP/zoM0ldH7zsP7OGL9ch7Z2HTfyPd/Wkl9HsJe6k/uA9TN1zFczT
3j0oY9MFrvmclAe9tqKbgkSGoGKc46n4aBbJX970b9e/Cs0FAYklMQuYUL/SUtcdI03VBkPf/F0d
xi3i8h3USWxuY/+DB2z+9c5BMX3GY0vu/frO3YRZfKLrGcBSB0t/XAjOoNuJxA0hBD4nparxFPyk
7wR33tQX4XG3n62fcjS2dZV98Mn/+RxA4IS4vO7LqOn/RsH/MmNAdxg9B8LLDtA7p6jZwqEd0ubx
32/7rxcxmd7A9+065vVHBUlrTTkWhoNpFw8o+u6s/jG1n/4XF6FXhQegNJPXs8ezMrI6xw6HA2m2
L75j/sC+/uDF1gcp2df3wrKgBsEQ6PoAi8q7Wq+O4bfCUzVxSsmrNh+l+8lrPrjE9RfCJUyBrsQx
TUXRaF4NXTPrwWe0uExPqFHrbqMxlDo7ne8QVvz7kV0v9usLXX2K1NCq8yjLTmn90GWPWfhT+u+6
P/37Kn95Yr/dztVSSxhasOTaTE+tfpfJd88/LR9N6froiV0lPqs4yyEreWK5HbT9yeLwmjfIwB39
wb7x0b1cvf3amMJ4Sqz05CafQnUM7e929cGgh49eyuUn/LIiSWObbH/gcY3hWUVHXopIH+f2f7ha
rl/91XyXeLCwWQmuQphgkJsVgT+fbefh/+/NX17bL7eS4Bag+FLpycKGkhk/PETzvKR/X+TyyH89
QP/vnVBZWqaQrJyrO0EgUBu1cNLTJY5sBXN2KzqsuP++yF9figcbrzgUHQRuv98JnRyqZiainOL6
5BEqm5I6aibf9Vh/cKE/jofL7UjFBmO5ICmWdbVa3KE0RTxn+Snp7oE3kvYeo/0mQTq41F9mBWwH
0UVQ5naRp9D9nJHwbRVeMEHNxMguffLA/n3r12nq1z/oam1N3WKT0csPihe5yclBS5SE643W2qgx
1TFN5fXfF/zbs/71CVytMWZghE4LKnQa/Bv5tSRisvAgNj980pd3dv3h/Hqdq4W2uA2oKdqvU0aQ
aYFyGa8d8iBy3/wbcvV8zJfZtHVxQPz7/v77Iq8v7Fkup55lIva+/mJ7LzMF7pD85JfGCeskYroz
KXv4AUjwM56yR/edVnG4L26d+4LcJnDwjwaN/O0Ze7YHKXcp9mzn6hmnVqz6GdneqV7H/SY2GKaC
t1+VH93q5QT541aV6Uh8Bkq61tUznk0vRG/Y5aemewTzXRGbltOlmV/Clftgb0nWQsWXBx884Ouh
Hq5kdBPljCMosBzpXG0JGRovDcI0nyXTmgSNbEsuBBOa0+HRGZ/N6g5kMAWx6d0bT75PTX6+vAsU
MDM5YfUOpHGrhuKDX/XHGXX1o642wy5J5onst/ncY72cp+eEKASfjLEe+MKstv9+BH9sipeLUVtb
JOz4kuEZv+9XNTGgqgh5Am70CPSz0vrH//wCDn//ZTYUSUzXnRKYJRojVc/nERrPssjqNr78+wr/
lTm/fTvcw6+XuLoHY5iUR2s+n6mHVo53H9vfueejnW1G8rvhxfeEgAyN/8F7+n9cl07MdRUFmH+1
NgB9CUEsh/mclceh/kIu4tq4mPf8k+GRh/Q+9eROfjTe7Y8Fyc3yGF1GBDLphBL29xfWYmhpIPWX
s0GqdFdgkGBNIl052PEHa/JvV2I2tkm3yYwMJof8fiWvCUM9Ro0425Gku9dBmO4JEEcp9cEI648u
dP0c/XLK7CgX5558gSM2UwO8kghdFm6+72bfW//7g/nr9VwJQP9fM+NdndEz4AId8STOss1Weffk
Uz+RkN8U+39f548DUToXjMCW0uHTl/LqVakIcRLCF4EF3j11Krvpmueo0WQr2fAz8jxU4unfV5R/
7h1c0qW2AZWg6bje0Arc7a09zuLsVgSs5rbx3oaO96lY4HoKgr/ulG1Vty283a3dLuZ3OUzz1ul8
j7zitD0WKZzWYuIVXoVRWtxNHQJ3YtzULVkiq76r3zrMLpizVbcbiKZYdXAfgTEax8JT6Z5wz/gL
JvP4g5X2twdpYYAhGYsvXqqrLxE1TYX3RIqzOT6VX1LSLc1gGdadPtYffIp/WdP0toRFgrOwHZrX
k1iB/4yqrX2WF/HhWW1ua8fZJMut5U1BTb7OhD1nXMh3WubNv9/dn6/uso0w1Nxjk3Qp7H5fblWb
SaZ3TMvZdYwt+QfkfxjbobiNEbC11tu/L/bfNMTf98zfr3b1SDH6m5x8w3LW31Cmd1+W7+aTuPW3
6TZc23u5HyKiEFf+1+I+eu6f61u9/fcP+G/ezR8/QNJ+07cq5fw3Ye6Xkt82CO9Bjbqcx9vo0Q4Q
Etsr46genfVyU78ck3PBcFd/3+7SA5KsDy7+R7UhuXvb8pTvK/4hLzvELxfPCEZCIuwu56glvglb
1V3sMJohLT6bBeQvgc+ExHXvFX5p7GLrzlo+/29+gQ/QynctLUCC33/BJBVyeJJHzm1rsLj0C7jt
PpzWY6r22NXfMEsjxne8bNVT1/774n/70qh4mL2tzEs869W+1CfRkrbQ/merbJ+929YN/LJ8Kpaf
Xn3z/3Wl/77CX55zDO2OZ8X575uuVjbOeQj522LJ98aIuckrX/59vT939gtsRK0O0Kk4Hq/ea2mh
e/KzSJy5w9veCbekQZMKUT96wwdX+utGAfyL65fDmMP/6lKAzvFii4I96dQ4Fc6Pb2n7zGC4FJ+b
EdarJhebpnI/2p/+eoe/XPbquyFk0CoyzWUNt93q4SbpdGA49SFPw+cwlIjKN3HUHpgLTlj0mpyv
3hhvEz/b1KDz+qP545eq/HoRc9qAULqKeDbn6kuaZDVUBLWKcznmyY0/TD+ZOjTimCcm4N9v9m/f
LB2QEr7JPCN1/SUVslTIWblvGwIuW0hq3qGcrMdPCg/zvy/1H5R5fVe/XusK7Vr0VDd2nonzqHqs
XgyXCeCfd7ZRfkJVcRylZQSpPd0vjX6A1borFvupyJf7lDyrgKjpdNMWqKEVOfsr1ydJpDQtfFzi
FJEXHS/dQ5SYBBkaellXIIgkXEDMhOb32FM3En1j0Mhw4wwjqmzZfrDx/0GeMJLZ5RB1EPtK0E//
6ubcJk3Qn2qKEqmINra6Y5/1r0ItaVDkJdOerPKdTOR91dhvkIOHxItvc11JfMTW/yHtu5Zbx5lu
n4hVzOEWDMqyZEsO+4blyJwzn/4sev76RoJYwpmZPRe7alzbTQCNTuhea4nG7JHh228TEHyPBA+A
YilYhA0qGEPoiQq42/CHGrEE6RQxNNFcKzOkzFxXHQGCoqORAekeapXX9jZvDNBuRZxwyAigXdfd
Iuvs8AENwWHhAPbuvgbdXtJrYVQyW2KSn5MkTzzoJQYocnGbaPsRHGto3eaX90XNLwzcASrehSRe
NCiDIAEMUsox0XPAYEinOqGl/fH3gOLCwPy5/1cLUyRDFHkEzwZPLQwd0WPQoCKNm4F8FHiKPiBU
0WmAWZz7y7o1LNhBhLCw5AZevOiID7BC8agOEDQ2FVBbxGJc1OC2WniZ5DGi9FlRKg8lNACboopT
8HnhozhhSPIGCdChxAP4D2bGAtMLuvRTDdTP+4u6tWFY1JQOoNdPNHidPiogUyuGB0kpOjLQswGo
nbV6AMAn6MxixtOAMAVw10YMwgxd0Q1VF5CIUKY5iuWoAnOJeMjxeoRBX3R8nMEvtZS1U639SdBF
EATPGH0E5uoywnCn5DP42W8vNnpFVWQhMNc6nggpXUl9jBAWHbhC9AG97AhxEivlE/VfKAqyOE1G
KCOgeZOSAngzAU/TnXhAUM+jNUZGQ6GYmuLj/aObu9GXYihvL5eYwgd3s3jIYhjBNRccgeuKZrD7
UoTbuBR7NoUwWBH0nn7jzasx51zA0R1C6XtAcyQXnWpAqqbJMoq/0bFE5AT06mjyPt4XPHcHLuVS
uzjkqL9L2iAePDzgyom80bqlkNfOfSmCOKOTl2KoXZTUXOrGRBAPaQY4A92VQMSIjraqRPV/agsF
qUfdrpAFlXvgeQdrgE8mu0iLgu0AXALG10zCqAsCznpDluF74BZU6jbKdYpZ/87TDgNad1BrQOYL
lB3ilZpkA4W4se8vfrpvlDhDQ25uwP3gZGlxLp5R1EgGAGAb/pEALI5amen1RzGHxtYY7fGajV9U
jDt4K9TgMWWvyLqK8h7SDHzUhW3DLE2LObZIOwSFsORSMj7F0qEbhG0UPurq2lAZ8mZOGDAVsoFQ
UEIiC79+LVBywx5NlZ1xEIXGLoAAUgXHIloByx1wdCUpWrSdNGdZEkwNQ78wHoxdnslr0aWsYyZz
snyISycVvFixgRkaPZQH/5g074rxgJlVIocLAT1xUW827dLvgcCILQfRAZcc0cA4DjsNY1MAhCoA
HtaoCagpvwylYNSc5nZG05GVGJKkq8h5Kd3PMDqNVh7BPUSYuUEvFV8hflyjM71FZ7wPalUUhjBt
/Ko6AYuv+aZbZXIEwAUXpkwb8RTN1t6OUo3WW887do34nJerPDLrxkGBEUD4O63pbQPgrCUHECpj
XGTJTgkOArf0gopx5WacEho4EMQjOUPIgkj0+nQwfoMpKSHyjhiatCTlmR9RVSmfsk8RvRs7dPDy
mWcCa8fq8jfNY7jf2yrStXDK0eepUrcAzPCOUao7xQCkcyAtGPIf4L6bOdr+BJdF+ztp+/Wdx2YD
b1+Cf+INWaVuQzDwaItVJO8ICCdMHgZoawOUpLEEUgrrnWbmpk/BBa4dWgtljX6nAYXXOGiD5h3V
HYAl5WCV9nutM0isRnZWvHE646Kx5FFLk0PQqYCtzTvmzfQYBUiZdNuAqw/j/BZgRO/bztuypoTG
E/QaoViDfBtR7rXeoJlPVAF+Eh7HYe8tY3k1eDs5/GlxgFF4amS8sgMaP3cG1dvHHUrIptB/hhaw
mThT5BYGt6kAiOwCQ7XIObPoFhgV9IFpHocBK9G4OfPrT5WofAasioDoj5rwmD37bzhw/VB8F2fA
xa3iNbrRzi561RnbcxNpUSIpK9+BOhYEhl14rLo3CZzezff97b/xlNTvp2wqwOW0SnXx++UWSCN6
YWJSuAje2+btn8vRRRVVXhX+UaJDVr0t63QYh/BYdy9yWe31HCYpUYdj4HUc45xuYnGsSZdxXxA4
wi/z1DGlhdLVXORiTVqSLvg+iwE/WiAHHvNsWQ1Nu8LgJyPKus3VJLQDIdqAOYA1Ron+Wo35AYkp
AOTGXWOCzsTuFtDOFYYfAmbb2s31hCQUV6UpoUaBhg6LEwWTikHr8TtUrK1+xe0x/evwy4Dh1W41
41oM5dQGQ/OTkAPpdbPurWiJ5lWRld/eKvckwsCjBroqpvjpes+MQEt4Tg74Xb1CddrC9BKprE/v
YK6BM7X9+qcaeCWMfhlCvRLUeSO2LVr6lmGKW2F1X8Ct2l0LoK5qPMVHA/97Lp0NvJkt2gcYZyLe
WqBrGdR1LXgDuEidz++0JwyGJJhqwQDOY7/F9r24D4HpYmWdFRxQ9N53n8bRJd0KQyiOtm0Yl+zG
4/5q4f/OTpeuz64G+2+RdCG/q2wD7wqGaawDS2Os9zZpoqRMGnQR8nUYr6kANAoNsTobqHWObsmf
RCSoZTHWM3+r/l4P5fSAdpY0bYj1YABtE1qcqR3FJWexxMzaiQud16lrBfhijBunOMHKRjePhYIg
7ET63i5Y6iiwToiySADGAKJwC0nu0Vg29nSJMWByjM75xtiLK8ksHPEF9F+GJTGcFusmUNEYeOwB
niZCsmj6Zr6RbI+9j6zVUbZjLNqowEAXvxsdw0n6pfSB8NtMNzIRTMCVmureOACw1Wgsj7m+ebVE
RRMBGZpZEbVcq2WRhnKg+PGkloAiXMeWuCos9JE4oH9iWJXb5GK6AheyKLMiii64CEHWsJsOcbCj
pbZ0rXTpLyU7s2L7vg2btS8Xwij7kiq6NE6TU7vV45LlIad/exUxUwuhLEaJolUhoRVg10ITAzuB
3ndWb5vIy63g5f465q+ZqmroHkERAC9h1ycEQJyE49KCRw95tARki51vokO+c82QYTeYkigTJXNA
o/clSJouWEVcCwBg63TtmqxbxZREmSgBYMd8Ma2ps9tVRQIb8aAlb8tFxmhwnbWFF5tH2agcvDSx
N+STjeot2ZzcpbbGcNd/3TraQqXNkOkKFgRIxFW/Cq2aCD8mEL0e/6M2UAYJgCCGEEpYUOkAyIFU
xNhHpmCCYIqxJNbOUVapAe996kZYUQOvGGNoBDGgWR95xoJmjd/fB0Q/rLg510iqgfX01uR8xRUe
8U2W5Zmx4ugKRMAuwMjhLZs6HbTq43kUE84Q4pshhAzb5F9c0ysZ1MGMIbhgG/1XpQE0ZJGakGzF
rVhed2a/rsRQx5IboMDCoMl0LCDvNXk4P/BRMM7+9vkNjXYXG6ZSXsEDCEIwBiDxLgjm9816C6pR
K4StDgA/jmGS2NRZIqVbm3olknIOoOmSZbHBwqQH9TjZVc5MgSRPGou31j8suzDn9/AcbCC7Qc0D
XWPUPgoABwyzVpv8Xr/K3/JNj1ukvQcWiPsYS7ut9k27+bcsutu6A/2olte/spJ9C+Tmxw7WqEI5
AjxiW/HJfRDM7Esk8ZrfuI9MYzuZbcpbXYmndhYsfSWGI3/FT2Y9ttA++nubCwcMDaaPPI9hpKbf
eCMRzY7o1MT+ojUYP7+IdUVBFWJg9GFzA4IB801uy6Q3wfpuAtiYYeFndRXZKvpCUUBUZIVy9HWF
8ntdRcIuSTBl7U9A+EcFKdjr2B0Vb10lRxEdStIJLLmkw8y3xqms9c4kmFPC/L9PmHT7Yr2CXwQR
AGYFuDPRjC1jn35gwrp7c5d4VzX1Pbd1zeyD5xlyf0cI6X2+lEs57LFXOGBiQG5lcw9AFi+twNLN
cdvt4Ve34nNgJoDQBnGd5T7U7wClsirWA96Mm8DDmaEi78VT6E01BOAv2Hv0eiK3VkDva/mn4DF4
nKws2JacZAveNrCO+Y/pviSRxTJUs1frQjztPrgqRsEN7KM7f6s81Nau3MrrehssHUfYL8DP+w5G
t58RqpcuGDo+d6sUQ5Ux4onhBvxNnbnSZSI/VDjzY2Mry2rnw+e7y8mMiETcsPOE35rczWlfSKRM
Fq+2gycFtbADuB6oiu3O1J66xRTSpMvKHGwklijYALZq06+6xZTIusvRNADo/gluRUzAO+z8SJwJ
hdHq8r9tUChPEXIBhotHbIOxVB70I173j816dMAFg2ALTPXpR/UJNvpFboLXAgl9gcSCcRIzkf7V
J1D2rXODEOBo+ITeii1wE1jZzj2Iq9EMl+kO3NQmd2IFFHOpzJVMyuggXatUDhTZOIY8J9FS+k20
MTRvoV2lezKWjDVO23jn7OlOA62UlE7SS2H3R9r4iMt7KFluGhZTEOs8KZNSgy4+iXksTMJ1yvaV
yZkAhTWBjtJZoNNeMdbFuEUKlQiUQGNxx2ldnT3l9S6CjGTdYnnJwYW98P5VEnp1clRGgDxLK5Nw
OjlclikN7beVqT2my8FCbzorimYqChV6TvwwMudCOf1tayV70Br9nl5nAYxonbMcAms7KaPU1xNU
vAYT0cARtSuMqYGJzaotgFXZ4spdujAC3FFBiJ2bGpQHNOGodTFPddYpXBgFylLpHnAMShWnClLe
37oQYKbM9mEyVrIFvGuzOkx2wLA4ZjFPmnztnZtCh64qWAuNZLqZ+tFdF3uYQhssm3vvpbbQJo1d
f0CZ7wEtb0sDzLKkXcfPammNJujqW6KtGyvex3uQt/7LGuCl7qmUpQJTum4oLZQhs58ru0KN87BQ
jjxhucXZ6BZdw4agYt4DYTWl5Jiyj8Im6oSduhs/tV+LAcJiGxwhS2Yhdy7Yu5RFaXjJNZ1aAf7k
twwoPPVOt2hXrTXZ/3TpHWqiLeL95BZDXGhgxpD7JmRS6dvz/nuplMoDPLwBvQHEN2sAYZooHMPp
hayGVtYiKY0OVckNgO8OO2UicjfTh+A4mUVwFzz8q0zoYkNplwpbLwBkHrLw6o66antyrXbynjg+
kcj/LtlDmyVGFtAii+YySitjKUaBaRD+uq3hVt+NFqqrNg5v1eI+6I5v3z+y2agNIaMKPAYZoJYq
dWZJp3lJClLHHYgTf3pLfJbq1amwhEWx5QYbeEvLfJc5/i5DosktFFbMOneYsE6AhtBEIPPRG9wM
wEFKwKe2M3AzdGgo+l5NgGVZiNJZ2cmc476URW1u0eh8XAN8ajcskLHvDLN/rEm6/v/Ig6Z7Rl+E
S0lUSAJUwL6SQ6xKewBa/Ht70pYhHKq+rX/K93RfODIeAVxzeLx/mLdtG9NQ3sVuUskP7AxQc1us
EMSgx2zfIiZVNq5V/mhrz5S+eVIDaYQhc/YE0Uc3dUWB0pM28q7rClGpNCL8HEfah2zt2TjFBeak
+c2/MTDGhSzqBAVAyATFWENbltNjaPBdrdDQzghi5zzmpRDq8FpFKYUIiIS/d34ynQjrFwoCvPsb
xxJDnZVSVt1EAzPtW4Tae7sGHDxBFzfjgs/6n8vlTHHKRUJcDrmIB+tWxMNu+1AdpY1nZ6hUtQv5
JWDMy7OWREWQtdiJ2ggC7983ZNBqVxa4kqHtrBNironyqQF8nI7neBE+dYr3PXsyy73pEmFXvNw/
prn6OGas/tZvyqdGYMzMBA+LKi0M2+wD28fzgr9E8PYfFYKyxFk6AmlpUm7g9W+nmtRk97Eolhmc
TuHGOF0siPKfWSZU6sQoCS89+bRoKb8P+ylJBZqiBWh9a8wWxtd/20WNyk2l1hXqyofQ6cmVR2Em
Mcc1IPxMl2GPfsfAqOUBqoWXUKrWwQtA90xrCSCQY3kQ8UzY7aMlmhm2kvVZowugszAb/n7GRbOL
pyfPOh5ZWzsTAF3Jpo6wArJmgsEIcbd5zQ+iHW1GAlBuszUhWDEBX2snTrxg7e1kKe6tmDrQWiuk
XOyx4nGLZ18A5qJ4D+6bbXLo9yqCTOnEOMyZGtvlMulKTwVkO1GJsUyN7ATL2+TOw+pg5/vqcF5+
MfZ0xqZcyaJMfjii/1kOsbjGllHJClClDUmzVBiXby4OupJDWX2j7wMA8mJNr0APf+NNDm0B42r1
jUZf8vYmOoDbBLkf1JXVqibPnJ7w2+Sjauj0p9s8qyCqRaMvsJlys0+K8hzF0YJxYDM+WhTQvSRj
WgHTbvL0DRc+IEDfjyAN1XTl/3p2iXb5pt5Pr/TM5or59fwti3ICgPiWgLM8yTJ/S7A+Afb1FNlN
pSe8yVoGx0yy5hQSvapTo7SBfj+eWl8TDGXTCKW4C9UKI5A2x79pyY+qMUEn5gSJPFpj0TUpTbBq
1xvZJE2UCKEs7uRFi0wer5gorq0e0R1riw5qjRYPF844vDmjcimTWpwSyaCAiSFTeHCPyWPznK54
W7JOYEwySzt9jvfJqd5Ldre8L3juIC/lUgeJVCTjQDUk7gAzCsYGp1K+7wuYC1cxF/T3blJuHJQx
niZHkMABjHECRNYsN9/wLrhZMjtt91W7KPOPJuVWufKiF1YJCmBW//mcfbn8Bsq9A0FTSGtMGOx4
011Hm4/I9mx+N/knoHfCjHYWnjFAu4luE9bNn+uluVo/5S5asQGTXCuJOxDG2tG+XUlbASPNLWlJ
TAAiPFiqI9mlCXN3Ymw9S6konyELuYghgslTfew+gExLTo+LxQEPA/3iqSOsV6i515HLlf5a3wsD
lGRQJJDLIPUy1cVofRTk4U9srYCJAueowjOXUz696cjXf93k30+7EO3XgKYWBmwy2JzwTsuRcfVw
WhymKsg7CJRQvD2yygYMnfot1F+IlEtR6/F8OpnbDiJDB8iiqLazMohbQCcAkQJtY8IAwKiRRCMd
aiUXgChKmfQHVBLhtnUenIeAfH+XdmmDq+ndM38YejO5QTrWuBRJuUmpBhB64GE38VaL9opsXaDM
U6/LR3WZm8wXrVkTdLFAytyCEa1u/AIL9H1UpJ3dyfu9GuIr/6msOSu37q+OJW76+cW5iTKnBUkA
cUqUkZHfy1nIkPDrze/tH2VUjTYE7YT7f9oom7Id2JmJ85puQLwszR8QETFkzl51TLEa4FuTMVxA
WTgOJRbgBqjiLn31EhBbWPkL2m4LyQaF8P39m9X7C0mUPYuarDOkApIkkNOMpqqg5hHAJ342XwHL
Fc964gtZlAHj1bIsgQoM7wT49+1jB7xmRjbL2Dc6Zakqb5Qx0inuwKmJYZ8hIkAJMogHTE+WkWJs
HA3cqQRerGi+NuWzQUKqHRgh8oFInjksQUZ5/5DmElqYDV01DABzCjeDzVIMYOJMCaVdErpO628x
UWS0qeOOGVjhvoxgr/O1JeWJw5A7l6ZcyqVUX6261Eh0yK0KvIurgO/2zAJT7Y6O/1CyfgDJDEP1
5558RPTF8hgvwwQdkPyub7QCcp1ciHxp1w12suzgaWRETdUn+K1lQB/sjDeWyF/E0YsbjvlAoJ9h
nkZRFIzVYMz6WqQ0RJncqnV6VvGu8wFeuIw7YN4FADT8M8DJCsJ/VzmQ5DuQFK2jVek7XOmMMKKf
fb/ALIwWWrFrjwng6NdeAJ6ldfQibuVHzMWCxd3Fa+OPl9hjZPnd8Z+d0M2nU5YCHCUR7G2TnnXV
6voEYy/gmiQx8NYRg2y4cJUWJFt2D6zK7C96ys2eadMMq4QphxtolyACl5KnienZVU0NyPrkFMFy
tNYByHEmwKqGRQ2+d1J8BYvqPPHUgDmyRkb9CSzpahvIq0ZhpEz0Y/pfe3HxSbS2qprvtz0+qXas
wZbt4dtZqYdFCgf0mf/IS7i7xMFM0AJjWo/3z0Ga/My97aBUyBdqzS+EMT2HK/UYvb/KPw/Bo7ZR
V8k2MMuNFy5q+wfVNXOdPAWOstpjMPQBjRX4/45osap6dLXtdysMlFMwgI7Z1xtUKp7Lhnookuws
Az2yWIEkCzD3IFVMXttW4J/rACSXlgRccaTHYpA+NWPCPwOdPXnNJCP2zPu7Qxn+v75Gx1XGgDgC
dzq4Gnz8DLwF2bmp/dHhqywFm3vyWdW88tSWPGvCetJ56iwAYgzoG1lCDRCz6dfX2eg1EIRXWnbG
GLa80gNBdHK+ECyNA+ORVIAZMS5jmaF9dGYwLRJQ5Ugx0SYpA8WbqnqIgxAJeVNnZzG2VIWUoY0r
WWZL6bFEZ8tCGB5lq9iV6kYSlhqaHkq8KLCiWDq8/Osj8CgkA/tUkwD+c710afAHUcmb7MwtVWEn
gtNXJsW2AILhQLDr6AZcVbKdgniocYChmX9qq/tHPad5MKIY4QHYIp7haIQr2fdEzVeK7PyBvKww
kz/ZCUzyTvDBkDOjU5Azoa/KoMflaRC0PBWlkfexUhfNFVhoNZ4KHxzu0KYiAoMsfBUo3QQF6Kgc
aUrPHEdbeY6A1FIo/3Qe8Hfb0b4lAAFhwgq6WTQILmNPTnH2pVNn6/P6ibPW8tYneBX7emaU1+gB
27+kaUB24SVeBcTdZIsuYt6y9YPeU4bsHJExINGu3JSgCklNZQ/i1YZoqZNzhOWWqZe4v4TCnAAr
G7jdmDG+FgrSAk5owJ957vi8s7hi0IjYCPIyB8se4bJ0IFoL8qzY10+d4bmLseVZ71a/KB3Uxcbl
wmEbMqb5buDoW6EIXdx8fIPr8i994HFfaS8ZkpWCsBDgAmUGgHY57roTN47dZ92C2t5yUwVE7W6k
GKD4dNsosiIMtYJVro89sIMPTRNuMRJWRVYaZeFrw4/+K1hGMUnO+1WHyXItEOA4tEzYel3MG8QQ
O//ZzUXluUyrFl16GiefpTbNWeO3cw4NE5KglgSKIQaM6SY5RH2g9DYmplV0BKo2qNC0FnBCEQE5
jMkVH+IbPodbixLJDl0BfiDBVD+618JRXVMXTMCMEZWvWcHojKsDzAC+B6PdGNijodVFcEaWjS94
54m+RkPHXCSiXVDVFj3ot9YeZjk68JjFvT1K+/uX/jfvuVYATDoqQHVHuyQAkX/N34XmF40n6xGo
mc/W65/BTld4a69XHPmTkT/YCPJQYYiqMDM8AOorOH1CzCfr53g01xh/s7Zb2EI8OsXkzTSXR/xZ
DuTpKTWfchN85OjpWa/X5tOScXNuDRVujYRuEnR34ttp5wc8xaQAEb17Eoo30K6Rql5F/sHvGf7n
1uldi6HCZt/NFBDbc+4JBSrbi/cVwDcAvYNZ140EFvT7B0GPH8IaXEujTJCXFfA+EaR5nTWY+Uoj
aFn5ybe73c4Bf8Pq+3MwSL/uTbIdf6IDqwdh5mZcy6eskdDWZQekJ/dkqQt0Se+cj8oEZw9ZyYfD
C+/kREVUBaIgE2j5jGBm+tW0Dl6eJxXp6WKka9EkGox/cv4jRA8ReEjv7+/tFbte3nTYF3oOMhgv
gVlxT358LpqCBDXjJtFFjb8OUJEmIBoUGYBLci2BAyFYN0oZd0qW7uF70a/b9R5QkF94B94o1sDQ
Fyov/z9pCM0hbmIzoPaML1SvlcqGOwF0ivT1amItG8C/WXzU6kunMKoAsycE2zT5Kg0EEuL12lyx
lEduaCFNQb9+tUi0ZwmN1PePaCbQMXiAY8EI4nLziG2vpQwjXs71lONOmR3ZyULf6mT946FfllVp
mDMg2BcZHeIAf0C2dS1IRdubVvUud+q9xOnzdVhJpKp2Rf3P42as6EIQtW9SJWdgVYUgI+2QwKH5
QOZBwaqRgP+MQXrP2MA5i3UpjrJYVdXIlVsa3GkD+kXMdIhH9FkSJNmfgmmntrlWN4xsee5aIS4F
ZA2CJkBzUTtZSoUUjzIWGButrYJnTkHyfn9VM7qHKFBAOQFTWYhMKRF5XNUgoE28c6yWL2VQbkH4
2hA/SOz7cmZuFF4gQTuC5SDv+K2iXFgIXQu7sB0r75xW2RqQMw+uEr0aafAhFQMpktYRRJ5xrWbC
L+NKJnVgvdz7vqRn3nnnPAClHmP6+KtH7XpFFisCZ2uul+4+RmL7xAh5f2d8KKN7JZoyV0KpqFXd
QfTrK28+q/ZzZ4IqcakQy3FWho1P+ECh2SMoOpSgTtvIlorRJ7NeHDtSLTe5Zf0s7x/AjPZefdGk
CBcHoHGSESp14Z2DwFiqI2i6FX5b9IKVlLVZVSJj82fFwchMqRXomFRKr0Ih110x8bxzBD5i0Q4a
BWhWy6je5FnCuJhzzhUvs4IsYchXAuQgtTSxjaq6l3Xv3KwL3aw8bKhEUp1gMPOhPqSW4pqVC4Z7
OFgPU5Qukd0TgF/fu6Ik2ZtbMb6HrghO3uPqeyjvAaJbAFNzonfGjLXwugvRVOCAce4nRL+N6TI8
I1XXvRFGuV6Q0ypRC0b4czUuisd2ywubdwXVJGU3/FPIpr9koayL6SdgeKD0eK1DXF/zSRHF/nmT
kN1IBMEevr42zzEKVF/dUmIBO85FbYJwIW8yKhc6G7q+0vLo8D534aqtNwALjDZ+62ggK+ZJ4C5R
JAhGoMDHVuxLliRv2uBB4F8TYyXWG/QAocTNrbXUBrm01afbyNUYcc9vFknf88svpEo3gx+PLt+G
/hnTxqAHdDClC4xVgvDyy1ube+GPOM0G1/b36eHBedxy6I02n47W626zfJI/gofASs2la39pVkc6
smR1ls1fjb93kO59TSUtH2U/8s+isglFUr9U4E7FBLZqhtoaqM7ZegA8sFiuRCs+DuquOFUC6d/r
Ry41B+2Y+4f7Vmim6oS7cfFBlF1AgSQIugpHqoAowH0TOMFWjKXk5lZXG2clczLgrUooQPEl0K7X
VW6Bmtb4LvUdSN5J7DKfKmZ8LMgEgMKKRF2UAVR/rWOAv+kLQED6Z97U17JdLcYX8RCY/GtnJZbr
YoSRZ9zYOVd4KZFyS0MqGkntZ/5ZK5dqYQ4V5q3T4Q/q8z6rkDm/3WBqk0AFMcH8UTeoQZm3VQZs
dyE7EoALEkt+Kvc+JgUNu9vHJLU0/6Hi8SKwGMG4TGJMkJ0YRz7t4M0dUdSJQQ20cQgJr3e4mUi7
QZ+JI68Xo1qic0Zah957h6cZEUXeNFwlerQQXQ1E65WpuAzHNxf44n0XEIAAO5PgiiirpbQq2J1T
yB8WCil+wO0eEpAuC6YZOQy/T7eb/FpIbDYKPoDpB6wepd7tCE7ZIh38M6ZUHa96Btl24vpWyx/F
YBOqE1W0GYAJU3wrcuJxFq+ZivbM2PC5mO7yIyiVHnNjgngb/XOjPTW6aehLAX3+PdEzazhG/nEY
KkvIAkCiOcNKRIqvliLDB/62PNCHjs5IkD3AXQAIjfqGKB+FeKzxDXlAnCS2hJq8YSxzn+7P53Pi
RBYa/skPTN7x3yx+KicDeRhEmPT0dV8peu3xKiyemdgawJk4jIgsWtt+V8yv7ENh1I9nfRSCnP/J
o048qDS56BXIa9ZoAy1P6SGy6622zHaq5b+XS2k/rrnFHnwJ4Jta+6T5wBSWyTryuTuGp3fguiBf
VQAre33HSq9sxCSuArCfPoEyOjhqpQ1aNNFba8Y+ibbeF7eWWBxUs1HupVTK+wW+AsS9FlJ9yXRe
/+z8z2ZRmRVxJj/4isw8XQ2mhp4YNbAPKlHJEOBFbX/egxGLlOT8NLxsGobmzVlXHZPhYFKA4t2g
8hngBDYSzfXPQb7w61PZbFLxTcMYZZ8R1q5PlppW8smooLanCaBsoAJPkDbmYyzxKO91dkC89bAL
iA5u171INDCs/RvfCcMyMa1iEgIYqteHbJRo3ZQiLjhnjWcr8qenEUm08x6oIIbTqAc+MwOMhmc/
NdD9tklogfvaVGUzKRexwUq+J2HU2rG74JSTdbyp3kCg4S2sKAJPDM9GvVDjpcAfO3cRKowAayaN
wLi1ogkQMEF0UhrWS6EkgWo6PLf1mpPMWrIie/AP+vh132xMv4dajQR4PxlKg0gA8e311opyo+u1
wsXnqMkt9OkCn5XIzSrYldIyED2C/mDrvsSZ/ZPwsihjCAvQCUjNriUGQqv6UW/EsFMP9XpwmIM6
M8p5JYCywGUVDm7aQEC2HzepJX7nG7ASIN5DR65x6j44598sCJVuRFJojafhMIsUIUAtQ548kLZ6
UbR9Oq7D9P2+FHFGI6bGWBW2HQgEN/xWQpKUYlWEyRkjlVlJaksj4anetlvAmG6RU4/ksSW5fUiB
x5Kmdv0soEz+xIgpZoLGq4+gLr6fy6nXNvgIkK3bMuaQMu/j/jpn1AMPhei74xGbSrAw1+rRiY0m
dFURnYUejntcBcAS7Yqjx9DCmYXAaciIVQBgCqoTSu/L1I3zIcNCyjZ51vgaXTJlmdv31zIXgV1J
oRYDDCPZl8EWfo6Nh7ZdS1s3iE3w2sTCbshepXFR9eAuZMVity+AeOK+WBvlE5sSJMRj7ieI7CPt
SRl/qvEYFvvUOwkV8qFV2DFigRkjgghXhhEBOCQ6TKgKa5kFaHKKouTcKaSpIxJGj0P/VtZOL6Ll
zj+y8vEbHYFBhCDA+aJojMyFOrxWE8HIp2bpORhCYMvGOd6OFyAYCsw4EhmKcnPtKFnUEcp6mfRC
GKVnodKsEJR2Pu8kaJ4OQA/U8J/3FeZGKyEMQfRUlgSAExZ3rfxZqg2VFqBJCCxDhtd+tGX1dV8C
DSODwevJRqH7AR32eLugnyrzCbFGENr0/IzuCh9vQu3rqwCQNcXxDuJmw7GU8SYmx8QArhf6LEDk
Bh5W6qykHBQnoD/I8QYOg4WBaQ5gXh75VjEvPQIoA8Hw/RXepv6UROrE8Biv9hEn5edN3m8+wKyw
aNFH+x06LQFNmHlsyNfSjD6tjHXbZ05vKvrBqQGPj5fp0D8L3CAKvaA4I7ux/hgbgPC4DvFE671e
GKHFbL++uXZYKDoqgK0OR6og2bjWFi/IVN3tu+IsLzI8dtu+AxaLMSL5d88oat7ElpSkyeVe1qMS
A2VGDZKa4CtWraeGJ0/DwLhprOVM23shRAk5MW0nIQmRBzOVl6pBzrprMRIllhjahalcJJauUJwL
e2rZDVGINuzIJ8KbcgoC574y3raATDsHlHU8MqArFIi514tCnKiANlYtoP7qH/2Pk/wxqn2zAnoo
RgHilqWCN7EPxMl47+cxLiwD+59anFr7VZ3LZXmuY+Qfm+C9yJxKtl7UlGAoT02Y00G3hZZJ4kR4
jF5QNIKqlGrwrpxXQIQuz3hdG8iIbA9sN6CiedBQtUJ7vnzCcF5maa7Zxk819xh/j6yI8rbuTH0D
pTltAA6zCtxbZ8whNBPktpUnpPZNoFus173C0NNpD69CZkoatce5prVuYfTluXSAfr5hAXrOWeir
HaUsJl/5upSpVXkughXuNbF2jl4QvnrrI2spHbQTk/1vCrnvrYhSUoyVRWLmNeU5NXaKumhfORHa
EybHwl0bFXpnCasUyFQbKkYJtVyJaglqI2U7gbPGBD2oL7KNzujwM8e4CobdAV+fiIUJmi8wI3CR
Kb2hVUZhXpmbaAnHOc22TdyDqIQqlM+tuwhtiFxSnQXvMQG0kp4STViPrlkDcLA7jjbrjZ0mW5xc
MEAhkAOBeQh3/7eWdmHoEMMPTRC51bkvXyP0xJ3jFwUlyWTViSTc60TbpRvQjY1r3ZFQKLpvkaaz
pM4a9EqwRyBuk4HsTt0Vnm+lMDaM6pw3r2FjtpbaPiU50WWGnBmXARIxJLB4dgcOHo2Nh46/RBey
pD6H4eMoLbWzV+6gSB3xewbOhTRdCHpJyCbxLmPgdQZsofj5xX6iJlKAV0+qz7zdoAbzgT4jzfHW
wfm0C0vMJr+vRVRfgMsCmK6F95Capv34VH5vMI2KuTPWaN9c/AF+F9SiwKEGsBG6h2IsBkNxO7U+
x43pgzfTSQo73QYbrf/ByS4B9bgYjU1Ur5RxKfqkQ72ds+S9/hO/lhHDIdyWI6Frlx9DXW1vDMK2
K/UaTrX9wggeAPPQ60oAwYwwDC8ehEToS/Nt7f+Rdl3NzSNJ8hchAt68NhxBL1IQJb0gZOG9x6+/
hDZuhwRxRNzu+BjNfIV21dVVWZmkBZfbZil1M+6m6dIILPYAAk3ox9CTpWHKTGyorK/tQoRekqNw
gxpnkIJ+vKfZmWtPBNwRr+IRbogA73YHFG3MOTV4yuxiKAi0ddiXqLBGCURSxnoAwsuVB9IjibiD
zrdmDkR1CeX0gDQfcnvx5E3Ab+paTb23x9/1l/W+HT4DVDM65ccnJv4+uSrwmA9qKWY7u2CIeHKg
pGw2hc59gSBoBZ27wTU9nvSZ2ubbgdXaVGe4QxRA1X4lJVobboAIr82e0bLy29EgxMwrULTUneE7
ZAf18bfOzOHtt07mMI7CNGRcurNLssOuRILhHVWDETkwNtr7+nOyyfaCeo5URBLfC8bvg7Jb45Nt
iiyjL6f50OHJ+h6pu15HzjKEWMLnmDx93ink/eKTtw/BZFRb3V8+Fuzfw7FHwbJR0wCPo/H5NUlK
UQrfJXIudAjTwM8f6sMqBvwwLLQEVPyuJpAW3emOumD23nHdWp2cjphTKpkXlM6uun0vID6LSmhQ
rmJmCZnE3Z/DW0uTKI2FhiPvlxifERPjoL33amfU+qANpAL8Qle3yFJ/gsyQxCYan9FrXRCV3qjw
1mQpT33fkDKZ6/Fbr9y1ksSdmDNOZ8cvyZa78CDgHlanCKY8+KNcrbDh3G8lINoTygbgk1i4maZN
Wrh/bydjcioHBrAjpsYHuPk3U20Sj1T8Nqx5wiZvYZCNwE+QaZOFLX7vo2B1bAkbJbNByDtJklC+
CyJNhsKwCfNleOfju0V9VVZgiCT7+OAkoGGdg7PnSGTSLhn5HBc+4P5GxgdAYhTpSFz78Ei38y64
vsIOstvbMN9HZIdu1udw7ZLTD/9tnqzobCaDip7dT37/vfoFie1SUf6+fWuceECToNOLBhNAr26/
gKKigHfiuLdfNq+Hnb/5hHLN/oBSlU9O2cY0zb1+7sl6/VFae3sd6R4B6Pdp9fJ4IsblnTrl66+Y
LD8TVWzqsBHmAdyBxUUqQwJutYXlnjtwWE6s+MgKAVz47VABPcikosx62x90p5T0iFH0x8OYW85r
C5MjXZROKnpF3ttlDLI2ISIch4Mbmi4jaUKI52a/qC98HzuO5ft/BjVZP6YPOrATp72daS+7HYoF
Kdn0T6+vu3dPPTznu2dc8VrCqKeOWAOxHMslz9zGilWTEF23U4bYHsggAV89rs4BWevJfh0Q+zdR
v7XHkzPnWblR14xHWeM+Q8hTY4E2xmFr41HG9ikY3jP0A8fywjLP2gHEGm8HwGWhLHa7zIEzDEE8
nqkMufAx9SkjuKJFACiq38cjmtu1Y2EdfTQAekEq8dZS5nBZ0ythb+M/aokgoGtQZFvSIAP6Xxm6
I6BpMXfReEiV+M1hNxVtc8zrYxOzs/bPWO5Uj9u8hMhr0EPAGZzJ7jbGw4AJL262VKtbmLQpwLip
BVfBbdrbNQ9l+TjBOUwg5JmHnvV4RHPH/Wp1lMlhFKq0p3oJhpwWbyoFdf60+g/WBcqRCHHhOoFm
ntwftczyKR0Vvd2EtcZEAI+6eyFYSNdOyZf/7sZrK5NLopWg3ponsIJU0TYeHyevuwOtH4xjtmrI
qducTmBcavS3D54lHzTR0J/xeCr/6mVT/3z9CRPXCexE40DidfQyr5uUSArczM4wDidcVeawP3JP
Cdl+QErlvAKOIlIXXMfcUiL9DmVINAcC3zA50j2L9sG//V93AImnCZHD98cjnNuV1xZGz34VAJVZ
ILpBhwGWITALnia6LxmzhND7P1byn3FMHYYQs1IZwYofrGLysktHdMLBOgnIiNun9vjFkxaxRwN6
BFCTqONcogdjwT8uDPUvFLsaqtQG6B+X8RHV6B+VH8GOXOP/P5so4uHthy5KEDFMzgXTdHktuT3O
BVq4y0QwnFy2cmUJLz7zkkaxEJge8DwhrYHGkttVi8KA52q2GYB3AWM09mRnoQNds8Id0SEc5qrF
WvrI1NVSc9lMdvPG8LS6Bhm0RIRY5mBzpPBM8cMPN+U7fcwb4qBRjl8px/Tz8ZTOhRYIEqFVi+sT
Nb3JBqWZIqi4tBzsGCCmPtF5gAKC+oR38nsYLGRvxmmbnnbYQUM/+lBpPJJvpzXpoY9Ttuxgy31C
6uhcM5mWcYR+pYInhcvWcb7UszP72Ls2OVnJoErSNC65AY+9TQ92bMCFVHf1Dtonw7VJXKsJcA9L
mKHZVweybmCBhfgoeqvHo3J1FFo2CQO5kQd7CA0lMvKOJl2YajF38SnS0tu61tGyaj1eyZn6A4OQ
4R+r41V8ZdWtlS5RcmewG8gjiCRpdICIJV5t6l9GVeIjtGXBAxC/OuzqseXZdb0yPHGjRdTkNJvB
MKsc/TUD1Y/wjU7fPM4s1vESYclcYHo9yskmSiUH0vXJaMx9aiGmLvxkqRl1T0vYkinr9t/1OCL7
aHgBCTHk5J4P0V3rxpww2LtdqW4MZJFWzXNuU7qJLkbVN2jNZtSv3tA/nmK4iHqVmb+BXm+eFi6p
2QGD1ZdHIzMO6t9L62pZmdzh/FZRBhuZek42qhXnqVBPXqqszC7ilZnpvJZpzSs9zCTZrjn0OWnh
CBKwfMjKSwXpj8dbZjYFJYIwGcggBNSgBLjdrGXNQBA482ibIZZF6SdXfz58vgtoGj18WtbJIlVp
uNQiLvn+xpcAZkPJDDk6lFGnymN5XSd1XVGNTQ+sTQmZKnBLXo67vwhHG2grBbUCAkV6snHSwvXy
og5aGxENbmJRVT6ZDW5ikhysn2T1dYEcOPBz67Ii55XtEG/1sV615EnS3MvCLN9H37efMpllIAwy
KXLD1n7hCHcAAwhhDDzgACGKzVHijbbMyxt65Pbl4fyUL+FU73FMOIrXMzHxgzIFxtw+hHnZfu1/
QQCgHhhijMYR34nbrwt/ACvkfl+pPfHewdn0/Xj886v9z0pMPOIQ8qUYVliJrL/E1SGXFmrlM7v4
doATz1e1bSS5PAaYaWA2N14NXh3G7qvKJUc9QZlnu1ZXq29ZXxS1GDfR7V16a3lyXOWabqUijVoE
liWpYhovUk1xtVgJ1QhsLlK5UiLTYw6FcIySTZwtdhsvfcDkZh0qmR7aEHPLkddw/45ijKc9cyvL
Irxm6rSxztZneMSlKHMmNrsZ+DQGlLyhC5nR7qZBaGYkWmQ8/5yCC6jk16qnr6jjCs2yj/fRTHL/
1ujkqRRTUhCzKYy2qlATULa97z6b83P49JyuLcsU9EuE5HUCEqY3BIekZsYSfEsWmdVmLqXbD5k8
mHqhTVL/z7fk+nicW/39vXpWSDMmaHai+hxoJzPZkHi7fUsFfQ8fTs5j2w3ochdu/aXT/RePXF1M
rFLnaZpg81Orl1eQXuSIrUTVsMCADBL604+kb3UJXf4giLLXT4r2tHC6Fz9gPP5XH1B3TR/HHlZl
pNGLyRjd4f7AJPgElIhmtjpSknrR9TVmINo9eebCC/r+Zr5djIl763tZiBsK9j20FzrtRs5sBvwm
TqIG+cI78o/Z8cF5/+sdvxprICt1p4yuNNdjlPR2vH6woH9y1Jn1XmVxkWhLm35xeifOjSuzrK4z
mAQqQTAYzfLOLmnGuADvyhPgTtttrMFxr9HRf/l+4r7F01Jf/0wa+XaKJ25OCh0KYrXjaQepwWYE
KgCtQK+LLRZ6pIXuNqEqqcfLBaIOoJDQuZ7oUNhLwGKXEUDUsfSr1cKyT6mxERneftTE9YVJnLtF
M34UNH4OyDXibkf682R+ETg+/wifD1bsb8567IX+ng0P9sDfHrnaA4PiUXE42gWF3i4mWrXdGRJ6
bR3tdOpOW0I9YSsAZYd36cJRW9jpf075yrIDeh0npGGZy3ML+Sqjz9KNX7lqEA5G2rD645HOwCZu
ZngKdyuKMvXiDPYK7TX/2HFbxIPEbA2U6I4Y4tk1tIVFnXmz3ZqcRm2Kx1JhBJOZ5uwcUzD8tbPi
D86mX/KbC/Hh3/a6mswo/t8bbOzV2u2a7ZCSwyEBVa5LnK15RMotEQmYiM/YRovaD0tLOXFalQLW
QmU8UWJsVqXpoOM+hojhYFHhYh5lPJ2PNuwk/gplJ8sKBbZ6Uwt88oorKicGyk8YqHU6SuqXfH5L
4cc0+/cJ9AabhW3LzX6ABFYiSMCMupiTRZX7qAyCBFESDyr5GqnNXDVO4e4kP/utCukmK3yyPKPa
cCdULVIcHd9Qk6fxslrJw4jZWwRyzkBGsM+uPmlyaeWuLxdVgE/qn/gQRCg7uHJiSQPwo47xRfZI
0Z1VvAUWpmJ22a/MTpYdrYFxHnNYCnBUaaKayW+xn6lObsaM+vjw/qGo7lb9ytRk1VNJUKJGwb0B
puCn5mt8HNMI/ln1M0EXKJYefzKb5wK7wMKp3u9ZDcXfFBVAdOkaxcv2wgHGS4MsqCE/RUVOrHWp
jbdgL6x1kARpT2gTANf1VuyXJmmc+0dfPrnx2MhjO56PW7t22H0d0jbFcEv1+Zma+LgBgOYFhIke
a6S3UUvuJLmvyGPYhIyUNEYsyEY5OP2SPuyBSENXh44ellWC4tnG/Vzli+1j93tBpllaESUOOdSx
YfX2C4acLRupQsGypiMtqCqrdqhCpZ14z8oSSWgp0h5vCWYc0+3E3licFprypGHawEt6W6NYEv4E
AXSk+c0TpWEzLpi69663pibT24OnKhw8DK5VaVM4bDayutmBCwsxi6flC6fq/n0NYyiSwsOM+a8p
wo5p0qpoOozL8VQ/J+h31RZO0wx6cjQhog6E1QKX4STn7Zfo9usHFGJBrzE23b+/uyvQEgzk0h/k
muzVpyExHs/hjI8Cch4kYuCUR38h2i1vN4iCml0XVO6AOYQmJwBjn4fTsBK10gDON7WIagd6S36D
RV3hmVsYaHoejRGgCRpJbicn0AnxoqBqobeDet23eiaJoCbalxUgXSB/laovEDaQJFtKKt7fE7dm
x59fXckNy3qsn8MsMqc6fnUKQeY2cFVqIYS751IQbg1Njl6QF1LjoVvdfkGSLdEOyIeEm2eQ5aHn
T9mU6mdpHnzI6DHINo6qxgdrq7MbCPfZPalMOzXEVWOu140JOaBzpeKPdWqcaUKTHr23S0CWue0N
iiOky8YuY5CP3E6LWAVDlAneYDP9Odnkua34Rth6C1t85qGBSbkyM7rlq9ln+DJXihbbjV3XTzmP
Lo6viJi6vh8LVb/nSFdXlbE6rz5CLTIfb/U5V4h8IFwxL6PcI092OptncRZzyWC7jqtWysHhgEcL
NhQXox1SXjA283AYpXUVlsETAkyJwuT1rjgBqpAp6gLJltpkIMnDFqDweDhJ6idqdBcZqwg5xx2y
J4W5hIUat9bUB18bnywm65RFUUdI8LrRSnzJRAQ7ErK87G8Jt1XkCECqReKJOb9/bXOyso3iKY0b
Y8DMtkMLb7aSJNWnQIJccKRHNfSSS0+PF3TOg6ABSYQQHlAaeIpMAh2mTaKGi5jGli5w+eA1To2c
13hl19hObOFOf2xvZlZvzE2CnbqArpXb0Y3NrwMNPXEg3mRilSqPrmc61QKrxsxuvTE2/vzqoPDR
IFRRibHxqkQZfaLlxWt+qNyFOt3sHCIyGJG8KNmiMfnWjtJUIvj1q9bu6Cg6ikK4k9s0J57TC3qd
F5TVBjFDeNBYx7WnmALfL4l4MePOmOxWHBQI2YNfbUTUTq5xIFQh0Mwpje13Gh2YQjYyWVLr+MKe
0s/8k2tJ/Pl4JcWZyOHG5GTUsS8yWePAJE+bWfFWf1LMJ++rmb+hE8Lkmh8Sn7G87o3GMneakO3y
5CkDmW1idsoucl7i/lABTimA+PYnVKASmqxlCGr2u9Q58fi/lUgXEZVg8YSn/h3UBWJneIMWpyqo
3H3ZjBKzhsb6eVhzqEpW3wGoc9cJrebVxYu+ROEraU9irXKtJZSlGjtbMdM7yfLXedCA46RSwe4q
9kvKLjOXAKYFzgpNTejtm3K/N12NGkmBkgmfbYZzyaiUUfOHsB9bqlJvXXdgc9Y5GQTtxwQt2Jdu
CYs2cznffMDEiSDx0Edc4iPt0Wp8T+Lf3vtFiTpuzFpc2Pkz/QXgVYCM5tgcgqDrb49cnTCOziq2
wmVks7khkAwCxxlkz4zg0BiFkZiRtZE91TOGTWw7xhAhrcipjhHjCXuW3v80pcGDQS3cG3Mx4M1X
TZxMlHUUtFfwVaC3fBUcsgNsdoTPUvorBaK+0t/Unqlm9oIvnXE34NShZRGc5YIIScxbNxCLmQhO
4aizk0HEFqXVBNLgCVLKOdr2gtfHx2/mwHOMhG5YFOVGsoBJCIYCrBylbd7ZUkX5Lw1ep4QXO2dh
N8+UD2SOkcHRB8JLsIhMe1UEJfVYRwZMX4LUS8HwRgRV+c7TQNWUNaSQ7AHlVVTpHUS4seZzAEW0
atRKKt+fxWJdluCuK6hV5ukMZzyegXv+T3C7SVCQBeoPFxhALrfzHcgu04eD1NkBuqA6o4i3vJCR
p9z7YcGFgWIlGIXxli41h1Lz3HRp8vgDZp6mtx8wCRGaOPDhkAEdj1/A8GW8t/qr5n6G5Ol3hcrK
Cryuuauybw1N4n6Df7OUg5s56WABGAHTo4gter5vJ4DNGzy2CjynCmDXkS1yWg3ClMZhIPRBPLRb
/1hawXq1MOqZK/zG6mTnVe0APicWwKVNZURATJBwnxMOGkDPp9j8qci2NbZfkgpYa2utu52tLnzA
3Ov45gMm5wxzgfCUH1/HuAcYA5Q+jdZ9sC4gWmft8WDnZhiFbx6kAWinBynm7Qz3KU2Jbk8jAkX/
mYBCRfeSDM9DvOoVS5KXDtvMjcqh1w5AYih5YE9PPLeIUCEpO2awvVjlXuuPEDAKJN+ORNS+Lpd9
o6M9FtSJP+cixEiXpnXJ+vjzK18ueVQutxKsV/kOHJzwmxwaf4jiDKTn1ByhDIhdwpXkqeyzl++X
JKFn8DhgZgKGWhwP1ah6cGs/CkMxzKoe0CrJyHceQ2T3F0CAjYeXbORsXeEwNCsXgn60/v9e5BvD
04EXrQS+pg7vqWDFMmtXJKy8lfiGpKzqpQuvt5nwAJ00EBwBKBWd6crkblLyrKbkAs+Kits2n7zy
W3TPirQwImHmKuLZMS0gSwIoQ6bvtBwvRKZScDtw5KWHIKLwGnyLv92WMUB5rwpGTt4Ho9FoKOLI
ZvvBQOPKBLRhULMP3NL5ttG3b2hzWOvmdqt/9Baj8x5UdS+Dun1br3+XFExnjhnPS2DkZ0HuAFc2
caRS0tBtkLK9HWVPoKtUck0J0WlTQXUGQfPj1Z4pC0FP5MrYZJ8VaGqlJR/GNruD+BFpoFu3iXSq
Vl+mqaMrGgSSFDjX2Uu76LBnXOeN6clOaxSuBgST6W3WzBEW+eTT2Hy/7Ep0kUUvirn+oCxhwYPN
ecsbm5MN15ZZ4lQCbMYkf5HIa2DtmH32Eiy4j7nHOg8ENuSOQJkEoNLETsRXJTU0mNYUCbBES1UR
bw5QStMWHrAl4i/HqHT5NdbyA2VJx2/hGbQXz0uaPjOlMKzu1WdM7sTGCZzea/EZIIxnwOO7rzC5
7Hp41fkDZTef6LXs0LwHzlfrzKCfUFjYXuPumTzEAEHH7yJaLEA3MFli3ilTzAJOXp/+lMG+lE+P
t+8fmPbeAB4XLLqz7xGoQzCgmNqVnQ04xzu0G7Vhy7/Ia2D3RcAJImifuWahh1ZeaJJpn1EaUbTf
USQA5GrUsUEDYwUJIag8kqVTPD/0f75sci/jCZzTcVd1ti/R5SZ0BXkvyNH58fjH+Xsw/D9s99Ut
VbVKxTFZASMO+8aybv2SJ4gu0bWU7B5bmh0O2t0AdQcN+11u1e3RuFDnmGgv8M65jF57bunCXzIx
+sWrwXBCKTSBU3f2S92rMQQgsKSHzPjDBG1jC+2HIqe+rc+oUT8e2+xpFa4GN10rtqMG5s/yK7ve
GaMUZ2qefBOBu5Zr+huE58jqV7EiVFWWMmuzS/iP7Wm6XEw4ucnrprMbUVi19AutfNLioD8e4dw9
ezVAaRK50RXVgZ8Im9FNfypHk7oL4xuBF2v/gRm0nIzUIuggnNIfdyUIfBqu6+wsc1W5+nQ5o8nO
JZ7ej+3MPXYQL/xjaLJV4iEEjwrbd7bMlHqcoFtbcAqCHZSSBI3bHoDDITQJmYD95QJJzcC81zQo
TzkCb+RSZ7ks/6J08cIOHq3encarr5psI04AGF6hsZQDipjPbCmHhhcVAEpWwJ94Xh4+9Q3/WVAy
twAlnAtwBAFVD/QQom9TGE/W1cmJIQ3iCBS6osusempZX8/zp354ERJ2QytLGfcZWDyqO2g1YPEC
RnvoNBHdJRRe/Tnysk4JsIyviQVJFCDGSQklveGbr9Dat44uFZhcQNfR/YqQmefAfLiQz5y9y0di
jLF+hjt2enIEoVEgXAMUcP4bu68Ow2sRp6fNLuA+JN4IOojoQFVnUF4XNt+Y1p8u80hiNhbVZB71
u9vZ9jy2gTyySwPsQasp0sQ7ap+R+OhcvIUcylwuFTSWyJuJkDgABmESRiR917gJGw+2xlwYkJp8
mjWK3QkpL/WCD5wJxnCDQogHRUIBcfLEEheKQ+EkqGUEVgWpTa0EAg7qx9Fp6WUD4uj7+QN6Gh2v
AlgYeCTab+evDku+CjME/QoUS3ZKNziiXlZIBhugN2ZkEuUV66n54PCdEbES9Zl3vPPap11DmbSc
dCJxx4chCT0cCTXlPAE0so1IpT8d51Xhc51A3RA9EjLvEtoF+F2FgHaYnCTRLQE6KnLkIfwozaKt
XEm+qIsZr6R6GiN7+w3dd4c2IClHyUiwyqmvyrxA91rBN3Ry6LxYGHXH0LGsjy2liZHUQLISFpK8
lK5AFIIjbtj3vta1biBa7dAqT1zcRNwhldIu2vB9yrq7wvMLShM9yuEIVK8z2hxS1FE2IFZgg0Oc
VELxKqVSkx6bwC8UK6fajDLdDMzyatnwDaPWQxvxhtJFHLNJs74v1mwsOmMNgXXEHWToczSntA7H
GElUus/wgV53jns/KneeIHiSWoCEHJJ2Qg7C2bTwA7zyFB6k54rI+9WxqwKA9quOSrl9HzlVo/JD
1qM1o48hgec7VAgmHjaia11wWM5bMYXc+aB1yunQTvmoSb4EIQaSHfrZvO9/Ij7uQSwVOinl7VEf
4LMnMW4VfiV1IOZ/kvLaQ09ZX3AUYSs2T/WolKIeU190/qDKbZzG7wkYq0TdR8Kg/Kpk1i2++LKO
XbBXDSWVrOqUV9q1S1FC8AJGGy/QPXTBRs9pGLBhTooSnXRQNIgDcd80kuDbkF9w0caGGhCa6JWw
y1DvKRoFSXnXrSUoYpdiwpzctK0HLcI/5xXJhRp/zZQksUOFCTO9zdzG3ZQFEiO/kcv4Ubsum0jw
9lRdi8IbfpkM8IhYapv3iquqChp2ifIcDVHfkw6Khqye13GUak4OQmadjVMFX6QEUrevCgpqy3Uf
sKLpppEfbGtW8aATxvJOKGyRoKH8jVM4dLKjIiTETDgQGb8oOsw33MDXFImbJu303k8TSKmnTgmx
1bJIhVCVc/QDg/6qTPri2YXEIRdAOUVpk3OWZdKwTaQcgiMR20WUylNoj1pxSchCqFjCJDEkQ7Ki
hUZtWrlWBZHVBGzdScLoNVVw8SZP6QST57WVAMlURDUMWt+qUO4ImiUVijRlG+dWHLdMfgQDQSQB
3tvnfb9yfKqkz4LcATIzKGIhv7utJAWfQ1pkgun2lFii8CH6jd44kdKrLOs3nsGIbshhqbiO3w8i
WJJEv6jzNeP1IkgrMki7m1FZRAkYW3JG+aKSGIIItFu7gjZA7+1HQYrHMyBl6XoHr8g8as8UCRPq
UezmlU7JfpcajM/SWUEamooGzUUzivzbJgmlg65luHSg9nGhetR2PwuXzMyVDrpkVHzBlYZekCn3
Ez80IW7hdLD9CurUgbJpApumLcm3UaMkirDrkvdGfs7DT+BxSO75v12XaYrz48fgeVV+Fz5n5s77
F/MVBwY3FLwn10MRDwmAJmOp2zWoikC0jjGRTpYJI2hybj62Nv5ikwsWVXUk/1AzwuinTdKJwjgU
eFdpOxHl2OAo+UWQfSOh60AL6H5JE3nm2YErDzJWiFrA6CFMYmOuGAPwBk2MfSDkWlL5rg7czNvj
Ic2VJBGioHwAQAyoWv7AhlchGlfVckB7aF+MKDSY4zleZ3umxvRVSM4Lz8KARoyK4OFV6ZELSg2l
0FJZ1sTF/tS52BkOlwW1GFZUucMEoezthiGD8C3eiy/umDOu11KxSY1gsNBPBNQ/1arKNixIv1TS
n3tojY2xo54q+HPwYL+9+qUoisQgr2m7cT869pxGF7+CGHRF+OEj9qF+0B69Mlx7IX+u/MYKKMfM
R5611xqFqrhSZX+VA+1WfeReqgnurzAgu7+Elmdnth9EwNDRyiAQAjzr9iOHQYzYkEcGlN/tXlFo
fd84oBj66gwnI9FlOKVg+9mjlAEtQiC1XxY2ysxJg0z2v61Po6PehRgHfPNgd+W6PrUSiaULTRkd
9+SXAMwXSxoyM23DYIvGkoyE6dyYK7odbpLKDSSERYTzHemlQO1cRXd8R+/DPQ2PzXs71PjW9HPM
6iyQLY+HOwk7kdwEHyQPGQg8WsDMNiXVK4Fp4usg5HbIcsoRoXktEYj/3T8Hdhcs2Jo+GP5lDO8z
8K4i/ASr3u1IU7+UozrJuF39Cwq/VbOi9ty+ewmfQwPAsP9gYP+2BUazW1ttUw9CqyQQPRcI9hDz
LCI0fHa/U03+fGxpclNMRoWVvLVEudBskVpYkmVVaAzQMP5mOS5w47GZvxvnyivf2WFv7YR8IbLh
aIci9M5/l4NRJgT8mY0aHvtVYZefkoXtKtqP7c7ukKuJnGTDy4J25IGLuV0Tq4Gf6Dn3E0MkFK37
3pYKEHFc/jt7k7e0B1hJ5kQYJrjTkVOgM0MqSHgMTsWaOv53psaH0tWdQPtKlHcB9iN1Dk9gWNId
cLI/9zRZYhxemsPJEXeohmbcKv0bk/zCXEA47Pvo+GBcleEWNv4kCYJtApUAkFL/6S8gbplsfK8d
wgi0x8quq2R0eNAkijKdzQ4RIK4UxOPdfGljjjvgdmOCMBfPcfACjG/kv2N/NY1hHmQywLTOTvAg
AlxUeu7IVsKAqbCvtQTnDlCasGgIFYRQFD7WUJXpKX6JyGnyqh3HffMVk+ORUUHtpkPs7CT2pw/N
NEHH6EJctGRichQoFjQ4FN5ju5pnjSCy8OJp+aWuqVkjyCSBghtRETgBbjcloyg9Ir3G2ZVuSZrs
WOXbWlmo1d/vR8DC8Bs4J3mkAqbOkRd6CuI3g7eXw7XwyhwyTqeD71I5ROhdKYuFtNwkwMPK3Fqb
OMg+hdwcADve3uVcRa3jhCFUyRfq48M8xdnAjIxKtQipAFDbIyl1t/G9OMgkP9hXQ2LF6dnnUahV
04jggaMF2QsexASKFroykGKwWg6QOKjGg/P8EDSZHoiN7vRLXG7jYt0ejdtvmgw9ZzOqCpGK2Ae8
ss6TM9cqlhs9NcnS7p/Wq/9GD+1P0AyAvxoYnMm2ieqRxg0tvXvZr7RcumQJRJvRSOd6mvJEI6xk
fdL9KMKCC52y14x2IQkLkADI8oBxv4veBx9CK2kd7WtwZqJsoKN4mWiB4ZquzmiUXmqyBmgVKcwY
NVTAVk0R2kqVYTPf8kJCcor/uvuWiQsYlKACc0cT7SOWNN4RnVl+hdZeriFJvWmYTyZM1OSbE8xA
llQZ2gB9RahoBTgeS71WEH5/92NNrjcUpbc5EYJLlJxjT2OCgLiHIteC/NALJHrnCivEQ56+KIsa
rvdnBWz/aBWAMCUkyu8eB8EQ9mxeiNE+j9Jv8PIiMOrOjw/KvYO5NTHZk14G2pMqkqK9C2Rk2lid
qCF/9djG3Ha8GcdkKXipcUGSCSNo44Dm0lAROtC7ZMXtBl0R1LoibKZD8f6x2aWhTRw01/hCz/aw
CjnFkN6Uvs6yC6n+mSAWTgZx+liIG9OnEzdDt64rOGWZ7qkiN0rpyBRnPqzVFhDRpNciwVLAZdyW
oenVC6bvA81by5OFc9qu5oa0SvexfH7n0kKXI3Xcvu2SNto07T0epJsxTlavxKs1ydw63WehITGa
K+t5ABwCaWWz2vWk9RZCiNmRQYVVltEsM7qS2zsv4+I4UKoUI+PfqArJHgmZyOwN2Tris0sB0oxP
Bq3FP8YmnpLu+Nhn4gyDqxs1CA5c/SGlZgEGtcebcfqw+9csSsDeQkIJRYSpS5aCfCjCGuvltbla
MpborRG0SwDqU8GOcc6deAR0yhsP4YInnF9AGekOFjqvwLGMQeJVSKYMSc2kVJ7uncEqPEqDsA1N
ihQ9o7ZEHwtn2wULF8G0KjWOFhgDsDujzolQbJqhAjtn1sqemO39j8FIjp+U2h55CAnqMvw+u1Hr
VWRLy1oe9+Hurdlxa12NlC59GWlaKdv39Qf/EzcASTkR4gu9pNCauxJb3fliA5OXd+2hDxW7kdWu
e5OgVi26+uMFn2ZX7qZgMutV5yK1LnLZnlrRKmcERmizYLfuNtCtiNQqgLrJoCLFoxcgdmjH9A4N
TU89vfCLCr/3Ed7ttIw/v5qWoc8AFMywGoE1gLsVeAyGxGqyQmvmq7LLt8HqFz2K1FHWGevxLMwu
CMqgI5c2OsvpySQEbC7TUpJk+zRL1V7A67R31bAzAnbFupCURJP/f2BQHPXt0NqPvpyJwbavXA+v
8mxfCq+guFfp9n84+7LduJFl2y8iwDGTfE0ONUlUqTT7hbBkmfM88+vvos49u6uyeIrYDaNtow0o
mFNkZMSKte4jz7dQaahzgH7WcLYL7gPs03jrQI8cCWK+m76kk+CNrVy46Ri4sZdtBK9kOd7GrbEW
0c5XCRc9aioc4ix4gBzNVaunIqZSWIXlTNDiWfEGyRn24j/IK9CSpRju3A4fOftECaQpgp3OSZ6b
5wl8+xKLHgS7tDoIfws2grl75OktzxnM3yPznwJb36aA1EMr8snYrelcLARB+B4DGqWaolMgCS43
r0iyCM4rLd2qiMw8j8y+XpnaJQt4+EACCC5SudJok4s2GjQlK906TKXDQPXAjigKoLd3Jt+K+eMQ
gKqc1dFmTSVe5cXIi06qyqZ0i51szrDkeCvaqq0dBnbnm2Q72cmpMF/6GRuVmGsd/MuD/Mc6d9Hl
hoD6u9zCul5XQGkU0lEOwnHF6y3kpWZFvX/McKulan1atRUGKe+zZ+E93OJ5J0LMHhTw6p3uhNCy
/Vh5vy6OTEaWFscdx+KHRf3Mu1VZBylRlDvdeAJ3U3pA/XDFqfD1gv9ZujMTXEii+VqpN/FQusZW
3kdfoFTzPohV2fWdZHsHAo3UtRamxRsU7Ir/GRW3XlMtqWFeY1TBTvtS3jGhr5FVfWaHcIcqsbGP
TroT2LM24u1tuhQtIP0LMAXyvwShCreCoR+FdWDg/GtZzpTaRLLIs0RoYW0y/17CK0GPypUD+H/Y
BOOzht5RXeJDPi2Dek6M9LPbQJhctp1jAnLT/Rrh1PKcEkTpGB+KLXwtIRnQHa+MfQm6drKJt4kj
2IiEAs+s7xQIjbQH5c/Mnf83Wk3rz28N3nnDbf+v5Z8JON+jIE9LpQmWtYfBqkBppJ2AP3iYzN+G
1R7oyhrO2/HCmgp+QegJQyEHERjyf5cuUyvytqhBbeOiSyc3Kxq0WwJZbbvCS8y6vV143jRoyV7a
4i7cwJOMKPPj0k2H5zT68z3+CqCSbQnNYTR8pqsPdeqbxaMHUpSGac1D9At/jp/VsO9e/F09Ookv
r22ntfFz8U5ftb5U6vgmoryDDliiu0B6EoKPcgpMMWDxros3ETj60N05osplUmnF11+/Cy9mBcm7
yxVQDGWgsoIvaPq/3tbz/qbQRisfJqW36smBhnY+vUrlGrn8vK4X6z5nXVCgRK8nQhHg1TmrhYg6
HWlbFygNuyCPnbSXaWYm0BJu/D+3F/5qjqFTRnEty3ASUEbg6RdDqrRlSUjllmnyXsS+kxVQomjb
19tmZjfHDQkFbtBsQFUXj8Gf++bs4GSD1msJZNjdevTtXHkK0T7a5/f9uNb8sDSec0Ocv41rTG3a
whBQO89RXph6atxPar4ybQvjwf04J8dmlgmII18uEVXrAmCcEOMp3AIyonrwQgsnN9ZoEBa2AjYC
4gwEuUgf815cClUwH/dj5Y6vasJUszqWqt0azu3VWZi0Cyvc4S9I3+m5OlUuFTOzjo6hPSFnfNvG
9VnSsKdBLIp0oghpdl6NCAw7BXACUe1KREADblcqYN2Uqs7Cu8bKI42Yce3FZtHFpWnIfsmGWojt
ronXsAlLc0pwwNC5Mv9GOLcipl3VF5pSuiLtWKKpGzH8itXM9CjE6Y21JO61Z8W4cWWAYQhtR4AC
clslyqJeTnS/cqfiY/K/8lIG0sdSZBTa0Buj9PlWKI5JHrwMhWP86ht/04DETXIDcavJAIm1JqEt
UJcgP3owBhAE3F4XnscOuYz5+5CeBIcvikz8Vo6ruMvEXi/dtjK2TZaZ5CtQZkGLX9I+qs34uaAs
ULaCuE/i0NGVXTHc1wHd6Khmq/cVNFmT19ufpF47C/Q2IFUKCgrQROny5eFq2yluBp0ixh3Lt9II
zSZWV4LNhR1PZcCjUCtRDGiUcXsAfU3BkPVl4xbSZMnhfkBLVkxWnMTCRkPXsg4aC8gazWf4chxh
W9NyiuvGzeO9NP0tDcOKIsOUg4lRJVnJzi54pAtj3BlOcl8iGakaV6t0U24fguKrK75DsgLkmH8M
58ixJriWFBX1HdxQl2NChWXoqiBvXdJ8CsCV6QaaYHxIvMn3sviioRRzey9cP7fwGAAbCNKICioS
2BCXBpXeLxSV9K0b6BuliVB/8FNLq9+bRmaK4dY7ILdCao9f+bN4iHf5M+gCjHiPneqSQ61ub3/O
9b5RkXxD4Am9EQko1Xnrnt1jSZqMQqKGrZtmx4Z86+ldRPOVE7lkA+lFKGKhiw+1PG77B2qeCGBA
ad0K6MoQknk58kzdf5t3xhDmfAcWce6r51shi0wkddQWrTs5Dd4HoPEDayKYQdeey9f75dLOPNiz
CUPjtwZkMuzoI7Jnoq1HmyjddBO0WlaO9LXXmC3hTOPZChjKz0Y6sxQovVqgWNS6rUICs5GGBxnM
rCtrszAcpLIlEeEyuMLAlX05nLr0/QkQ/s7NLCc2kWpm6kqad97PlwcMshdnFrjVb0lpRIATdy4g
LiDHg/jbTnce1/LlfGM5vD7Ukue+flGeJft4BxhSI69aJercRE3v+2fSI4JvdkaFpsHwJQ0ep7Z4
F4d0N9bePoEMJxgYB9WpiWpCe95/DgDURSd+cp9nplI+5WF+R6bEQXeR4J1uH7mFdcWXUgSoMhBu
V42m+thKeJyUnevptbBrki60u3r8vm2EB/D9//n4xwq3sEVVDVUx1p2bTvetDwFkMwlwP6u/g6Oa
Dqb24PfoEzXy4yBmr8VfEgDZZ/tysuJfFgb7o2UEMQ2gBKQf2uOzTdzlxCv0rB5dgJSZ0bUg0789
UJ5uYR4oLMCnIqIEsReP1+oypReLtBuRkEDHufIen6Ln9nW4a44gMNkQKwGhZ3jUAyuY7Honsz/E
vv0F84nnNrgmImgGABdhIBqOLo+QEMR9LNTy6NZQeiBpYEr5Iakb67aV6+sQw0SDpIreHVy9P1HZ
2USSJE/zafBGV8qGLQF9gwbGiCx7k9cSctcQBUyojLHMsA7IMKvzkp5Z6puMiE1dTe5oTtawUw7F
kw8e4MHsrcweD+j1Pfrm32gzPd0e4dI8ntud//3MbphCql4Uysl9t45rL+95t/NrdP6z59k9+9mq
HDUyejom12Dq5rM7NGCZ08zH2FnlXrzKqHCzx8VIY0UFECPA0mh+ppvIyu/1nbrLttOmfq+t3/V2
3AgOcZGVhgpkZXl2vnLiFg4EwnK0uqLagAYsOJjLsU76RLOyz2V3GPvYBNKeecJbJIZM/dZEG4Ik
KF6a1ANh9SmXX6vayavAibP+IfTA6o4kZUGmbZffQd5eXlM4u75ugMGaFftQncAz8+dNdbYOVQAK
JNmXAMQHUN7MJ7RjTTIJtslQgBpFTYkjELFFGV4hm9u7a9kyYmTwCIAYjc9BUD1HhhbJS7cCxqQH
9iLTUyYOG3+X1+8htKBvm7v2ewC4KDo8PAIe3EZclKdTMRKmKFLdsCL3mlA4oJxZiXgWIknwXYhI
pyEgR3Zb4baaNNIUNUVDdZvALo6Rh6rtbtKZvkm/Eze9K1xZYLHM+rsqtRTVaSDjJx0lJ7Qks1vN
JF77p8uP4XZd5EGJM/Z01R0fRdADkIMEEipEYaEZDru63eoQLn6eXiGcNjZb2THa3e0Jv06iQk4J
sCpUodDkJyK4vtz2uV72I9gdVLdUBQA+TUV6RPcLzV6KSGak3SfBvdzuY32vSYxOuqknTqR9RkBP
f97+kutK1c+X4OqFogrS1XzWWNBKWpIJrYz0S08sBSxDzSn2HwQzPGrhQwpWEGGTlvflQd4He9WN
HslDtU9O07fk2TKT3yS6BfTK2Cq6CUKeaeUiuY7HwH2k6SiCG7iUQcJ5OU9xVct5EeHrxuarBRFl
Yzymyt+/KpScSwHP8rfbs3Fdo8BsnNvjToIADreepLA3dBu67+9cA4T9L7/dpz8rA1Pmi/bSycMS
mH0w51BGvUJ5+WkyyyLFmqs8QHZXR6/EcZgc/4SmM81B/2my6XXWDyfg+6qc+Yfy1ZAc+b77mH7R
7l5wJtWWG2eijxrZZsJgFhB4Lh1hE6pr0hbXV93ll3IhQxNXTUdJqgEk0zFSQp192mvqGtjh+tKD
FWRDAO2Gm0AT6uVKy4E0+LTuNdcbzbiamKHiFXEK0dc1BBVTA6aqaCaJY2ctIroGlcxrjhgXTFvS
3PzLWTbQYj2mQqe5YfmlHYRZxtPKaqsD5eW4bcKHEaDwVjxN4cqQF+f1zC7nA7TRk1qtbjR4vtcq
fM6w4sW/Wjtdxr1K9Tno5BIGVdMLY5xPmtuGjTvReNvpzUbRhpXX3+y8rzbzmRkufkexMCDGMGiu
lmgbrU+IScfiq0JSNjG61A6Ttli5shZuyPmiQs4caycjsX25XaS09KArK2puUnzEFbj3nTrWTmga
Z70QboNBsG97hqURQicJzZMzOyqEhC/t5SSmyuQTze2HjKn+myb3m8h7ytDAOFTpyuDmleencwbc
IgWH4BlyrZfG0hBdoiBO1VwwPhImTOAPyrOMrrighdwoQK0/tNsoF+J1x13JQStoaCyWVZeA5ivT
waccn9LkVdVCdK3YBBtlsA1Itdk9GPgpWKI+48wpjbmbGs1rhvIRAWzVgP2xTe3VhMJiwEB0SZ/R
a3M3DTcJWhtOrRwT1c2iZN+UOoN8siVgfdGgERCZof/X1MD85nlebk6/ISOADtCZvl1Rnn1jW2hv
BvS1nyCm3bV3SbiWGls4vYgLKQVjA8DR+MbLNYoqtN4B+ElAUf6kVKdI3iXhSjJi0YSGygOyfTMK
mdvjfTakaGOViKtOD73/NAEx2OvPt/f1wlajqKX8xwY3y4YP9j40rBG3mPqvQWq+hLxeOTrXcAY4
WDTrzvTqc08ij9moxqlReh3BDjgbmaaYMnSJq3rrWWD3/O1ZAJG32ik8Qn3XGsWXeq1Fb/Honpnn
hjioSG3CMSCMH9BI2gTg0Q6jsrRqP4QeuUaAIjFGZWXQC/NKgNGHUB4FzAgI8svtAd5M2tMR17sn
1/UGqcAIXJ3QPry9ej+dbLyngJ4XIiS8t9GAwDleWqB1Je4VRNXPeAvZtspOhnl38pnzy2DO1yZk
96IJLWqHuoJl2vbd/s3+Zr/vfr88tQfwY/8JwKz/BBawj+32cbt9f/77+ASuQ+tg+e77Ye+Zh8c1
cNnScpx/MndwCr3vmnrEuW6mxhyiFzoeelo6nfQgAdhye34W47lzY9zd7qX+VOujqroKmhGKag9o
qExf1MyRPoXSUVU7fVH2+l1UHDyQx982vnB8Z9W7/6zNvEXOno+zRncdZVgbJflQkebtKwud97dt
/OiR3toAnI/wPbEomoGq7gH8kIMzswyB9A3UUTLIWemsQWXH9sB0C6pAPrgI9vUdEgmQSbfWkglL
obpOwbuGtgXkzvlTHqutoiQxbmR//JUP226OaHzWTA9hfRA1p8rWGi2XjhiqR+Diwj2J0JHb+2Wj
l8LM8+CWnsg0NJsFK9WWn1cYP7lIZ8N3SXiL4bV2uYLAXmQAvCXEdaDJaO6eJ/ZNLJV9UZua3571
fQzN0iLMjoB3edrSXfL+mjKofJz+rLUMzj7q1pdwPkwfB1Weunms2mF0PaXHW/UXICMr2+lnkW7Z
4UICcEoEY0Yx4pSNe3COvhvQOvismcGqu/dP53mnW98/ujyWYR6/+ncIS7GCIRUPJj/n90w9FjuP
hxyyn6+tuUZ1t3SgQNIpQTAFBNhISV8ux1QGehYWLfguwDLSjvtO2eZpt3JqF2f6zAg3A4LWVJA+
qok7wFfowKKCvqUFC2r++/bJXdy9Z3a4C6KmyKs3DQbT+gMEw2iNlpoyHlciyeUpQ3/+fBGht2L+
ijMfJFZ6ZkzdQFxwH+FJddeNWwmcJLeHshSLG1gSINQpMkiqfGkEZCadH2QZcUcd4NJXdG8UL3RA
Ty3SOGv6zIvLc2aLc+iyCL6rKkqJ6xuH6UuMrKKsTKlee14sOTOQzP4U53F7/+hWnM2b1LV9RYIS
YREIyCNlV9eiOQalNQyPCDsHlF0N43R7FhfuRawTEgG4xg0gNbjdrYNJ2i8ShbiGNo4HXQpKuwml
zVSQ+xr5NLAHhSsWF7YgBG6h6a2CxmFGXl+umzGqEBER4FSUClxMEXJhXf18e1ALy3Vhgsun0DCX
QXIBfyLFKlMAgFaRYJqcNF3TuVnY6BSdGXguifN/BrfRkyn0m1iCobL8AwxNUIKoeljpulyzMf/7
2aaYGpH6tIKNJv6FsbR0Kw0rwPHF+ULaV9WQEtIQvF2aMMjYJc2I7T0koBfqpvGZECRDVAG8ZDEa
Xm6vztKWQ1scnjEaODzwyLq0JvtZCqnznriCnAd2F+Tg2Z70mHl1gCazNAw2bR583rb5o9nOXTEX
DycuJdEWXtBKKR5OA0it7ymj7DXavFZWD7nKEuIfpfngM4hlbk7H48dRt05shM7dnQSdO7NnMlgL
e7YWuyxOxNljjpuIVAD8MkngJkujeW7CQTdjvYWcBEpWEIFmnVao7PY0EBlzezUNZw8vbqUbRaxa
ZPLRUrEf96+1jTe12WBG8JrGr5hV71BqavfvUL53ENo9f+emME8XSFUZmhdy8/S9O2FT7AgagkIT
KjEQfvTAT4W/zvSgII3CzfzWmRApEtlWsx7/zaQRBQkR0E8AjMLv1a5Wx2HMKV7Amq86sp+A2CnN
34uR7ORWTh8IeqaslVlbmDTkTCHDBOAf6Mi4SUP0GUs9Tair0Zcx2SGuz6GdJefxf39tot2fzjrn
6OsH3fjlwUjHduwrKaS4nNHCIGZKbiUdqu99rfcrG2Fp6/1jCsXSS1NJplWlpgl45NfVU6R2r+og
v9FQahiIyTUzgKqrc3sSeX0hFKHnFhAgaYDw+sl5Xpr0Ex02w5S67w2keys8E16RzrESM8LrAd1e
ZvJQM/CkOI2l2735LttQqSbVFsWA21+y5FARMkDxHFnf68amTNPKIVEr6hrCXiCPovht4Ea/bWNx
fgFLIWjhRnzCizYINNbGzs+pWwZTZKIGdoSyOxIOGnLKynGKNrfNLQ4Jejuoec8qUTzTNYBLkxx6
DXVBzMY09KPl+u9merltRF66JlA1RZ4cjTAAEHL+io6BKoRjS90K+jpBf+jBX4XbaPw7NEcxYZ3u
GDqaI8VjSZChUzfgzku8QzbVLNuGwmnoYoY6BxsEn41ef+8HBfMgr9UexTXo8XVXwrzZcIgAOwXg
74rLpR+aqq6akbpekAIqrjhBc+jxfPF3cmNpkknQnmHWsvEv1oFiEdS51wv1xnkGz+7qqld0sHYo
1JV6aEFT2jwK4ErbeEjkrVQ2fyoTvCc/NzXvwAtT6BMQIphqzc4Z8EtDsXwEsz4e4WhRAorslO0G
CDIbuN8ecLkNLDZ9ULBP6F1M2NHffPs2uwsxCywwzGD/+Niaxr+IXShgH0B0Ansk8rlEJNAzLQGD
iBtO5BlX+zOpaGl6gyyunLefoOFqOhDCQiAF6FGI9V1ORzAlBUgVDfho3FTJLmadJTmjXbMHlLG2
kvUQsu+OfSXsLt8VoFsDSQSqvpINX8cw8Nsn5SdqvvU13HtBmsmjCx9fk5CRqa1lgHXzj9BvtGbj
ZQeSulFQmwpBJspAfw4kjgC/hxBKvRtzW+1l8L0ODkiWoHcEWLZwMJQdcMtWQQ5jvVWigx7hkRib
TRODqvddCvbpELI2fqhbpxZA0os3nUl0Jroh9MXUtLZ6AtkFf6cVo0m6tcFiZm+NlYuBhQjc3NNA
4RU6NBuCMhetm7enc8nvoFSMevX8UkFm63Jt6zgucMZ93aXDsZnAnhk+6wq4CNuVK2opD4GmLdCr
z+AhADC4M4WihR8GGZatwrnJ2Ts4mSyK2Ag1OYZbCbQYBnr/iInNdIJ0hP39pbOvL5WRH22DxjbF
rzn8GZluP8YW3tfMisy1AsrCuxeqLNCzmHVziEK491NXyg1Vgkh3Ff+3OP7Ohpql/u8y+21opa3q
6cpteU3GAVd6bo+LSqJyKJWmgD2qf4r+vac4JaTr6t6lAW7tomRiaaY9UxPLOIQRGO/A75btAgSF
ZHxs5Bg8NIOZSLYyKtiAkGcH6h65wPSpLq1E+hglc4LqXyqwojwl3avePcUe06Z4GwtrnRVLNxgQ
nDpwNehwR7V3vkfPnKbeJp2Qd40OEhXg4CrZadPpScUrpEmeIuVB9u6h8eNHX036V1Oeo343fk1g
79FwS0UfYjiaQ8HAKscqGWT/fc0k+U/zkT4Na0obi/fXvMBztwnAKzzmdGj73C+1VHeTnT58eD5y
faiK7dRtB7111R1WisJLGWt6bo93nzQmRlDCXgd21SlP3zTjTWwDkzxouekbj4WOKwUsDlNok/hR
kUAAPq2EpLzGwk+AeP4NvNMMwKgwt024g/cgBqaXPYGZnIWQppEsw9igTUVWHxFqmQp1phTcqINN
xd9iWJ2qAFJQHpNW24vnvc37NhSYweGEag0Q09x93oiBWIUx9n6PjeoqJRIw+VdRmODxS/xtGa04
uoV+mRkQgFovnhlQTpS5s1ZCVUPI/UJ3ISCh1LZ21ACSc/3hozSbtGYTiEry3W3nulTxPLfJF+uR
5C484ueYdkC1wTXkBOawFWywDLGjzt4yODTwtoEx0XPRMW6lK0X8a4YZ+JezMfPpgJGUdVDP9rXB
aWpy6IoBENEOAnsWqTfBWJtN/QBu3TQ7qLJV52sdrLNTv17j/8z5D2TmzCe0gx81Wg/7pVHsFeFd
V0wq7kQFjZ5BsLLHF/cTQnSoiqE8h+T+pf+J1EAbda/CsR4lBpor06itBKFzRA8COcpKacZrtZpl
V3Jmk7ufE6UAMysQxq6i2Oqmp5C4xuSiYg2IBiPNW/EieX9v76ml5whAAnjHgvoIDRzcMHUtKkE2
2+tuqIlWk72LgA3l8fNtI4vrhlQp6I2hIgc0xuVcjlUrqXmlUzeKUjOUt16fWNSzG7U2hTUtzp8n
/tUmwR4ByToSZHieXxojQgdgfQ1HgDZ1K9pFOxFK6jiQzGcqijQ+ezYQMASgq0IRbLIE9oki1Jbc
HfO73vqYwVweS3d3Lz37k5gZYk6wuKCIITsvf27PyuIOw6MTGRJMzNXDPhCIXGc9HLkWZK7uYQeP
8SFuLTyXnHgcfsVVCdb399tGl0ISKJkADg3cKqAjXNwkSnmLcjSM6rXCshhh0126aQ1wxOUInqSV
d+ji7jqzxq1F2VRxVGrY0AQusZA/VfnPiGfl7SEthQpASSFpAYpfgL1/3NaZWxiNNM5kIYDrF17T
tmYJ+ezqXds/+/570myThrVAIIohbqP7KHNTaTto4JgVc4BWPiPjfpwZDVrwZY2FXSnFW+M3myrc
FPqm6Le3v3XxiM94PvCMSUiM8Wq7vjQ1ZSF0uiv5dqDZeb5JT21lakgGBIAzS6d67aZaWvFzi9zF
SFPVj6JgPuEh3tf+JHz4WWznXoO+rK8q7t973M63R7lmkttkrZe3UTLC5BjH9qQiFm+eh+QhR2ex
n/S2Kmgr3XVrBud/P9sBKYY31d0wG9x7+7QO72LvT+mfIHVgZWG3vT28pYM7CwzCx+B6uKqZaa2s
1BWyLm4KmQ+hOkj6thcYAfIQpLf6eyusxBqL+Th0Tc/MZ3Oj3U9IeDa8vuoz1PGBLZMB1tD3A146
/rY4Kg7Y/tgv1S4Z2c/ZcYk9xyA86thzbU4Uz1U7S1aWdt4tnHfVkVYyMGz0pIJk5XKmJb8bIdeN
nC42sk39T7motw3VWY4Q+/YsL1waF5a4NU2EIgE/Biwl3q9GrNj8fpH01kpiZLSElSVdHJYKlVN0
3OEe5GfY7wIfmsABdVEGQTAROaoMkROSm5K4ls/9gdxcTeFPUwqQECiuzU7zbDXjopv8sgzpjIMI
ox3A+xPdkfxrsjrhIx7sOCis+AV6Bs3nKN2F9WiCuwHAjHanDM8j2cjxWm1syStBjRAgLOR/8ILh
UUJlbFSZkCLhm/ZQqp1eKumk6nZAfhVCuqP5UfHzV0V5+xcLfGZU5uYB9QAyZDDaxSCqHb6BNrSa
/LtFbwcqaSu7aQ4xriYddwNKf7j8kO29NCYKCslC6FK4YpjKZpIA9Sck5RpPx+I2OrPCnY52ChOx
mwok0aT9mKImhApOh871HkrY41rpfukJAi4XlB9m8UqgM7nYrVdA4IdbDKmr90a0PidoYHsgyonu
9JP/mqxgXRaHhqnDGcFjFxzmlxM4SWWUZFGNVHz0oTdw4upnXb/Jwhq8YmmhwM0Oon4gapAc5GNF
GiZKl47UHfTncHL1ZiXqWnIrMyr2JzSEXjs3jop2XoOOBuqCP5lp5ccA4gYjey0hnNNrv2/v8NlF
8ZsOvTHzdKF95qqNvVT6KIrQmoYuTnuSK5bLT8mEusljjZTzmmdeSokBxPgfa4QrFKGGkcjAPFM3
q/Wdkt+LOdigog+oz0vZ7wBEWJ5ZafBsQXKIksAqKgm8PNN+SCobcuZsit+GGmrr9U4PXumQMs94
8PrHIIf8iCmAoX5AYjo8xNAaEXdz6+5U78EVsQM/ud7h4J7Q1gtGD5YJ6PbI7kA83Y5MSE/UD5k8
WrdnduEKvhgrl2cEXbMXgrCCurUcnPpmoxPBBIwd3U8HtOn0u0ZaKxMt7UsIW6I3E+lG+BFudnsj
qSAYhbVMoRcQZeK9LhS724NaOmI67lW8xPDQFvlKlOG17QhqSerGuaqyLpENkypo3hdTJFcK36cr
l54yO4ir/WmgWAp1AJBz8rgcKgZx2jYede/fNWYBdQFQ4OuclX//df8ZWZ/QtGbv+N1nKCObcy5e
xa8NSczu5fbQF9o00eOCPie8S1AsBhf3pXsJgh4d4jI+RR1spYUAhJWSQxxsSbsTp103xGbvNjXY
ufciYFdTgBDeqYAYGVmzRrmx5CHg4/CUQGpZRph3+SmxqkxBD9Un169HRoYP1TuBhoTF/bGK1thz
f8bFL4EB94BOH8R3Bl92iQ065thaSDOgaoDcYbkNgs1EtyMGFw0BGh5xGcZWjIp/x4YJ/1NmfvSs
9c8rCzBHHbc+hFsAQw8VX9JL3RXKLWnCrVDaBAMfTzloaI0N8h1Z9NdTzArvq2+wnoxrJfWl7BLu
sn+mgrs8S2mAtteIqQiSXzl16rrddSGI7TSHaqzrH+cmlem7SGKW5rthDUvPrzrwaaDCxYWA+w0J
RL7PNErECNnzvHRHUBhDYo/pk29qfeioybOyRuHNO5MfYyiSzOklKP7wyUo/BEVaKEggrgIg4lES
smzj642x4iSXhjQj4RDRovoACM/lRs6Rh/SoARakQjGRnNnqo7QpI/++q196cTUauR6TMj9oAWie
ee7RMHBpDUOGohZgMi4qy3iECwbT92MLCbTmQdukUJz75UFpCznilP6KjLXdcz1WqJvAf8w6O/id
Z/4QxT4fiRIVbtKVjPq/UIQyFchWE9D5hGv0DAtDvTDGRfBtnKNpqogLF7J1yHqjnFusPGivWiLQ
uYS8MvBdOvj6sIKcCeCWm5R2eozGa8PJ99JB3ZXf2rYG4wRqw6AvZqgllmvuaF6jcyfwP1YhJwGW
zrm1hguOYp30KLXAqiQm9lBLZgy29aj27lJaPN52OLy/4U1xwWuL7NfsDmOk6eooRNLrFCdrT601
G/M6nr20hCoSQMYXJm7WZ2RWdgiTey1MITGVN83r7fEsbEAs2D9Txy1Yqid9Cpr32IWOGpvyXZlg
A+oHUUHvkb4CAlyzxR21CniGLKRYJvExJ442vEJ2NtfNJF0tbs0LfmtDzF9yNoPaMJEiSmGJRNt8
MocAwfJMdDcqwVMQVFYhPKXRXZ+g/cgDEFbSnX8xqwjX8TRFW5DCt0EbjdcGIMnAhuyhI+BXb1Hd
O+IYsMT3EHO+3LbGR5XznlRknLe5KwMMGFzKoaEjFPXEGGIGJRKF922xUaGboG2F+N6rH1Xxz21z
V42lvL35e85mlyYyGks12IuBphLtzHo4fRVsskHzu5JCunorcqb4oEae6sSo4iTBjQNtxEMaAAmE
vO8IDmXHrwqUsNA8K1SsGNZAB0ubFa0s4EeYFxDco5eDjKtRVyBmBK7RQYDItK+6s2xjlX3Fa2RG
i07z3BR3LoK4pGqVw9QwvQHLBX1rJsud4+Wodm/zeNwooKOceibIABmjOhV6DqkHVqOsc3tlr3I8
P9N9Nmju3ASeOrUayeF5dqXb250lSIAl9HZ7yh6CB/nDv++PjT1B/QsSGOiPyAazXGt/WdzNZ9/A
7WZdjUsfqf7EVf133B/TO/Vc9IG3z+mXmK3cV2u2uJ3sJXFs9HqRuNTfZACLBcDSCE5ZsvQPoY7W
raVzruLmnwnWQCOFFjq0wfIZK8RvsidRaKBM6HR30BI4CJ8QxWbptJWmk9D+UfbddB8SFARSa6rs
sXWIt3ao5pcA7x1BS4I0BWgr8A3cK7RGxXmMCGY4LU1ZAel8+p7KLPVY+WcamP9fp+nmQSNjAUTJ
7KVwmi6PUiUIcUqbJEVPc4XCviYaeJNnkRQ2ph91UgvwEC0bRrs2/5tGUAxmiSgmGSsB5foX1x1y
dwgbUUUC8QJ31OpoGBqxxAbX1NoR062MMz0mhzR/GJI1Yuila/zcFneYSjEiPsXCuFrx6NdQkzwK
a+g3PlPzM7Po5JLVOerAkl7ObKyQom0h5e4aEG5HkbLMfSvQdTbWVjV86JG24iCW7KGrFvM3s+dd
saGRRlSnrCsTiEXc+3NS8puQnd8dRvKrN7a3ndHiNYNWeKrMLWqA8XMP2jAI9XyElqvr1a9jBCVO
1kkGi7oBxHISg+Bh5hNTKDVbnr5GsuIZlkYKaYqZPAYwaSgkXM5srlRZGHRx6goAiqRpcC/4TkqR
bGtjU9BtlNxuj3bJHsWjHTAzhA2Qx7i0V/mKEg7SkLpVKO414SBVcwf4yVctmhlm07Zr6YIl10fR
WotzgKmFxPalQTXpoDydqiku8QJEEI33+D0G+PurXz/7SvMvNg4IkWbRFviCK2LAgbaTDoHvFH7P
g+42gxwwS4DT0qAa3WVPeeAdb8/nFQEp1g6iEihSo83JQHaG2z0UKs9SBb1pd5rCR+LhDpsVsssX
pT00ynNn9I+J7t33CgNpqy2OgP7c+d3RT8X7YkJzQQnd4fBLCPft2+0PuwIh/XwYKqg4QdC+oHzN
xvALoNG8JEeDfbQLO+1QNeWnYhR/tGyrawHrseE0YODUWtyUgmxWeIgGzA8QvgKO4HgVMcVqOgrR
/+PsPHYkN5ot/EQE6M2WZJk2rO4eP7MhRhqJ3ns+/f3Yi4suFlGEfkCQBZSVycjIMCfOObV7NMc3
9D3LbwMRRo+XX7eAy6+NQtHBF+toiV8M/R9ozl5mObZNKr/w3wTCpzxO3PpNnxO36xnI8M+qCY8V
jN1C/zAjSTrvNp2W9VYvFTTl8ESRGVPTem+hf4g046xWfWEIMlj6fEdTYdtQjdyLhlh2y+Dz/Q+z
EfBdrbVy1zV8tbo/q0ss4ArdCb1np+Lgm9TNDH3nCd7b1+ryZUGUmo25qE8p4UFB3kr+LIjtMR92
stWbDtn7BwXfh3gFfoVg9vqDxtSM4NzCjdWDfMoTptTEDOC2BdoqEZ0uEd0wVY6zH7pGtgef2Xj/
uHrURxEPZoJlTVSL1N8UZ32UXQKQAkVkPCRT/dWiwH7/u90U4JY9LhgKiP+Ymsa/XO9RQmnRaPwm
uyhR7NXNeBCj4bkLPnfGX2lgua1uz7rqDn50Dprht6p+Ta09hNdGZQX+Lziv6MXqEJutkoWqq5V5
9vPskotS5HRj2DpTi5j9/Z1uuGzCKJmRpEWPBLrc6432UVOISctGw1n/I0rV52Zqn7L2C0JmbjSJ
nhbIP5VcO95fdctWeQV5CWmyqjfjUHLZa2qVVtmlCHLHaNUHuDJtJNvsJph2nPaWxWCo8K2K7BFd
u+sNyrnCFxpaNtiIkm12FhIMKIwdJB8M7/1dbS71/jTQUqNmtHpvG7olehR2y1L5YQwoyE9N8xxR
KfifFlo+2zJPRqR2vSfS16qNjCG7RIpqB+3XaDDcNvmPjCrLFYAUCPpYFR12ConXiyiCGmaFRfQg
yIN56A35z1AXItg7fa+DtWXpdNqX8SoVgpg1OYGfFSWiu4QNNdLjs/lWROPOgW1YOR0MOC9BqcKN
tu7uaH1vWmNV5Jd6RimWwYO2lRwf3txTKUyt/xAKCgkyykpW7AqM1Z94ncQ9TPqGeVB+hl2KES4T
lprVVauUeKrDts8vcQKkgFJmZ1t0b+7b4FYoAK8wcBxwuCbTByvvnBVpaOoV2muISX63Dv0yQAKf
xeXr98PEQOS3DvGvPdjZe3yxelM/LrouqVilmalxxqJJU7uV5VQ0pSbMH36cOn5oLWfsXSs++Oq5
TODvehSEvcRoI9aF5IkWFZNTzOysD7cvUB1WlSS/JLWoH40o9A91qY52NuiMFyjlsWaI5zgr5V61
feupgKEagQ2ojYCyrPmps2gs0DUaiW8Msfxdie0AgmVUHVEshoeoNReLkuJTOUVgc7NKdwZLHpxI
irO3XJcEJ1XyZse9bh0G8BW6aLRomQlZ3O+HEGdkwiot4U2+VEJiPtWFJR0agqFHuazEx6CygkM9
lJOrqaH46b75bdk4kAVAUXRy+B7Lf/+wshhOfZaZyK8J2nz0y/6cx85Uiaf7q2yEVbSKIBmljrYQ
aK9ck2iF89jOCDZ2/qGqfsv9+fug/btbA91aBmQ+8DUcLZWVlZsVi2zkdaw5xjLhK6Yx8eIoPgyz
8lL0swZsQNlDem04qoXMjOI5MQeuYnV75ywcszwpSmRclEcpf5GIrFBL9QpFcrX03J/EXeGOrcv7
cc01UX5eMijT9tWy5mcz8CLxV29+6lLxIaMUlyovKtoKjfw6R6qb5V/qoDiVe8X1jRdg6ZchcUAK
s2hPXJuNJflCXcw9MorV7Ajjr6bYC1oX57ryUAzZgblmFIt4Y/3GiKk4JPBVlpcqOUvxQbTcoSRT
PPT9tyH9Jk2dHaRf0uQw7Ew8bkQ67ySZeOPF9695WPpJH31fIWXsUrk5ZGr7W0k6xUmMSLSz0tzj
eN6ynwUDJVncPaQwVwcpCknRZdNUEFh1M1jISETz0C/CN6mn6dNbDxXAjYe6jys7kQRxJ9ba8DtE
qsR16sL8RzXn+jMWVLONOBLoPFqMHzWhk3hxkh5rBVBovrjincPdMBuG3oiDGDYiVl4DURR/Snql
rGk+dt8lRH3j4b9XbCipMg/N+DcktMYqootTPZP7mesYK2p9DqYytAttnF4b2JsuViEzWCLIwcms
AmOnr7XhSJfyFHRK8N7yp1WwMCgj8/P1XF6AZ1CkstrnvpvO8fw/9G/xNboMvMxkfEdZZaggbzpp
mNCNmubRCQMdhczDfWe9VXND7wMgC32kpSW9eo16oPWFbCEEGOTCI3i5zz1kZpXhMlJiB33xKUS8
1U7AfAwLcWGbHtvsvyouEMsyigk14LJFnujVT4BBLbC6CMFFP4nonX1pun/ub3LLEj8usDrGvoGb
W9NSFB3zp1H8Pha+fX+Bra4VPPhcbYNzJMhZZaRaKYRK5vOh8vSY96f6wfJd1S0aKJe1zJUq29xr
mmw8fwahFOEUVS+ZAOf6NudM1sXRFCC05iO+EIqekT35jMQo7lgc7+9u6/igucbxM7iFBuDKbWVz
KZpl0aAUawDFg2dFdII02rnMW/shNpFAEjDJBH/39X50MZGLplSri1rWTjfLrlhA69/EQEWHtzEJ
d3KO5X+3enHI2yXy20W+Anjz9XL1EI/m1BcIb6V0vILx0ejUk4KHtsOdjW35Cs6OxGmpLd/0Xqgk
i2Q1SX1h5o9hWqt6GZKugGp6x8i3DpD3U1ygOuRQ1sonzenUjU2n1gR36XEQwotUniZjoLdffhL3
OpgbJgHNBSkMnK6gCd7Lih8iSb2swyRGxP2i+8W32RrBXFU7c/5bSxBlgdNBj4UC+eq5SrIBHv0K
A6+bPrVzw48PfZfu9Tc27ABlRLy4QjWJyGNldpaP/0sl0FRybT71BmDreXzQ9czto9P9W7SxEsEq
EBnwz+8djmuLE2iyMjdXtJesNV01+tMW38RYtSthZ/jx9tyWiTJSTPBh1KbW+DBZyMpc7ZEw12fR
fBk1c/gVVNQ07+/mNpRhFXqaIEmoxOEXrncjRnI8SAGhTB72z+qQ567c+5KrBK314MdtgJC2WQIM
bISD2U57yoa3Z4mrJSYF7ovDgP/levWxbsuCF7O4NANU6k0aa2+qb6SuX4zjozYa4c5uN/z74tup
qQLvoIy5DhRHuZWsUC3Ly6IjJdmz0ErPjRibdioJxvPY5PHL3BAKmHXm+zCB+PoPvS8BbueDVh7v
H/3tRefj4vH5RRgSn+F685GeDaHuk8VF0vQNyuVnRfyZ6seuqRzD2HPLGwk0q+nQwBhgHiXC5OvV
2iYJh1omNE9w0JnbNGX1Ew+jMZ0P8PdtZFYqPAh5pVkugGr1B9BkVX4ezEEOnSGpC7tXegH9oXE2
yp1Xd8sKKIBRRVmUmqk5X/+0BkJuI6rE8gI1zBS8tfFbHTn1sBPrbR03QtsApiAYI5tdHXdcB1rc
Zz6xXtPo5yko/JPmR0DSk1iDxTn6LMTVnur25s6oh3KFLQ5+nfT1k5jHakw40aIRIgpC5hRa9mhU
celUevP7vj3d5gVL8ZU2PfEXgbqy+sJS1mpFLrMY7PH20gSxYiRoJmfyQcYn1oEy987ju+U8CNd1
k0Ol6rfODArCZ2IAnG6TfJbFX6V0CI1HhenWx0b9E+t7Pv72BWaDH5ZbfcGhayyRUT/wLXH7atTC
edR/AiXa0/TaMhR9YVelnbtMrS6O+cObqEJ6WBk5+Q7/+TSkwbEZJ2/syQ/k9CLSz77/2TaX470n
vcLP39TUulGIunLC+s1EOkVhAAeP1f0zKzBqTH+H5R5SaNMFkm4tyGeNgF1fBZwS7Ii1qkrlpX5O
kn87Vz7Wppv83XQ2Ki7S16/3d7f1zejkLr0VOrnQCF4fZpJ0QgMvWwnAc7SNRneYDrXhedw5xK2L
tmgWa6RYTEqubT8M/MoyOmS1/VR18kYs3UkLfgJf/yyo+rf7W9qAAjG7wAz1or+6xADLRfxgIFJj
+KGQyCxGHRYl3nM4FMdRdmbRjhRn1kjxyqM8fTOszyIkk4NG8Da8iIY3Rcf7P2XLdvAqcCWCdFgI
ra5/Sd6OhZJWaHVWiA1B3Bc9NfUXIzhr4s5Cm8/Hx5VWVpNoqV/4IRqcSW3rhtMx/Jn+DS1/HtoP
xWD7nR017rzL+7G4/uvwnqNexlBhDCCGXKN+onZOSsKH6jKLuiNR9I2YD0zr4QHWVTtFf4Tu9de4
TL/O5V5VYgPcR/sAkTkS2QVgvi5m1Zma62k8V5D72jLJRR65deW19c/MUO0i9lLpkyb/FssZCMZT
UsRulwmvU7eXd2x8YwIjLI2BSarr63dLjtKKHhEnn006vFWZIw/cVMXdCY02LipOHPgAozDGAry4
NiWjMOY09AVkXxk5akEJRvJTGmZf7hvsxj29WmXlDqaigowuQ/w2TtNHXXcYFbKpvRzafMdgN7dD
GYIDo49NwHO9nSEoIk2Lqvpi9t1BNNPHrpQfWmX8c38/m8sYyHBIkAYuojTXywhdUI3+zH5SQbHc
muKok1RpewqpLey4uI3HdskD/n+pxU4+eB1BLLU+SBiuCHsMIPG0OHDCWPgctQI0pYyXJhW8V/5e
U297h3QnEZZYeMdXBxn1hl8rWlxfLILU9Bz97e/loJs2AciQDsoyJblGAWh+QdhdhUvCG9uMVRwK
ol81tg5JsZPCb61EH1diFcIkssTrI+yqppmmuK4vAXCKKNVdJXmc8+hYtf/cN4sN9AbJLkEEeBwL
bMo6pLUaSRbGYKgvUiF1b0kx1UepnOa/ck2G6qFkxKmU1Kc+MubjLMqPbVRIO/d5y20smM13VAOY
oJVlxvrc1dLALzCS1NWzxC7GL4FwjAT1WO2Ro23ZyMe1VqapC5nfZW3PZTv1iOC+GP1f989z68PR
75LIE+lcEGpefzihKA3fTxAkz5OvQXpSi18AMv098pDF+aweGyqXPDIqJKSAqFbbCFKtHBpFQpm7
PRXlSVF+3t/FRoAugduleKBAqkCZ9noXutUIepsQpChCmL2E7PNnJhSPYsw/VWZkHtI2Fe2qqPQd
W9j6PhRHCNQXYRj2dr1w0DfCqA9Mf6XdobR+auGb2ew0Jba808clVler7tMuDzWR+CCl6wFhPyKE
pzKfPqlWexDF11Q8yNXp/nlumfhSiiOXQ4MaF3y9ra5ZBDhB01y4Qb3Wu736q4KGrO8ctQ52qjGb
N5qJSYJY0h3gIKv7JPZBJPWmXl/qUv4tRKJ0hPYncGpVq1zGmKSjpCStU2RBjowLKLcuHaydBG9r
v0ypA+AgT6bxvPoJVtYHYxxQGWybxzKynklgPgdRdJIC6aXVd8p2WzYDyQ31TlSNMZ3VlYtpltR9
hEZXKKUHXpuMERhf2nnTtu71x0VWQUfQ5KBl5bC9tBFD1GiiWq/CYJfz/+D3IfSl9cnVBqGyWkbw
TSv0u5KA3RpFT5Yyh3n/xya2VBeG8b3B7a1NQUkCmgcUjHrDWOK3OaMeI2V2zKCy67hv7VaqBzfV
qrOvt3vKthsfamFzwm+9413WVX0xNuhlp35zqdsW29NNiMKyIgE2Fwo7fmQrC6BJbyGbiVHoJFvX
N05S/MQK666F37Esmbb4N49Bc0eBqrjTOFsI6Ojj0ZwF9Zx2onJs5Cx/GUIjP4ZZaAJ+LfudL7ux
eRoNUBCA9+Go13ooVWROjTHGDa8csLPAtJW+c3Vlx9FsXX4aNBBqLpUVMpFVhcqSx6oL67C76Cer
evTNQ1Q9tUZDY+2hKIqjbETc/If73m3DjFgTqm/ydDIvc2W0jWHETAen3QXiA5Me8yUtfu98z43T
o64Ixw9hJWusY4Tcz0bcTNO/h5QoXpWSYsed6Pz3jXxcZeWmmzSolHqu+8sw2+X0rWvdQnod6JTf
X2ZrM8SPC56UrJyvdG2b8hj7aZtHw0Uv/gzhY4jsWvv3/SU2PgllY9p0i7WRKa18Yi35hUhvYVhE
wePoawmW2k/kg5V3h/sL3TA4U8OgHA76htL8kpCtou5mEschFJrhApfc/BiJyp8pLJ/r6jvF8Sl0
FVhzrJRpG0rVqVtk506KHV0dIQD+XMavqvWzD5xO/pR3f+G3teEtSw9S6RZ5jEid3fhOlvyo1UsZ
u6J4iCYm/k96/1WPdPg8qZr8UF5VzRvC9GCK81M7fbm/u61jBB5Iu8mygHCuwXNRhkLZ7EuwxEax
m1tuxShPo32N9GjHvrdqXUv1Fc+P1yIUWEVc0wTzs250A+lZSol/cHz5qa+UT0FUvLblv5IfeCOM
oYWp2GaU7HiNxeBW4SSIBkq/MObwEqwd8ziL45gkynCZTkH8MOga/M5OrA92vTsffhtZahoMNrS/
qNxZdPSubT/q03EUY4sKeg/EhqemfYrdKPy7kv4thX/vfz31ZlsaPMsgz/h6NK3XUbLSG6A2I5kU
XhvtEfc/7pEV3N5k1BuAZiE4Qp2NKOZ6N/Vc6UGTLYXstJZd6m/2oEYpMxTDToxzG7SykLwo+dJ0
4FKvji1uZp24Maa0kuqtLYYNyGXzJEY6s5uZM6fiZXjpk3QnlNw4QApK8EQC68dVrZsC/mikzTyR
70pq5aW1/kuy8h3/sWH4IEHIPJlJ4hQBY1wf4Sg2pp5ERKvdOM9uOkuGUxgIYLQhVMxVGzu9GtVu
UtPkkkOzcUdIc31z2hsg3NrqOxZXk+ln486uf0ZXpqVZiFRhikQ6wNl8UP2/7lvjxiekUf5OnYLt
AyC8XoGei9+HDdWxsiztLFIyWh09NbLa90pVat3AVP/1ZeCg4t7kwO31Jgugp7ZsjLqIvuz9Yz2m
1zRKhEZ9iYL0rFGT0UMvWHBvSfCsqJ/vb/PWZQLbE8GjUJqjqLW2VFkFTM1obX+ZwEU+lEquurIZ
xm7YttODoRR7nPkbm+M4QUcCjyTqWQsxyV1YSFlfsF7RnoGbfS99ubOFBjYNdeof1UQ93t/grQdj
gx8WXFlKnUxZUMpVf4Fi/Swz44W0lQEwa8ZCE18+MX12ur/i6kiJE4DPkQuTi0N5cZPgSGqgDKPZ
FF4VS4YNgjB/QCfYdFQpnp/SVtvrda+82vt6FJEXPUIiB+ZAru0llAZT88Wi9AwmAlX6rhG9gcr4
dX9XaxzY+zKLthoCngsWe52nGmpjpvQcWSYuOEJuzqPkd6ndxnBTz8ag/N1OafKpHwLISqbJePIl
dXTlfBgep8jPdjzsyo6WXwPOaJE5IUFB0WsVxFolrc5IlhtPUKfmKM3R19yIv+gaZC1WkEGP69fD
ju/bOGeeWwAFNNM453WxI8+aYI4UpfEULJhhZSF8bIdweFIZA9gxofUYwPv2eAEpMC8y4SRG199U
LTKlK2e59YRQSozjpFk+sN2OgVcriQTyg0hnlkhr6vp7WCS9eRCkMu/sQhGCv30t0X50TS+8JR0k
RHbWzbVv6+acKzYUIkV9qGsUoGDkzcXQZiK53CnZrPtY779+YbpHqRUBaYol17+eiUGep8psvFpK
SySsgrg6B8acuUVhIB/R9JCMtn6QH5tOL06JMIq/QUu2aIJ0lXAUqjg/5qLQPcaR1XxT/RI+ydKv
dz7nOvd6/5VLCwagOy2Qm+JVkszhFOZG4xnwgECUEddvjRCAKxvT2QnMFIn5pksdTUepRGp1wQ7M
XNr50O+35kMsx49Y8mtKIe9Tt2Rl10dVTH5pBNTRvNlPTMnNZF8LXHmcl4Fi30BhYy6i5hv32++O
ITjF7lgDK23tfBqDvwbUIcGmDW1FZCb11YuZoaNUa1r8CIlLHtBqMSfIzpBdRLsjDPX8r2ga+9bJ
0xypBL8PlC8aU0RQdij+PB/SsfMbu5NG8ct953F7dRBIgVoAIhJ0mEA2X++yjuZJT4ap9QpZgqu4
biTGmMk4es3arZAvoff6RHlXiI/xwDROVifaVUt+K4qsBX+26weprDhtE4fMcfimWwS+/3U0CtCX
Qjida6XjIsjzz1RhwOX+ppeF1j8EbwHhC4qt5PirHxIUdVQKGvZVGKN1gIDri6+nyTkfIqpEUJHp
ceP+9xWpZTMbC4EUb/nKaxiNqtWJOreePpeFvRCyue2sogbS6cEBOxtOoOjah/uLrgKldwumQKKQ
HOgwR6xLGFEfmMxdSa2X91H9RscxggYpL1yj6qYD0WBz6qRQhVN/Ql5h1vP/ZXmmArjHyzzrGlQh
QrmUdR2fWy/12lG1bPiZ+xVE95b6J8ma7EFHUdBJ+hrqdF3fA6qse7nL7unEEKvxIi5A9lUiqIl0
yk1f6D1dbKLPqd4gXKCKs12Zo36Kqjw6KGM0Hcau6JyA6P3YtJXgEOZ8ghvUd9pKrsieh+C70bd7
jb1V6PP+20jyAbCC9oOIcXXrxG5kqksaSi8IKFqYLQMgvWo4ZCeSXVHzezPpwb1CTqw4901i47rT
tlxyOUhbCARWlk8bquzpKtZeH+dodddBw5yoJeidePJVLv6OCdwGXIwSwT5PDY16OJ/i2rvMRhcO
MSMoXgF24i1VGRdT0dpyTK1kMAQdn+j7/f0t/8PVzWZCA8/IWC/DRes8MgriMJ4jq/YEOZ6PwmJ4
lM33Gm2b21rqTpRpKPmuh6Xp9wwg2ILG60Yfeu5W6pU6cah4lcJr5KczkZ6APPK8k0VuLEu3XmfN
RZ7iJszRoxn44LI5efolaSDYwI1nArw/QbuTYm3YJ2GUtlgnSEWqrdffzSglqyabbLyqrd021RxD
bw/6BN4BqFdpFCdEBez7X24jiiUoocJA/4b5Noon12uWQ50nfdf1Hp7J+h5o6fdRT4tDmWaaG2rJ
dLBGBVJQwlY7iQVYs3VroY1UtdIee18/3v85G4akAQbDb/GXBWZ0/WtGWGb9Jp97j0lg9VM4BvMx
7Zu9Qv6Gh6aqCJmzBCekekMUXNKbqKJI7r1EzV46yz8mhuhOAmxG0MzWUJAZypdBDXci9A07omrE
kDPgUE577ZhHac5zY6h7rw663g7B8kht9ktswnOlnu8f40a4zFTFwnOGfBZv7ZozMSvIwhtf6z1R
aqPPii90+jkT4t5y4taPX/S4yz8lvlladqjgp10RGTvUbeoq+6MEanIc4J62E56xl6CMxlfq5j8r
NGjPxLjNQ50I0muvhNqOl9w6oEXfe6nCEh6su7YB0LJuLIPBaxmoGTSrB7DS/1bGqnTKOj3dP6KN
u0bxk4EGJhnoQK99ZKkPSgYzOu/UWPfOVM8I1qXpnzaQf4V96zYleE613Yv7tlaFUopJVmrbGhn/
tX3Hnd4ZXRkNXq1rn5vsea7+7tNT4hOHtAdNDHcGyjYMHZ+1lNzehwXXSaE5xKUwtsXgNb1+HgMD
KtJveZwey+RgKfkp/+MP055DWbawegvocZATqgx6Leqw11tErp7ZDTEdPGOREy6zyXzoU70/Brwc
p1YV+1OjRsU5iKbEzTTzB3Fme5CoddqZFZ5Q5tkbId8wq+URxM0tf9wA76XAQLkrawZvoI7zBJ9q
e5qoVZ9gzZcfhHTeG/7ZWg8CWPAg3D/exMUGPpSr5m6UhI5n3pPU2S0A2NvcvN+BUvwgFm3/+50B
GEk0Q0luwaytDCprrVaf43r0uiD+WVHCseZ/S236GujVDqp7LVG1RE/U3oCz0r8i418TNsY8QrFo
RZ036fL0Bf7Nr92ix1b1pSvG8/wUyKnlhrVifGHEpXDSoalfAmFO0AeLotC2Ii3O0GHJ/9E7Hd3P
cbTKzw0bO/pUcO0w9mU7LpLxBNuKfByoOuzc+Pee6bVl8sbR31uGEtjKOn5oCsEw6yYZvFg1YsgK
hC59IHUwPwcBFOp9H5+DrK3f0sgMzqEhRAdJBrA+6DmZLpK5xzJEjmqizeK2NFJOdRVbx87S2nPR
57B4J1J7VAU0HsXU/ISslOCGVkeewxCck+GF3KRMH6O+B7jat3sUGhtfB6EAui8m0RdQjTX8d2QU
zKqzdvCqpCtdMEnR57hvgi8R7brDMPR1ZoeN8pWp5MlpZ2U45sY0HuSpjt2+G+ZDN4EsHZu+fayH
0H80cVBOTW/sZGmBfsonzbdzMUoZl6vEQ9wV6o4h3778/H5QA/S7SbBxj9e3phblpPM1bfD8ufSZ
fBVKWJ1Q7Ljv9W/vJqsQQPLo4xat97b7h7tpMo4uJjm+QG2F1s0TaX4O5GI4poaIyOTYyTu7uvX3
lOPBxiw1QsKZ9WiRpDdKM8/h6KGlJiMsbgzPEF4h6h4q/cFIitBtW7O4DKm2R9u4tTLsVFRRQKAD
TVtFUkkPzbFf4oWasfRPkRx8jWcoXodegzFalKfntlVOZTPu1bNvnxwaLsoyW0ztRmZW/Po76lmn
IzpWz17fnojAXBiFxjdNR1BAOE2l0+yxpi2p0+pSsx7UJu+FSMj1r9czaCpNeRzN3lAOJzmKbEVK
UVl9qyTVmfM9ZpDN3TFBgJQMIQqv3PVqU7ccuNbNHsQQnVtbFRAQS1C46ZplS0hbCGAv3alaqk66
Pu9Y04b1UkhnhmnJrikjrvY6UpsBx8jZDvJxGh/i0OvrX+b/tAhZFlPiEFKtEYBtqaRFPsGwWUvt
r0bK3Cj9Nej/hP0eI/XGl2M36HphMDDQrXm3mHkzpEFsZo9JobB+EeOL1n0Vk8mBUez+rd9IchaI
KJvh9Bdor3z92cLRF3QxtSYvqMldFKDKhyh048RpKEKoTvu9bVO7lsFUau7O0ss9W9mnTu8WNDlW
s4wYXi/t+yidysE8e3Rae4cyXTs4vEHmEWvRnqwxrKDBjyjOaWHmTgbcSmHVRzupx7pLydtNBAiu
n/YADCo3/F+p2tVjY/ArctlVvvtfqHy4ui27pu0Abr6/5a3v+nGtxdN/8LFB04VmpbJWF80uEiwz
VR3pUUtDhzdm58tueDnSZMpE1Da5D2tKyFka5XEsVNGj7vJMA8AciOs0/qpAEtj+kMt6J6K+reQs
qn5ARZZFceyr4I7a+1gk1SR5kZY+CGQNX7Kii2wUQ/dwnrfHyEooser0IuG9WePqdbSrm2bwJa+B
+lZ+M6s/vf4otnSzUJa//8W2NoWzpmZIVEcrZ7UpuVZqw0oj2cvNoX3KaxMki4lce1e2ws/7S90+
8woT0O9PIW0GaU2p0VZSbQTapHhxn5cHuj2dM87m3oZuHSUQNWrrIFGWS78eKBmNPM/EQZS9rlc/
y2FxEmvLjrTZqVP1dH9Dty8CS+FSGPEiywJJvLL2ONP1KTJkDwK2V0V0JfG5msVjMIknOBpONVUb
BuV3SlK3H2xBO5LakWQByF1rcUMZNSRW2ytQ3vtQoNLMEJCz6OHN3LGMNQ4Rx8FKC3suDwGh8Bpa
k9dzkMYZ2yv1VvK0vv3Vt8wBdrleHrMieJXUEliRAO9Tb0iBm0jVbON+Qnueq5cqav8jt9r77yGA
1+hxEtlQCbw+bkp9/aD4ouKVSW7X2T+K/+3+99woYL+3SZYYmiMGTnG9gqkFNYqDkuI1qhjHttQp
DYQoPizj6oT/Ehu5/hZV0ZC75BnkNYpWp4CQAd+1ThMJ3XgYunYUnFDWitBJ0bRBYLZrs52LtNGt
gwqXfIaBcjRNGLW+/p1WNYZlPOqKZ5SNaqdJapy6pO6fisCq3IkZEEebsXpF8TtHqsy/OqGbdsxw
45rBT4YJ0l5aWjqrt23QEqMb6k71YvO30i1MXOfcyo6ZL+943Y1LBpXSojbKZPXCfXi918lXginu
GhXe/gloS9+AMTME3a7LtDhpYhkfympMj0Lahqd+VHbZwG+9FtkCZVkobJa4a20TgVDGtdSPqses
05OKQFYsxq9T25xHMXoKErgPlAc1+h1JEX0EGLs1yS2z137u3PvGuXHvgZ0RlhHOMCW0BqcYvjZ2
VB5UD3fNcImU2YjAPDGD/uX+OlsflixsmcmVNKCeq3jJgkKzjuVS8ywIs61mPk2Ihgx9AKf9zkqb
O/qw0sp9ylFtFoFZaF5S14DpvkdZ9NiIv+9v5/YpJZ9kVpsODD0YIttr86nLkiZyO2oejOaRqw3j
4IzUSODogY6gYzhukrr6f/hUsL+AmNbAFd+AZNXcb4gTTc0bB8q7w2QA/TBT9Vi2VXq8v72Nr0Xv
hU4jiS3zm+uWWxoqesOfVC8oy1fdAk8Xis9a/aeCi/v+SrfhFkU9JkQBvdBZJK28PsipjEKrqCrN
SzX9UTAeSyVyQxEWeukvpf4nl3c2tlHUWIqIwJUYuYVNYI05A3LXl107aV6mzWLn9kQOMiYvTSep
m8faGavQegog7/1hZjnE5y1NyZMh5Ez9T2oFmdAgTdqlkqxItHu9T2Yn1ZRFAIpJQgi8tDb8o8pZ
CITfSIfCFoJZfJ4Mo9RtJTaiv+4f3kYWwm6IwNkSMTjF5+vTU3xJ75RI1jwUmuQqsg1/slMhOZXM
T5uiE0uIrogvHfj6aRhtdr7z9TaygMVXUy9kdf5mXSxUFaKvpbDjGUHsqIX/aUgZj2u+K2F8ab8b
4mPWDXbbHtNQ3sPwbT1XVEQXBVKZ3QOvu978WCUA7iCV8uTxdzRrDrjBX0nzCjqbViED6wqwanks
mVz/7wEaWRUFYLDqxNNrNFiWLGMLWqV7fg/Uxh+D/hBmrXDOewtBCRmpaLM2JWRayhG+dbpdh/uf
fcPD6ZRMCQ0XDDbQluuNV7AeE1/1xKIwILvBWKSuBoDYqSKl2cm83vdynWzyRLEOIk8MJt9APfxw
1pQpJFqL5/gA460bWz+ryH9JgGwi8DaFDaOenT0E/VGvvwTqQkt+nvJzqV3K4J90OllhZEvQlDcU
USBepZhyNFroLZSH+4eyZQ5LFYM6JTBqyJ5W5uBDb8a/TRVPlX76VeRWjfWHTqRrys9LzaEr+2M9
Kucm2eMS3cBiLR3G91llJAQ4quvv4c+FYMYETkS0wVlWgpPvn/lqP8xydPwUWNizWKVnNdFOhtK6
fncOo/bs5+Ox1sJzGuqf7p/E7du0/BwiTV51ftR7OPohW44YbM3CdNIZczgMpitcLvL0vdiTTthc
hbtE/YNm12111UhmLYRJ1hO1oHDKGdL+JK7VA8kruQqoXyoh5n9+2heyZUCYi0QdPnxdK1Nis/T9
CLLPZh5OfuOXbizLmZ31U3y+f4i38eFCeUWsjt6lSgq7iiJqsdT1ulV1ogjLKVMFWpvGGbLiMo/K
0Qw68j6d6KJ9vb/s7cPLsgoDAUv0yw1fXe0y1EKQbLruCfmXqX4Nx7/TgHrr3qu7ubsPy6zeDVnI
00kMTN1T4uJInf8fCbyKkncv8aBefCJReA7dQdgZ+Nrb3OqGcnHz7P84O88dt7WkXV8RAebwl6RS
B3W03fYfwqHNnDOv/jzsDwe7RQkiPDOD2QY24BJXrFX1hpYU4J57Nd4Pxr1xY661xC8sSwYQ9Xty
VmgOy5ZSF7RVaejowZbVXLgJdP82GIrykCRZ6uLC2mzMAtnN67N2fiDPs/Zf0MWsNSjDG0GMwmUH
kdGlTUQ5vsvf/NJrNtcjXTjlCAV1g3czNcCzcnHWeKPWx6zLzPoZYlViWHtOJkdOxH0m38bVTRfs
g2JtvVz8wE9R5dMTriw6DRA7UTnMAQ2T63a2v4aKmY/J06tm/rSZ6szMcYYvRrHAHzjwU02ns+FK
037V4uryR/z39y8WvV6oIJY6/n6eeHbSvPrSV91bUwRaC7JY43JS1ZnQzjtrkNzK0G0v0u4K9Z+f
AgwVeDx6tBiRmstKnm9FOlp2Foev5fubmuqh06bZH6p/3fb6grs4KWQbJJgsO56spzPvd8VQykJg
3EcawEpdikqnAKzxP0RBlnHuNlJ8gL9/GsUsxSqeRYju+0zKD2YP341qTbSyTc/fGqjg0rAn859h
jMpigcX6BNDYa8z7TEyRXU9L0UmsxMQNzKpvUOmZ7D4vfyUo5aykyZcCAxmlizpfyNayqoGTyTgK
4mDee/2E15me6lvoiKmL2/W0GSIj2UuNXO+0OMs316dv6S1HdWtml8GjIyUgNVrqHSlKDwJd6M17
rXidxK9BE2zTsN9PKXKO4Y8BRG4s7VVN2HTaTTfXdWiQwpS3I3W0rTrfQzC6wVx7F4rhjVHPoMbV
PvN8ay/2PZ43HykbtVVE9U4n30+TqDBCgX3fJNE76i/FayuIHombVz6ogpo7ZqnELmUUdVfoE8VQ
jEXQ8Qwc1A4F1wyUdltKvfZAH1R0qkg1v0RWDx1S10u3lYRfQzrFz6Eo9Cur9sItCicE6U0ePzyD
jMWpWLSFaiYjp6IxSU40aq6YuXn3LRAPU/67KR8l7fv12bywGclISIFo1kHOWOKAx3C0itHLEKPS
hHYjJcYPrwFUdz3IBVADb3G2OlRBlPHZ+qfzYZRdjtCsp98nY3mfW5vUuKWQ36RBaseT7VvBdhp/
6d57FgV2Gjz4EI285tbXjwptNynrt6HZ39Y8hypssDeV+dqa+1K+y2v4ops4oKHa6dVK3vRhnLVY
RAwKKBKgh7ACl/rogkprw+NUvBcnKWdtJ5X3IumV9Ro2epM6Q6yIO7k1uhTDNpUNrsqB5YMNzsa/
rRrCvCzp801blM5CYA1BmX/3Kiv0bUP2RFTCjSQD5dyjJBUYsdy4coraUqClze9h0iZM0fo4VFwp
ntTfEQCOwJWVMBOdmjy8RsbU6yDs5U2bbAQNUVW3CKI2BWcazVZA2Wj90MraMG1NSMt7BA+KGECv
hwCBnGjIfjSFPCU0hMf6hpzRe8Y6UXpTg9ijBFHL1C9yLZZazjJPMOw2keLIQVHV2iVmr37zJ6Xq
bWvQqi9NkIqRXXV19i3BUqax/Tr3ebRoVgvB1i9iF+wmgA5PFnxHsEIuxzod69Yde6T0bvTO4H1Z
VRRpN1qb6+EOMSi9ONRN3f4QO0GSNwJiOOpO18YSU27D+K77XZptGSLPd4w2m/o91rOGYieTrBUb
pFizF7GlVbRy3i6TQJgQGLKgdsAVOZPuFis4rA2rmWqBSlkoFrtcQg9VKobItfLOuw17udl4gfiv
mef/BQVpSjUGC2Zj8WIQKykU8y7U78d43341c9Wd8o1Ub5vwX9//cyTkhbktOdsh1iw+rxIDKGpK
wSPBUmwv0L9aZXug0PKP6TrtZc4aHiKQUWeC8uJSTsNCLcRUpL4isAM0V/bQ/Op3irLGqTirIs2R
2LOczzzuoNYuDtIkK7yp6xrtfoz+DHX9oETlru/uwiy1m057GExlJ2ZPTWz9jPs1xcjlIU7sWXUY
pjdrhS9dxNZKaxImj1TKG2fpr2hL69LOMu3GiCpbgjMpIZrXrmQi8wx9Pq2WQRdrRQEAFScw7+6V
4GeQfBHwngv/9VEyx2D1M6zoePKHRYzE0usYdJ1+35aRHTSRW0HS8DF8Wbkultc3cZBcAp9JXYFH
+RIJ0baBJ8mVZN5LeWbuktqEeQ0c24HnJW3ltpFdP9F9BxmOGnyJOb3Vel1szc56iw25vR3TXrof
PVKPpEKmd9Qa5V7Q8UYUmjg6qB1K956W6VtPCtYUhZduhdAa0aSixYrSHFoGrL3Tmy6ccCdU68i7
DxPfVuIpswMh/dL54lb07jxzV6q3VmU44qwW4gl3/VhtsmIEtdY6RepqwovR+5vKl+wKkEVkrv2+
s/Iu9VTqbmgk8tMAAS2Z4E0V+yIFau9ekt4DJjEqt1L9FG/U0nczccKjhuqSwmUh1Xd5tTazy2xj
jg56DlOeuRKiLQ0W5AbzHaVOvPsUDpmdh4JoB56+ktJc/EYEMCnGz3vwTLVfkAKjQN6Xi7sv/yoG
HfxI3nvvgucown3o1a+a3281X9oiAIxx7Rp8evle4yOxAlGwCaPUgzD44k0Q5DLdFHLDe1PNbF9M
tyLM7BoSyPVdshZmcWQruhf4ZjcK9zKKHY22E4o/UmisBDkrDswfM5MBcCTgeUgWd7qe6wQXh9iz
hPvKjHdy39kI3+o9/Xzte9Uh0p2gHmIWjZOMyRoc6PwYRRmNPg4vK3D2kJhPQ6dRI8DoiPyjJ6GR
Z7iCauyJrumPnoQtH0YWk6L9SpTuRWibRyxQf/doDTcqOc9wI2c6FeHHMHHM8fn6wJ9ls/OYMMVk
y/yD9/JiTAJqzrFepv6xqzfoeeCk4SgI8pT5NtEOBuRxeDd+9pzi8o1mf4MWo5w/z4Y+OKK5UrqX
gLm20Zco31jWc1tt5SjbFMM+ijoKu5UTFjdmra4Yy10aTK5cWgXzWJ5JgoDvihRPLvjNwnYEIE0k
ekltiLxiZDimyNAVJswkmMfXR+v8XiLxF2fpGtIK+sHLwQoiVYMS7R+tUD72Rm+PqDPgiriJ0+Dw
r6E+GqcIosnUzIHvnC6YRDJ8KcHr91h6puk2RrStVWna+NkPmBPb67E+NFRO79s5GLBAEg3gLUvW
AqgqRRB4aGIrH02Nrcd+ldheDXvNkeVIGuy4pbOuoMY52IJArqMGVvJoCDJ8g2Cyxtu8RP9FnEx5
q3RQIGypk/o/VpX4X9M0r1c20/ksoGyCaSEZCQpuVCwWQ0PlQkrVKcFVC1gC/b29n3k39Ppm7uXK
/jhfaqexFiV1Q06KElIT1uhjMjPYvd7Nx9G1kCLYZoH5FgnqtA3EODz4YlTvr8/LxQ+1yC3BE9Oe
Webppcfqp3KRHIXoTvS3en6XVKFrtWtdrAsJJojeuVgmQdoA1Tf/kE8tEarZVWqlUXrkbea0PhLA
1ZdC/UvhYTPR6U06uw92ZSa4Wm6sZNHnt6iG3cQHXWZ+Uy9lnhVzSDyrwUyXX9a8oAcs3aZarDxd
H8llhQmFIgT4WePYoaI3vGQBlUhtmMaA46zWeeHNQIfOAV5bACga5JCPE5UvKXVEnO+rylvZXZdi
z1LLHBdYB9GRPB1cxKXFbBAwSPXQq+pxDlPL2AkEdGpQuopl5alQird//1zAxJS1WDuz99RpyFJq
ZcFqFUxucWMOJ9assjOiN8Z5G9cNVOSv1+OdPyjBrNBxhcDDcYU+/2k8Ux7zTBk0nGY7iO+UPfrA
F9wiH/rssRrySN5ZsTlVe9BGsfnneuxLC2gWwMJ6ltVLBfE0djPmSVnXEybeKTzCaWzonipq5v57
lBmECsWIAwHKxGkUGVs0MEkixuRNlnIUi9KDVUjjSjnyQrYHdgVgLVxFQOdcbadh/LQX07jx0iOd
RdvQAqfpoU51exEOQRAMW0HzN41uB6n5InjtfWKuJWIXcn64P4B7yalnyeLlahUNWgyWNuIMC03D
FvWo2ZZGehSN9Kestd4W0aXAjnOD42hoPCdTp59G2eyjShy3Hu4Tu6xJXhEHS52Yt6M9YxQdv5Hb
jaGk6jak9frvFyXoGErw1BVAey85jOVUZWGMxM6xsYQtwlAPAwlJXT1Wq2LOl+4CtPHZxlDagGYu
1kApWrFVqvPQVFtduql3/ibsbyJYfRtsba+vt0uHBnifmR+Mvgw4htOFENUe798Yg141b6OtJpcY
n8GbdXEpHR79rpceCmNAAipOVrbTpa3MK5/NjIaQjELjaWCjVaxMT9lOYvJuWbENCCglCelvMn/N
7fjDRXSRdlgWOF6embzBz4QTdNQzga0LDCiWf09xh5KN7EviXvOt9C6AuO92Dbw2MRWqjZUKHNco
8boAz6JdpFf5VlFS644XSuSAPFYcow87N/Er4Sn1fVj3Um3uR6sx3LoOtFtfK+MdfdwHvyyEjRpl
xa6PFP9GVHpw+U3ZvatmMPKszhMHz84SqValOoxyzQM9N8wt5T0PDmXc7P+HmQYuAw0dBRaymtMB
7xKArdQW8XcUpnceLa+B6NmSFG/ZTI5a+84oAu69HvNSYoHCHbKfGn3ZM1eaVDA9uRqq7IhkwG0l
IZIo3KlBdm80368HOl9NHGUczLyRITOykE8/Lm6aUMBeCJtusie85FMpcRtOkXgyHtJuer0e7XyD
crsjFwtZiFIV8j+n0byJt7ClF9lR0X93xn6mCqWVXfV/VT+5BbT+jM369YhneDlQTnSP4DbOnqCk
aIsP9Icm7EUJQxUtwEEN7PLY5HYshNafBlWkyc7h2fLAVKwqd6iVQCbocXN7UIIh/ybGufZFRqVo
tI2umFrbyHWltQsxVg5Tk8nf89YrXqxAK3/6wEk6N0qUsLHTTA/+ovqATs71j7k0WfADgN58gFaW
d1znZyXguD47Cg1ErkK0KYoDVhtfY7N3tDZai3dpunh50vBj+PjP4qgZAr+OeS7mICr0wwhB+97P
xm2CP23giXtLieF6ZivfeH6uwoACHIoeG54T7LfTJTJ2Ol7ko58ddXTDCmub6T9KM78Bm1AHwcai
AHB9TC+k1gScqecQWGYE5yK1NlM5NIBpY+kuCg0NCUQC3lJQ+jd+X3hfIL2YnZMqsfkSADnXSdQS
SrhDl6MRF2gDwOfrv+fi96PoweaA/wXH4PT7pymxeNyV2VFu49hRI1qFQdZhyNjFGX1EK3/yVSS+
sNO1ViLP59jpYc9AzFY5HDsUzZaRW1olohizOc1BdTtdcOJ4pwTiP5cGGGayfbpRDB13yun3edKA
w6A3Zsde2iOpYCfRc0e/p88nxxB7yCHxhlLMCip/PleWn0ZuD6EHvsa8lE+DylbcJeI4ce70iJWo
D7zo3evTdmnw0CucSZDQ26nHnkYoM9/yfGu2n0cpIicBjO+T1f7/pf2vzJBtUAbgA5fv6sDwJIXE
LTv6eCjHEC1K4XnwXjzgSP70fP2Dzm+gWSYB4aKZScE7fpHoNv5QKuOgMGRKspk6lSy3dZRs2shd
vSYbOM/5cnoAhSHFxRty3oeLwQvHqglmQ/tYyG89/0Usvoiqrfr4wJDW/BzNH7W1Ju12aUkAUZuv
B4ReAMOexoR7XAOJxGCcdqa3rQ1tciMUQrbXR/FCRZNiJoqIbCm0D0jcT8OMHRxDRa7zoxQUuLPQ
On4MstLxxtdsj5m8W5iaHa9lD5cWI+ROtjAMFK7axZHWKU1sTDIkatW4LdLXRLupxLWSxKVz6nOM
xd1AMSfrgg4D+joaUa89TAWMeDTJ0ZBTYDWurMZLK/9ztPnXfKp/oJVbGUrlY4umJZs2lp3MKGyl
+BrVzV5T1qxaLq0NMDYghlDb5m5YbGaxb6NI6HjkaRqIkaghx0Pefa1reGGHQZJDQdgiQQFTt/im
ZJDKZsri4ujrWbapJ0Mpwb+38m4c0nCfoVG1MogXPotv4okMyxACy5KXN1lRUmRJWxyxNAm2Ps1v
G8mff7SbpidFDw0M8fxmMIEyLDbWYJphNJr4saiD7D10LXpNZiEY7srGurAiZkI9TH7kcYi0CCOA
bI9xOphdWagk96/FENzF4qta9bxyi8eEbnmjjIf5nwhxbRQkTgLsb3CwsPO029J+cL1AXamVfaDJ
Tk4ySo2UdCj68aPgwy/mlMdnp9V887Ez2uF7MsZh5BQRdGe3H9V835RKKDotrYzIVcJYcLtI03eq
Ao/Oldq01Gys5I2fMQCJn83o4Szil41sswqr2hmjUX1CU6yCqFBZwcbDrsjYqE3QD05ZQWW2R61s
YEmgHPxHaGXV3wowynWHZm3/HrXmMGwT3evb5zzTm35fFVWs2CUiRrVt9JYcbnyjm8uXmRfzR3/U
AVUUKO+uzNx85J2NEXU2SvQs+jOzLzm2it4qAp0stlQOelocPDGlUl/34iED2ugYU2OMdhgEtWzX
FUIknSXOxoR9eGdiSrAi4nKeAHJrz5QkcDeg66idnJ4tuD/xDgV6c2SaGjtPlEOeNq5i7aREQcPW
v0HBejvB+PLj6GnqvZWE6Oyw/ghPxYunJbDYpdpxmCWS2RqJfuxrf5uVusQbJXQCLw9XMt2zE3sO
RMVg9gOlW7gUFyjLqI26qdCPuZmBiEF4Jql4QaR21cC8b+56b2WPrgRcardZpaWA9cr1I3QPu0XU
00IYuC5cSVNtI34XrK8rK2vOSRYriwsdGDa4cy7bZassNI2g6UV2H+jwbsNJld8qofp3aiF3wCjA
/DHMJ/W1LqEtdJmSb4u+13fC7Bx0/ZdcmlOg20wqZyFxFksKu261w3cLRFklua21U6UNFbuV+bwc
BLgOk0pSu0wtSNBSHWVJ/diAbqzpytLH59xf2a5rURbvkdSiXON7GVHqm4bKppHtVG0lATxfKCx9
quE0N6l18MfTHYjKKwIPuaocPXijEAJlae/FBwTOHCX5KoXmyrr8aMucrhN2GhwTWinzblgWPQIR
x59Ki9QjKVTqAAaekKceNXGThk9y/Diq30X5q0idWlQzp6FmVXXjFifse1+FQ5Ss3ZiXPv/Tz1k+
iRrdHxS/5ucoyp3qofWp3zXW10beDtFtn600Ws4zUqBVJB1AH2YbDEb7dLBZ+3FkaIKBhbio3w1x
Zth+ASbSI5vbAjmtjnLqcxdwpTx1WjE6Ja7p2+v74ywT4Tfg4YTQCa1AVO0WRRlZCWLgoYZxTLgf
aXe5cfr27xFoA3AHg59DB2we808JoznrWVlTbR4LUVCdmM3uikmx5i5zYeYoUYAxpR6DUNPySK3z
us0xy+VIbfutoLyDAr4Twnv1gHGmyzP9n48VKiK0UQCbAM9TlsI+XYjxayfEDJsp3mgydfQMv1c1
19ccbc83Pa0+Hi78P/BZgLSno4eRcyHJOBvgONzdZnUTgikInyTPWtmJZykwBIDPcZYbX67pVojE
ifvJNpFDicOvIJI3xZr/9oVLfo4ETIYOBH/66Ot8Wg8hS9zsZjWijENha7a1You+n9gtgGTXSzzh
0DWTt0eZGHkzbxC2bZtpHD+Zubm+MM/EFHhOq9jw8b7QlDkJXySuImqTguF7GOaOgt1j25amXwN5
k6XqqwfntNwZk1sWw0OkZS/FMLzSJJxRr0lcrvySs+reTA/jspxTDw7BJTNC90tgsbVsHXmj0FSW
svpQJka/H5Us3pB4dzBQPWlbNr5x8EZZOlwfiEvhYYMj/8uMKJQZTtdYoJdFZGWEF3oLXVW/dguD
NDCLDLzorcOE4rie4X2rrXz22cPhAwvGEUhhc0bNLc6/uspFLUK65Nj+LGMb1Ix3O6h2ulJxuvh1
jOn/j7K4NkM2f+jPUcQn0eke2y9d5NAjeS/XejTzVlzcZUDb/gs0H7WfFjZqP42aTgRScptS4dfk
/fo0nQ8XjQGewRQwgAWj73P690dczHA+tPaojg9e+KZRlAyndzM7eNrK4+l8yFTqc+jbANdDkWkJ
FvRGIUZGrBqOk4WmrtBipjI4gveNEmvZq9Q+BQcB7ZX05vwEIuiMNsMvDxP5JbNl7JWg13x5OEra
Mxg3sg+k/h8zfVxJ1i4MI2/hORZtHYQa53//aZrqVsRWKzCGYwkFE8kfuzUzuPrg86UXKSxXEqqP
Q+R0VajUtih0UvCkSb3suaOh5cW0KcZj53KafjdLezA5w51StVvVjnUHcRp79/3LS/ut2gk3yQ+g
+M0u3AaDXbwP78VTcZM5ay+/86XKj2IhoY1Cne+srFL4Ylt7fTQeYSnd9cA6CgF3qmxNb/3SUFO7
hNSj0ik5e88NZlQJtCXHY11DYe8fgwAAf2Y3CHD/u37A/N7/HGxxg7UmLAzcW8ajMQUsT0fMK9cS
/XslSf9m6s+qvuuE4i4v9qGwsqIujSZJxyykMUMWl1xiURDVzoub8Rjoh9AQDlls68CQ/nn3A6j4
L8hi909ZDpFYLMcj1dudoYZ20o+37Z0fbCZhbd4ubEUQ4/yPethM/l6kbAPkRsuIq+moRAB1w+9K
LTui+MtQVpKOCxkw4hlkARiPANkCK3K6FyuDfZfp7XQUKjBxxs58ExtIbW5Ojo/G+CZLVvK2c9QI
qtqfIy7uuriXY4RCiGi009ZU8+f2cUKRzaEehffykN8NZrHPBlvuViJ/PAIXB8EssQ9sEP3d80ci
hJw2FOV+Or693Yf29v7pNrd/PIT2g2WndmmH9v3gkuLbgVM6/uYQb+L5D3aw/fWrtGtbsiFMbR6f
v9295m+OaXeb7579JbBHW7arHQ/oXbChrm2Hrmw/7dluruG+bOzn3d3dzd+n28D+++fv9RX5QXK8
9kWLm7WyzMGoe75Is3P7YXt7223lzbgB9OxYWzxSbsG6PFgb7053rR/1HZKbmhM+NE/OvrdvgOvb
e8Veuewvz++nUV5cwlFcDbruz7/pwcvSTVXsUkpZW2r7evyzegKbV0/PaynG/JcuBgJ7I3VmtiIm
cJa/IT3fj6WET1wUURMPhU1cxCtX8seeW8ZAkgIyM9g8qC2LD4NrKsaelotHyc6dXzgL8V/M/ZzE
/vblZ2CL9lF9XpnfC8cA9MD/Qs7n3qebMg3VbuotQqrKd92J94krOPTUnde3ecH+QIzDrrfpm8IQ
H52/5lE5ANqz9U2LdqO4RaRDz23uFnn7vV8TVj1z4uG0P/lti9NeGqM4NCR+m5goG00ojmJqPo0z
G7v/iiycKwut4xm92wY/LSTSrH1dgpjRbitU06Z+2xoCoOeQ5BoIr3VEoMgG0mLT8nZkztYw1DdF
161kOOfLZDb84jLk2Qh87+Nl9Gk8Kw9137gsp6MuTOnWDNFiMAcl3F+ftvNZO42yuCjy1NJpY7AD
Ouwg7wzsLzY4ejFvsikcLE/tV14P5y9vZgJwOQZYCuSdJaiM4o7aAVgUj3l0Y3TtY5fvs/RQm7/K
+l4dvZWiyXlq+uFwCVF2vjYwSThdk2BSq7GKfOmIJHLd3FlFZ6cFTuruKHdOJikbo/5zfTwv1Kgg
eivYhyIpABRgqd+RTmrSSLFOyN1g2eqU2lEtOXH+rX4PGt9GsCi71dsbc9oqHrYJ1P80shsvzVcm
9sLLeWacQ8CiXD8Lii6OAEVrTQoMmnTM7gRzP6kSnQvMasbfeBHAF26yl1LPNpKxuT4A51ncHJZE
EXgdXcxlDzNKWi611pSOEXY5XnwbCz8azKzDh1B4ux7pfCmdRlqk5l0hN1I0GIx0E9ntT9F/lcWv
WRm7wY2Hjun1YBeSjzkaGB6EFCnAifOv+bQdxc5oUH3nu+pxMz1YbHsUdjwNY9ZIQjPVQzjsj8/5
cD3spW9kvOjk02NXqT+cRg0tlOo0NZOPpgED1toGzaOBR7HntOFPQVwZ0EvfyJoFpDD7p6AotDjC
KzGMp8jM5WMKP6Hv3bC2VSgHpblJSTnKe6GL7QTTsevfeH4EzeoIs8YTFWSFXOf0G4sm0McpSuRj
Kd6Dym3jepONr37bryTeF8aSOPPnkTrSXl9cAqUHyKvUK/k4FLVj5j8DHByjsACiyM1oaTeY1Fz/
sAvXzvxl/0VczF6SDd2kGTWzl8d2nGCUkttZ9wYCSVCccih3neCqtYWbqmFTErWFwIII5Ob8sRl+
11p561m7JrX7EpcrllkdGrvM13eJbDiaAoMp2F7/xRdXAJhYjotZhpNVdzoXeZTKrd6W8rEQtpFH
mSWq3GwLfF8q0YEtbc9AFGFN+fjSUUVKj1seVZe5/bI4qoJRKoD/dKy7QPuDq5szWOFGVNyCYoL4
h1c+jguV3RoI+qfW/vonn1+zs04Fq50+InSQJdlY0qp+aqtW5vViaggu1fl28pJ4ZWAvXEQY5JHJ
oxiHOpC1uIj6qpzMNPBYCVH24g3TsZwUJw9bV9AzhCREplOhbVCvHMaXRnbW66Z2CU6U6VzMpx5U
fSXQUjjm3W+EXHsijIKbaLbC88G0w8xW3mtBdq+P6cWwszrXxzYDWrXIKoKulIu6EmjUwGAaq20t
jO6gpyQwB116K+Liiy5s5fAOcc6VlP7SdH6OvHhl5BBOYiP2tWM+lBVqCX3tgA6cVo6sS9PJNYCu
Cp54OAkvhlVJQiWLvEA7Rh5QhRiZg+bvWB4ErCT8rtv0T2Vk7FbGdH7dnqb0pEzgTnhnk8sCfzrd
muKk0U5nyx792hY3zfgio9JbRrs+/yImxrafYlt6vB7zfDB5ZZvcddS8Z3XexWCOaEYION9Mx0SO
lE3bhvqhFoxqJSW8FAXQDrnSLI15tgPHQJ2UPCimozzxEBpDjPSQ2F+z4zq/ZeiHAM6cXclgZi4x
uIM1yYkXx9LRixT9R65Z41bqTC5SzQsqG6BStLIJ5svydL5IAT8UU/8vGVxs+dlatOKlR3oC8gby
htcE8E7RhxTysll7LMwL7jQYTgAmqTXMchbkssMUZAPgUzwxj1Uq2sZIIWDgqR89a/77ZN4q0cpi
PB/M03CL9T+UQp9aQM1BTUaOlowOS9OptS/Vv2M8TgPNG/FT1iXTzFIbXzRAxOW/kyK5C8JoslvZ
lo3AFoxbQdBmSer2QfW+95i7XV//8/18NqpziwVFD94qS4Egwyx0KyYjPKbICPwZ/YP+vUjeY8Qo
r8c53wEU62ZSGSx0OF7LtZnUYVAKeMQep8r/lcK74Urw0pW74Hw9EgTG66yCDnznI1n5NJQSTqWD
mafm0UrS0AErzDfRvoZy1PT/y/d8CrXIe/Q0M/UCgSs60mZmG2qRbcIBjev/YdQ+RVkswt6foi4f
+SDTS7dNM2GnuyY/d2kBfB6zxfLDPqDOOp+JSQ03E4rMSQEXtMarqSfoPUVfrn/QpV31KdqywzjL
DOU69CR6Gkm9tVqvdf2peRkt/y6uxmllPVzoNbAgaIMj10Gl8UzGVp3qKuyU0jyOY+bK6C56TX1f
W9JGjEx36m6spt3hrXpQ5dYRb+IxscNW2kl5+8OKvLfiOe6Mdyv2bGXaKRLPBLqPQSw9pIpuj55r
IKXGKtiNcHty1e7ijuTt+fqAXUhX54UsU+LiDubyWOQZUxUiZA9C7zjkmpuHyiGs020ccBvKbjO4
qndo65e4EZKVpfcBuTw9GUyDugwdUJI5XrmLFV4lkT4ivaQcm7FCi+pbZO3h5af5S1r8FJEV8rUn
NfgjF3+zprnvlefOeunib4aZ3HaCtq3/TPGNjJN7u/dNqKqR+Pv6wJwfKODzkCcmUeD6ppt0emzW
wox3Fwrl2KF369Kgp2AViWvAtAvDD93DhEPNfTzr9y/yA78UBFiCoX4slcLOamyXN7yjjK844Vav
/UMWVCsH8vkOoQmHnp2J7AuC7h+8t09nmJVDNfO9CnxWhzmFYJbfipTKjhh/F0qrW0klz8n7cAJI
15HpoO3PKC4OGLWNkfQKdQCPsbwpswlYgZztQJ3xZrTkXyA3I0zXTWqCXXJIPXZQ08Q7jUacFx4U
uVBQlkmqG1Xqxpux0n5dn+MLlSYoC9jxUBwEukuOdjrJZivB5vMC4+ib0m0v6HdV470gOWHn1leZ
pwWu8K5et3uvTrYoJafqnabc1JK5kboHeQ26/pELnu6I+dfMVGXg9zNE6fTX9MLQW54HxkX+OpCC
mGhHfLeQb3cgu2rtr/C31DvWo9Hur4/C2QmNeCOYMMabexhNncUJ3eqxXKNmZh2nLtuMwVueIgCU
PxrTKwLc10OdL/fTWMvzuQRDSi+IWAryfl+9v9XDkLu1G8i70rTX+E3z4joZzzkYnDGwBsBegJyc
jicMDjXNooZgir6p8xd8OGwB2/eExk7+tla9P9tYi2jzv/+0sRSp8wvOeeuY6X+bsbahlqLJ8H32
Ib4+iGdZCIGwWIVUPCsHsG5PA0mVPgqJFXjHRB/tkgtbDn5Y7ZoO26XPmStJRGDkCHMaRe/9CPeL
0DsashtbLjyANLg1i5U05+KCAJoLpOtDhXvJN6j4vD4xCDMBdXia9k1l+6kT0U/rEsd/+feRo0oG
ugt4OpCOxUoXo1aNCiHyeMBU6BG5UvZLSVfOlLN7g7LYTD9B8ZQ0lBfZ6bjJkE90sfCFo6antdtr
uWArvZwern/Jh0rCYm3DhQeZIqMuBYhoMT1NlKhxGyTC0ftSPUqvqkTHzWnfJ98ex+2N/qx1G5jI
KOuvxF0+oQEv8qDlyT4r3PB2Xxzo44BzV8OZ/JTrt1TujlH8BHU5UA+5cajlzhWFZK+L8T8ueaKi
Bw14jM1MoWmZpMRJ5Zu0h+InvVft0Kxso/jbBmuy6Mupm6PQUflQ5jcppy6+rQt8sdLKMHkKJRNe
AVJhdt6ZwtqSX563H2FYgaAnqWehnnK6QorIUD3N7JMnT06pW6IkTwIYNIdM2ylCZhf56CRd4KBQ
YWPX7FbmbZf8QZ7WrVrBVoX7FI7CyqzKhPy8mj5+EhRhapYcKzygTn+SHmiF5jVy8pQEyYvl4dGb
V781tLsy6zcC0mhAebYwAo9752HVxOP2evxLA0+vZ+60UjvXl2h5QegzHVZp+pQNI3frwBJGNWzN
dGJ5os0fSf6PahEpJ+K6i50ZRWrWS2mTPqUcLUoZHsbpdUqjFyH9n76H9BBpOkpNvEhPh7MTwrQL
VJ3hzHIKdwcYhSuLaHkHfHwLNi8oy80+XMvqYChNvYK9ZfpU5T5lg17/7Q1ttPGEbBUxfmHHI1OJ
yNOs/TG/ek8/Jk6mMm/LInsadyJCh72+jcf9oD954XMrPwrja7mmL3Hh4/CuQQOez6O1qi+GDwT3
lKYlExV3ssaLqRNw51UOovzl+rKbj/vFqqcmjmvYrDiKaeBiQRRW7o85YgtPqvLaHNBHFQH2WF+a
9i6qnit5TUn6wr4/CbdINr0qMqZkzLInUcvjrTEqndsWzXs4DrSEOqu6UUx/DSl1Yc0Tk+4lMFdq
FkuklN7Vkjc7zT9F0vvUJv+Ps/PqkVtJsvAvIkBvXsmybdRiG7kXQuaK3nv++v2oxe7tYhFF6GIG
mAEEdFQmIyMjI06cc9DUAiEwN8y2sJjLXAuHpLoJdxzX3sx2sgxqnpcKalJnrh86DUrI0M8MbxTl
M3ovorL1eFTXXIQyJM5BcYsh08VN7mWg3AMkHdwomfwHJl3CvdfE3Ue5zoYdXF/1sffFYYd+uwQk
BVXpspJlB5GwcZf58XBQO7Fzck0uYNZU6gN6Qoqtl6rlDFGhn8thEJkxs6AC7pkqiYIov4d2XDpZ
Xp85zGKCPteb9lARrw6hNYAzLMb4XEVF9FCXoWZ3QSi/JdJkOB6bYldiTxD3g+w5BrVyrFKACEzK
feqFEpoUQQ7u4iop7uQkEJ/qqYLQ2Gjb421nX/tAYMD/QAOpSC8bRJXMbcM/5u4IPvcIujk7CLw4
HM2IImdIE+nQVUb1ZiXtlt9ftTJm36CLbwB4Rh2AQHIZQSBhU+pUFXMXxLmtSk4nyUdzOvehO2jH
GMnpUpyvu+LQpe1GnrTm/zx3ybWxa8HzfWm6EMzJLJsod3vTfOFR14WFa8wxeSMvWgsl7+0sLlDY
h+ScKnjueuVBid+yJ1EVmGidhaggTPjRGH8JTvyzpe/WtfD/pizVmYIvR9rkm9k998yLW3cxaJwC
77ntOGtHDaQVY0oGJ45iyOUW5rSCwsa0MreUQ/XcmSGcMyYVrz5p/rltaXUTgZLBH6VbcJYsA2SX
5ih9sCi1e8gHzTFrKDCRNW7anzAufs6Tp9raKFD8YbBZ3gEMzjEMoJEe0Du5XJ1gQQKldAIBMthJ
xdmHWcCsvofqa8/0p5ZEez89mVp8MHMnByPdt/sxsrUTJFwwqdyhJRNMQK52jfWAKB4024PdarAC
bann/MENXP9OA0pZvgVDN4u9aQLTCiKLgFfs5uaVI+vw4Dkk2v5ePNdf6sKmPkEXRrTbl7//KlDl
/7/lxf0PbNMMPS3O3awx0QrSDzVk41MdHxH2PhReuRfL4BNto40TNZ/MqwWDOMLlZqjIcr7ILFMp
UKIid02olmr4Y4Psd2j91JPXyHq+vcK10Mi8z/+ZWqafbZFnVSWztxr80VwNoaNKSf9o6kPhKJNc
7Q0toZabMKJx2/DGGo3FRx2sWkEpOCcmD9nLpLf2KD0UZbEbwi9J/Ou2rbXDRcGPiXtebSDiFhEj
RiFo0rsqdwMP9Hn5lE/uFD+JZrSXrRDJ+Uex2jhbf0bZlp+QNiv8UUwZ0DFcRA5eWnKht3HhTpJR
22VTnjJt5m9RStVJ6K7dW50GIi+ehGMwTMOpCYL8UFpwKfTKBPW8Hv4CDtnualQ0T6bUJafMK7qT
zBUPo3S6kVKvXRXUO+i3M4PBPbnIOmm/ebI5cEt5gwXtTZKmZzOZdAi2BKgXg2qLH2Mtrs7PLWDf
1B/RhLmMPED4igR+scIdDufB2UKvzqdyuffv//ri1E5JAtDR468rZn2Q+pc4/Qpnruc9adETlIdt
/r0zfSg4jqbh3na0K9m5+W4Cw87kBW0FCpmLtLotMmvkEBVuMxV74GuGVbw0iuWoobkv5faljX8V
yk4f7obquUxa2/o4JfejBoGwYZDt9/eBeBTiU5P0d12SOF5x50d2KmwyLq9uEfVOEzA8De1lbTpQ
hxqw2sDv7PzuGFQDT/BEQg1Epk4dVXJyF3AL2WiKl6dG08YPcjSmx1BprV2bQVBwe9tWs6SZuBfe
buo58EVe+oPawowZC0XhqoW/LyXws7bnnzPjLhOc6Vkxxp3gfYh/3rZ6Ran452PNaDUG4ZjmXHJO
dVo/NpOZFa4YSgehs/NauvN/JUFhm772T1UMKSgr81ucHWJA+oLpP/Z97/TFxF0sfPGnYCY0PxXC
7xouc7PbmlFai1rGnAvQqJhnZxZuXGgC0+5DW7h90X8jb7QcAQYloMNpc5bhUoD53UxOXieoe6HN
N9UB126GmZaVRwawKn7I5TdpzDYTzKwsXNRBRjDYQ9oXdoSE3FeL18dDX+qIYyjVlMGsFJqnrivh
6Lc6pT43EYq5UDD7xb0IUd7nImt7AfTa0D0MslrAWabF2l6AXevr7S+66kek2+CeyWpmsqnL36xH
ol8WqogfyeNdrgEXKj07ykhCIbxPXxT9PvCcqVIdZts27uyrau7sTdzXGlF/VktaYt+kBFWSeJDZ
ry/xfWKb/EdxIpKS/7TGf+0sLrMmHmIjsrCjp78N7zEwdccTnpPi61SZzlhDlqbbklkz5L6Rd18H
bU7JTKnPa2aWQF/EtjKpy8xIOS6h6SS9ZxvBr3SrbbGS610aWdwMsA4j+RITu2XXn3K7e629R79n
AqVCMzE6pcmb8tXQoHyhbhAhW0RK+LesYSg5MRqLAsUMhgE4u0iLS6301GbsuZzU5KCk3WsnJueN
j3hdWOJdBkc2FTlgWVdgUpqhYjeg5OVKI9PPamknNLnBRJ9DCDb9whEMpnPET7m3kZdcZ12Xdhdv
QjGI+0JSsKvr91N1N0hH1TrCza78rZ7cvImzFDMJkAL8S1wErzRXTNpNWenWmsVLJmg9R9CUEgSE
r/79ycMWly7hcO6qL4csq0FoPVmvSjfzq4ewUR+LBmobRkIEn+uqLE5FJNzLXn5m8PjjxoecM6PL
XAPb3FzkG7wQqdldRpzSm8ZyCMfSZR6w2Q0F174hBrrdpxHiRSqzniNNPj0CK1zXzJgNYYVYQF+f
87oqzkWTb1UcrsP2/INQiqZZYWlUpS5/kEe000YYzVwlk18EPXrWu4z9N37m2njOVOjHhq39v04m
rD/1NYwC/eXwXJrU5M5LGoY73a6O9kaATjrqSmPvUtSWy5E+kG/TFnFi9Kcy4N/s2UZMXItMgAjm
oik5DY2nyx+gtE0ajmKHs+kteV4CD18CkeE08nTa+N7XmTJrfWdqcStGTZpPsdSz1nz6NgwRqcJv
v09++4V0NxmVUyn9Q6hbUIiMNpx993UHpjNAV8ITj6N2GootAuy1tdO2mQca6YOYf6Am71qvbVxa
CEonpcsgki0mMFlO9qyZcXvda8tm3myupSKsdAUEjtUkHloqL67udce6gKBJtP4p1OIklZug45XY
SMUMJOf8QVV12ZNXS1EJh9aqXNMT9qVYOGJnugnN0SGlVjZ1wmueIwnEqMajvoVgnz1lcZzn+VA6
r/NwHZxel55EDyA3JiurXMt7zfWfo7GRoazsIxUXsAaADhCoWYaLQoZyXpzayhWZb5MT25oe5eTR
3xKVXnGKCzOLIBCobVtoEmaqL8pO/di+3vaG1T8PiR08FhTGIK+63KWqHhV0J6bKTZTeEZP9GHfk
ILv/YGSmoeVEQ+60xJ7XohGi8TBU7qRWThmETtQmx14+3bay8sFpqf5rZZFNlS3ol7HFSrVT7b8/
NO//9rLHIoZdo/MlKjeCec5IBEdUfpfydzP4L0717xqW0wGmL4Zl0mNnas6m53PtVbYVHQtojm9v
1hVKh1udFcGai2AhsX5ZSBeyNuqjXOZoJqE9BdR7O6r5qR0KB5XH7PgEdVuSHck+g7euM4+3za8e
nnfWF26XhFnclwnWx2lwFIWCHyAQkyEYH/D6bVPzZ1/EAZAf3OugdingLB8/2aCGXl4nNc6niwel
FJKjIHfDSfVlcl/gilUoi7uYSt2jLvnD/rb1tfMFUS4kw6h70fSfN+JdTC8MI5dyOavdsXr2mH9I
OuZIxy2N1avx5flrAnOZJQ3ACF1RQglQv7SyXtRuGUoRdbHukCvyAWWte01uD5YvPBTpaQzKs6W3
u2hSDpombBy/KxTa//4GOt8mol00KRbJtmxkQiOZcE5lmv+1QO7VQ7dMEPejNQvQ37eUP4pZ36SX
bdmoM8bkygdhUk5B5R867RUVro0bfnXveeCQss7MTkulB5TCzHzw29oNE3vSIG5NAqR0NgoeK0na
n1fU/xmRLz+wD+5YEaSudgVhOo5g7swRzrjvpv8siWcp+S/u9G5Jcw77zp3MIJKFJG+w1sCe2rex
PepuKjNUdttt187n/Db8v1XNsfadHSURhYhcvHYbz1azV8uc7Eb+km2Gofn2ujqcdONpzEAcB+Pm
pZ1OLNSgHUXWA19k08p7PzgznmfXkroft3iD1hf1r7GFg4ZprqWajzGgbZb11Tff6CErlHJv791a
wJlbxyp4PBh3lm43lDlJwzA2bsn7SMx+dtqXzh+dfjiK8avs38f5l9sGr08/slJAweC+ocCjMp9w
uYuh0iFm6gs5WXvpoHWwY2DQLi2kWrg9xFP8ELUl0s6hrYF7aTfeoVenbDYOzzmzY8zNycs5bpje
UWzIqW0l1hsJXVQ1dt3Jf7unsKYxtMa4HOmkIi+LnH4Dt9+k6xQs2ufh7J9b/WB4R0m4V5JuF2yJ
n60s6cLaIpNIYqGNR1Er3FGCMq11emZ8S3naCE/XBZJ5UbxALHOmZ0K84fKzGZnlRZ5lFm4pUIcx
er10EqO8G3yIs3iDqR97JVL3TPSEJ6Yn8qMsyMLeZKz6UI3NPbdlaVPi6XfB3Pu+7VKrOzCzavPq
Bx23zNis0qzjoPMKN3DU+Fc1vepb88xXJ39e/DsLiz0ek4gxmAgLdch7ssgOTISeGUfsa/FR8TeW
c11NvLS2zN/aUvMrqItw0gLa3Vg8q1GDXKbFOL75iGauXVFdbFCTJjqUhnS6vZtXmenC+uJDC00/
Jc1kFK4meLkd6JPnhEax1by/uomwApCKVgyhZ6aOunQnkyTH7DzWaKbHqThF2qkT0MI4pzTitmC1
q7aozaJywLAFqPhLW+IU6XkQCVQujfFeIuoM3qPZPdSieCrz6BXCpa1n6+onJLFANwl9qHmC9tKk
UozIWg9x6WqjflcF5S+jeil7aV/ETuTvKkPa1yN8IfTc9mUkb3SDrkvC8+bCSMs9NWOxlwiMbEQT
Ja34hIEaQMP1W23VXa42r4GWu0MkPHaGehf0/rM+bQ2rX91afyzPNI7g6Wcx3ct1T3meSlrsl25T
iscmqw/C96q2jp0cnm976dqZn6kxkFpGq1JbTsVHQTUmU0XpRUwq5o1KEz0sswImQTdx4zxeHwhO
M2PexqzbwcjIImnq2rFTzVwq3WRKJmcwSgaF9EbdWNCWlYWT5pmgdU2ol+4g7zzBLsvd7Q1bcUkK
ong/UGhCJI2dy08jJInOjWqUbvBat5Gdw9DWJ8fQehph0Ne9w1AezPRDIny6bfdKUHSmv4R/lSc7
vUlEgxexc2igRpXqkNdTxUxFEZBoawMpWigWwjFOJJlutB45SRz3u143DTsXzPFkmQH5SJe8AdxF
Lt6vimdFDYZ9lYmvUxZVp7Foc6cX+/SAtPyh9ETyMFV8zlU/eIxHA44U3qb73lO7Q1iZkBQYwtZY
z/zLL/LBPyvjgNNwnfV+FpFymsrOVJKAoo1S7aMq2DOKfMibXfeRimPb9PAQtN3+9nauuQmtcpTY
IJklNZtj3btcVyu7KTbTghLIZBlOJ06x00xiufFOuBoU+8NZOueDwF3nN9L8M96ZEbIqT0BJVC5s
Qn6QfB5GBtIzWwIHQyHp2BTRTkcRJoJ8SPRzx/enDwFjRU0vOGb4U2FmPhckBsucgspvnDwV/Vmy
aDEX5Zfb+3EdcBRA8QyNoQAwD/EssslYSQua7mnlpvHLNNz7b57yMZGebhu5vv4xMvN4AoOVCWoL
IwAJhskyqc7J3kdEFB6isHNa2PypPu+sYGN4+DqyYUzmloK8Ea3GJUYh86xsGuKKUp0B5CguT2Lk
kWZtsVesmqFlCJXO3AhaNkqChqMj12LlNiFSE1NuhjR/FPEkj0l8/A/bx5uWPjsoSIp3l85UKV5F
S0Kq3Fq+Cy1xN2SnACXuxP/sNxubt3Yk6f6grzIL8zFQcGkqDMvSj0ajciEo+5UC2vJ5Rfe2WAG6
kKiai8VnsdyCea4a/cMxOc9Dw7h5aTRngBdKW+pDRnv0vOE+6iDXepVyRyGfSY1j3P66vaHXKB8i
D3ceGJ/ZIkOMlxbFScxlIdNxyKN0ToTdZ8VRD+MBfTwbSUBncCq72VdH5cV0vI0AtHYW3pteBD2v
15sinQQ+puAJL5pVQkjT7IqqTG34dLN96ivmx9vLXTWJ5jgVI0IRaePlaisD/sRortWU8VndJwTX
RmJa4uinW5yQK5kTWdssGsoJnMlMF/6jon9HC5ECyTh8C0m8nQh6+FhHQ+AcmNqhFJ+tanO+Zy2m
z2pEZGXEF5KNy/UVfk31MwxqV5N2+bfyLX8b36In7yw4xn5wxi8yNIfd+faertoEkQa/N6NTFO0v
bZqB3ChSXtYuCAyANw16IF9vW1g7FWhfMfU6l9HBRlxaSCs/z1RpqElCn6Ps21CfEqYWEBKRMmUf
+JmjBlsFp+tEn68H7QGtIgpo8M5fmjSFOFLHSqGG5jPP+yXK26P0nFjVzvCVTzwfNxLDLXOLu7j2
k9bwPLV2Idu1vV5BzE0+QH/3vVIeJfkelvuNwsKqQdqstAIZn7hCTyXoTgptIdV0qLTp4JtI0RTI
tR/jLEtPVj80+7yhR+bF/rQRV9duC3K3uWhDn/WKOcaslKiGuJWdrVFrHMqgPvhGlO5yv0l2t/1m
zTPncShokklAmFK8/IhdUA5j5YWNm4x5uW96GSoGn1vjtpW1vOG9lflXvEtwFGmSYtGKGldHiDKM
tL0aPPv+m1pWG99s1RCX7IzzMogs87+/M6Q3nWY1Xtu4lVg6shDslO4tlD431pahlX1DAR2VXrQ1
cf9lnh0WVhU3RtC5cooAkRi32QfD8+O/LqDBKgK+kElO0Fkwml8up0s8pJy7pEFSVXkDD+ROQXgQ
tWAjZVjxNwp083iaLNMNWU5zpUlmVUphNG4H1xMtdptdU6CIv+0EKxcL6FzGbWf1B/Lc5WJE1Rut
MG3dQA9kR2gz1JP6+ncH8PGQMh74UPT6lpDZ6sooopG9zaWqpZ5uDFWZVAoBNsMfTfAE3b4Qfrq9
rBWX4xKhzwu5sT5D7C+/0VjoNQS/WevWIk2xpNfknVCA7GxjQ9vVwNM2tnHF8xQAHzMhEPx7aBpd
2gNKZI1yoLVuVlvlYWz06SwWuby/vaq1j8UZ0sCAwUVGg+zSiuZNhqfHfUvFaHIkr3rImbRVnqUS
4tske75tbO21zPgWIY2DRJl4eZXURScGfqj1rpVKw4egSbWdJVSyy5ykdhJ4aTpBafV7vRTkQyKG
SGfJeneo4nyLlGxt2fSnrLl5z6DXn9bou/hRqhE9byPqXanR0cIRQKxX0rDTm+xV1uOnEffeuNZW
KvTA7ajLQSPBtBcCbpc7bdVFXVuq0Lk66l87A7TqrpLC8GAVcUPfs8g/tE0m7sgthA/cN8V96lsU
E0TGOURD2FIgX8kjLn7N4pYVKPMMXa937tAgYKjkXrPvdEtwgtTKdkOshHdtoTBh19btHXwAWyij
lTsXtn6SCZDQjFEti/lW2YR5mqa9m3HRGpX5zagfm1R3pub3VE4nlGm3CMNXF/zO4vzv7744I5KW
b4J6ZTC4Pubd1/It9qrTPOOk2IPxMAafb/v6SrigBMtcNPU6ur7LCxdVYiHz9HxwJ+u7lLm9Ndjo
b9Aa3LhyVyIfUlnUBRmmWZmGU4xO06rIGhCVKw9tmdh06O4y6cvt1axYmbVsmSqCH5HALl/ungkG
r0rkfnQrDWUPgSlgX032QlNbG/FoJepx26K3BZ6SUd1lqVPsG3/KunZyI8Rr78bcqHdlIZcbide1
lRn0AEMJEQDSqGUcKnVIt61W61whhPY5r2x1C1p2vWFYoCvMU5KhEWoZlxtWBr7g+x7uVo/l3iqZ
WTCMyBHKLfGilZA6GyIHAmJAbicuDMWkpZ00NL0rjo+CEjyUqKHqU/Q8N/1k1NW/ZsE/Xv+zRe/4
tktcOzgdq/kdAisOhbPl+1ENE1n1knpwh5+hte9AQLU7aUtVa20b5zkfRI3ntGXJc6H4XSAx8Dq4
1VjuUth1ki53GvP37aWsuAOgfBomJieWftxiD+tOkA3frydX9J+KAv7g6cdtA9fhDldghoS/Dp8G
z4xLb5C6Lqr0zBfdysj7fREhjCuiOPERpN8uS+GjLmRwAgMS7hs37pphZL8tXm8g8Lh4Lg0btSYl
8RSKwP5Nu0L/bLD1SXAG0Qk7cApJs3F8V74XvWC+FBOdaM0sZ7NC04t7tQsmtxxga+1PetzZw3i8
vZvXl/fMc0TNkEAxT4EtbtKYEhUxIZ3cfDyl9Y9AQRtMfJqL7Vq+YWrFyWEuZSUUDnFybVGXGYts
6BWrmpjaMA9D0j1Pvb7rG+1oCNP59qpWnHDmvaX8zAZC77zIxKgHV2YodqLbpYnlGK0Y7KqqLDbS
kJUPROeMAWbOLI/6ZXXdMxIE/KxBdP20d7LEnfzSMbYYIa/v2hkND4EzPq8b9LUvvS4OKwF9LEV0
y3Q/Tk9CbDohRL6BelSUzmlSD/L877d3b+VDaSDqObwzBorKzqVJcOHweWqC6LaDFhyiOo0dIUKP
DAqsc4NO3cbHWnFB2qtIQcNchJb3kkrCk0pVLfVSctMPlZY5pWEcPOneBNuEjMzh9tLWbMFIDAv3
/ByAw/1yaXkrW0Xt6ZJLJT4Mh109hE4YB0+FfN+/3DZ1xXLGVcJoEktDI4E265LkUhmlNqqSWnYL
QT16w2Mg+Pukr2y9So6F+AMyKN/3oW6RDmqWPyadtxeDbD/1xbkNpA8FEp2iZ32+/aNWYtj737Tk
IWo1xlrzoZDduAj3U7gbvIOg3zXqMTXfWrXZOCArxcq5vEZ1jaIhX3c5PTkE5kTDNRZdQT8lfmp7
ymtYJbuxPBgp2uZvtF+Zodz4xiuHn+sBki+C2ozIno/tu+w0zCu1b4xMcpt0RAnD6AaGWT3leHsn
Vzzpwsp8iN5ZMVK1M6Y6ktx5XbnGFJfU2Fk1Ob482kq0IVuzZo2COvso8/JhnurSWkrJK4jLTnJr
CXnawpG9RwZ2h2aX1hsesnL453eVMj+rZrqVxe7JWlyInq9KblgZey2CmD4oow6RLOCsWbJVzl7x
R0onMtEGNSAo9xahptT6rNdGT3Ktvt55uv8BJo1Ie5W6b5LgPwq9e/ujrTwcyR8Zv4HXjm4oGdfl
PvaVESdZAp5BpqBWdq9T/lvJGhQrxrOm7YdcOJjejzaPH6zYeui8YcNpVtoic/5KIZfLlox5eWVE
RpPopl9y/tJfY+R/HmXzUKbiWWj0u8JQ7BFIUlwpRzKnQySJ3+thdHy9O5e5axjCG3pkD8Uzs+C3
t+V63pOwy57MPFcw4vH9L7elTbq0LA2KB3lT7RRoh331Y2W6Un9IzK9RFOwp/Zs0quJ/Wsv2GaOo
gGwnb10x2bX4T9irDxHzZp619cPWAgg/jAYSMENUmpffKwFz4AMfY794vIyVb0f+uJu1BQyj3fut
aY8I0lbJeKxbdeNbrYQRFD4AxpDzkZYvcYdS2SdqY/ay27aaZXdCV4JSF7a6HGvHjeEs6JqgYZkH
Si93vu81KQPKJLtq+Wnoo51WT5QylIOXbfGYrYSQ+e8DUQcndh2L6yhUAlNJZTebFORl/R04FEh4
kICGFqfYUvVct0aWbMqkzDx2L9eVouALEwkfLo1M41BqPGt8xmIPwyCY9kDJ4rfQB9nfZxIGZOR0
HqBOnVH4l0ZDXYei1hhl4A6ftMzYAZXet8JjD9+unm1VfVbwhtwuPElJn+f3zpIkRK2CtkG2VHYl
YdrnI+zZsLvovrKfxHEHxYHj6cVJDz/44XeriO7a/lchnXoFcpBxixd6zYsojEAawPubQdTFbg96
L5UTJIOuOZ6t+nPfvUbGy5idboeJVSsqJQvotAlfyygB26plDI0gu2KUfJS64VGp0vyomc0Pz9K3
YCTX+Hdi0jzlBBkefYmr8a1Rj9I8JmK5KbJ3QnW04gPo8INWx3eDWL/44XPW/SysfYN+42SJezlp
dklq8P+NnVFuTW2urJ0TikQjQ8yUBpTFxTFl/ZBFWaK6eXq0hh76ntTWhlcYpm7v8fUgCQiu94YW
Pux7mpIlQ4wh9V7oQaj48W5shYaZyQd0aF9G8xnGkUo6oxS7Bwj5Ka2Fvx1nnkFk1LBV7mVeN8uH
Z2R0UzFrPLpT5vn7sMm7E9SYopOrjBbcXu5KkH1vagmOkao4FMtoUN00h3Z4SF5j+A1vm1j7cvOc
Ckg8oJy8OxdBQS3HAg011RWzRnuuZVq8aZ8L52EY+4O63QVYs8cnpJLEq5BZ04W9LE0Eref0uN2Y
7Sut2enGW6GpO/9vFTlmrN97Q/MPeZeBSq0YR8QD9q6EuyUL7d7cSJfmn3oJH2NeFl9g6JqLkJrl
pQWzrZJukGvNpRlUBh8tAwj1BnBp7Zhf2Fhs1zjWhSGmlYaBYT8WTlCfLSG+l7z6MIrnQgZXPBVQ
6+/a4aOldXdt9VS0b714qBiA+XtPeb/cxYaKo9mFKegJbshkn8u1M29qaBV7a+vWX91YLikSeZUK
1rJkP2r1yJuRjU0SWLoyKJre5GijLrsaSchdKMHRI4GnYhGyLL0sIQMwNNdLmySxY6kmzyw0SptG
Bbc3LB7n3jQhV/fl5qFBwO8sAYJVPGZU8tYoHkw12Jo7WDsbtPw4ibgu/7MoZmgWsvNZ52nu0B6z
9r6rH7S3Ta/dMrK4DCGW88YSNkI3l1XbmO694GPiIWbxnz7iu8Us6oFhC9BO7CzNreLCTqNvKoSG
nbCR0qx6yjsji0oW5bQ0jCt2TE+P8nAKg+cu3nhbrsXg9x9lccrz1s/8oGId7FWt/uxRlvj7c8UX
R2lpZo2WlveJZ4GzEa1KdwPrZyVNYEK/TkrL0/X3X9uhm/InxsNrecVx4sFl1YVqhp0AZqk6y/K9
YXnVPo/D8pFZsq11rVV45pIpDSlmP4HzLTzAKOqmgv1fd3vxq4y2MoImRn+f1RlKlr6jw1Ubj/rH
UD9Gup1qxslszt2bijhsu8/0jVrLitejofe/mcNMqb84Wq2aT1EGJZvr8YRL82ehQiqiQidqa/hj
xV0uDC2OV1u1ZkHqjbvovk371a7yv88/cBQqNwCJKLcv++gxXXxx8ubviEBZEVFbB3jmPf8HZ3ln
ZOH12gwqDfxSdyv5YTQejPQeLpX+r8fN4foFWEPZltY4sJSFFQiMG9MrWn0+vvTqbc6vYVgb52ut
bwUSgKeISNtFv+Kz7FD600YKHm6ZRONDr3lvAvRiu64E8WUkmfjoyxYsgDyZijPaTOYxnmIR2KkZ
b8mxrYQrHpdInwCJmQX6Zi99l5MoQHbHvEsMV7LeDG2yFf1QbnbLVo1QEQcHKc6MRvO/vzMyhv3Q
l0ZjUHc/QwClyPde/fHvvYN5gP83sVxH6xexlGPCUiizBdL3tvjSJoymSBs49rVj+97Q/I5+t5ZA
CgZmXUrDVaqvcTDLw7z5rdu1W73gLTvLZEDwGLpoW+zU56nXXlJ//FCE4T+d+Nfwq5nE/N+dW7xf
tMxMusrLDTyeWdfBrgPTDoLftz/Phgcs84iw7xNPygvDjUT6zcwjd+Fd6u1uG5m35DL7pQBKF5hX
EH0c3Pny0xht4+nJaFGbNDRxT9yTHT0elX2VT5YTMlQRhH5wCsxmqyh6vbqZToQBBxizyN+XRcJJ
aZLWyjPFrajIB9GTQfO5Hz79/eqYbYUtmZcKXJqLxEKJBsXw1Epxzf67AUiupx0RPsTeuen3Xb4F
ZrwuB/Fe5IaEMcCAtGLZdxHrquwMeVBcGqhMY0ZIPrdJvVdDY1do/f3UdBtJzbW/Y5B4y3/nB/WS
RNMahoqelaS4/bCPWrdi3iNL7nxrS6rn+jac7dBRAppAAW/Jka/4EO7mNAfdChSUw6sZbjNf2sLv
r6/mXyuLQ1WEvcZEh6xAHNTZWn2cew2DDzfWuBGO1lyPVjCN+5ml6mrbkjotIxQ+FFcVRCeFPDbM
NdvTN6ysL+dfK4u8yR/KUksblkMH7dDHHyqls3Wpskt94w20tZyFkwsBZY4ckgcX77Pb7DkoP5nG
t9sHac0D9FmEgnoJN96SWW8ap1BrFA5STdXmPkrD7mkmBdpI79aCEcULKEipLJAiLLKu3Gr7RJ4a
1W2tF9N/0hiyfbZgTirk7sUXFFSE5WHYeHusHVqwhfNLjVgkLvFDSlm0USdaigsR7t6s/oFMb0qh
lO7GnWHIh9vbuOYT740tLkLTG+oEGRZ8Qn4swq9qcUbkytM2HGJtScwwzI9uOLkoZF7GdKFDzk7P
Q9WV++iTNuwnK3LkB0kPTg2dl9srWtoywHhRhDYplJKx4hyXtjpRLdOu7NrnOY0dSf76pHOq7ocQ
/Myy77dtLXfvjy3QfzCa4yNUwC9tScpEp1kw22c97A9ZIR+CYYAQyj/Db3/b0lVLZjZFdxWSI15y
CB8ulpXHfWfUStU963q71/vHKpuOqjccWu9XYhS23xZ2G4SvrS5spLnzGt7fxxieU8u5/cmWGsuW
gpGC8Y97s4fR0XeG8IcZ3IVoCSTM2HylpnBspY0PuLKpXFdckbRmgKssFSeSMrKmPAvF5woC5gwi
p6Bw5SE65En3l+kmS8OSQkWEq4QVLk63GYQVwNxIfJbDz4xHlOMx8gGcQTF8++OtbCGsPLSBoEVD
KmoZRXwpHAbqI+JzXBkfqK3t9TR6oH9N749x/eihGKIfebpx5ta28b3RRbSX/EBD39AUn/06dOrg
LPq/lPp5VH7cXtuqGdij57YqKcayRR5lTdCWI2sLfolo9MjRJ10unXHrRbcMxOApyZbmuisvOjot
8894l7AXjV/3UlxLz0UQfJVH1W7yXapKH9Sge4hlhi71DS+8et1hEXp3YBTzMC8tyUXM8jvJF5VB
VZ85jYepGR0l144muKYMmrRIkO8HdInEtngpxfh+CH/e3tarAi2wS6Y9/+CPZtWvJekcybyQa/pk
Pjd1e2yCD1keH7PKsqd0n4svVvi7GL5Gk5sdS+UUhfFe178JH80tSqY5qlwefrBPYDlolcqM3CzP
ojVmSgZ9ofecCFWAzkYm3Pe0stkLaaskfR23oZsBokYpadZHWXJMheaYSIkuBy8p0ELlwRKeytoe
oR714reNvZ3zj8WqyLSoQoA2hsl42bfrfSFIjbENX5Q60e58v/zS96H0IR4zGZUlIf1sJbK0G5FK
cepEnM6lpD/VcV/fxVlzr+iCvJHLXO0yWDOweVSRAGLJV8zGWqFApCHxezrzqe5eAWfsacEdNlZ9
dYRmRBsFOrRFZxD/ctWxxHkJ/qza38HU+9TtfvwPad+1GznSNPtEBOjNLV1bWcqM5oaQRhqyit6b
p/+D8+Gsuqu5XZg9WGCxgLCdLJeVlRkZMW7pb+IMbwX1QK9v2qlnuBa1x3suI+bl/fXH+tILArAy
mhqZRFkpS6GsjD0JRjMBOvXJyAKUN1qTeIn8uyhrT5Z7G8+864Nmo0SgGIDiw2MEKQXAztj9K8qR
UcgpZjapIk+bVKfVeHyXl46CsbF8w4lrwqjyfoqX1fsxElt2qGt5wGT3v0u7fOZxHq/P48mIlr10
Yk0gaS73YkuCzhsGjwqO7oLmwpE616AuD07Amz7G66qakBRCB2MCWqRD5ZPE3CTa2t5fbg8USxaG
yz8YmZPxKKGVddGAfdHY5S45RA8AYu9BQ9F70Fi7GbbCU+tqPOnLC1+zLNlC9ARuAAXBFLNkBCkm
CG1iXBQ3sSOVHdiHUtzHrfkIIp+fmRxxcqsXtyRjkFm1NI3ByRJhjyDpb2dWtKfyR63/0MueY2h1
OhHKAP2Hg44n5fn2AJ1GmsjaSAIiqdTtdXBkpIgYncEUeQTjPFPMJBpxKgtZAVNTGkyAl4gWKLgz
Hofb+vFahCItvPbhrZkgTUclfpzlEMdL/IoKaaPH7UOTKTdk3KdpuVPeB7naCRBfBFaJE7dd1PL+
uI8T20wMlYZKLbeGRQLVcObUIaZb+lLn1OFHJdxUsm0kuwjocM2uiHvdca1sGHDLLI2AQAJDiZhZ
x6jWiA7MPQlEo9gl1fRoqaMFKkvpAeTCvArsykpKoOvHmwkJc0gEM8ZAxSckA8FK1koaOUMuPAoa
GgR7k9fBtHLukNTDix3IKyTnWXBXPpjQdFjWUrrTuqBSPaLYpPaymTN7qwNCBw4cCvpvMH/npyDV
jFjJiUACRORbwXpO0ltq8sg/LqJ6PE5AsYAYG70rKLQx+7+LOkCRoJwdoLQ0U/B8164gPVJpU+CG
G8vWVXhVyQuhUezHM5PLuE+cZaLEcjTlMQ2K3wNq9oX9I3fNty/5UzIc3ZYtW99Cpun6TrwAb/7P
KOJRQNLRrsCKbwMohxAxhjbjrDjZ7+I2+6l6w2be6U6Z7LLeMTmp7PV5/bbH7MaGahX6qmCv7/bW
a5k+xKJNwApQebK2ET6vj45njFnEvJ6EliolDWhseWWI118EErvRNYQgs3bDaOJpwSvlrbk0LOP3
CJll7NHt1qUUI4zCAfC1J2BjxsQtwV2cKqOXhF/R4NfNo6UNnNuBu5bMhZ7qqSKOYK0LpF9FR3e9
ZG6F5yqaAtoe+zHChWE4JvROLXrbNbzK/TKXZ2H3n937PezFO5zsXjXtK0BOMNeTKuReWvYz4qQq
966v6FqEhAcbnCdEK1HJZCPNOitRC6M5DfIjdLTA0rpJix0BQ3js1UiCzweectTqHjoxyNxQGZos
GkvEcqL5cwv2vQJnMUF3+itnr/6J0C8m8MQQcx1VISTLZQmGyMv0uwyMg/mVvXeRPXjpHQDqv1Jb
2b8dQaYFOuL8UXKkZ87ULgaufQB7NEV1pFOL7VNMdvQ4jbZyM/iiP7jVU7sxdi7H3HIOrpljD+eg
zXM/wtwIdkznp/x1r96VnhI74+Zo3bv0S+NY5K0kczDLuNWyRMDWqcObXo0dLRiQapCQ1Bvix+KJ
UuJfH+LaNQ/magAZ1KWtTmQMgnIXdFoqVnQob8fBl/Lf6c+64BhZn8ZvI8yhrxQwH0VFQ4OwkjMf
ymMfsVxLDrROeVoPawETzh4IBpZ05VJKOz/ieULzpoJ7C1qN2pKxn/xwpxy75lnTIRz1qwI921Od
UJuife/6TP7L4fg2zYzSaGQtV8qWBuZ4F6ZfjX5QWgecjlkFGW7x0MhuXf3Sn7p32jlq8xKBATH8
lZaT3YCM0XpVTZ/+tUrBn6vzZDoYj4fu8Kq1CKYjokLoalXS+RlQR65gqYEwD97/5xQwYQ9yxBkp
jAKXWQMlaxU8c3Pa26n1EWn9fdsSXGx7PXXKcj/+jqkEHNp2lHyabOfOLwviyCDfyx8UZdel8X86
Wd+rs5y8E9/fqLVZa8vqiNlB3usQOd31tvUc3Ys8PaLFKVw6jX8ssb1WWmuMml4sk6DVEgTYa+I2
as5rjl6/Sb+Xlm2hKVQrNssBA7KsZ9nwkmNf2+jDz1zzle7jr+sr+wfUfjEotP4vefiF7YqZPtCC
CG3U9rhiMk+0bsMpBQHAU6HUaF3xK+s53dH6eWicQ/lpNoep81Nh10i29Hb9O9YP2fd3sHerbkF1
AxJauFv1bTE7mt+BemK+ScF7Lxl3mX6rU7ctG1vW3LFFsbRolnKIpxrHBOzY4bYT3lESVh85n7WS
2kIjwD/Tw74rKJDTSqpjevo+fhNMP29AEw9aqTs81poUGqZd5cx6ua/LbWL9kukb6rlEekTCf1Ko
lwPKHofbcvLzyk01skvlmygr3Lk2Dspgp+bkZSifX//mdVd58s3MZY42lzTJUdcI1OfiZxokD9VN
thm94Ul9jR+SQPjbPvQ/vujEHnN3p8oEtRxTpkEVRrM/NeZoq1VYO60xRDvO2JbtyG5XeH9Q2aCV
AIzajC9Os7pFNg6HI0ejCy0yh2TRTuwfFcstRUhLzkicPymzr7fODChsmD1NkS1BSi5zGgT7Rgt0
LGfrroaFp9/E+OKSyJpQthXm2xQ2zfymCvgsStxCmH2l/ZWk4Mzqf6KGwbl9Vxf61DDjlaENP6tV
izMTR4ciD5SC2gq5Myo7n+8KAi0FJ9wPpVsaR8JTL1t7b5+aXtbpxOuWQ6UYFO2SQSkKr1gKgUbH
rJTs+IcpJxwPv+Z3T2z9mf8TW3pZgzUL/wR1IdmqCPwW78gsu+bKrmIzQaoKulgUm2iQydM2neRd
VjXbuZAd0Yg5UInVJxqE5SCtBGQfqBSZmD4i+gRtHIymQW+wTTzh3XDKTemMN/3NxHMFS+77YmAn
xhhXMM9GC6DOAGOih5rD0Lm9UR6g1ynjTum2wvxj0rkdL6vrdWKU8QeCjuJ1o8BnyuipQQeA1m5r
2amfrDsTUoXQsEYmw+ycpQVSeGkyzqlYi0lP53f5upPdkgN2YMgNvF9YmSBsRE7IBRUo7q0B4T3H
Gy3Td216maA0LvM6L+IlCisO+uxk4o0k1nac3ZidLYzHfiBOVN8VvskLRVbd4MkUM25QGo1xTiYY
jo3tCKkdpDAgam8nbbghxqfxdH2ca5fg6ZQyDi4RLK0u8fINSH5biznwV4MTKT/DHpmiaEY07F63
tz46yBkgYwg3f0F/PYLIH5IGcPI7rQK60YeyWDlsstY1A6Xm5mKXE3e5it/mmP0aKUmTDSaGZ6XH
svSiG+kRhNGTjXgCoFtkoXlvs9UDggwiSoTgSEAu/XyL1nXeZXVowmAMRmNlIDP0V5BEuD6LF/2M
y728sLL/PzPM9SCTXJY0gnuZpnexYkuzb1R3XbfHAV2AnIP2pYa+Inh6bhdorFdkwN14aaFVz3ry
Dcw9MZZWOmsU3zCIXrZRDpJki19F7pTNa/2p3Jeuntym0pNZ7huQPbcFL8d4IVN8PgkgaDqf6yju
iZB2Ei5nEUXWffQMjUAN3AiJCxkAELmpkCBOHpPhaD4Ur0m5sYQ9SaF1N1Gnl+kmM4jdyPekehvM
R5rx2Fo4a6Sx6iB52nVIvuDzMnGTUr/vQPy26dqPOfFzatemP4cPQoJunn4nCjOkiXrbrCSOH1s9
3/8sksa2PczhqPaDrCN9trFiN0ud/iFIOaCR1XsPvSJgIcGOBKsZs+lTWe4qMZJJYB0SioqHPAEt
+pkZx7z9SevO7krJrU1P6984x2DNSZ8aZo7BPCSKoQwTCcLkpYt/Z0+3gm7vxdaOpk8BfEYfD9cN
rm15BdTzFlBNMjg4mYGW7RRnVd7Ab2h0M7V3YvbcRJpTUl7cveZGTg0xAyPp3KKvtUKtEf2rgJQ6
mvlyfShrG+PUAnN6w77SjLbBUBINFBVJ58zDEdTqA/2ocl/reeSYq+bQ2QleYmSsJJmZuUwiKlot
sVItOm0q6EeGSWpnzeSGhkadolMlV6E8dpFLPAzcJGCjQP1CHXypVp17CCoJ0BqRUIoDyfMvIShG
Vwvde+Ai+23lJp+K58i9s505CLHVV8OJWZYiLIGAqjhXMNshN2/Xd9FP5VH055/iq/BfwttTU0zI
KZEsH/QBxTGaho7eHxTDbaMH3eKECf8yJDA8AyYpo3uFCYeAfFH7SVnS1Ukn4gUijC6RSfFck/oo
6yCzr6dkssFMYR1BJtDeq4lGd9d37LJF2LscPbr/fAITGFmNqQhZR2lgSK5at3bc7fp8snPzIKic
4Hrt+AHB+Af2AoJ+NiPZie2Yi1BzCSKzMvcQSNBspL542pCrCRoQbJnYmsALo8/yfHsaTV/gIsfb
xJiCPtoP1QvOnTL/rr5yQDbVB8jJ2+Rz1nz6EYruYG3D0hvuzI/r87o22NOvYA5JAe4joWnw3osi
Ud/oRQlUqpjy4IyruS/gUAHVWhqdLzqB5k7vw4YieE9jTzHAxdbLniYchOI+RFZBM50KckTHvv0c
udm9P+ec3Tqntpmt087jYNQWwkB9vMsJ2YetsO+KbJeNz7K478WlKkmdsXmTy1+kT51J8pP+OAmo
M+/65mPS3J5uNWnXFD72vxuF70JJd4lEtyrJnCgTdnRMPNJvrq/Mv8wZHgNA70LAgW1r0fU0r9sJ
0fKQeVH7UYg38wzCWDQvhvb8Eic7gnxoXfoG53JYe2ihpw8g5YUOBMi6843ZzpbViIiRgiZWAbFJ
LeVgKnG1mQQ0iV0f4+ruOzG1XPEnbzo9BS9CP8wo11ht58VtOW9LSeK4r2ULX67/93iYZ0BvhsBs
tiKeraD1SPaQ+3H0CGxJURiE0Xs4mJ4R8WBQq1HR6SQuIz8ZWV+Bb0TMsHimFO3AFeFoYIQ2FDxX
O+JGSuHGQEfq83GEsAT9W3rUJTYGCcCCUwIeGlo558ZTXcr7YcA7RB3HzpMLLfeFJBbchOp/y+Ty
P1NLzySahnG5M+MUwHdcWK21pKoyu0X9nfQuNOM9sde9KOdEYGs7E6iJBYq4tCixLhMZ1kqfaJwE
Shg3UAQHxJYMDXG7fOY9HnmmGL+o5hMALRmUYCoQQW0SPIe9JInAT56ZvGTOqoM6GRarCRPXaqoo
oZoGcVJqkd+adZvakdUYnV+Tfq5uwllCu+Ze0JDLcsRBUUt7IEN41wyzpHkJwiDilbpMlC2U5RJp
l5XGkO8FtDFIrkxo1B0iJVcqpxsMIXswooLUvyUxrpBH1OVxM4UaLWwtr/XpAB6lBsxR+thU21os
m9rpe7Fpod0aF1AAiYBH1zj37RpGZeFO/8NhjvYcVvTEmrKUVLKSIGKqvI/ZrtyvxiH2r8ipberw
so5rF+9C04k4FMSxcAuMf6vmJMWBb9OgNj8lvd4buJNCNYyBqBADofhqQIYaC0g9p/Oxm/KbgXhq
8pQPoT8oX6MQhNqnRZrP655wJURWkIqRJCCawSLPFodya0jbsYyyQEX/ryyIdi7mProaPav00YNo
l8PbdYNrHgoW//RLLHVXi7kWETiWzSSQLGj9VrJztxcc+0t5n5+7IOOpTawaA28ZJIIA2ES3DeOD
aZeBAxb8+AGu1CDbdJXdv6R7J7uj+4oDBlo5ucBwfJtiPFIRw5YMfpCgTXE9x6bxFZfxuyZlPNe3
upFOLS1fcuLjtSEM0fQMS9N+SLZdsUElIpyelaKA7Nq2EG5yT8BjWPNCyEu/mOKrNmxp79LymbOU
a5sH3hCqSCDrX/Tlzj8EIpmlUWZVFoz1zSh7yeik4uhZA/Gf5R/1Y1V5+UOUu2jQz8TJTkHIJNvx
uNGKx+sfshKkL/CZf76DuXegrjPTSiiyIMtAgzS5UnVAgRjQkqjYXre0LCJzp59ZYvaTXub6MFiw
lPvkoeDyRayEDGc/z+whIyLTlIeYUDI5RuHSekOTJ5ra0yH/qj6K2O6/IFFGHfF12ubP5u2AhefF
zGuV06XjAHoS4D8EPSlzBbWpGiu93mJ7hff1Tjdvy84ZXbGxLfD2v9W9Iw2/2pdo3Oe13She0d1X
vS2BWB6PzZyLWV89VgD0KWC3hESDxaxtls99Klf4mm4/pqUzh2+9cMhMFKKmctsKB2ACYu1N1e/G
rvWzvrFTgey1mNMtvFYaU7DDTMhygUDfYOu27ZyMgqT0WfAiqe9zXtimCb6E3oOCakZdGQRYUqAK
b4n6PigG56JaXRGQ7SKqgvQh9GuZFRmrsKpN8OkH2WP3qHo7dTd/VBuyyXbGQ+89W5vWET8sV7wt
ts2Bpze8tuW/jV8kPMW4r/NSnbOgNBMgFZpDJnKh9csissdqeYtCEAgY5osWWS2dGoMkIrbcvNdL
J1X9BsWOY6w72kv9DBGi1gBTFidL+Scjcs0qkx7S0KRY1+IyMrd3By93SWKnfnunOuFkj3bnJvfC
XvHedu2ddhyfNvljfwshja32u3BRAX4kHxznsrbXT6eBeZrHUFVvzAIfpNnyvnkv/Y/YaRz6eVOh
46B3O08LrO3ghF/V9qE4WPjG+iA8/mpcw4s21rMJ7TSya7fRTWq/KV67kfD/zbax6Z6onXJm74IS
FBE4ovzvNWM2ZVtUbST3+NgUrSRIqz0Q3UmD1hFc+dWTHjWv24a34mu3ax2OE768doBkRsp3QWaj
6MnmuOWmMqgKlawgBeudIiZQ5PJRMu7gnpBlC5H0vb4ul155oSOHIhcIBwESYMsrpZLkfVWXbWA+
Y6D97hcgmvVL5vLyryv5LsMCHAiwdqi2yBdK5tqgmhk65GCI7GIADLpHSz4OA0iqxtIVkl3VoU2Y
w6+2hFvnhwA2LVTFkK2EuiFL89BYfQQVg6INVKodJIqOXSv+rHvF7+Xy9/V5vPQki4IBlDMW1nN0
dTHbOxwzlZiAVgVRIx5BOoGXFOEkLy4jgXMTzKY06ZCX+lS1gTGMftqUqPFtoUNLTAkYGc6dwBkO
2w+UT4neaQS2oA/7GKWJr4Q8FDTPBBNgiaVOCwk0YsjV1bYWaWC3fb2+JpdnCYuPpzrYHPFvS2Es
xE1YVL2WYk3KKbRlNGc1C8kMKVwtLTxaDb8tseaUbng2mSsdeBtVDME5F2RgXVPAGT+ZkZ1n9/An
dtcDa6Nurw9ybRotdFChbQQ8DBr75KAKNXI1xzRq86R7k0E1u9bFH9eNrOTNlqn8tsJcJ0OE93Ql
YXtXdvM827GbHF/Dzp73jgYedU66f30Ov40tfz95A5A2L2aw5bXB5EyTDQLZn+1ka87L9TFdXkjn
Q2KO08J1aBkhrIx+/BS/8G7gtdP6PWMXGqDSgFWIWvgerVE9YQ40q0eAF6BTo1M519Wamzs1xezz
ISkBOJsXH978gpyF3aT+s9DyBB/WrYDtR4VGENwc8zyQVKgKEgIr8yi4WbkhIGqG7uBHCyLq6yvD
s7Rs+ZP1t6yYjoXctkGRW7kdytEjkfIDcEcvQlX89csWuwBN5gh+Af1G9++5La1tx4RqE/ZaFbl5
DDSe9DEjKLs+ovXzg8haBqnSApBchnwyJDBdz6U0w0xc30QNQNly7QlWvitNYhtQpjai2zhUnCJS
fmjl7I3R+Hb9C1Z3+xJeo9kaUies6ByJMpB05GIbpMlbAQkpNT1GMQ9ezDPCHFy9K/Q6Az1PEFuC
Hw/xIRWG+0wgHB97QSSPV4qIjq+FhwD7ELWe89kMI0voIDyODZJ9hcgsQSjWAWJLRFNnDZXrJLPT
+UseCtR+MvQNeLTPvK5APaKgd1pSODKeoBV5Kud4e32WVwLH8y9jZgBolYp0tYErB49IV6jd8LEG
0P13OHvZrbEdJKCCXePZuNV6X/80AzNsbE0NeO+aS+eDz0BNHW9ccP2jVHs+QV2r5uCU6dHcl1hO
LN+PsnRIs/0E2madW3RbrrTzKGvJVOM1DVD0Uk1kxiwIgjY1atktaOSZ2FO2q5P3wvK0n1H1jjeu
DaSnkH0JmcA5u5dX3yJ0AYIIvKtAcMwynpvlCJIQAy2MsfFT0w918nF9NVcybDCw8BOAnsRYpAvO
p7Hu1LlIVdoHbTP0ul3Xkfk6mbVRb/sE5f5j1pkW2eC/rQ9JMDvFVTNzNmw9qYytLACs5V7/oMvz
hS56FPyWhwFaRNkyuJjMUWKG8RggUy0RF1Qc4pZOOnT3ZFPlkU5cemEYkxeCNLwMFuqZ88F3QiZF
cpWPgZCmOzWDwnwpwXGMdMQDMufFz6tDg3AkSAJQfYdLPrcWjnPRmU05BsC6iPtJD/XbEbxtO9kQ
KSe8WDUFaiJwbyNJiwcCY4roEAFWewxssiBdBMjTVtYK5aCE6Di8vmCrcwg6DcjO4Cln/EE0nbh9
6DD1VRzKY0ALAoo5ebtUI9ANMXqdNs3edWMrOX8LtwtSlcCDLJ0XzByi/D4gpC6nQBwF696K9KaH
OEuUxg5YhSyIsxhTmdzjMKdOEkU1ZGhao96Tykg/yq7Hw88ownS0IVLcPickE8Pn6x94ORv4PtTm
8eCU0TvK4tEVKUrnccT36ZPWgi1YtoDzHyovVozZKQWBBzldsYfEOAi88ZYGMJIV4DHmyBAqRZiC
Cv1dBzTlT3sdVnZt0ZAnUR0qDoDv0h+BPgB5DFAZLRygzKPp+lxdbtLz32JiOuSLZCjCqJirB+Uj
2emv139+xbWd/z7j2sDwEoUCwe/LsZP8TA5xAO0EGz1h5XMGumxeb/sFWzCo9M/mho2zMjAEJgrs
WfExbQ9ps5Feqf5zrDcjoKOm+jgKHnj9QHpOY0csa3A+PtTxZ6XyWvpXsp3nX8L4tbnUtagcFTTb
Rp7SHfR3vbyRkZ2r3qlf5Y6Ya3a6sbq7d86ML+DJ82vy3O6y4ie+wJJVYUYpZwo660dZuXWybWY/
C32Url+jX+nmurm1vY9GxgXOKi35CMbJKT2km7MmnwOSyCjGF2QC1Dq8s0gV2r1c1JwnyOp+ggAm
IProNgHpBbO+pGnTCbflHHSK7OrkKyF29RTu3mZp2/Wmk3rE9K+PcO20gVESNXKgfXBlMGEHuEkb
ogzijFeC3vhUpKU/GS0vb7X8Crtqp1aYeaxSKw7HoZ8Dsy6cWgo3RbnpbkABYIcH0+LR1i8e+sIa
NNNAFQq6KSzR+R5J2zSnUmnNgWVG2a2IZ4Odtka1k4RG2TRqEfSUFrv/MI8nNpmV66V6GOCuYVPs
KTBD5bjJqsLc/hcrqMgjPwZg60XLGkLv1mgJisGy2t6k5vxjAHSJY2Rt0y9cgxZSIQgHWYc/JpDZ
gzCEGMjtGN1EkuHLofKYGmbuTkRTORO35qLh7QG/woMOvNPMdYtsplCEZSYGM4S3oT/Rtb8wzfmt
lneVd332VrKn4DdDYnFhNwShIiu/GfXqrDahOQdAQSpQ78hTVNabwlEtc3LyRIxe+hZlSGOA+nMF
Sai9MVg6J25anV2U0kGMClUqvC3ON+fSpyIZA1IZM9Koe5pARJUo3eQmSKQ48Wx+Xh/z6vk2AcoF
VAtkrBazL+dEzkYjBMsaNOwaf84k0TbrUuA4rjUraCsA34oB5AIYkM4HpWWCXGlDLAaFAQ3pJKns
zuoe/34kpzaYiYNAsGCQFHs/yQTJJn0bOb3FK22uVM7/aGhBZBSyXRbi2/ORGImRQ+FqhBUk9Pdo
vm0OhjlZu3Cc2sdORJ4uMaGyXEegYE/VGnDTaNJtKYwmrwLu29OIYPlDA41GqZpmtxN08hSVKtQ2
04lwGrvWjg4oYVDiQHeiCTmK829FZb3KrUwWAQcNQzfB9RT0LfifOpomwfXJXzcFgT3gmyQgMxhT
ApXzqIFuZ9AI3eTIadw/F42p2toEYMh1U6t7ydTBVYjuYBSPmJht1DRC0kbBXhK76HamdPZUuRX/
y246scLcEW2dKQaBxw5ks1P9GJqWOz3lCsCtThv0HVRAepbsGLNnTTkd+0SPpABEFyDk7AElLGeZ
3iJDxRNvWOnrwM79tqUtkdNJZFSqwORQwRSDDAkGFITMOu+P0jgVwzZSZrE79hNRJlto5h4CfdDA
nrYKscTGloy5QQU/1TpkzFKwjIhEayK7rTV0QhcqRd/C9RVenxUDTKwiFBsh23j+pZ1YdEIrhSL6
5ZJyL7WG9mMSh+Yh7AqLU4FZJpgNBSDhC1wf3i8ATDP7Fgg5o2ytRALYUX4eZ+2jruTHWAtAue1A
tE5aoCYtJ6RaGx64p5Y7ZhFoZDmG6lidq7GBzaEuY1vQqg7Psjj2gaXgaV+tRTomuLWgcQF19ou3
2YRwoAeJvRTENLfJodWhxur1jV8PnJhg7VCeGlr+frK5wjBMZGoWy0bO77OYOJAs5eShVi5GXE/A
cSD9BXZZlut4UJdH97Iroiba522zoSD7sLUhA87l+foGXIuzUbCFywSxDsRXTGY4U1/H1thjOGIX
j44c9a7exqpPxnq8NVUoU7akGI5traLQr5k3emdOr5mglJxZXWkEQeIEjUmIVbFXoDh4Pq1lilbq
CIoQQE3odlSkN6OKVn35pTZTGw0HTrVXW/D9RLI7lPEhm/TbJu08aG3eZUWxE/Jo5BzNlfNy9kHM
9VfWhSUM8nJeYkdXiS+nxSHELHTTYCfDBFrho8rDBK/sraXAjNHDHeCNxbhicyxVMSYNbEaZq9J7
Mee1jq+P6tsCEwRBR9Ky2hoWILgY+ikKfNYYdAN5rvsayQzyUI7hsbIGXoadNzJmm83I8pZp3UrQ
UfzUk1fhNrKQS5qnJyjObwpKkCRyy4k4llJ5aLC9TQqbWBw+1pWiCSYXEppQVEGYbanMHsvnHDG1
AB8BkJYC2EopDA4kvZwcyoDlkGdIQ4Z7qrdQzB51O6fKURl5NNjLtmHc8Nk3MNvKaHCjQEZICuoh
6d5FQcTLL+/77nXsESnN4P4+Dkkvu3MGOefrZ33VrZwMn7mCdWhRSWQZvoHmBMH8hejVUY2POeWl
ldedyrcl9gKu6opGQDDDRwZpaFNqC7dIY9OX6mm4Uz94NCortwymFCRZqEZBFOsiqx4SEve0lgK9
PapKIDS+OnEycSu3y5kJ5tj0vZym01DBO+m/MCKQDsrZezSYuM52/2WRvgfDHJQ2G7RB13FQMkh7
zdlWMyGIrRd3KVc9eX0nfltiAgLEnFMZiXAFHTK1VbKrM19vVEdRv2SULYV4cCUJUvXK/Zxk/mhu
yh6LR9xanfyp11/VTPnSiPh5ffir/ulkLZc9fHK7SnibSZmGiTalt5i4Ylja6rwfyM9GuMulOyXm
hNhrD2EUbJFi1UHTjBZExmDeUUKRo0Dc0Ns19ipUo8t3/TOTbRPApfKx4aFi173QiUXGC2XFLE7Q
XJXQuhN6ZVVBVc/alMkDmaKNKrxDLnvo5E1ZQFC46V+0luOKVz3xiXnGAXVZNcV62C0ITKvexKZE
7SaqqHd9HddicMwrIEwgx1/gscw+NooR/Hk5zOimIz/vVJz+GYxdR9lGtgZcGw7vGbN6RE8MMtu5
FcD1LZg4OGo/21Na250pe4L0lpWx284/rg9v1eWcGGN2TdS1JZktrGFZlD+bDkruJpUgL5typUpW
D8SJJWa3DMZkDNMIS7PWepn2kJherWwb/WhNTlnODpJRzvWxrV4TJxaZDWJlQ0YHAxaNPt+Y4Xbq
fzQZeuh6/7qdVf9zYoe5jtRallLIHS+hSGbHwUA3YqvakRrZUBh0pazjBHScNWMzhuizp0mrYVyj
vmsg0aCGuT3/rWAXyhKn256FPmdSQcKJYFDyYHkA5iTWbIfi8/WZ+xcX8s/hYrN3shBPdFiiKfGh
ec/davMYftbbX/S2Spy/lfbDiFD7V+Qlb4aXO/sYyaC+24UQbwiKutaOFtopHsNCEz/isaZuNFja
32cFF8gD+sfw9rGAZD+/AVSqmG1cwV5vbCbtMIJ2SJBzfxKMLWcWVwooZ5aYaHuwxKJG+lECgYyn
p7vKQodNfkNdtXpr0jvg3pDH5uzBldOMDOQypegggrgMc5pV3ZLGQpngN/J52Il1mT4CMZ77Fl61
0N4W50dhUCMJpKaxvItGlae3sRaZgaAZAhSYWx1yLIyXlKOYtkg3Ibx4oZ9VY49P2u3wI7sXj+1t
zntCrZy4M2OMlxT6tNULWAsaUgIJX3tpmwCB13qcheTZYWY1s4yiVArYAajC1eLorqtMNzLnfaXs
y1ZyEjDBaZkGPfk0vysHawepxr0YJ5sEz0lp4jYFs98DCWYktPFyN9DhCdjM8veTICYslQbdguHw
ZG40GSxTU+50kNWR7T1FSvJ1sE2P57QvavX/s4mkPlo/oPTOuoQMVZIkD2FzcIzOCX9rxI7fEu8+
fc8x927qcQIn9rpl7TER8RSLSdjHsNdqn7oxPJc/cwSsz1ZbcQxd1FdZS0wkESNuA6Y8Hp9+fOCR
Xzj3qvuWbodts+XhRHljYtbNygmNTWoNT672CqmH8DF0Gk6i+iLeZEfDnAm8TAu1FaPxSfydPMet
nduii9ZPl8eAfXHSWUPsoaC13KIhdHwiv39kXu7vqsKeXNk+uJzTx7rRP4Zw6QEPv2w8gxnRJIpF
mIfF+FS6yW20vTOc1ww9FBxvfdHXw5phxtMrkdoi7zY+dZqNlIyW+oJdbPSn1+QTgdGPBqf7eIQ6
ar8R9r8BuKwO4V9mUNkvYAKjfq5lEPjjC9CIC6pTu/FBpWa/R7wJXW640xQBa4cJjCiNytasymVC
Y4f64b3pqru39GHYSpy7lr2OGEtsSCSZCVVCgKSeCg94Uecx3OIZaP9tzom1wtzogLxR2tWwogTx
kw4hlcoF18rv35x9uPiBK9PGekAxDmk5JzATfil3hd1tsi/LM93QFx5Sr7zZD5y7fN0xfW98tjpc
ZGUT6RkM9r5h3/0faV/W27iudPuLDMgaLOuVpAbP8ZDE8YvQ3UlkjdYsy7/+Lvmcr6Mw2ibOvgg2
0PvFpSoWizWuuqwwTGQr83VLjNliPHvMneikOCOIGnQzxhrd68Fwwl9AyiaauVSP/yuyHX9SnAHU
MHEyQYn0epBXo4pgxJygWrqakotAxYceSKz4xDQ5WiHQtsjdpGZcFmjdCdsDoLUUM5TcnNW+f7Fr
PM6iU+p+i1cLoOGgmxQwqMBT4m5TomEmUjrH14NOvEX9lG6MlMHHw6TX2Ly4xCUT60wWU5eeT8Il
J0OmsUeb76/sljqragTaFkDgNu75qTarV8nAQh9X1F056AD0aXG3DBUqvzBS0KouC/V2QpYq8llb
zSJzioqo9DQpaBTOCibj9qn2Y+0UEudc6dLVk8goIhiST3e1YBPa2B7RKZoKMFmHKeetgF73pjw4
VH61SSsFUa3GoJezq2cefXNEpZm2TRbAWMrNN49+XlwqzNwMqq2GYh36B9AOzYMOZVPXR0G5e4J2
Kwu4gSrdTVB+pzLb7z+FbdCDytOjxr2rvhKH46IEtYhhu3RIC9uzXTK/ibbUDtoxdFD+ZYt7WfOL
F4STSXI9MOXGsLGLyMRxPl1zshaF4D8C187A9ElxFz+VkKb1C/B0TJY6CdfqLwXQ2tgKJVKQzv38
oSA9nrhbH078M6wMCC2sM61f9QVmPU8Oc2lFRK73kGnu8cQjkydYWtxiN8X1gBZ9TDMtR4wJ5Sai
wV3utjhHftSAxktDj4twfVKYdWb+s2bGKaH7fUVeHt+we5j9QIB8Uv3mTdEEUMOcLDYFDc3fvzMy
W1kn5WweVBa0ZrWk0mLvMQfYudRJ6FabvQf08Uf8SCJy6sKPCLnnOFSwmhwfsUqt0KPeDL3i1HE8
692pRYvCBz3m/kFyb2ye5Upe3cByS486iTYThnYWGhAszxO8f6Lj5N9ZNyqlLAOlkDB/rTJvNiXv
ok7D+5zEjyMEqJYOLER0XPDt0dMmjaIsH+Neq7/KTSSb1Vv9G5tTlghAdwqZmA7bF5s9bRZnElot
aQjkKihlDx9h7yM441Je8/FFP+MjXtgqX56fxpZV/QKyyGz32iUV/+du3LvK9OhxFia81HmhB6CX
spdjzQBl+GdN6VbE16BXgWYj4HViHgbToLA/vRA/bttCSWMNsoVjYTazM6G6QEmGRdejwYkOgGd+
e4k6GvGvWDdrxzAnbDl+nldkseqmjwTRgNop+A+F6RHkZAeIqPyKjhfEpqeTjqn60LM8stvtgPZD
vXlsb2aHM8NYWzrP9p+Yqv+9dc4mfabm9bM2Pfrs0P0Wtk+kyB2fjz6Ls+VROM0mUabi0ZjY10U7
ExiZzjd58PP3iL13lNH5oulxip8HLDcqMPv53Nlut4LDHLzxX6K9254ekbjWx1k+BREWZ1RleUQo
tPIxJ0PHh6ZDVLexXRlodJycpHysYGDuBtU/75RwzFJs0H1MYcjtAtAJcD2QEIbvzmm9dwlTNbjG
LYCWAisFELWWAYx64iS58MUbOnQdC+XQCqSp6IXhdDE4V9NpVI9w6IsT0P8uDQEW6NZgn0C8+GCO
CAt48L3r0+OE50rKpagVFwd0RP8iwdJD96VZRWy2mwGQ+sl8fdPx9Gg0cualDRzNhDjexpma748l
/ANno7NfAE6YYpv6Hd2S+45L6GaTZNq0h+MRe+BuTGEFPdwc9JFeSUzJkpi/AGqDLMc+BXL9p8c8
1pCFQJNEX8EX8Gs5q4qJhq9Y/VYmNkZKsbrhYwekJssw1SfbpuZeev3MT+EfCtgd87PB9q1bbb4L
bs0ddJa/mz1paJzfU5XnusrqK6TBVheSkU0494mvEnzKSKLEpjnZn0mLv89o1ZBrbYpEcS8Af/+E
rkNZ7go7mFqb8D5IE0zONUZDm8PoTKKlPK+XsalirGXhL0vTQHBT2rLT/guv8jvZ7rL3DIY7yetb
o4GsRgArT6azZbfHV+SI/EDoxuQfsCuxyqPrnsUYLHfNxk2RKy5amg4TWwM+0txLTIMke+hdRA1i
/A6espABAH6ZGGyCTshf3h+sOgUMvJqt6pfgKkqP/jTG37+HU/9ReSul6BYgkAwNrWYXPTNm40pr
PlMpBaJeMdavF5KPs+xgtPUUEw3oXSUSCubAMlEvekIaNU5ED9CPYaP/SGmiSUrXKIDerO+HEeuB
7GIrSnNQyIUANT6c5xJR1vKmYOvPhD7Xq32wurw+NgU/XYxOFF9EuxCnpwEAlMOeV33cHGQ7ey4s
d7OHI+o8ptGJk1duTLzeAV8BD8Pfc3RlNaNJpnda1pqheWaa7VEksAT3eMC1xjbeHh3uHkdx6RcZ
AA8PFS0t/+Vm5a/jdTxLSUlFaTn1Z5T+nRZ3WOMQmBUGuu8PzTxZHoyYbDJ6gRN/Dk1ldoT5mC/Q
TAmMn2oxpSWbzOWYteZlN7O9Mwt+ocfaulHTXxpm4DJ92yyBFcF0Bpu7YsIMUXeNHx0Ad8jVNVSj
FvoNzUIF0lwdpsAnkmfASE9tlwqOYUij+qfA2RTAN2kRcIq60+5eltWvhAoZGrrAfRpcaOMG1c0Y
qZB+d86NWVDPLB2djlajOXa+C/wRkfpy/kimt9kZM03/uZebcuFapscKQQjz0+n5rk+cG473+IKC
Kohkq7FN9dn/up2wMy7d6lxFQ3YSbZ+cxCKvKZs2HjUHaKr3Yf76LBYv/+aWf1HgxFQV11ELSLYG
KdDWDFjqTLHQzGNCM9kp609l/qLDSaqtJno+mqImqFmbY0ThwFjTt/oltoShUWcvHlHini3PPWv5
FWAQ4Gjj2wGLKfyxhAK6UaBhA5nN76fDPUiFJAWYEAClwgwOGUEo1BB1PyE0pYHtsWyRCi7pQIXw
G0U+adxmcaoFBqT4Umwz+nGj63jjMRFfw/f071nxbRbBWQXKwAR1SI3cAJ3GpDd3OabPPs4qFDxk
Qo44i+xPkrPkdqcVk8q0UA9/X49Y5fw7ySHXgQcac/8yD881kUZeocl+F/ufvC3e55RMCRCVJaIL
+kEHYnMcUo8UZ0qb5Kpn4fhOCrki60LPry4LLPQ1z2hixwXNBC/18BPao8iZiWLiyV4KQJlDMLuy
3+HqOr/RMzI2W1HoNWhUe4Q4a6G7RVKoIXLrmXm86oSELKKiPpTOEvy4vz0avKUY1bkfYOsguhWO
EW5TNBeIS8QEZyC0i5zrboqc9iKa3ZyahDPU5URYd/dhvkdscMZhrNy0alRBVMkxt1p6Ou9XBa3h
JegsJtJcooB5Jjm7AJHwRuR39a3b561aU8t8m1T4R8Hap3A212aNaHqv4+/Bl/FJjWo8OV+yDNqy
Uuc3pDVa5uMYHz8rPzCx7y/X1ynySQ3jWlZlrILIC/b6rE4ujeCzaCxnq+mTq7IrlcjZXM93xDB9
Wzqw5COyhZdecNL3kkPPTc51341C427IDCKtVqhahiR13uLZ+pliYsSa7ESe+QBJ5PywrATNDhg1
4nMTRnQtAsmrmsPxZqG8UDoFu+wFXseQhekqlt34D8ZhMDWHE+7xpWMAzXe7JiIgDllI5lj1Am8B
HdmReSafLn1/fJg/MJBwmJgRB7EO/xkDn5yLngHCZNQm0OVFMaExQs6VdSE1g0PqAYPHGtOYoR10
B9BgUefuHTebU9ZvpDlW0d7na4kKY5p91myEZON1OQ1Y9wXH8wq2PAPQ+GidEfzjzHTaWPKTur/S
X+H+ulYXlF6Wc4ylQvM8K7L1J4H39GMQlpdM5/b0TkLW6lyLu2KjRDM6RugQ4ms0s8H6Ims/XZtr
d63NRAX/gX6X7jzQ94cBdH08uTsmPaqJVuRZ4sOCKaBYmV21zIoYICawooCifD3fNwT48UwjKSI2
kTZ079fPI/mizr02WoxAO3dRoZBs2V7J5tiBF29e5ynRT4l9eRXBpg1UBrvR966JCF4whu27amiP
3dBN68pVwS7gBmdjVtmIG4g2H827N04UN8jdG8azB1AVrOdGG6QCOX+nlkcVplHRo443bqUvLEux
5DkGVDb5wqfBemSnpulsE/tMTPoGoItnoavcye/BB/Dswqm8nMuuslUi9hzDc4jtdBGukOZcz5OM
KA1B9VVgrwdljJZPQH8DDEICdsB3rq+3SXxOlSlynPK8NRXLQmJv/YSasvfnsTEZKD3dm0v/UuJu
dKEBZcnvsqmhA2xgO8ITeLOAbE4xx4i1jIeEhE83+uSb5ugUUI/JQFoDVLejH8ZPws6Ijhgv6z7b
3P3VWqkFPFPeHrTxGZMsavILKJ76ixpmaAst2qsN8KNlJI0rEhiFa9VSnNtqmqqO24Q3wRnIP6v6
3yXDOY6Y+fQBIoszUPaBMcPgQFkTbFisrUoDeJHlIs1Mp6TCOm+A5hpAzrG0KcZgqFbPHp/RoMHv
i4W74pWs6FiAp6N+lbHRUr3Si2LrF0cN6YRJ1/kKuDltu9a9mQ94HSrbEm1/6woTfMWAJ9i1If/V
FM7bzEtsNsNOIjgq0Eg2YbVJli6wmWs6WcCT2IqKXENvd58e53kmca4G0wRcl+wCz+j1rUY2X8TU
gPf1jSnO+0yQt0V0AKYUmWC/mDzGLpDa9DF2QFugP8chhpqexsZrZbwHwO3zd355kCSWldtYqwSY
xQM59O8ax9m6EIAJWpR0t/52IauY3Cp68tfBbJXMgln+7pm6merMnwH6miXkTbNlZk5jykR5jmHV
Ry2n2y+H5Zf8xpuRW0quBpCIw8v1eJquTuhgMH5F9poReMWdZwwEOvJv1KtHk7v7qRvotRSAprQF
IDAd71e+o5pAcXzCVJCD/v5onSMtJUobDLnGwAD54pW75qOm/a9aY3ke0QtnZDj6Xk9OpWGrV1bl
FvpXa7SqWnFIs2gxTSxlSnL5WRnPsRZRiV8n6N8uLKMh0m2hpwXJylUZztKcevvHIhq8gEB0BM4H
wF1kHoKgkCaosGR+e1AslY6oMV+LsjUiCtxtuKUF6njNuT3ETsAMGq2p8f6Yh6HnHECyf3ngVHws
VS2QlzseiPKbXm2RGg0ajb+/j96v7w+nG0iAj23BAbtBSOmmJG/U/f2Yh6FMkyYBp13qtvd1S2a+
E4ky1GgQELSHYi7bqqmB0i5cGvRjgibFeit0QQaO5Rs9zvLe1BIAlSPQM7DTp7SQJQd8PpvMPLux
DFu3JUtCU8rhMZcDlhET/oARRaMNCg480mo4Vlotb1HQq+RtMsICCmOt5mNSlU7iIc+eCka+Bw7u
GzlO9bLCuxglACYPCq7haKoTNdmisEyD8YUY8atrAJDCf3nM4pCb9Y0op43eOJuc0XjTIg11eamA
7hUjRPxTLJVnH52fj4l1doTzbfq07ja35za3ozI2ohCF2rOXH8LLmeWtCINWRILzGtWqlVs5Aom4
8mmS/w6i2b/gAZBrmC2D7kM3vis+pncKr+p0YgqQN13H2Ov/3m8MnKseBe4VmI583cdcXnvwMDJw
Zo3g6g44899+vpNg7xAiBVCtVwUM+PJpJIfMwEPr66ILO3Rf+0xw9gFwQ6mnd+egRQGbVgmR3ZCW
iUGN6I9WCLyGOxrrD8XqiYyzDtE40n1gZLWHxWJ1L70j932I/hwulMzIn2VtLsMleWvYmibmfJ+v
Epqs3pE7FjzgItF2QumJ1h3JAHrz8RkSli8Xyp+m1kiZieLBQRXvMcuZiSLSkkkWSe0BPeuoDHqN
dZ3IAiVROjV+JFHOLASGX7UXxCJoZlxZzc4niOaJsb6SYL/bKQXiomVC5gR73km82X9Od58L4/C+
EHW6DGXje9qKCcjvItVHZVhfY2irtD0/XWfxrt6MnfjdQ7L8Iji9QbkCUqTrQNTg93Ui6Z0eVm9W
QATG6bl5QqbK+7kSOlqDD0qPBHe1tWDqT+IWJOBSoTi/2txmh8Q6XBfIAdq2uWxYin7mEqH83ph9
vgts/aB69qhzN/8cNpkW6DhTIz9q2WuSmHFhP7aOgwxCekgEou8K67u/y/DaBtrVr/3bQZbbP3KA
RYoGdnVdi/cqk0pzDGTVwm1a+pjoIF/YcDdBkmSiwiv5TlTN0G5388PbIcdiw3Cdl0/jUS5QDhEN
jrHqUo79SxHdDsH096XCmlR5PvJEOLEiItylU43IjSQjgOnCLi5FmdXp2Mzg/j8W16DvNgZ8F5Zx
aPoUcJHf5XXT01s1BlrpvZq2mNojgqll6loJGdnd/iNRjWYogaVhJXGXM5M6MOiO797NQmKi1QEX
dIPHu6qRzjFIvcwP8svvzWVrYTnjUs/JW76Ln3LSzvYJdbaPOR7K8Hz7AO59ULVrmcVRcTssjlef
ePDknlpz9Tu1rJjufJoxs2JpRpNf5lxmOSpV/gbFWVFu514c/2FUe3LgFLVQb95EKbLb4eVllS5P
BfndXqhH7BG1MVrpPa1ltMqF7Izm5gBhgeD6D97NHnVOhae30ehaSfntUKdb1ds3SbaU0mdXS025
hlPrisCDhMfOqfNVMtxWKsHuAi0crXnaGNbvYnUlsw+f2maAXHROL/v9dsS2opdYGbxKX8zq3Luh
VWEVy0ZHe3Gc2qfg/aRic8vFnhHbrM2Gvc1/7eeN8zmXCH2rTfM5IKKiyOB70i1p6HbcdUjy37W+
VBvvHLcJ5C1/XEa7XD081mrR73O3yvMbdZTWuMZBfAqnz5P/dcEAKglAKgd6OyzFwA7IPJCL8bWc
3A765HJUzvnRuFz/heXG5lTgdRpo6sPO0O8iAnbU7ZadpdvBzXysd5xV2sulZY/FNNQPB/l/EeHO
4aYaRRBoN9w6zZpQKcI4bL4/vMYy855Ks7HQlVnFRBeczsCgEgavgEuE8j5g9mU+eJT0IJYvFd56
QP2OAtoY6MKnnmeUF6I2KoCodSmdojXxMg1VEjcAgbQnrWGs/GCsR6S8oo+TVH4aWVl0uY0Fb4Dc
2XjOFE3QdQDfCn2iGLfnTJE/afIEDRVjvAEjmZ7R0GVlq3h1uKGuMHpGATYgc2Oek3zuOJXz4gjO
ZJA8pv/RQoTVgJMpZxoU7DiNveA2RgPzSqX+PGNwzD+3Aos31IaAX/9LxuCsQDYN86l2A5eZGRN0
+MSn3PTexH033ef+kGaPDhd1ulp0buMGdLCklaxWm99Xgj7sm23CxJH91hG9JENPOBpH0NTRPWuG
zo8UKp6XtdjBMT6gifRCzpuZDZO6lCxzLrihPx8NHdqBeVT06BvA4uQuzzSayNjpguFXZhWkfVtS
bCkV6EJ3CN+F950EZ8fcaZtcG6A2H6T5bUHM5Xy9Fy3EHlCE7zQ4B8DL/Nso07sZXtSJMzojy5aZ
AlENpFK+E+HulOzDyTgDCf6wGBH1bY2GAsrQ8CJ62wZiou90uId8JKFlEb4oUtMrBTNDyU6EkiA6
dO52um15Sau8O/Ri2x73k53AJAt+/85gzx80rhPY/Qt+v0BAmRBa2nuBTnUPxwOd4ps9fKVGf0AN
ChrpUAl8enYc5110EiI+OivX48NLb3G3Yq89hL+MX771KZrDGWir+HbS9zemR+AcjOLyhh5hROGa
c7Ehqjm0qiVbR3AiA6313ylx9xzr2pGVVkHptlkdK3o8ns7U2Vzo783KSjFYdcXk6wa+msAzF90Z
Po8spV5eaN3lHx9PTzUhS9MMyLPgZv40zx1zHdgVPBpYS+7CJEDJ9N38ggERtGbAMCPMILe3xyon
D6vcFxHu0tyMTB4V4+RuKZ93m0PArs5u562qku2W2/DGjJR0AzDI7QooC9hTuVfuXHeYBDIon5fV
Dh0wyyIjZ8u3S2cKkY53S/JqXmYYlX5G16n+9ukB3xwjIIrwPgwUzb4Jmt85n45k3cglCPpl+vyy
wothzciTTpe5+WquqUhp/8EQ/hU5P/ZbANHdOycgl2WocaAgt9gywcUYvuJfJLpT793AqzrBlGGX
HmcZwe60V5rQQBUc4EBx+7vYuMtnlEAnbUoc4IpZlvUhP9lPS7MbuQvoiwiuWXhG3HN71c86NiFB
aMjs3ayNNcYh2bmTOEtUblL0g4rxnn4GY9/5417fWoryJkUl5XBbVBY1Do/1/x+s5NcZce+uVidK
0sYFODqG6xUmwA8o0JKzk66ZsCul+9SfD8sXLc6UhOi0C+QLpMdWVyBzBBZGICgx9z76zQwmegAG
yuHfJccZlUuAvReSCs1YLGLCVjiu2eyppvZH6ezgXc4x7G1g3EP0sP2Dv/SXTX7UppUKTCaNwGbs
Ue00hypO0TZWOIK+QcHt4nt8Lh0cO0bmkQ+9YPnRZMOcRtTeIHe+94MT42Hd27j1c+Pc6Ts7WgVF
bysyLhNGTJPuUxvTs6KgQ8QUZzK09tyEbZa1h8mzhljTmsX0Q2U2RuLeMH4sEqHwqDjjgXVcpX7R
oCJYXQ+Mw1VxnAPpYLsVHNVAY+E3VeQh+cdnJfW8jg7UEDYD1QD0ydomNR1jZuBBEYhR9J5qnNEI
9OxmSFGKtyRGu+79LTl8kD/IkiOmoo7H2LvAjgwHIl9Kz9kR46yq/gTbkg8hWbFmVVh4UzZMQETw
WGucAQlcJGSrFNpxZOhoO5AZMv8Yr8Yc92Jqiu7xQAru+6Fx9qMIC7kZT8HSAuROoHe2duTDtWwz
Qbcg7vXn9v1dEkCPDZp7WcauO+R7gZzEaSRGqgr499AUvSKXo0sE3tzwje79PveCpU2buFqNG62Q
F8wznE6bGdJ6KkFL0BSidByBKg6kciDFHkFOFa9AcBgj/Y8rhiIYEOO6wJ5aU7N+e6wcnWB+mKoe
HU4BI6TjtLqC4DRHZc3r4x8fyIN954LTvBTbafVRdBcbm/7CYPRyPFfo3DGeGiJ0BQeNYI8VTvEq
vS0m9QjD916EtAFKhaLExLA9+qLANxN4lTe66AHYSZFD2sCsf3TmCMkDwLuIbN+gZejR4vI7tdKi
FdLFwRhWsEkd1DzPZPsuci4E9+aes+v5mmX0f8ev7H1bsx8f/0AN5Nvx3+1t79e9QqoB/Qx5vSz+
0996Ch3rkNkzG+n45Y02zFyvYxZbDqI8EWsD+cbv1DmbgF1MZSkbkOACLcy3WYQdBosco/BWSWnx
G9CVzruzf5YWwgGh7s48uFP8wGKMPQ5R1QVHQUUj960kebupZeusCIyeQOHvlrgnXiMZJaF3gaXV
N9OZhqypQAeH/faeDnLGIR/fRmF56STIUNGAl7tBbFWinNEwOm8dUfVCZC7u+tRjKK8TyQtD0CsB
GLiyrP8YWWZqdM7+VRagxxtnLbDuXsX+rg6qAzMDOh3bb3S+3ZYC8zocL36R4YcVc03V07AToX8l
ElShAXokJuJlXRTQDeYCeoQ4e9EY2X+VbsEkU3Pc+SY7PtcnDDUJX/hB97ZHistBXf3xZRxnnVrE
5CUj5dLSlvAqdKSDAbZlhse5MOzufvLBleKTz21UuhMDfQxdVoowwDIv8r2xktDyIhoMG46Me9xx
ZqPI5CrWAtwqRD9d8PMBZDk4LyZ1PhdbEb7AcBKsR41zLKRpcJM1F4wx1ApWVmyigWi2K5j9Njfn
Ldk7CE8W7wK7PKwrqBApGkDEgakNaffumVxfJ2U6RvSqAMNyk+4PM8Qn8oyYOD4HQ8Kfn8094ycg
O/zYfJHl9CY9K6N0Kt/JHo8bYNZQGbBIxKDaunPq6Se6eVN0m0sOyjKi0uJA/aJ7Dr6oczGSj1b+
SM5LFMdouQwOp9WMXCnoH9ZrEVLaP7iLX7Q4HQqUsPS0G2gtXhYl6/rDfGLt7BKlBthOE473Y9H+
g9J+EeTUKPPUTMq74LmLOGE2AYk7YTbyX9vJWkBrOErqCZJzTZXYKIBO373qkn3EhN+qc4Zd69U2
179MeMMmcwTcdb/48/Z/cce9Q/UUW1ixg6u7/TqJoTJo4LB/5bYjNG3DduaLEuewZrFUpOkIpu2l
/KMTBbdjZifODZ7+6xLVNapagPASsPcPz+wXUe4p0s/Ff5OphVmyxRl9KtMlsTH5WlH6rs22Hnt/
EfWFCa4Dqu3fbUCJJWa10fmyOWNHia50Z4Nu6oJd7UrA3z886//Hny7x5uasx3HcxTInY+OyGVGR
c6f3iFrUbqZ0ovpnTdElzsSUfgPgg3MXfDKLbToXfRfblr84IcmJDAz4Wy5NZ0zp3mHAvHN8to2e
RSm04ezg3xui83P2MOl6nOvdA4m7bx18gnwMuc2RPxDKdvgt/pItZ2nqkT5S9LxTWOAUYOwycRBg
T9eCF+O+SfORXDn7MlU8pckbkJmGxDhjFu3YUuVPTEoW+fi/bhAW42sFmSVTfMbsj20v3+ZzxEV7
0ySzs+WyP39eMcZyRFessb0s6buLoHk+NxE+VxdRuD6coOodAGeiRhO3CNwuu80AcZjOMPM8gtuw
FZil4RDtS/acWfIxk3l1u6TDBQO4dHSSLLp1RBBfncV5JHnOIunj5DL1uhD6NsuYSzrc2cdsDCds
esLizE/tyaVcXMFGSJA83B7RsdLhGO4wa0ZKXNW1Sf0nwHzutwshYvBjTwTDrd+tUJBqriF1EeIK
VAtqmNIfOvdEW0T/IRT8e1J3fek5PNjDGwbXLicFkM3Ox4K3atcdVpyZ0z0gIkQlHIFJ1+81yB7B
S3tF5Bsg5bY4Zd1gNhys3dMEeE4y+Zxjz8U+sB+fokjl+bptlV7R1HSvBU7mbkPGW9gBrUG8wf4/
CXEWpzxLaVt2YfXFdt/w3GPThLMXKsZjXxELsDnFkK7hVLlCMV4WKRBRjLX05u8jur37ho85usfj
D67YHeGud1j1SPZ8bdRpx8tqNcaTHwM/3g5p4qA2vKeO8qaLFETwTt2fzB7JUJs2YyOBEBdYq2bQ
gnmHrcg8PfaasGrluwg9bBUowxhsrZjvIPWxiY+f2SsWnSCkEEIR3zfzPBIiZ0XOpdIk4wQaf7XY
aYHpydXmMNv5q49DtNmhN6lVyMcHIbRAozlwxYzlYh/uW8cRSVbgCut8ki4oEJ0m3dXL2eJ42liH
pzrGOSLFpM8iKnCGRdfuHgn0DrJV/FuUdWyPHAsrfF0HKJwdTrDgMAWvAJ+n0/zA07BHpIvYJjVT
V9OU3CImie62iAwXIwWV+9+Ci2VpDgrpBt0R+muOGj7unsgFFdyBe2jcE93N+z9Dslih0u0+AT7u
8cUWOZ58Iq4ukeUpJrhlrc2QUNrMAqtc/IHV78YdRB3fAovFZ+OuUardpldogj//wMD4u4AX0dFw
zoaWxoqXdTV0hibu7jlBE7ltdieDytuLgFj3Yw8uM5+IO1+jBq8leAEuwemAvKm7XN7LHIv4tyjm
+odSx9/HmYflbVPDV9JOt6uYSRpJJk6gOdF1GRl7JYOuZ6qdlLsWY28FfcynQKZ8ci6pw7FUj8Hm
ovmU3/L1p+DWDkw593MOOg8iVlV+FCSd2xz/WqEHPaT2zFqptgVV3Hk2ys9kbWKcqSGfaLASaL+Q
OBcLpSN0QOcFuLuYR5QrDieLLdTVOGMNvaWmW22nG9q+sq3zuY9WwQVma/H/aR35tF1ZBZPbFJ0S
MFsMANnwktHuEeFPwOs/pFn/6tB9Wq9nS/JEGV8LtTtJ/xfayHQqH9G1JqAiUhfOJ0FUF1yuXRyb
XWjqTMjl0Io6xwU2UeECl/asT30pRNsKonJ/rtuOyEqJ4n5+w944MQLNK0DhuIrXEj2RFDkpgLPb
okW9oiiYb4GrFLWsJh2sSEOxhWSJtZX2zn5a5ztU7h/fY9ErfE8L9I7fC6uwafCcHBhrJuSGHnLy
C5nMs8DJFiiAykUr0SirSv8GjhBMXgByi2BFFdR0BNk1QCp/99qUEVr0oxZJ0oYC5oZtzpjSIR+I
pwlmSdfBvQ2hwIo8EWD/cMiCdZLAVMIo3fSuOD0Zyt7Y1b3ODBvOixWahwn7QKLGRNW+y5aIe4oH
3dMePe42udfRuQgSnJlGFlfHeA5/P1aK4aCvR4C7SyUGJCLMmUPTMQtknX4j6EPVMSLkbY1a2Xbx
77SwR5B7ohNFD6eV20mQzGa2a6Frirhmu3vM16Cf0aPSKWnvnKZpnFwvfufW3xhQ40QmezCp0ft5
3o/3ouhsZN1Vmmx9OyL3koDAkIp0jffRsd3jv8HCcQHMrq45/gPh+JLm1NkjMyTiaTDL8MUT76Q3
N2V6brrs+Hn5G0ej5zRfTIDoYrDxWyGqxA2a8B4x7tnttjrL8n+IsVVkSX8cJuKnswE/3LMeCc5N
jyahYfj3LKdKx7tXZPkRoIrc83vY+4iK+l3RqqguYl+B1CJ2wmqljyvAsAhAetDC46XmY6UWEuOs
QeY1batMQYwdj/kyJouGqugMtdQ3abrJZk5RWQKK3ec/Yo83D1kiA1QPFEPg5l9sguwwQcHE0WYi
bRcdF2cXsHsNrnTX0IsiOgZ10BJlayg5L1EsQVhqzBqMv7485k6khJyRGKF5JLmU3S1WczIKMXsi
LDmJ5McZCsU30trolDCZ+avrwqBX9A9/ds5dgP8EKj+co/lSed5Vr27XSWYYoPayQl4fIgSiLNsB
Bgt/qDx1OAtYMlARCSXpx6IcLtH2SHMvciiHo6A1oCg5QEs72FIdedKGGvt0g4XtT38aq57f5srK
C+FCO85j6sPTCj3qvDkJs0uNrdnwbE/xR2Fp0NDt1HwRgWcMu1A9OpxNUW+tJ19uELBCXADcr+MG
i5Dmzt4XJWOHEzQ9Spxd8eXSaAK1081V1x4IXPkQd2GOuhrWhQikN+ix9WhxZkWNlViTzvABcnas
TJS58DCXBIspMCaHEpCAmuDW/fDeLx6W8Xamn6H18bcHx222QyEErQMpXQjts+Cl5j157JFzR2UL
ahVdZcQzxzaWDQnu3bAT3xMgZ0h0MFRlXea8mkdLLEH4VBZaTDwsT1xjn9Gn0IcSMcVZlWvlSpKv
g959hjpixmn09PiURH4h78XfQqVjCiSsTWwiyVWTP2jxnZI1Ur1bRzk8JifQCd6fx8RzMlXcjiEs
yxmvEzLZCTMonRY/eMr4oZTKb1q57ISGLjuy++hGEUx0K5vbXPBoighxRuIyMQpdT0FohW3CM1+A
qSP6dc4wpIEiK9MuYb2YAN20mD0+CJElve/F6DnOkWykSSHj5yvazNmVRSX5gxXoM7oQuejDVmeC
SEo1umXjnM32NXRIZQFiuOlHxeiFYbODaPvlYIZO+SLBnYQ7msiXaQIS1nghP0VEFpoXERPcaRQ3
zPvGLrwWtDyvVtUpYApgG15bktjYioduKOSLBCc07Ch9McVZ6+k0bHKlBUn5FGGl8/LJfJtT5zGR
4dhDxYIugNsCRpefMxnfpudxnVad3xeTlq7gj6FfpiSYf8IcIJ4hgf8waAB69Dj3YdwocdmNOh5u
fyIM7ihz2M3HLA2/qD0SnL4pee1ntVF3RwVUAbSRbTArMUO2Efk2PKyhqBox7I1h249iKAagl3lE
MoDCqpdbBxJa0Zj4Bbk5HahI55WdzmzqL9w/8z1mNHwrWSnBYitqYBtUzR55TvnbiZvU1RnkN94W
LgqWfD0W6HASpkeA0/3ReTKtx26HT0rOy9WZbqyAVc8zspPe0Ql4tfcYvoqeRSmY4Sxmjyyn/xC2
7rW3yfVwZTcSP/s2+myLEl6tgL9BlezRmXyP7BLjOpLiKfYYvrzoOLUpazfZ62MRCnnhgp6uxbDU
M/CyYC5wi9D+grK39vYuINOdxI+nr8dKpyo9o45duflZ7XZAZjsfq1t29x5GlKz2rYih7hI9otQJ
9f+R9h3NjSNLt78IEfBmW7AkRUoUZShtEK1WC5ZwhCN+/TvFd+8IXY1hfdF3NrPoCCWzkHUyK83J
mSSUq4bcOEGhtAczWXu2iZf9ivxIW/GeVtdS0b+LktneLFkz41qfYH4bNIXqvzIZ7Ndq4jcRsudl
TLDHhXJ+x564+3T2RorZ7I3GMZHlwO+fg5XZpq0iac/ni4SDdZy8IgQNfgUpHg8H7vIdjqXIbM9W
BUaWzAqx+nFT9RtUzk7AjsBY7TmWshhdzBRiQGNI80HIwA32lOZeVETk3OckBZlvv1JFIknrxFH0
Tdgen4XpoVW8weTFH7dN9U9eC6WNpyKlX3Ur2tXbOdnl4B+5GMgRhq5R8d6ty9XPmcIMmkwoGDaS
hXNVk5UpFkTK7M6XfzYvnWKLKkmwMdFfy5/jZnK1+Kjz3nmLEcpMPAMy1mCE+qCCVvn0lWQkeVhH
PFe+7PdmIhiMibDf2jinsFHMFYPsKdvAlROstDHWPxT34HCHsngqMWCTaUUkGjn9gs7wA/ueaXp8
cEa3IYHNATaZJ4uBmz7CCh0zgawXh259KF1sgnHK3fa9m2zzQMrV3V3ldp5+rzUgL8gcXuKBI/96
a2dwlzQ6qLbPsJ7CaT92LtzQ7fvIU/CakJgJ6E51NVgZdULHY7heJS7w25NXKNzRFIdTBptgrXuB
7XBTHdTybsAr25w1gvI6KenFcLbV52okT92viHhVEKo2CLYD7em2pssPj28zZVuzzCxFh9F4lVeS
wY2xJSO7070CaTKOpNuOXWZrOFWiYYcuxTgal11srAO+q4KfOaEdt7sfJZaRO5zodjlvNFOOQZmy
1MtKTXDNS/dF/WrXVU7W3Fmu2wGffM0ez2wlt5Jzp04I+DABL/xU7XF96rGj+/bpcRzEFU9nQsbe
nKqU3m7v8ev2X15ucZgdEgMcVTfkdUWXGjROZziXxM4eDdVvQrevSfVibdEU1QUljw2Pa3gMhpi1
UBZ9i2OLYwR5xAdcofcLiT3e0AznRrH1nE5pxjGj3yf7kR6mH8Ht4+NAEVu+UQo9UcQLPsw29D3D
O3GglmNcbG+VaWR1otJTQt9fhsL+G6jZbivAsSx2DlK7CFJUlVAgXGH648zZCct5jYEG9ffIVOq7
/mIM9HYct8OadmO3d0XinXMbtJJoNd0fbNt92z36lcYDnMUX+7dhsx1WWEokW1pLAWd9NPd4KVWD
88mbhV1+ss+kUPOb3Uy16jH+dYKC4FqWvHdKcOCDWhnlE2y/sbkdhPS8bviHq+eaiQN1SDIkGT3P
3GlaYssE54hsMQqT3DCbd4AMMkhChDksAcjQNQQbrU+HKkhfpvAQ8958PKBm26wyQW+bjsJb4523
IZIdjc8nolhM335/KbZMI0tlGCl0Z8oFa5de623dE3vPF8O5smxfVTGeZbOT8RYb1lvdNh8yu0f9
DvNcFwcnt1EeuP2tvPcQy2ArZoqYn1SINAJkjF2CaYbAjrxPXtsWz1ewPVOWJqbSmV6pQXNKLNXd
HT61TxTUaJ3wf3wTsW1T2qCIU93C+jIUtJKXHjv6eqfHYrELON4aYrZrV/RuY+E1Brlxu640qrPb
lSVZGYU5ZCrYJ+Q85uRnC6omUA9xvAYHdNliTNkpsiqkWLFktSQJyZkH6v/yvkIXCfa1mJbKTvnU
Sd8XsoXVKWALcQpPeMy2bza2wK0Piedw+ReXyxag9vyvOAblO6M0O+x7p4UEOlG4zzZP5kr9mWBx
oeUE65QEh2DPcY3/8rG+hTLRXVeJknWiq0mm+4238gR7esRq+y8uwtPH959G8S2HQfjz5dQrvUDP
cgNyzvtV6KBlnDJSNdjdBh49rsDlbM63QBpzzKywBZVlFYcQ2KAdks6/YUCTEmjSSBl+BW4F4/QO
x/SXA5lvoQzYi5hJ6hQTJvmygUhvOwzYvPkQHmRHBKm+va83vD2i/4L63yKZELAW6zYeRHxAEMyc
iflwR6nuQPLF0WzZZf4jhn0txmDUmxr68HjJ77YXe/KQLyq3l4QuHeaOg3KM5arz7NtZZ0HR5FSg
K8I87714Un9kGQm9H2XncvTiXTr2qRhlYluodFEV5oaijeZ5GD0PVmSNXoPD865bKYgMeO09y8H0
91lS9WfqCZUUqmYJKzkZTohl1HHC0YqHXOwz0QixiNroKZRg86pMjqqPyu7LYPq6h3S6w/EyPNtg
MKS0smhA8Q1AvMGoX/J62/Suvv4GdLBvwz5UoiLTrhDlHOU1dmpj5egHpdwaMXGS2C3Gy+9OK/T2
5KDfcnIfc5+3fwL3PBkwqVq1SrIRGlZ3p91H4QBDznd3r3dwBwGvrXbxiW8YJnZemlh7ygb7NZau
ylWVoj/0DP4y7FPwQGmCDPBtlRYDrJkU5pvl46CeBhkcmUJr55pbl66GVWDpKq02p5ZjjouN6pqu
GHTnEXatsVz9YCKoY/1Cp+UdYFT/UdqgLwP+W7tfuvOA9uTI6zaRp+8+IxCemi7n8y3dt7l4xvcU
Wm2izgXx2KhaojMr/nX7LBerSXMBjHlIYXIB5TgqgJut9+H90ldtQBt6UdosYIyfL4J3W+BiRn0u
kPEzknEq9OGEeiB4ijaqWwXJQ7B5uS1kyULmMhjHMo6taokJZByPnjOCnyqtOa/mxfTFTARLqJ+1
zZAq9MNsttUhfa1/oj8jOtuf3BXJS355Log+0maI23dSbyaUrgFjCuE6dB7QIJSTOxqTBrrLOThq
TixezYXRyGQmzBy7UUlGCDu7GNd2ed5j8aFiKJoG+n8J9W02WyJFnQTaaZG2ORiYyJZaYoJ4rYEu
e6EiGL3g6LNkCHN5jD69jDbuIYE8JSHpa07ifQFe1NvGtniF5kIYnxhJzTD2MoQ03nGDaK1z34u3
xJXfzhZJVq2GpP8A3b6CULRTv+YSQ1y9CPvV5j+AOrnZVxuiNtE1YQJIZMivbD9qn+AZKPlkcoNA
4rQocb8hA7/nQdBQ2IC6EOZuHXC76080eXeBlhz0WwzxDVVGbVnSDUU26ZN+ppkiS8JUD/T7QbGj
9B8QTHfk8srDjOvz/49TnMliLtoFAwan8AxZLxuDeO/VgxGk9yNqcU4DujbnELpoAjzYugeeQDg1
bh55+WBnP4Ax1izDBN0g4Qc4x/cQPIh4YQSIhg1ezLN0yeeHytirHp1K5VRBzgbcL9VrdLh9Hxbv
3EwNxhrLTBjDscGfz/FOEled4wYNl+N5KZcz14Exwi4uS5BpSDgrdHu9r0ji97bq3L0WmKa1OyKt
Bk6guJj6mEukpzozxSkqyzosIZGmI46eJ7hnjxwO3BkonmaMQx4TdZCxJ4ZSPGHe24IUe60+3v5E
i95rrgzjhFXjMko58tY0qsHIJtbTq0R+5QDjYug5l8K44aGSpggNBJBSoTt5gjmc7GLju8/rIPJ4
UEFvxx/XFzEamqZME2NCjDC9LDBnpSkQ1tIlGq6EwmcAQOScHDWsG2LYJKIVWqkqSirE0H6m4+gY
O5Wguxy1ub86vm+N2ETiecy10JwMqpG3LRzUwhv7wSYxQurP8f/Ql7+MtjOBDABFsZzJWiTT8S6M
kB0/FEd1cnSefvFUW2xbN2aSGAg65WJqZRlOEVcJ2Yb44QxWgwktJJsHEZVr4GtyEDeQ+6m7vIvM
MRQ2r1ia1dkMax0U+074MPl3h3Xwpa1Mm/f5qL+4ZSkMRIGB3sqmHnI2w9ryMBLwOu0le6+hZfG2
TS4HILPTZKApSeTsXFs4zZcMeXo02Hkj5hkt2/f9He7a1z4w7dsiuabCoFSlt+VYZzAVp3G0a2Pf
6CmOvCpeZGfNO8lFSJzpx6CVEsuRGbe4CE5PeQyUXXkUNKA8t8Gbd7kZDFEnvS5SExgvIunQr4Rd
vjn/3H0NyF3W3C05vM+mMsFNL0hVehpxhvW78oq5L1UhrUueXb9CgN+CCiMwVX+PRDugpuZmiBfd
9Pehsr3f1ZiqidRA+svZxWLxaOdtO185EWyemvZv4uv+hdd5vOx1ZiIZfAlBCVqIWCJMW8cAmo9v
QM0vrIF44X5Izh1XGXzJT5gVrc8ajtal9K5VSwRXfQ0+b9+CpafZDMVU9feQAC2RQhkOuHe14iet
L2CeciW+Wu32tpjFeA392lg7hn2OmshcbwTGpjnJJjqP/WkX8EdDlw/r++8zdzlrRVnvdfz92nXA
H02XZXTexcEc6m09lgPcmSLMPU5AQtGHFgShyd12ssdoHW0n0dY70mz3qPzvtKeR07b/L0D1rRxz
pY2+yVNJgUwN5NtEdLHOGUXonyZZxzX5/OSyCizahK7AjEUJ52Yyh6linXMfUstrEJl+FPenZw1z
FS1Sse1zZUegseaPXFId/vA0umWa6OhH7u1KkDYLTWWMJbRWiC2jIFMA/7dAtCCWbHk1NliQcyGZ
F+xzWxb/ygfMxDLXOW6m3krkdEKkijsmpfbrsx10m0DhArNG7+stDZn7rLTYxSOnEOXo7yVRvMLB
8hHvEUMSr79QYH1wX98unmSH5Hm9XqPj9EifNghhUP36/ASXm717w1tqD6Dh+N5l+5odAoMBERL+
mVnil22VQAOi7bBGEXQZ0opzd+jfuXUCTDTRiaBZE+k3hmrbcisrJFrZlf2lPJQb3eUIW/SDM6UY
xBnUXq/lHEoh8jxi6xGSCTsJB5jbvPT0IikiVrb9Y7vMfQmnuDf1CxUFFhzTPyrYSRFlbngXUGaf
ILBBbtsSfcCgP0b9aVyIxVIY7+g2eI9z81OLUDv7NSxCGXGk5SJW5x6d92mjdJ5lX91//KxGhDux
dA01b31UBpxawWglWYE4WqWdnNhbPa7ie7OwkRVLUicAKIa2KQcVWClgxoc13Ti1f+FFxIuhwLfW
bC5THJRYyhLYFj7B4L6fsSEsvFN8TNejvkn3eH3+3TNqJpIGzzPIms6peckv0DzMiFevxZQIiEF8
N8G2jkB767jdBJwvazBgFYUxxm0ECNyoPoIP6YSay1rcJNhABb6KT142aTldMFOQQSw1xb7Qqafy
0CafHi73QQAyTw76cIDfYMAnq5Kx1AwIQQH1BApRlGm5+WcO9BoM8CBVL6ddG9FlxRvP8jTRduHI
wPvK48TgQanBoE4nwHcKZ2jzgngUO1VGEoGHnw69c47tmma+ce/YDdmnwejR3RvSzoHBTu8MzCUB
dZCxlXYiqLvPq689SjmhrbvcyJSD4waDMFrYnUWhwXFmWNbhJHvlkc5dYvzELgTyv8G4wcBLquoR
LjaV1ZDNcSsXtvhZocSOFaZEc/7uTfht8myytiqK1igy6qTfz372HG1BwHgAfdNAhDtetmc5zPrH
bZgMfiRFfKqGEpC1BWZ5HwVevMUGHKfJIdj8ZYQ804wBD8zkXjIB7Dq0iTG+n/CkxgnyBsd49m8y
kDGOlmyWEYVhJ9uPBuoiaJB0kC/gbZ/gSmJwoxtkU+4a2D9GrK5pRvAf3aFYsOHiPD2ZGzfNZNDD
yKJMSdV4QkEJvTOgpqIk3IhbeD0zPLw1GfCQiyoXUgW2vjmetz0pgoqAj0jmzjMvdl3MAhY2wA/V
sihOPc7u4sclQTCWuIJrWHZ4V7SkujhVQ3RyvkO09LmJk53V27dv9bWZ79aRMggiGFYZpheYCZI9
GBHVbWWDfcq5k7igUVuFtR2C7Ngb0BgqJ25kmwE8aoRYgr53+ExJXFtiQKaT5FOm17j1l7Xn1bZ1
wcJ4cCsLK1RIsFXxtvLLKeXvm8huMM4maSoVEfaEBOUWC6NWYHjePr6aBLvLrNUnRxo1GvaoTRVr
MHTFxDbu64N2FqXUnaz1k5EjHFSccqtgUNAPkvvC/ky3n3jmcKQt3ZW5NMaEJyTxyt6CNEzVkMJJ
7NcLohPuC3UpLzkXw0TcU1726Eo5XYMGgWTggwwuH7wa06JZzKUwVlrERVIM2jX+QYN/Ag43kNOj
msUtkC82YM8lMQZ4qVMp60Po06A82E5Y+Ya5dps2OuL98IU3i4V1o7xvtfRCmgm9/qiZZeRaEV5i
jX6ro9OL0O8upjyJeCB98oyQJ4pxdZo5FaBYgSia3D06FtIXAzkf1ROkvXzmx//NCtmJA0NC9qKh
Hy7044MyEf2Eui6tNqQ8/o7F7qj5ITIOrwELemSeodnFrzFCtvEwWWxi8wV6HSOiWU6NLnpb3FDx
xspAi3F4Tfpy+WUW48H5D2H8YRbLfdzSm+dsnbYlkI415fjvCzkDJGA/XzgB6GITjKmaFl53mo5u
OuZ2xCdBS4TqjKAaE9Sw1v8yLXG+Jf3df+LXtxjmakRW2wlmXwC/MNuFgXvQ5T3Tcg4vGuPIYW+D
Kk1Sa9IriHdItI+wrigB2SHBwd1WaNH5zs7t+iFn186I0RAQKVAIftejTEtjMIIHHtk86nOQFtjw
cryLc5xzkRS1ZyIrDXuszBwi0dgMKpv3reKd1tq2W4moxCXwq85tHRe7YucCmVuh9L1gDgPVMb+v
QaMc7C8+RwTve9F/n+k0XNQp77oKOh2nu6wm1j5FtET7Rp1P3hYhadmJ/mOE7BhOruqZKPaw9Zcj
IMvR0REAeqMAzAscrag137D26+T6TCvNFCNdTmr6fnRE+z62y5o0gfpkrL8OxhvdC/t/2AzL047x
poIm6+BxgtDp/gX7HGiKOXWqTXaXPYFXhdf6uLjlb24cDHBEbZkUuUSt8ej1hzR0EOZhZRdqwq+f
X19c4v7lkOT72zEAIp4jVKBViKN8JEcHsWZg2MMTF0AWYxJTkcGIbiHeEhmDvJxPo96oJlLJYC8b
9pqrre1U9nKf+/5e1GgmiXmQdHKmRiaUwgFqrykGqDA8JazAU8CBqqVil4YOWEnFohfJxKrK3++Y
HJ+KNmxVXGPVf6o+rMfhranRNrSJPm7b/VId8TdJTIAwNrogFKYGSZvjvffx1L4+Wu6vnwQvfZDY
5/ZANG5kvHDXMEkliZJp6bS4wnywUIzLuoys6UlHruZFIKVdD7YJMl23dp4P1bby/zPL+ckDr6V4
DzUwkAPIhqKKaCT8/WCTy+UkZWopApC9cP1E11uTt4uz+4EtIFxuv+tEEwMqv0lj4D+qiia/jJ14
TdGWWEmGG/7D8s7kIyKp9wgem/y6c/DtR7MzPYz8VTb4V4INnlq3P/PS00eXobgMFgrJ0K9mMIO3
pNeqrhhiEdWzzVZ2axWFcETVIiQGX9aKLmLiSKRgwuj+m0TmI7fiJRlHrO54yh9QGDYM8K0iHYye
p8vrHnH1Cz/RshDr/iaRuZ2XXkijKUxFWorcKk74RJnPkG7hLjdeiiR+k0RxfXaaRX6aQPKbwYp6
5Gfvp8mRP18Duwusp0/4QZkSDNroFuV5KXXBYeiyJFuoDoPiCSb8u+CmlBU883IYlEZGr4cRT3eg
03Gx6t4g8JCpTaujyMpgUqD2zTcTXQEf+avl2+loD5sAy25AiW3HL9Wjfbo/OD0vbbjU8v7bL2Q+
Qh+fhgYrsfALuzUKE1hVsYW9TY3fuuAKxNHYxDbvTirR6K5N8wOMjD2v730JPn/7Ecz3qTM1O8Ui
jgl01hrB8C5qEp5JUm64Rc/7DyOffQ/GgadpZJWNVUBbvLr7g/x2enKfv+oP3vN+qdL1m0aM6x6m
CaFdDI26teMEVgvicVRrw/12oxGFxBhsrLxsa2GqABGtjxXOW+wpgUEIL0YW2Nyq8dKj57ffw/h2
OYMn1nv6mR3nQ32bPnQHPCxgu2xJj5FHmjPahBYngbP05ptLZZtehHMon3OJSt1sL7tkL9egBYyd
B3XlR3cj0gTYzBW7F4LFEWjfO28+I+ey6T540LYINN9fne1+SY0oHi0TP+OCIiKyIH4ThN6ILasW
Vq9xYJQG7DcsjGXcG6Iyt/S8FuGfcd3D1OkfAyQmuINuy5g2U4p5OchdrDZCdxXkIS2eK0SKkBYf
bQHjHBjosKFcVHB3jV0P65aCDKRlIGMSy76CgiW5uNm6tKcgIh/3XlwRDa03uzwnpYMgtfIP69G3
d+BssrsEdFgUYemjHiV7085e/6Z49Zu1MVBWncvJinXcOeDpEdUrzHhhtx7fb3FA5Ar6M29ipFkE
lgmcfLi/SBU5hRExw6+TE6VeXP4YQhJNjpASrNOw1hf1nWNgCzHtb1oyEFZWltqLIc4fySjRFhJP
/VQTdIlOpce7NxzvpTIghoHDvJAM+qkdujjUjTCtf0efc10Q+zzIpL/7D7tSFF20TEnWDLbxSeiE
7jwYONX84lkkH3Z6+EPcGIb7N+c3k8OcnzFKIU4Pcl48J0wJsiQieoepXXIELSLBTBBzeoMyDlZ8
bujpUQefrTvvLYY3uC1mqbsW4eH3uTHIjoxhq4UhxHR263iXnbIJQe54R36u4FkKErTba+Yi33KT
JYuW+C2ZHbVNVTPq+w6SR6xFe/0VetFnSqbRzgFA3DVsi5duJox5CHQ6uDAki8Kd7J7tBH4rBMxg
edKBW81feJ/OT/Qarczud171MdarQC+FbDcSGtk1963xeQkM3ukx+K0ZoaapFaQI94iu3jANjX4X
tF/Yt+1jKaX1mzYsXlsNGGCpveuG7ci/Qgd82mqFKeVuJTjBJ211Se73e47URZc7+1wMFptyUedD
Qs+wt/N7867z5GO7c6rnL8H5jH3u+uqlEsRvajIh5Mk8SU1lQCBICSTnvO06cvjqPoBV3LXj0iIu
zpRjIOR8LkTzpFFZWEr1XhNvFZEcXG8Hbn5wiYDxN7UYEBGnFEMIJ4iqnNajW06T2sZgsUV0O3OF
x1Oymexm/zU9B4fC/zJo6xDHC1AJN3D5al+z24AtQ7FlUfuh79DS1n++8DrQlh75cyWv/z4TYYKF
41S3ENHZ1w3AeG0LE0bbvwLwZ9qfPKqb5dAJeScTL2tRkkzmSpwyTTgPmFV50tdNRYZt+Svbnp5/
xsG6zZxDd48374YWNDknudQSq8szucylGI0ulaoWcuO7zbF5QkJKWSORYR/QRMi5gAspm99EMddB
jMYmOQsQlZH8Sdqh3H/45FzxRUSeacPcgiyMmso0IaJytvf9q+FiVO4Q5D4vX7j8RJ0JYu6AWYu5
1qkXRAZNgMTkiWRfqAphbo/2EMpuYxLpsXE7J3ty3Qoz6J6wH/DMJ8+8nualq6BIuoj1aSggITWD
qzKz08SIxVDTJ5qMqjJbqYnDC4IW8z6KLOM1JuF/Kkulf86y6Cy2Jr1t3mPYuyGaehvf/toPaELB
CDDnGy4FXXNxzNEqWpleLiXEZcR5f5/IvQ/26ZzsngNux9DiE3QuiwlUhIsAJ36mquENvD3eP3mg
u/bDQAXDCZLn3Phr8Wt9HyX7+MyR+DW1/P8fpW6PJwRDeGk/Rf7ogmL1cx/zcinXtx0LlTMN2Xdm
roQT3gYG7ndClI9sWguSm2BX+9rcrF0f432/yF1IdmtCWYZ0fb13kMr71B9Bi/YjAjuJw/m6SyAw
/z00BJnZq2w2Qi3RExdPbnPe+P5jDP7en2/2Ba2QX3Yre381xKvPZTJhjXBRUi0/4ww2x2OMJDF5
3a3lINxxwieeagyEm4pwauocYnD7OwmrrZJx38o/IsEWG98y7m6fJM92WcZ+Q9GjCB12uPlPEaGL
0FwrtVe+T9ACjqdeYae/gOE1l6dnKdJQZDSkSBJNBuvMafaoRWJvSIjHigBmZXIE6RymHcuRjLWN
0gzPYJZi0rk45lRPPbzT+QxxCKL6uzG108DehxhjW90+z+Wr+a0W4whDoyz7MzVM4/GABkVMjN7+
+4uedq4I4/7kME9AuCVAEWeU7fgg+fpxrX5g730Q3XOHuxZj7Lk4xhVGraynJoUaLMXNHadSg4sX
2e7Fe6tX6/Y94I6PLzEt4pp9nyAD3Kd0MDEiAQVRqC4crP/BDiJKGek/0N0BNq2OD8R0O6K7vLNd
eh7NRTM4fpGzSDbzWHp6ufhwx1jemA1E55k+x0TYNvWmNM9KWeFI28PggJwCDQYcCFl8Oc8UMaii
M3isz0N1mbDmBQEMpaoEwblNhykfzTuQR2A3348DVjV/cr/dUs1//u3Y7nSlTy5jaUY4QKdzBXw5
ZO18Xti+VDz+TQoDHcUka01fwEJenPc8JdjTHD2I5Fkk6J2IHLodixfe0r/4p/v7xybZMuFojpXS
WDjPriESCVfTifZqoIKAmusX5+MtlgwU7M1AXUVFZw1L1ZNOjV6P2kl66i62Iz5LtF61Kx9s0+PR
9y11m+pzUQyY9G0r97qVS9SlOWK0SjA06Xb364vkclvNFhF4phaDJKact9ifUcA2jk7mNoFiO+At
4zwOFqO+mRAGPPRhHORzByGOWRPxpx4cTq8cAKae4g9bmIlgQKJXqynPGnyeAbYQRO7TmdS2uTLe
JXvd6lzql2Vr/5bHwkVdiXIzmPhGqKcpGymoHqqTXdWVK1hOfNqMk9sPpPGszAGxvlxhclNJ3bJ7
uK32NTy/oTYLKUWBnRkKkqZPm7OLUfeqB6rQiekuIi+hjxkHUnw8PqKY7KSeBnop/Sk5YoZstXbr
lV6SboUon9uTswjYs7NhwkD9VFSddkmlp8ok2RBMk41U04V86SeOW+fdFIPBHKvWcFUEfIVCdmIL
Y6VBvA/Wz+u6IlzuPWpBt46aiVW0vDNOyQVHTfMi2+0qBdlZT/y7u7f1msvSuNTDN8cAdjAmEaYT
UrmQth0Tgl2Xqa0ew1cehdxiZkLRDAW5CXBb6Oy6c72LWqVLS1wbO9opTu2HK+WxCMZHlS7dbfCo
Rb0M9RPlMyP6823jXfaHM+HMnU3SXg/VopYQxYDeeHuv2/eIdh9b5LYad7RpdT5w1Me/chvfYlmS
jSqX6hbbsKQnrQqKYGePka1u0FZBl4v8VQF4dsDXiuXM54+h1CqhhANGI8u290qC9VtW7yD/v+GS
ny1aqK4iyQR+PDTtMOepKSCfCC8N9Rue7Oo2HryPPwnWia0PXyBKvf31lh3itzT2GBM5rLrT5Swh
uUSLctF6/KAjqlnloI+AI2vRgcxkMZGTdbKqSVOg2XabRo4+uKqMJtrae27fDxnWwvg8j7WcF5lJ
ZDAsbcJCmxpop5DeK2T7bg16W3d0ZQvFG+dzOtzWkPPpFAbI0qYKy0kZpCdv8ItA9Q4iZ7s293Mx
8JWcsknIB0hoBOfy0IJfNsMGndWGNzW4jMmzk2PeWkWcqkpX4OQcpOkSF0VijEGiW55Pjr4Yss8k
MXFSewZ3gXYeJSSTjg59qT5J5Kl+Lu2Veef/sO3sPjjk7gHRJ6/PZhk3Z6LZsKnThkweWii5ed++
e0+XmmCTIrHzICYi7dXfBzzY4t0BJoiaslMVqi20xblqki3WJHkuNnT6/3BpySFddx/lx22rXCw8
gBXiv4jCbpePJSNWKgsyRR8vdLSnDW6ytRpb8O1ztc5tfhJtMR79lsgm0TplKIxYg5m+gLwnttEv
P/n16vxh8p6V1yv1hz+fSWIwJW3+e55aCVYKVDg8is4v/Ru6kraFZz1qj78en7BVsnseAyFGg1C5
0gdUr3jvW2qmt34IAzVy2arNKFFbAqtDc597BSj9jtePSilO0cvB+aqce8PylxhR05R5ihvaonPf
e29XFjkjbb8ZEGl4a/0DVTqOxMWX2uysGfDJmy6xlLGjN1W6x4Lry7UFTX2aGu4rW+EdJ4M/8jm2
RHOCrNptPLoU4ljcXWwT3MwlwRCd5IPE7W103VdfBaUQZmuwEBelH8txNryD5hkzA1CarOp6HOH6
FHfUxj7Otn7f4MJyX4xUp1smxMCRhBb4U2hBZxDZqz5oE8G6lr5W8JGFa/+v9soAURtKUqEYEJbm
9nbjfdSaXVW+uXPQlZrayd8wbOszEFKZsKak3I26CHPdIDrEuy4hlg0PGYTINt2202u4e+Mc2Q2Z
1fmiamVCPcqLU67j+3OKqa/V6r5walvQSOvbCBI3uR1vwbiZbz+5XbHXDRu3fgGDStEpTHW9u8BN
e9sNtr5s78/2R0Ky9YqSwrt5sK6I7L09H7hTZ5wQRGNgKDqNZtFHgKGtg37c8yvPgS3RrMy/4/Xf
Z6Fw2EtY3Sr1+I69t0WvmuJVXvk8WK7lonMKr7bD8FHYdu+v0QLq/+zth8eHk9+hI/U5BocPGDr8
yRfvd72Ljee5HbyMgz9yHtSLmVWsYdXpawiN/GxXUHJuDaG+iBSphAADzPlqdM6ZoyWekJNhZb2s
G6xb3+x5+aXFmvRcMHOFxz62Wim6Chb3GikSgoGP41a8gHxh3b2J9Raj9byU5GJUOJfK3OU6yi2p
BtnQEzKDx/vt6TGLbOmEbjqVc7UWw8K5JOYWn5JWB1MSlWShz121i9bucZZrxZW2xtvte7zYBzoT
xnYKgVe7U8sMwjYYQYpqL3uP7/WnU+x0K7s04HNqN8BKsJOzc3eKvS7cABdbNwjP79ECLXub57+D
uc1ijId32VClm9gRHvMLsas1ZTG6re/iS3ouh7m7UlTU48maoC/GyO7va/sRW698w3bJGr6Nzmen
Nq90vIQXc5nMk6Vryz6uJ+g2dvaHl6IYgIbtNZcjnWei10acGWzUavYfE920B8V/A+Xg3rR5npoG
ILc+FBM0nNIp0vGxcIDW/XabYRYbHbuxRdtaP/k1S/o5bklj4oK0L2s9DiEtbAim69fr3v9Rrfcc
61sK8+YfiEEUK+nboo0k6UnOVsIj6tFTbIcCb+J7aUBIn4thIETrLLkvTGp7L2hNukdr0uqRPLy6
oFYCo9CGT0jN+1YMkkyjlJ7TnH6rTes4GogfntFffV97sYb+W25WZSl2nenHNmGMQ55jAhziwKJk
ecUGIxLYN4PmiNt3eLGEqOuYetI1VZY0NvaQJi2WFDAYPpVTYNA0bmpPH0PsPK9Rwk8Re3AzOEuR
8lwig06tVApxKSmIGjcNmogFNCzgMYlM2H4vcArai7Y4U44FqCqeum6gRoJTVAtbwyG+3D7ARTya
iWDwqNF7AdsGZOlJ6Ei91V7BuNPZCRbe/pUnmwmi9jkDpGIS8zTpoctgO/lDaTcNoXO0Gy4r21JU
P/8+DCi1UWz0YYLvs+lDgih7vcN25+x+f6DsQdxK0KKdz9RiQElQhDYdBRW+yvhZvUlYCHGSnEx0
kDzh8ibyLI+BpjjuW9W4msPGe7+fSA1zQAUZ9Abc1wNPLQaearG0QHCAQ6wcsBRNTukbz8IaMMEr
ENLb8geoz86PgSURBNGl2Wo0Y7jtn6THtew8U89728oXM08zo9CZnrCyShozKSAGCWXVP27f3+9X
GMPAqtM7FxXJZ3sT+7dF8pCJZYDsM6HoxQyWAQbIbYOnrOzGjZfuNlVK8Bj6Hw9SZ7BiMJtOsUSI
ezkKRF2huwAdG7dV4sAR2+YSG/XYSilExCkZfonomrB7mWcRy54RFWODzlQbmsUgUnTBIpkMjL94
UYU+fOPKW/16SGwfjhHkSzYWkvLzZ4sR50wmA07Y4Ki2caTjFmP8672/u+wEUPzzYr9r0PWnsX+r
xkDT2I5yXJ+pGIxugtZvIpWH5drIVYU2r7mGgsEtWQwwnZqhN094PTyBjF96DMma++hbNodvbRg4
SuRGk+LaoNCHt8lxW7vbMQapr7JVj6f7yv8K+FHMMrh/y2RwCTuOGvDXQyukG4+NTNqYGG7+I6rI
Aflqjm9cxttvYQw2TXKrx20OBamwbbK6fZsW08T6P0aniwwmjd2QppkCXQzvA63Uj4+rIqDZcPT9
ldjvZnPELYbPM3FM3FKZ6hBOGsQJiCaOg1sd8k3zAi4XhyNoCdINFEcpObKK5k3GLsQhLvILujEw
xuuEbw8nB4l9zC1ypCx5qLkUxhJGTBFkpw5SUEqwkNRXiau42IfH0Waxp3AuhzGC/8fady1Hjivb
fhEj6M0r6MpKVZJK7oUhqVv03vPrz6J27G4K4hRiz73TMS/TMZUEkEikWbkySspeGkvI+ZojA7KR
hy3wsOj3fXvDIHUWGHQVnLoQRz9UsTiBhj+FOHDvWI4Pf+LBudVICwzLcTwDrKCR27mVgdzVL+Op
UMjJHg8VhqaiJXiTHc/lE/iOrm/1apJl+U2U5qQYCV0G9Xygg3V8QIc9wThYgIZgkUFG+ss4MO6d
vGa7lgKpt0wZtFhCjV2E9yG68UjkV3gH6ScqDL19vCXh8S43E+dhe3cHOv3BjB6R41NMMLSnBoCs
tmDbGbkxUTtjsfStWYTlh1FvU6EMnFjl+LDHCjAQg803uGbflgKoh2jM2rwdinmrnWNtJjyR3P8w
GwovrNdoNf2xlEW9Rp0xZDU/31OAVtE4iAxIZm0fQHjLv3xETyrJtwXa7R9LjwVBY+3i/PeLUEBu
+kHpZh2XMHPeuEns6/q6mo1cLowyQGKaBPX4dUr759cAw5/vNPsAbY0waZ6Zllh7BTXNMEQD0+jA
HkDtotYI/DjAZXmo2h34nESnmQ9Njw+6xnBiVz3KpShq3zq+bcYMLTEPe3AMvr5mFlhtbMNNLXQu
M8wra1XUFoJ6OBiUDKJ49/H4Lj/EDsOurkJ1louh7PekNGg7TyChuO9sdBbMhBIMPVh/Iv4eDWW6
jZmgX/MhwprtBga2bgHQYWNgV4OLxVJoVNswFbIUGd2sz44zHh+C29/kY0Y4oWf1c9xsIpd1PP9g
kv8sjUawTeAAGvipxav0fHTAuQhb6J7gIs+Ne6yMx2p9Z7k+yhx7ot6pg4D1gRjjIT/7xN8lAcD1
BLVAF+MWzfuiJJ8gPudOM5r5F0MXV3OZS/mU1Z27fKJJhPzRBWIBRhFgVUQBrLd3VgfaY16KoWyv
pjSaNzVQF/S91MQ/NnO9hKGT/2B0/x4cZS4SHWwTUYm1IA2CqdkkbkEqGZHUsQq3MXefaKM7f4aY
DsC4C2ve33JxlO0o4KtXbQ65UBfYeP2l2/Dv9TtLDGsPKbsxDv81vXtLPz8b5Ni+NRu5ASotwqmB
edid0TOMta1Fb8u1UaYkFYYgEUOsDUMPjhj2l5PgjbUw1v5RtkRVvbgo5scyJ8lJRgXkq3GNpR3r
js8f7aDpmpWqiltdggpCzxVn+x7v0DUwHeDuGSaud3B3szPbvbwX9+iRYOwiY4U0fbOaKRwsPkzK
3hH2/s4wSyd09qBaZMhZf/3/rpGyJigVi60wYSf3qGQODem5GURhIZcFCs33tEE1nD2PcbUTY6Ej
NJHzZAw8b7RY3cyaBuzRF1EhZp+hHePj5B5e7MD+asaomYEK40rQbax8oYwoTc/7OkyWswW0EKwb
99xpxveDsZpZjWedI2Vh4n4atVzC/gKagfmx0gZz2GsTKP+XeVaD7wDZhRnU1w+V9R7RVM+JqBXI
bmCR6A0GDSTe2offLihzDjZa8llbuipNF3hdkWQBEa0qUw6kEaWcF89LPE4OUkRAG5DSelLcHVYI
2C1hrG5tS5fyfmxpo8vJHACBCW+H5GFNHgANt0aJKOYN7+xMNCoaAMKwcjhrXhi6nzVRkWbnUhG+
r1NMiqAbMdMZSuu0rxoA6gXr2q9p51IEdRuVqAwFqRagnZZ1+9479wzjvOocLQXQj/dk+KKSQABy
XnOQAVgG4mf0P9noOcE8I4a8NQu6FEepBpd3ZcOF2DK9Ip0PrPlvhoBVjOtSAqUMrRIMaP+ABFSN
Ubl7J+nsAYFE8LrSMeVQLzboyDqv7SAHkf0zmDMD88HVznB9wF/AEDV/Mu35LJdEvdpBOCZIc30t
yYJhTBzBBWserhIro7Yami0lUU91W5UB5spOs3ECWlCoQdEuN7PlD8gOzL4Wm+1+zTlYSqQebl3r
8gpJFRxXSeQHOHTsF41xTemcTd4UQaz0ENHOAD34jvDGkbF+Akbi/Pl4/awY+k1XFbKilCItHLCB
ox2Eji6wB0KvW7s/VoeuJORcWuephzNSGpuvHuPI1QYScGYVmqUANkktsUSrGB6uL4xhiOjiQl6N
RtbPmwi2jgi0VLuNyZrmsJrLW+gC/W4kGbqRca/mjMfzs2rKoKmEKTrY4cMNpjIztX21lLGUR5kK
uY1jvZuNkfUsPPOfOam2t0Cqpq7cmxPaiza7XCCXMiDn+1/Mq8Y6Rsp+KPUkT/04C7d6zG6aGRtZ
dmPNlVuuj7YbQzkmIg9NQetEfVeb81i19HSzwShZoJwZms8yiCplO7rRG8UkmDXk+TiAmtF50K07
lwzu5RfDnVlNTiwXRhmNusgwtVbCLQO7u7SpP5SXX9e1fdUfXUigcwZTh5EJmC2NxRzx7kqbkKA5
+P5u7jwBbAHIPfe+x7DVPauyyzD1dOIgU4ZpEiJsYuiemWBIlnmne2YFqYtLvsWvP1rKxz7YIl+N
amT3ICtmkoDuDmkeZlXtH7zBP/aKbmcLEk9XOP/rTUFeDCNNQAT77tsv4Gx5s816y3qZGSaYbqCV
QD0+aNHs0VSn8HTP4pNmWSm6iS0WtCoBUGfW8xz+RWynm5ocSegTySdyB774NoYTwLrNzH2kDEYR
x4MESohZJTHletoE1jy4+w3DhjdnIHf+H68zPfCJ74ZUnQrcAPg3R0ewHkrMG1YwKXwLU/WLZaoY
bzQ948lTeqWMxK/7pjjH1+CXf45P8UO+ha36/3ARKANSqKKflsMszoKT+Hx85N1nw4kE08+Jd4eC
WIipk9dNCuvy0ckDrfImUMR+WWNkXpzbO1d+cO3d7qtBj8n0xnhe6HRBqYfSmGlYYQ9QzfPx6KHM
nNsbI7LPrPkXDNdAp2KUMm2aSZa+zs475QekB1h1ndXK/MIc0+mBTs8BOZjDILDFI1gGo/oLalv3
KBew3pbVbOpSFBWhxGlZjHKGawZMF4jJEJsjfetjCOpJPxByeMGcFEzrwayeeTAQi0qIZVzo4U9A
Ewe+KGChIIRwEqvauK5pAyGFCGZGVjCCmC/m5CuRBZ0X6JSoU+IR4loTiWqkxjEheiBosTy55OmQ
vcHvuh+f7pNzMTPzMzvOVkkclptNeShJqqmDpkF+TDIgcGTLC8knggDGOlkOg075JmCdCTlOmm0n
auupHQBrz0pPM3WUsimjymmYsjTrKEKMaSO5FyBHLOYjznJN6HlOAlKdoVBCTuU8AzyCuPMhQSXa
s+62DZEtguKqaZubmDNZyQiWuhhUwqMD5+gUSxD9PONwnPcthqDhVRg282RZdzh7jquSATNTDuYN
Gh9IvecOv5KeMDM+a6Wjhd4YlMkBJ11cJd2X3iCf1W3RhrR9mJNM4K94uVHQizSrK8OAM0JVGvnE
SUJhiDmEBtvGssJd9bkDaf11IQyX3aCsz6CrciTNF8J6fdpc/+nVOs1y06hwR2i0MPbmVI9zHLa3
PjBogGt5NkMMy4QZlJ/ScaJXGwrEPB4VpJRuBwRxH6cDSJ6AMLYY+8XKXxmUBWm8qaq0+VD2COKc
12N/d7u9Q9cq59405uCCeYmhBsz7R9mSUY/VuPzKmKE7t9pOFmrYwJyQYmMDa9zZknkBwcDMScY4
v/l2XTHWBmVgJpkfY76adaOzuqcJSt6zqTKvC9Fo1JOn/nd1++SAF9B5wO0GK8Td6eNpdEyTe2E+
uKueCrpxYed1pIvpfIZeDy1oaDgYlQYFzJrc3oGFyUWgVZB5PDX43R5Z8Pd1HV3IpLKe7dhnnhd5
4kO25Sf3Zjy8gJfBzq36dnbH7u/B78NCcq/HxwuZ1NUOk36QjBYyrWB7LDpzIvIvYZeD7XceNjgz
ZTL0ZdVeLQRS993rW2z6ZMwuoC8TEYVnD2P4zOtSVgPWhRDqtke+BA4tEUJkkz95d/8qCln8PHW9
tVzNIl3Fz8/sUlYMApqH4X2MDjND5sWsLvNMjesLWiXB0Rciqfst9SkXNhJEorc2Ie30/GGa2VHb
goPFrArnzNTGeQ0/7vVCIHWvY6OtAjH0JUxq/7X5fPxXiPvFguhchjaNlcyHULw93IUaE0Vz030R
LaSQNxZLHdbd57+LoRMYVezzGACJ2xyT3sSgG8CWbpFvVQESPsEveXuD2N0854wF9WfdaTq5EXBB
LXECJO+fgYObcUXbEzno5MVHkyWLGGw9Gl+sk7Ig6MWrB4XHoYGFFqSfmIWMIXwn9cFt0A6HQab+
O3NrV03zQiRlQKpKAuEfr2KBezT133b3iVW7gSVGREDECn6SeC4gWoCz/KsnbyGZsiSVnksJ6nwi
WIIej8fgdIw3DlxO4HUs96C5B1MwRcww3bDSAoyboVHGxY9jNY9TXMX3hzkB1xyvX3XmIVLWRQ6b
Ksnmp+cI6KTjgBbBPZG59IUxhixPZd39WmwiZVc0PQ39rIfG7F/rs2HmJ0wqZXES/MMlgJcINjdD
5r8wagvs3hRGQiQJsYQVvSJ+nKCU2xPe0l2EmUdnzGZkueLrYY/8VyJ1RkIN9o5xlrhPtq/dFm1Q
cLy641ydYqUB1p29hSzqvKqwBe9AA1loE7FekZNy7mBZPkAgmthoHj//Yrhcq0xk6HP4s53UmXmy
kPmlGsE0W+/tHXp60tbywcFWDhjBsiXilhzIYL+Fz7vNPcr2nwFJznPosZlOMcEbxYhjZ3E/X4q/
n0O9FEZfyEJcY/1WvBl7km7Te4uVzfkHPf0j5OvSLFSoKTMPkGKsOY83xZNSOWSD9tRHYCGu3z7G
Yr5UeSEH47S1ZsqxGOUdg//m0REKw26ttmcvju9LnxYiCrnyUz8NJOS7b9Vo7uTdWT3ZgMSOoSjr
iYy/ivJValpISpMsmIoMmwbMAf4Av48YS+gti+WdrHvLf09HhoosBHWYGB8FBQTtufvg3mvBbb3x
788hT1gTHL64rpbaZii6ImCyoGRosijrNKNKUoZpPiDAuii3U0s8z9Z3E+BV98mh20zPXOnWj/pW
tYR9qpvqsT5GsjsMlqYQz3f1GizwoMu0H0GWrGAGVbv537Tn6+NUTdMlVdJ0QaFupp8PvJaEHX/x
SrUy+64szFyIVVIUAUfEwStIPLWYMjxwpX1d8g8HcRYNUnFJw5Q7UZRprTKmMs56oecv6LMSz5N+
N9QieRvftV0Vu4bghLI5fA5uX5gSuH5uQhBZM3ivaKf76wsQMEkymOFV/ostZqEEslhWcRxq/CVR
kt6aunQkYiloZuF1wZax2lmhaC2QeF3FogFyQWv/d4XjlbINhjrnL3M2FP0Vz639Wj8XZFe41yX9
cB3nVS0lUV5G3eqCIfEpf0lJZynIrubAgnXgcBgsf6O6M78Cb5ZEspywI7uMnBQXE5Hah9H6vP4l
qye8/BLqTQsTLVMbBV+CCs/8Eai3oBBNJrO2DrsIrAoMU/ijNkAvnXrYisYvG3BUfwls0K9ldR0B
O8u8vg4D6cFSDbvFWOSaEi0XSd2gqPZFyW9xsDMM7d24cXe+BUT0PQvy88MK04ujXq2w19p2KGdB
HcZV7wtH3oKkojuyKmQ/XJFZEOgeDRCciAaoTiifXInSQu8wXPSSEz80X4PKrp6muxiUxBgAMJKg
tX5Fv6/vIv2IzSJV0IrDDKgi2gyog0siLxereuAvjsKZwh0HmvqzODGOiiWEOilV7HALEwhJQGo1
HDDOvDN5zMWyrq/lR4aCXgx1UInG1QO4bPhLKTv5U/Iib/XHyDgH6Ggq0ca3z3OihWYS2Y1uBxqR
WbdgPh/a1KgaXhtJkwwF+MHvpqbPjUpKx164INZvPBLLpJTJmDj6MzqAY4lh2dYMm67qmgijJvAK
nWpVy1LXe08eL1wubPN6L6S8c31Df6QK5w1diqAWVGpqqkycNF6mey8mj/HbqyOgzaHad2T6YgQ1
jnKLpOEMbznzPssr+eEv0/IpO5bHnK5rEZaoX5TKRgLl9SG0c1e3Qjfudyokw7jAX8WYeFsB0dX1
5bM2mLobvDD0aaIr46VIhhtdzTctVycMGfMKaJVZ7jB1NeoC17KvtPEi+k5QAxDFb/WidGqvfLi+
mFVB+sxtJhgaL9F8XUoVKPIkRdNFCC6RRIzmM58cWWbopCSurMeQZUmQgCoVJJU6sTAJhzTXvfHy
KBG8A8LzaD5Xz9bzLUggB+ChBVDJ9i+hiRktZB5hvb+/1CeTZbLXnoblV1AnV8ZaGlURN1604hwo
R07d96xsxtp+LkVQB5eEQlqmKFBfZD4nsTaaUj+Sqj1MosTIUP7wzedbYCgyaLhUWVXQ0vvdrDSh
JOZDFk6XaKs8pxthXwHE/o7gqSCJTML364qy6jYvxNHpNqXs9SCOsXkdiqnmHk3Xc3IBvXtIu2Gk
HKIQ+/Li3T59wGGz7bd7JH4NhrL+qHdSS6azcD1SDak8BdNFHI+l1pGgOPO65ecTQVKYKPVbCM78
OGTt9IregCtCQCbIEBXZECntjVQ+bIOGmy7tDszdg2Plo5twc2efiam7Pcnt63u9ZuC+CaQUdRqz
adAVn78MpUIK4G+a3sy7nOixNby38UT0xKwy5D66D993i+KGE245yVLhUapuL7sVZu61RB4MgO4Z
mzGLpiyTKkkYQcRrgipoEmX71TzjGi5t8GkCedUTor7VMYN/ZlWEDBIGHTEQZopTIqrGi4yqa2eH
mTNQcjYuw2NyYWzxivMBzu6/QqgzjZOgbVQRQhSMNRaROw53qQtVBv28MznFIdsqB6dXTV+cGfYa
t8GrfR/s+H12DB1W1PcjOQHFVsGTgVlpkggTSSs2SrCd6GOY5sXX5I+oDW2x3lY9hrgln7L3oPZO
xP1uQ0cTepL9z+mEWThyaqKBdwCDq2jkl5ZnQyRNJX/pB44M7XNIAKYzeZXEya4dJoJgDGNtBCcP
JsIVj0l0un4Waw4a+EYxO0sVVFVDA/93S9YmU6pnAc7Ci+5b9bkozqrbPuq+GQSO/CDfSwOasWve
HGu3DsiUWU17K3E+482d7SWt2QoPJ03DrB4JlNzfvwK7VKhhovIXUSUSfyofK8MKt3VgyZVVjbvr
a551+KcwRPiSLMmi/hU0LkJdTQdOtk984SLoMQlxjySZtDXD81x5jFTc0z9CqBdiLEtxiDoIMWp3
UB8jTFtAs3r3fH0pa1Z5KYYmF4+7shZljoP+jJqpGS9N95hG+yA468oxGTBbISes4s/q9okyRqdL
cFokmj09HzSBS6ZAuEiibdx0PsNfkVd37u/v00tq4rIbWj4XL5LvqyOpeTk887xWiI7Pq0kGVOSU
jSSLsulNwIj0e05Fxon4Hbj9rAjO+UBko+PBiOOHoeH0Y5HYkeINYKU0EPHYsaipezyoHK5aYkg1
wQCGuiNe08KTnAT4UITXy0wihddMgZ32XPxrSJP2NTBUmIChmvAuIJQHmlvvk04ys6kxRDPzxxij
heteyFxB6frGLODd5WTiEIGYWZEqt3xXp42dSon8mAuZLlujwEN+qoRN7mLiTeBE6qQkxFNK7rnq
McrY+TfasthaCmxTd3lqpC2OzmpqxH3aJnVTpAMmc5y54a8LW4tUkN35oydffunimvEziQbXRcKl
OggWMG+dlWwnJ9zovx3RbG6nO3C5oEyuO7wV7NuHiCT/ay1mNq7LL5iDw8UXtLw8qko5ayp/0jmb
40lX3yrSoUzsYjr5vD0UGz3TraRy+PIZgzqsTs0sGdOjAyduOjvTT0bCKiquPX7Lj5pDnMVHBbki
lrkKw5DUNuwPP5mJ9ySScnN9+9ce8qUY6iEf6wZI2wJi/JFE0kEL7M5wJYT4ac24sD8anP+zzboM
Dw2QbJ4GMRmT2mWJgINGmrozQ6TT9uFjt21djM9tI1Ie+IMMundxk+yic/9emEk5p/qY2Se6mEl/
B7WzcRFkOe+lwiXtrObUFNaw1w/ZhO5LvXq6vrs/iBm+ZGHaJPRLEXiZjvT5IBnaMc+ECz/aqusn
G6FDstgyzv7zzvuob4vJTO8ZR7rqqSgLodSZelOZjqOaC5dgC+esJpk6b3Hlk9rSb7sLkARJbF9f
6KoxlnQNADFDx7/z3y+0VfQDT9GbQkC6QdzlmdXWthgwHv/VG7GQQbkgvl/UaSFABieZ/FnNbD67
5Fauk3FkeLerT5emKni0BN4QaOpInFmmAO8uXPTE9ZJ3Rd3zOcO5WPVkdGmeigrrw9Mb1uRTLw2a
Ilzy3C4Tgnx+5B8KlfAnZdiGrHl9LGnU1o2B3yZSDmkVhhhpRLz15vgzBjtl8S9iD2WxrvkQF4rA
Tw2my3WQpCdWA084OJWR3XXvUfkvtEGFGw6vGHxwvEotSaxGP2jgPV3CT9DLOmoTEiF6yfmBCOq/
eQ+XsqhF5UhJ9FlbiZfplodPYYSEEz6kXjMNIFpuq13BCmfXFHApcD7PxS6qbahoowGBMbo6omwj
Kc/J7+s3dk0lFiLoXAEIZtFo5EFEa8qpPR1eu332qAtW8Hpdzqo1WgqinImiH7pR8SFIKact5+tm
MD16IoZ5vU04s9K/GeT79r4E/nsI1S1DOA1Em+3vUjgVMOhD7ndJnomXwNhNnoXDqzMoCMnOmRkW
jDvNXCrlSHjGUNediKXWlZM0wHBt/eLE1bviEOZ3Ez+YSeOE7aYuGNZ39ZlB+hoTRjFJj5e/fKyF
vsi1XKZiUouXNDAnzhkkS9csX95Uxe0AiLaSbYfGt/XCSpB7dabeYmzz/GTSoRKGw/CipCKS4Q3q
goh1znm4o/yla8yquc8Kc7QGU7GlfCdELq8eank7yJZxMkJG/LSWtsTAgr+iqavCiWPVNIhbL8qH
E28UZ9rielYHjkxW4jic6WVmiSFKprfVzvImB0xiJ+7FmSlGJJzLufJhMtsA2YPrW7L2IP79LAyM
+H6DI6UG89P8WUjYEuS9zhpjz9fuLwZTGbImywjHvwDziyP3ubIYvL4SLhjQN7pFYPUFGQLTf/BI
wHCQ18poIO/nNUxqROivyNTxjrnSJL48wBe1hHfPAspmN0NNPEAnru/a2qLweKAsYgDRoH19yGJR
w1glsd8LwgUl/z7uNp6RY/5rbfddbFUV6ByaU1IoDKFrxTtVxy5KKEnwgk7nDgtP47ux0BGDb2ZS
7xtjtOuT8uihY9WO7/c5u/V8zQXVkZoT4DEZSLVT7lInSd00gof9EpN9dTj2bqJh+hZoP+S76xu6
ahlQpVAMHiEtr9CJunKo4iAoPeESjq8995vTtr3/S623mV24VWSKgcXzdlWZ4UvU70uB8UivnudC
OrVOTq5Hw8tn6eq+zV35rfSfYn1b+beKYXs8Q9pahKEJCrJDIMRAElimLt0Q1virMRQvoxtPpjgW
pkHK6VnKbMFrMZMH6SK7OmbxJv2oS/teTuwcebO82ChbgbMG/zPzUWGfXq6fwYpxBFZC0Q0YKUye
p6eK1xMowXNdGC9zFmEqQ8dIWPWutRv6TQb1zrVj2qliBhlcLTs9lzoyJx/U+tK3m6HCjLfjwFlB
pZtF3jt5eQvGJ8beM7+AevuyahRbdOiMl3y0w7pzqwmRei3bA7wzgds3nr/vSonkXkPqfnBkI92W
NQOcsrrTAhIzqIbLiEUoddMFGYj+gR8vo9S9Dp5mclHEOMwfnfvwKDBV468Myu/UtbzQygk7Pbqj
Gx2CbbCt7VcMcMYf8NrMkx79rXyrkpfdPRtXtlZ2gHhVnKvGX/eaeldaRRiSAZVNkM28gwTU5MzU
bTax6aKiesG7i7HR9SZwMdPhuhavPGhLwTSVxdigQI5RvuOlndxavdHatz57TlRG5MWSQjmLej7l
fVdBi5o0TE2jbE91qm+mCDk3vmX2Ysy3gnJbsCawBAkGSvEGnXoqgv9uZmuiAeR4mzm1G4J7+Y5g
N9GX0W5LBxOkWeQ9a2qKwA9wEAPPN3oIqDMceGXslBEFXXUX+3eiyqLU/zJ09MIWEmjnXpCGqEJW
a0J5pp9ndaluBwzV7QOUMyHRo3E0joPZkI8ULXSYJ0gyS7SHLfr5UF35/US4XeMqQFYjyW5yEsGQ
tuu69JX7vfZ91DFzSaP4GaYLzCgn5BeR9UucyMnd/OidvG0KSu+bS2THTuWmTmIji4vWGA4zD+F0
XP+StQotosc/Z0FD91O9N1BvnqYLgF6yKYUE5Jn5cboZI+e6pNWbu5REGUhVq4S6NIb5TOakDDYd
S9a3gdURoCHQKoBuHHiJ/T5zWQzPP7onZ6O1lD1r5MKvimFNUkP9kv2KEXwIuwAtC7Yz13hJcOjo
H/honcLuSLP5fXiaB53dI9VrJkffqvdMeMbqY4E6jiDA1UOlkkb2yXItSV4wjdiLagb75mfd6qsb
WbpPBcEKnazFpOPR1LbXz0BYCQcxyPWv3DnuXuxDpiqt3iSQK7opEA71b88gZuowG3JZcqiHqAt7
qfdjyIlJ4/A7S5nAzcCG/q5ZS01F7xoqggLiLmo5nSeFYqn2PMQoH2h2KV20xfKRNT3mGd6BjXfD
iLZWr8tSIrWwyUe5RwAZz6UsTpnSACVl9gnSiVvF6g7B0VBuPBZcY/XQ4NEBByzKsoFw/vuhcbys
lvIADBqGnCH19xrGrr81VAKuC50VSK8d3FIWFemEyAvrYjwibGvJ8bnXrdzUpqNlKx1D0o+RWvOV
1LAiUcctEOCtfF+VHoyeUfYCwK28brZuqR0M3EJhl4JC/A7zkohTO+ZndtR9AmrMPYDk8s2jYeU1
TCHrVNceJG3OQ8q8rhlIR37/lqiepkyQsepj9OyfNVPYmY0bQIM+cfl/Xb+DPxob/rPwv8Io299r
idf71Xyc+8l5f3VeW7d39Z0D1b27M8wOnI+nh9/2k/1Wmk+VO1wwmi6xDcu/Z8eba+hX8NDPTgCi
P0WhoRL9oMeJwaEW0HRyth/j1KqMRMeZT6pdA9K8U8Q2sIxpyG95Dgwdhjdq+zhT88dQzfitgtKc
G/GTdtPlYYL/rehdaZK12xr/EPSMGAwLtvqK6LoIZIekKPBbqCvPTWFQTJw35xUwBEPjCQijPN6K
MKjJOhvbc/4Ont/NXtm2RDdZoJf5ptHPtm4A/YAKDkAfNMq1zAo96HNk4OvJnoR3DIEZOQeMXMrI
cDZZgqj3So9SKfCQ7L902uVVbgsz7M4FNrQQGIJW3fnlkqj9jFQpx5KQRtEyYj3PvDotKsB29RLo
oJxBTkUBHPyk78FCwZFfzM7ctZtn8CJic9RNfh5nWnWGn6QQX1S+mWhHRfotRzFpw9CUuU+Pq0ye
M+WuRMWRYEKw4NuxPD1cv5GrOoX8gCBKKFsDtUgZ9SYrvESPG+GS+W68n4jx9lQ7buODisO2/Zeb
3e6svcDqCAXDDxRWHjBjvnsoYPMwh7QnrKecpE2VPqO25ikGdo3JJyP2G3MMQQd1agnD3Vs7bgNJ
F6Rd5k0HPfR3SzfEeiKH837vpYDkA3mqPjOA6zHoh6AUkpmGVe4zU9o+bjbXN3n26amrYyBJh0AD
CWkD3QzfBZcD7I9Uifwl6x0jey39j6Y/gLAakzo1KbI6kVUfmVdyTSB1hRQxU/QBibZL9CHkR02o
LFXnGOe3ck0RaGPCGlgvZBUG6fuiUpHn1BzjLlFJPY6dPZnhZGXN7fWdW4MefZNCqaes5nURhJAy
odV1dxue4w1vS0T4EA2wXlnqBm/iJu0f+cJmqMtaZnDOJCBFp6HfBs/E9wWGaiCHBobVXXTMD/X1
e0M45KmdxjbwJeXQWhVXkuG3ppKRM5P6wpwX/nODYRwEAL7QWACvVaEOMUTTXdqBEfkiH8Wz9jFD
MWLbFbQb/hl0NRugEGrbs6fT9R3/0ZxqIF24FEud6yQHXKZjTMIlq87q6FtiBmzd0XD0flN1RA8T
UmiOMTPmpMGbcscjz6FY8qF7NGKrrBjeyU8bgY8RRYHH+lFI/0HA5Pd1jFhWhPu3DUmwZxVt5pv3
/aJ8/31qj5FCl/qknbBYriGqtpXDwERq0VSmfVbdyypn8vXRiKxy3ObTselYOvbzon6XT202khBD
l87rE0eSPw2nWnnwYsvD6FjvbXqL1VutN7VfOUhXAWO9ftArrvV32dTVKrSxk0oFa08SEzWrri4I
l5+Gp7LeVBnmJ8k1q5SwqtHy7AMa6OxT6K6VVmzGWCmRa5fiJgFoE4O2NaK1CTrXtF6V77lYSlNS
dtOkmH0WKBJJqlhViVzyQBfGQdIFLmAA0XFKQbtOxqAf3mOwWb7lfDr9yjW/TO3rm8T6YiokmMYw
wYQPoIMqOSB8rW6k6S6Pg70y1Gaks0aUrGgDkOIzdHeGe2J65XeLIwhNoefoULmEypNcbvXoIW2d
6wv6+RQZMnLyQPoLqoI3l1L4NtF7KRu7Gf8C3ug6Mcey3nJBbGnFo5RYfZKaec5Kf8w/St0yGeRB
eHzhNwIiRe2iZrTgWJdlAETiKnKDNHnDhGaO4c2t+BNIqImop4joH9X5r9hjGd/3cup7YSBe1Drc
lMmurkgoH9tABE7Wc7oOcxHrarL01gnT5ypx2/ScZiVGg36wcFUrhRd8iiSBiHzuzULrxveD9Ou4
VeMuFS/esQCBYWkp9jbcFfvasnUy2ZlMpIfr57pSfobIGfSNVhE8GHQ6gAv0seUVlOnG88xVB9Ce
KVvCzWDeYOD2v/DdkIFGFyyqj7yApn/qRBEwaVrYJwAQgAzCBoSx+MW/iWZqhqYuEC8g7bOK/3jX
P0UuY6FrGoyADThgQUSzFr23IQjPPA6OxyUAIzDqPCTceNtmr92AVz7bN/budwmKqeKCsHF7XfS8
KFqNF5LpDnX0wqWJLxbSRehikytcHq3wPWCb9pRYXsCwPCvRKSquf9dJ96lz4tTnHId18p+FVd5I
1tbfpSZa8LzbypbRk+Mhedi4cUBKVi1t9SotZYvf9bfRJzn1YsguThjF0LqZ5e8lNDqZfGCbXE/a
PfbXTJ/+Rbrn+6IpT7mB997GGgRrhRW/yWZyqwwHxeQf4FwkEcO5WHsBkVOSNFjcuUNHo65p1iCx
phsD0CnDfujMziC/fMUpDAvw6D54m2oWHGbNwC8E0lyc4iQYU9B1eHIBLB7JIM7cg+oBfcXKrj+8
ef/H2ZU1R6qj2b9y477TAxLrRHdHDFvuttN2enshvJQBARIgFsGvn5PVmysrwzkx3S9d7SoLbZ++
7ZzzuC4Rf1yK3C+NeuLIIsmtukZhVFVtdR7IftHb/6+ZAatvI5TzLOSRfj0x2kj6rmAUvTbkodPM
FTXmEKqgvkUODfVdbVXp7ovBP2USlyQmbKkly1FeeALOmAYL3CPEPb6ihnG6n2VWiFrPOT2MgVqV
b/3qSDh9kXnkePhPzMDXUU43sRaqBOgLo5jgGTJfVNgvjJfmSaxQwr+UvD8DCcd7j6D1iC12oY5y
4qQloBeqMhuDWb6Kn7o8tse1mgA/Cfba0kCFOyr8OhQdsFyXSEHPmLtfhj76Rl/eUyVnqxAWhi4A
vPGCPL+h60T441smLuzbucfrl6FOTg9rDb3UKIbaoN1jv3fuBPy/wHxHRfNSa/W5txnYEUQ4tn3s
HvzZR/BlWj2xU+FRQQ9tzO9JEFfL23whQz2OxDP2L/z+zTgTwGIDvwx3vJxfhpvolDhTgqmFYRvu
nKc0khzyBvp1f7e0Qut+Od9dGPHs+TSPbdZoa9HRx/rriH1f501V95gg5LoHGhF3x97yPQgtfPNm
aG/1eSs5OOcuvhpnD4yHLDKMAFoefuo3fplqz5DkGouRHMInsp4RQrDgKvPVYbxDQuciIemZ5q9j
7ggW2tTxH8M8cWU7t+inrKvR8FFFtR4WXpD0eVjqZURoEaWlG/KkPCTVtq5zf6wh/0T3hgPnKBuj
YToY5Sab16UggRTLDs0Z9bYgoZPdjUZgtoH9QjOEfaE+fJSob5SX3Jhzi2Ug++8dy8/IPp/crqxG
N/No9eTwEM7EH5arIoD2FgwXIq+mDfkt2YTSQR4XDCPfH5AzhBdYuC9Dn962sbGKKsV7MO3JHkW4
sAuT/RB6vpX79FFvo+gZObHAzP3n58XVsFvyi0jfszceTjo4hSlgbXDbfz2kKgXmyiN4eqnPkF0R
QWL4XQC45n78f8TYx3jg30OdrLSd5OjfnTHUQxg+mesG5LEgpd7pcJ6WS/NCFwo9u6/I9oEIywZQ
7TTGRVbMSdsCz571JF/1B2ejwuGeXhXRvRMstgY4NTI/27eHuzt6OLS+Hz3y5Rbkseu7fXpJTfG4
iKcvFWDj//6Wk4121ASbqrlokwYOFBw1sWViu81LmYRzU4bGJaDO6GnT7VMw1mA1TjG5Mz101i3z
/Iov0kjBbeNRXhy+P7vnvGJIHv1nrBNfZtIUSSahw7iFAK14d2Ywv+UHLZpi0Ea7/nq9hOBgcGHU
czmxX0Y9MakDqhCSjYQejqn5yTe2ydpeD/e+Hd5EW+jskvh1noNsaQXy4/sJn/HdLBB8IGIH/hRp
4pOUQJ50fO4LG1GAGwxD6o93bHz+fohzp4T+RJYStKRYPx/ML2a7nXMjJxKTKyc0y3qtT/stq9bZ
BW/7DNbrGFKAXQD54mP25+Q0ki51nUrDVEbAvKaH9BHI3hsJhPqw9KGW9I4DinD1ffB/aNEblX42
LYwLq2mfW86v33Di8UvLzFIjd+lBWEID3KiQpbXgdPYevSZrDl0hpvvUsJwfduLZfSj6BGBuU8uc
nUpnYPS8ZuiqqBsnbgC50Rylvgp4Gb5dF/obqUw0zIgBxR6/aTRpBTTVMlx3lnDAYg0GeUw9tfh7
aZtVGdtJ5USt1r/NgIJcTVlfD/7Yzv0z+uT71WyovgkrT7MODpH2vah5eUNEOyCd0JG6CfgEcpuA
cpvCpUCnUYr/nU3PTDgtcphGXS81s5KApjseGsEz5u4Ki5bLunSg4VDb6QexUIsNeijvBSXvOLQd
wL+2djnRVmXNHQg+GbUzBDUpew40e6mPEW+BkvSHwUBLM8/aV70cW923x7FPAuBoi7cKSyV95Az0
wf/+lJ59Mf6zdb/poo/5AMSlg+PD7hsXzcfWnTeBf0r42irbJJGXxmkWXxjz6EKcGtCvY55aG9eW
E0cp9JBt7SC7u2ZhujcWYJ30y6hcWBcu4plaHG4IKrvAN+O2/9bJD6go9xhPcDqjbBsO8Q6Elw0a
hoT/ZF2DEupV1IHZhHYJQmSxuESzfqbggeFt5B1R6wBnxSlo1zLzZLJVZR5MED1r+1nsiwcTAJ7W
11c4Uw70i0O569XVdKln7Vzg9mXk0xckFaSqZys3D94TqSEcQdsFEVsxLORwc8EdOGsB4FtQlPwR
Jp62XgCrWbWp4iaC4Sdv2vUDivkXqgrnLd2XMU4806qeSG7pGKONd9CtegGJCrilfyRxuh0CkGIu
wfPprB7ci7Hp2cmhlfFI94k20Z/m74sp1+isTUY6m4dNjmG+vwxHN+m3u/Dld594bD3Sug49/u7p
EK0PGRrzvv/95y/4lwFO/DTHUsz2agzgsmWyyNDw9yQGlNpMlNmc2p/pXvS274nt2F1w2n56m9/N
7eRpapwKB7DB0CLa7V6uY3RR+WNz5NqEDti2WV1dQZUwvHMYeG4vPYvnvKdj++m/9uzkSVIpq1ma
6eYRDrCbPl8Qj/hmBODO6rbcLOrPx+fq/mp9VHDeL2nthxdW/ayJ+8/wp92imlHrdGSY+vBkbKHy
Rx+h6OAE0/Vdh67EBbtwis4aGQRs8PsRn6L5/WSp1SykYeQwqT8VV6egssIumu7Xd2n4kVwiuDu3
tl8HO1lbT40snSeLHnZmVKydoLxdGheM9pmuOHij6J3wqAWaQNC//RrJ8KFIu6QvzQOkeeuNHh9Z
mC8q0ZzpXcAoaLxBessACYh+6oHiXriWAwuZt0HyGb81Pk/wLrx5m+vV8wAJYLcNrwJa+IfhUIQX
UgrnPEQ04AFppKM6jC/4dYql01cU4tTmgdlvzfQ6iftKe51I9P1RPNOoijl+GeZkjhqlvLQlhfV6
OlrNLBhuGDqZILJxDxW0f8i0b7W964/boAvsAmx+eTz5WuiFIDPqUQ34/oPOnh70bKBr1ECnw+l7
WGek0cnkmAf9Rbsux4XdrwQJgWywL9Tczw9kU+DiETZie39dX4c0hifczDp0oWvH9E1PlpxHA3hw
vc/vp0TpGSsOugXHguKBBeTxSTyhpalWVxWGEpGMHF+7m+OZBqBQPqrz1ncA0/5Ij3WU0jf25Sc0
XYp7cAtWN0AL5yG4zg7ff8+5SgPqwKApcijStiDa/HXqSaV5RprhaIU78La3W2jBeixoH8tNtbXW
mR30waUbS869ZF/HPHmeXQtZ1a7EmHA0kP1w0A4NhlF1F+OY+VCA2EZdE0TLIyclRCAuTPjcBgAM
hLYSdCGhrfXEXMjOPDIQwN5qd3XpxbR8crNbChYfxaMmCZmqA7dZwP3ScLovJcjPvrFfRz95Y818
mIXpTsep76BT5z06OiC5vsuCT9CBLS/M9XiYTp9VeAX2sX8XuevTDN3sJsrQcts8VICpdKtmkbYB
z5ywYAPw2m6oWNhl798PevYt/zro0Uf64gP1+cRlDfcWPvvDUwLVdwdiANJf/Rhvbm4exXZLg6MM
U/BwyVycOVbA8qN2D//dAj/uyS0uGpYwW1bWgXyCPGQcF30IKhmlLb6f4Bkf75dhTm6MMNOy6FQN
Y2HN9WJmLtZUy1kwJWZ3yTk445ej5RqerAXDBDaEo+H6spapXdTWPDTWAblI/0ghCaL6RdD6UCpH
n+mFq/GbJ4LHDaPhXujHBqSfD+2XwYpZb8bSSscDd8s0zHpMrB+z/sIr83tF5TiMo6PRG5V5GPaT
CzhaLrfa1B0O6rq4MkK6rHbIjP8Am9YiD6zdYxeZoQy9YX9hej8Fsn65DScDn9w9K7cYB9PMeEjt
q6QFj3a3otUqz2J0mw7dq0M+qglyzvYWYBgRF1n85r2WZlQhPPeeiZR+F1a3TZjvmsPUr4r8EbwR
JQnKbbZoE18OQE3IEMUFLUrvxbUog2HrHQz26FZBFlap35bXql5YTSBzsHUt6zu7uWmNzm8BHNN8
tuSvDbhJpBenBHGuuawBv13naM5k28oIRxJWQYH6oc/ReWe50UjRKkI6v7hSR1T9rrEqH4AdFMI7
7REsI8gLmFG2M9+YvAg5P16l75by5Fx6SY5CMTScDxaA9g+yCWgHftitAa49fIyzt7RIZpF7+/3N
++2Z/rmBJkHT6pGxyD19N4psGpzjBhpxdu0gV5Wk/iWmuUtjnFivQaDw3tYYY2MugEqrN+TSnf7N
KJ/M4uT8K1VPbpPimoG9O+TXHdoIHgocEb/ZJK/fL9jvtbaTsU6O/Dg13BqM41g+QHyWWNIysvZX
CeTSjKCJx40R3HnVBRjh2SVEewpiYDhvoPb+1WhVk93ITi8waCf7uE/K0odQhIrEuGordAOpTj3w
TL/EJPV7pe84WRQzgEGGGUOf08m4glUOH7B1jL3oM3BkBCiVK54bxz5fVNsoCCHVwv7Iybb+oV+3
bgiedd/sb75f9N9s9slnnKw5+hknrnM2HivxPNZQom4x5STKUc9priuHxt+P97Ng+ttl/DLvk8vI
LDGbqsN6m03cZb7loWabs1Vrht27sHxnBqO6ACNbYN+4eVStCmcp3o0fwxhmCLEj/cNAh594/P6r
Lu7GSegns7wXDsSvcPREuSz6W8sIsre0vveCSvjmqn8a822BJeG+tMNC2+TTBXPxe50NO+GANQGu
HpQMUF/99UBwUsm+qq3xIO1NbiNHfMNvPBp0EPyun62EQ+LM4n65aiyQzQPKwXzv1sgfFY0nF5Y9
UgClWMjlQsiQLei4s82VdbEH5pwpPb6DR35JOOGn2f8J1TGTcBsf2fr2milsoL3n5sruFqlalPm6
sF6kd2PRuwsbdO65BzXBkcGCOjoin19XhyKqlJrdKcgZbI38Vs4qmBX4eJv8htEXZeug2lm3JDYS
Fmk5Ps57afsLHamnoQDAhyBsd4GhMxB8Ibw9ObuFljjS6gF+ejIXTzghLvPdZwSWC7GoFnkfoIts
WhYx4Bm75BZdT6G942jzQOEe//1+QY7m4cs1+u1TTtZDQ7sXuuxn/aCj3ZwWo1/oV2iyTqoLcz6N
AU4HMk7sIwU1wlBoGKgF82BufKjkxm1qH5xzkdVacVcF1Yb2HUhsXqaeX7AWJ9bpt8FPUglpPg+m
kLp+6MS9eE2qu1lf58MyN0Kji23tQnLt5Cn4bbTj4f/iUhq65nbahO0tUMyx7/NxhI5IH1btdVVc
wlxcXNeT656Unq6EBXgkxP2iVMaNvuR9oECEw4IO1n9pReoi7cXP3To9Nui3AOGBYYPD5GfA/3WK
eTs5M8Fuohw6uAvoVcTMBUn/PkNnpPF2iXnm7CyPVEMwFVAiQQvmr0vaQyReMbTIH5gZWWVgdUu2
8uiymW7gRGblp/QW0Cn3jeT9++txWvn9uZd4XnWkDcESg97aXweei8ZhyQRYGO2z5MGGluJCEVTU
BE+JT6tsepnyoXrQXMpWhu5MS0HYGNRDI0K3LVtg4eddYVTjQjqm2JfoVrueBRERDMRrPbFLStjn
rjPK4cAZUQIdp9NuZFXpmSgTfG4u4x5vYmYsREhdHny/LKdJs5/LcvQ30Edi6wCKnDilw5DIEUUN
0HW2UGdqAnYDDs2bam9H7GNcdGD/1iIr2jpxvrIWY1it9LhBwQzUo/si9FbgcofXnsfaBWt2mhb9
7btOzwm0URNK8V0O+WFX5XKIO5lHCsmdNH1xRgQzlAf/tKH/9a7+O/0hbv5x7uXf/4o/v4t6anPQ
vJ388e//08uufS3zV/6H37c/Xvs/xOcfd91rl8suf5d/Pf6yf//jv//6R/yuf44Vvnavv/wh4l3e
Tfv+Rzvd/pB92f38CnzV8W/+X3/4x4+fv+V+qn/87c930fPu+NvSXPA///mj1cff/jzmzP/r66//
58+uXiv8s5/zy+GJ/+N3/esf/HiVHf6p8xfwSuHceUdiPNuGQRx/HH/g/QWVRRBYIxVzZJ5ABuHP
P7hou+xvf5reX+C4opUKjzCiYvt4paXof/7I/gt1XB1aTMd0vQ4Bgj//9V2/bMZ/NucP3lc3Iued
/NufaID51dtwwBEGSkVoGYCLCMix3zBNLM27zJ0VC3Qgq9ZwjwKvnCI1Ok9JmjkxdZq118qFThe0
1pe5MhGNqxcnZ30wkNIOSoNn95419SCcBmrhMDIRaU0TTKnyx+x+IlnhZ5m1SKgIvIqmgZFbduAV
6AAriYrz/F5OFH3xZrcajCFqTerbIgNJDdjo3BR8pJ6LpoCnTlpiS723tu3XE3HBZAgdDRN0SqEp
81CkRYi0i5+qeq3sofSBYNpxTgJLuvvG0wNuPmoG4nVvCkqQLjXVzIJSn6+zcZRhMtMFSUgTjAro
CweUs+1uBFVnO2thVbC1Xk7PyhihFQBZp8ao40ZDQpTDj5fJ0zBpS1LAy1asj3IrCdv0RXD0Soxr
o37pOs+vc/fJLiKzBpCUPvf8A41mPlePg9aTcCoIXToeVHAkKeD3ynXbA85fVgsux0NfmO8g74eE
lVccxLwmExQ7vALQr6LblscIhnGYE6o2XqEtnQEdmoYX92aRrkfSzoHHsqU5IpmZrMeMqwf0cQfS
vXe8a6dpMU8LWPfKCJRQ1y3LQHhsVP2iOLZGMCfbN8yO20xfAhW6aAg6ldVLNkAGpjQ8/UHUbnOP
XGK/0xPx0HWgb2u7l8oTkT66j8DN+KXePBOzhvwXCuXtHUOzeiVzYOnTEZzaWZeGdmqCN7kVS/T8
RY73NrvarpDzpivVENaqjuQ8AvJtumEx0dUAEAM6DvKHtpdBM1bV7DO0xrksu+XzdDearHmbm378
4daPSV/5lppe2wKJk8S96Vl505IRHLZ7PKC+lrS+ViahR1UaVlUtgqp2WuY71bwlcwlUinmPOEI+
gHr0MJWF9FXFq2UuwEOCpCIHUEqHIqwwFooaAaKNEHFmYPGD5SANY+zyudwTu97YiTYE1SyCzjWD
jHlXiaHDfwSLR58vK2btay95EAJLOjV+UazNkoAXC4kaD6IEololFfPtdFfbq8RmAWShfD0zl0oT
Yar1fkuqg0tA7Od8sPSIEtpAruNaVoBh0Dp0rY1F+ngahg0B8sPz5D3JvLu8fJ/TTTqxA6k3+KtI
tRV9RAZ0vQ8vc/XmyT2Ux9cUGklKLHqvDjMDrDTFxiMGqO4Fvt+YNqPWvRmJ4+uqUYGZ7ROC/x+s
/6xpk6BF4DKj03XSZMCb/NBM+g34px6n1L1Cnj2eCbwRO6CTZ/iZagLXWZcuL7dePvuNB3iOne5r
Z0VVuXKSAVkuy1hWUkBZQKH0RBhcYzKkPWQe1FKT2qfKnXxjuewGWvA72vSfY56/VG2fAb3MnkQ6
O4ss06NmoFceYUBPaHkTcmZN78bcpE9zXbv7EbSUizLhXajDbkQcYPrMHIY1VCXkdTV7fazVg4bl
18bV2ILZj2nugMRbe0OkdQdB1tvCHXfo1VqwkvFPkI1YD6Uzjkg1QHK5Icm9hVIg946SdEGdy9si
zWNLZutUl0tAr3Z9oYeAXvutI1/mwYVeXGUD7k7ejLJdlkm3aSftLulQF3DYswmUC0t5Fyl3SGNe
yj7Q3MmI0t4dQ3CNZUGTRmnzmqgenZzcgRQGueb0c2yqcGS2eurNjUB/XFn3w6NLQUY52Gn2MSaj
8qkF6Vx/bidvWqpiivTElQF1Wl771ay/jECDbI02S4IMoFRwi3Vd5BS6t5Acx7RxnR5JT0sLZXNd
MDmFLDWhZ5R0KUKo5qki7n1mtGBp8DSJd2LW34fGRReXKM1Azg1omS102zaPxGmemFNCQjB5aqu1
1nrubZN/1LLEfS6dALl9CELtAVsYcDlqBVblUHOuc31tdsgBeouOvos26FJcDZAF0GYzlWKFHtsX
m1VZmLjJskzpupB6DOI/vxY4svQ1z2C4Ux7RfAp09IwVI3BEkx4IZe7KMfdVAv54x8gW+vQkYc+I
oz3rMwudBtlcWZnFwpoFBLIc4fiTO94aiRuxsd0Sd97WFbvNLPsOIENokumlKDd15V45df4ilYJe
RK+2LqY3tKU/tHfISUlkISBYhkNC9Dmc3b1rps9VjqofWvGRcA17uTXNuwb2tSGoGunpi8lkSIrB
1zqwsggVjJ537dkIocVKtluZPiVd86JJXOpmPVAHQhWN31etPxhO5FVlmDnwWbX0Ck11C0doO0uV
z7mjVnZzqMr2ya3R4AUruAEIDLwMKZ0irjut7yYCAC+7jDOvc67sGhoqJhCr2dAin9QZ4EAbh602
FnuCsVfmXHdBlabzslYg3HaueDounAyAhjS7KpGBEwN2efI+zKmN04aErtu6PrPQ/pCVQAkO+Uax
ZtWD0jqt4WaglBlYYhhWHkd3XV6yKazN4llo4j4Z+ZtZ1hvVOpChrhLgiICJwwnWZjsWnRjuesh0
ZIX7QVRhhyQ1Pzrbe+wMr8b0urWJm++nEkJuc9Xa8UTAnZdoZgJNERwVj7uB7kDio3xWtgaDp2Ya
VZL5EKp4MtJJrVQjcReJqwC4AQNfhcnow32j2Ep4Xhd0Wh4bjhcxp32yaHWvGcneAJ1d3HR1DJ5I
zx/yZgrqucwXJkxV1s0xVHfiAuiPbqab2lZxohY94lkBWg5m9w+dPaycysTi102PbMKsfJ3AM5lF
VLgGlNv4dc9WqK0zXx+JDqYbrE4z+TYv1twZlmXh+Ik5bnK+gHcgepqv8IiRoABOiJXOYq48qObk
16JFMlXXfgy09WvPCb0p30PJ6a6m1X7S+mtiq1stE5GiSfWMRkS/7O27oumedf2zquiiF5/GRNcj
5NbS19Tqg4zy1agjPNfGpdOUi6JrYRG2tQ63ju+yeje4LwlZ68ODgRudcDPIKzCCrK3pkXuo1OpI
C7Glh9wmNzikEcBO5D3QCaxE4ytY65BJUTEprnL8w0GlAbYTe2eGSrfuWWkFXKjlaGR4LqoXdnTw
Op2TxxZIA5JYgaAudCPAQeKqaUlGsADB1d4YM0hmBgDHtB5NwK4d5S2i34R96qDbzvpik5ojuIZd
VDzb4YplKxAPbVQ5hdyu9CulUDrqzfe2bwJP6SY8GbE0Oi3W0T+qJzUaQz0ekDoPGwu9oK7Y2wVa
kVz1xutmOc4999sBWoMuWRNQNZdp6aOMrWLLFmjYktDma24NuSMgl5wzsu/zT0cvwtkoYG31tczI
ms5IfxokD6Emk/ltV8DO9w9NasD/6KIkBwKAtknErTGuc+/BHNpVDtfpSivzugpkYgSygOGk2YS/
aGaAeAyVQloVXctIvPgKe8Fc4cad3kPAYE2tXV8pHUaHftpQkxUjpgC5F0gu9c6tx2iytCcICJWM
3IhGoQZX7a26fbNdvQs9hT2xldjkTLtFV+aLmjqw3mjXpDWugWJfjeLDEk2YWAgcqswUa7THIg5Q
gbTYXT8fuJn6XosFFXJFCy/MIDDmO8Ld6aVcG2370JnzMvemRysbHwqH7KBMtsE7EYwEfo3QN2DW
CHOS7YgQS6IRMJvP/UbJhgS1OYyw2crXbKeKOTHjLGMEhpjUUc2yTWPrUW1CwnOGMkrTGsh3QzlD
QqdJK5Bly+8nLLk2VqGsYFTYzLcDJ+js7JC2sYfu4FboRmA9oJ7oC1sws56OXcthzbpXmSMKGHv9
Ha5r+2xz2P9CGfpVWtkmjMfAF3NBuiCx24mHeHStMGEcYBrNAU4XYNaNk9T5MiXToqkNugSI21qV
LA3zLrkr7Tm9KZXGg0G29aGdW1jcTFSjc61NqrhWM1O+bdR6bA68Cj2AmudZN+FLLxJjwE9sN7S5
F4NPAK5/g8XIuPaoXJHcaASh3kDRtTt3Kp4SukIvd710euteadqV6zYeDryLEwlwnxu3GiBAEOEd
fMLnpXAR9omhj1wn0x4zF+EA407yotneDdO11icWPHaDFNcTc+aYjIVcoULv+nUhYA5MJ6qFWBde
cuu0VEcppL7KcjTycs5v2iEB7Id/5MyKyrYjoW3WNGryQgtYxV8Nm7GbnKXyw7BmuXRLyIqhOhmM
OVy3htI5GB2mLVyhyW3nQALdliU8A4AUmrz3tnaHh6xNNd9Vura2BvOeaGUWgsYbJWVEWhbnoaPI
60AkjQXvm2VuEqgyNiNUvaQNgkCwca7g/yxqo4Xxq9FkoNeol3gzwAgyrnlr+PZ83TXFKnfavdS9
a2jrBVme+EYxfDhz448mNJztNg2Txvi03RJaGyC16AG7P14WaHEHpIL32Bkaoj+R28EM4odrxWe5
ECZi3K7DtiUzt4PaqmQ8tZQEhjUdySPkS92SJ1B43NKaLCfpbEXTRB3l1wone1Pkn43pPrd6vxw9
55PnLCx48aMdLCjwJK/gQluS6t31HsA5/UANedeW5r2lqmydTNm75tivVitfRCWfHa2/zSlmr5nk
usraMmpn+7VOcRX0PJq8DC6z6laS1CEV4KnOPyoE8ZvMFnnoJpBOHAZq+5a0QBXToxgGDaBZwpFg
/fzY6lYaCy2H1z6VyCpAKk7TZl/Oe1KrDPXSl9rowS6rQ10ut7pr4TQ28q5lGdq93M2lzK4cBiEi
a3KDyhXxnELjU9cfJJ4QWVb38hgS5v1bpvjoO3yuYWggQ+d2bEFUtxZp+ggN8TvBy6vEklc1AVtA
CWeqnj+GvPcpHt4ga43EbwrA4To818qG0zaN0eTqoV6yBaLy27JGeq8wC+QzpleUR9dOmwxbYBI+
c7g5Rso2ZTPccGDpvM5uQuwsgn4H5HYzf3JnJ9btDHTNDoXTzgEycJ9aVmGBdLfzee1B7tpJA4eE
KTNectbd5FmytGYQlB4fEmI3UemyMkKlCcEqMLgEsD4TaWhp4eQba27QjT72UHLqDxapkKWunEWi
nHiA4kEBsfQ8LyAwSwMLrqTvwVIV9rRsOyDxUuSHekoeZ5aOIJNAesOQCLNBkTl2q6xHjtVxXimt
8Lf7dZ/jJezqVQ8cBnx3rfS9HlWGySu3KVzUaUiMG1rTqw4NGR3VHpAVhB6MVjd4cZmr+xnc1mUq
637rCIgLpY1aDeUkEbWyrnuER9RvvYa8m3jroHUYGiNcPzeTyKUNqXU1TKNKEYkrY5XRKb8anaNz
otHMHgFtdNXeGVO01YyWPe6ZHLJjNuOONjW0R3Q6PQFHuR7rAkkp9H/63YD2657Jt8a2Ik99MPD3
F1UHRXF1NeT0h+BmB4s5NlcprbU6sMx2OqSJPYKpPa2QaGrw8poRCmsT6IHKNo0d1ogl06R+2yR8
g8/uAqbLOz5hB9EnZgBToylfUXU9iC4auAysAStI7fq6xM5rXhWMotlleh4XlS0WeufyEKA/OzS7
45qDgsEdmyDNZZSV2UNiicg1kZbpR8vaWkjmXKHzTQ8MhMiUTU91CSLyejJjbkqwc9SjubaluG37
It/2EwDWTs7jEXXDRdWp9UzxKBfKUb7FWXHftHUbVtOg+8YI5hStLlwVIhXk55V6r4SMLKPu0Lo6
xc4xS8EdE5HIcuycMBmGGHq/aawnadFEucKx7wb0A8HIF48uQWKPIRaAvX7up67y0xH+S2dXi9bK
walRdtNVb0kFxGs+vWqlnn4WHMnO/6XuTJLbSNY8f6JI8/DwmDa9CCAwEAQHiOKgjZsokTHPc9yo
ztEX6x/yva7K1Kt6ablqazPtJBIC4OHu338c7prCOCTkilmyT/ZRbWmkB/h6vJhhC1DkJq9bXI94
1vJn22SOrvQmggUMvMH+MrjxRvTzIYNm2I/WsZvVp5WAfWSLEVI89jhX5Y4K2t2oIwYyv1nPeJVe
DEscC6O9TDzEwdjEl06MOoi0/dnH7f56R7GciZz32zg9GabYVo7aKLvbm23+5Fk/rH7cmHkd+mq4
+OW4bIvGOrvD9FNODadoUx3HNjslLtSBXPUlVc25keZezEBTy3glFHqWfn79XOI8ubSFOBeuP+9E
NKqA2IzkJddvXTrfyv7io5tyykO1tketnegeYMqxI3DOfF+nMxIFtzG/rd3SbboU1+JIimrd5HcE
ip8T/V5bX5ZBmZvRvkta63Wpw9Z+lcByQHrzWmy8Mb1LZmOzcioZfWxsjVKHqulGriLrK5jHDcTz
wTRBQCDVbtyK0y83mQXM5suoDea3xH4zREEjc+ZkgcMFHZSeLlHvktR2kPbOt2W24UscP3RamWzM
viAqOG1Oqf3URe7WZi/rOWIHsIQySk55Zd54DmBPAgDUifQQiWVjcNmTBZELiFKPEVPPQiGdnMYl
6BfvZdZpG9gaaTWmMSZpsluMEY15/9YZ9x2g9EKTXS1Dh4Nnsef9MuvA6dKtcknHDFbtR1sRzdNr
qcxPDLCf16fKGWvqwpu90YrXPmcDHsv1UiOCUVZ+M5XbtqQK173pXPvoxCIw7GSTjvvRf8lYOzCl
j0NRfcuUsDE+6lDWtJD3bMdT/6W6bhXGU0UZW3WNiuKDJ+LiPI5q34jr5uzvy/nHbOYoF+Ltql8d
QIlhpOfP+0iZcAzAz2wotsWK3G4Re8dF5Tb3u7gIy4Hyvy/x/CGL77n3uuS0/sU/2bJPVJ6G5iDR
nb91yVcQDVEk+xqoXSiC76LpDivhrusYGUzzTvnGLhtzILWyOxXRZ11xqpjFudVzUEVi7w1+oJcF
JWWjtqVtcWEjc1t4ga5Tb2fEL66T7Rhy+QBVdCPjb7G0jmVeHI3xAVtetYHQPrSFOiRGFjS282CX
Xzzrez5YgVyocavkpcgZ6Ftl7Ac59oiAsvsuyU6amY1SISs0nXw7WxjNVxDqxhgenXV6L1T0szI5
Beeufsg9xO5N9GiP3s3KjteUyTH3VoiJIi5vWiFfajMOnOalGe9KWBA9PZtWsqujzxkuock2rXwp
p/uptwO/eK6WmQ+32yhnLR5WYxA3kyqPxnzJRqiIuXP2ztyHeebdIFK+FS3iwyrajtZrsvbHpJ6e
cvktn+ipG93L2Kl9ignNoePY1KfIflOJdyjrMYVzcb8OdjXxnyxvVZbsk4YC+f5e+0P1ZCYxeJNx
aFIqrgmALDp/6+ovSapPyHc2JVpdSy671I7CNZs2mZQc+t6mLx+a2KVbR3MIXib1hJ088KREOJqE
Uf9tkDcLYG9/NOiScdt+k1FbPYobOB6zvWWOUuapqM+r4KMDnIxvaMHokmsf0g3mXo73MOOimIRl
+Zyv97lT7GwcBxzh6W1d3cyRe8AgtInnJzWm5ykJc7FwgFD1AllWW0GSRVuvabY5S+Y6FiqjOiTr
T23NW5JfHvOKSLX5xVMLXbldMOYE2g27arrCzuudaTNCTtZOlNEDhvwwN619ah2IPrxrm7NNDnde
ZfMmVVyTQNYSb9ziXzi6jX2Pkd7XL2z/gXbpY2tOdnmy87PD5dM4VD1Q0c5KTBo2Puby2epeJBo0
yflXuxcquE+cQ2edAIfI/JCPzs5YiTIqjOfWTEO6s9lvqZ1slAy9db/U1qGaUMZTnlG1d61k3Ub7
xp/erPRx7bZLCVjuqkClFAOXew/lDvBwb7GxJOxRksYJLkyio3/KLVHCFg8IDSQsBdyHZwd46E+G
NJptVBTwf6o4jzlG9tKrP3U9YQNehwPhoVwQpzCr1iPdPjRymtuOgJuYbzBvKtwnhXBDz9LuASvv
Nq1XjLKxJ9ntBsiamJMnN4NGeMVRLR2zWX5bm+C1+XDbrX11KI36vo/198mpvlkGs20/vOCWaV7S
MS9vfOlzIzSz+kwz2Fs2v65i7Qik635UeXLbFuvGGjKAnmGTDHXoxdteeLvCuM+ujRvg41hl961L
5VGLy3q514I3vXwT+SXpFsJm63BoquSrUuIev8vt0uhiN9NJK5ckWKBsr4jvUwYP0aydHRYpMj6S
couaf7lQBREW/vNiPjfpnSU12r+eRtMmrFiii5XvtLwtrPHB7H5MlnFMqvYove9+n1xSQFiZPGjR
Q8q0obsu+8juQ+4JU1Yd4/y4DGGsXyWp+PYXQO67trC4fve0u9gSDbIAg+qa/suap/HG6K033562
aKW9saZNz9r6NSRbg4bKbfAaQHCl+XoWi/WzjN4V2PF2AKYkhKIJYu0mu8Yt74ALLKCoet5QvnY7
Cv6TnUg25WQfCrvL7kvdZm/Oqp1dtsiHa7BSmEKThGu89wAkfOONMZsnyoUE6oa3bC03cbbi8rAe
oyKuA+EkH7prGM3k2R+j9SbB9kFr3qHprBZcrjxEnlFv05TF3JiA06ChW2NxD6Nr+PDKGQRva7xX
hn9XrtC45KPf5ZnvnbykH5/GVX1HJELpoz9fTMCh2W8/h745Lqk2ggWjGqwXgL8POklVF5TIPD/6
fiq+97bhHLp18G6cloly7TeN/X2BZw98Zc4gRSAs0egURxfPbDdYTWi6kUPASjQDCcbNo2Hryzow
fAx2/NWXkbUBiKw3sSaZJcKGfkgL03oszJ32rZjb9f0UN6wtA0VWkVjf/XhNQFHRMFmwH/cNW1Lg
9cuEiEfBokci0S/MhT5LyF9PqRn1e2/yjZuiGUw7JKY027kg71tVtIfanV+imW+jmdQcqvZlmryD
EdvfcfDtMmLQQQ/lcyRWJjC56ygByuR674zNEYJ4F3nNru3iYy3Fbe+LOzcmlDw1nKCS83yTriKo
Bz++nbNWbPPVEHuflfRA89DJpG4O3WYZRccys/OdIGGzDsY0z1/kUGOkloAk+65T194lmboDU5Il
DXaV6CnJhloGbheDXWYxr7tNl3Q/OXnY1VZ/Y1i2E0LiWCdiFOewg3QAou0zTSq6l9g7retq34ny
QhpQealM+FGf3KH7OpLNHt1xH2ZOIr+6XX3OpsIianmsNqtLe5hZM9qMtZi3RQVSscai/9IAuoQA
+ubDlIs42syL0xN8mUNVD3OxIpmQyfLYjA0UOQHB5q6WjMY0d3tBYZlfMl3/GLzBRPusKV7Z5FFl
vU2F23yOV4w3kiayrAmgKc+a9nNNRBb40Tp88AyOnCXWgC6rdUMrawFXihQuuDaac8HPIWRYRqaq
1eBXQMYobESmP4cwmT/HeumCPM7lQ+u4z6MPQqZqfUhRbuziobTeYNzhpat6uB/kaoQkcLJ7lJO5
FbWgJW9N/NcIhT+gRD99I4X9Iy4b1R+Qxtq3TTdZ39sIzjtC7vDBJXYqgqXhZi9MBCeTcfB1X6C6
WxuANiceuHqs5WESqrx1DDCnSh/4Lnr2xtm+KZv2ox/Nmh6smMERNpIjd3Y3tbkC9UfGSHdfMYlj
bHA1E9003Jn5Yr+OpU/gg9l1/qdIZgsRszDGvaSYGNRjssMkrZZtzEBDIZwB7KvjpnMJLvZaxuB8
yT9a5WZfhl7Xl7GcO/iTtdom0/qt12WxI0E1//DTKmmJHULhEIqxJia7SMr0sRsirIIrt7dr6Bpf
8lWSPHoZd4NCkokxyTezHOR9I7R865lrjnVmF2c5rc1etra8K5gfuOTUXKoqDhi5tVLT3NDirQLw
bw39mevG4bk2q9s09UEHp9jb182chMor0an6LXyKzmpnX4pz5i1ELw+z8n7W9liEENqChGvELfei
Kv33vDXMfboabjjWrX3WxGbuBFcEhKYl9yjO0/tuNOYXd0RvLFvpPHTm0u2cfCzBKmsaX9vW8u+8
zHK3Y90jhLGYKizfAJCYm6lhonDG93yK7HafGAZji87FprXaUty0ncf5KSPzYvYRZS+15Vah9mFz
GcCWbZUYFcBc1sPzWX13RhGCPL+qluhhAP8NmTPHh8yZeX+9Z0BKmy6R4Wi1zrYJGRxZKNZ5lBnl
wNn3mRXZEUmU4sXTem13TZHMB6JFvG9j1kfjRmTFSnq8SIyLzFD9uK7xk5ILNN7pon8WrZKE9cA5
0SdshglaqhKEQvt3fgRo0ub+sO1T1+NroZPW7OyHWTcFp2ZpJqGuqfYijsNkUqxc80Xl2noA3yE+
pnPq3LxzsmzAVaR1wYhAdH+GhiQ0DC81eWYJdwDaAP5O7XHrKnvrycrYWkvqPbp1tOwpN0xPok1H
TBsohiLXcQ8earaLzufksWbEaKRb3KXcJdF8TPozqdtlCnQTeee6Sh5mv172cVZuzLIVu8G14HH1
CkhcS0mdQB29TpmrbtLJfpmqsrlXfTk/SNmvbNfSCnlbks9a6wMYUn9qMm2+XrfCne0zRsm6XL5O
YuRLYE1cokza+6Wt+Vk66HaOasVRKXJknMEBdJkLk1shGpoEeOJRtHJ4BKiqDZj3JZkCT4y+s42n
tHWD1FA2LZ198TWGSNDeRMpnXkwnnS3kskxdwxMRUVXnmd6HSlJIGtvrd1UN6cszBKfSMPAE5KUt
P9MpXs7gce/VAGHeefXeR3itgz4DjcnntbxzK58JKu244fdZoY5xm4mDM0uW8GTtFx/hTOd7R9el
Tabz3GZTieamYdR+rEs1nOEs1c5s5uVsLd0S4qflGUvbcut7vnOZdemcpTcN93RdzYeiarJnr0oB
nGpsogMqhXm4IwQakElTu8J9Z8we8OUku/gKxvYyvixFa90vfLdDwOXECo1Iuoc8np8TcpcfsTcP
t6Ny9UtlLALALXs1wRk2hdGZ23Weq0NbFTt/VNPOHNt6q7k1fvXt4ZXoXC+spys2Wi358EwccuwG
VRM5c9DQI3zFpfv60JLZv7HnTJ7TVEH8R5XYcf2BRsoXCBcFT7nCj96jkEaVVYACQSSf5myy7rrG
aTdttn4D6AGfqab5XWtLbFQ+I72YHKpuHWlSK9+u5LdCpFPKtWgZ1nORM4gLDVlcVKgyiOAJXSJh
tlwYeg4NLiJl1tW7ZRiPBWBeHvQmQ8yqv8koMxUbtkOwsE8z6JaEw+y7WfLVaYmuwCrIKAyy5Cq/
aOapRuWF5KRvCv1RRqZ3SxA4fXx9v10tzINNmm+FX7kbISZxwwLNDr6c3Pci81Fmwkneo+Gg2bRu
3X2+xg4kjymNOyFj3jd9TrofWkCYaHaOYhrhgGYrYnpeen3PamM0TzrSmddZJ5ceXSNXTG+swrSW
yaHn/hHwst5LnrfdoUFYtxA5P/K1RPi9xm3XydgJQAXne5kNPagRIrY7V+TmAy3N8zGVeHA3pE2v
G+V26UvNjIDkq0nktjaj+XMqmuRe5auzqZwRaDqL5w7gwp9vEL9C6MT8voT78Tqat55XNw+ZWvR7
N7t8dJUzMB7lRvNzocH7M8vz6sZfxZKFbmRAFFjjlYCdo28IMOx7g518J8GgbuQ4JuRZ+nb8aCz4
+tfI7E/TAEo+xb15WOexe+ujNdpGvs1t2srriz80yRkYqwopkuUWHc9vOfMDTyKRwIAcaDyeBj2v
n3mWFmdf63FX5atfBFIaCQMfru5BIPxbq7kNF5ptLr60kcbm8bJu27VBxFpMXns/R/5hTnH/1RxJ
R8crzRtyJTFwTXN5brq63CbpstzPFWqeNnEvGnpyN9NZ8RZ7WeMgeF3702AM1daYHbKs4vVbo+f6
qet91FlpBePqzv2z6FhUNDyLFoyud0+OB6mUTkRSRiCG9ER6Ymnv8ia19n0ph/tZaOjpJHP9r60z
1IfKIX1hLMwmNKqhe7SM68EwjzmnEIli27FfV6RsHokY3bp4d2uJ5opnxriNLVO9txEfZmzJiPMz
amDZS5A8D2Yo0NE6Pa5p2vHdOWJF3+Ok5WbGJhRmdmq+sJm8D5CKR1hhP1CgC9i6jWVXJnN61ngG
XCygKc/CZK/Td8df/EcvOuca5iM++faDLuLiJmr97mczK04nfdtk6x44O3CdnitAq9eda15P89U4
NRFQpRpK+JaTPSI6bPuA1EsUtcVJlUm/7VvfZpzURBlCmVhRCw0E2sAFxf4BJaHeODn0HqlinsCV
uPYPvzH081CU8SEHzoA8h6GfidQXBhf71CHynVDNbZ6XVSBU026kF+8Lsz1EWfIsQACHDUXh0YNn
3XiucRp0CbjXTnDHVbseczcHpokAYhI4TzxFb4MdBUa23mpveDYq/saKeTUJkG8vH78r3v+pvf+T
tPw/pfq/6vyfqoI/f9bv/9kZ8L/OyY+26qrP/t/+q/1HdVXW/3/hDLg68P9na8Dlf//HwMf9ZzPB
9Uf+YQ6w7d/oNya2naAakv5+L6P9hzuAv5EUEpMcT24BofUObpZ/ugMMKX6joMglfNiSBK4TnPGf
9gBDmr9ZnOe2sJTyyLKw/pY/4NfsTMl/iQJz4vItdW3L/d1p+gcvE7rF3kk7zZpys9i4cwmThcOa
y45nfBYO/oDFYEhVRZGSNzf64NpagiGczFaht5lLZ21CS6Np2RtjNddX4YDfHc1ZGmQONn2a3wxk
D8FsudjcG1UnBfEyk8mO73u5u+0scVXBtrF8KEHLyu0Q+2XOjLsgvzMLt/0ZqRQHJ6iDddHdmmZb
S802yrHcx0SaTEN3UNFkYVaw6tducKofkZG474oR5ufffwLu64/yS99+fPTn7/WvS/z6LP3x2fnn
s/X/1NfisXT+59X78NEOf3K1XP/5P1au4Xi/4VABi0XFc+0csPAN/mPpGh5rUHosaMemGs363ZH2
f9eu+O3a7mn6BN7gwlWkk/+Xt8Uwvd8scjqusdr4thGU+3/H3HL1Wf2XD4+Hhu4FRymcN4yTWEmv
frA/rN3Y1pERtWmENHClFa2y171jZvovzJt/NjT+81UIDEbk7ylJE/GfX6UFN+EuHUUhA8fFSJmR
/eR7PLtnVcU+J+b4YFjV5x++hX/utX+07Vx/56/v7Nr87uJlIzhD/eIXBQUvyzbmGWTIsENB+8KF
gEp9y+FPj8doneeSqerfvyZfy7+8Jl5Gvm1Gz2vH1J/f5wQkulQM6dvaSF5Mn/tv3kWUk5Fgufv3
r/TffaIeLeyCMkblE03651cyKztxI1yi22XuJqozBXNoJPK7KRrNYCm1ebDE1O8WBuXjv3/lf3mP
vN417MmVDkoWaqb+/Mr+mlp2pmQTjqk3wo+r3vxSVLZNlLWW8fAXn+i/rE+eHbJXyQ/DiM4O+4t9
0u6aNupMBczO+XD1BIy7wnTjw79/T//tq/BKXJGu9tBf31OP/oe7htOGQz7rMzaLeGvEXIv/3qvY
tiuvzVyujR3Hcn4tcrPK2uoIq2zDvC+XB3+Uxg5K5q+slb9+P9dXoR2QzjaSODn4fln3kJuqK/Oo
CwfEz0FVmNOXytLODcCo3v/tN0QVNMcf8XEuQZjXRfqHzSOzbGbcouy4q/uMLxHg3lSMbvC3X4V0
Cuob+dzovfR+WQLtMueDl9Qd86/pbg0x9FdTbPT3vxwCg7CiYqnHNvirr5+5rUKJ2hDkb3j0Fhap
FRQD3o2/917YGNjrFb+ejd30fs8V+8MnttgIQoo2nXFv+OkhxZNh7nVvNOovtofrQ/jHzc/hUkPn
O5sD3lraun/ZcPkS2nHwGxG6opvDgmsxalyRvUXKg1jyMlX+RXzHL8ZZBxUHq8BV3jUECWO3/4tD
Pi5QYo6jJzC7AFjnVx3wYBrZjrzP9EY59fdIFf5+7WMzXGK7O0km1lvEXctfvHNT/L4n/PHN/+7v
vp6OwqZAmhjqPy9LUoXX0R1BPaZIKmw9XUUWrDGubnms06Kur81CbDVbwCgld1PWwvPrOo+8RxIR
gfEMMNKPRaiOIThv5u4M+DCtr7Zkr3uoOEuLG78zYqL5LUJZV7QdkwuaipnwYsxZmmxl6xBRXFRq
RWKZTjVAbTaNENY1vHo1ImmZGTI8RHt19mTxfBWH2OlcuU+ifkggLhKo0LFwJDRdPzguWH8cd3iz
Eh/2dpqWn9w20zUce72q18hsOi6NsVMkJxEBpl0m2+iWU5dF82lIbWSxwu2LcROV8dRu46Velzsz
WyvSQ+QVzbp1FQVnWzL2htsqqVYjQFPvEbhkC6SBnk+eWyI6NE+lrQHBVJqc0nJpEaZGWfZU+wVW
tXIQ3bm0B6t+XNc6U7DQBS1p3nB9cJ0soVQhHzVQ1zqYVbez87gDymL0k0GPLUSG1jS4L53bqnoL
otl6oeGgxQsqM4afsRUwbqZyh2rj1lAMlkQkBBYR4+lW2L1CitrB+JSRBUlV+A2+Omqm7SHoUBXY
29KU6xxK8JCLIOwGbnm+/haRzV4bGrz7T2NtkdwIlZRuMHa6+5H2zUQ3ZBEPUWgL0JHY7PyLhxDy
mxFPFK+aKabBYFYZ3D4yAzHtRSbNGqrEnObHrq6nty6q589VlZzPg4peh0a13xMhKgw2yaStja4i
uIlOz86rShc4FLwsuNJqhSbYaX0/C6ThGffMNvWP7EprHFLgnnXXO+2Sb6racZtQAgMwq8cRyLvr
sCR1xeIOGEQ6xo4Kec4obcKmI1egjHDa5w7Zjr0HOEBxW7ZJLTZzqv39WMfEiQlZa9wBnBd2UM9j
kgFSxMXeyFL3G+a0+tUgpuhlQq6ZFw/e6GBcePQFI8V58M1qQPfs0ruYEM5ibqg08y98ZVQFWfZk
JGHG5Wi6crz+swNvOIWgnjBnyTTL9OQZPWUVreus5S5r6SELEmBWjAg075lbPXS4iGAu3HuVaUCr
vFWJEahlkettFCOwPY+tmfX6LfPW9j5C0wVeqSLn5yrz+qnuZzsGZOlnEXj+NBtBqZrxmzENJG6V
tek+LlWK80i3RJUGepzKLxTsNjkEu67vK+LCuBqDWmJowfiWQifF45M7pE4CfJP6T1lMAtxxRstw
F6NuouuqUFazA6JosrM1eerNWKEdAxOSSZx8I8ZJjqQByF4bPcDfsAq2o5jqwLMsCvPDTeoV4xo4
8c1Ex2e+8WN3WXa22fYGiFyFo9zIWqeLzg3ck7HxkhVpj6mvrIusPL01Epn4uJWu+iakfZjwRGJb
Jzdj1wqBxf0m9OnLhFDBEWkHhShxowyUSX7CPXtQ2mw1aShK2x9vYttFUoBJbbmRvl+xKCcDuU4l
2+jn4jOHtiFeRXW26zp+rzjQFvR3HhgKgjv7Y1CEW1it6qJ9O0j1tngq/pbZInlezd56y9e5QdUc
1baJGb5wUDDG0fwl90dUO01q5EcEIziIvSXlhiGSKi9De4kMO1hcF+hospZ34rqqixdnabq1BNa9
AOzahfePiebeoGckjM6q8JYKy8cviAZhIR0+xtkQ8AmLHxWivyYcIgzORKRGiPg0PBL0T9I5n4xp
V9sT8fX5QSv8UghoIrc52uNgHcbc5bIzFnHzkncu2nDXnYp5s9Sq+miTwTitWe4h3MXC+2av7vpa
tNnsb1LuGYg4DZlnmyFKJvrg1MLT6FqZio9ejRyQteziwPKb+fsqps7c5LLHLo+wYexOgyWWi1dm
3qdfNrViQ+YugDMiwYkfId57t9kDfhppZgAQKsN5lE0P3zapDGI08n2Q2JGTiLoZ2eF5q8b46m9C
PI+4fIXVyypERNNoxe9D30ETKi/xCfRph2EKjdTHU1FpM/uir6mHgU4lbC7qDHSpg1UNxQl0LrtH
HZfY2EudykMfkQ9gnnHbfJp04o5bW0XVzu1d/BbZnDTyQVD0/mjZ9XSXl6L40c9jDSnXeujbSX1b
gnVpW/Q6oqUQZ0iNp2lel9c5Hnr0Hlqy9AtZWz+jKXGXIyozwv5SmrhHJEPFYu8WhQ9kU1oCmtQc
evbLjDzwNnD7mNSRvMzgX9LBfBRrjdQFsMlodhaiZpR0VVpfqhlCOpAithWGujn/REnsL0HeVThX
Ys9YbhGWjO5OMvo9yn7MCFbQPhLDeHIW++CouH7xkhkCYW7NArrG6JNnjNQSixnqIHwnlC2hPG0t
nKzlAGatykLLA0wJiYXky1t4CVtB2ZpTuVlz6ojFung5fHCwoBm4MWcD9MeNl/Le7LO+DIqlyB99
ayBBouhzi4jD3HINQCUB/DT35ngqBt/o+V5i/ThzxMHv94M4t65rIt/JdPeVPSezAo53/y6dBCyQ
cEfnoxFy2iPJ7j4cqifaAHI+RftU6eHLOOSri6K5j7OzizygQ++mKz9Yusn41qpifR3wgJLYqIbu
oq1E3atmzuxwnVtOFu8qmlpHzqkSCtO4itTabwsSV9KPZtVrPtBevTiykj9WghQOQw7gvKkzKdFn
lk6yWdvEuEes6lDikFjxh+Iif881QLwrK5NNUPC74wA5/IIhTCvxbnbKfKiTvvnghocpIELB9dXQ
DR3Jg+YmI6O6a8Pe8/S6xea7okVclfVo9tp4MgqzMI9wS/Xt0Lq4G4n7HN9xB0KxDxJiLuhwVB51
gw99O0PLPXSZp6A/er+Hy2jM4VhSY6Q5bXV2YcyEBXDSmh7ZHJPKBkq8WkMKKjKuT46xIAixpF1u
6xr5eADa2UxUV/gpXuVYmLBSoBxI71PWq6s97yFHcrVsuGU5NDwqP3tKcWHlG6i2/L2QZtEjUu7M
hxi9urHJVgv1dNxOqyJNN03wrFjk8G3Xqeu+wrR551YRu7BvjEbnIcUcZvM0rJoeN3SDejgY3BuQ
uziQqeCbenS2OuuwDGpcEDHX2bpEyjT6SCIJUIEki7IuKbZ2hRcrVMoY7LAdnJrwtvIaZ+L3Lan5
9Uz81WaOu/k5sty6l1AAMPgxwtasGIPKnxwUP1Zpv/VeL+77tfI7fKdIEvEptTwAfPrGuxA1Mg1j
noqvQ1sQHtGbZoEOwiwpTXPk+OAWkalDG/BphLTMql27DGsbthpv9K6M57jaiWyNMBM1Gbw30xOx
FJM/VmcSbGa0IJ7ZQmDEhNs7silSrssL3SzpRK4Vp7ufMGdxN/7ZuCO03lgr9bNKIii8pjFt7NtQ
uJzFzuRSw+KC+wZqlpm5U701iO2yduTtWYTsL7usadwL97lBbDRi5q8jMwIyRa+zjqoqUGbLaIYT
L9es/NF2Y3trgApU29R20czhc40/HHgxDCpt9yqsdv7Kp1Z8NEmNKTNK9VoHyo3r97WL20sEKecg
wYm5BydXA2mF4pYYyOXqSioX5CXMQAgffacq4+2UpHLceMvs0mii5oKUGKsX5haLTPl1HJfiSbig
b4EvGvdZF15OaJssHDJBouboj/DRQWb1dn6M7AVeWCKULgPU//1ZDjjMAtyy7pe6iWOyB/BGUDdp
JDma0USX38DOp3WbDzNFY6q1HeQpZo6IRghwbD8n9j2o0oGYPlmj1EqNcv6kiJmrb+av3XfHyid6
LJjh2GJRvCOjbNAtWy3EXKCz/8PeeTTHjaRp+L/sedEBlzDXMvSSKIlyvCBk4U0CSLhfv09KHTss
sKZq2XvaiD1MR0xMD7MykeYzr5lmBKaMbP7aqDHA3mbJ1JdFBu1nH7xBDoHTnn/EkwlDH30H61Vl
5eatAQb7QWQN8AdT5HZ92/dG5u+rIQ5+0HUsbxx3WaACurZ6VAJ/Fm61OLozkDJ5EyP2/+CGzfgm
8cBfbC14R/dJ3PPAAbVziKvJRkE3i/JXGBtTtzWGro4o+dfTp6QOI9DU1YJBVguHC8mPoXO+K3YC
2UiKQzzGNnb8NY1z441RF8OPNiEI2PSqIqAdyowP1sUwOcs+pW1dje34MFfKfxgyfTLLzEh+BSSt
7ydLFclNN8cK4EY8uqQuYdCnO9rKJRo9Vlm1m4pW8dvMNcto7wc1DPIpHkGVl2MdXldQqL4BgqJJ
GHietMCB1HO+yWmi4k3V1GA18yqqEBM2/Oq7yFWOY43XBkRMXm9O21LFxCGia+evkV9n2cYI4vCz
g8hix8O5zC4El9Iv+Z62y0dMm/BmHn2CiCxNF5q3FSR0wDHB97GI4MvLwmrJ2q3CvIE/3ZtA6uf6
syiAoNxmDe59CGQgPrTPadhoErnFRvCaHiJIgzLjB+QGvLdZnc3gIPhNcG1bx/jS+GP3M5RovcGa
ztUbXpSpueCiLt8ksp2/AE4pP/hODfXDLqf0V9TSAt0PU9V/d/o+/qmGCVZuXi1orAQ0YcAYeqP8
NbOk6PoMnl/zfnk8ma3t4vhHWoPGUh1DCXWsBDjyPDz6Xph8UqZb4PrRxtTauypMLJQ6es/m1kGE
+AIOpg+1lZ7QXV+51C48wm1ra8xymXm8wMnd9I0FmjhIYp/nIRXECCF8/A7+e+028HmiegacWSak
YnUNmBC3Jb/d2V01+bt27ob3VDszBRjY4HkewdYhWS2brt4g/CY4yGyG/KoNyni88KeuWD4iqBF3
u8WDg7qNgTn1ZBiB/9Mnw3lr+un00zCarIM5NQFKQzgOHHlaxQDc7MKF+D2kpSy2cvDcbCvQ0XmM
pOl/RelDYh/pKQs0kR3QPDYJ/B1AmCVt+NpJZLJVZDD8LB9rd/B9Mp6buzTsnFde2UQf3AxxDOeh
t2TkAUSNezRGRjWELTx1NQVJ8LD0Im3fUoNIQG5nVZ+h0dSqTz6qLddJnsQxL0eL5lLuTtYOGE8X
3w1px4MYlIUU27RI+ysTksC0m9AQwjxiDihwNm3tTjd07qFqeF5vQCjFboDT6E/Zd88GnMsD7AXz
Nl2yKtykScU/w8FHRjpMJ/OVUc/yo2FKkwe9mWv64ov7PuvKQGzh5XFQTXAsn6Y8aUOqg/V8N2Tt
9MsODftHn1U8dPZckAO5wYRMUdOR6sP3yIqceEagR1BYYzZsERlSyNJ6+XjfO8l9b1ggWxuYxvfF
7EAJixWQ48uS5sXnSRkCyhGAFICqNTXjbcxzI8jj58Tdcw2gIOKkqqiuY7/w5GcrU4F5Fy6VSPdo
S4Oo7zt6WPvZt/hSgAyKCpQa7ysSPBvXNlPo9Z0/crUUnpE55IRRgP43rlRDiyhMOQTXg4nSCtiZ
oIxciEzJBIqyE5iBw2iKg18VEuAJ8lAOprQySwJopWPYPkxpourXMI/qAIbxVFDbNI2462+iJRDq
oU3GCWo5BNCs3EG+8XGjCHtXva2mcIlum8lP+rt2LocW+pZXIZNE2QjGISjcnoIzsFLXye7b3l/A
h/RNBYS387ziddyM/RBdjIgR+pduQgN8ZymWb6+iERjIyKGFZzlVObh7zkESwsnyimoBZdj1gXlp
Fb2PxhnEPdLLfg5DelJ9lEw8k4bbmLK8s5plaEGwemE04ZvlSSDym56O75AiNQFSBLnfMM4mn5CT
rO3HpPiv5gVtp5YlM5MR8n3gLk1BGu1MISo5udEmF3LRKYhZFN7PxAY44wyj4FqTVbVAQxsN8T2x
MxdqjKoJHKc6YhFKNNnhmqSuT/LNLJCN2aQynXtzSzs8Fx+4DjOo1Mbizkj29LlKBgeaVm0RHE94
IKmfwTikPtXPuaJY2Iu6/GkPUQBPLJtKrUFS+WFxa9oyY9W6uKaBlHUsxPfU7ywU3cwhtWz2djrJ
uymI5fgghlqAeYtqGgH3qnJNn5qZXYhoW1tW7GilkcyAFQ/xsErf8251+UeUGD00YBJvSXYumvnZ
h9kI7RpVPxnI27wVIn03ZRMYeMubnJDkXEXB7VTPCAij/KK6EiZ6RDNgV1VmDaGbSx5x3Z0inAMk
JGVv+VdO7RnOdU6vBeG+ktrrZ5TXo3f0fGoH7eXOCZHBAeKb5dP1bHWTtez7wZviAF1gqzfwYkRe
DlrsPndaFVFUJmHysZs2u96E9T0i04iEU9MU7d3otw6P8mAICV8w5iR0yx7xDtrSf7p8LwLG/M9Q
L//XwAO6J/bvsQObn1V6AHvR//of7IDzF4gBfHa1Yn/ouYFLz/IPdMD8izY9ZQhaSPgauSLQUJm/
oQOW/ZcTetCqfJfOH71vlCy7P6KY3l82qmTY1rpIwVj0xYOX4AZoVh20mHw9BOUxWoxwzkyADKsO
tD3n0RBQSxqbREzp5SDaAEElyyHDuhBVTkEkSF25HZKF3QPl3A2C/RCN9c/RWKCU5WM3fXfpTs4U
SrrZ3zm8eQrwKgkkyN0ijRChzKpiN1Yy1AwuaZMsBkEOm6Kk5rGzibwfKOx6rxMHCN8+H2PSXBjy
0r5tp9ZLqBWpvII54pLcMjCga3PkT14tCZHelqsfdJ9PwFffYquZwkBUbayu/Q6s6D3qRoCSm16j
DKmVUyPyjSRotp1vJp+oAueK6JcX+IZ2zKTZTR1q+WPfajAZqhKT1bQQVS1+PGU1d76d4m5A0t32
snxrEZD+4txl7+jOzN6eP0EwraStxDa2poxb1HHlg1tpgS2aBtGHKOlSsKkClQPiVmQLNnbXdu/t
0G0M6qY9QajbdAYZQVOPX1PZtjbNBKt19pOJVB/Fi6VwdqnbWb+AL7VqPwQqdnZiyQp5mRiliwRV
ZsTwYhRRDWooQ+aiVxIFCHxFIlMXXePLb2FuoyUAmFdfTfmcFWD4VfOxl05ZX07KMptt4Q4xAsvL
UL+uXDsLtoBDE7Ez3MFYCOtw6dz6xRzNe7vtOvvSDuY8vXAAnfoX4RT5iEqp8RVZpfo5oCxV3HKP
yf5NKmtCv4lXX/EZRDFfh5Iw4EoNJYLfzjLyulaRSbAjAne2UQGiXs6DCYDisgLz8YtbdbIvJ1b0
80wtSbxNh6R8BLQwphhVDhmvBo+ij+f3RDq26TLfSS97u8/i7ZL6fX6Ro71CGjOQa2x6Str3kNej
ak/ulX1ZZrujepsLxIR4mUaI+V3vPNZz43/NbOANl9PiyHvXspBesHuP1y2D50OdWTVwLWSQ13C6
08G7CwbRAGLuhrgHgZij/hzxxLZoF+RgNjsDJQxcbn0nehOXEVVsx7/AThXNHgoQwXcTPswHkY3q
vRqcOkSNP4f/UpdQxjfFNAU/MgjIn7KxprFlt74WaW/m5JtpKeO1jIfIBIAcT5hLDcMEPWawqs/D
YjufURFMEupWRkBc2UzOVW+l0S9kOZJbdyjiH5Wc7Xc9KKev/eAgODtWVfStN1BSTCkWfrHVIG+6
tHU/UFqovqDa0ckrJxtiknr6VvNFLaSd7duwAs3sdcYcQy0TpYQnFKPk2g8+atku5xGT8bhOv/i1
NwOcwKMJaRnElhDxjE28EdC2U4hLjSV9M98kd91GnbauDYyArCb2JHxWy0qRhaL13lz6GmFNKwyy
TCas4j5tK0rTI6ooya6xPFoZSTB8diAofgDPF79PVEjlSiYt5cQomNVP7/enJjPo0JEa7Xu+LqC7
zuqvYUy239pM9OXOntz2m5FJJtWmGSoefucM8NtHA15kgIbAz3h2+mqXICJEC7eZKGXlBCOPPXHo
bW93Mt8ludshXBjEEQp+YNJRtrNETlblK/WQmqBnt57ROdFdNbUJZRC5DOHOyoCzbLmyYM24Rt/P
b4J+csrlYuJaKPbKQssm3g6dn6b3lXCdSyOrodpD9FQbv+hmXE6Srv0GuMD30DhoOndn1FneotQT
A91WhuuhlMgfp2Hbwnz1Kit7l0IKsy7EbA3NJXUnQ107cuF2LOvGcvbZLAnAtkozs/fEK4Pc9VCF
L9rBzvJ9FFveh5IyQMjPyiy0FINFluYOn6fk2kjTZALZPZBPoBSsAb/R3FqfGqCe83e6UPYXR7Zm
sycZbNVVCJHlHs4ceU4elB0QACDHC5FZod7gIQzQLQekBc5yNNAaqwybJJFWV/81jk0bpLuQDt2Q
ERLChvcbVVQS0uZDCp/qMY6y6COSztE9W53DElFR/TX6c/KaJzct8IIYfOvOTlDd+B0Y/H+I9B8C
fMa/D5FolyFV/BRgqf/9v2Mk9y/wQDRALEIbghsBDOZPjOTYf2G3biM9gVi3HQIB/O8QyRF/gVWB
OQJyBEjxb9Dw3yGSw9/zbJdwBuCwj3GY+5IQydaQl3/hUHxQx4zrmkAeLdtGvXwFialDd7C6KEW9
c1ha2iXhSNHLzHLCnAFJgPetGIa3NHKtu7Bxo29jUmplRNdqv2EpC/PZbzv7CpnK5kNmTagE9dTF
v5KWgNGNfAgokIj9fk9O07RbFBaTClW9HOngJ8t9/+f3PsVRruM8AaYA4CYxI5Yjtu+t4VeUtGoT
auJWWHPJLQYV30BvZov5KpJYPi7e1L7jTH15+bAOsG6ffzi40awWL8QqrnKKULeF583oRggFLnTh
yjfLtNw0w/BqbOn2nB7zEDqnPxgQ3Sdjahn4J+gsBGYNp+n1mOZ0bUWo2HAJwMWX9uPpgWz9lw63
hq9X0wWmJ9ii3gqkRyfTT6lnweqzHIHUGU7Swy4d8kSicjIYD6TsLsLT4BI36O5QSDNQ4ZgWNbf7
KY29WwNYy1UgICptBoh8RKqJExKApiq/tmrb+mqKkib5BESGJLYI6/vG6YDpNBb9yd3pyfw+ZuvZ
4OLhgG3TaE1hazTak3WzyI/tCgTF1ui6mLA3061dSgQInjqWxWUvErQ5ZTA3/WWyFAZ9mVIun8Ol
8dPLcRTF7TIO1qsoqpbxorVga2/6WA4/E3fmxOSzl9F59o0IlqFy0axAgMkYN2iAMEWagtZXl9bQ
dZ83EaI+CnElKkMQbVAhYJVGvV5hPNLbQbJh41bUmTSjiKXt9Cqner1lPoOgQWGdzzAao9y7Jupe
6BoSW2wA/QAIJWJ0f0KeQVZk4eqob4RDWXxbT7QgdoGCCIpU0vTLnZp4RKeVbHufjPQoNksfOr+Q
8gdXBSuUaK23DYPKux2RHjXOEFH6Ewiz31ERm/jjJdXgbdm1U0HJNOOB4nlGsheuFfw7WrQJ35Wg
AVUXLVH3fg7VjaRQs8+syh5QKKLLa3kLBi6VadvoUSNq9qkSfp1qZZiyvwhj9a5o1fKOnqN4SLIa
zmVi+bK7N+MQYnkfFSUyPD1aFtMwD3DMu3H5IRa05PfjlKXEyihWTa+nHAnEjYb2yH0wdPM7pBMW
1Ic9LdGUdn0UX3q0kSnyuXgCbOfe1YCwXvjGVqnWGojbugLhhRL6Xxmnuu5t2stFl04z+gYVtGKB
ChxSyt1QY7AU+AKdN0OMDzZvP2rPKfac/L/YIUXU2stW9iVB9byI7r3nGSg8dFFs/0qiKRyRgxiQ
f0uxd9hJqLKApfJBfSW3Hj82Vj26W5XyoYuYjifRf21SAhGmAKVDQr2bhkG2tyVfbUJevsT5IUqa
MbrMJRobImg9WKbwrT53+n4eUolau6dvbU/f3yiJc5UjMNV+qztbt2r1XR/pW59C+PAWj9n+/X/S
mJZ5L1EtXEIj3Ddx4+0n5CMQqgSoQwhn0hTdeZ0Z0sb28vAhzUqy2nMHeX0rgZP3eftAj0IJ8Nbm
L6To9pj4MT/C9lFCL38EVCt3ZdCH3ELpHSVAHiXb/tWoaBeFPeX61rtzRRvCJxvezct8RQP9DGJW
gzUPbkp+E6I2PKLgWHlPVzflvxYm7XxmbP+efJCj4SB+rwliBKxP0Rs0CaVetlkv4O+F+f/Y6z8c
HqZ/H3tt2q9LWjyNvfS//ze3xQ6oUMEdCUDwaqStx5f7m9viO3+FPAawBHi38fjR/9PfBSoYWx6G
bSE2l05oWo4HMvnv6Auj7L+A7sKbgJKCEQ8VppeEX4ePudB0LODcYJ8E15xwXb2xnjxKtKlMSZ8Z
FWDAHAM5Ew2hG8VTVd9khjmcc8B8PhxCIQSazBn8ODj/w+EQQKO50ToIieetjB7jKZ3dR09S5/+B
XZwnkzOHVf+9f50LPT2oOy78Nh+0gCvECuFtplUOClRqPBECKr3veA8y9bIXIvyJX0meuBE820Pu
b01oGZaFor8CehYA86LT2wyIAeJu82RX3T8PMXV88K+5aKQ6ozi2iVu5Zi6szfzqqGso1tNdjKos
3Ef0ijYtSCsWER2INA+NP7nUgd3S05D2cO30eDr6J8yHiPqb/3f4rQprITEA+7uhp+FepME4XYAN
sF70hf6Mgqq+z43KGXHXRAzKT2nWmlELvC+xP5mpLK97tPzPRF/P1w4aY8j3Z/exDzy9L59s81Yi
8ECvB7NM0IOAycKJAEn3GpAcCyEjbSyJw9Dp73W413/PjGRAAB3g0UWqhkvh6ZhhRSu3HGg51bJC
bN7ACXLo8uyVqQLvzPSODKWL3wxCJcb21lvDbuhOlipnqILm3hBWCyrrqPh3WVncnJ7VkZXE8cyF
MMC7D3p0leiIhv6cUWmfBygM1yrNvCtPZP2dWzvhG3rE/tXp8Y5NTbPTQqrnBM7+KmrOKf+ZFTLw
0LCRabHz5A605fK6oVT24lPMvggcugFsRq6O1UhWOdhVpyhcYTyBuH3dzrvQz6M/TZx/e6qOzufJ
KKsbCXzPMqcU8zZhgejDNgLkOxOjGvOjEw/yzOLpP3Z4ZQhNfnPgH3FfUAQ63IKQOSi5W0wJL5E3
CUHLZZDT8p4DK7+bisp6bAP1+eXf6+mQqwcFBam+FjZNMptIZB+Vo/faw/qABoiK/3dDrYOeRmSO
2TuWBPKJRfo02Ji0+B30ycn5eXpSR65CfM1oCXlkEaSk+qM+uT66sEnaxUBvF+8CdZ/XWi48qJw3
/2AUrkBOF7Q3HpLDUSJBqpOEvtzUGvngTLV3kQ619w+2Oc89gYcTQEFyVqNQnzWHYeCusKoecE7V
uUmHqrQquzOb7+iiwWPljnCoIbmr86R1NNDh4KZoK2tprkpKBcY+G7z0zDjHbiQafTy+ls3K/W7B
Pfk4beinbSohfgMnROgzwDDxBp3N6FeJeM4DILemPzPisTPMXuDCpe8Is29VdQHrVbSpp/MjQr/L
YlBfiKy+2cgW7V++IzQp19ZvI4WQ1beCm5/Eo+CySCLD345lF+zcAlf306M8Y6VB/eXpwHmTRfz9
VB1uvMRAU7MQ1IGlg95FVznjViwolzaIMV1WY+1sGg8l6ijPL8nDRmMjtZjWYkLDOfNL9OtxeGF5
RLsEOWxO0sx1GW3q4gB8D0YgSZrkN2aBpKiUjfMAN+1V7BkTElxNvW/zGsIAWxYSWI46pL/trT68
ViiHnYmBnu8tpBQsLEmhD1l0c/Uef7K3KhgReefDlshjlI/qYEaCIO+yS1MV2bc+bZeL0wvw/MJm
PE1KhTBGj1EXZJ+OB+ovXGLJ7TkmpP4qLuztKCPjEu1etOa/1Bno6dMjPj+lhyOu7uvZdqZSWbyv
iM4FSPzQeV0ccOP/YBQ+q44jKRmvvytEaTQcjAmMOXoyG+GLcmuEk3tmFL06h7uHucC79lwCef3P
w9Uboc0ExsAojRmgMTnG9J7pJY40cUcz1lWeNkkfxybKUL3rYRmcnuSxj/f7UjVh+uqe/+HwHn1B
KWuw2QXYsVtaiPV1k6jlVaaM9lYFMCPMPLPOXBHnBl3dslVLpZdSktwQZHvjDgs0+IqRGW8Dejqv
7GFGCrXWekxnJnvsZOhYk1IwfxnRgsPJTk0AlLClcZ+nlvjcG2rC+o8m8eVYheANsWfpP51e3ue3
bqjzXt4SVxfZw9XyKiceK4HYkAZHVjtPSkRoygyDMtCUZy74I4cCervN/YPcA2/+alFzMMj56LkN
SB9IOQDc1cUEAvvFoTTAFJRZyMAD2xTrJazmrq5dxHU2ht+Ml/Ca8CHI/LemzDXkzzxztRw5HHDD
Kd3z0Uiz1m7oqOClRZKAYy8Gs7uBkoMPelWaN3UpEE3zveGBwj6C4+U8JuPLNwsjUqtgD+oseXUw
fSikIN54MBejD9/bGP/8aGyB9FLrQShskkicORVH9gooURJXxuIjrpndRBoekeFI4GtF2t0Ri7nG
gnuWmthcnd6WRw4gyhJ/AmwsrNd6BUGDtYAbN4QfST3cIvCvrkvg+jcpF9VVH8GfAhXQqTMreuRr
UnKgDsCzTTthPWqbSHvpe0Z1lEcDtkjx8BvTursRtaNeTy4melUQYm6KvtqZoZ8djt8FI+g0FsEd
j9TqYwqwvo2UnHFg0wCLzcq5IAgczoihHB2Fisfv7QqY2j68XyCle93kcWcTMQLwh3JolLsIJ9r5
pVuF6Qio+DrDJApaN5nKpbPaqedcpJVHT8BS+buws/A+zJL87emtcmxO3CsEhfRNGW8VzuVuihtE
02sP3gouulTG8jjAcPTPbMlnu19PiaibrUFFgNN+uHagnZtgNBVqR1Y+77pmhsVdqPJaTqo7c6sc
GwodXPq3JMw8e6uh+jGq6hrb242QcQeDbEbVZZm/JLU5v/ROZlIERRw1C2aOpd2vn4ZG9BzA22pO
aOtizNQaRKAJOtNndsOzcxWilOC7PMYsnonaz+EoQVxif0TjYjOYwV2gIaegbRLY9/CfYmld5Utw
hbbq9emNcWQVHXI+9gRj0j5ezW3GhtBGG4vWpBiIXlB+RAIvyN6iebp8OT3UkT1Io5j58fZQk15L
xVRA3iO8bJEz94aPgY9ZRGVHzct3xcEg+kc8CZt9u5SJEedwpqSKMI/qu23uDNnWtsLb09M59r0o
UzIhigrMZpWKwRWXaFsbxJQp+orkm1AY3Fy9tRWezqUz1tfo3bqLZjtPl6eHthxmcRBuslcEoAXE
p1wauuuC0SKLrBglY7sQwi56aSW7qapyFAta9Z3Ar99V00A5IhXhJU+e9cZtwX6mA9FLJypcOZ0x
f3f6Nx37unxXT4BENS0CmMOFT0yRWMHERsr95NFXhrGXiTeciVuODeJrCIhPuYyK4+qMeGg+pF0D
D3UCWQYNnuZdv6Pp1nhn7jH9a9cL7KOYwlsTcr2syy6Rm1cA4dhGVVZhU5FgtAY29cISw1XVG/OZ
0Y5Ni+YZe8l3AVSsgxSFTclUDjUs4V5Et/kwo3TNJbt7+RdCOiB0icJ4QTUq+eBoFMDF4fDzrnVl
e1crbGkm4aQv/0Qsm9a0ochDHqkvnCcHMK9qIw9TrjG4XRjhjiFAVfhJLy1Y0X8C20ZFzPEIKNeI
hmAZDFR5OAB56pSvyhm+ZxNVwZkr+Xl5Qg/jA14iBdcCOvrDPZlM6S21QJEEBQAVpXd1hzixF483
WCRWWyR47wdV3TVo67LX/eiWMviNFzbN1env9izM40dojS0CPEok1IcPf8QiTRX2MaY/izeAMEAH
v3Su8UovzddCjaOznUY4BdftgCzYmY155BiQJtALxKdGKzut3lijToSpSoArCOY7OebM3rwbm/TO
cWNa8vTvzw145CTwFgHUQ6VN9yZXe1QBYMafm1vETRLEBDqnvcAT9NxJeP7ogdpBhYvticMB0dfh
iloF+TJs+nqDj0u8LQK/vp6rxb92ozA5s4WeryBDoTbHoWZEYpXVUAG92VawgnUuUtTg6kIGG6T8
rA9w2MSPZCzH6Mw51x/l8O6ikGVrATOX6ws9s8Mhk1yKKZZofTUVKrZuKMVHUNvLN6n8YmcBQvlG
uWS6BZFUE1DY3eNLtysSbcQJwBNQmUJe8XD4spJ4pY3UWkwM+nAP8n8UaAiIioKIDCs8A5B8Oj3i
802jRySbpcmmS6OrNe6gOae2JVEnMBBAcKRSVxyVc0AHvSlWy0qT2uGFY3/y9qxGsbPeES5u25sW
6YtlG1Rp+llizubuWiQL7mU+LIjoBwn0Kr8AoXtmkkf2LHhFol1CRJOq6Sr3acFi5VhbIxWEp8GF
iBFv34aRlTzUKFNkZwY7cvFZJMzA+ug9sKzrEwKpOXfH3uTgex3IeDd/sKIQtSG3Layd2yXifQ4Q
W/upjV0P2DuKcHLoOvkhIdBozqR9R1aengQC8wHRty60H+4ou+j6dpEQ5XIJJpqid/8N6Q5jV5lg
l2Er5K+64KOF0PGLnzIWge46JTUAA0Ksbn+zDAshG101nN2i3vZx5CyX4O7R2zq9gY99W/IyN6TE
BOFAgzgOnpkKTBjIhxqTdhV9GObM8fezFUa3feoq/0zweGywkHoWCnQh5dD1A92DeUyMPgeJh2ru
Degq9XqsfKRwvXp8OD0v/WFWR8ZjCIhO1F71xj2cFzjDfskE2H9U/ef3WW/NaBv4w2VeFcUVmXHz
4/R4R6ZGBR/UC30y3fzW//uT57pwjbRUc829XvsBCpFk1S2UIc1UPvdQHRkKpVS6tXpqbMvVLZfC
Po67Xlu/zG6LdvCkFOyepXKuLXq51e70xJ6HAOx+2uz6ljMB4DiHE8uQIC5iZUDfQqOYKB97Vswo
p5GIP+igBM/tYF5K3pozOc6xcalDMqSjMSZI2R4sqOpHq7AdraY20qDeTCp1X9uzCcy4SpMPY+3W
cGIS40xwd2xtyX9pVRN8+aSLh6OiDeiWvRGzbXqKCGj6wN/K8ajx/c47c7Uc2aEQJMATIGHq0GlZ
LezijApSKzsUjbRlW6jFvpy9IbhSbZTBbIuNu9Mf8tjUAjvUbRZTwBBcTU2OPv67QVjRaHW9a9tY
7F0Zi/rdEsBNOD2Uvp1Wh4+IzQEv7QPnIgg5XEXXk3Yfz/iJmnGK6Sh6hLsMoO/FPxiFd1fYghYe
iLHDUcyywTdXcJtg7yD3MjKDW/B+45mS3NFlg9lKwRFctq1Zk08PdpfQmPNmBMAg1+FoBOCtmK/Q
5MNbbxaBKc9ckcd2BQUsnccQVHDqDoczzcVDQID7GGLOe9SF3uI0AvOZeGqD3oE886GOjUYMqpFV
FKpde7UHm6rLPOyO0bCYJdaNaetcIA3pX5vT1AC8XtSZ2R3ZGNzInr6XfcZct3Zz326Q2EOECzp+
QzM1Me0Baw8LAt3pvXHkqzGErptRKgaQrX/Ik+t4alwrQcufbH0YfE2hw/nHz+sgRfYkat+fHuzI
KrKItDBpj0PlWA8G3QxYdhzg3hkmqDHRVpXfq9YVEShzsmF6D27y8tuRFzsk1oUJTNVptU2WOsDz
aLJRM8OBbItAxs616XZ1CtVCN0KDb5qwAT89zWNrSkBC7kKQTqFwtaZeA4arRStl06g+Ha65QPti
X805prhp3rDA/2A4Ql5deKfKZa8KLkmfGU0JhR5eHGKrtKT3RenEG/Slz7UVjjw1XL/k8jo2Id3U
3/fJZin7Fs20zqooeC795TIL437xonAnkZjGUDCcb3yJW9/p6R0dFHASSTUi6BRGDgdFdwqV/gAy
WTcyqxT8xgcEND8kXtViHi+di7FL3DNjHknPkP0nqrZNsnrilcMxu2ChjoCpFx5ZQONjPG/x1ik+
zVGSfa9Lp3wUJbZjAlWSa3ucyjNn8nksrZtTQmejGve7PvymW/uTU6TIqPmT9VbZFcoGSRt/RVtN
vVoCI9p3kezgkXZnXj69MQ+fI10l5aTQFaCgsG52zHaY1xFFys1I++2tAfR/E8y1+nj6gz6fnkac
BSIk59Ydx9XiJn1pJCY+RxstloRCZVqJ+1AtmIq19EAuBKpkG6xaEfiI6MWfQzQ8v4MYXeONgPFR
y1+/7oNfKQSdEspFkUoe4yUZcExF3ri6cKOpfuyxMvl6er7PrwOHOxycNl0DUoe1KrYn6b65NteB
PeXONf/5mjfueGknQXBxeqRjKws8zKIWRDpEuHS4bQcD0gWkVNL6pkmKnW9w2dA0qJNxG44FRIi0
ipZx10xmk19Rm7Z+nh7/yEwJtnmvPBJTuhWrL0vuYIdQk9BRi0K/2k0zkqyEpV2PTydOMMmZi+/5
KdWEFfqblBhDDusqeuoyNHWnvuM5sQv5gwdkh/tyvsN6wdr3fVVfxuUsvzSj32AZ7bhntvHzw8Lo
lNLBQZu+BUT/cLHRlEaBt2N04F7ZrdV45kZklf3iI6lHwXPSpPmj4eqHo7BHA8DbIxHiaIQ32ey+
HoLJuD793Y5OBX14Tj34VgoKh4N0pPMGUDIWclyae7Dq6M0hsjycA3AdOXsUt5GcshHwDyjcH44T
EjeWY4X2UWxi/BdKoPahVcbXgPSmmwAnhheHpMDUTd3swAjEAeN/OF4X23Mt9SfCOcvZFxBGXwvq
Xvsyntz700t4bC+C/6QJqQuWVEIOh8IX2STfQnrPR73s2syku6WYAHl9HotrdDDNG0nb/y1aDM2X
BKnAM0fh+SOpI0XyFer5ns3pOxxeFOjvtaaWrp5iA90KKor3Lr428MxkLqdtP5QxvmhpPLdnJn5s
ZIul1R1lZFHW37Q2loZuc1FvrKU2v/AhUm8DhRbBOpXERQc2Mc/fAe4S5y67I5cNKT0QBz4wxeh1
3b9P8ZKLBxKAGfmArcEvvB6CJfls+So/E7eu5kiNhbcKDjQoSJNo4Nm7aHV2akyYdE1VrbSlc549
Ms/Af13NcRF86AxUJq/pqs/nquCrk6lH1t06MHEUibVnyOF3jYakKkN3TncoGIudFRTdpVUP2cXp
zbt6N/6MwgyZHpkAvKLDUWD5jD2xZbpLWwxjJ4FXserldBmIykVSe0m2XgeCVgCT258eeV3EfDa0
PldPQsqKEMBMHSfFNb256sNC7bDGNva1mRlbCVfvNU3U6iZ3jPtowlVe0ux9G6n+3PFdbabfPwPo
IVAdAMnE7aubCeUIQOK+SuFTxupGSA8T3FhhrZcO/+STPh1q9Um9xfFngQrKToVhuu+dIkDhoqvP
fNLVVasnxG3qBTrxIfNZQ5wEGtCIPHjxLvVhSGQXjYvnKA64onDQeM15RAoe5Up24kzwemTH+jy1
+i4EiEfv7/CDOrMrW4EABZZBSfyqnwz63OzgM6Mcm56umnDfkEo+Y4o1onQid8SooO9H3/1GwTep
Lnun9O0rrBGq5RZLaN87s1mfTY1uPseArixYf17L1V5th953jahyt0L28ZXZYl7sgb89M7VnW5Hy
OcoKvIBENroCcLiAyYKtZWQ09nbGh35TjKjYVxn69QJl3d3p03dkKMBhGAKx4UGrr3d9A+2pzW24
+hFR8B5h3GU38Urt8hBLwNNDPftglk0yBT3CDwFDEHkfzgpjQsD+0My32I9iTzw7Rf0mk1O4x2CN
fpC9xGfepWNzg63DzQlmHLuYVeCEnbUZ4ZDpbC2zTqx7WzSD/Jj28MZd1Ov8rj/TUlsFADAL2BHw
Mh3+41PZXoWDWe5Ja1Ijn60z69skqppL9FLKrW348TueX62UojIUJyfnbnTEeGa6x9aXqJskWeN2
3PV0bSMMCXkTGwY3MnXG0ttIdrbUoU3DIRyozbcv/Z4sKi1n3l4SDrCbh98TAdDQkLkTbWmt+9s4
wFWk0GpCVhK+xRhMbE4P9/zoHQy3zmwaNJUQjXGjLaLq7lVeVMNepkn/X5ydyXLcOLRtv4gR7Jsp
ycxUazWW1XjCkGWZHQj2JICvfyvv6NpVUY77ZjUomUkSBE6zz15/WaT/dhU0OyTfBNxUtf9YMzt+
WGMfAoPQriq+xg7NMxfgwv+tZcVKYdNib2T/Ovd2/gxcBPDhCns5P9PsxW8J3HIcFuXwl8LXP+/l
XOklmD8r/c71r99fUGPEWpQqAQYRnQ2y1nI5WUiS/jIB8a9XOZdmCDmpV/w5XTP33l4NONjlejc2
NvZAqcHc/O3t//NbZo9Ht4QMmiFNZLu/3wsV8kLj/9jk1qb7tKpsBk53p7lQBT3y/15o/3qpmO+I
nf480vFHKDThSBqWIzfU1NVI0xSV9+xi5K0sZ//LavtHVInHI1V5Qq6zOwz53e93NfXn8VqY1/k4
L+WHwWLsKQjK8Tg2gcrnuLeuSsqkf/mQ/u3+gMDRJSdNIFw/v9D/FW/RLh39baVxkphxejGFE1z2
cWBdEmUVf7nUP9cG7X4CkfO8A9U07/xT/telbIP96LDGbT7spj8ls/g1eeHfOv7/fIgoUJBs0K7h
aIGm9/tFZg9ijc+caT74kf629sbkWMCqm50S061dDeJWGjAx/x+3xvW4PbpSnDF/XLUIdc94U1Hn
eHuai91HbVYNXfx/Xov0EpHZIG9j9opo4Pd76yO7kw6AjdwGF7CeMDie3aPBB6S7GDt3WS7/e+n/
IwugcUlR7BwOMH/u+H9cLgCZ1Y4WobgFceoeyzsDIEbJDBsO99qpwIHAGSq8C79aivf/vvS/LRW+
OfJXJtcZiP7jA1dmHjAGUWQBYajycHXbm3ax/1Yv+terULpmO3TO/cQ/1j4ejJTOiqDOI7jcR2/o
26MzOn+r3v7zJCaPQHtC55BxcvLF39/aVsJFAnTR5IUZ/VPZjuYBB2aRl+SrO4wFlfzlPPnnJ41o
ifb2/5Srieb++M4WCw2mM25NDs89wja0MZdFvVJE7RnM+dss+b98b79d7I+7qxbft7Zob/I4IsRY
Foe+VGT18QX5yHLckJbfbNE8d4f/XiD/8lDZkENMKM5WDcjcfn+oibR1lEASz0HVl322IS/wsrPr
SZjVYTJXF63fQ/T974v+271SC6f2dq4zECn/ftG+iIoKBwqA6QrsCzLTYcWILDLzjhV6qyI4RGBX
tv1U4s3c/uV0+Je3GjJmjkKCygNv1f394n607/O8rl0uib8y6knFU7gv3oXx+u3jv+/zX74Lukf/
I6FlOg636t8vZTtDibwOp0VItvuhkradyz0xf9nN/nKVP+eXlxVonF9tXY6AP8o2ZwsyuPU///tW
/vHUeFd0Fsl4adRSmv3jqeHN7dJQbPocJ+3xQVAAxwp02k+VdsKX/77UP7ZLOthnyQX0YcoGnEC/
PzU5yamUohvzpgc8UaDGKi5ro5mUznsgfUnOWb7HVebvlOC+N/tKLfy/fwFt03/cL9sY8kiC4/NP
oe74+4+gV90yntmOBx3YGNGnlvGEKyAymblszw5KM0L3sO6MgCMUT5h5pnbc2SEGurTrChBmtQ2J
56vpPF291y36C/9yF/FgPVeRBBzzUui2kc0FdJXZ+ikhWRRxZtV2gWsx2BfZgjjbSxsSH/CkbbTx
GqXF25yWpJm8p00NidVnYVVhGozDvhm9tzGquuWXs9jD/mJcE3pfJvDaMF5af1kzd9W1c2isvsZY
uHGWprtah6a+sqMmbGiINduZWiUXmuJkr/B9jhy+xZppp92ANNJVizn3hXbbvPEqET9TYHH9awaE
ZvtnMjN29a3lD70m7ZnIcmRWx5uL/55EiiXyISm65LoaA/Jt2qdy/+poK2Rms1+aAuQgjfE2a/SS
TN+U703N3dQHlnchkgQiA+AFrw/eRqFXz+T0SeioXwz1zuT3gQaG11EuwKRltC/OSOX9tHRNw8sR
/ACQrOe2VJTBXUy6VOuhgApcFR6GYKtx5E8xyNDFThd3mpcRUga7rpj6wfqCRrYvviw1TvmHcXXm
mhIP8MW8C1GTvDpraTOejBRamq9DiOFWnpR+rPE4t8clW3Fubh7msyVNl1uetSYvQaGj+fuwTgIM
MSUeuX6d+4ZiK3yfRkwV+SxgrovKcxf1GNZqaUlhSrPiESQa2wLRJFx80V7CM6bgWx3E22gd8S7Y
N3Ep1m2tHqJqHRiXiSrKLA/7HvViTxdR7homIMNRBPi1DlX/MuGdbVOxksAAno32dig99RYY6wFq
Tyk+fM5vF0KoBcIEF619atyYLr8drF/7kFGHT9cYv2wpRs9jhfdruYGXO7/uyZkzvY79tORl0kNh
wRZOiuSpKXSHTn0dwhhv/TKQ8m1xOwdWTcO63TlP4XPs39nFNtcG/eK35n5cY6SPJ2tO9OylbiMx
r87aEv7QlNaxcYvPeZJuwFIuwplRBUtrx36NfdhETLED3ZhAijbWqN+GKjHO1e4OvvkGNH4tv3pJ
scgnphcxsQuSAu9e6isG+zd7KWS+9bW2bzscbZnMpwhvnoWFYoRx3jXk4tM+Rjd91Y/TM3Fd7R77
uKJQnyG1mys7Z5rIKa2LUQv6nakcoUC+Sb/jQz12tobAixezbZCFSKg/k33tTW43JJkpgkXsJ1lZ
AX73dhUXIEQNrpJEiKvF/GiSOfhJ43SHcW0V53huo/xJnV7bvX9EFiRjQEiOZTTkGtvI/Q1VpdVA
rTLcx43rlhbKVCx/kCKnuo/L9j0YJzXUWVTaxn4MibJnuE+7LpImBYRro3Fggw3Wj67RZ4tlyy1B
h2RntcU8X0XOmUz2pe3tQEyX0yKqYT1NijnhOdvISKIwH7ywCG6k14Tdio0RDqDV5cJu3aCLdhKm
8TzsbIIMHI41tFm97vHgXhqvY/v6VghoguujbMFbJewhSbQ738C6IFciQsd0tTn3Ia3olglCpa7x
qzazizHdGTO0Jxp3w3nWiCTzxNqb6b5rsLq6GHESgSEGZKxvG7Dn7p78jDuXXsdxaXT4a2FLgcZg
t7P9ParduX/qIjwBUPohUEJsyAxr/9MFZA7ybSNayHZVb9u1HQ5R8aTJztdne+kncRKiDN1rghC0
sraqrB8AbvE6qlc9XE6FEac9KBzcHPYRm2lGKsrbsHCru4Rpg6MrkvaOXtpwBhNFyRw8xXXQtQdq
TpNyU9rPfXUXDtvOyPDgjb716nqzHj64p9p7XcIGik3AAFJy4mfReHCqdtXZoqTwTkisbXE9A2AP
8nAnaM/aJnHHV291Y8vG9rIbB/hcbSIe3bYW443DCVzcjz6mhzfsd8Or8akqPpcyGYuPyNRx9wDI
MY4eltE2ySv6n7E/zr1VR3nlDJs+EbvqJYUghFD0MFpd8QkOzZnukarW3VGVtUp+sGQxKk/hg471
wxS6Uv5MCr8JmTWceA6HHhSI91n7G7FiavWTy6pmjdjqAWpNIF860bTNV6nNaK4qtLage31ViPa5
AEFvywt/n8EXH+1gKpVzAepwKPCx3ONm+rXFerc/t9Yf5Z5Wi+OvVjYvlu/+cDG7XD3G6aUKTc5U
xjYLTCJ74K1pksAcYj6jB3vcpDDWoDBnoZaj/IzWzrYFIKNxZlC3Kt0leR/9xh6eYbd2NYdSz0KH
lMOxcqZx9NoLUKM4a7eAayxjNZ3ieBMMpCdOMt7WGEp6KeKYFQBer9jPkTvM61uHFpSBu1BhFuo2
DiiqFvUFukqnB8YTqL5GSmS3tR8/q5Jm6TNe0t3PEuhRTMlSbC0178F5dizqdZnHWvSyaCyn7mNe
TfyIqGuVedLZlXoI5a4uSr6v4qatvEpm7D7ja+zQ7IXFtLVvM0KeRwGh9mdY4yl+gbWp9zDse/jA
LGq5/M+x8FbGzPoyhTiHV3Ifq/UrkUJM4b0Kku40Guw1TrjiFMvBjgofG8s+mYILM9uISZD4ds+9
E/GytLEup0lDBKNiWdkYkmN/kCG+w5sgGAVgvCYMihs7sAFYDZ0w7zU0y+RyWNzRPwzVvF80zbJ0
h2l0QH/H2vGPvi3LE5kPphSDbuENt2iB8FjvZA/fBaF4PtG4WE87x9ubh/4SjFPBGZMFWHT6HKgC
TyLwAS7EymnH33auN7xb/S1GmUZMcoZk1mrHPldbs7oqMTDRadPI6KLtpkXhLbPHTm5bHEOpc75U
tvZui87DWQs/m+AkWrmnXOUgrCurR7Y792X2ermlrk5mCFBR+S0oVfGrYoj3AQRvp3gilmUfqzM7
NbcjUI0pY+lnm9F4JljFfWgIb4aiU+1D3xs5n1x/boZL1TOXc1y9xVXfWobcx9wfI6s+88N2krKe
pRkClfAPhY7tPmv4m7vze6AcrlusZpeicN2MGKWPct8Qi6BF1PhA8xPhIoZydd+TPeiuYcMYlaNm
hhnKJM7inWrLjAy0m7r53vNq6qzehXX06hn7Kol9wpHa5SDR3nWtm5FRdcfGF/wnNWBi8LKNQQV7
jVM+T1B2iwu/LHY3jYhUkF00cdJnCZa8d60I4+oYuQ0uN8m8hqAZ+tlmHCkxLQ6iZsbGtdpQ82Io
71Q+n35ngwBdu+Fxj+Yu+Nq1kJyzHYLTknYqGnCErUalboOohMA4lB7e8LLcIyfveZ/DFxhb7kVf
Nh2FQE+ogj+CNJGLaHUM2MaEd7hEQBxAP9e+OMpus+5cBFz9D6dvNfw49sx0DNVa5gC0+We9Nkra
A8A3Ir4wqgMgaVJG14loIphRgj2c0D2R7SfcTLV/hljovHZi4Dxpqrr2cjknyXRcTGlzL84sM6Il
Hzj6TgPrqlBT8OwGeo6vZIH2H5PgrXw0USntM95QXautILjc9p0gbzND4uZh7+Nji4nPmXBZqfoe
C333++wn1U0t+s5PF9srIaXFSVNnsK7YGHfj+N8m19bfrb4tktTa/Np5dNcFt4QAaUP32k7jRqWs
nZdVgi5QQJTQwHPyhUVtW4BB9+jJYPA/5ECI6uveCaB89bhNmnRu+7YEFF/F3gWvKtiOZoXewlKV
yePGiElzKFQNsLWkS1xd1Ls1hkcgaHuLTXVcRcdiKSgQG6vo4OP2ynn1d+ssgmKCszlSAZ0PCfgJ
0A2qKk7G3Wy8bgKIAyeLeHp4qRpvT4c4gn4wgyGknh6IqO3SnbHI7mJixvWeSpwrcppIm3M5RovD
VJhFzsL3FdaQilEpqeZC+vE0XBOrkLW1vJbmgiID/47drMGcz8o3CoxFVL3QWAcl5ZjyJ6jI/Sde
MNX7XrbiRgYoAFFTWMM9cMj2SRbQW3ObBfW6etKeocF78mlqLZs9s3OMd4xUKAgK7CKx8oCAwjuF
jnLaS09081NRE3ybjHy/WzKzSO9xYq5OH5g6GvKqaELOAotTK0NLi5FVIYAyEwxKEtQNxO+9hzE1
QSUDTMkRXb49Ha1ogmcCHC7GGdtvCYeXzY4ORmycQzCgpLccwJOWdRpaVvXWlMy1pwz92d1Ts+p9
zrduLLwTW3F/G9GxZqzXM2GfRmsSpr5psA5AUpH8sidX/bIXK/k1+wGZ7dYUI/hZe4XozcnCeYao
TtSp73TuoQhIz9G7nL0jldON7/u+M91SVl7XpjBhvQ+m/siBlgSkoFms6VsM6vFHJ7XlXXmMpZ/o
mcInp8c9jdiAUBM+Mq3SDlkTFOgvqmp0nre+2Phc8KL+HkqY0qHxi/dk0dbD6rnrA/bAe3saiHgQ
aS4Bk8RY7Dv2oW4aoBcgbutD4qi4SKu11rc7AEf7KPxd/QD40rQgSPXy0Xhj3+EvIz2At8qNTsJm
QobCTWneZxsqCidnLNXF1s6w6HZ/haKmdf8+sHmYQ7TGza3buPYvZvn3LxsQXZbSOIfvWymapyrA
OIMxRjFfrWFJiAQKk/1do5bYLgTCW52Pe939UqNt/ZCzalz2N62/1v2CI8zcG1HdNfXo0zvtNvnp
CIiZ2a6Ttj1oyxdUCpRYr61ODRMJgh5/laFffNfeUD6sHOH3oaiWt2oBlJduPLWPaFyma9WNDrG+
5J2naH0USHL44uCMRXUe1QXn0ZLiaaHoolbrl2QiDU8b1S5kVbo6pwlxUN87LubmxwEYPfV5B3uj
I77h25o2Yx1EJzQfzlu4ANJJGcO3MBUI+NxdRi1htPTk8Dle63zJfqQislIa7zH9J0snh91TjG20
SvVXhsavDziPxP4A+BzByOIvyymCKdThf9ktIWbd7lqm6xyxyIrN96F0xtUzdVDxtLsrdSASvxV2
+pCMdlpgwhCmkJ7UYyvK4HPrE3G7z/VcXpF3eP4hiQlijpPCJjtr13M7xy6c8tIZI7EclUqSJ870
vs63oJbXTWhvy+XUi/B7v3nWLdQlExyduKpeSgLW9Soqp+SxSgoNymZumSuYPQV0Tlcw6mNHRe3F
6PgS4II/+D/j0VPIcGQhrsEEmWd/X0HSTsEcyqxwNR75mjdz6ui27scNEtcrbVWtbtgtgu6YuK17
6PwYcPSIwoBwdihJ7gpunqejE/1K2c97Clqv/NpODPeCCae6lJYWMQA4Bm3/EtiQXzPid97CqV6F
sFxqMFtMziz30aI3fHxRiPEAzB5mmO7adziweYqGkwllCj4sHOHK+V2QWcK3L4Nt5zYTBh9woezO
ZGS+Z/+DnmbxzR78+cVHQv+dHoW+LsXaIA2sRPIC+6//SSVQ3E/r0P1oAuNd9tzmlNF8I/1V9Iyw
yUDnjwptT4pLT84i5rqrZkVZxbIDBgDulzp+AZ+GGH6nDuIG86PASYRk30Uawe4ZjfcbWeqe4unb
OKh0rOD7pufgNgqb6V3Urf/iRZYP/tsXyw9A11GbKkH9M5u7PsQWLmggJwI7id+LcidIXqukvAE2
o6ZU8xBvi7XFeN4u1XqDpShBiu2sTq6LSPSMco1WmGryjjcrqOq3uA59frc7MAaCeqM/+UMDe0lv
EzDUkFFSkn9T9+Op6Kz9togdIwjVAgXcsnJhKc5VH68HoiYtM382zSvS/OLeXUOIEh35EdCS8hy1
0XHtL2SIS2G6DeBns9JjSP8qnvT0jgWb/xSaxGfvtox86OUSvwTAEeFzwY5/gp7WfyzIqm+ZjOj1
sQ7rRKU9zhev5OyAyF1OYAb+69F5FJvkCCgqPC7ZYsPoQUk7elm9gVQO5bD/XG0bR8feayZ9wqlV
4mqxG+9a4MXKEQafc8096VivddxjGUfOUJCQxj4+UjNRy00HUXdOB1+MW8onHv6wrF2Uh2rcBTAq
MuJMlG2L6T35BHUguugnMRbNzWQwRzgVVuJcxnMbfZadL6/QzBPFiI0Qw1li9URlOYL9LosCRhW8
qSqPgwEpu6Aghq8ls/K3Nc0nwMNLEh6XpXePQbgR0YOLNTUwrml+s8c9uQ+R16F6l9iQpG3QiSlL
cIQELY2vbkrztP6Ki88yZGCIXXGs543YK8azyksXr+y+AiyOdnCag2eyxXfUjR+XOuEoXOpHrPzH
KO2GpY6OXrw6R97xYIjcGG/u3Nl6Q0LFiDuD7u4M6TSYbwQTcftFS4vqKbL2qbrCAp7DsSKshmIA
gu8iqWy1nexyiID+BjGT6UHJJuNTLLsqHGHu5kWMycGoqr3WUk8BCVigvTSx9HxX7yGnmoxKmppi
neRFHdEoOpg2qF6DYjDvY6LsMecdtjerWlzoufvM4hZt0b0sVjv8SDrhl1lIhPJBk0HfNtG+VDk5
s/yyKG2Jexv7haV8TAaKwLnqvQVYbLHW05vj6Y6wo1799YsP5inMYxmP+kdrLHuGcLfwFQBz4C3Y
hOpkhrPXeqetTiLGmusp+QiB/srDOM1mf9uL1fka00i80DBm+XDMtr723Z58dGsvqmPsSPmMj7r/
AiSkmbLds7o3GyoJoHAy7m/GaqA6jGHSH50pZJUm4bqLgzWvSXxQazHUFxO17jl1oUiYm1IkxCyG
tPhr6M+UFx3l4gbgUcAWeT20sUrxvO3VIY6BlVDm8LqvrcIsASd1I60USJh6W/yGMNSNAKMeOsGP
yftt5NIqHqM5t42GtoWgiFxWCz1mHRW9+sBEfocch57Qu6W3MC4/hDmXFLQ9jg9xYwF4dGPkLtm+
j3qHnBdIKlPRCsfV0sr0HCrDNJwBquEvV0cwuAfeQ+1eBMk+fB+LFe/TIlpHL6PGTFqjI2+l0mOF
/XA1+64lMAr1cNhnCIDtaJqGqsukMcH92uztzWZbO3Mby04qVJowJL9SE57y1bQM+9EFVlwjvyk9
UsuhmyiMM9D32Eyra/O/wyt0YNJxhcbY3dFQ9fWzUNbhQyfQEABcWQcqbm0XfcERz4vSZQjXn2iK
FERhW9tDjpxVDnkHiZKC1ZCU95vGDCelUNLapw3d7J4HCq/VDGhrPLF0XP9WFMX8mPhk79miexA5
bN/ivVY+BOiR/jx/XhNNp1bhbE+u8ZO7oVOLOiHRb+5nWcKsBRuyPSwJbo7Ybi8YwMtwd2lXOdVK
JGDPrmMd14SS0XNXNaXJTVNuDphjWZvb1m9J1QKOwQ4uyxqow2AsTDUtYXZxXU+xczENwwLTGQ3H
U8WqgkFkiRh8GpPZJZtxzQdVMy9RpqqfWxLRMChPkCVjk+MiPNDKLJqlTGO8wYHUrYV696VY7FNF
lnpJTdW766M9/FVBF13Zt8oFJDMLCJiwEMY+tqZsTT4V7va0B1ZnpfD79Iwfhi8imjB11GVDNyD7
1mMD4BAJhmcQ1t4hhW2/7NiqBRnN4H0k2t/jW5pE07cCcbGNAIBSSFpPO0SRGCpujDpkNGjnihm5
pVNzNgnHFz+sqoYpqv2kfSpQJQyHLrISDRVGxfeJaoicQteD6WLbs6HOrEV7WXguUolF0ZZJA0aq
ZB4RuU7ZSo+v402angRA+cGUBc3gf02mM8TYYfLxkZaPQwljdFYCIdClMGpielI6Wob7tSbkzWFY
tJddWxFjbKUFP2/bq+0HOByY6YW7DzfQSoVz6S6F9TQZ33tA9mu6NFiKhAqrLafp0NHtuzV9QAGs
KoPl2/80GUBgJsOnu07qzpLF8mwV/SgOyTQ2n4HXcpwOmzIwta3pztOy+hx7bDtIDgBRDloCeHeK
3n3ehI+77kb16SKCyvRRrGx53CprjL6oWfNVyel7JC0K88ZsuGytcSUYQ8a+BTe1Jjhwzvl3dNDm
R1JVM2ReGehXJAvWd0lngoMsqdQMKdmxmlvsS+knlcu4fR10XOlT5BkoCIMbTZ+TjU8L0Xr4aeEh
aWcko/EX190bKr2Tmr9ZqiOyrpbVvhXNeadRVVU8SI7PJdsXZ7umOcLELWrfyEqLenbCWxUYP6Q1
04kH5WjiXS4p71xlhbgdbpx3cbSxWU0MJj6OsWzGaxhtrqLB1G1BDtScMiV+17F7sY4+9lgBripB
vjhS/+IJnTcrQs02GyinPjuQ4FTarmRbaeBT9ij3UAcXHIIOde2uoBHumq5/aM/uAsdEuvqGbc+T
pB+E92kYW/2vAqirn0lVjaTCm9c/NqAl94x+eT0fE19i9OKq2nmYCEHsLESpdT8T/k9sB3FF84nh
DQBz5L44z1elCo510Q0bhCZNzc8Ctq0vfWbzPuOgacA3OasPJxe/3tdtbayn0mmmmlbwNL3LtqBa
u2Hh36ar2ob7EGfUj4mT545Ks3OPcXDv3o8oUwpKdl0LiePcIVZQ6KeXgsqffWo8vd53tjN310W4
GJOOfF7hkbFA+n+NdbavVvTID908E8uD7Exq1D3AFDLUvNUP2VKbZVRzIqG1pralTTS01b3LBOx6
mJZtOpTFTItf+a3H89UuQcUk7PChpX+K278piRV61+1/2C2N6YOc2Yoz3ShWbNzb0a/Fs/Wjr9dt
vh7ikCNHM/HigOQL1Dt18MjPZpTIpxAf3Oqy9tGQn485NdBq6j3Cv76kbof1jFtklHXNa6M25023
InaAhLXWNYPu/WcY7RSesezG67WhBfyyimiLEBJ09PCDMhovOwCxBO/TNhLS+pEIsrGNg1/0PQK6
HagIzs3ijjkr6c+kWTi82x/UTiiLSza1DTwmGuwbPXX2NxBtNP6t0gRgRmu6/NSRC5rxUUX9N8c/
rn9sd0//UAiR37ghgC0kG7CfIt0kYeaP27ycdkz4ryj42Hvas4S+Ei2Bcy69wrKzPjaWd9LO4r3Z
gayfkchW31dqs284fDrV6czYfR6bOvicTF+plKDHpuZPb+7H0I/+rUricZ8OwZY4H6jHB9CARcPg
P5Odfntpt2J/kaacgiu3ksWUL6hBWMg4N//ie4TPhdkyfeJ6E5oQD+XNeAhbqxoO81T71zMOE7Sb
lPQ/C6+jEuD0cQGidQ/3Y1QbtIX1GtgWGUNvzeVtGTQd90xnwMoU6xWi7bp6Iut4d1fS6W16yQxh
frbDvjwM0hDUWsVcBJmmXO0dAhmoJhts4dnXphBTkWJGFLxZrqIjJMvYXY4NCexj1FrOkCWBZenL
eqrcJ6AwuAHYTkVsEMGph3LqUJ0pz3FAWhbFcCekNwg2911+tSbaY5zSDa7ExhmiB3sOt/K4W0v3
PRqIjrJaUqxOhVXCJ7ZdMTwtowp+op6nPiPbtY/SaWEaxn/1cS90bj2tXXPTTn5tpV5bUG3ayiC6
Q9A9tHnMOWzyaolHNiUrWBmr23CEOJawXMSpEGPUXLtsH1Seq3FxDn4y1U9NW2rKPQFAuUOPLonx
rcqlrDwsIcBivaIndlrTPns2mUPa4WFR8ueTyUPpmiXliKTHsXLSfM7498KrDRLnKty7omX2LQmv
wja2FAX9XX2teJTPgzEMNqsmqfvMatn7YJW7ABgt2Y/DkZJQeT9XZ08OsYfOs2VX6wtTLXx+ci0Q
oOhuUHNe+fHsZ6UF9C/1i9i9nBu+v3d0AmyQfiRpdLkem21LmMXHKd1pSJ2aEgOGJoy345U4k8TW
4biACeoc7yQW/Js4DaLi4CuSiNRvdXKU22I1NwEGrmEaK1vVabnhRpQJSUH1ItZh8DkEY/Ui2VIq
HkK0XvYOIVEeo4HyH00r1hvt2319Q3QW3uyDHclTsMkNgF3QIaohcqBa4zibM+XgYiwKMKZk8VRB
0L9teuVGRq8uHzqSrhdFTsAcjNVjamDiofjWxiVcZfiHETIgjo7mQKt3uh4GwpRjR029zcSgp5WR
WW/64qx7/2EJK6ivFePYF0xcrx/hxlCX7Vbr+IXSPT2vhWFIzaY0hr+Srat/anqrn4Lq67M/hEgn
igEXn8xrS6K3ZSQ0h585+HcLcg8UYvRg8U7atKLlsPnQB108yTHa3Kf3qOnZBNeKajknyRJNWQPe
m1exRyz9JR7gEcpq9p8TpEfvlXDUsz1G8Zp2rlTvEn9qJ2+qzXognjDPSzPy46O4++b76/Tcqt5O
UvZqp2FQCN0JyjEfaLjQ5VAzTx5KgJB0N5e0xvSFUgN28pS5hmiKU2dV/nvgLP43RpHWB98iQU1n
0Iofrl1K4hGSoCEvaGtedtwgIV2xetc1IWmYCcxXezQrWGZj8OnhgrsNiCz49LvhxFlY/Yj8PVhw
ttbGw9tprMPcRwlT5wUPELgrdol8q8WZd1+7Xo2IGZ8w+ucDgq30vCczH8ML9tMJwtSNjCl30pFr
h2fsbcTPVm1Tz9yBEXdSEHke9FYOtLVo73Z50my+OsK1H19HFXZjpqPW584KJiUPpuCAoTceq+9D
a7fvJATMbtedZZ5gO9trGlvj/uSXunl09QYhxHV2unAcH/2QodegMy3ipb/blmL80vmu922SZPoP
lJ08PxtRXn3X6Fzfyl53X+ewJcRGD96gCasL77kKdM/Uva69LxZt7uqil+X4Xm39WYFIDgLNHOu2
5bTasrXSbU04Lyy9NrSTaCY+hSGilqZC85vuo1w+N6Y9voekoCXxhsf36REklFQgHRDkVax8tFdJ
u4aZW81A6CMTkD91uFCn6+o6D8rb1UMHm2ygXPn/ODuv5bitrVs/EaqQwy1CJ7LZTJIo3qCohJwz
nv58oC9+EezTXdp2lU2bFFevNNcMY4ypxm+g6Ag8prb/NdKGJrPDZjm5TaNGxW4uk/yloAjMIbbS
MXIEkgGiTb0gtGwSTaSfZj0JjyGUAsOpVbnm7R34Q5sqVLuQthEhCfFUFKZ0p2Y+YCHaebcPQeMD
q4gXqL2tqkNIe2y5E16Ix9OTopHeZrVj4VTWbXAPcQeRXF/K1b0steR96wWWxCXTNIQgaXNsugaJ
tK8kEsvvYoAwh2eIKbnYvo6kO3CSue7ALiFZRYymU4mOJWNysK0ANnC38oepo3+LK1QKmxy2lI9d
jj1clgCU3osQKuXoKuEk7gaBkjt2OxjfzFLznzU8F9ZJF7ofkjJT2Yf4HtEDRtImgnNhCL9KfqT5
B6RXh1NeoQyz4fhjzIDj8T4WGkBuqq59FeCtKzU5pqykmzoEnvpWULEnttEGbeK2qVrNNj3E/ZNs
yf1jL5vtj15t1Xonoc5xk6eU3/HWCp9SpKq9kbsbMHlGHewKBSY9+deo2IpDBZpnVIXyhqk2wBkM
OQydCeDu70gfgLQI/ohmk5jpf0o1THVPqPv8bTEJRGbUOWh8gPewN/wxQ76QGun3yhwkGA+hEuS8
SoJJSoa8xF1aQy8AEqP7d7OR0tBvJvkG/iCci961/CIocYPU6DDTellxSh88PkkLEB+bSpiSu8Qq
eDDpJzvIHJ9aOSQadSa0bcQiJW7Sk0exHeOfQzEbryEYcECYoSJ+a+aKQEhLUddRxxCETSCLkAuD
TvRxxfVe+cYpjG+B4/8c/SatHCUv8fBokBzbxmzKKD/mqbiL5RIM0zhT2MRIx1XoxSZuut0LRJ92
TIkOgJE1yHuAOKHpoWgH7VvPBeUtBwCHhVJ4emmuLO7CpuJKkOy37hu5VO5Lss656w/K8L2SeSk5
fOrwQ87pBWQDfNJv+ga8l51bRfR1mCiRkYcatCPM54ETDqAy9DrAfHT45gEigjcSKhd6LYkHNq4G
n5GMwnNijQHgtQV0WGi0qtr2VR9hZP38ew099mVQmuIuF6NR2cVpKW5yYWzVLQa1ShyjLdpQBSlB
GpCmQOQQ0v6Q5NQ8paV6CI7OtGHgK/1utLSMGkMW6Y1TCzIJXjq0QHZAMp+Sdq8k3Cc2wa/BLrWa
TrGjN4/JEIkpeVNS4kdYbGQM8jHRDToD1WBySUWQoeCtCFuvL41U2dCBhjR23Cn1SxHLw2/oV6GO
8hZVZjdup+oJHq2Q3gLujW5irEXmGMMSSVFX5kMAkYkC28DfekFvVLiB403p2piH+E0N1eE3dT1G
rZMmsVxyVal5qtWMJDANDmdiAHRuqbTmplZ/g3hXajehVkRfABq0LU5WX3bAZCIBnMgIBSlx6hLU
1S4gjdbcQhRujj3g8s4xSXHNOxokllF4or46ys+gKuYfOFs9GPjRUP3maxsk0EG8GqktYy9Qvn9D
zXt4GQNl7LbU4c3CtYiEwVV0AiqQxNQktANjFr5bSJ8hz2Xq1l3YJVYIAiw0caiL4qmhdA+YSozE
HwKQiNydo0TzPQAhFnAowtHMVRtwQVS3lwugdhOihHJu9pVj1kKj41UboMuo7lnPbVGZD3OnDCIF
yplpwr2utqBrh+PcNzMptxnL4FIM6R4DgNIdNSEpqchjmsnXqKA05XZFUaO5A/IPxzLJJvLDjYbJ
qaWEQN8EDCIBE2vbFiyKECaUFQSODTVb5BqTcjb8XUU+OUL+CKfWKUSZMiFlt1zfoPdVBl6MZJq5
IVuf8DYpMuU4Feg4Kk013SmcvO5lClWKEDzhMA69F0ILPSAaI5FVEXNBICBuOL7DKKJlUMXZ5NMO
HPNO7ZAkzx71bwJoQCYGeK45lt40GoFDHM6Ry0RVtU9GN1N69Vc459hAIaIdjS0oGXlZKwb3a3cY
68c6rdIvgBGV0iOSH7/2QZiFewFnm3pGVCoPdERGSWuUSk5kq+etRKVQko4DDs1bFffmE7LAFoAj
2iT5XmrNcEhnRW7vajOSX8NCNjQ3jkdxP2tBUZ5qq6gfhinXRPAaJqj1YnHnM19JakcVO5BgeOEC
lOtcb77lYUpsGyP/iZEHuOm7ZMPVB8wBdSNYZsBwlTwVBABvQnePmZp7R4kTcI1lLLSboXp/B9TW
6u1CLNojppHaMNgh/wX2RbqbVG0aXUAOlASB9lTfJxhyjVsBcqsOiCSJf4IxN5WtKJDXc0gNSDwl
oh5PLsZFMD1pUAg5ERhvf2WB3Aw40UnwFS3d/mEK654XptSDt7CK5j+ST7Vkk9RW8sPika49nYtF
9aGKzQqpmdgACzrhZjqceArcaihwb2Au4OwRbic/ycvnbwUd4+n8jgT8Vyq35GWGpp2ORTFYb3Cv
QPBQJdYqMv9zDExZEcxfKY2yf0TEU8xKSsGxdZnRq04cxVq7lPC03hEjI32N0HClRZA0IySgkp2j
0hktPI6mtwCI5sWcATgRRTY/oFR3aIZJbm3RkMHWI4klhCCL4qD2zNICas3bQk8lM1Dph04Rtrqj
35k4uYaoi7dakNNUIJKGtNjiMybfqgKrjBMH3KiTS0w/IMfsJxDT+B72bgu2MJIzwQMF7t+32KfQ
wbWXCM2ionuSwYd/KanXPGs0o3xTeR1vsyJVHuNUUfOHKh46JHWsqJ92stmPT03YNMidzrWC3E+Z
tv52KpT4sSuVhmzTMEFUmcSZDCO+C+Kos2wmpkdkJOhepBaEiGNT6bUrt9waL2ijEftoDXW+z9VR
7iAdD6ppkU/VsA+a0vLtEArPzzKaS8FB1axAqyGWpviHWQCW2EJS6/1jT1wDiMvw+8cRrNxvlXCA
rZbEgUZOAfl1Xw2BkE2gXoA0tGL6Y6hH/9nHu/+F+NOSWp3GQcUQ4AN60G+U73BAQHdkUIK+V9HI
Q163krWt0iGhsgorKNuNYDofiU9K+hrHcgNkXoMQNEhzJTlNCvXRTmQ5TUGVkBhxfR9qDH6kYdyT
j8bb1GAC3MQ1kDs3oqGlScGg43kCUKN8lacq+jGaoHmdNDXwcmE51pVTiaZ/n8cq2KJiSHByKbWG
yaZQMv1JyGTAOx20vftGkFq62Zt+B+XS1EEwlYZYPMuRUb8CNZuFzWhM9TaEGjy7ZlD5B46UmnpJ
neGZpoKSP0hmaz7SWbH4biqVJmx6gAS/Oykaf/Qh5SaSLLF618xC8thMA+s0cB7eSorrI/HmUO1r
SFe9J6Hz3jp8LvFZna1yNwqxDyCG5OmvJomC71MZxK9ZOylfMoLeX101ZhHlWM6cLSuZMNkBuGyS
SRpKHXYDDv5bmlKdkZLMJ4eb9TMFecMst2DtK9khRgoKXkPqcLjMgPPtTkElzQvq1rhrY00YMeCp
pJEFjOOXukyiZ8tPrHsKiOReBt+fhSXVNRa2qQuQXMZIJQiYsHdvuBIEIDJ4S5sWruwjFCv/hx6S
tNg0VhWr7gQqwgLx1U4HddYzpC/E5d2JxSqNPLUPSdCmYDsUT8pM47REoBqmppv3TdEEteN3NNVx
UXCSb5t+Vr8ECbbNRkgzoj0RwcrGrEucHKSb6z8DqjC3UZW1stvXIpXzyIRfYCNhNPaO1lZBavfz
JLygVcfOjxOC6GY0S8/KaKDXUoHAlNk/HDd7SAoZCk6SWw9t4s+aTdge4kr4ksQ1EWXhyxAp8xc/
6jsJaPiScaY3Qvemxo1SOfNARsaZ6T/hLzqGE6U3skf3GbsqAKQlwLYnxZCOEMfqO9MKgB4bUoa/
H6jIbrtUjIYR+0+hXm4mir7zmAz+BsioGuxSqbEehDxE5cKyqN3fKP1AXYPCeOP67TQ1kC3wAPZy
rFqC3bQ0WG7zWiBCbSnAe4SweQwhMS6KB3mSAAiAHmug0/gcJ8okfedVYziVbi2OkuqYM9RoZxS7
7q1XBmHwhq6W4o0VWgk3LbR0/C+gqDNAuiCIXYnkYPRrDEjReN0sSL2TFfDwcdemBPCFVcnRAfUx
KzsOfWTea1GSVq7SzymErQK03QnyD+XtDsYCi1Ep2S8pyaVmM4WzP7rTSPJqE4S4y67EKtbujGnH
44ipV7GwaSlI5Idk/zGqDDyMisYXApDPHtdk4gr/TvORLusRDJDHop1QtKloAnCkHUL7AnpWpRxZ
NPqx0qhAO8o8lYCMzTJGH1H1JTC42DNCdjl+bKVYx2kmpwombwCg7aYwiX4Vfjl9KVIpPqng08UF
OkgWmbysQXhalH9MvyckJMNL1pA8In5YrFG6aY1UfMUPHFqHwCXHMe1r8ySVSiVtfdWcXwNhEI/I
h/TiDbQy5degScqSpkkBaqLdEexJEYczlVIxP0EzUCTQ/EoXUnCnvYEDHIgbZYyx+BDS8iBxClVk
w3pR1J67pqbAXHU6hd5EbKz9JATtsB3Y76eZd33cqeQ49nEdUglXerJJaI11t0AjeDsLcCh3+Aw8
IqnYFL09N6Q2tmZU1cAvrLAInrPOouwEwF4GOZUn5oOeFcBieYSCU5WCKbZ7VvkbWPX+tIR/gHLE
FGaYIBTNPYxJ/2dSkkt2emUk7lBHMwUwQkOV71aIwpodlOFkgNRKSWJkMTq33iIv+DMl7YYurFyG
z6Gat8TDolV9hz+up6Tb8vRnIFU1eAg/IblkWSTkQafn5bNUgAXA0oLEUDUUj+2ooVO5yy2eXq1J
n3u8ewVUyEDSVgOPgzMJYlpNH9UIVoNDPUr/oZm18cDL1Cibwg+oeHN0a09sgxrHvy6V0lms87SR
Y1I+Xjy2JLQ1cwYiGZrZaUGjTm44VuMRfyZv9F1AbXvyQhQKKiTeKuHY9Lylu6QolL1JpgQpVuTl
CeyLsZRODbTAX7Uvzic9MtPWHoBYdDu1mM3oxiyjXCI9H7TG7dzqafmVCEH4KlikRSkClSLofD3G
322HUvqe5jMZNQm/Pv5pBXEv2ARiIBR9CcrUtqzAjH8zaFxqUXCxcg3DoJAkA2UbkIIH/hNNX8CW
9nTYsCAubZQSJo9ddBM9Yy+znRc+9V/itHQpwsmnW4kEG0tW0eL7SHVOpUmzKmA/lINV+ZVGsb7d
JVW3NZJhvBeEdGlh4AdsV9u5adJJ28vDr+ney/C0bYWMbyIdq687tsBgrVtAK5kN8YrAKAXI3O1E
MIIK3M7yRIXCsmdNDW7qMQUUfHlwac3zfh9dFkVqjjDNdXHF81alEu+K8rGdpH2MKG9L7aOj0lzD
9fLSdtDQCDOnbZ4Ta8tDAPB6IrgHrWHZQaFiGykwugnIEocMqnnl0539cHQSlJEQkFCFXmlCVCOW
sFMJSPMsINkJWy0ASpGSC0yaQi/cK2shnzkIBm2QuRgIv6rS8v2/dGVykTwnRczcTnxcDq+WfAxJ
Rs9ELyHWigB4kVsM4KiDJIiIM2HLekkO7gbfjtR/pbcvlz/RWpxi2Rw0PzgWqJrK8roRSzmo+UCd
O8cOa+YPNTIUIHJQpgw7GrXxh4+LcUUc4txhNCgK6Nqis4vyx2oJwDwVSUMtHkqgfK8DNcHtlcDj
tuK4B0Fnbcsc/nah6FfaPnweWNVBG+vLOaS2ba3WftIFyCJlCRkwF4dF3HQ6TtTQbsBIKOC3q9at
zKp6tLQ02Fxe5M+H7OPIqymbBfxH0DcUG1Hgg/BFIjoqv2RqLfd7clIU1i+Pt5ar4KLrGnI0mogK
N4K1y+f565Q1k1ZIkYq5oTOSeAjAt/LklsX+8iifjw6j0CGQYwMrg68+jsLQkWJVnGVlkNqDtsDf
zEw6UJgfngww11fOzblFRHF7kQSjKIj808fhaKjqW5nASa1b3rGWVLFDBvIbBBtpd3li55YPc62K
9DFF8ndtLgfaJKiUNkmdIwQxOPEwtaZTGk2fXzkX51bQpAO7CPkdVsJaAAreWF2PEU+RX8nVHicJ
4hdc5cgBTQoFuiaPfEXz7NqIK50kidC+yjrMXRkKw09/IsNmtfGSwqzD5B5VyGs6UGcHVIGBMMNF
C3r18g0GKNokZIot9XsA7GEzHxC36KD6D9odSIvuipjguc2j1xF6WhLioQjPfjwmUacPOC8MOFdG
BcC6tQA6jdX/sHMWyro0ggC5hDX5OIpe1FowmYyi+AF5vN4K90OO0oIzBoEheF2KT3PlUi/P5Ecf
Any1jKFG2m25dstK/3WpUTwJ4nw5lb6cSCPA6aSJt0DQrWoDwwX5AAiH0GpCqYst7/KFODu0YnAZ
dBZU1VZDF1aX4n3Dfib1I70uYWhLdt2J+emd2eRLR2ah7b/+86A8TBwdjo2GLOTqqPoA1sc2Q9C/
SHrxBZpQQhUi8aMTZ0j6gb8DSHOAguhfuf3LZFbrjAgs9W46KGDa1pJUvRwVoVlhZxq/M7/LUL9j
/BWp39EirdsEMLSvrO6ZE7s4hTSEUSQexE/WerBaUH4plTUAqq6GwOamE5R/bJKOC6ryEjAQHeZp
Tbg+sbNvzooG7tdGJgKSrmT422Yina5k8aZKfZMkk6JuVQUM65WDe8ZwG8xsGR7jDUn648Gt4b4b
UE2ZX1KOh6rtDAfkngYsX+2u6DSdOai0BFRoJ4KYKVqmqye+SkV5HrSMMwMJ0BVqMGajVsPAjagq
PZTglV8SybrWeuLMBK1FGJ7mQRo9nNdNEmBOI4fcs7QRN9AVa3BJcFz8bSBCV7h8Kc6cFWvRoaXF
Bj1vaGD1cS1j2Oekk5igjzKQa7UAmoZKuyYD93kUZLuQS0KEyuIdXPdVE3uTFh4VXVkElAROyZAA
7Avj/oo/dmaURTKPvzGhCFGt4oIO4kqWaxbPrAFYtJRyDdhO+K/CxyYNQfAXUMbmQaDPwrJ5f5nN
UQz7kUiDbpWgR7JTjcpO4Ra10IZX7MaZ6WDvJKTsRUwkHas+DkSZSQ1yjQYS84A+apTJtQNy8YpS
72fjtOhRou6JkIhhqtrKKMowNoYxJ8cpi1pywIZFkxc1gELKEfq/B9W6nL7/65FDmhchZbpEQDhj
bh/nRXm7MwwSIFTwhYbyGV03gQKmsy9s/oeBaAkJKJ7t4ux9HIgm9fQaSfGSFaUkNArNclNO4+he
HuXMCtLBBY9L5Cmj3+VqOl0Bj7WIK96y3mgc+DlIDRljA8YyoW4D9v/l8nhnjgXj6UtjSR4T+hx8
nFWhy36fLO14BCBoNhgOadNgfb1/HgVJHrJhmoIdEs2VP0LKPRHaEueAKpv5gAgFOhGQA7aXR1k+
68enkfuDHedlRHIbz+fjXHw9RG1q0dJU6GYHUBtRFkgzwxOOa3UL4bR31Dpa+DRxH1zpJfLZstMe
Aod8qbDwgq27oScNRA5xhBHTDU2/S2JtSW6BmXpNBeqFt4JM+H6Py1CmV87Lmf0z0aVGVhd7K2tr
bWz6TsahjMCg3YetcBdramY3ZTlc8VqXs71eWbolUVHlnqF7vHoji3KEV28CyLJSM9/CMfRbiumd
LnoqiKD+yk07t48I/5GPW1ZUWmchOoWWVGBGiQ/NMdqSz4MlGSX65ASGLN8TPQoPuqZXGwUn9/ny
ETq3nIv/SrcPk/ZUyuo6GBHZ40DXQOIDMrqX0F/yCvQNr8SKZy457zFOMu65xj9XTwv6S6WCWDoo
YT0x7AYgwasyoioKFraijKU3u8uzOrd9S0iLBC2W0lzr3s9ImxTQ9aDaZKEGTlENqBXqlE3BYKFa
dcUJODs7Qu7FCVi88lXgjVQUOE0kE5BU8QH1056XukVTWGO6SzJNbB5nqDjWvw+6dCthuGVFP2nE
zzK44XKG+DLRNo1SEZyqCaNZIDRDq/Arl+7MeuK/0YeO9waveB0YZ0MC7RWdGzhKLWwfJ5rHKn2B
jGVUI5TtaZCvRVefmnlwUGghosuLayzhh69u4JhZYaBTIbAt7l7mRX0rHocRSS8ravOdb1LBkaKq
oexKSRroLFUiO5gM6nIZonVXzu+ZW2KhRGIinswSGOtcRzgAm6RFUwHwpQ48utmCrwvka4HH+Tn/
NcyyDX/5RrHepr3o04bGn+dRt+tuUbuiX6OqOZlitSdOs7AXB8pcZop+bZkiBoSMuUl7nFi8YuDP
HGqmvAQIi+a7qK5c9wJ1N99QmXIAmJt3xGp+N8CPTh21113fEPFevrLnlph8NA8Km62R4f44d1Wf
6a2ATqJtaEqFEBqUHmPKhiuzOneQDbp5ExaApkKf9uMowHbVdOzw1/Hoot95qIeeBs4G6uUwXZFS
PreABigxssqUZT/FPn0kRlVFFy+70NXgBY6s9jJ3ltps0gJdK1tPwN9u/oc1JNxaJNJFqhqrPUMx
GaCAhNdR0zzc9WsQgpRrwisTO7tTEEuwdTAmcEY/riHcJr+UaZdKe+AgMjdIFamdS5AFC/rydM5t
Fq8hTzqlgOXx+DhQje9rQmxlIKEVNwLodNcoeuOhhDX89L8MRbsG4itejXUSPGvGprUEzkU5tuXJ
9NuQ8ogJrBd00RB/+R8Go48oAZBIDslYHUIkbULkqfHge0oPm65raXgJYtzt2zT7H04EfiFrhw77
spYflxBMk6o3GckTRdGyB+QszDvd7M0r5nH5LStvaRFKNpYEDY+SuRolT3t9imbOXd6Ao7Q7sKN7
7PHwNSSlsSk7GD//voIk+4As0lsSx3flTyik14JMp4CGplbuxDMUuTqmQRj9n8Irm/V5bqT4VA4F
by1JjPXcBhzvtAFjvTCqAfn41UNh1gdU6fSdWEf9lYmdGc1cukYpnHeZwHU1saFTBLqMU1jXBkE/
BJklPMcWrAyyiPM9Mn3+FT/3811GxVqiRRCuC870uudGJOoA+IUCYjvV9e/lQovIFHl4vLxdZ0eh
uyHXmCwGI308hYLQ6+OMQhMIN1RY1T6o74B0XlM5P7N2i/tFoYWgZEkGfxyFLDoMKROcfd5P/b0k
+QtYAubvQc0G/Ztc+emff54WR1CmckUig9h1NS1FT+soCAlFUBkjSMjkX1Fu/GNvavKExCE0ccKg
LzXR9bsoCwhO5HNPjFcoKOk26MeQ3VVzBxAGJDWRPbtymz/v1pJT1gzSGugJfrKFVV/Cwukt8H1p
1d0ac+wfxW5A+eny6n227lAscJZpnIp1J1HycbvMDKQP0I8EdYy28LIk+z0vILNaj691wfo0IZqU
EIYbVI8kmR54q2Actd9a6ETIiFI1Rd+zQii9pA2v5cfPjbJcWl3lWVLoCfFxPinxzUK5BTVUp2BU
oloJb9VIy668vp9iRSZD0Z4OWPhIlKxXw4A/BWRuMEwN47eyk9xEdWeYhkQ59l0JSjBuLFB6UPKx
MYhqVv9ejuM5WbqJ8TDzMqvr50tEIr5Tlwwe1DDTtZThdw7o+EoEd2Y1VaoMIuVw8kIAUT+uZkxe
f9RDBpG7wb+BEQNqRgj8K009F6fyw8OFQV/alOCf4TMhRf1xlDrKm7pt9NcONnK5RNnRLhONTSHJ
NhlF3CjoZXTDuHLyP+VOllGhOJE3VpEmWtsNsIroAo/669gdrNC8zXpPLnwn1WN3nl8uX7K1TSQ5
Lco6ivBELoRvn7qWIhEz6dUMrIuT+Q1dFd/phqy/EVB29wLVD73L460v9Xq8lRdfFwXdw7QFFRj6
g43ykfnI88L7Nbb+lYtwdihaAdEehSo03ujHvaPUHSA8PKFbCbmKsSxhyfWi1+TAYL8GFFkfx/d5
/TXY8v2/IrNgkgwTeTzoqDTyug1zCLRzr6RXVu/MKEtOHI7dktf71KRH033fmCtWDwLkAGsi87co
uPyrT8hcCEc0WmOoYPD1dX2r66QQqD8SkGBQtO1A3Z162mxsLp+Ez3MhXwDtgkoMaTTcmY8rBsVh
jjUdNqQflSWReRN6YB7/1bS/ZyX+GmW1L0Q8CA+MPUoIgJhtxLm+i4n0/fJMPh80Uizov5pox3CF
9JVPNqZCKwczem1F0+u/pBHRiBQW8CJeYVxrBiUtb9HfFgkPhsFIe1CJoQ+HvHoVB4QY1KmnQpbN
5nSwAhEyPG91c4vGe3ZPu9XQwZ0rb1CYlZ0xiuU9UrzpPxpfYlZeZLoQimQjRXkdJWdVlzdZaLxY
EZSDCi1HZ9TJxl9e1k8HZBlEJbh79zw/LWuGtgxaxcH3ZKoyy1MqRTvkuTpZ28vDvCdP/1pRMDf8
xVrixetUO9d1IHHW5NqIBdpfyoPkgvuTbtFc6+60LtC2IaElnKhRg8II82lIaDkCrbgL9laANJZI
/+8r9+I95Pq/z0OtV5fxepg8ywteZ53YUsW+J1soPbgv7vNma3uOt3OvTHk5JP/fIaitrBweX2qr
GGnrh6P7+rxnAOfp8gDv+b5LA6xOaVM1JXRZ6WFjbzYv+8fHzd52bh0GcnY3R/fGca7UkS8vGjNa
udptU6dyuwzoPrz8OAX2yfa+3zmifWXl3nsgX5rYymplcd2oAJgejpvT637zvNmwP2/O7uA8XRnp
v8LWpaGW+/HXk4J/JQkSU7rZnzannctQ9ubmuNm47ubo8N9Hl3+6rmPv+Mo93rDGe37meOQ/D67L
93buge95B77kpzf7/cnd8d0jf3jPjzrOnt/GEeNX8uuXH9kU/Pn98+a03/PbbH6d7S3f3uw3zis/
wkewneX/8DX/4dm2s3N2jMvP8hvvtyd+/Y3r8qte+T97z/Y8fuOLe7T3+2ebs8af8bzlyDnO8mMe
f57ft/wy55YvjsyET/S4DL/dOYev3mH5Ue+wZ6HvHJevmfVuWzB5h0+38Xacq83+yEa8f7Ytf/LR
eeO37vjRw93Tbve0LBMLtfxp93jM7GXYJ4f/ffnUAz+9cq+Wl+KvLQMcDiUKkabjw83mZlmszfH9
b/59et2w7ifW4fh63LweT5XNphxfXzlE9u2WD71/3O6326233d7ad3z6g3OzY6m+396+T/XWdu52
HDR2lSV3nYcbx2bvvcODc3PDzA67K0b+PxzEpRO4TPev6SS9YfQFh/2GjWKzTqdlnff2u02yN5V9
Ytt+LDvMRI7Ld/jB4+Zx87jsBWeL/eGrR/7A3r7jGGz4arFn+/32jn/vnpije3Ae3o/ziZVaLhIb
dedsNvv3Q7I7HA5so3vDCnLdTptloqG9YyVZA9Zx47JSN/wuVuXlyPl2dyeXP3N5Z69u7OqJp/FN
IRisBEMyRz6dvT26nDSWwmYK/50t58p50j46FquXAKNmflx/9JBgnS4WYPN6CjwuBBeNPXg/Vo/8
xfgs2nKfApv9P/zZIbhq/3F3u92fwX54umJkiSOvnO+V9z4jijgNi5V9YXuPTztn2RS+cE+uc7Pf
c3l3rxxw7i4GAKOx9byK27bZ7Njio7tbjIL7stluNq/u/nTieDCZ02Ng29+Y2oZd5dx4By7OC5f4
YL9b8v12f9o//t4H9u/H5Zf+eD69RvbzbP8I7D2mnufl9Mh//v7NEmGeds7dE/aYfz/snryn3R8O
GkbAfsaojLYd2Ftu17fbu7tvd4ed92V/2P16enC8rfOAdXA878m1326XE8W5f+JW2d7hcIt9P+zY
fhfjxv3jNuw3f/g3tpYRMTW7I2b6eOPsvDtO5vsPfn3ify/3+Mm9eXh5cd0n59flc6ktz82FG/ru
Lf59QwsBqRIMDjb9aL+wOv2ypN+3G27dcv08doQPe7PcoAdsL5/+8ieQ3lOplz7C6qnPWlOJs+VM
nPbcT+fPbh/Z7PByEzEJJ2bNxec/uc/8w+ZF4nbz3dPm2X3ePx7dl4KPvLVfbn4sF5zjfdra2+f7
fvnw2JFHTpHz5GEGvNL27t5i+8DB44GTbfcBE/pq2V+8u8XwuPbO9ZilfVjM1RUToH5YaXJCQFyI
hhbXzDTpyb46+nVu5kNZjoM9wxG7rccEqcpGaa+Un86OQqIV6I7MGGvsjuIbUZKTXwXLiOiArve6
26WCdCUyPjcK+TTy4ySJVGLJj3Yly7oerEmIAFaOhCGc2Okmm+ry8fLR+Gi9/lsxoiEUfHDgSRSu
XLLIzGWUk1EIg6WK2AvtEe70KhncCHmDK2ma5QP/3xn8bygA7RqUGeoY4hqJBIUVGRSTPkSiVFvK
7wyR/eSQNyDI7oeKdpmbJJoz+RHh3ejnHNHy4wpKe02ZeT8dgF7JRUn02cZ1/7iiqkrHJWNi38K4
fu7gl6PYqmxnP9nRKWOnFfVrFw2vnUTXRtV/yrXuZQTvOJForNpkTzuka6WxM1sMN4bEh7xU4+Gu
fPxAlTTJ4YTUCDI8urBP2KVb0pLd0+UtvjbKatpZ3w3gSNEqqIrWsBWpULyEDkRXIqLzo1hLjZkk
FUHax7nUiJr4ecpx7eYg3MjWKGxKGXXR/2EuS1WUyFr9TPmy6KuVIrbLFhZx/IomTnMn9IJ+5VKc
OakkVEjWv6MlDHO1YiBrg7LP0NRJIgk0eEaYBPNXCsi1Be2tWKLjJXdleVD6uP9yeYLnhjblpeMx
wS6yiqsjgbBOLg0Zm6VQij2Okja80QlL2CP0o91n6Agjlqvr9/DBrjFBPm8gBEmy64jFkdREIOrj
BgoDACKhjlFsM9XqGCd5sQut5hqm5/P8THBmoJRA0zHBtVULxarXxTKbbEQZHoms33rVfPZn/dCj
2YdKf7sz1PqKS7TK1HLvFzQWWlEU1ZdK/sovhGc+UGTJJ3RHkKp6sUpawexKSYl0h6YCZehKZtQh
Fzf4hvD78nZ+jDUWm2dK4C6AMIPvUfR1lh2UdGhZCUObOsQzZfRjryjDyqO7JaTWtr5WZzo3VZVT
I0mk3CkJroIBmtnIUWehgOgv9FUJveNvaRD4G7h/MdIWRrnLCzPaXZ7k5zdkAZ3BvgNjQoS8zoWE
tLZGFgdFbSQsBScRC8GlqU67Ceahu2Jlzg2lAzpeksXA+tYkIqR5Z/p1IyuIVvQgY7vFRPR8K8qz
jRTPkn5lZp/uBNwayIGUgRSTstMa3i+MKOeYGkxbbUS5TahRNC0TWuX+4/otTEmGWAAfnM41/FxJ
UV0waSjloLpRupKa/I4NqXWzKu2vjPRpPu+cTI1haMOHeVu+/5cnGs5TKKJIGTnBVHV7ZOMyB0J2
7l6ez6dDzyiKzukjOQY3Yp1qtXyCphkVVaSeM7PxCEbi3E31UPuFpoGJmm8Zq1fOxeeJUcVC+Ikt
4jXly48TQ0e+j40KjRoraTSvCns0PHx93l6e2Pp24TZwq0BrqlS0uGOr2wUDX6LLJ0DtzvfFR0TN
ECTDg6DLMfbaspRHQTaueIGfhqTcvrx1dC4HxaWsaR4pLZ5HpYHPHTW15I50rNEcq2iFewktzZNl
totC8dR6lycqrxLY3Gbym/gb/11qMCcf13PUmxBRBHp/yluQnjYNzzzpDl08lyZxjuaBTbJvavtA
jyF7+nZ57DV+7tPYK5cU763Tq2Xs0n39mru0YLN/He7froyy/Ja/vdH1DFfPnRLVkhovoxwr70fi
PP/Wtm9fn6415P4Yi+uf5rK6cOk4dL2YMEq7iezOGbxiqxxl91rBbhXzfx5nsZt/XWzCu9IKY8bp
Xbxa9ivyvs32zy93oX3fuG94ZXZox1esyTvg99Iaru5D1uSNgdB4Y1ceWpsOVSKHjoSO6eru2/Z7
435BlfCKbZGWfbk05nJh/popdK90kqL3MWEFOWhG2V8RRT/NjvEFnfX9lWNybbiVYVHQAZPTZbjJ
+TFvxC2NNr1mE95Fe99Ot90V93ZdOPp0XlYBbKIizoBuwbKPoZPxt2ojJE6KvLyyjmfsyt8X3Fr5
maYRN2a+HH9Te+n8XURjhJIW51qeoEF2DVl27XhaK3MSm4KsoTT637TSE02ZXGNDw1fnS+RGLmmw
6f9x9m3dcerK1n9lj/XOPtwvZ5y9H4BuutvxJXGcrJUXhpM4CBACJAESv/6b5NtnJSZuc9KPiW0E
kqpUqpo1JxyKGX/bnM/1UbSy8jVmaSoaCAf1GNi5t0/iQ3vTn5zP+R3KflzH3aN+z07lrXPnvd/Y
NlvTu/IuhVSl3y7rCALvFORK2DXjAQdiksdB0u3YrkjDJEz8Db/9yxV3/b0rf6NtVlOxbFcgjfbl
wUrfNwmSbnncYXrbvR1veZ51QLYecOV4XANKmQSguthiUJ4ZczTotnw4jXWwuZYbHnsd20aKMJy/
GGpKPmMnxV9YfPqW3H94fekWg37Fv6z758A3V1FjGWXeQ/AyARt+wpIt69saZOVVFGXgbmQYxH2b
Zz0o8D6g2feUb+2GjVN8HZijkE5dvnyLcXCTKUEbfPwluA5OW5e6F+0b8C90hyzcCL69csqiDhtm
Lrug30FdE67LSSMceG4SXTUJRJvfijtomGQ8c99EWx76pW3x89iruQSboKbehLFlOu38D3RP9tNe
p/VeHO3DFlLhJbsGuMPB7RVIHOBxnp8+FaRJKiThRMyh92NaYBkBOamrnwbG02p++/pWXNvWUltA
W5YNvCW6OdEe8nwwX5Z2Tqg7J4YjnT3YMaGjYfESqrp63jgOFr/w867HUOgfAqwTl5wwwP3x+VA0
tH1lj9BKzcFGdNVGjAHg7tCN4209e8soSNq4uICAGwWggeejuJaG1JMA2aUEK8wtaMaDEx8ptOa1
3dxWXdM8oHXcuvvtWQQ42wVCC4kHYBVXn9aCEIuLDurckBjvdmDih5tyZfMWAkV0ay+ujxt8IO5w
FrBa328I64Qe9Bf5HAWGTgI2sigBx5l4APUvGDS51zr1e2qNEhT/TQClAiSRhRGDGbu5o5XOP3iS
yTbmoPccj33j22+BHe6hKsnLLow7E0qZr8/LL3E2sG8m7rYWUk3AXWH7rFYDsmlMBgG0vO2g9rrU
5iSqEr6Is6dK+DlacXxvVNUemvbjIwcv7ZdCREWYWkBpzfuqc/wtVqO1X1xeCW/i4W6/4LXXoCYD
FJ2laXUqgahWDWkJx44hP9b8JZwSBFRTN4Yn3dmIiMpRbTjLX43NwaKhGSFa7A2wreezAe5+Y9Jo
A064DD/1gOo+SFBP3oJvfasN6YWRbGDDfOQxkFXAzf/5SIVYRI4jewaZ8sIlR9DUnra6Alc8QENP
ry/yr3YNUh47WnwyIJ5Q9VuNFZiqaUFkmgSgPNxJrr7CaRUbd9Rfdz0wrMhfoFSBBKJnrsxaz+NU
tD02dgjhDH9XtLlx79Ymmi8iCbrBI7QiwJb32x+28ISgxR35fCDUVoFyC4ZBQH/yAYSLUHroDVEe
Si51+voov8Tj2JBg5wCAK1zWCsfMav4Aa3KqeRiT3CB5rMYQgiJN4cS00M2pHOZ2F9Cc7myzcq+B
F6VPXqOtjZd4YQ0jdM8tOS8khJFZWb3DNNqM6GoEnR8U3MF4CV2JVpsbo/y6K13TCYBWXBqR0Wiy
WsRaO3UgAQNOyqlj19QVVjpCo/fYDGoLPPXrBy2wWbTOLF1pAMitTmxbm4LOtoQY0FwWp6o15mMO
Ab7k9bX71ZeEgFejSxXFFTT2r6uuoFdBi7EORRIYJUtNExSHFAyOBxSmjF3YeBMkAZQYj7kh/oO9
/68v6r+Lp/bu/x+c4t//g39/acHnufQHrP757+vyC29F+03+z/Jnf//a8z/69233xO4lf3qS14/d
+jef/SGe/5/x00f5+OwfOyZLqd8OT1y/exIDld8HwZsuv/l//eE/nr4/5b3unv71x5d2YHJ5WlG2
7I///Oj49V9/wOB+WoXl+f/54c1jg7+7fqSPWpSPv/zJ06OQ+Gsr+idKmgtPmAviPnBg/PGP6Wn5
SRT9E6wBSHLBUyFNDnP74x+s5ZL864/gn2gtQE8XyoYAoC5wyj/+Idph+ZH5T/SXIs+4IOmXkiJa
l/74329/tko/Vu0fbGju2hKytP/6Y4UbMxCZAF2I83tl5WwMCERJcudoyLY8QFM1QCrDMJp3gR6m
K+hAeiXkvWzjow+pNahRQjYl9jqoBs5FCH2R2WghXiuhYlE54ZGCOqRCp2ejwLknpX2dd1b42A1i
OiL5Ole7HMFyoi3ugnlnKmV5nAKyxcdgP9/9Pz5lZVtRI1AAcQf32FGIKIN/LuyewIyQQxzNM1y1
WxoSQCdcQsUjrR3hvQFAEjTBkDImEHQiQ/fUlmX4YW78HsTJvapCkKDLHNwrIMu8zhvP/muCJOlN
pHT4CWtNM1KClz6BakjzGM5QGE/V2IDxfJLhfghM4+Mwhu6bmdTBxqmzLMqPkPXHF67uGtMkBdCg
lXesSYQELFhS5RfbZQ2Ykyrb+Fw5Lf3oQTMJsVQRheiEyrvg97pefoy9csXKY7KfwnY+Os5s3C11
mL/6SOR/QvysNzZOuOen6o8xVoEIxAaU54tpxuZy1JcA0pCfS26Y9xAxJlcQy1B0w1F+RyO/NJOL
n/4plcZADl9CRMg5onxifgscEr4DwbL5ILkNt6nHQB+gceBAGdqcjLdURcEt9DYgC+LxwnwIoeP+
YI1D+BnSQuMB5E4dBIwl2N0gD7HIwoNzWO/cNrS+gkt0epMrij7kn7zLfyz4Z4t9fpL8mKPVYdWa
hLgFmskzqOFmLJpPqPhvFA3PPdp+PikDnzikP2eZ6QlCmIQdrLrb2LnnHr0KuGvJGeRUBghf2/2t
ZZJ3JiThL5uQVTovAtkiuAt6vLWo00aDWbmFk/6vlbP8P0y1ufKNAWhCBYGQGpQ/yz2BTKRmfHfZ
o9e+yqdAO4AlOoNo5M52ILdlDullj145idpW9hyEk8y8GoK3utqBxGTDbM6s4i+wetaUDVjORAbu
2bfErp547l44ISvTFx1o/VhLZNaG0eeWVmnh9xsgnOURL9j6mqCHKXSIQFgNG8SAdjn00gLoi9pU
vFc9K75dNukrq1QDamZ5gzHQlodmJc/to0cnmrZoLM5N/MoyaTVaPnjEZdboCLQKioOrvbfaC5d1
ZZwsCqkLZVKZdVWRzOGEy9JWcf7ci6+ME9o0jUCTuMyEMtOiKGpc9Pr7S+Y8WKf4BAjfLQrN5Cyw
xX3TQRPF3OK1efm1g2hlniFr2TSyUmaOCtLWLBJh8I3Jfp4Q+l//DZLc5052NsrREbKBU6kn/TFv
auuQc6iPQDlkPkG7vnpXRO34W7C9H4OtDm1AWtqazLCqqQEzv1WkJVTIL5v9lcG6gwUCkaLAFEGv
hU1uZpEyvezRy6r8dDiPMFBIc3FQo6DvH6w30Fe/8MnO8yc3HVSRSi5EhvvgB2mOf/q+vUFC93Ls
grv580dr4uagJu1EBmI7b49sHCju25wdoR3cJ0FQG4fLJmdlrJU9lmPY5vDBWlOIY4D5aAggZXHZ
01f2ShiUUN0Iq2r35L2fQ4nL2MhJnjGpdTU/R/Zs1nYkst5G/SnP1UeQvm8VSs49fGWvHStp00tM
CrX9pKu6jLq/1w74twmt6boIADbE6sDTwz1UecrOjSALChWei+Z7Tc5gDcTRSOGKzJ/DK7BZZhQk
5Zc9emWgCt32rkeXjeIFMvH99sRbMKVf9vCViZJpoLptJQwpQu7LH1JdbFFvnlvLlY2KghTTCF2P
zLOaD1Hvfu7yLdTRuUevbLQXns1mpURmQyseMggJt6f0sglZmWUP2TN3EdjKasPYdfZfYEPbX/bk
lUm21IPsiYDPCplzRJ5zJ/S7jScv5vFrZIRu2ec+y2hCkJi12NujEzgpNKkRGCHOTaaJ0LemdqI3
wic9kvljH4C/nlTurSX66gCxShPynmDQhUidVaCMDh79v0jjmzFtfCeF3Fpw1wZNTpK67IJHAl7o
dxBh8w8QvaseQIoFGZcSGrYetOOUFY3H2ZFGWiDPuud9DXDB2JNDR8rJjJEUb75y2232otb6gIS9
BmEX5B4N5PJCUIW3/tES1fBUUg/6F1MoBsj9dHbwXvmsBUCOmu8M7bdgmggN+c6WAzKJYOKfso1J
PDOHK9djjrXm0YjDShZeklOWCr5FPndmuwarUEE0VsOdHJaAHuF30LZ9Z+Zb3PnnHr0KDBykjv1p
2a55eaxtCi2+36M5/NtfrusYPi0g/WriyXMHHVGvHD6TwLxwrpev+SkwsLp2od+jIgNEN4otUQOe
lf8eZvzHi6/8TiCZmoWJy43T5lctREtbe4sJ+txsr/wOaJ5zAeJp7JEBVRbhhlUKiYRid9kOXLme
RYqQDQRWHMz2rvL11Sy2ar/nXnzlewROpQh5Pyzm4CS+AdGnQl3m1tb9KsSpVd1SW2RDEe6U8tMJ
oPPXJ2RVwvh7Kf2VTRpjNPZoOhCZijR5zGcosEauhvz7nEfvKXyBG8s5HG8sWokTWmYBYTTz/rIj
fQ0BVYIvVZMK/ppY05XpzOHO0A69KEcDvPtzE6gExMQD5DcRdkeQ0oXw+oWG66/iBZy5RLfSwoII
emhnlkSFc+Far+y2HBZxugbbyHLL9yaD1GBZThdOyMps88aE7GSNM91yjduyNLMGsuWv76Mzu99f
mW2tfa6qvBUZs/kdbUfIJONsuezZK6MFXxu3vOW1F+4HlCWt/umyB69MFhXveZbehPmIVCpBazlv
poDPzIe3Che6kbFcgC43E9U1RHATpxcbLmzZvS8EIuvWCDSSGyi9ufKIBrNxJ/3QSD0tmj0BBPi2
c+gW+e+5L1idqL5pzR4BJg62KRxI5oxvwwr63K/P/Iqw4W+3461s0zZYN9C+gG3Os7+rAzXvkFvJ
kd8rwU/WQZLL7rR54owHJwUS8f3ggSdDe775zY363wPw/3iLlR13ynEb7TTfDeKamIyiIWLzG89N
4PL/P53ApQOm4hYSXdlM/TvVyLvOIhsXaHsxq5c2wcqSoaLMweiFc0xOdUNiJAHpTauInRg+SCxK
VM8gjOF36EMAPOg4TWO961VnHMNSRPe9P/K/dOmzU99FIl34/O+ARvEQy2Iq+kL1ienQdje7hf2m
Nbzpqgl4vrHyZ2ZlDWuYmTFVbBh5ZnWNefJmKwdNhwjS1/fVuaev5oVrX9Q1H/oMekMJuL8Tb9rS
clj2xAtT/n0pflpOaxpsKFZDZM002vDeBYfkiTDfeeyL0bjs7VGmfLZjdFjZfdBgVXuEmQj10SS3
ZXBnJmbNXU/big4ohMHeZLjT0SeUAS5b0DXhmi5JLaGrJbJGOlA51xWJbSk38tFnXntNzW0VBqYB
YitZDdlFSD/eu+Fw4aV/LbSAHiWKXhHYJ9cU0miSZb7wv160D9e9ZJAbhLqmhjXhCDiNOYQbGwJC
qcsevvKdrke83oNO5ZFD0/y9VKOdlKi9HV5/+nd8xQsbfU061+uoqVCPG459NLi7kNYaJDnGXxp8
5nsBLtiTpZBDy6vavBoaW9yWkDZJzBYK6oPN9BXqS8NRVmV4sJRpXUEU1E5Z7lcHXUF38vV3PLct
lv//yRZxT57CHlqyR91xJwMPaJ1oHFgb87uccC9NwMqJ5HzKfdBt25meA3Uaudccoefd3UovLFOj
sNs5jixpb5zn50ZbGX1jd7XQlWlnYF0ebia0J76JIJ97ra1QXBPfWUqkU6A2upzPzdwqltKk7NC9
ifqFG7ThyR7GKB1yrNDr63LGR67bUqEQS/wRxPNHGtEu601pHovR5Cl0s6fPrw9x5gPWUCtickOw
MbQyPnt9LJv6azmyy7zNuj3Mm3w06EM9O/OI/laU3Z95W19U1A2cVTRldJDsLRmucAbdh+aTrS+c
jpUv8CLdojYaYq+y5hMiwPomBBD0wvlYhUdyloppMaB1DZYrJQMalYAD4LKFXNtwM3ko0OF2BuTh
FVLeEKkOs8sevTLgama8Gz0CoA6TNjSwkfS/H0vvskIdpAeee5/IVrkv9YxtUtg3Ey5Vad9pf8OE
rHMbfGWhHLLwHXT1nMyhUXUMwIcAjeGh2A2tbZ2A1AeYnMjyS4Wo+L7v/TJjPDSuItZBmnyajJ2A
lPsJR2V+YeiwRis7wmTFFFEnkyWgQv4oKgAe5PH1pTrjMezVPalobJwcdiWOhLcc9I7FOLwNoO78
ATLR9OH1Mc542O8gqJ9OC6do2lEZET8y26QZ2j/puyW+fec6eoK+uF8AfmLz+9cHO7N86x4Hz9IM
7P2Fk2lePFTzlOWy3nj0mZufvbJ1prwehVzfzmDhEOr0KzcGovTGAjxyx0J48su+YGX1DppyORWu
nVHH/WZ6zQGlxcu84JrwMLflrHtJeBaFY3s0VT/vJgsC16+/uLPY9wsH9/d21Z8WGrz+AIzWc5+1
yvG9N9XoGw9NC/2GkBjAI5HK5h+ivHTucOUr3xjjHBZxBfxpPBeuc8fnADpwHp319ai0+GblA9tD
+I/fDKQxb3EGsz1yh80xRDRUkYjsmxDq2ShN9wmtJCn2g8vIfva182YAg8g186N2D6Hv9qPwNEkq
IB8+grHS3AdR7f+e7OjfV9g1KLHzGqPXVcGznokys6P6Kif2ZUiTYA3BZdwrZwKx6QxwkyqeSOnH
dh5slfdXDaI/3n11KA4TGHE1J+0RtWD/VAMRuqvcvr4CqTLJqKZwCBGxGLTjizmf43DO7bdGwead
YL24ytvCmFMboSV7AzhoHtvEgYZnNKMrpfKZeRmS55d2lMotS+V4pswMMxjfRGTBLgq91TT+sgP0
16p57jSLyTDrKevBEJgNUCHYUWa3+3bkW1DBMy5p3Y8+T9TW1Vz2WY+hdoKC3dsT3VZTxrmnr9yF
LKtuIpLYmdNX5TtiRMOVZdRbWagzvvv7KfmTSZPQEtJoCvSXl5Haz6Jz7oiAK/f7PHoLPGXw4CjB
Pr7uQF5eCyCQnx/sUOVDiXaK5iPFpvo4AuZ+RXWv7kxgLLPXhzhTRvyeD/vpe8y2JF1JrflY1YZ7
JafA/dDYqnovTJceu0nhcj5CvI5YxVYb9rkZXMUTQdXYoywt8yj4XENNs55EETeqc3YLJvWkm3Z+
D0L1fvN2umRPX/DCa0R9NQgzGkZ/Pnre2AK+wLgbh5NZHvtpjKoU5cR8Z1G7OJUOSoBofEer6wCu
6i4IQ6hvze5VUIMkvoxymrYTZZiM6mnqO6is0nJsdmbdNH8VE7NitATImzHo+mlvukK8USVRH9x8
8m/tUQToZGwov4t4XtzKFnhY8CCHewRX9bWGlBpaN3meg+LCnxJfGmYS6ULtSFl+koPRpuAQ8a4r
mkf71xf+3LV6jZBs0RliugAuHWkI60vmqC6+QfnGM2MXSj+fYEXFkXHLTKdysJ9cpy6v/WmW9wRK
xR+Mye/uCPJNsZ+7MpnUBOlBt4iMJK8J+SaH5vc6Z/72yWuewqprcb3ycbX2l8svip/XrLGKjWjv
TASzVqOHmlCLq9s4HIe+0NeOCp3rwnHlpw6aazvbrr3LQpg1+JJDydyocjUcIeFEU2jmqlQj37Ox
lGc8nrnyeJ4El8Gg6HAsLFfzOHfmkgLsrKvLfMQahDnZtR21gxiOrWVAtlCBpfZGdrx+S/SsEjRc
tjs1RxopJVtvhRFLvP2C0a6bs7pJOn3BhuHIjKD+7FgEogN2G9aJaosobRoafanFZNaJ0Tf5FSTe
it9jOfux4Va3qRzw0rzFaX3szOiT6v1rYwBH0IbRLU7upc9aOb+oaXqlCjIciWjQBQZ1lfFK5j39
4nZDsy+aYlDpYEZ5CqYtM6sb37ueZTc9SpkDZPH6S5zbLqsqU4Sw1A1Lk2Ww1D9HuKgUZT259YXL
NP36heAGwv//dKBEeTg6RR/I49Q7SOw69VUVFNxOIY6CSgoYjunB5yW/ysdq0TcWLPWcFqAvxto6
Hns5Ja9/5ZlgDv0xz18EES8hA7UWbRRp7NB/YB1C3muE3cCSpBp9MCCVqrqdiRr5G+WhT250dLsX
pLUztAfQtAENQ1wYeE0U/cFrJMASRwNdbBQ/Xz7cf1G8dQA6ZF05sawIeREXjqxTZmjQBNjU3Vjp
FfvI/+5lf933LYXsbI2u0+OUI9YPc2HLlDIPk+Cx3kNBBZ2pjgbOo9KhVrtprHDFICOZd60gWJRh
dO65AkJoqwNi1cX7441WvorW3eRBgUoex76cn7gfkQ/oo4Kq9sDVlLpF+44gc5TWFNbB7KorgBJq
PB4beWludZC8HPOACfP5zoB+ArIxnOgjl39ak9jXuU7cTqdh8NmWQTZJtgHhfTnUgYDT84HEmAul
IY91qGcjM+dh2IMzyzxCAqFI2pmUu6Atiw0nfW47rdxWMQfE70JhHexay30fztOJzgZO70GOG9vp
5dMSrFXPP2eeG+TfXG4eFPoXkyK35lja4YfGAxIDFdItHoiX/ZO/5niZA2Re5Nw2WaUdNAAPSVds
+d8zj14DWQPKlW+MePRYGmlkHVV44aVsaQT82e2Fw6D5PLk0g2ocP/bgCE3HaHY2nNmZjbQGsgIp
3DdjqWmGJn704Nf+0kJWcu7eICGvDwWFIhUYFruvG75z2aAvOPE1tJW4vIMUfE8zVJ/9TICs+2uu
Jv7B9xG5qKrOswjNsOi5LYEHwW/yI1VOlfmtJ9KRNGUe11G/5TPO7Ox1i/vs8rDwfD5l0DiKAznD
S9BU5Vv1jjOII3/dbD4J3cwkFzQzTcfYk2kJux3I70WxagpeJp0qu8wcWH5n4BZf7zvJx28gNJu2
qkdnGjl/UQICM5RlIGE6ZXRqUwa6tnjQYywCE9G13kX+LS3ojvfs1pn0ESDJHUpX+6ieAbTIUzso
viEdmvDKuJLmDlJquLCj/TMX12gbTe3KP3l9vZGBP7cRV14GEiUF9a2WZiMUXtLas1r0apYeQ127
BBGAOeub0C82i/Pnjos1oVtpOiMIHDjNIpeGIh28wfxiT077xZgLiRskmg2SXEbeFy8K5q/WBOG1
uCOVEidrFHzDjX/Plb5kDquIiYYuaSrTGzPto3c79sKiOlHKqjQfveozrj1F5teVdQTeLp2jIWXB
nE0Rqs+E9cUhqIeOpZIKFRuuXe36aeKxP5S6iN2i6vfM6ZwHMBAvHXC4itZqyEncR13/QRoqv6+0
iVygqawnr5Wq3/DlZ87AtQAax34OVU6Q5ikESEyaLtg7Qw9cr5jn+Q1ESLyT6eYNhKGmaaPUd8aO
f2GlNITTgTAYDS1zCHG8wrdAh4TO1KuClf271z3XuTFW0WfXFq2B1vch611cTQIEfLuqrdzU0kIe
Xh/izCm4ViDtDbAecmkOmd+PILXx7OE4e7R+E4B188YIu3LDCZ85q9YIYjp6JqtzMmR14T1KqEj/
Vao+fLjsI5aP+ylKr2cJHhQejJkJKZxTIdncQ3SsHTI0TtE7F9SMG4t+7iuWhfppINXkwiGovmZR
IPZ+6KWirnavf8O5Ry///9OjI9bwOa+KJoOQZFqPOAW9jeP2zBKv8a3wwkzVRi4zOgf5YabUuy69
tjBjU3kGZLUDf6u0f+7wWcNdhVXkhRjQEsxH0dqJYwzzTrJSXUGqp9vpnAfpAEpj1ChOYfeRzP1l
KQl/DXXNwVKSRwFvgFZQ5rHUTByYJ+bL1mYNdc3dSfTI1zAse38z9/SxMvXjRcu+xroywyt9HzxF
2VQIByemMk9DxbcW5MymWottF33X+m1k4HLsWV3CaekC3Ew+vv7qy6Z/4RxZk423lZlPJcGVryzG
4Hp2SzMphOvd97VjfXp9CP/7Jn1pkNURHRgTQnEf997KalAfmZ1qIElbWtDCBW/PkURW8SGndb0z
J5fddFZXXdUFpNIGG40aqTXJ6SOYI4a4fHBOVYCkpGPctvVQxm1O2k9mWMt9UEeNHbNa1rFTGuGe
TqZ8gujTfNPkE6LqYCgfzU5H+943obEprGh+QrMFSl5lhQ2xc3ANZ7GL9nozduhgpL1njF8rXam9
63jjx5o46q1dGAbSqHaVClKJg+S5rhIQ9vQxMYiTFYNd3w8iwFECWpaDQOZO9B9znZvgu5nIbaj4
gFwv0zqupVceercfrRhpy/mGza6FDfl+nLVJY6uxUZqG/Dr/WEYDNM+tXNdXAzc4JLm8yjRxySkM
kIrn9AZXBwauMb9+oG2b3xgzVffMZEZcjq7L4sHU7o4AuFvEEEo3722hmjQEpvEBJWsCRnaUPZKO
T8N1FBK+8yG6CmpV4la3DSmqaw8sGIdciByczSJiyXIvDlGQBOcFqD2EfTVzj4vYaw3nEE1zfsTN
PEgjVpeHoiJKJ6wQ+onWxD6VDXXbJCKQe4zNqpzCZNRN5L/1+qiBjrxsUHeZWX9HtXa/5INVXTXm
ElA26He4VpPbFkndj+TBcyA+sIfHUwy1cNvHuQqOqNSnhlHFBmmiLgktMIZUoo/+NALqXw2VS0AR
NRiJ7XlTF9cQzLVj0QRyF3m1kw4TaQ/IN9Vp2DvT+8rqa7ZXXoccfIMmKa9EwaNHrx7rr1xOnS6L
JqpGFBI7aFaXLJ+dGBJjVZ16w1A2+woyndP7QVruFBuhCz8AdXgApyEs2CYOJKDfL1VCkB4DhnA1
icHSbwN8yFMOUq7HppCIWllgeEdcDMcbGpgEo4JgJDPISK2dB5BJFY8BrruDMoo+KYjHraQPastK
wRZffqJ1QSnEDGn3YPSGdx1as3tg2u/ez0qYyWh7UWKpsU26cIS2IrLZ/h54emBkfX+Qbjbh1vho
2bno47HSErwffPLTdpY9iykk/mgSzMz0Eq8M3ViAEa6MRxhGg7pB4x1C1YsE13zrSs4OH53Y7gpP
JaXkzZsJzVJJ2ylcFXiH9FdaKjAhfuvshhEkI7oh9lWtyAHs2pBrF+5w6KSTT+AwY3wfGVYBMbqF
Rw0ipEM57jU1WSKqqdt3fqhuqoGWBz/qSdrVQ7RvfDWd5ODo8OiijB2mtDcsPw7HyoDyLQ3L2xJy
vNeR2ztxF/kgGI0MUSS6LZdGo2ikB+VF9Gogau72eW2JMuG8Lr+Upsz5DevQVn2roKP3uSzUzDLQ
wDK5m8L6C0XH7on2vl1et3pk/ArKgr35AYLq38ymIk3KcFSAHGfMFUkhEO7fKpCWHUCaZj/1YLu5
5RACvPXAsJRMnt9wCIoUcxOPtqGtuBrKHrVJtJN/qGTNb5ET69/i9fnXsQjlmBmo299PRkTfeyBz
zJgfTm0iYeU7iW0AHjFLW8e28ulSaupP3qB4H+P6AsVI18WT5xLUQ9heirwpDFD42L223qOGH962
3Sh2RaPVu9HFnQepyTp4C5wlT4qysI2URjVJ29aPbr2BoEwr+i4VveInapU8CcqhRxAX9Nfol6Yp
U2q8B3E0SSZ3Nt8imxnsSiTAYrcz2BAvShSpobEGPlC5BzQg9LcROOSfzJ4a+zDk/hN1veALgCOI
tQrSfLbaAD7ALN0KuoY+KDKJg0un1Yy3PWvdfe4XbQMplgIHQFCHaNeE9uuOGR0/catlOyy6uoqm
rn5ruhPb+SHv9hx6tSDlBsWXiuuG3zjI+QRev0Abg7p7MwFb4lO243V1DCHcCN7RiTk7Ns+mHQ/1
mL/hbjh+jUbC06Gl8Ny9V6RTkZtpX7nQapcO5Dd2KmwJfKvnJ4Wpxlth8uFgtx27byvHRgQM9y9j
olxn31Zto5IOfTWZ6UvqwBXM9ccQBE/ve7Ba9Xit1kycNiQeyBAJeyCdBOHqAI8Yl0VO7iRFj1QM
QHa1g0HpFKwyfDeLubxRSvVFjMxf8OBNAf82jshpoNQLvKgx5+5R+p0X216Jkw6oenDSgVC/THOP
Bo/2IBwWa2HUR2jPz8nsG9F1DwXUN63syg8ybBROrtHok8Gf2geT590p1CFYEk17FnCLQ7MwSrZ2
T+NhAPwI3hIKHfFQEHLn2bXfpkNZGVPiEUPduWRCnWr2oLCD/s1mHxS1m7DJFjd8LoJrk+ONicL5
mRTUZddz3eFUrzwBJqvZQRNFbkV3yjLGI+QaFZh8vbBCGFA6OyPq+LVAMiF20W+lwEraMZaw3qwz
A7KcnwBhAWwk8PgXHbr1NcgK1J9lUQ0nMC0Wj1GeO1kUVdb7ftbjbvKKKUQvYYWGhqCXRTxXk/1k
8qA4QafGfiKuag8ugot3cvLL1KW9m0bUbpHLH51M+UEn9zRs2QPqaDzzc+kc8tro925rhRljVXjF
IyTow0AgTlGlk0hEcEgyUDO2bNpON23P+vBtFM0eWMxbF3vDJ3VED6Hv1eCsqsPJ+OoDRZeqqFAy
qxbwV+x6PEwhdlG/VUVUPzhh3j0qAD6vCjLK+x6JlAe4VFvisLOYSrsoaqC3bQm4X1rWd+T/MXdm
u5Eb2bp+IjYYweB0S+YsKTWrSrohajLnKTjz6c+X5cY5LrmOBe+rDTQahlFlJslgxFr/+of6R25b
7aEcOX1Gs+vxLJTZddZb/cYyYoILXD92rvN5nizkK9H86OSJtkLVsbkXWrWntC2m+0XOxU5mSRxt
q3j2fgwit7aD6UTeacqm8qqqKcwCNqk2DnVaD0y8tbKa0Me2475PF5Ezv3ewm8zM+qvRdMbnvmvd
h75z6x2BSM5RdwYq4cqQV0OEWD6Y0oWZHfxH/aIw+fIA2nzqLEvMyxt2TAwmVn9281Db1fiWST/e
zm6SF9SaWesEi2s1ZCXUrNi0Uu1dXCx9tK3Hwd7rxl+QQuv2ypyiBVPFPL+dgU2rXayUsV+loSec
OKe4CZM6mveD6+DUqceXofaszWVkOgL0ufV1ZbuZFaR9ZX/FWBF2qWXW6nsft7EVZlFni8C262FH
rA76ZjF5NwYl/XOp0FUNpqyeW2WUw06r2Gh2eYurVEzuVpAOC+YALbHiVTBHTZoEXQOJIyBUAs11
12E0Fs5EuOOxP0SZd5od28q+D5TcO+orkKa6qI2ryTFKG09Wk7ibGnV3EWRq3UvLqP19x9dVh9LK
snLfG5YfEhUvyu3gEzACHSxNblxfz/uM2QsLNEuqMfCtkdhb3MG+GTZ5s5HTGF9TazaSTVwklLOG
EY03eD8ZGyNx8xH7RiNNA8sQbVjie7Ipba/otgW8tS5IyXQ2Q1Rx7cTpZncOA+5kxGayg57ZJ4V4
jldlf48bnNn83usvnM12uiPn3X/OWox0N/1cU9vM1OtrrUx03kCsJ7Wwl6+9ghc5w/xzCxcktB+d
6loawvpkLv2wcdnroKT35k3Lm/UCs0987N9yAkpCZp0oRCsITOEw5rm7i/FWZKbklfHBLydxS/ZT
viedZRd7Xf6j0FO7n5Y5OlN/8iXpbNja+fID67/Zf4CF7aiD1XTaOjRx53xZoqEZwqWZhdz3mTJL
LMSM1gvXNRM8PjPNzxkB1EhUmVRPfJKkb++SCml9Tf998Gd0ZIlRxdBM0qYbA5rBVVKtJcI4z0Nf
xue4EGFlY2W1Xaifpq1P0hmUPiTO/a4b+itZuq3eI7xbv9m2s7a7f+4ihWX/f0YAzrthjzf3suUj
SQ5La3Bjy1oXVxUj3HOq02GXCnfZDr0cTrZMvLdhyjorbOthPDKP6HdWktL4dHz2rrvOZti2XbM3
uou8H/9TBgVFUtZBmwnqhMWdR7qNJc5Yrfni6p1YjeKGBzKZB2lEThlaUcwgMO/FeI1KrzcCtyhK
Bg/4XW9lhJfFDpZ8dpfmdfM1N6zoxm8mZQRGXVMoEDhi5DSvErKR1a/Dk6yr/CWJ5jjfFIanNzUn
wFvTzf4ADW2djlXeltAkPfU5KpV5z4c3XFcdvUGQevCAejFPfISj9K4HkqlXPBHBikKbXRQjucVZ
slMyrQabO/l3oOXgwXlmFfewCPznQjvTE2mf1tPkRMnBNdx12raeghPq4rGSbURks7hch3wUjI1v
mPpfKtCmbJ1wWhOecX75szWI/ufWaawqrOdy/kMXtv8Hdo9TFCDuc65lqlz3JkJYcVVPontDJSOX
MPVrdVxsuTwMiWTziVsK2sD37TnaWms9fsEzVh6KOjVfNYOdz74NrVpPrkx2ZIdVz7PuxJscJT1r
6qY7y47aW8VGl25GEvKGy84w5TAk2zSA2XTSrWfHQdutmWZi1U8vlVf7971tLS/0yS/RhFh5E7t5
/s1vR/vYer31XHqDOmfdUmzW1Fp4hUVddNTkymFur5voaVocOw499uObuchMRiF2JNAB1Kam2J3U
sY19qwglBA4y09cGSLY0+yuvFvOj6Vh6MyNouynoUbogsUVmh31Lr7+plXWBOEZzToMyjx1zN/lj
dQVPjCkLRcGr3SfZp8UrMxGYkeO+RQXu5uECHPIdZKCmG05B7I4g+tBhSr8wXlyjt4uAl+ZC223M
S8unPJVdSTXmewv0ddkMgxk9k/BOjYR733AemaCRKtHiWBxWGIfQLtemWNgLs3KAFWbNnyPTLu7b
NBdXdVHq05zzx4LZt9tbA6nO1eAJeneZdm65dctBvbWuwK1Zsshl4MZGfE56I+fdZ3N0Za9thZGs
re4sdQmd1Pk4wcjD3PMWJo9+7ImHPGgh5+tYWO4tpl3pM1Rhb+BAqfnAGkMsxykz3F2n3PRep9SG
m5Hu9hV3tuLsOhh65tR+ABed99WdsvrRzKYolONSvLmVNegA36/qCd1Fs8ViVW96J7WGQEN/wzmK
AUGKlKHLoqCcahVvhBE39x5UxG9oeqIrptFpttFR1V37VM+nkTB3StOmOOjOXUIG4d43P/KjJ7tt
etCAZvW3Q7JYR3KrhAjzphRP86CG216k6wtbqg5cnEA/4zzgfuZ07l6kpdZ2cxkq3PmVERF8EE/y
bPhZRSufmBjqU1f3mxEX94NBNye3A8cuYTJFlXwtzaHdLcJud+zkYsJ/XEkjKONK/mHF3fgC0dC2
Nm0rvJdZwWIKuwbVMV6v41c7K2wj0Ezct2WXLYRTuO3yaXYNI4ZlBURjJMr/5K/t/MNrBQ3+SNEW
rksszr3s5ffZHIl+6RPk44XjjdWuZ8RocWDT6rtz5D+nKrW/+UNfXOHb4qQ4urTVUy1z9VxbQ0HN
NOuz2wz+o2rGiV8ypf5Xu7PrjdZeetJr7+5Q+FECZ54C7dJVEf2wzbxdcSmb+l0Nrbw4jhln6rax
KzUHjCSdB8SYlAr44c1/zInhHBrRDfQKudq24OA3Rq6L52xOXb2RS5++KOD2bMs2uFwbOGZF1JoW
4EiUFejueytt6SmMATf6tpYzp6DZzD2NX2kiD88Zsu0gvXs3WWKm6b6h9eq2I0jBs/ZneciSSw2S
a8sKPVnRatnRYqWUEWl2LWOx/uhbZb/kXWsD9FR+Gvh51j2qrmSHS1ax8EdFND8npRHfdG2/3swq
QmnqzsVyHC2iFwOGKAvKU2qPDY+ouQWwSa/l5NhZgJGO22wIYMV2HCMU66ksZg64qUxnTiq7L8Um
m+oY5wtGrfyX4IHdSGdcd2mdRCc0StVXd8idUJikl1yxGS4JFSv5lpsI+GK/EIJYh3kXWwevMvrH
qs3rOoCm4R0mx59XKOm1dZcrte6g1ajbqnLLY9F04FN1nZhOYC5afK4lRJgA6xPwrNxfggUtWog4
ITq4KOWPVmLJh7HJ8+uK4BZM9szymJdLxZAnSa/XZXIOSxI1O4doF8jjZn5cRmVe6cFsbvVoikPS
N00OmKncL0XL7JtvoFi2oAALrIMeNm3vtTT381qs1A91zXbjwUNPB2qGOPXd00oOWDgZSm/0VIGG
tNX6KJyyeZ7FyqGZ214ULE6avGXOQCiAPbCQh0HG9S3u0cALyVCaKMsdke46q/XSI24p1ZlDDYWj
oL4BgGM8m23tZPaTINKF/OL4fXlq8as/Yao0nNwBMdSs1rgIwdGtz5XHfwAb+ZU2hkp2Y7d4wIe8
tJmcP8Ogji6taROPa3muSioHFxfw5xT/EgDSRopmw1L0jy1r83Np+1QZNUPvs5G3hgrGuiVqFp7t
jyLSzkPa0xuZq1jvu0S6R5qylOUslpl3ZK/LEUrofCFXjxA08kkRE+mh8aNta8+6EdV2mNZ41xqd
+D62U3qXGd50WpwCvLrp4/E25xt91UDG4RrD7nHhYO1Wa6iOhNEOCzsVgsfZXHF70h79O/Lio1kW
VoAnmnnocVmm2TX7bd/2NhUuoSO9ZU+7YWnTPb4J/qeB3/Soa6979GVFuBDJA58rhi8HnF/arTOz
b3i5/uJlufdctGaNJ3XRtBsoESoKMzMxHzrdmufaX0WYNJ4+cWJzqnW+pPhoCzXUG9XI6ctqC+OO
KIol3RZIfLa1H0cbxiNpGiZz6r+OLpSWcDVj5VHiqmhL6HBZbtxxauVD6mT98LSMeqD9iMzV3S6L
6x4jO1uWjdHYCblEZh+rwIX0SMlYqzbbe/Ys3MCthvk46EpidVTWwjqpqddfalcZzaM7u+k+GXT5
rfz56supip3NXLQF51yVzOTqKkGTMpKx+zjEJo7zzB5r9ewbljVs54G589YqFO2W2aeHzu6HrSci
9VgnoF9iTdo1MJWfXueeX+1Gj6FG4Ey58Kg/bLCEFW5YABZfv1q1GHeRHI0bKgHxOFeeHS5AbNvO
a+ct5dmw8cACbko3Ma+XJlUhzaH/eXBjNxD8vENaglu7OpsPCjASiCAtv6G0dsOkqsqHYmi924Ks
v71Yy/zTQp/YUa/p5nkZ8u4ux+78kyvBewxMIfaldPQnz7cfDer4newS+9gQP14HgrPkpOZ2/NK2
1NFum52TxJdvsmfLAa0ywkyMydsw14x22mnZGeu4fNYO023VgDIGMbvmrZt6qwz6zmPEMozyqLSM
nxnQ+M+ib6pdh0pqj8oMBZjbLOqGqQFcJgcbWPKAGNzc54Sifo971X62PUfXgdEnK6c37sjbUmbp
8zoh48vmuP4B8M5ZNS+DXW+tgUFBqgf71qku60IDghiBs6RtvenxF7mtmHzcdMTj2Nu695v7hRwP
D/TPaE9uIk0QHJgnbIKxmE+rIeWJtno4Iw9Mrv0OdgwcpbkC4vENjTHKlN+J1PQeGBNEVyV6Jrqm
WHgP9Tz5R2XjAl+IPPlUzXJ+Xdeo23bWqoHnxLAbM2mVRNpY8zMiToKx5ip5qQ3dngZDjFuOIGj+
TadOJRDPd/5dtwEHIQTGKf0bp026jdJJu8GRPvsex3YEOOJkGzf2UNsPcXxMWLf73srRkjBhzQMn
beyTNQ7JVWuWPmVe5BZBMafrTVOygYTJ4jdnF0B6DTjmcrBVXsm2Ya5Wbsl5pNItV4uMoRFgoiOa
90saJeap0f18qLTvXFdLI64znaLZ0N549PDGfkztFEsVN2GIwHmp89eGVEwGkXnUHIfOQfjHuGFi
OEFBcc+sDXvOyk1xkNWTCpoy62hkGCTsgBLcL7Y2hu061e7dDPfPh7eVZ3CDmlZPOCpm1fe0M1zm
QWzrSRJVrxOT0oMB+3aTgJytwSpavEYWt0hxvstGQ6D6k/4b+ItzE7trs+nHmZl8NDOpyaa2hgzW
mcseaCT/VPt+wu/2Wr2ZXCfDIrZ090aeW5+x02NRrEUG8YUlLHasxRTKWgkMomBvFiHl8/zSxpcZ
YhKvxslPTIonNS3dvcfTu20aI922xrLsJzUkX2i6s+fBSvLP3jyk34QdsTUBlE+bKmHECMg9Vzcq
ky2Lp1jHjb9E9o0jq2y7VqnEKbePHpdxRht8iYsNYhDIfb80aquWhQ8MwsOGAyk9+Lnh/MESrI7l
WkGfGnzUg6yHqxhYdDtZXmuEU17JUEXL8tT6sr/uEtHVHMzMDMJ09fWeMvSNrnO8OPasCZWja55W
mbp0bMBZsVcvFHtGFnaAkTdl1vNp9iIiMFqUeU6PKryz7ifRBnU5iBtarmK/9qW/g+EoTljVLG9L
p/w3V849X5JTplhSt0kjiCRY5lfLX31na3Bzt6mLiRCNU7W1Ums660mixrQ6WRxzzgtvW8Zlf+/F
FCEmYcfbJLb9hwyd5HEixOukCEO4UfijXGGfqW+muZtPTOrK55Y836DOkRYy43V2UlxODKyKAp0k
5HoRtEILl9bs4S3Tfrkue7lM8V56hfkSc+wy1LcFWgOcefygF8D5AaOF6c0Hffme45iB+WKTMQJ0
q/jgLWI+lqDa5LyRHrYfvEzsgOLF3ZhUpIKWZrURHE8n9MXJYeZm7vyiaigUxzzdL0NkXRFJR/hX
W9AilXPhn0hzNgMm8vFxAQC7M+DAkZTUrs1blefmfdxH4oTpsTgWpuhvImKxb20709+Lqp6y665Z
RqgJTq8OvaWdl3wo+1dFhPbXSWfdrrdjhLRev3yqMka4V4PwU7Erl86MA9hO4w2bO8iJUhzMGawE
8mnl6ywxWNh3kS14H/xavbNhzP8Ylw6HuSGtoPS1fDmFb1+8uwt/eipLv9x01exXBwO/TWCecnxY
E9cTAdCc3iRqxJbRsb2rPh/EUava2EZYf5+YQk2vlhsVu8ZAh9ub2QxOoIxd1ENXjDCD+0ZWAsNz
LXy9ZRxWbxxCo/6Y7cjf4jGR/qhXDxBZZUYNyjZ6u7HOhQznbhx2izWqb8oaq4PVF8ONqsaY2rqp
rbc6s+W2Ysx6JyanQqWltTwT1p4fTFca18kwzme6ggbnLgXanWi/v4U/SXSGtxjty4CVDqt88YyD
Tg1nP4h4ujbjMSuCSVRWuKZ1fovuLR62KfnXLCsSVBqgdAbEpMzVdRPMZj8OQZ9qRmNlY9Wf2P6Q
L3OEHUunWHUYNUAYGArWj1AvxMZeZUOYQ2rQMreeFXLOO88+LD4niPGQBNFaGEcs/PrHyFflgw0e
e27Lxtzm62rfW36WMXco4hMFYHpiJJdseXv5M0IAoEkSyB8WlXcsgKJcHtj8uiN1qA88KfLv60Ce
lYJnEQ7MHtE6rYV4MJAbPeR2nX6Pq1JdtSgXvuXDBfW259V+7CtMbmsgyp2nFi8A0ou+41TxNXZ1
v23Nkbq3HBjgUUZs+6SLQNdL6/LxDnsTYTEjOOb7Oh3zHasaBDAru00qGrmjR6Zvy7JqoZSr4he0
uL4Xzl7PLD/KpieMk+c73GvRHxc2vBc9FOYBGy65kR62HgYfEawNpvf73J36jZ+XxVkbTnyduV7+
MGNRCgrvqIy54TxejUkvHlNcwaMwKZUdtgL8Ps289Ckty+lcmM6Ff9uAx89sHw+OnMFsqnjdJnNe
egdtAuCSH9OwcWKo/UM4nnscRWXorbFiynS1+HkU1Oz/K8rzpttUObDXZsrBX4RYcLLBgKs/sNkl
Jm2bWeLjGRnjTVk5uNh2kxObaL2k++wwLSSdborO9AVyDNvE+BQZ/bSzoso4APZNBytKLBJM1zY7
ZcCRHBy1P7/M/pR/SiAmHOtG6JsC/4proV377FWoy8JC9sU2duKIdDseQ7mv8i4lXtZJ8zc2Vad7
kENUppvJyfy9KTmMN/jlVtbXSsd6U5g1A9IKc9x+lR2A2IiVU1gWzWRudF9/9bJ2VEHOuGFvW2v0
5Ezwo257A4WGGKe0e7IwB/B3CeVbFqIAy6r92Cw2f4c4Kid+5BrzHy64/4Y0hGqE1sDdbXrPjzlx
1/STZBeOd5TK/TcBIedWGA6oS83nieuDO1UpfR0Xf+kxzrvBRTMLtDLGsEL8GKBYdYOawzWESd0e
ZyibVw5TMt60sAkNk2q6MbSdhL3bOcSUS8cvD2uUR/kVxeqcTyGWGW4UHy8vrDCCiA92w5SMDpqe
BkeCvPXA3pWIb1rbjaoHYaX1c9Q2RbJxdeJXG5QeaHCSOtNF4ONp8J1aazCpMPSij3IAKGBemQMx
j25E82qVrsUf1xNF0JI4ixGu1PQDcUBIuWRWRs9TtaQTPB3HnvaOOVfTKW7zuA5iLOWMtxp85qAl
I23O4fE7PB7lvlYZ04Eg8RuDsq9M7YwTLx76kOek1J4RhPutXQjY3GKSmwMvyLpY90LCdV91MqhN
ump5uzIWAkXJE3MJnCZW214pfTXbufNF2h1DocrwKhlYK2kWEYyi+3yJnKeurGGYJJCaLFvMG3ca
llPpoTJW/oX7UYMehkRT5lT7qrMTXh2UexpLLMKK2BR703MKhkzk1ZeA2tG4M7MYnQI6PHg21fTK
C/N2etDWqbwIjlq411+npUfUZgGZnSN3UtGBcnc2t6Ua21fQ0/4HOG/1msaO/Uh0npZBBq/qipEO
3Li8Y9duDHvd6CGmQIckbhfnIp3nP1o1+4caUAZsHNOLr6m5Uux3Mk72upPmDQKobtMB0nEoe7G/
z1jYbz62l204+obaZFEzvKFby28TKF2PLOXk3BW5+SrH2gtqa55vZGQvt8KaHTIGpkVvCKaiF2kX
59EzOiPk5HD+KPp4JQCybjl7a/Nprddhx/c/h5aTyWtFeftD9RdkyfXM8lPjLQOLiqk1jxZ01Y0r
70Sy1/jNyFOG0V3SM2UGInD7nIlyVDf1AdJM+2WEhnNldFl/pbzkD2ZQ0fWC/YMIGHPGnxHpqAQ2
S+YVYZ/mBCKYmWt/aew7lR+MCvsAaRM3wvBUB8nklNyEaK7ACPyTlh560HKcKF4Sr85gCdlxfIX+
Y/0+ecnCFFKgVQFSf+xI7rou4aF/twejfFWMGnHnThs9hiNc+EAwobnSLJEdRXS6HQ3Dv+cD9B/q
pohu20F14UCBt5sXUW0KvQBfY85d+HA+YrpvjBncJz9rsrvGqKsvk1GAgK5Rzfwn6uv7gv6EkF5E
Ztaf/Pp/lUb3VJf8733A3C/BdPsf9SXErXv/h/43ptBd9Jf/N7zobyl0e+rJH1/ginbdl+GXKLrL
3/szio6h9n9ImrOQi5q2ZKjhwy3+M4sOPt1/LoAhlFrH5B9cl1Huf8PohPwP3HqPNDrPv0TRXSyH
/htGJ8z/XLIopX9JEPWw/H4XrvRnQODvk+h+VQUROul4xN1ZkuxOz3G8916acxsto4iy29g0nCV0
ut5idMAobh/xl7bNbOhns9DiIx8R8auzw5/XvRSX0oFTI0xx4Vv/RQlQVoCjY5PeJjgnifpmtJnt
sTkytrh20vKHKuS2i9DEo0b+/Jc3dPcnnfqv8VLvhEk/Ly0tTzrSvZhxOO/Z6EvkwqNp9S20Jn1V
Zk07bjO/Wndu2mfPhiOZ6pOS3KUnQlq7i0qO88J0ENWE/AUZfzSvv5C7/x/p++fPUaZNZCepyIRU
XpbAX58Es14KuiW5TeEby0AKB+NOgnxA9sF7BUBCg3AvIEmhmCiKGJMFWdkCYgsfZW5YuGm1sD6F
/ii14Tcr45KgzIK1bPKn37vkVZfuHo+Ac5KRPROg5SJ4Wo26fF5I0Fy2U7Q26IBkW3+UFvOrf8Cf
D0QR/8hLEtJy3zsG2RDIyqSOb7EzkV9re6i/zrXPDEnOKVzJUnwaS9u9M1ArvpgOEUr/vDx+Jfr/
9+oMWC93bLnuey/S0lQUTJ1/xg8peUmduf8qLabpMYzy/T9f6Ve9wn+v5Hke4TWO9InO/fXFWxdX
pNWIzlS+ZNyJrj0IMIwPLvK720EX4tue4lwko+HXi4y1HddxZJ3jSIF/qHh+nmPTvKD8/fO/vx2P
D9kmPVOaZAb9eqUC3nSfWvntIJzhCZex9pbBUHv854v87naIpmW/ImkVBcy7Zzbkdi67Ir2thA9p
j+69PJqqVQ9Z3S8fiPx/93p8m++RN8Ue/P67rKcpElGa3yq9DtsRby4d4vUw/Lvonz9XgU9COfs4
BA/7vXCp96eFEiXlYeXrE6K++LpLqyr458f2uz3PZueAXoMDFnsNp9NfN5msRxy7lumtYHZOrA4c
DQp9t2XMrLwyeaqssn+ccG2jgIdFxN6beSV5LUy43P04Ihz+4Af95uHa4GIuUyIOIKJQf/09MF5q
uyy8c9dXdAtWpw+oKdrtP9/15abe7azsq8JnPULOhvH/60Uapls6asVZyrGBGB4RM1pXtJP519nX
/8qO7udrdJBFQKp2TNtV7z1v3N4uL6yc8xTl8ZEhI+xhK7Y/Ois489/fkQPmQWC5chxBgvKvdwSH
wfTNQp79ZZSnsoOZWEI927C66hCZRxe2EcZtsl6wWkMiY3+GYGZsNXl813PUesfe9ZaXsc2iTzKL
R7oSU1NfG1n2YA9+9cHWc/kx7x4/mzgr2pMW/t/vnfrUIJtWSnl2pDZu4So1X53YbpinUK6WS2we
zMm0H/75lf/m7Pjlmu82oR5sCA0FfCTCZ82w6Q18jcfE31pTYgSJ1Tgkuhe9O4bCLpZrZhLG/T//
gN8sbOzdJKxA4XqW895gcWg6P2VXObtAhBTuuruZkyT9YLH9tPh6/2g90xNwLU3JvPPdrt7VDCKq
3jxTVFiwf+daDptsNu1n1AvZT/P7vg+QSnhjuFr4OgaaznCrMtOIN6VVOEzVjRKK3T/f+08XuPc/
iw/OY2cmGcl/f3KvQlKstOrMGvY2ka6TB9GnxVeM/+R2zXX60loTCDQkqTrgEJ8/z5Ut8MsaU/7J
9+9GhYpP17EXVIO9Xhflx9YyvzlAHJ96hoE/5bby3i2QcWVI3/nmGc68YFxXIyIp8nE8dWOnDrU9
p4+D7upXRn/1lYZD84n0QMKY0rZDXFJQy2/Rysvj3FT5qSqN5umfH+Hvlg/cf6LgKYwV59yvH7jT
4HxGu3AGu6n2XeXDtgJD+cAJ4Df7oiulSUFAxjsNxLtdJF5EnObxeC4bMWI82yvI0GbmBOka9WpX
ZXP5wan9u+PHRZDDHbFgPfneD6JZx0ko0Z1nEwIsQjIZoilWb9qZ5N2kQeYDY1Hz2+Ris0rHvRh7
ZZvjI8ox8e885n9u1HyYko/Hgydiue+MAXJUIlbi6XMRG852TYc/TAj1H5QO78x7/nsRCkjpW8A/
/vsWo6+khalady61JBLBywqQrw66U5RQhKGyPWJWlm8gUxRoi5YGpk9Me46FhN8DjMEC21Zamx+8
hd8cHu6ljoGHzikBdvfr2tK9dkHo9XlK6BtKKV6bdfgxeebXqIZ6vq77zv0ogeant+K7HcFlu7M4
EH2Enz8Xxl/avLzxHChozdmaEB6hJiLtPAOoVsLvg1oJngPeKMMir+di/WRc9k1ruLcXaCiifosv
Nci//r5cWr7L1+/ZVB+XZ/SX37Mykxz9vjr7a6yPLPQKKNb+d9mFl7fvCw5o+vpLRaDeZ3LBDteT
rttzOcvkOTVBigUD9H99J75NG8ri8pTnqZ8k8L/cSS0WMhjt6QxhVH+DY5efVjtvPig4/r5bchFP
MbWTPlOI9yY2FVMvw3amc29O8rHp1/4YrWsVh9lol+W/Pz3oUiwX3ie3w670bn0yQMgmlUBiZLy+
MClX8X0y2+mL1c2QLPG1nAl0yaxnMyqHo4H0AsS7aV7tgdYX1XKrQsMd/SgsGM61wdQvCKY7q2s+
yhz8G3bB87Yd10Qx43GQ/X0LsS/Ew0gyIx6rYpOnODAGeKijSYSXWYVeZ6cQ4JH/WJB4OoP/74nS
i7va/sgO6/1xcfkldA58Yj4wjm9e3t9fFkFuzYWXtMuZmLY1pC7NN6uZmh+8mN9cBMqDaQvFdgaI
9a5WXzwvNvqYXIGKB11AwL5VS5V9YDbxtyOCW/HEpQumnHFoCt5dBQyKmA6/PSPoVJgmKdM9pRiy
7NIOlpy5OO6e2cG9rsbkrrIn40fvt/5J9o75+s87xN/27nc/5L2XVerGsSPr/pyqrrvhGKnuWjkN
d6Y53UDqc7bYTibPtcAObKn8U9FV1XbxZnFwnVgyrJZG/pFB1eXW/7qJvv9F7z6MmWFRptHUrpNh
IkYV4ntUdMX9NCHKjXIXsY5Q9jbPMbsjOvXf7maXq0vI2R6Yo5B/S9odqtQbIFad3fIy0mh7KurO
Lj/YaH53i5ctxqc2UD5xQb8u5GhVql7X9hwvzbpJHFXtOb0rdIFi55V18rmd42Y/N3O575L0IxPO
375ySwAnAKoCLHjvaoLCqLLV79tz13momOZJyusSe+ZHL4Fl66WufW3gLVAF0hdzH7ZeCZliSa34
h4182Q0dxCMWmGGNMvh/sBhtYfN90yi7lCu/Phcrq3roHx39TOxfrWNJWY9vgYPyKzM+s9mJgMwS
9+hXUAsdSFSbsc3LrRdlD3Uuh+v/w96ZNMmppF36r7T1njJwwIEtxJSZkXMqldIGS03Mk4PjwK/v
J1SfVV+p6itZdW960VVmdc1KVxmREeC8wznPYWs2vP/hLf3e1l2uB2oaN/KpoHz+8+tbmuYm7KQ7
3U3zijxWdPn4ycG7ECasKgo35mKdTt2wogldmBbho+tQBu9AObAauiT9JFaPqyXZMP/6MAK1PpYF
EjZ8I7YzX3vNUH3/wzv+fdZ8ecec15yUnJGUP78dLTxN7G7pGjC/l923W3kyT0J7C9ESGRLD47qa
LIYdWLaGRIWBda+NAZ4gKO3m479/L//qLGXgwScY+fBAf3+gqlovmZz7OwcJDZgybbPrRFUw/+m6
uRwJvx8ZEUHqDg8qKpHfYS516LalwPk1B27bxeHQqC84rRZnnw2LddUOnbvFs9TbkGBjdBqWSI1/
J+sAng34j/94qMo3EHk2raHwqAL/6e2Ek8rEFka3Y7hG5wxJ2+Ps5PlnJC7m+T/+gCOP3t5npEoT
9fvpHeQp0sDagiwQLCifG7lf0GL/gSr2ewP189dhWC89jkQGau6vt0BAhQ6cM7ztlfZOZGuDD2OY
/FhV/QU3T1Fw+ve/1D+fjlEYRayBKMYEhetvr9du6QxjAjlUIcY3W/WTl2yY6bHM471qYyLhlXfD
cHLA+uqY9Vs7p1Pxh3qT8+b3a+riyHFFxL3khRG7k19/a7opBKG6vwWDupE0DB4h27ukGr0taove
fHcyH2i92U/g/p2Wr57HKhT9xzCNDwsDLQxMmZcDxG5SXDlNFLQDS8k80ijWsq06CqfbrI+2NQbb
9TrUNs5xF6MIjhc+VK18zdJ6a7I5EXJaSKzoq+eh9IevrAnAWfvkFvfJuIXq4ghqweJ4CJ/nvd8E
1hfd6upxxmAMiIYn5NcJgdldZ5b1qy9HNv7dUI+AZoo6OC2rj9soa8iKvJ3kvJjDoP3m6zq5WCkm
RqT4et1GP42eo9IkIvg8jB0tUuzF2AvWZANB/S1oBbgAMzvW07DNHbQFARE7tillrqqyM5/61sXW
UwhsB0lXVfWwC2bX/ey4mejjGVxSDaFgCwnYdLsh4cUFciXbbvX1UkYak8ni6hNhOgPwlLzMgwgD
mmy8DvUHEuNj1EdOvzchmeHFjuV6WHydKrslCzfj6bHLlcdzhMYT64dbhdaKGESFzbFBnRbFJcmk
FW5JNOF1Frc8h60ksFyNXsiDpXebhjLf4pWAqeWQaita8FnNIWoL9Ftx5KlJQ/ZJnR9tWdhmN7lm
QRe/gT6IpzTDaWxfDuM47A16gjRUAIhceDJIxuRQxVPniHCnfroavKrufMz0HHwfptKgbC89r3oR
s6/0LppHSEkd2Od6lxraz3jYpA+nCGcN+Bf2YSlcv0w94t/gcSlkLR6lqYVz541LwOGXzrhUGwQe
NYgHrdXJ4cv9hGMoCxMSf7BAw8ppcS6QRIcxGGnnGAfIE79Dcshog6zlc6dFvV23dse8IvNS9bWT
yCzuBshcTeJswVQnVTZ1ePKybsRcHULEAGqBj00Wjv+wTqJ6yraBKwjn4zDGeujDNk5x00dJp6Iu
27Ei5aqOUNsBrhhBlYA3ckEuUXo6EPiVO+Nn6BmwJnhXagYIxlmjfRaljdrjc/Lcs6h1qXd9V2bv
3pRP9iFz2+C5k+vy4q5CYoEoynw+sAcjW24pl+oFdd0lqt2uijyhd50fyJ6bH+GHCLwiPO4bwMyR
+CarpXcOIDfFvsGJf4Mxrj8SicNdaubx1GW4jfBd8GOSIUplbExffpDB6jRxqlX+gnvNOQeuZ90M
MkMUFIzYIGLiULS86ghdepmQE98vMDFhCOUFR9vA8Oh1ssllTwRytnqvobdyhuCJzXa9Ny/670/R
/0jOcFt8Vd3Y/Zh+Fyv8omi477+3z5P6/n26fe9//zf/H5Q1XGY//72qIcnfv/1VzHD5t/+uZRDu
33gOsVCh7GOEKmyeRH+XMiBy8ALoVzwhbGrVy1/5LyEDf4dhXcBf8/hTejvxDyFD8DcGgqwG+P8Y
yrBlk/+JlAFV5C9PKNpx3paHcZPxEf9FO/HrE6rbcK8OjsT+wDO/j3HYNOZK4X/pr8IUuXVYicay
Y/wtTfXiRl3+WKRbAXkqIhgCY1iFw6jaohd4a753knLs5aFoOKpvNt0u9k3XlsOTCLaNuIesjKID
UTPYJuptQ0IeEypR9IcRB5H6kDs6mhJ81jhxY6S3hbvDD4+bI55qudIhAhPtbhBKm3G88k2FXb/E
12HtFmnPJw8cjSeSGqtKE/eeKS6CovYhRyF0bPGocs579nEsXDc/GktQqmaujCkF1p3ECX/xL/GA
W5TV2ndsrJzUYPfEmdJKq3rjgYQWkEe0I99C9IXv2UTPZS3TjAdpaMWDFN64j/BHdOquDy6KsTr9
oNt87cO4IbqHBC8mHo710eVH7CpiX90ng7VD3dF7dNabUjKVbgJi9als2jFU6CYQrVVJO+mhPttd
0CBMTLPGvW9VHuZPtrVqkcclOsH+24KM7/sAwACfd4hJfdnNdutlz1keTf6Tbymv/dRnqlsP68Vc
37uL+ebQprvbrlLdl3wI1h9TveIKimvtBv5e9bVkYoHOdkx7/J7SRRJ6GEdf39LIbUxtkF2OIIaE
uB/GIrVOm8wBagDVctYPYWeb76Vwqh7dlMwV1qTJBDAMsqwHKxSl18pag529hvJENkfx2G7otM3q
zLHP1Gchkm5c9kUqcvd5JRvX7iGPEeh0KBg00EbWsKki1FhVunR8fkXb/+AJ2nkqXoj6SylYMPhN
lAM5Prqbzo2MnhNo/BmWAXAPLCVCwMfwKqKtj/IFdy2SyGkXtGnPx5s12NkvscfBfiGgDIF7ZnJn
R0W7rERPuMG47zsjrRtdyKY+EkoXPoh0kvp6W8oyv5ZpP+DhTSc9g/SjEjukIVbSU0Ap1V5tdk7M
gdl+5I0whwUAC5raQD9Ha60fgtLoXdGEm5XYvezPKwA1jP3NRfV/QQPoSDV3GmbUha6yWbdpbsGR
mGt3fV7JwVD7zl/VaXG6+THL+/W+lACs8Icv1l04DvoR4KcToKQXLVSTrM5ecWu2J5HDWYDhy52x
BxLNHmHWvRfzcK6fRXex1ZEzNFyxmPQeFxH07xlGvk8pV5hK6Pw2jCa1YR6/2ujSk7rNLNgmxGX0
V76L/3MXFhWLRPY3LTshcoKtc6mr6SO07/xlWVl9hRWfuJrFkI7TFTCjsRk+TLA2iuVbTkhPulVo
bT3mCligJ4ubyiTcnsM0f+VwAGiwT9dhoJ6DAZe7l+das2gu0xiJIASkY8SyBB+naw/TEuxzx2Tb
Z6Y2oxE3QDPs6Tkay4t1s45yyf6TKASx7VMK9A6rbzS2uvvRK+POZR9bVRrkkBoRumMPAFjTpz6w
u3BWLTnakxkL5Pa2GzU3aagH0iZCOSwQjQwzEO+gWmVT4y4M9g99ZFpo1mB/qNe2ya5e0szmbd66
ZvSNeW1SMroAGYUqcC52KzhMx6JFl0pWQ++B6JOzAKA4Bgz3PnRZPSGBbIU0+bsXZWP7Gk26lZ82
8IjVSyjAhx60ozt1G1U4FG5lCqFrj6pT4ZvtDLX+g6JRMXGpyk7FCH8hyinHBNiOfPmuB//CeqyG
4NREhYe/LRN4qO3mc86XC9gO0pPh0wcTXPe43WrrOVwpndu8xlcom7I6SDqL3Sr8FkgDP+gWv426
DhHfPl3g0SSVXpxEaMXqeAkJejuiCG5PwWLGT65rRMJSiL2e5W56N5u6wR49A7+xxxZ/LhSK15yN
xH02rWRl2h2QeNGhW6euDUhtDLyrFsTDvZY9ajAlqlMqW3lc+yy8sntTAO9YF//zvOqAbqXJdzgK
t50djc1J5XN3jjjVrRjd0fpSIQ9f6GD8ad+UUA3oMWsTC7GIo2jHQMXeKiLgnqo8FiJ3PvhV87TZ
6K27rNHXjC5+SM9yXoLeDdwLUyCP2Vm5V1Het6/1WsrmZuWzPqZu8GVyqkF9zjMO5GtNfzEwwHTH
7rYvOkYSVRnwhaP1GV8XMWOIqjqeuZ+KRoa0L4SMIIyL/cZLb0ni8XA9FWP5zgpaWG9ygS52VngN
SWUqSyvdcYOInWu4ZOIxEyz6o+yC0vSKsX1cgrU/FsquQTFp2TI1B3Sz81oP+5gIg3Y9FF5aAM+y
s/C2LjaCTrBeLvHQrDDAxLgmg5qcGPpXaVHUNuvD5G8eE6UW9f8OA3QZXcmhrmW139bQPVhNR/Cu
k/vJFs0DWYh9+Jk2Fr6dgZEa29ydj7hxgzNByPJpIjzQZy9K04LFTJQl7BrcEbbl+5/NYm1kIxdT
dUjhIPb7DSzE8+LSnCWgx6f3GbRDkZ0AkJRjTFBbtX3FjZvnd8hRTHBYm2kIj2lRrDds/5lu9r6P
jjADarUGVv4DH3W2HsGLKu76fNKYRH8WkP+/lP6f4iJ0++9r6Q/Qt79/+x83qDe/dc1fq+qff/Hv
ZbXzt4BFEiJL1L6Y36KLGva/FMLh3yRDcTtCIsaqTyCq+EdhLe2/hZKJPPMgpkuXyvcfhbUX8Ucs
pkKP2hoZ438kEf51ZslkJuRH/JymIePBfvHb9Klxqsn2Jon8AfCSbZMFlP1hvvUvXwElsusJn0FQ
dPnzv6yxxpHjATgGdjwFQSU44Uv6v3yF34bWUa8NhA9eoRmSgt8hmMb/k1fwUOPY6BxE4P82qXcu
NpLSgjWngx14ntNQqj+8ws/s0f891A2F4zPHwE7vhHzbAi35rx9T1tv54JYU8zwhveU21739DCIy
/FhknMQ3thp6njNTNsHRCVswcAWJaH1Q3zp+5g+70B1LeRgW3XxcBscLmAbZ6/amnNluTsPCM/KY
+oW9nG2Kb7DSyIvFH4aIv44Q+Q24ehxWfChS2VpHv694hw7YnARvRLXqnO3pWxhV115n7zvj/eGV
Ll/oL58Vr3RZiLo/ZS7/tBm1UJsQFYdDW6z9C2Om8mYOtsc2b7bdX27nh7//yL/Kyf/1CyHYkR46
B774X7+UrW4xFbcotz0tdw0kV9d0r0Vk3v79y/zzJ4eUzkf6h+7VF/90Ey6y7nD34r21Zb1zZ0jJ
dRt+WloJF/dPCvlfNzyXbylAeh3Yl/9h//8zG/cvt2NBdqJnFyAKSJG6asvDUNJw9lsixpv8T9vF
3/a+P1+MX4o6km6Df/6eLFrJdvTCJfegIrhEV7zadMrBTWTBmgvfg/lJZddhc3aZAv37DxQJ9K/j
gp8vjfgaxaaHm4r1EEfrX48d4/Uq61vlxoPw9UuAa15Clt4qig4RAJAzjFnZ8tbBNyzH9c/IhSfX
gCSZxgUiKfCEojvV3lrcg9aSIqlk3+YXViXTBImz540ZJ7ErPiCxRAirvSkdDUgjAnEag9SbXtK1
cD6l2xh9ZqgKtXkMGwBJwh9SrJUSFkcMmDJr94UrzUqGTq8AZyDtOZc9UowubPm3B2nmL3gWWwns
VTCC78MlSBRjkH3tj+GTrxszPmVT4LVJNhCxcd3Yqe3eZNgcvyBeiW5ZWzse9SgUnYRecLu2+2D0
wMRHxZOrs+8zrMUNKFzKaD9bIqYA2XoZGYRSOM8AgBBi+6YleFOHvZDX0ZINz8OGAgaVnK/gqFnj
N5JTpge/Jae3EXl7ai5MSA9oEr0a1tNuN/azUGS4SffW9cyIRRQqr53g0QaiAAUGm9lEhWgfls7p
v5QImBnb6K3HT7lWDQSEbRh3fQrS4LYhuvGdlqW7GbLBhc63WQ/9WncPjhId5EBPnkkBzsFQSOgo
1LJliYfP7u5JTAQJA9rX1s/ZgrEiLoEgipihbrfcjsCvzU0mxxmgl0NKmExKPG/6OIocYntTBcDh
XIb7z30bZHkyFmH1CbzAdcmpd/K7JT0gO3MfZ2+MnoEfDe4RgNahpqZPbG2BEueB/mpJJ2XZHA0T
vE6dnS8QP3PNVyoOFIoEOYXpfK27DL6YrTIm615fti+Ge2dvgXVdDq3gEDnrqJo7avmc1TUtP0yE
UFqv4AUYQLE/gKolS+1xbUuVP1Qr8anDWA7hQZayR05Q0Fxp5kH7EWY8Q3lXFVeiJ0vgSU+r3R8W
wLD6puGjvCd+eSCqLuIRArjf0FZwBblHw4+T+OCgNOgprgcc5i8Tcex7YE7bjZpa6Dkoc9aTP+KU
A9MoOnieawe1C/mPOYyTHdTXg6EdOPqsjmt6tALi0L2psrH8OmOocuhr08k6rVDIzTOq7PJ97BAs
3bhLGlzV7cZgYIm6WiYwkfwXWbWqOE9uC38iKtbG3w1SlZ+HDdDAtPP0SILjzLP96AXk9SY4LWuX
SZoKWJcqW2rQ3Y76CFZLeQfWcGbnpu50aL01es69pjr4qwfAjUnn9E4aYH7wLG1O1mrUw4IJ6VPu
ef0P4RjvVNqNOMDACU+lUvodYpbZ+xmkinhBzTPvHKgPalcUAy1sodP5NOLk/zCmSJohaDf2pW7X
+bdOR+FTkNK7Zy4B5LDthDh5og6PANIMyJS+3t4jlLddgtG8PQQGcuwoQNji7nfkYR7T6U0ihXzn
BsblSmqbC8p5mh5mXfKOWEJtsVBDc11I/F/vwUg09pGAcGuvM4vko9ZLIdT3YsmsvcSuZJKcQ28+
Vls9nr1t/di1ff7eqIZobfQVQIbgEl2wJ1G3p6gdCPBrcvbfiwXNGKtBWnxYCwXjshkB4/hNaika
V88r9nZtNz8MHcyu6mntnmYmz/JoR33t3xCKtIj7PMABtXcgaq0kXBFFd/ZJ6hDxYGWrzZZniYaT
Vajtks7VLo+p5RlA605Z69dG40tvd4NdewPLsqL3yNYsLitHjmyaShTlSbGI5YX33e5y0l3AVU+z
775NAawt3XicIi3DCnmYZpSrNy4oDu9EjEOPvb8p52M7OOYoSNkYjkFQdt9k59GBBqVQ182gIHcD
GgZhVDONuHChLQAHQZMd7KgFUZQ2/gfAVP5+Ldv+OuqdPNt1wHl2sDfX17B35XaGuWjfWgS74rth
b4NABwfJw2SV+VHjwfhitBOyG4q4RA70vMQ2210euh+YgxfkPmT9TY2lNzh1kxc6V0PqGLWvuhU0
CpLglRV9q8pyu66B8nUH0tyE9xBM3ti8EYNqoG4XsEof0XSRq9zoS7QL+KzPLMwwp4aFP3gP6JbK
8+DUjPJKQ9iCMxiRnoTJwBbPIrtzvFY+tb0W7LVlv4qEyf1MwkcxEdW+Z6Ihs3ep+GLvAk8zMLSN
ARhaoleu7yNaXwIJgmJpz+iJl5tAzdmpG/sou8Xa6GbJks6KUZzVPTf9DNCiNYjSbzJfA/8O7S56
qCFERvsFc3l/vS5NnSU8FtkiOqjeGvprNbKcS3lg2zDLI94qNuq6wpjXpU/sv9Rwmiv03CeeDerk
LyNSE8YsIyFHmf+R4PG8iUsWbuaQOvN02ozTfMwss71BWVXgjb0ClpUVQpLltJ2vBtLauDckmZs4
1kkKyEDeP0zs2AL6duDtiTdDjTxU44KctiOv9QlfNKNPEp2P/cg9R0SGsmNyVYpntxptGoPU3WOi
Tvcbs0RoL9QWx6ApISI65UJRAp9aQtvLfU6wYHO6I5SUAgDkFrhXyp4d51xF0kwQpjpQAEDTgn4P
TcN+xsOMYn+M+LJjyPxRcAcqNnuC+cmJY/rN+7Dl+RPHtFPuZAOl4ORDb5IfGcE04rax6jIJxna4
G3rLC89FNgKo6VSt9M0E+Sjd91BsRDJhT2IMa6uVhylLJJAkDGBWfElHZ0TC220UWEs11c1na6lr
brY5hP60jqaq961b9CTGVIu3dwfdTl8sa3D2jdkAHmRub588v9bVmRSc0j8VoWtVO0eVDqtWsLQs
kfAZruohd/zRxGn63kJZxQfgmfLVwCCVu4i5+nJinNRMT2oB35ZgjLe72A4ZQZepzY/AeuW/bZEN
qDVkH0wQny0qTlhVOahC28K/yjZdtdfMk0siVgzyb5ztVfZE7XIZvBOzOyTh1qhdg7b4EGHqoYLq
15dwbMf52fb9xCmK8jrMgEu143pJUXBPg+3nd0g1qmNqoouBsR6S1JHZIeOWb+JB26CEtmU5Lbbn
7kkUVxvYVBmeYbfZ44/BmoNYzOOw26zoo5+VDp1Nsxyd0ratw+pX5QREb2zmx7kxQ7VPZ1FFJ+0H
0x14CPsTqcl9xTGie2Ai83oziC0/dcEs9IHBxbIeUC969Rtb4QDeUNcIcuy61TmLaYQuDw15PoMK
7wRTXk+YeNFR/aXkIUuBYEXEnFfE90FtAL9PdpB8YLLePCxr0IXvppqz7DWy234nxi0qeaDJ4FOa
pZC7AcruCQAwFBWW/QkRMatuhi7j4+KySIB+A6VMNE7ICAI2+z5tpxJKFyG8H8RMHFIcppYL5yzf
livaqFAd+8lEzZWHj/NLIyoqw0a01ic6K70xdOxX6zlo8zCI260An50qXX6ZmpaQhoEdQH4rWNQM
XxzVQbTULAX0zq4L1Tz7Vc6pMhFtlWgV5ZRfSxPsuipEq+UXPUNht1sZcc5LnixidF/02tBAQNRZ
r9fVSq8sp2D4GIL3CM88OeakziPI2oE3DD9ar6KobjEfkAt6hUz6hoEfkKfW9Zj8S7hwK6vIq2oF
Xxl0eXYqozK9X0jzfelZ31Ddo5OM4gINBiPqxZ2a+82fsE07QEc3SPUayJK7QdGHbbUFj0aUg4ub
eQzvwqFs97Qf/h3BSzRXXqN/kGZRf+AuDI9BX4U3YwRHx4JE/sPJuNlQ6nUQiwnYBggy9oG5QnoB
lg8sPXANngbZVwkA4jhsW2990C6a6LjswlQkHUR3kKSussGTFyu5GLCj59ceoTtNWgTVvlrgxygf
GkRMFwaU1Pf7F9uFnLAPgrBljwJV7pgqFlRXxQar9wr0lFcknDr2EQbkMCemhr98ZUkTiCtVkn9+
DvE2ujGEo/6tUEFbJxpSrNmDMe/ac4Vm4abLhbtecV7mV/RcaZ3Uo2sXe6c061ceE2WbVBsZfzHp
hAIIyqUtK0YUJWM75QewIcGpZAmJIKiX46kvs9w8hYvHxF5JUT6sZT18GYJxvnUZHQKaryIYs5Fe
YjGQ53XWZHi92fM0I5RqF6MvsD+J7STNLislc+HQnTsR5cH1xL60eZnacAPJ3lJq7PTMlx27NM0V
/BYoWgsLu0ciL8fPIUykBbCQ3MjDAN89+7X3vjQC22zmAR673Qw7LG5s5FxPLtlIQcwujWgUV1vr
jTVnK1R1z17uqmBqT0Cb/eU4Ww1ozWyQhEf0s/rat4W+1wL0yJWvdfjJy7xhQsqzm/w26g/b6qTV
rT/k2yffoXLfiUm5UGwKi2ZxHcuP4OOgD2HnbupkBsBWx8OM/jGeZs3P4S6PdpZUaic7OaCkhbru
1YaFz2A7eYFIJ2vHYxlR7E+YWp6bSNe7lVi2wxRF86Go5umwLmX91DsLoFd7CPbaRYgZm9YOj+Tc
ZJ9LBnEvGXFVAwKf0X5VoAa/tJtd3fsMq/b1AqIoZqqQfhKqD5jgOcNNKAp1l28dLwZxeOj3ZLwA
VZN98QPSuqFIX6LlGHk5NgAgaEiMJKERnsPjctfKYrrHmgDUzwfN/aHz/PU6R0K925xQbAduPdDs
NWaWpDHyqxyFdVvNA8z/JrPbR0rU7pOenQvvhF85blBKNYkHWEdzXGSA4+bJpwntoSZc4T33jyjm
xjMAlvrMNe3sDK4Iog/08OiKznkxXv1MvttT2nrQjJwW4Q9oaBwhu3nx1zcOHAf6k4kueUS5uVop
6Nu42tr246h0nx/5ad4dF03V7xoVACCbO/draAfV3qihuzJbgES97UdDDpSiOUkDL/qE+NU6dUvP
EMtaRoL1UBXyFKnddFv20F56eCsT+iyCP8JXy6qig6DJfJP55HVX7bIVz3mh3Rd7GOYjGQl2kcwZ
GTBWES6fLJU1TxISduJb2XJTW2t9NioFLe86gXPXhbI5zatbPal0CvY2dP2kDerufhqL6CSraC7Q
5gaIBOgEm52cpPlMjCvBGlB/5alc+Lp2XAO+PmyVW6gDDylqA54ulx0lbyBBRZUC/1zCI+ZLaycV
wru0WinHB1He5MW4nbJ8Aa5GVAIor4isGbPp6MRKWr5G/lo+5o4Tki9HoIDcF0XTq7jxrW1HOJ77
rGsjj9s8Lm1C1ho5ekjbqlMnUmYZkHNxG+sRER58iINjLJ4/AZBAYL6QnVjK57VOiB5fg8SsEZzN
jtV0gf3WWR4tEeY00IM6e3qeyNtTa5zmK6Rhw8HmO2uPnl5c/tIYNc1lnSiqY8X5sRJGUcNl7Ndo
Z/gg4PtIMZ/BAagxmSflf8/Gqtvz7G8/a3+E4ROWT+nouPMtbjd/dymrP4RrFTw3QKkJDuygcn9F
ANR/XJXlzYBoQ7t+4OPg7ln6eYWau3R9MumQaJJpa6x7Z5OS5LHL7DAZyiW0jx6o/vVU0B+s5zZz
/PeuQB0aK+amO+XSZyD2uGTZUNmKvb1WLAsjZwhKTIEph0vOwj6fhvnrnEq9jzz54DklW3GIsIJ3
aJn5rGfunMCyRTJzSz2MrR9+l6ja7ymjDfFGIt/eojYl/mJczRPjMVrLqPQJQ6id0UmA5Wk8tUNF
S51rQaTCxkJnbwou7jTayoNyi2AfOe2FO8rGCdw5MPttr9ZRu3EY5IOfIGUKzv4cWHUSuip7lGqt
IayyhqIu5sqLL0KOi2VTxf2rdabOJ9XGdnr7auzYcB0uLCU9nu26Z1nfWN8mcJNQMOnPv6daWs7e
ShuCUxyTH/xUbTdGBTAKJjwI+Qnn0fiOasY72kHn7eDnFetpnRxe2owuCUSWPatHYfXO/QIOCWwe
KRMEXpqd3RB4HjfOlN55XRGBjBhQqSV2O24+6+fxpev1ewAc4XYLL8f9DIN5W9nperkDb+3aP+aP
FZffaU2n+gIWo1I/BsrXb1vRBsG1PTULh203dLfM7An+jjraqQV21hX6NLTZyh/kK35Ec23C1uxF
ZRZib0lE+UaUQTihNwib3dxzacSOsYE3M7fabamDpDmHHvY6URl/qTvJ97BhTOHStpuq2214HQiQ
irRZbsnoaKOTUmVBI4fOCkMlKUbn3JBcceilnWL2zO1E2FNP6uO2th+ixkEFVLBQuV/yOQKhpV2O
kMGbuiwuifYI7lyknIdwBh+XII9EON32vvkitAHMX4+BvhJ5DYExpQ14rzSJ83k/V++W64X9LjDC
uU43DOkHGozVHIshuucGfaxyRgo5gIrYL2BkXkXo5/1DNBY1lDXK5+gAQNm97StgK3GW9tGuROr1
1iNaTtQ4opqooyb9qGiLokTo0IDL48t7lQxqA3ZK5eg+uV0QoGUovSuJ/X062MZq0p0i1wBPHjrs
dVfkF2DwhGrcOmGcVLdptobfGHp+70TzmOYVWVXjEop70lk657DlJoUyCAX02Z08jYBAFD/culp7
KobUrfeh1XjsDWBzNfG6Rs15LasS4bIFq5exud+y0ZDd+p71YWMjbtDLq5de1O9pWJU3jovqhVlC
VQP0Jz3LJtrIQuMVmlE1e6+RukLZp6dqX2eNKg+lla/VXjkNm8zJtub0ZalHheKrILHvAFMsXWNW
h+ktqDboyGMBve0IxNA9W8WEhDdqsjU6gYvclrscDM4aZ8pfBnYPK6hgBuhzUlnEHpReS3Bxii4g
OLnrWlpHNtfy/cIkMnFPDUXri6DjSIDcVj1mYD9fetnYc0LIqznrCwKDGWRGiAAMR4Dfymf6gmYZ
uXL5gA3QCnbM9cGgcpQ3MY3sYN6bHCFTMrgDmDYGeNu3iSasfpgpga9aTkM40SBEyZnqhXh0MuTW
u7RqnRfrUvieMs91xlPUuWmCZBvcAZmb9yqV4zMZaT6zdcq472TU5IeldVD5RIR6MqdfXAKhbJmX
55rP/QDuSTKlduyDDzL51pundDvWFkpy9CT6ZDofwEKoou1+Su0CsG5m7lp3nHOiAZaeoQMKODIb
lvRbu2pbJVZJhCooQBKhEGGWVLVgJ4134/qthdNtTF9bZBw7VXlOcRvwxtDGT0zqn9BaIyFFQTe/
glcGkExmoUWR4GTNq9JoSPfVoOt8v82WYVqZMVmF6pCVr4ViZMApLS3iEGpk8NIbzzBCL2Fs1UDA
YQ1YLuiW99ntqnRvW+HwbG2AvmpkIezgeHZ9/1+kndeO5MqRhl9oCdCbW7J8V3s7c0OMpfeeT78f
RwJOF6u2iDl7IegIkjoqk2kiI36jJmH4ECODt0o5K+ptq2P8hk0R9sGJWfkofVJHfK7BjXROjLyx
fAxQEEHDj6cs0s2NBIsPW9wOpBpKohvL8OB/+yOOquAnMdrrUeqE0gBkbA+sDl8aiJ0ZtulR8QXH
E0gGjZDvRVBoz6KCumaBf0hsu7+sPBceE6HCJ8T6GRiwELRSWtESRSS7JxONIcGJAJz0SBJ/VRK2
tADjQxNoUuqGyk3kJ/47os15uQ4aUH30UFjPdJ+tV8qF960fv7gSKvsrRfeBXuJWnfMVEWut6x6a
yuS7nPhDvasy3bhVjWpoboaUYskRsWqkPLmV85AKIrUz9IrTlLYCn/oO97YUL82mDXHGdCMg+6U8
Ct4NGkr0EoGg1kfVdSkC8sUnFXdeFPG9CPHCzsEbY++IUzCWeZ3vUbof6GzZflZiu0B38amYrl8P
MVgAVFaOUrvJ7v5KS1ACyQgQObBZqSoKwhImSdwt8kuVhOk9TDhywojaJFPFO27TUzSNtqERcy9g
jchDrQtAYR4kqTU+pEgObgTAq8N9mdUNdnq9Usgg4qQDUKguWGH1U8h2RM/ieyQVabApS9TK3vOc
voZdWKjAb8scPRaxDIxsbZWtQSMIugruALyBfQvawWNKC4+R4YwSP0goEj8GAU4shzgcMmGVYPj7
Ola5eC96MCZsMaGipAF1FtepCOXZHuHik/JYen+b5KPxrohTjRzesi4Dz4r1I2vJ3ZBRiRtrAE54
6OHMfif3ZIY0TcrLHf2w16xqRno+sVIb2B9DRNrKiWnWQIG9UH4pSMok7PokKXPcYWyI1wi9Q3MJ
L4gCSjP6oSZ2l2hrtsIbvnbFLjS4Uu0kiIfvfDjpNjCqEGnavGttOYH+89xVekzbpY18jJwFQ3nu
ahNrVw82zQrrSGoDE0Y8nPpT7R5dcy/ajV4ODNyrNOSitKCNVwAi+9caK5xVPnjKcaCO/Ui/Pfya
1kW5wzglKfdGUufRzi/RvpV61KWjeNLPStzBKNdqXIXPYJ0LE7fFKBtX1ChoaoX9ZLCLhq8EuaIP
2uc6cw28jEy0wW23NXEnB/KQx3hTVkjadthHIedcG/pvAZBMvK+7vKaZk3BKQoaPq73fkEl8x9ej
HJDZSyX/qXITshXd8qjm42pNxV8zy+61bUNEe90+SF+rDq7JWqxM6u104wXBTgMK7JsR5VH/sXZr
5COCIAJZifzvPhepMap+hryMigvBW1Ap6m+k2KPnIDcbeS9Tq7uTFR0APXUPuNRhEfSlQ3kmF491
50nBXaQJvvjk+wPLPGSBGTca9/Y+SQYpOCDCnPFC9fkE9mDKzTdVN+s7KeqKkVelpT8GGHOAyyzq
5MH0jOoZuRuqrLqA0uEBWHX+6HlS3xwhGKebOMq8LzrZEPZKvUsxMhShzwadIv3EDxaV8MarcLhE
hs7rHJnLu79BsztoHNRB+2qVIe3/oHixMu5Rki6y9wITVQRddZG3uRfF76noQVwSpap+qTW9fIFC
r9Av1nOBrkCQHcyRzQdHaoLhWgrKalB3eVI4EHBlikt5kxwp88HUzAMB/q4q1eqPaGjKmzbVygdJ
JzuRQdm/5cXg32aowq0UevOYmcTtQaeKgh0YriuQtHBdGHA4gp2F9K8SmxCpizg0+qcwRPhZMMRS
fgzTRv6pikDYV36gtJsorkz5S0AiSEUU3Hxs05k0dhWbZl9qYXOkJWd8lfLGvEG/QrvTJeDI+KoX
brTtShH9BUMPUOxG8uixRXJ6KwcgM9mJg/oKUY1jFhuLYGvURePvsNLFOsVLKmknNypvrgD8c7Ee
O89aa3QxfnNvSat6zPF/xUkm/lY1JWLUCb3zrI8wh+pcAZatTj0wW6HLioVXqtV581TIhfxQBU0A
iwTNdlRZ5A8JCOlR7yVEmXP+FCZijeukE6V+jcMICHoZv+6hygZWiYo4MCRKvV0rrYDFKD2i/p26
UbohfRZHOxny+qZUfO/W0HLjTWzQIu9LubnLO974gRfRDo1pVvN8kTwq/fGA4JKNj6X6k63krlvU
qh5CBIFpsbr8IE9XkFeWxHslaELKOnFtrlDqUt4b5IG2oIiHdelquAfVri8nv12PBPAIvNbNDpiG
VBRzYg7lHZl6DJWmC8V93LnJcyhV3VclDTx4dAhikNp7VqlAZ4HXtgP2lx6Q7NJ3vUWya2txn7Gi
RSF5GgBC0OwMCzyIZXf8IoMmBzZrhUG5o3w5vBajWIu3Pv1B5kJNcnffKQ2OQJ0VKL8UtiEGY0D/
Vwo2wTU6zlH85HkmRQh8rKSnrma6EqsSgDQHgp9ufIGmqAXbAnfkQDFfEzRztbXeNkaBIB6uAas2
SZpVAlMHDz7LAwWeNEaOqC9ZbenEdBB3aeyN8cuAXTY8zqQ7yiR3sDMjDrlNxr12A0wQkUeYrOmD
ZpLpDC7SC1RikQHljSO6JC/Th9u4FZn1PWVP0/vajoXMRim1qQtGh2HlJa132+BWkq4asVeVN7lv
hY3lDVVvu3jak3/II4xbzSxYvZZQ8KYURglvFy8RnKrSoQ3S8B3jul3rgKI5L6IHFxff4ABjMXry
m5SuPZ/iBpzw+Eoz3qvuAnESih0yxdvRHfVeciFgX2Gdc+fhG0NxyJA8oCck6yGy6gIvWt747IuR
CWscfPBwchyForeH3i9/lC3AfAdZ8/arFmocWm7hJw8Vjjr9KqIRFjsUwrM1ZtJi+tQQ9QnVEbgI
HGMY5in6fVP35aMUDMiDyLjN4FUGt8TCGhF16RqHmbHJrSmxj9UNzloqbAkZO9rEVzH4TZA6f6LD
Rh244G8hMq6p7n7grmkPta43913RAoeMi1LxNqVmJlgPUGhI8MzVIxmIRpM9KKEq3/ap4Cs3QPGy
fq/oARUvsxSzB6FOIxo/LVsFHEDAgwO9Wa9UNfZGl25DkpwbyfXHb3jyds9lDe7SbkatO5ZWg+dd
jhyU5SA0VMibHB4eFOM8bvcUsuU3nfT7XZADFNTxHaUNAePtG67DI47fVuxmD6hkRGtVi1qTPG1Q
D10UlNZ73IslRskjbnWeb6rdtiIDp8JRCzl2UE1IW0yMo/uwbUx3Q64gmZSa0kp3cLDQgc53oT88
gzOIyw9ynxK+VFL4CJD70e9KFE1hm1gK0ixlnoryzkxM77vYqhbuSWpm4ohIp1ezCx2LWrsFqfPE
ARABbhIzbo4hT7blWMuveBr19BG7DNmeQfwCBjDn/NO4+eQVDxnyfe7sjjfsqFGNoK0acyAnbejS
L4K2s7UyzGWVvhZ0p6i5+SMqfscwkNVjJHKIOAkIulcFifc3VRENmGuy/9NEWKPclWqf4yGEsXTI
Y1GiRMUv7v2bwax6PBujAB6gpZfiugObh/MtkOz8zTJL86c3jHK0T7uMehIwRrgz5O9w3TDykG4H
qySnkcxu+KhTNfwORkH5htkNtPYEysJXH/BT7ShFnpQ0/D3zp08fw+JwpxNDLbUzCkcAfM2hJZQ0
jPwwuQ/rwcvWEngNDMHgM4y7KDStR2qZwENkzwyekQoQ87vIBSTBBgxRXBzULm/vE9UfD77U9j9E
btRfEMv9wWkjmRMHL4BphYdm/yHnkvo8FII0mTAFgbub8jKD7iE1JlTUwTHYnZxK+JZjpCDbLpr3
4iqQrfqj5DF5E/Z+VO6zqnUNmkUldophS7951WEVxhnttRQPktqj4p+rhRc5MtpTsCVGlyJ45AnV
m9L06nc/Jb93lNjHpcPnUq0PAcLl+p72ev9YR0KTbf+n7se0SUmUKHFESrYyakl4USuVMrdPKfop
alJzixRteBx6r/smh3VBMVZckgs6h/8aKPiCB5nkYwAbzzCkWPW2EOMGxZarpyEA08CWtYxxfx2s
egGRS1cSpwJFQxNcVWfIbzEPXQHxfxr2MqRs4SnA3dDK7ujt5up/mBrQlS8Lgp9i8f+AYi0kOtC1
UjUNafDZgABu5XGVUNodqRmKovsSZe7j9dFcmDNkpBDnMBTGI87VANk7ArwdQij5Y268pOOaav71
EOdwaVRlRRGFDlGDBSHPOAuRnwGX8QuVJnW3KpDgCqKtCJ4WyugCjtg8A5qboqYiVA2c3ZTQ6jkF
EaeFoVhukAE3maqrVPU6BLgGc6f3PxLzEFiLuOXpW58i25kyGRkO0wRujtTcacAsR0lT9AbVrvBC
QKuBFP+QltvAug2DW89btzR+9c316Tz/YhM+WoXYgCI9UvWzQcoeLU2sHmhhtE9y1uzaFMPwZn09
yPnKQ/cJ/WgJOLahq/NlkZtxE5Q6ybNk3ffNW20uqLbMZJ5Y2nwgVhwUBCgtOlv2dOYqyqdGX+q6
rVaNU0ii02bvoYYH4kB3V8bGScjhdrbf5OoN/tua0iJehcaC+ObZejFYjiD4EYnVTUmW5zyRLAH/
bY3UrhTtPkMPshHrJ+hyFb6o0oOMQww9hSVxtbPtMAVFnFtHxg2Ztbncsh5bgDJ9iRp5aN2VxXve
kQdUavdYCdlxSPFA7vQ7OnOUKPFMXEH3eeixcaoUrGKLcVd53m3u9U/Xv/el78GvUjQOAyYDosHp
9yhx28Uxnalw6+9Zrt6IZF8alHrsU25NvXG8HmumtHm15PhewD0lTZTv6HctMCsufhDEKZGc43yF
53f6KwyZtp3XA6stEqCYmrCyLIyy4HFS4tihJeQADPpxfeRnx/n0OT6FnH7SJ4KFXMLXLFJClu4m
1yh1TGL/dN2asttl/sLePdtWs2Az9ate8wBBdwRrwclwYdPRNHhIXB/R2QFBEHaWockqpxIf83RE
ACWHsEkVbPsGbT1xCfMI9G2s/O2xbkya/PDZOCCQRNJnO9gzhLoWasz0PM18GFIoqKZGVSSpXsfR
yN7+dkyWKnLpcrLrCOWqszHl6NJgB2+4NjbxW4lkyVPaN1bxwoV7vv4Ig06siFQzEm/GtHc/LYas
9uS2Hi0cdaW3OtxgGq+mQAWALTcfRq4t8KLOlx6JhATbZuL2QPOZDaoT8AyzsJK0U6LaatDsUcJZ
Y1n6GFnjuk3HhXjnJw/xoDrKHD38+3x3BYFJjU+SXVvNvre6dBf39VM6xLaaeguiu2eROOAnmSzu
WyYRWdTTeRSmJlWKSoDtV8Yj/8ts57UlDbhQMVcI3yysxFNJLkJxBcswm0kwYF/CZTuNJpZ9iWjQ
9MBpnEp9lrTfHVSRFM/d0Fgn7Ufaduu/XI5TRBWnAJhMQGnmW6wpkiTyECW1sdVztKBcN9ovd1jS
8J6+/0l2Ycqklxrrna0MqW02LgpMgwzEWbHL/q5HXBUZpShauAIvfClimHwrlSxGnMun0cfKTdWD
NR4IR5Pnu1oejPh9aN6uT9hMDubPN2IgNIiA+SDVqs2y5rZWBlPCCs0G8SMdFRHwS2EU/WTpEkJO
1367SlcD86XKlGPDGA3wssquztdy6PYLq/Ns36F6LelUSdFBZjvMFdu7qojRdZI0O5R5fBsghbdm
oiovitrG+7GWKUGoTbqQ8ZxPtIJOKgk2qp08U+bMXbxgYUfUEj332rKj8ocsjhs3OmJfdn2mzwen
qAoCPhrMQTCFcxlab9CKsaxloEBMdosYSR1oNwnAixyNQ+v39WCXBsXaVEUdSwfizrKGRMF7D59Q
w47i/AGS5x5uJADA7tjKwu56qLOjmUcQJ4mM9i12C6YyjfvT0RzBrGlHL0V4IY5WmftWFbglV5TI
5Wqd1j/oCV6Pd775FI0bC441uuyc0NPQP8XzpUjJFeTc7LHFgg6d43hF0zA79ELSLpwm5+cXoXCk
EKFF6tqZTmJQ6Z6qVRFkotaM9hKVP4RFh2TVD3oGHEEM9INnDO0NjfE3g774Qr5wlpSQ9rFSplMA
ydWzFdO3QwRGoTFIt7EqFWCzFUseCWfvpFmI2WTmktkYEq1Giv5SustaYVhpQ9bsS9BfTjHQelWk
9GcktIXTpfG90ojF39590y9ANXd6r3H5zb0gEowUsZblF0gUiJ2klY7YaHO7Dx+xUSzcRxd2BRw6
DR8xagS8KmaZEXjhgSIeWV5c+ytJOIjWbZJwy1b/zzjy6RIthRYqo0Qc+l2rTrp1aWoHlekU8cIl
cWmFWBKeWKgBc2zODVUKN468RqIRW2TSY5F7P0JDWBjLhe0GH49rTuI1KHE+no4FHXwAb3g6YIOC
RWqltI4mowTla8XCaj8nOWMF8jnSbC32MF9NP2PWGhViTvAwsvD8X7WAVaiWOGhawfT7VoFBxZnj
+pHyx3Pj9EKfQqMfjD4UvJK5XG/YQNYFVcN7U3oJvHsaf6q4K6qHTt6KtNXU4Ji1B7HfInVWl09+
eaTX31gbDcfA7NvCb7k84f/8ltk0qGEduMG0ePgtQ7b16rtM/OoiaKBoR9iJurYN+ufYvXHDlvbo
Wo82w7BwJV5YVmQEOo4EnOuaMr8SpVZXMr1kOvJSlKj4Ig7VAqG4PtALm1GXVG4M5DmoNszf+A1o
UYjT1HBhxvyWM20DkPcXhLp1oft/H2oS+cBqgpIQVgDy6RouvK5Q80jR8TAu39tgeMwr7Qa41w83
yv+rh/h/lgbPPx+ZIR6BFCA1Sk/zWqfQyUWBAAirWBG2RWH+UCIZMrL15W9njzA8hFAR5BwDVXY6
pKEFJzSgKGgbdXv0e5RcUV0PsmHN63OhMPLnJ5/ujulomUwQaVAbsElPY+HlXRV565vceIP4rQvq
7g1iprAK0zg5qKUFFiynE7D3ZEXo3uM6L8KNEtJRWVMxN99Vpe5D2n8jN5gQRN3gUJkL9obgqfcx
HwZztzLvfsUiKNsjvASw8oaeVckqSzQSX+xMe39Dby3+PeAmDkduDLS3WOnMx9JUggPLqK/JTbv2
JfdLSC69gtoTnO803qrogIJV8YPy1dBH76XCvRBCRF7vw7RvfrlGWO8hNPThwqF5nhP9KXaiB0O6
x80928O4SQ9KEYAVSYrvAa200PxZBJWDdnsY7g154RY4zyyn16NJyVE2WN9zRUeSWgUERU0dyBx3
iuI+0smzpaa9VbndMGX+6xtbRfdCpgiJFwG5+mw5iDrcYalCjcuvENZt1prSbXBWkNx0IdD5McRf
R0IdQQ9kK3kSnK47WSvbSgtR202zL4p6E+oLX+nS3+clTGmNTUGGN0uScwuKopdBcRrG7HtNx3vs
jLe/3qZIufwTYjZXQii0sB8IIULAoVNph53hGM2qBlZ/PdKFwYCqojaHWRGPGHl2T4/A2UOjwksY
QWi6uEisKEshzk9segSfQsxWdY1BUQehy4SgKcQr1J/xOEH5cTfC719Xmdi/XB/Sn7bA7OCh4iOR
g7MAUNedVSsyzMCjxkwtMNw6kpT5IY8imzodshQgSVDzAc/yggrCkxr2julDEcnSmwy+jAH5AHWw
x+u/53yf6bR7oHeDG6cupM3SR6scwzgwBBdSjvqkqh400hKWeLULR//DHKWFh875F2XccC1oKRho
mp89GKNcF+RGRANRD9xjWBm/u7EeFw738+tq0pXhOUqFYap9z15v9CjczAMnZqvttyATQZ8bG0HJ
Fr7k+cwRBU8BTDK4QSitne7kCCnvoA98z8kr6Uedp1sXYm4vIOHYll0Kac/cXv9Ul4aFKypWTpMe
OynGaUCUaIdWkKCaGtlLmsO2DQxHwrj+epTzDYEr6eSPZoDsVc48jODnRF7pWfREjDZ0AlxAtilK
3OieRk+G1kkLadn5c3QKhykvZQRqa/OXduwKRm0WqLL4pmsr7gc4zHVUsf+afqdwTOpajNWFr62u
j/L8452Gne1CUFhIcgDEcMKmPwBM20DaO5hoQ/R9veFAWCgCnX86TnxFllA6xkHoj6Xz5/c9Agcp
DEY/cIATH6pChNw2dDe5LCyUlC/E4aqc7Mc0xGQNZbZEVFerCqmkoRWaKFpC92nEYxR/XJ+780Rg
uo//CTK7wmCKDaiWY6XRB13kSF6+b6rYUTtyAdLD2P3t9+Xz9ZAX3lEWzXbODFamii/xbLO1Qd4B
QewDHmrBo9/JGxUWVV+KPyTJe+yjFqCw+A4+l6JesQrUv7NEnurLPONF9PnYD+jQzy2RGzjocTsR
gDuxLey6M35YKe7whdJIjkSHCm+3dHi9PuazbznFBFjA0w1Za8OcDbnv4H6EehY4ZSgXa11DTIhz
OVh7Hdvieij5rGRCLFI6ouHxQCdj+i2f608hxi9tJQXO4G1GBOb9FHz1+ObGiNBEb03cg4Q+QgG7
8eNpqp0EpFu/RRN1k0fiXmjuSveXYey1buG6kM/ui+mHmSoaa+j48M+zSRjLoYsKVQ+wvaAwT1Es
JCOz0slHEuxZchsNWaA7oE5BwAeC3uBAk8nagx/LwloMysbdJYHp+YeSQ2hAvtdVVgAV5ccOVGS7
KtshhyMu9MKNie6Z6kioYwsOMgHk60VSKB+NEYDfozWJlv71OT87Zy1R4TzgCSfS1zrrPsau3PaC
WIZOTgnnyKNqXOWdmzvi2Io7KfD03b+IR9mNjUvlj1bJ6SeOyrGVKh0wlOXH2Gd98QIZQYiNqC4k
7heWLW12uhWkuGyY+RM4wFRTRtSIcQ3FHTvzB1oxW08wF27fS9M3Fda5DWU2iDHdK59WLN979LmN
MPEMv0raz7bd6MrP3F846i5H0STWIE9tc94JDAL4300AHN4T9/X4c0Qtwesfgvbn9W9zac5UXgR0
A8lZOLxPBxPGNdegawVOyC2xFQItQSBIDQL0qsJsITn64757koCy8KbnATcRz52zvR5Ss8+MIAod
2e/EN9QlrNZO/VB67AcR0OYAZhSxQUEWv1cpCrIpWM7XGI7ZMQHXazxAr84Tpx3JfLZ0/cDSG2Ll
/qwQS3gZUfr9YRiVtkNEAVjr0JrGFzXMpG9/P19UPkSOZJykMF4+na+iYT92ohs4jTqsXB9wu5Xt
UOj5F1v0c5jZlkllN6LOSxhAcBD8d14tOlqE1Z77dn08l5aZrlIO1+nA06WdJayWWiDPpQqMJzFA
BKS9qr5LZlQ88dBVfqBKzwF4PeJZ/kNtVaK3QYcDwA0r4nQGKytU+JB96PAagaIktsItH+97n1Y1
7AcxXXfUlxZSvQuj/M+jl8cPb58/d/ynLSu4plDw5AeO2SFkWHROwjtgMJOd2/1Xdfj/LFgthZql
KOZIjaSIKFJE2VsOCwzsLYjjD19dWCEXNu7JkGbTiKBsrSkpcQCzrryqWht1sGvGv9Y05Wshm0pS
buGmfXZX4OxYqiUYbGbOXDVSeefCTEerbHN9Uah89NnJgAUfvV+Qhgisze2BlbbMwrCZ6Hnhe6eX
JJDP1wNcmK6p72SSmFJ7ow10uupyN498PWuiyTjvd1AnmwyVDlC8C1fQhcU9tX8RhOJ041U727ci
6pe+oAMyRXHhSGGNPgXiZOlP2l5whpZMGs9zUyByUytBElFrnjLj01GVqOxFQxpFDsK/IdoXko+Y
2V7E/GncGDIKcw3ai9jypH+/+IirUgQlg0CwczbMsfBTV8ghXMC4d5RIW2WVgISqtL7+0S5dGABC
JWow1C0wnp19Nb3qLS1Bat1pY7Ku3Kfg+WiZrypacSgF0C+og3XhHhRv22ZvqAT05nOJgmf7Lc9v
1AnIv+6be6q513/WhcVKsU4EnUN2DH5mNutQ5AstgLbGFt9CwoREXznXI1xaRqwiPikcQhQlZoeI
NRZ9EWdEMLn2B8hb1X1NmxvFkGoJGHFpY0zOarwzqFtg+3i6hDxD1z1ECtDW8fIdvOOVF2l7FFAX
RnQ5zFTwmZ4W2jw3Gz21UkwORsfLRkent6tFum0q99fn7VIUzikuF9DEvFtmg5GxdgNMARS+q47a
JOk1Yv24dIFd+Px0WsibJXpbKIfPFn8RFbmopLw/jabZadAD+X4LGfOFcTCEyZ2ISpLOYXL6UZrR
a5S4ZBy48L35vripgDGJsfG3tQHArxOCgu9PS1yfV+CKvk6bUDEAvNfWSsKApaZXYA4L2+XCjXgS
ZbaYB3S3xzYkSjsgUEKFoEHqdBCABC65Bl+aNlSVwbzQlgLcOfv8aB5Lg5kHMUS8aI9L3EpFZwRb
wu31VXZWhZimjY3PBiVzOstglFJ21br2Y8dVSyxE0IWgO34YrAaNCSYyL+pV0/z+NzEBrQK+pooz
P3Frt3QHzyAmOrLroCUj3ufSY5lRuUoekFa7Hu3C+YMy/lRpob8/NS1P1x+Vb03PlCh2FFO/EXln
J62x0hsuToCyRrtw+V/6bNT7KHDgbY1p13xDuSZUDQ1elDeaBxFzK8nU1nK18Pq4tAynAg7uiNJU
oJqNqcHxSrAERArETN9OtbcwwcwS+QfEOReygIsD+hRq+imf0s1AhVdr6YRSSuslhoYe27k2DqtS
H8qv17/UpcOI3ihnHckGX2w2qqDNAgZNKMQF9+Zg3CNgtbAYlkLMRjNofuvlLiEQerGeMLEPKSF6
3tP1gVz+PP8MZFqSn+bMH0CujxZRzE6w8WYaVbpgT4rwL67Wyb2euhqQJxrmszMCiR9xTOGbIGOl
Pk9AGRyNd6PsI/ka3SqCuVS/u3RYfIpnzB6MeLL4sedmbNwcomRV+rhvtvjqeHLxxXURoA68rZ9F
m+uzeTHq5N5BbZtCzzxF6WJPw3eziJ0xiw/0FvP4lyz1NsydRJGcxlwI96cnOsvfOXH/iTetoU9f
T+5So8J2lS3cys6AspaAdJuEQbQ3PHfafUKFXUOpKFxfH+Y53JKj+HPc2fJXJdRecKiIaZeOW1RW
1OJxUNB829aMFrhHhoEOqkmbptoj3n09+MVD8tOYZ/tCdyeh/ITYdE1YOQgGir3wMMQe3hcdfMHk
75Obk7HOdojaW5xW2MbSijt6WFoWFcqMkJOvj+riPvw0qmllffqSyNt7TTmtnMFCn1irv3ZVAwXH
CwFWLvlY/AEXni0bKuuwe8iowY2eBotxKW0rlRJ+raFZ6zfoeBXGj3Sq8QbuS7jLGltF3wzBDEXc
iwhjhd9cXUcM76PNFs6faaWc/RQcoyeAATjI+QOxlcF9NTn2qX1Q/UpMhBcaWOOx6S3cDRfn91Oc
2apR0N6jps+QBRmtwlF2BNzt0/ErgpELKffFcxtsOu0fkjuwE6eT6xWUPPK+YX0Kg2UrGUpk6Ikv
BLk0bWRA4MOBrV7ANilin6DDjuIo6kYICN+id3rT1Obb369KEh8c4CHbkE/PxmLkreADwcDcNtTT
Fx3v2n2JIuTRx3z9TUui9+vhLj2sdYuXF1AgMiBMUE7nzm8nVcJgQCYVbea23lOHzdovOinfcGgE
NDyN27hbVe7metzpz84XIW+xKffim0FWPA2b4ajRNp7I5SQERySZ1G1UDaItZlr1YNYHP37rMaGz
jUWU3PSHTwMDGJUoIsjUNMn7ZoELC3vxQMFTwkMKF1Wz2jgKfv8hVAq6LbQ07KQx31EKH9/rLh9W
dTio2IYFTx4O0p3kveEHGd0J+jBuoxYRDg/WzMJb5Xw18/uYGWjSXKfi/AEZCyLmfRSr7EJ5qfP3
Lv24PvXnN+bp35+de2lSYangY0qSSdtIeDNkNM4e42Srmavca/5615wGmy0vNUzVMaceb7vxSsRp
Lobyr6ImdH1IF25HFjCnGS8hnL7UORpBruqWziKFA6Dttmq8adFXRXkVUuzltGMkvxbdTdVu0G2T
McNeiH3he01NJiB7WItN/ZjTpZwabRYXSq3ZsvRFilaxOwnfon36G8M5UE5lheam1q2t7tWNqo1r
3S4WA9Tz3TTtI3ALE++DRv9sUQtI6pp9y6KGs75GJiZCX6sIDrUKoAeSAI6G6PC22FG6uoM7lZNm
m15ejw3i4atOfZDxdvd3BSnv4KKK3+HPsW2hDvfPHfIe4kSKjpxC8zedqTqDi9Rp+KyWuwGH1d4s
7bT6BuFoFQm3df41UX9V5bNl3qvWNhzErQeUgg5HnDw3xiFNl6qdF/Kx06HPVjNGr+6YxgwdwjuK
b6huU4v0BttXobmugKCuhvBJQwXm+le/sIlOZnz20cO+F4S4I2w7bJqOLjnz+MxLncXmHXmIL+Qq
Cx9YmeXWqDtHZuURDm9ydAewQ44PUY9UTOvIEn5Iw08RacjrQzy/8E5mdo5zCPK6ReSu1RC60B0v
RwoZHGaAw8n1MLJ8fiJPlwAvFMo/ExHkdP+4w4DsR0McPDYcJCjhbT6n8S9LO0jNo2EINhLbY4T8
1ntXRij0bWTlJ/V7VHV1dL46W6AwmSu3Xb+tUFYThHwh+/1z5c6ujJMfOB0AnxJFN4HMgfAoE4HG
Tm0eQlRYUzUhHHsenZfmV4xT8CQ/a3gPY/A1y8EIJ3aN3ULaW84QIBRlPQKvg4dxbyLTWBp3cqV/
uz6P56A3VAV4aGhAiBWD8uPsEKBaIQ5DxTx6o7wSDMeKXgN/X/iODMYoRERMNZ5MSuS08qzinXp5
0/9EP2Rhti6umk+/YrYfseZF6MblV4iwC1T3ZwHWM0XXemGwFxfNpzCz/SeaKBfFbqfZXWkpT+ko
iRPaR7vptbGEFWXVdpONJFGuTPUSJcp107iNHU7mO5USmAsPlgvpPXOvSxAfATvDnJrPvYhBNOqS
mh0XjxgQ+eVeUWO0xhPbsFaN9WFkX0S+Py9j/vVN61Gatb50Jbihl+sT8+eoP1usn37JbP7hwCiK
UvFLKhzHw2LXAOlNo0no/GAh249GsYQenCDfi9WTKG688a4fXlW8XXGFbKhah+Fgy82hpN1RmetE
q3GCUexeraFpfSD7xVsz317/zRdy0Gn2JhawriEjOsekoxzVGVY3aACDP1wZH58vguLbZaVue/Ai
bjs6NTgSkPFSvXD4XFytfLJJMAN9ifnFiVyVnrXBqNmIceOaXVcZQoHtT8Rr44UVe/4amsb4T6TZ
d/FM11WVkkggIHinwEvxNzVSUnqjL4xpKdJsa8gJH82NiOQp4srl5h5Taqfxg9os5PDyxUvwnzHN
byU0bE1j8DkFg8JdmYiayPxjjHsxcovBYyOEa5mj0pOcUbiTxK2sHLzgRrXIit5i6wORH8Mc+Q9f
u+GWdjhk3/vUSpywWGfyG5nvYD0uLLSLn3uqIEKOowX7Zxt/Osl1JXZBTvCDdcG96310fUsDdV2D
Z3mvbCJZ3fTiSCXHQLnM+hq5P8oSPzrMs7Z4DK9Q01o4LC+v/E8/aHZujL5a9DDcNDvVx0025I4k
1rZvHStfdvDHoaJzU4kPXa1jwfT31zstqolrwnyglz9bJomcCF2QcFDge0G9Co/4Nl7Xcb4ASLg0
ROIY9CmmNtIZhFeoIpDKBhdCrwmhI+CnYWNKiMfAgNwtSpzChv+vu3XhYyLHyA2bRANgmdaMFwYs
Tff07Gic9E+m6gv1d3PObcWTYAj9hGMmRPC895RVZklvSq2v5D5zrEx7dr1ujzrr0UJoGUGnR72T
7gNV3WhttFCivzwrn37L9Fs/rcQGv3l4m8x+MxVFtC0mWqJ+myHXgVSu0jmlmBywF2yShS1wYQec
zMH033+K6xYwC1PgSVhOhPvY6DbBmK6z+u8bx6YGNYIBcjzQOp6t6xgIghRMw4vCA5rKjlUvdAMu
T+CnCLPzVGpxBhVTBpJYd57x3iv7KtlF3bvSPybZAdSiKh+7bGkJnWM4T8c12zRglTwfQ1VSQeNV
Gt9dwd3G4kFIH0r8QmpQZWD9lqpbFz+ZMsGwdHjm9I1OP5lW84jWB0aq6uwLV90liHRnqbXwhr5w
mINU+yfMbEJLDHMGYwqDf5WTd1sf16kUwbenDP4bWswLR/GU1Z9txk/hZjNJ0i+jjsctFf0vaefR
JLeuZOFfxAh6syXLtDdqta7UG4Ysvff89fNRE/NUheYUQ/dpoYUUUUkACSCRefIctEOzgxTfAxCP
gp8oKZH4gLiZm9Er8h+Kjqz0sBFxXJ5SSxaeU2mcpUqbcuxqTQifpfwIWfd9n9r/ZrP9Z4yWrJyv
HDJ2pNxSxlgaH5r2MTY/z/6Hy/O4eqadmFji5JP9XERyKHcjq5bMkisPMHJLGxa25kp4niVFK8NT
gYUuDI/ayFt3DG4Q4NtfHsjixaI/gLEBB0Kz4IJBPx9IUNGGb8ssSVNrcLWiGWXfK1ULDuZWMrcw
GmtRMjHAUh4lZ6NBvCVYQ0jBaGJWBk2cfvplhOpV3l5VxeiZMVTqzqM8Q2I1EpNYKc2fR9lqjvb4
4nRosP1w9AdZ+1FYPyRtp6tPTpvvmqLY6cOtZH21zdpLWnUjpls77s4+eAn6TtcZta0UzVHurkRt
HtV4IiFTtN81hz5U/iMBlJ9Fn2DSzm/DaY48aZAf7bBLN75jZZXOPkNYJRJdvDJhY3TDikSEaiLa
GFddf53A/gU/S19Clx5vdcUvR4HgGmdGhZMpyFQbrUqMZvM+J5E15JNbR/kemKjXQdsna6+2tckE
t2zOd1YJEX/n1FT4fM5nXC9GLTdHHNIYare5iVM4OyWA3Tv7IbUe86n+pZvZh9qUri9vhLVcJsf8
fwzbwuEU9FqaMsvLW/JjN3xR1F+/GR3tj0V93cbAfGZ4/W4rJMc6Y+MO+A31fz9owsIlFyO/yyFY
XaH4iLMYbjuW2T60nWqHoI18p/jwVvSQXblpPgweLK8vYZrBMDvMoYekh0okB4BLsbbOt5XTh8n4
80HC2odq15DYZDJMWvmz/ssAzqnPN464FfSdfWZFXGvTrHp/wkrMXdcj6RFNn+go59rbafbXGobY
MHfJnVoFRMeyNydQe+cIJE4vZdzu4BMu2s+qQwY1def584Y/rDviUllfWqkdMQ/X5HmZlRNrUnSv
43SbatdaeujpOxqRn5oAhd9mugeb3mWza2k55uSPWfXc/5OZRiMHwWt3cEgyLmKTIY+7aN+CA6ub
nQ2HbeF/7WPIu2p6K6kSWR6wdhc28lT6AI2yannwu8WkJ1v7ttn6vmXh33kqfV7ERPJyb4gnEWiu
KpSYFVMfdovYatL2qG8/oU7dJF+mecNF3jM90Bu19JX9nz3BEaUiSNGPYDriaLwimaJEgxsqh7JE
tfAmKl97+8Uw7qFcD8eOlOQ9aiBISf+Mx12kPJvlJunFMv2Xxi+4rDmbmdLHy/IYn/Nuvq7T+YC0
qttFr6rkJd2nSVfJanysJr5o465eS7qfToYI9YCQzBgVWonJtrYEN3epXx5M/96nIJbxXCp/OCGM
Ihvphv/HqiOTZFuwU7/vyJM7UOJ6rq1WM9w5/eKksmvkn6HWdq3q1bSvq7HxLOtF0qWNwYqORkMh
FD70DRAqqAQnQvzTywMti5INjkW+hnLfG8AkGHea8qnuPxTFxgEs5m4w8JtNBPy2KsN9JsQlWo0O
eI8modd3QAg7+IBVp3OdxNhr6RYOSbzLl8EsZijDgvF9Rx5nwBCekxeAJjiX/dorpqSAlh/FpIbI
B/ag42zN0XVQ5+lGWLwySJP2QpguaPaBcFAYJCqv1SJtk3gjHAEuW67bkaz9jDJNfIOOvOJePslW
zUE0Ba8GADH99+F/4jZ1VyBaDTU31/ebXoGsLva6XHnKVub7d/bodEsyofSWULVdLk6HdOL5iRnA
TbvIHtKuWQMJMtFqQkIwD92ZipAG//3nwH9tcujK/1GtIzWVgtB23Nvm8fJ43+U5xO9YJuRkwG0y
OnLn8x1m7Lu26h9SpL+yJ85JvbyHW8LP76zIy5Q9yjmuHd050kZ2492WESZCOJubGcT8pPIBOoLq
3mAHLlhpVBsi5JHkZA//+r5WjY19uuLOZ7MvHNA+QlNGDPMqqTykocubGgKPNDxI/ZU0frk8w6um
uBspJtPb9Y71p/GdTq0cdg4k6mS0jqW6T+top/Y73984EBafeedTNGGBbQMKa4rOayeFpQc1RYzR
eUSYNev/mbdSKesmgNvCtgjwQHylxrLe5+hHg41GD/i3kO+vNPh8ecbeBbW/fRIk8f8ZEaKJsA7R
LjR5tcgNrWwUhuRmL2lB9znrnXRv2rF+FSSz/JKPaXxIy3K4U5wpK/bW0OQ3CUqqW/kH8eEsfpBw
rFehOpeRLjNqdWfJXh0CUbB3hn9rIbMYPjvRdQVXfOfsEKOKDK9Wtj5ATID87wdYXJNU6wDwC8kB
tU302cr4ACtGSVPxMmmvIasn3yOsWaBYgDCTU1M7p2D/XTc2ort3d6loXVgPadInA0FY2pDkY9g+
zBCxqtE3EPHD8I9sH9L60NQbI173sz8DFmYcobqqz2sGrPlvafJhKu8z/ddlN1vdmM4fE0JWtajk
GbUpTFCFlevvYNsy+7GfATNs4ca3BrP8/8kZq2eoIaQF86fF00PRvUmOfFA3u49WD9KT8QgnuZNo
WgIJP1ZaXp5IpOrHAVFWnkIwaFvOxrG9hIzvz5o/sycc24WTJ4axzN44PyFvoDsPpnk35scIQEl7
Qxnn8mKtTSGtuLQ7wa23sPSeT6GpVSlivk7ileVzNHwNYqoQW3mTDRu/t8HJMqGWqGRDjw3EualI
o5CNfCAZ78sjWYswTkYiBqYqdbzBrLCSpdpHddD2XbuT+yFxFW1jD605BNk+ED46Cr10TJ3PGQAI
aLNCanpgDIL6kFGfmD53SJN2xu3gHy8Pa3XyTowJu0lJDXPsFYwN/rA3g+eYRuC6/3bZyOrcnRhZ
PuJkhXwOIoIzjFjcPmp/n5kHFLNROdw68VZHQ3EZXgtjaeQT3M1u8wCZcm7SEtxI8X3sB3dCDNpQ
9nWl7u3wJaVcqiDROudeV+8m7TEcv9ZbJKSrw/3zFb9JIk6GC4iqj6SSr8hjOlu+jsaNhmr3Fvfi
mhXYkwnroVzgASO4ieNwlZoJUHxof/Rk59gP0rizt7KoazNKlLu8vqnbG44woybUbg26hanXBOgx
OV8a4KJDvAGt+J2KFU8l2H9gH+DRsCgMnDvIBP+A7CxWFJn6YZdWi7RFWthXiVpRs+cYTiiHzGm9
DxK7u7ftudzL8TAV96NpNdBZ2ald/RwkuvWAwBWBo3pzHKIFHKTqT7lJURgDYAscrjByuTpAm1+g
Am9nbXvX99ooH9PMGAkQar3Ud7qWB1tk16vTCGkizYIL4FNsTK9CFK6nBjy2VDkPQ6R6Cq3bbZDs
/36jkUD6jxkhPk4Rbylak3mcfK13tQFtRatwYd54jLv06r+zJXiGnpByl3ps9fkXO73Nk/u0fOi2
gKyrQQyRE/xQJMe0dynaAMG5RmMJPdOIf3bQYVRy56KyycNZRwu3foKqcVfApFdvgT7XNhhkaQs9
uYX3i5wVaa4qUhexZpWi7nJ/nylAZKBQ+1tCzSVMI+nEIGle5JEkXMllqUCTbzHCqg66Qxlbv9LS
0DceyGuhMEzhNikVLAGiP99hfqeHElh03otFcxsB0g3ycOPeWp0vFCAWzjDYF8QcptmHXTXP9Cui
kpzsxvGtVmrXHGnoH6utLsy14SDbBciDjj7yNcKcIc1UVNPEjZIgKWYXz336dNm7Vw0sDNI6dFPw
OgiRu+30hpSmDMZYQL/dddx+/zcGqJ+jWcj5LbZAOkE8Bo5OCyS8gj/IdCF7Fm5pSryrKC2uhVAB
iX7WHsJ7YdWLWs2qOkYJbmz8oxLtHZVkQLZDH1UzPgXxIuxzt8jkQvH2b0b3x7AQVvRlQHtsSsul
VeVf6Uvz9EDdAJ2sudvp2IQ7Q2lSxMBDxhaoX+Dp2WnjXrKNw2RsREjLOSbeTaDNKSNCccwbXfAE
SiWWHc8AV2pL8RHT+j7W5DuGf+o+fnLGwISOOr2TYQ24PIOrwwPABDUehFKO2M2cmY7e+j1mpx6G
MKXSdklsoWOvfcqlH5dNrbsJdzudqCYddmJdFpr0LDeXXqy+1DzTv7OKx8mEFu9a1X4W1ZVhPEvq
R6vfuECWPfpuYhdmCdKuEFSLuDwdQloCOUZoIgOqgs7Jf1Tge+3kqA+HyyNc3c3Ii3FUkBwErXJ+
+hV6H1qViqmq5ZXVKPWVH8RbddMtI8JzG06fnEseI7C5fRp8+aMFO/TlcaxOGeceVJtLfClKi0mT
5SAAyak0Sd3PKoiuSwhzwUZf2cNbVW91Mq89RKBI/I81YUCazFt7KNhhiJETSMvdnsynixQcrCD/
+L3zoBj/XB7falqTJi+A4sBg6CpZJuAkdEawUcoiCZPoOj0Pc+ahJPiKZvCnXEY2j/4SI0dHNi+R
4dE+a860Uzt919nl3kI1/fK3rM/1n08RYim/j6c0rTjCHGPwKoko6gFJ285o9+m4YWplogGO0Kq3
gBV4KQvu2aBmjootnoNe065sUBHfhcaVaWW7wH5DDvnywLasCcsadXbbI57KvuO9bM6vVfB5DFQK
EDyZnBszv7psbuUgoyPSZGCQFXEJCXFiU9bGrA407oEHOZJ+66QfRvsB7eSNA3PlnEaog+YC4l8a
4kX2GH2spajOlqY6imX1R3OAzeIm16+UFE0ulddzuZG2XZtHhZStuvQiQUArDMzOOhDhPqdmOj+N
lRfm4626R7Z+37fNRpvlii9CjEoiGr0hCEFE9j5ZMutAXto5G+SaR+4oF/k/fCQLXD+xnsy/xqMR
OGBw0TfSwAjAm3C+D+egGP0ESVAvhuW+k2y3pbIwsM/+3jdOzDgCDKJu1NJoFzM+IXbc3JeN55cq
fUsb5//aDYc0jEM1jP5x4GTCDqsco2vLmcbOuaxB3UJRDNtOrla3U6o/S2MTPdvRpH33K7M9TDkN
7GFsdqGrh0hSb2y/NT9lZinKsZTsCeFTkGVWECZVuSbGt0h+g4IznRdc9I1Bf7nTuNFWDm7VT08M
Cvt9bvwqKkwMFtCUdCky56+oEbtqgTh99qaEG/t97cUG1vjPAIWgUwptNWuRDeIJflfaDdiaFuaX
Jc6FN/IgyRzYlG2c6utlX9oa5nI9n1wd4KCysQ8ZJm1bz1XBQROan4rQPkrO/FShDTfkm1DRZShC
CHM2VCEGNfzR15pcS71S/TmW+xE1Z/06cO4s59rSH532tcsOlZEi4349+BvPrdUzwYa6BcjIojUq
XJXd0M5FUDDNrRxAUHDVWtqhtz2Z3qNhi23kHWbo93nA+xTFIHvh2hacNglGv5ciJlczS5kUddTs
h2ECKJLpGS0b/nc9iEt6awf1BqbBFwlJ7t1gtaZHAtjhEg+z68urvTZ6queIJlFb5pkmHFDOgI6A
kevMvG8jawBBVnyMm4MtJccqm4+Xjb3DySzDP7EmZvSKWAvaMjLIT+WPnYIIe1VXoLqfOby8sNB3
Qxbv8lq9r8JDqexUz7o2o49lfMchjQo7Qgzx07iTdkq88WErISfftZSjF1EJoL3nPi8hy0VKjVkY
KU8mVfnI1bAx0WvXN1hN+mp5q9qwjJybcBI/rKV22c1JZCW7qU+AAk3WcI3uZBWhtOy0L5dne/UA
OTW5fNLJTta7NlEJPYk7F0LA6mvfvZrzflAor/8zIhCMkKD05bLN1YlkDzFZ+JMuEodCoBgkcc0o
08FB4bG5G/wt3N3qRKLJSj6J17gjgpkUX0lmoBiosjd3cnprjR8k9egMz5cHsrovePMblJEVZPyE
5bILra7MYtkXQf6UaNJNFVYvkw3bcdc9hAjIXza3Om+ofpjwA2m8rARzchsMbQb+2dO6qrltzMK5
M+ctuoTlR8RTFg/8jxHBH8qYxGDYY8Qwxp2TVK4UJ7tK3bg/1t0OZkiq4+x2HOHc7VLirjxOYEXo
9ey5HhT6KcvraAivJNiE50S/6krndjB+Ws5WSPD/mObdQ4BCwklsjzVRN0IC2SFG7rRdG31RJBTn
avXQh743dtkxM96GYjwGylb5Z80pF2YscG9wVRligbqvKBLbORC+Oarjxy5oyG/Kc3Jf9QqiqkHb
bLx01paSJC74J2BB9AIKBxY5W0MCaUUyBYpFv7ueuR3Cn5d9cjXYOzWyOO3p+THOjTyEGOklx3HH
EoLzQNqnBlMbLwLM43EmA5bHzvNoOQh7RD/+yw8QdkVBdU9KMz4gkLKDnh+t+UvgP+jTsW2CfVc/
q/JHW/tFNfmy3bXNeDpuYZ80davZmcZiGnGBTsPRNsfdZQtrMdZC5cERCSSTl8/5zNaBEmhNM7Hd
4YHVlL3Sv8bSUZeuOmiQU3pIL5tb806SQwjVLlhAcjfn5ozZh+Y25MhUFKAigxe38HTEb4UU7S8b
Wpu5U0NCiNyURh6AWYF8v8xfujn/qOXzxljWPJ+K5IJB5q5+R7MX6X6q2T0RVNh+tsknV0/5v3nY
n5pYRnni94bcplX2+2UxvHJbWvSk86b0usBrq6dqizt6dXFOBiQ4uZM4chX5LM6U3Ch1j8wFBHR2
7I5bQc6WIcGtRylWuz5h5mL/RrFf+/S+bj5Y4Uacs7Y+pImpgdCY8p68aYxnezZ9mz2b2oXbS1/K
sroagnzjfl7zNBM4JgK79BvQw32+Rn4oG7NucTTYSYxet690dFMo8etlf17Lo/0WrV641iEQFQuq
chtbeYcoI7oj0ltXaUdV0mizkb0JmtlhDOFg/abBgVxN9cHpgn3AlrLLwEs7e8PvV09jhAdgy4dl
3kCj+XzEWmkOFPcyjvy5pU096kc3GanH6gXY+gLNdgeQZEXLfOTSreMV81av9HIoieHD6QcI28J0
qjSz8iXfRdiQd4fEus1RxwMhEGTyvisK3kve5flfc9lTk8LeMPwhDsqA2rxTj4eo/dZEx2LQdnP7
7bKdNcgd6/xncoW9YeTOFFkLYeJkjBF857lbDnBbWvVN0EJyRmvUzmq/aXNyHIZ8H6sR5Dx/3UWz
vI5OP0IInHSECuxhmeAm891UJX2Pbqb9cza+V+a3KbxHq8VL9GPT/YsEHNJ9vzVClyKtMMu2NoUJ
xXqOVCW+CiyUoAr/To1fWnsXm9/ifnd5stdC61NzwlxXBVGZRLHHC8L5n3yq9r1u0gdPdnHJwyl/
q9L7e1Zp1iTBQHSNmMj5vonaKHbsBmpHVK52U7UryodZhm5niwJmdVg87DRqz4tCimAnjOai0yPs
VNnLsin66jgqwc6u7u2tNMKqKUjpFrJpMGHifV7WWWjWccVRICvo/F1p0i5DEMD/Gv2tJPwyeUs5
iwZlk+yzWB+OJntsQdcTObT71oBQ5rlPHmVz8Czlrmk3dvva1XFqbImaTu5dJUrKILQwlvdNfuxj
RUZsT4dmrUMv+7IPbpkSArAkmSs9UzClDQ/W9D2VnojWN2ysHV4wpxHhqRBDA1YRhtNQVy1iHKLs
KjfpCg+8iYvEkuv8q9GcWBLCLrpsnNkpsBS0NIFq9Jb5D33/5fKUrR3/p8MR/Duuel0ucowYekTX
8YemilzFOCrKx2yq3GZ8rKr9ZYurE4j4IWo75JrfMXVx2QRIjJGtH8MHvTiU8nWUfoRz77+zInjd
BKi6GyuslDkieEogvc3pfBMp6mMa+luX+LISwh26kNbzYmM8HEjCURuCkVBim/w5JKH7mra4AWI9
s0rdDgq0VLrWETLl+jFuAhpFfVXxDLve+IaVtwefAMsEfBakscQtPZYAPsrlE2BdU619X+9K47qH
P1C2vveb6LqVo2opPwL9J7EGvbGw0dRmLJp5eRFkRg+7k3RAvu6jbo5XtAPcZoG51cCyBCHiBDOx
dMssFVeQn+ebblbqsdM0VhNQ334w7T0Z+sv+snJ0LBC7RbQcanxYdM8t5E2TTrVGfSyU3srgIZtG
N043ctJbNgSf1NNItrIKG/MAfZb9lljSnWKPh8sjWdlfZyMR1maIEkMLSjyhjgu6+720uo60FwUu
qv/GDtz15zM2w/6rQPYOx7beu4X8CCCii0tvGyS9tvjkBMiu89fC9H9uSKXKWGk1z+q5BljldvVU
JpDbKc7OV1BGBNtZhMU+6ypn75MTvw6HcbgegTHAtaPlVzotDAChTIsQ11ZDelWl5jiHYXzAWveT
dhw5cuuwymHddHxkAeuYBGQ0zhA3Z1MC8Ldl11lXHZUMcEhFo+2TtFRdQ5rHf/xhlr/EQRPcOVE5
vY1BavnP+eCQGtLjeP4wyFZwtFPF/OFHyfxkpSptoZLd58eyLPMBAFgwxN48IiF2rP3W6u+cOpGq
g9YkSnisO8v+5NBz+Y9UV5oGaWERfiknW4lcKfARSLNbtb+iJpgfhriOnY2rbu1MARUFyo9HOVAv
4aqbS27ATCFb6uftrjWONZFrqV+N1V2p7zP7w2V/Wtsdp9bU82UO4i6aYhVrVjVQjqZLrQ1dm7zG
ZTNr2+PUjOBNTTLjORNmFDj0sufE/9B336vN2tcyN+KJBasP4DjCUxg5hSuh9o3Q0SBj9Jrqe6nt
1Oyo6Y9JiIJKeSvFRzBETvVkms+XB7f2nKRX/I/ZZfQnwdbQIo3FU4Dknvajh3GoyD6kyNGY/d4w
elfWHxtp38KNsAXqfke9R0i5cPaqnJxUnUBsnhu2q7mVwGRlHlJ23/Xibe7HA8iooH/tkubGDKa9
zVtg0RsZ6bVJjGdu0es5LG4mzTpenoSVy+nsU4Q5aGs7pSTDp+iDYsKFbOwkowS33AZeVyTXarFF
9bMSQzFwLqcFPSpbIk+Cb/p5pGdD5qWF+VKkaNHYZeIZmf/QScUvSgtXzdS8lLr94/JA14Dhp4ZF
ngQjU5JBUnp00or52pdT4hw7s7xW0tt72exhKinzJL6N58YqbpJQ8m9lK41orS2b8Jc/abLktYmp
kFfP+idZneKrOLNRt9Tho1Np/ffbL2FijJ/6gJK8G+thdRMOvXEzyXL6JMfcxXlQbEBL11yYgJRa
DxguAx1MwZPiYG7asB8BN0l97/kA2mW7MTgV9C8ItCT7uk4+kox5MtLjXCWaq4xb+hsrJxEwEoB3
C+wIeIdwRABpnCUtkjNigewfTQuPTmN9MpUtuNrKSYSC6pL3IdFANCwer0M8mkbF6k3D7JqUM2h7
68JjBrLisp+869xfNid1DEUFiiMv+LHzzdkoA8Uwe8q8Sv0y8rbUoVTf1coum296+RVWPIghw/BK
q0Y3pZFB1h7T6DoMrmTNU/m3y1/zfnaXXDUPd1i4uFtMIQqS03iW8B9uY5q4ivCqm3IvHf/6lIeP
2EDnCMA43iSy23Rhb2kj2AJkRkjzRrvReFPVT+NW4+j70OTcjHDUEK9oVVNgJoPyYNAfJifZmK33
h9ligUDbhKUHbmMhLjXSKVIyAwuF1u0n+TWfd0D6j+kMNdX15YVZG4y2iIbr0Emghi4EjqY5+6wM
RKUo2rVPbR5R522zbGNAK85IMVQDjIYRIG+i3pEVGBZSX5gxp1cDXdRQyT45Q05nSvriNEDv6dJJ
pR5l6xrSkUUGM3BbI3pp1Re9i+995eNolZ6kbTaEvr+yl84okwoOOj9QzwsHD4U+Ta/lKvOC3EGX
VYOWLrLmR3K2Ltwv+3KG6Wf6NvbZIW3AQhkvl6d/pcx5bl9wpjiQjN5s64x6hHPoq96tJgkxWSV8
mP1fdRMdJkmnN4vIftzKpq15GZUkbq9FFpJ9c35AFAWIlDlvWBMer1F/r2a7JVbxx9s52Sr1vD/2
GOYfWyJaJBpoBg4jbGlzC3YWDpXxVotu7S1g1+qY6HSjbLFwkosZQvj3yDKbhAH0MbmKXNAWc+im
h7R9y6XjxtKtus6JrWVrnYRdY683XWJhi2ckIfJPWSFEvjL9wtOtbzOp5kg/FACQxo+XDa+MkUcR
YDLOBxhHxEKG6thRY+lFDlTtV5BLrppzUdI6GN9Ym/orq7Z48OMeJA/5cz5GaaizPO5KdJHVhsrZ
UVWPcgm/e9O57d+XNoE4A+fEigGAVIwmy3aq1GCqsNUcTeV+Roq6GRV37jbmb6USdG5I2HOlNtVm
OmKoy26T8H4uj6P2Q7X3I+lKq3P7/Jbqh6x+Kopru9l3yfPl9XsfOWJep6rG7Qy3oZi1yQ0nDYgN
c883BrBQdMEjMz0slUnrJW9KD57vZKtjY2X/ndkU7l+NY17NdGzOenpw4oOS+VeWdmO0W7WtrcEJ
hwrSaEZcjjSeachvwurIoCa3S74rhr9r9d6L5ENkf7k8oe+frGcTqgtJCWKOCUURBpdbZL9u2mY3
629zo/Pm9sa4vv57a1xkSKcRxtDCvWyZk20/jXJPn4vCO7yI9hrdu0l9J5FzS6rxUHUD4Ipu4/Zc
24SnFoXFM4wuQi0Z0U9JKY/N+FXK6E22zUMUZq60GUWtWlN5UFL4WNjYhC0P4C0Ok5rxtWOxm3IL
phqQ/lOxUwP6bLbezBD9MF/nj2ay6jaRP1kepCw0YXRz0oaz0iFsKkElPhz7tPQ/z0HTjQezqC37
MExpAwFoibbbcUpS5xZuYviqkzpUPikZeDtbKvXrVPat6GEeAvtXXijqt66W/BspMoPrKZ2sA1LU
0Uc7GACkNkVav8zzPB6tvCqfZAkFPHNS9c/5UNXHwin1BJW/0vc9hHflt2hsozdTiaGOGUrJ/IeE
ZL6wPueq7KrjWPW7Kk3Qw6oiu9eO5iDpL0MSd85j4uRFvGvnuM3d2RpHqMa1vuyvnSCDzD9LYvuz
2tlSDr+y2tf7Lp3mDjapzPlZFj5Q/TYwgmLv+5Ku7Z1JVsZjncix5U0NmUCIOdAd3ud9VVaHoILP
+Fqy9N7+oDphE7l+pIzjte5nluVFfZMlNzIFdqavCyqQmdp4jEPdaR/9KA3aazOtgqvWMSdMOGP2
JaSt+BHGuVL3oqKxjENup403q/bk70pbomIKMRst64aNbPAwB8jEplk6WsdM0/29r9Zh6OVDYN3F
RWUVHk5GGg60LM8dg0sT/phUn36086IEmJYm7WllD1nRUzj4Sns9xXILZU9uObUbSVP6UgyO+aiq
5RjtR3Do9+ok+aNrhOmIJkLlSL1rRnr+pdeMCPobpxwMb5pn5QAqR/tGSsC0n1No1utDG8Z8sNE0
7V6fgfIc4lQmBm2TsHy0Zj3vPs7FWHRe5pR5tXeszGmu27KVv8lKNx1lP0T4w5jigJxcHVvDbR3X
9pdQD1C+jOFQPspzM1HBow/jleR1VHlxVrTP/VBCWtcVwF+d1oLmyVKl/PtQGsOPPjSrz8U0yPc6
T/Srygis205KMjDpQW9ZOyjo7MwNZXO+dtJS+pg4TfbBGfuq24E0tnZaFla3ehfEARR1lvpSpll9
8Ct1mvftVNDh3QxB8qlQ6uqpLrTUdH1naK7suKe/saHXEe7Kufe/Glk0fi8qqbE9yqvzkfq/DHW6
RevILh4dkxafGNY5qqF0+6E1lX/N5ji5MmNJ+1QpnWPsUtsvfpL+anSPZl34esMim2keH6yvQWio
M8Aov3iOaqM81rahVnsltKzHCp49JD0SeY7dPnLIQXRyYAV75MEG0jaaH3+1JUXtSInimng3t1Vi
dvlwGIxwwUsoUX6fZq0/IHeTDq07ywEFEJO32b00JpN8yNmy38xJSQI3yXql3Hhwvrt4oK/RDFsD
GclLnpft+VXgD+rQd50igdrw0DFc2BJDU/Vi+d6On8n+XL543j3VFmtIGoIT5JR8F9uGkZE3qY81
yfnaZDRc6m+XDby7uzFA8wVcSMjS8iZcTuqTm61nr6MLh/JIDnyeukvfPjTFp3hCDhLNlay5Koct
Ppktk8IMptlAbknlggmmtxTEAnT4BV6Zghn/2tuG52zxYbxLRAhjFIJ2tZvbPqcG447jg60eNLUg
U3C8PI/vgi3BhvCm9OdgzqwQGyFBnR8cnAFqxHFX6RuRyJpDkEYi9UrRApcQIhHQ+fDlR9ipy4+p
lnl1ueEQ65P1x4BwNZtJO81ZsRgYX0gxKsrzJqfi1hgWBznxudaYtDhpMWGHwQG9InfWt3xsw4TY
UVUoMWnaZZqa0HT14JPsbKzD+jTRBaIuCRSaos/H4I+q2aPezhjixoVbvq4/qOaHyz71Hta0OJUN
+IDOFvqfxcXWW9hXwVFiBMGnoIKaq97Nzm3febFuuab1GEq1W3UQgjY7udrw6NUppPkUzCkkMvBQ
no9QCRIzQTNCci3/vsoe7WajSLq6Y05+X3C0oO/7uMv4fWmieVzr95PtyvN9utVBvjUOwdsqUwuM
adn9RZ26mXLly1vAl/cJHdZpAXNbS984XQ3C5qcvfpyHkXUaIac2DXpX3SB+qDVPm65LYxf7D9Vf
F2UXk8ANdMCTHAaa4H9mU7VVT4CHYtRDK7uT8lEH0lgZV5ddcG3yTs0ITpBFhHGRihlZ/WLB8mT2
Py8bWPEC+kCo7OqUU8CICAbUsQyRMaIjr2peFQoq1W7Sr0fn02UrK7sVK3jxAmWAwUd432jx0pxR
z5Kb6vucCkdYJ5SXw43QYGWySGWYqBeQxAUlIngazKKW1uVIZsbOq2M9y+EGadm7UZCvRc2DnhYD
pm5KCec7MlyowQGzhp4uPSTDbWLuNf9v1xsTzM/CUgYhh/Nbfe/kaO4DumnqIQ8J6ejO+aBrG7+/
LOfZw2/5ffKuaJ8ZpgUE43wIUi8HUTYUoddqv5T6ZWhvhpCIbRdGG4be+ZVgSJirwPHxuaBEEayY
6Zi/iaw3Pd3L9d8uOQIr8LoBGgTLx7tZcF8ty+WszgeYKdRfbbTr+i1AzMo4zgzY5xOWtbFiTnTf
eIb1OPsHGghLAJBbtfKVZaEExnIbFAVoXxI8N/GJ8o12sVLdpz7i6epV2xceujTj1nG84sSnpkwx
cTM6haaMmIJ5Ty+OXXPT2xs3y9poiJo1sm1LC7x4HKdFqA9dq7Eo+ne9dO381m/olqLSkGx42bsd
z/KfWlpW72S75KrJg9bEUoE6YpxTOd0iLFqZLnKGLApIL6ruYn2rHYY+0Rsj9DKeG8mrbu7jeqMQ
u+JimKAZA37XhdpM8GGwMr7d+rCrpNpPW3d5TrlV/KFAKPnyIbxqh8b9BT/ArWUJe9+2B6ewSoek
j7SLNS8Odqb9OG+1Vq0sCcUz8IbklVSNHp3zJekiTY3MuYs85NwU6WOUvV4exdbvC0veq10eZgq/
XyaHJntqy1+Xf//9LFEPJ9Wo/36PvTuBo3BwtKYOAEHFanvl+O3DkrA59H4JwbHUbom8r5pbID/A
+6CnEBefo3qcnRgqlWram00B2eYhYtcH0sZB+X5PUgyknZChsSHJ/Z0vS5POiBJ2fkK7/6MSNqBl
DkP51KnNoRy+Xp7B5bA6v2MwheSZSWkfUJNYd0wqAwCDjimEE53nJJfH5yFtbucpqa+Kvok8dRq+
ac003ibkQC7bfu8dCkxpTCPsQQgYiADRIdBGqbaZTmizPN/K981Wv9Fy4Iuj07m7CAUAgVJgPZ/I
IK7M/yHtvJbkBnIs+kWMoDevLF/trdR6YbQcvff8+j3Uxoyq2NxiqDdinkYzjcokEokEcO+NEn2k
htHqjSFotmVUV2Hmf6mMftXQaTOoWH1iUbw16a0RIFjauclAqX0P1g1QNPl9YGZ2tTTIM/fFuD3h
pKCHTyViYqAx5Dj4A9/QcqSfApRP1p11zyiRGFApbSlhrS+v6GNUpYYzTjERhYAgq5N8sImDwjJz
hqGd5H6g0Z4/1Esv0I+Pt7EVSayDlkCF02X6fsrktM7M3oW/1P9iOCsRluVm37loT7sQHt83gOJz
JDZ01DzL3eXlfTzU56YnSUNWdRLC35iWje7QSWDGdUgZHod/Hlw/X6IxKR5JUdV2leTBQWxGth5+
8ZJsWy31XD86x9liptdG4fhtMNY0V4PEbDWzZbClPJZWZ6PW9OpKiHUWLUVPayFgfXQRzI4pEbxx
jCJP75GsLalRqqzNiSAJCXZF+ur8c4du3D+qB9y5UHJ9nK7O3UZoRhu5pTf7VrN+gY2/q4Q+25N3
bC87xeyC/hqbClk0lhKSq2DMU34N8UGgkawu+N3Hh/D5gqbzR4an8UJWsKEK1466bvTrwGio7Srb
Qj6W0mbIfsjC18vrmnX2k3VNnNALBquXHGxavpysiyi40Zpe5V2cChsgyEvwp6VtnMTfWHSSzkjR
JhKVB8+5zxtmDRcAXUsmxkvmJKv0rMAbDNfnS5nfScgY2LANdyFz/ajgMH6qkQWfKbFxsnr8ESdG
gF9qaquxDs26EZAtzW9S1a5qu1P2TnTQ/GcDOVBXtBGxz7U7NQJLZsvVwov24wzg5FeMH/fkV1iJ
kkGiwa/oEIVUbNnrbBm67/Dd6+5iZKhbZ60j2dksRedZpzlZ/SQd8QpUqbISu33wJOto/uyhyF/T
rrnsm7MHAjMWwyljZ3U6HVwONfQsDnYElTKdyjokHdY9h86qA/LAG0f1RGktlMoRDtfLxsc1nGcK
YIqYJGMCzzS5hSaPOlDJWi/J2A5z8wjYdh1R+Wo75ZueGge3XnKo8c78v82pU5hAZ5h52svolEWk
d8avrJPWrmOr5WMGGrpIirWXbuOkPbTewmU+9y3/rpPdPvch3RfLXnYxnCDHliv6wfWLrSEz7w2/
6+Utnb3UVbRxeFySXn641KO67OrEx5ZJN8ZulME26wG5j2jd0wHTsm4z/vdFqdyGUrTnt64Hc4EE
bfbMnP6Gye3OvEGVRC2/QTAC55kKbXsV6wlvqiFtVokI804ruMMOEr3+mPlycRd3xa7i+bXAPPp/
bAZAmv/tUU3fphKyaNRF+CGizghZtW7qfWD8EKptqG1d1U7hXWjZJGpt3VL4GkPgB2djemCkBB1n
DCffPFcCH8K2lBDp9reKkIPUcBYSgFm3Au2i8ZxUR97Yc7eSe8uKobpnm/1vkHGGyk9rZM9YsDIX
6wFyIUxEB5/xi8l1EgidIqRZMaYZ2rHW071Xgyrrvy/47fhnpvsFWowgZDB89EH4xIgyXzKDMSNs
CLGdY74mhhCPMw8iTAy1/trLuskMdvu9y9KvZWk85KoDY1WsvDiVqixEptmwCHMr8DVKZhQeJuG3
iQQupYKRlrCMN47iPDJ/ua+GHC1HNOYc/0Gt443WxRs3WsgW/lTkPuwEDRuVEieTJx8+a4hIggLv
3SrM7gu92/mF+j3qQzuuHgepWkuu9wslmrGE29DCa7K3KuAGagv5UGohOZps69bb5a8zHtjpT+Kb
mJR0df4zhd/0Rpnn9O7HtzGqUM1DrPQ7aFpsx+luUzD6TrjEtDPn26cWJzlThhBN3w9YzIIhR89Q
XZdi9OZTMtEWp33mPPzU1sTDJaEaOrnFVkgibbW+bWSvWbtw+8zddadGJilToQleKVkY6Qm/QZDb
vgvh3dHxePdsLn+tuffIqalJXEijqvagZQ1XJXPDZbJBCNHwvzmhu5bRwevd2s7qhZA/bxIZDKb7
iUTK5CYP2swPG53ViU6OpWBVhPKht0S71q1bR4dbML4LhWFBjmAuxhrqH+w4/DKwbp4HQCEutN6T
CICKClTAMG99dyk/mvts43qATo3lp+kwRZqJPkTsFVe3bvTZfdw3LQPJBAxt7UcZTDduhZxwyaDQ
wkU+55RoWqEaQfGeR/okABVZzC0qNsiY9Hehsq2QLms/c4FASMj1YakqXaHJVxOrrk18rUW4tX4X
hlvXe/GtF32pgDe7EqiyZBqCJo3iyU3IlFkfcYvgG6b/VNfNa1CApmuHBa+fvewZQjGgrKIM/QFa
AmLSccWuJ72zbjRvo4dXbbLtC+Z07kVtk0obhfeBfi01z5eP2+z6TuxOQpXXSbXXesMYPpKtFQYH
JX9MY2F72cpcCD5d3cTXA9cf3HhUVPMMNVsVivFrNLq3GDJbyVlibP2sltZ5kixMW8zbZb6Hvh4s
ONOTrbVJrpS0+SEei1d+bF41hr7uB+HOERI7kYStrv++vNK5U81h/o/F6eCsU8V+o4CFXSmpuzKD
W6temumevd1PTUxckoeNmusuJkzTgT2Bk7Xx3Hu3/ZLpKzpLMqqLTrVwoOdC5B8QkEQnGWaNyWFz
tEwrh0DDTRq6yNobLKerLmzXCgNNftEdKzW+Ftv+cHkzF6xON5MBjS4EfclKu7shQ13kXvZeC+G+
VPdFvsqXhrXmzsLJIqdlS0ux6hA8DJPAAfDDK08BJO194iSc2picN3RHU92VsaGGJeKutqbC/+sH
QJKPfYVm5oK5pSVNDl4fm2Gfi5gzvPcITErSbRaFiP5cI5MES8fhx8b/OKoz7QgooVvlJXfoqobL
3N9KcuO+MbSs//ABHGytVEqeutQMb42uKoZVX7jCHY1dOmJt6LbXXh5FV5VmwjF/2Xtm1j5ydMsI
kkLITKH4/II1E6DkFS9Xii8Hxz2WRmebzSJnxdhQnS5+LATwWIUFxppCfhDLZQ60oT7Wtrl2LZi5
fO/G2lWYS90+FOtj38jtmvTlpoPq3faCdFhY5kzEGVl1ALDCjgFwfxIOGM0EJWSQ7A8KWFMY87gs
Lm/kXMTBBJqLMGNozMVNrnN3yJ1Kc8nJUv3KqvZduTHTVWS8qZ4I+nDXtTyEF5rMcx+P9iJUqSPz
+QfKz0hX4kpNx4xTuI70nUDeCXj+8rpmwot+akM/d5BCEhlWqhJidb6GTadz10N84/gvMOnCM1J/
IpVAh4LuI5C4MdOc7CKz065eK7xFfemoeses+2b6Cznl7K4x0MrTD88HDnu+ojhXfc8bMGFKuPyP
Nr7pq4XHJRxyMx4/5skjbzst4ClzTxV0RQ/5A1SMgp+/jBq23zUxbF5RuspgL3Xkb1GZWAfHD4Rb
IwmqYxBL8SYAzLZ3UtE7uEFRvamdI77nQersRckdtoGgubwq9FTZpY3rbJEKqI8MaTcqg/7J8Bb2
kDLqbhf5dtOpYgY3slms4z6obyo/Etd9qWcrv6zlm7I3hLsid7oKQa9+2OVS7r7LgRTd6HGdPThZ
2V2rgV/dR0JR89r0Msg5w9iCQa0u3bUryt/NIYRfP1FLR0bKMque69r3N2rV+LdpM5BCd0h3VauM
5ij8I54BnemA7tZrpcM/xsa1j002uAdJy6WN5ZDo2HVtqnsv69KMcnNeXPuKMv4yJzg0SA+t5bxO
kDtXPfidrbTd5rpWbEXoL2L+R3G3NZlnvwbH4LsrcfCUFzcazGOrlx20NF2i+BtHjfrMVmNRvZYz
0dm7rcUwd1aKZWnXbOK2RU9wrTGiBW5Zj4V9U0c+FANaY20DvfF38WDpX+PKi49UHoXngNHub4Nj
Ondl1qobQfKUGpyRqkS2TyNUXaMhrTJSKIbSF2WQrXWk1f3RQPfkax0V8i819cX71oiCTcpEOQkz
UKloLSRp9CUO9TaHgj6NfiaO1h0DtDheA6lpDmkiDcy39/EN//f6xjNNADORodw4Qi/9IinxDmYn
Bzeyr+XrIh38zM4p9X6xcll/aBPXClBtL5QM4KAZtVsndt1oBwGGfEjlsnoIAyXfgqa1qlWgKP2R
Wa/2m9F44gZrIJ0030l2LaDeggtZi+5NIGW3kZMHGYIVYwxHhufJDePkMU0GPV0HmZcd6jTP31xV
9yy7qBzvLUg9vbOlGkTMlS9l1kvAaOQ2GKLs6NSi8pzUmeIcUKz2ITOVhwepVRKAK722EhzBeNCM
3DlUUqmJu0Z1FHeT17kj2XpCzXWlBmHf7KKy7B6irOkbu4ss57rVhBiEpFDvHT8TgEJ0efq9SgIG
5BwfeiTdc7QnV9LKZJ0YTfScBmr3JMMG+c3KIL52I0us7CALkudEafJ3LaKiAP5RBxjghV7+pWnz
8kmrNd8CMKQoyDSo8ZXZdu5mqOGmiNKyfZbzXi5sVyjS313TdhuJXuKzrPsA8SKTRpEdyynE9bFv
eU9K6KBX6Gtea7sk589yLwvb1KkVzxZTMWLc3+naV6Vw24MD9gKrra5ftZns3LpKxQFORa3jFDHH
6MVZc9W2ofjWM/Rky2Gu8tOB0MQQiKfGbVzwwIbtS+sOueMLhA69CHtESIfiqBZCeN8HQ53a6GPl
h9BgWDrRannjaINXUH3QOjBoQfiTka72JTOs+hCbkUVPmwLgXcIbLQFZ6a2zIi3eXdPxbomG9Voo
4v67Ecv5dlAhnlOapPPs0sjgEBr63r3yG5/U1ep1Z5erQfzUEa63YlDKjY0h9wBYKt8y4xHeqFka
PApO7+11T9E4DiFcLqbuVRtXQQQEbFOzhcYyfANTI9hq79UbaHaMPVQ5TWfrrtasi6I3KPpJMuMg
cD67W7U3ULFV83bjB4m6SZtQa3eZrhfWyoxVbbChPygtu4Uqs1rLXhl5PMoKGsNaBqu03cCDuIGY
pFJWBhCdjS6F0bMZKJRIkrITBkKYVvQrcIJDtrLEMvyNsgUY8C7Nq9c8tZxNrxTZm6E61b7xonAL
f0z5prhCBVAHXFUh1NWmMIpsrYybDu1Z9miKgxzDCRCatmGE6QNDAca1W1nlFdI+w0HCE9E/ELwl
YZ65PgC8pn+vuUn66AGUQnwQdFOjPA7+VqQRIRlvsvVFpJc86GDr7LDfqktySLPp3DgqOHKgUEme
mC2Yf0qlsY8Mu1KOgkVULA1VzqY9JxbGX3DSFHTrTHbh1KGjW/ffMunnKAxigU7SFSpC/g8riu7V
aomtYjaHVEUYJCwK5Rqad+dW89II6k4gawjHsUf/oDXbOvZttNR8b9/5Xxz1Z5AvPMbnMhXKegZT
ihRVyLnObfqlB9362LtOnVvft1t9W2W7trxxll51c3nXqaHJlqJC11vN2FIWiue6+Kq4h3pJInXO
L05NjD/h5KsFuVN4/vjVBuPQxRos7cq/98V1Klw85ZjvGqnazy2kDLGp8th8s9qrtt8Z1sbSFhrS
Y0Y9fSyh6wH6HbYW/cMIt1TGpSg1Y792MK9bMzpWfohSro/2tby+nNzPfZITU9N5jMIwyiyOWI1j
PpnqPSqv0tJY70cKDliPT21Mnl5gT4fE8rABi+oK1kxyxNRGYt4O1X7vwFIgwxbnNTpqO2CaFejT
YsijEskOg27foyja8WSrxG8GEwKXV7+w0dPRIdMIc6ccxygKd2Mpr21NaeHoLg1CzfkksihA9RgD
lngbnnuM3kQlDDU8PeXid1g8e8XLJ1Yxll5hN0E2Y6rdRxpUOn3Jcya2NnluVyBMoKg1k6XpyVlf
IUQw+W/ClDAV9WrlgOpFyPtWcY6y8CtvoJpb6DEsmZhECFHr86DtMFGbT1bjA49Yi0sSr0s2xn8/
CRFpWDSmavJmNtPfebgJ07sue/zMF/m7Ux+ezLCPZS3LyMjXcu2LmX5z4lVbLDUQZj3r5ItM3sq+
JHuurmEnQbFKeQmahcLw0lZNbiMh54XkqGxVHm9y5FFL7VX6Z0GRMTqcrGEST4NQhgczYw1VeQzq
L4X1FDoPlz/Hwjb9uXRPvrjlJEyCF5gAa+9FiAUVn7gTYPEcp1Ip2JGDnbtUL9ZgfmOaVLF09JE+
5cYW/1liatwn0jYgeHBQW9MevQj8PbcqTnkfM8nS3pvCQ63duAyv6wtRcS4fOLU0OYQ5ibOXAE5a
9eJO9fZuYdqq/gBtefrvE7DjmnT0RuGgHms+5/smS5mTJwGWGglig9tB3TbtZ749eChm8Cm+MmN+
bqLoEFuTHDrtVXajWaldxZ85638NaJM1REmV6qY3RvfmBYC47l2lzk5fgizNnkTGpwBHM3fNdp0v
wxD9JC/rsQhn7Fp3K+ShHSxd1HO3ISzJYDDoA8EMPskD02wACtvSXPOAk8fuNtR7G3pBKdhcPo5z
XTz91NDEwZCVL9S4Gg2VVXZNVSk8JlQ1NkZVlvegPZ1V0UB33ej6t06UyrU+aNtI95UV3OhLGfec
s3Mv//FD2sfyJDmJKmVIB5mja4RbUe6A0j+64lWFDGInLZQd58LQqalJUyPJ5JzCCqbGYV5feWgR
FLq8s/MWYN0bkWCg2yZxSIkQVwjG2mlV7rL0VmkWDtOsh1DC/8/fn9wHVgK9YNHx9/PkZ1AHazeh
XGIZG8VfIsL/w8s1zYF52gE4InVk3n/ijDgiTS3IF1dmoyOuqfH4EbaaCyUsRatqMJjzMmzZRUsr
TK8ZVr7tzfYwlDWlscYOoC9XIFDzW2tfS7e1Y1H5WtiLuffh6Q+cODHItHqox72ohS+mfu/px9jb
eCmqxsc82ytL0xezW3+yH5MAQNFRs+Axo7VIR6z0K1vPemCFe5cK0WUnmgs1pwubJC+JFQAb6VlY
wLSk8lIJt6K4EAFm/XSUimAwgcbF1E9bIdFgg2DiIpCvvVAi/V5q/84e678WptB7P4mslKEOBgXQ
WYnK59LYJtHXqLwWoBa5vF8Li7Emx9qx9KLNZRbj+dk+DfxrNAD3l03Mf5L/7tf0hV4qct8Fzshf
o9e7VGkprCV2ZEQLn2Vp0yYunTdhoUoOX74HPgwhhpHAChiu1eapDaKFXVta0vjvJzlZn0EAC/8g
12alrvX0JdbBdZsL+zZ/Rv/u2yQeOqLkG1bJvrnBXmQCtChv+vYm10mg0ByTdpayvfyh5q82CyA5
kg0wL0zfelnQh62q1lwn/rUfH53uLmLwWJa+wKtUw0Cm2qq0ohVs81L8zLkdR7MovitA9yY7mnRD
SIEa0155TGpvJVLp95b0n2Y/24mRyY42atIL+nhyLXMXGLsiLpnHX+idzR6oExuTWyZP/EEbNGx0
cM0kI6FBveB8SxYmSSFsXJkvCFhgL21HSFfN0kTtrOfR+QPaZfyRjDl37xRVKz2NGbtKzOA5IKTa
cYzWJBTU+sqAuw2Wm/6R1sk741+HT/jgqIQLklYGoPdh5D5sy8CsOjqomvsQmwrAnue2zClmZ9dN
aaySTnwouu9D9cpQ/EYV/plpmJcKxGokqiNi2PhQJxDQPSsk1h4HUgjvvdGLe7URtJ9QSYXXpplK
L5dXPOeUbDXC36AbRIaxzze781tp5HDGKT1bCtHCSO4Gt184XnPB8dTI5FrEdudnKkY85Ydv0NHZ
R1rGU/K5rF8vL2f8S9PU59TS5IxB7da7TU16nHVQlsITBrpoJdMlUqq3y5aWNm5y0rhJ9IhODPmi
9e66eyN8MozNZRNzB2FEv0NyCz8IL5jzbyPLeV76ULqtEufd8NH7ogGd0ZIU7dZ6V4Rt7n6/bHB+
Tf81OJ2GMqOaceISg3KqbPSOgQVkxGO6oJfNzH+kv2bk83VlqSYVcjJ+pHCrJxtVXSfRk6J+IlCd
7N700a8l0MfXOVaU4msc7JpsodI8FwhP//747ye3sAFIvUN4jSdJh6AjYtXB0q00+/3H2xBeCuCu
0+dxE5QRXJYSg8rGU1H1q6B7LUSVbiKN0IPf0yZaAgrPHlQGXsEzAL8HXXu+JrdKDWpWWLSka98B
jBJsE7e121oib95e9oLZ/TuxNfECGe5/TSvYPw/4p6AzNL8QCz5Sxo7B9MTC5B2UmH2iFh0WckYy
g2NWPKXuY6GuknxX0yEmdw6OkruFmB9Q1ypJFl6UswmNof3ReGCI5UNC47RwRtYOHih4ErR9sdH0
L6ov0HEuAjMFGO0ktP66/DEy9PhOBwGVrsYhhBsJcB+U2qpbLOz57AEHrwFUAZKbD4z9huzSa3cU
flHzFMibsj1W1kLQWjIxHv6TY6HEVp/7kco4c2DchjVcaklwmxRL5OSzZ+NkJZNAT/RtTH/ATNlE
1ZVmtCnJiHQMOl9fl1pwNK2IscfAvVLzdOmVN3tKTmxP4nJb1b7WwDi6KpUUXqVtET6l3g5OHPAv
nzgjfy1NGbiDoGxMt8CSV2l2oYp2Jf//PGJ64g0lNYwixUKkko5mW5mJHzVeaE3MHvWTZUyOutVJ
GfMruF0jvUIOK3dPl7dp9oOYCoxNgKMYHxx98sTnkiBAsiunFwXRhi1qcPyvA9gknXuaYJct/WmO
TxMMMlveCQQWcAeTpYSRFETKiOSAGsB2lKum+R050B/eCojZVemmVfZG/NY7N5l2T0vusvW5dZIb
An1SkfICb3G+TkcXkgARb/YxKN8Lj+Hy7hvTZXed9qyE5cJBnjthQE8BNQFOUKklnRuDThT0xTjp
J6siXD9XcfC9U0xbS1dectWE67L6dXl1swahfQHRATenNmX9ERAvljOnokxjpld9+VbCVGF2t57Z
rgbHfR7ifo24/cKWjqv48D1BCIp8VEZBpy1pg2efkUjgSEIV9jo0Z5qrfpEDatYItF+MWzDEDF/6
+VZaZldTWuQtXajltnSGQ+6Ju9LVN5c3cHagBNZ3JNxA5VHHnFzfRSuPlH/j68GPbvriboDo2ivK
WxjVNgy7br3cu0d4+bEPSuh83y9bnzvkYJXhngINZFIUPl+kbg2Jnlsk+TnqrUJ33aQ/LxuY3UWo
u2lG0AmmjnpuIJTVvBMVrlPDGXZj5y4TxK3rmgseMV5QHzzixMzkAhMVdJONMS+RDfBZMmO68bYO
ntRPoJ5hGvy7nMlhllIJHloGQVcOOZ3PHE4Yv+cSAL6lntTsuToxNHmp+Kaj1xnkOatURhfDeleZ
44yeKvWuNtZJ6u9L8xMtPZM5Lp3gQVt9SqOXtbUlFjnFejc89sNXUd9LxSe6qyip07InwdLk6bUl
KLDoBAIFGysIVkYHQwVX5FIhdM6jT41MYr0eDvAQJRiBjfpe1OsHK3m87NJLFiaBQVGSOEUAkzOD
5pfU3WnRwqeYzUHp3WkjhE0i9kxylVDsfbctOJWl+UVMAQtd9fKTUL8E3gNs8d6NcEMxbfjMC+/E
6vTl4pF7Rtr44G/DgfGY16ow7MxcL8p5jK47PaundiYBzy3EtoMeKlxJuZ7sfLl/aLovxWDd68OP
GECfbYTfL3+xuSB0anHqE0mopGHKYQo1kAmjNkr9GP6z8CoPl1MjE7eI5VJ2C4dlNdYOBlkbKXH4
R5UlOsq5SHdqZvTOk7QpNcpW6QzMZLzAoq63Y/171e4zcQFpMTuZd2poErnVXoLofATnITC9cvv3
weGD3TjZI2KhKM2hnqHJJFSfaOmB84V8j6IyUPFpBcAK3KCUx+swasRjlRi3zaIqyfi5Jw6ICWsk
24SG6oPok6OlbccAPiaM/DYfn8nZYPtebceBAlQmp1hzNJRk3WpfO/ernC3RKMx8QjqKuqkDYQGj
OmVw0Jtain2ZS0SENKxNdwFTGuI3bYkce8brz8xM7kTQv64aGpipKqbAq+6uUvPfVSKuLx+umeN8
ZmZyJVb1kDf+CKaMyuAGCSlw2Xb40BnWTZE6NrMoC1f9zM1o8A6miwb09mMvLZAEMQ9KrvpAz19V
Od149W/PAXjePuFSDBV/t/x294k1ntic3MaCKrRaXsljyFoXw1MRPti2kvl2UC20zGe/Ge8E8lod
RsIpMWBWFrHrj4baHpZO09s2Q3zMB3eBRGTJzGQ9Sle4Ritipqt2uX4flNvI21/esvGzfzhkCHPy
9EGolozpPE5VTo44oqkTDluG9f2NVVDFAaUT29UnejTo7jEjAiXzyEI5uVAsiIFJyjDVee261vdK
V6+ipfrB7JYxKMJfQ5wc/qbz9ZSxAk5CM6nCgKWL5JeeGU3NXbj5586SJDJqSyrOtk2xia7byYKL
LgWgDmnneJTCAxXCOrVfW40F6qWjkOinC19qbmUSGEGIE0n9PmDqglb3AM3AfelVaMNZRZyvDatp
t74yLCxvLvCdWppEpGEwdJAJLM+zkK+o1euksQ4uvIPcNIfL7je3KJl+O4Ob0I18eAjDdeJEVkhR
NOuQtBZhkgv0TV9YC/XkOS+Xdd6ho+Aer7iJl+dGbUWpTyXGChOke3YI33rmlW7YfbC9vKC5vTu1
NLn30cocgHizoETYQu1h68b3xto0ytNlMzPJLXyhfxc07utJeiEJsujyr5jRhjujtXZpuqTlMb+S
kaiTo6R94NdHwAbdQoXCUpz87sGIW1+MetMu6Q3OOgBcUf+xMglxfigpuTdWTevsPq0PPZwk3cKt
MGcCKhsKO8CbR4rz873y49iq2xH9XvW3nfYqQE8rlgu33ZKNSdgpurbgrsOGqW5V92srQV+2JII5
F3XonVqQ6SMOCJD/fB1dJIfwiHEb+MHwPYu960ZBrk0JthHso1pu2ibcsfZlP5u7xUc8wVgXYxh8
mgNpaRG06C5hs8lA2d4GBOw8Tm1IeFd6tgGCiXD3ZZNzZ/XU5ORzNZkcuZnIWc1j45a5j5Xcxj+a
TNrElrltjHghrC6tcPLl1ILJNEdnV/s0S1eV2r07mVAeoqb8mjbim2iNmlO+dRszD7awufMf9O/m
TnwfldGwizI2dzAQsxIzCldwsjRrdB/eu9R5E1PpBgGAhTGGuXNNzRFKY+qA3JSTaxgpFrnPhDEW
tlc8G5QutAd/VTi/L3/GuYIZc1TI5wBLAQk+nftQQTJ2wNuJH7J+I4b6qo/0NVLAu1wIruLwrTLj
gwYQUXP7vavVPy6bn/WisZBFBRVOgykTsN40TQENMsl7+qMKYxzH38puw5X2HgvBwoec3dITY5Og
r2ii70ALRlEGYr1Mfw2H8GCVyLcIn8mq+XP/XdYkBmhA8QK9YFm9B6JaNK+MxCAvNPZ1l94Flbgu
vMo2h8XR2KUVjv9+ct8k/CQ48rDrBdlejopVoNW2BqoDsqybru9XjMvduw18MIG4d+rqKc70O8NH
gkqool0e1ra0SFM5+4l1EfagEcYOF9P5bwJOGxVtPR4fKteRt7XgTFfXcB3YSwxxswf1xNJk9a1R
QIPhsXq1+6YqdhztI5ohUrB23ATVjwXXnb1LTqxNIlLaQ0GgjOvyoTAR+68OdVIJ9dTLB2TJyiT4
eG2oCVo0epLGPOoG6KdNNrZgZDa4nixl/PcTt1EqrfakfvxEdfVVsaprr9bXjfMKGm6j6v7G994T
ZnUvr2yuNz0qjfzHMaYqCkHjBXk2Wu20aKv4/gG6ypXUJJvGqPZkz7RXgjWsGI9No2w9IduY7rso
uPeRd7j8Sxb2eKptXuWC7oD2G8vQ8lr1ZIgx/V0mLEnszCWDKDrwMIAxELbkSUQ3ojLTrJA3j4s0
YRvoexDru8+s5K8J+fxDMvHsQ3tPhCsb9xgYHsOk3qszDAtmZsPMyUqUczOpUqVm1bMStXcPRZnd
SM2jlMC92OkLnjnXbGQGDt1gFQgGU0CTTUPssRQUzyIrhJQONbdBe4zgilNeDfVrN2xr505r7URt
YH/YlEuI00Xrk/30SFVLtWChMrWlVH3QvaNnrtrsCoLfqP4OJJvzCAV7IzNm1W4uf8zZcHay9Mku
l0ab18X4Rk59KMqC1aDvXL9eu/FLYtnqEjxvrkJ5ttOT29F1vcyLeeWtvOFWazYZY65asxv8grzq
UREeI3ndBQtd8VlHGiccxwOhfMA2ClbUilaKzczxDkmBIiY93MQUdjVLvLybs9fQyOgFwl+lWjlx
pKbX4t6ReS1rHmq+5KlCre4iXhiD+pVrayGkzC1snE+3kNaB0GfahuxTV9UENSXhV4zSLsLoZ5Vb
zUp2dd8eZO3l8trmWhz0PEWgFZqhyUgqnB9IN0X/UtQwx6SauivD7Loq83StVW53gBFJ39W68qPy
89LuzDpdKx38/ZkzPMV6tsQHPxdMCeqMB6j8mg9ksHJcKR1ZVrQKIuuo1vlKzY2baPGVNeOudL7G
5yiyBEiTTpkJq8BtZFNpKCL6j2bynjUPKVS9PQI5Ot35TSkgx2Us+NDHr4pNSmOMxyrIs0zbr4Ip
e37qYDOIV1L5NDJ/pPohbZf4rpbsjP9+ch8bch2gKElJvTdWVf3UJ1tjuCvUL5e9ZsnKeGJOrGRB
C5W+yWq0COFTE9CW9KSKdMafL9v56BHjruGeDLmKljF1ztz3UDmoxtVET23zkIh3+RJp/8fDfW5i
Ers8LRssazTRGd9d4yAVazdlnOH3sNQF+HiHgzkRZXTe/qiYTcdPKhhLhH6cFe6yB7ewHkWzXqhZ
z1pAXUalzjZqo0xzMSnwHN+hIF8Xqyr4oir/HHJHOk+kECHIG4VQJl+99rK+7P4U342XUtkqDmB6
5y4BEnT5q89516mdSeIqdwkzeC2lLz1eu1FkuwaMSjSD1IX1zO0XrSeaPxSOoE2bxPW6InHLdCpT
hXUnp7+iVl5dXsgMFRdPOXZq5J0ei6Cjf5+ckwIkRNInpIe1ltll9yyi9ukZ8cj+YhfpjWX9VvXg
oVLqbRg8iE25p8HxXMvKWpQK6LRSYkS+9CyYcXiNieiRtJz2DdQbk99Uo3AGlJ+UVY+unKG+Knxp
p+Tatsf3+2GpezlnDh0RXJ8aIG4z2YI0heOhNfiYRTlkb73hQBQTDwiLrtIoKiM76CUVXpMa7cYE
lXfXVtXGsIfOaI8uAiEbqx6iUQO5T5Gtrs2RUitoyheHItK9ljbqkkDb3O+lT6IjMKsyGjGdhnNQ
h6aOzPb0vCdsJxTXwtAdTT+97oTqZ+LXSz4ywnTP+zMKsnOoD8sqrkjD9fx79Mjmdq45JopCgUZC
Ka5bpb4G27U2hn5d5BZlnBjcbbtjlHHp64x//INxfEGF82OkKJwYB7lTCvVAatM11rpoxb0gWltD
ZJJW07ZCjaq335LyME4rPzeZu1ComjmAGqcPobJRzZOxpPOlJ8SaIXbI4TT3e+uZtlwuPQJmQgmD
XH8aD9BgABI9txA1bpcrjUPV1tmo3iGXrjoYkpKvl8/5zDV1ZmVypLrEk+BfZBcb41B0QGzzO8vc
XLYx86BQMDJS5XCOKHdNNqssBn8oSrpDidZtQ8AGtuta0sqopH5XWWGIDEMbrqMUJu4uqLpbJs0o
3kitdizj+qGphn7hF82dlP/h7Lp65NaZ5S8SIIkK1KukSZtz8IvgcFY5UFn69bfoi887QxNDeAHj
4AALTItks0l2V1fBdW0QA/KEtVgjI2k0WQAAFkFrfqCS4Jf0JtK1u8GbUKuYQ8XwZZ4KFwWRJ150
JlzmdCXJ2KGszZ80jRFBKaXsrjwwfW0SVrP3MXWyLW4Kt328ujdgvL7OqOZCESJXOOzvSRb3CxYA
EqcG9iswWqdfEdk0mccIhBRz40w9WoRLogexU1pPg7Fku3SYu+9A8VXJJSBc8Lk0y1GlNNBjfnDd
rH2aSQ6eql5zre90jEkIPtt1wMlW5hc6W6pkk68auue63ume2sQAkSfNwUfWVf2yiVenfDad3uY0
NsaT3lvaR9TW7r4YbP3ZjiK2L/qlDLPEWq+S1CpRCImixI/Bi3Y3xO2swin9/crE0uNehts6rjWO
KGOQz3h3m2NVBNREu5fp3lX2zx5VhNxowc5JtrMKwyjJOMMi+AH4WcLL8sL0Z6NjTYOLx8qwbDx6
T+KwGl4r9ykZv0PrLkUKxrm2lMqNsu2NswCFWVC0gy5T2HlTYS42JCSKYEpArmpwVZf81mktBRZA
FqsgQAkmD4yNP1BOfWsqwJeXzgBCF4MHKrdD2nzL6Jvjbs/vJNm2BdYFktYODyhiymqqWzKgtacI
LDptzLk4OF4eJp3lF+Q9ni3F8SaduyNrQhpkHc0xy1pY61cQiJvmpnDv2KyYObkR0OKjoYfDUYQF
MpN8jl0PsoNzOf2cZme+o+74XGd9ragyyx0Q0hmozqE4i86i0zXKgOBpJ/44r6MJkNMf3QJgzeXq
+fGMwuDGdC9GNKY2KppovvRi2LE8gs0GHSM0cAquQa3ejZwSs+j0z+vwODcXcQbuAT/XnvV2b6ie
KpKkABoBgNIH4xK4fVFPPx3mAO2+EiA6+Ej/jLb1mQR6Hkbpps99N3sjRRDDqnNDm91535RdCI7t
Cjf/zEwqbaIYJ+36XerO+2lRtYXJ3J8/kTCZKFv9lUpt+6k3CxCd8s7spjuwab+wksOGa2dVvGNk
bnlsSvD9vI4BesMFOKAxlKdiZ0/twtfL4gsb+tiMcDLG2cLWNoGZCD3FzXw3529eWQfR8isBe+b5
BZKFfECJINjjIeZbIkydJ/u7auqx09Cp4T14med79n0bPQ7QlnZUeX5T5g8Ogj2UjghYzMR4bzBt
ZC3hdx7AOHvD95pHc8XKbTR230UvaAXXrOsh/r7UQUn3JP/ompvEbVC42dHxUrd+tRrzy+axWPeV
E6aVioJH5kzH3yf4q8M6ktsxrgOgjM50f1y2rXtPuh99qrh4/IZkixEAJx7Ia/BYxSkkBB7S0s5I
bMxEayZAce2KBcUMnyWt3+f3zFnCxCB+3lebosbhW3xrCNiAgoL9tMlFPr9UFJSjc6A793OsiPDS
i+nxpwluPpgNQZUXk8DKS5BRYfI3yAy1WUi8p6zcOlk45vsa+mtxGVb/3oFF0G4J84BLgWpJfEIw
hpwHElHQCwbXOVKnfmQFk0ouTxZ+j43wk/voGZ93jVehvxAXAOO9732737nlliRPk70vo1tThY+Q
XQSOzQnRl7HFjtMF5hw7C6jjW+RmRq+cp3ocybwXL30dygBI/KLAezqsYdFsx6gRbUk+ouHw0K4P
CXjpLON7oSLdkMQNHJe/YcQAtyGld2oKfbFZmVowlWaPTtyimxN8xPVtDKpFEqAf7HyUkqzXiTVh
vabMjAtthjXopaysRsN3Alix5TumX1rfwLMLxIsiMEpi/YlJYc0y9CFX9giTZks2ej+EU32tqxxD
smAnRoRws05ZFrX8MhVPpc+KC9QbMa0+mNZHprhSmdIVw35CyywyfaixnK5YWWVWYS18DovHdD5M
6U1fEfTohXa8saqnNLOCZPzVVb9S5ypa9y5pw8lyfKJvKajI00Mfb9uoCI1hg8aqYC4GEG1ucaPI
oYyX3E7evx+CKJZ8fq4wNYiPQ2Wm+P0WEAUP2CWj3bnsx6TRjfvrvHdJaEW50sKnLeE21lK06Kz8
lhKxH7Uddtprimyo1/t5ctCXTZtuG3LlGRuzvutBzrRUATMfPPutKJNdozqCZOH36GugH326UFAu
iyZdx9d4mGbUVWMIwAZ2rvvdeAAxuR9Nb0M772z7rirDaf5CwQHm0TXnELzM0PZ+ah7k1aSb+dU0
Ynez92SuQIjUF3OiOACl++vTjNjLq62R5nUpzFTdW9pOYdzsK1Z9ZRMfGRECom1pyQxUE6ZS+9aB
F3tIN46KJ1gWmzgsi7dVuCCgEvaVMcxTkfOqdOL8KKLDWkAk8tC64JrNL+v6dX4576yyeUNbL+T+
kDMCkllYHr3XAe+NF+y7ZaPRvU0f1y8cwbxz+H8mxKVpzAlK7Q1MtOy6iN+Zs9Eqxe6WjwKC5Whv
Ra5JTDWBPn7tiTbh+Fj3i/WqZ1etqplMagKFE0dHlhCNpsK6JKNptKuLUYzzI0DQS36Fouv5tZAV
HkHD92lDCFKLDa0LyIzAv9q39ZuFlHsXaPZ/ZvptGO8LHIv2UCpsyoeFdw5aovCCFLOGrOkHqwaO
KrDbQxx/pEgeke/nhyU7KVBt+mNCOG0jQ6clMvEgaY02k7bHJdwOs+pm9TZmp3h/q0YjLJK3xEVi
DTDlQXE9NvZT+g3o6PPD4b8h3LSxSJ/DERYpH5apM3TYYOnip4VvuS8LLX3PuCSq+hCfmXOmhM1p
uKyNjAampvqnoV0U3Ucz46G4Oz8g2Wse+TLD5PBoXJLFR9uaTVBCgfZTsOB2B8gkJFsMPxrGS5c5
QWS2eMk1Ny4lu8WOrhM3vk+YouFUFvSOv0BwkQYgWHAx4AsIPYzLf874ZBJUqC/AwVPTbaqrRswD
tTCxaCyzTXCSoZsb5KWnh9Lorck8GTbyhC1kVBK/SJ/delNEF7O1+rP3SpBB7vF2/PfzA+0HAM2j
BR8KP2Jfbd72LAKL6O8wRWlY9rtx3pxfTMlMoq+G60hB0coDh8LpyJrSbWaWangbsDTo6dbRdwnx
UXzz7TTERStTpbwkPnps8HdMO3r7OCb0JZo5wtJZmV9kDaDEh3W4yoiiFCXZ2id2hLN31NGLbpUe
kiUQXqcuEtiz333hgD8xIjxV3WawqwrX0iBBL5QXBcR7nVSUzJL4AfYApCE5ugSewP9+NGG5o60l
yZ0iQFX0qqsHqFdll/2UbmrevjlminmTRN8Tc0K4AiEO9Dl0+Fxh/spZ6qem4RfaBprnFHOpagpV
WRPcr7UH3AQqWDOdsM2+A4jpW+1+zkPbvM+Hj/O+/rdLWKjdIfDgaolHiCMMTdcjpxpcSFK4HUP2
AiKGo1/V2/NG/vZvGEEZHALUKImD+uF0uey1RAF0jlF+RTHaGkKmpXidPrja4bydvzcu7BCgyFDr
xXVJfE9la1zrTQo7hvGRg7gWYmbs1YTk3wjyJncKEltxY/7bD08NCktV6FNtQA4YA4s2bbUfvYuu
f4eYlVKmTZIUP7YEovDTKQRcpJmqHpbstrcODrQD9yg8pVu3j+Jrg2TZNvWgiNGUbf3LSpz4ITFo
snMGL386P8fSIUNLl6tXIKshFmqi1mtJqadAfLLrDqjjwryn7vtsh6xV7Drpah5Z4l51tMlLO9Pb
yoWlfGpCD7c45kDqawbQc59Mr6N1b/WKq4/UT48sCmGFWhEawQksgoe7njar6QLTehs1Xyi0YjVR
Y0N5Ey86HJ6nQ7PmpIKmLgzpbpA6gW10/jiCoE332+Ejsh709Gn2bgCN/8ra/TFrCU4Edd0sdio+
PgP0QyD50u4cb1N5G31SpDakYeVzgCLmwYhbMA/UsKRZG7u4ntY7Y3k7PxjJTf9kEi3hoDE0rXGH
JAGamlNT1JsSVaF+7SA3lwIa+zxmvrYcRhVVgGpkwrVHT119XAyMbDTXUAO2cJ6/RauK5k5lhSft
j3w/8qrSbriDpOQyyR4HaJrnKm1QqbcjVIKniSI3aQne3rRlHa0ebDDbr9bMp0Cdgh8gQcbr/EpJ
Q8aRIeGMyb2qjwy+kWfk1S3tZ8yuPbJZW5+phKMkIcMxwLZCXNMAtlXEXWnRUHirG+NyOG3s6nZM
w959HOsbQBfyOnTLf/dyCPgARWujaoCigTCDWULikeYpEibZlWvcFfZb+e83HZRkjkwIc5eCdjOb
FiT+8+quN+/a8ZnVwbrcmsO/H2Wo/SAg4ZRG6Vrs72QDah/uCKQJje4K/TFjAaWBRSB1v+zPu4Ns
456YEqYN2DPqNg6mjRYfvfbmQAg7qJvF74Zrg70Y2XUcDYpXg8TXT0wK01holgWuXowOWerJeFv1
XetdVaoSMv+V0ycRr599zqEQ1scl79aFYmCe8WsZv0P7LvIeWPJQpPvIVPiedERgP+PpGl6aEePQ
MHUJdP9QPkb+cQQeI+0gZHhFBsVqSSIRtAY+7QiRKJ9Gk+Q97MTrrWmHUfM0qmBX/CfEacOkYQ+h
FgL8keAPVU+T2oyASY9MoDH1D6LKnskNgNsM1G3I0YkPOkLxNnZX9PdCMAyy8ubjateKbn+pCSTN
eMEbqEYRYZgnhj1h0Hyf/qqbBwftMOd3jWy9eVbufwaE0y7pDXNeqxJJpvJeR6Q281u3eEhUesCy
5T42I7hVm7ER5zbGkXSHtXpxmZ9FCo+SHAdcZOrPSASPSuIuTuYcI6H1i5a+exBTh9xmvuR+oaIj
lK4KJLkpJVz9Q1Tlprk1GZ2Osr2dXll9E3QlUyyLyoIwmBxXt7rmYBUIHBFkQRqVXJx0QY6GwP9+
dBNo+walAQ8AMC15Tq0nsoDLd1KsiNQGcD28iwu1BDF5FUdrxfIZ4Kt6vtW0kNZXpPw4776ykxnl
4z8muHsfDaNo4y63GpholhvIqg5eaAE52VwzDXLJDLKsqoYiWSw2KeC2KIkiNy4mZYFrg1wQQZ0h
WbbM6UITusPFEmrOFeIzA9nt+fFJnfrInDC+HvodIJmBOdpeTcY+dV9cEi7tvlHBieVr9TkuIVhO
IwUD0QpDw/zNyXYM2VlL8QySjgX1ft6LxQEowjFGmVeiWwR1PtI8Tc1zmhysGKDXxyz7wp3D/DQk
6hOyYRrKkiHw68t+LJ9why+aYAQK01F0IUgn7ciQkICITQoIL9CtgZO8akXtoxETkoAKF5BGaA8l
ANCwoP1E9DgdaPkMBA9wceJbqGy1NNQHNOkqbtPSiHNkRvA0o88yI4lhxtTvNe2NaeF5T5Zez4B9
xhJzAnRcbU+3ap05WRVx/BFbIQynJZc0y0OSmnsjmS716WauKkDUzIr5ldcpCgOyOSS4BHASUv5P
sN2DnJmsFVxvprd1Xvh2tp80YF8P58co8weAnfgZhAwhFTkHk34ka0fhD7WxM6P/xuV2cVV5UFnK
BrfzP0ZEikFQ7w8g34CRoQmAUwtNeh2575a78+zAAGiiesi8XacSWZS5x7FV0dUXAmQEt9pVlymk
OJt/70uzAEOGW8DTwSkn5i5ac1ybtYF79LPmDIHlZt2OoHeTBczNHbCDDrpXKnxSul6fNsXEBUAS
XU65TVZ/L90Do+/DsD3vEnK3P7IhTBybRrB4rbBhOIekM/yptQGwuiv6uxVZyy4Ka22jm5vzVmXH
IsHrG9x/aMQAWvh0r81kNVCDgNGoh/iKD7hwNoKhT2OQmOnpzp5MM2y6Jr3W+gjJxaU0duc/QBbr
uYADZ/XBU0LElxeFRslQ4AMsXCwKsmHYdJFX+FrxYlaKa4Z0c/NqEVLNSDfrfJWP7gB6SYbR8wa8
zts0XLNqA9Fr5kOfGLcmW9UMKnWZI2NCmFzrqohmhrqf3twtVthPzzlVuIx07jwuPQjQMKcUOx2P
FiduURUTPIZVYOfQfJd+xzMTQFc07SW24niRusqnNVH0ijmsB9AMA1pS6zGh72v7FnvrPTLBl3pF
cXKiO8VSIXml0eTIqHk6xCJmmhkbGGIJdCi/Qo1fyEmiUQ590ehuwV1NzBSWZQPt9ATDsrIPsmr+
OvnE9r3q2Va1UsiX69OSMBaUcOak4x4x6GjX6XzHC0h6P46o8b1/YVOhhx3FDhuHqPjehJpbTHpn
Rh4AECG3v0F3yUifgCIfI5VIrMzNf2PIUU43OCnb6QI5OV1SUmKBVpAC5M20YQPehubL+QHJdi4Y
gNDSiMctT6+dWql1uwLD5oJ3lPs9Ix8zsMAsuu0cxSNatkLoVEOTAXqdwAsohOChG6a4TTBvsXY1
xAfdvCmmS7O+HxxFrVx6Nh9bEnxBB5hiSHq+QkazW1vvMuuBLSMVAbdSM4TGiFaNmu1MtG3MXfer
sd++MKEYIZA2yEr8peo8tHRde49PKIhtPc0KY7bpETnij/N2pO5xZIe/ko5CLtW0AjVlHTNKLzP7
0sq2Wqc4m2Vxyfo0QYSiQj470EFOMZR5fF08JHXnfQam3ph8LKhPmcuNrpJLlXojYDY2MEQOSn2C
m7h0MScjwqBK1LqsJXCMjwTM+2aquGlL3RGJXQpwJpAOtmCnXNLBzGw4Sb7uUYht0idt2nTNra3K
G0oHxB+pGA8uVWIMLIa4q+PMhDcW2sFpP6g3/vQKEOy1TLHDVJYEv2+LKF2iFpYm8x5EcFb5Srhm
WJxvzvvdb8ybmNOD7O+fIQkXG7yEgXqNDAyJ0et1rH3itMFYZc9NZz20+XCV6g0oTJ/M5qVKkzv0
wPlaum4m+m7hfbY07WZ10sBl2cEaVYRCqkngh97RphgKmzkWw7eB4LbzNo11rSdhqz2cnwJZAgLp
YKj14WaHk0Dwnph5k2mMwMfQ+VsxfIxjsGYHnV0sTTD9Om9KdkqDIw5M8Lha2VQse1hLZkwULHhB
Pt/Wxi1YEPzzBqQzdmRAmLGcaM2SMxhgThFm5Grpw4KR7fiV7OPxQITTzDXrsXQG2LHTb2m5+rZx
b+Q/zo9FuquPxsLHerT66P4HVJPbWIbSz/K3uYmD3EjQHv9AVSVs6byhodGCsAaFDrZwbk7xiBfg
AlttAybLt7nzdSiVqEqSUk87siIEeehnTEh6IwIn2DpOtukjH0isQb+j0daiT+enTxruj4zxvx9N
nx4XEzE40C3VryMAvztgz7ee8ZTEQdfuWaq4SilmUHxEV64GYPTy+6B8G+rd3ACK9RSraL2lxyTu
axy495sZ53RQRlNDB6pe8WjW6G41wELs9NdR7x7Oz510nx6ZEUKCnaIOEYFWLEgggJ1Ch9t8PW9A
+ogFk/yfgQjxnRFS5hbYHILV/LAG3WftfvJeLOvBZK8JUEsQoKK1KtZLd9SRUSHWz8kIWfscRu0G
sR15IdwPwzxNfFyOQ+L+ghjVNqkeBgc3VO99TpNAG15rvXoa0S7Nshq8z9Pz+YmQus3RJwkBSxv0
2G5ifNKYTXiWPTYN+iIeWm133oxsQdE1BwwaJ0AAucSp35RNX4517yAXYoYpyI3KdVXcQWQDObJg
CwvqxbnTlimFhfF11sPZvTfcN3CqnR+HyoqwglGGySLMRUws/pvBERHnfj9/672P82Zk2wy1MZs3
dqDBV0wsO1PdZTPDYErkN1CKsa3tChWC80b4nIs3jyMjYlKZmo2emC2MMLTtlPGjx0IvuwcXVJdd
dnUWNqOKtlgWf48tCttaN2MP/euw6DDQFgeDiR1g+kt1Nf3KK1VJSzGHruAQ1BtGc5lgTKuf8iGc
x2eiCLmG1Bs8Du9CQQNYTsEb+l6z2mVATshuuycXDZj7eTG3LlvfQOCZ+/lEp93ctUuYguTrgjrF
21QzpP+yjZf+BL3ElV1OWzKvvQIQJoszXEYCchJcLsMV5tkzByvROQiejhpyHSlIISIkqr5njt+r
lE1l03xsS5jmFkhCrYRyX9CwyUfNP1jbn5YKJSWb6GMjwkTj2I7pwqH21QJYQmyEdTHelBqohL9U
Akc22kQhDI9rECCcRipcTWjSxTMOBiO0QVacVN/Pbzvp4hwZ4GM9vhdkNPbcEgZiA82AgJ6TIfWj
8aW2Nkal0laUxV1wlLgQQADNGxGZ3gZqLXo6W7xg+a2ZfrJpe34wstU//n1hMCwZLDeOCF4vaxLE
pAsT96mfVX0jsik7tsL/fjRlFYowUYkWwKDODqO9i3S0hY5BQfEaevzCeEDpgcYDnFVI259aKqay
hjIzzqnFygLWbckQbU1XETeki/Jp5Pfd5Hg4djSanQ4jEZrGqLtLRlVvpmy/uMCcEhOujB4AYRgV
xJTqOcMxRdh+hUBc5VfzQ/YVtMiRFSokNCrXRsbTxDjMeFsaHzPoXc6vhoRaF48crkJH8T4EslwY
xzDYiC8LLDioLFTWAe9QZ7hN5x2YsGh0aNpX7NC83zUxJHOwX/ESOv8F8on88wF/cftqWtYCRs3T
X0nQUj9ynuvubR4P581It9HnOEUalFhPoSHXYZyGkfgUZ0Px6KmuLtJN5HEmdk7nCQ2WU9eOFtKB
/gSP+cp8sdtHOz3o1aHuNpkKpSQ75UHA/seQGBPMeomzBKkTZJzM6Xqanhdtb/Vvbbm3VJUS6VY6
siW86KY6q4rFha0MpZgVRBNNqjhLFaMRl6Y2Z6tbKKbNLBO/y1G+uKLDFetDK/9WOIo6v8wYdBeh
uIJcJ7JCwjm3xp5VDDwyzHm9TU0zGFz7MKztvjM80DrMft82ikKydI9xwVUAQHhbltjOSPooTaMC
96Q6DSKi+yiPEJKCFuo2Ygeb+mn0Hy5ufsZucvPKzcNeJZghfYsdfwFf5KN4qNF2NNIRXxDXN+Yc
rnFoT9umuE7i65bt4uwhwtvk/IaT20SigWfPIRcgZoKAQun7FDItQYmGhMlC2eYube609jJxOpAR
oqO9zn10bivM8gUU79y/CUQBfuBUEcJJVlBalZUDs15FtF9NvnbIAUMZYZi18lB1HEwK/N2OobEq
cLOM4HZsTuuHTlcdX4ZC5zhMXwHKgHQP6TAQ0aC1RQiyDDmKylvRxaWBy2yJbhj9aJREj7KNemRE
PPNm5L2tyUOzE+0GaKfqqGIp5lYW33hBBPT86HXyxCemnYNkJ+7TEk+zxK/jnwPYVnLvV9XcKRsu
ZOH6yJSYazGshU5pGpfBHBch5FGu0jkJzXlS5KBVZoRr/JCtdd6aMBO1Dx15LVqCzagi0ZGdcMdj
Ee7vZrUufRklZWBpG5pcOPQWl6psUiyOdPk/F0eEqxTL6o6ajqHgNeK7jPiuCiypGocQRCLdKPXK
gAU7v59K5L9gw/L85CtlWA+sf+Cn5hFTvJLkVK9Z04I4WYvbl8z17lpDgyrvfImu1l1n9vvzEUM6
cZ/mxAtIXqaZvUbw6tEedrMx3684Ec6bkLoZZ0vggmxgUhLczDEie4xLmOianwRtqHmymeL38zYk
q+NyZUNIHwA3iffIaYgfnC62mdaUkEJaInCfNHlzn9Qa+WHi1Tz402xPyt4h7rlCrKWGzfW1keXj
zJ6nNqH+G5HRAp+WVWZ+piGg2lcRqvODi/pv0Ky5T4dkbxR3pO23EDNRHDGSs/zEvLCx9NHMIOHc
YlqtrYb8MjjZxtADcpfot7qmuKXIzrMTa/zgOTpDOzQR5XkKa4Q89HiPrf0G/Jy+m7wMBIcNMhRX
Uf+FXX1iVNhz9gKq3d7EDCfNbRNPuICp7t+mahGFW2tMaF1qBcalafeRve3ohiRxaOnXdvSWa5u0
0vz2Fym1bZZskvQ1yQaOi8SzN3ABiksvJ+enHr8v7ImO0ea8T8vn3LGhBvNbM1RkaUD/W8nAkVgC
t/ZSgmlg/G6v26mhu7J9stYQzgeEsMqtJbsVDw6ADsHcjuygmNvRFytiBlerjWY/Iy9OfZ312/MD
k5ykv7vzgQdGDsQVG9YLTSczccH+0Jlk584/zWK7xF0wV7tZJdIoiQsnpgQPYsA0UaeGqcQICw0w
0L1X7RYVy6QkiJ5YEZwITeq9hzBTBjTfzeZtB4748zMmXRRc2P83Y3yYR7sPcm+12aQwkJlgyn5O
x22SKrDGMiQGgIQoewNxav7d/JEkLSiZRzQcuKm+QQcN9Nc2Zf4jj8LUuCJoDMq3RQqBNF2VJ5b5
+YllIXhrpACpGuGtDuweSq51GerZD2QTwAidNmEb+8r3sNQkGtRA+YiSMLIxwj3Z8LKoICMyq/3g
F91TjdbdAQyTvd8vg5+VAzoWcZUI/3kVAX3+NCqOU6fZknPwZLXe1c6dbnw488/zJn433AuH0rEN
Menejb09GTpskGZ6sgd2kUWLnwFl36GvK+9J2JOPtnhzjEe99plzVc7JxqCo8VJfz9F6aCeHdHS2
SwlpAOfZjHTonf1M0X8L8Io/2tXdPNm3GdrGz3+3ZJ+efLZ4lqZjYtgdPnvEU9Cst5Px4qWhVilC
quTMxFkNDKOOiwjS6sJGja0karoFmNzFWa2X1PPKbzG8AxRtFkkusStwg+grp60xGQmoic8P8u8w
AX588NDilgKG+L/Yo6aClegcT4EOKB5r/bIqFKP7O0r8P/8+N2GjH00YXTk2aRtl+P0OBRePxUGm
51tPfzs/CgmiBGYAmEK+DPl22DoNRrysaUMIDyQM6UMLrs98q5PdDLWyOAY699ZeQzb6rnfVB+zJ
tvw+CKBZ22xXVcSSDRd6tQCOQxsLFBSCz/RJY2SLieGy+r86d676Rdstg6lAqEluCOAohtY0KBkA
QUId5nS4q64PWqMjOiFNB9axpOzbu6U2x9zXix6Qwp6tEMqpSQdhlQItgGtptCQ00rS+M/CsvkWh
vkvRVul1TkimyNxMXTvOEFAfysrXoA5Z+z3Lk6fIHbqnaa0xeUTP6d6MMtU5xVfmNDhgKAC5gZMB
uRhXjHpsKAvHylq8xK0Yz5cGCqiFV4BWXaPUZ2Z5tbQFrnIFOs0y7QvYFVjHNRmMqoCYAjN2OpGa
MXvQiMDmq4uP2LmM0t0Yvdrl7rx7Sr3iyIrgFRC5GDObd5jQ7iHPQ6MF0YXxfN7G3xcYAKrQxWY5
EBLlkO3TkQwdoPYNGTkYt7kzB/s68cjOiVacHLVPtUhxbsjiBm8vhag1xJmpWAbsGNFiY8CQWmCa
vdb0zeT7+QFJLSBVhcOfa0H8FTmiGmyjCT+ZXGfrWRE4JBSNP9IpO7Ig3GAWhkppk8PCXN+PIJGe
HvXs0ss731NpCf8d47E4Hic3ATe2gf8IixONEJQ0AcTN1htAIHW2j5JNNfk2harj5vy8SfgIT4z9
hQVvo7itOCy7ZWFpXk/LrmQbmm+MeO9Y25mEdXdbpmEd7SlRCejKPP1ooB5/2hxdCiE/AqgAH6jO
rlqkwr19rBJ2kwWMYxPCq69JvCgyVpgYinCYD2ANQHSHFEDmbTUadCpNcEmumE8nDhU85rF64pN6
rvLcqgDOCeJm2/V3+vpmZnva3S4JpB/+o+RQWN8abUJJH2pv+vfOVmTEZPsA0QmnJ+B7uBjyKT+a
0og5cTYQjLcEzQl6d/zRVIQnqQWXw5tMEOMAzHpqQV+bJjcdjjwinW+U13qq4uWSMKAhVGAWQcrF
OdTFDdAyTWeQcgG01EY96bJcHgxvr+XXcb+pnTD2cp91QEjgnyLVL9t5R4bFzZC7Y9yPIwwDle5p
O4P8yPobY3numgvj3wGKJ4MUZeqyBXu/4YNs4nrbLd+b1bzQkjQ8v79VIxK3GKsKZ+Go7QQkas56
W1SXuPpGzg+93wM/prAm29DH8yfstgF4jy7X+ZhQtHe/df1FNr2fH5AsDKNVTOd92C4gdkJwbBob
lLo9On9oZKHW2ab/paOp+VMNwZRkjtcN6GJUrCOySUSKjLO2A9NHqeDys5aQ1OMIjjJ/7Htwlwea
/lwb/uJdTCpSJMkUGpyr/XfrJxqOhfGBLtGoNQe2eg8JMdNynpreWbeFC3rD8zMpCY0G+AWQ2uZ6
gmhhPt3IsQ5l3gl8BkEKyUtjSW/i+g6I6RvNaC4acpPoZEttXAfPW5XQ8eLi9Gn2r9LAPOCKYCN+
pLO3R2uV781uGKcvZDH3muZcdM1TGyeXY9KFOMdB5GB5wQK9i2yFopT7bGXJ3hqswDIUD08iWWV8
GNwKPf64QYhIkDbOxtqt4Ly0RmeDNsT5RWLXuhkUXpq94CG5vlOv8A4pGaZ9Zi152A79NPmN2UPp
tV8jn6158lq1jX5XRWYWhfrU28U+6vIBLMrT3F9UM5khL7o4JHTNpPk1ZGM8haZWzr8KMDj/l0Rg
I+6seZn9KXXMH+7Y2odqWvLLJabDHOCsXh8GrzXgFHr+HnUsPaDNpdsCoNaVV1o1eNe5PtaKouvf
b1ssGZrSgJPAawnaaKeeUmS9YSUNavxGd4GngkZ+LfV1Eam6qn7rAwi3e3SKo77Gm53QSC3cfPHm
HXuWWKj9jW2lB0mSjNeY0+kjHbRur1sDyCqcvJl/0Moabqp5QglDH/NmEw2RdlGjpH9X5DWSuj1I
/Z7b1MrvWKENPxpPWxVTInMW8ALZQMpzXmDRWeJBtyAdgjq0u2jpTnNWc+Mw79A0bXsgBAmghdLI
X2pr/PcDHvpYwKPy8xHKvMJa4N2KRP7v+mh3D6pC33U25zeobLGPDQgxvLfinmpw9AAEJ8iY1Frj
R6keZP+eS0LjLy7rnHgR/yMGco2NbEh5OYo6bDMM+U1FBn8YW8WRLrmugKABUQ6vRU7gILx0qnJk
2ZRPSEHTKUw1bNo5OD9hkhMJD0LQBKKjzYLalHA6TAkU8cYWAzGXoAWNOGStBxNkmKPfGkRhS7I4
qELbDqA+XNVGrBKOutUUY4RKdFL7Y/WtnW/7epOpdLMkcwYrSEpg0rhKj+Bjue2lJl24lerdodeZ
qmah+n3hKZUs4zoWvDpM58rXtU08V4p5UlkQVj3TM6cvTYygMvODM2b7utmfX3X5SnzOEQ8QRxdt
1iQFWxeMgVXx1iMghJlfHWRf/72hCwIuFBk3rmfMuW5O7dij0SRjCTulcb/asx/T7z258bJEMWOS
e8eJHT6jR+OBqlS3AMJVomHybhmvu+lVG97PT5kkQX86FmGn5E5kdvMIG2v8kEUAhpebys38eNr3
67XZ3qfVQfe+L1+IaCdDE9zNAZWollLuzhaUPTsUNpFxi66JaqlUUyg6XVIvvTdgeBF9tJvbNp59
kofn51BlQ3C7pV6j0uxho40fVrqvpwBIZtUVTbp7kCdEtyIeseDaOfWFgZppbHWYMOYBg26HHkjH
Fp9n1lz9eQG3QPrSFo9dBMFNIHSH4gldp+eHKSlvwFX4nRtC8EjoiJxkdccAma7h9gPbEvd+LLeA
LmxnFkSl5+uA/unzVfHv5LI2VDX57RsbDll24UbsOvm6tIaLq2m5Rysf+FZoF7bj5vzYJFeHYysi
YKH1SgoKLlj5P9LOa0duZNnaT0SA3tyyXHsrtVq6IUYaid57Pv3/pc5/RlUsoojWmT0bcyFAqzIZ
GRkZsWKFUb1nxVaf7u2ucOMaD7L30vfLYEv2Ipj3om1MyNjObHIqlDi3ZVhFSbWtKsYPWeRKX/4C
AxEGhZtJF6/2U3PpiXKc0sFcwuxX5t81CK2s3eKLy9C48JhdSXQ+p+vmfRX14YA5CKZCINh/ZOrX
BP+XzN75AzJn6w52YEXTBEhTfPIom4d/k/AyjhHmO0WIMkYpp1cqC5eipNneeGuaz0vhCKwCiM2o
yIsqzenXSEeLM91Dv2mUO3nYtt3Xztpr8fXYv/3FZ9d5hJMKglL2exrY0Y2BpG2KJi2f3ZSvJm/r
V9ee+vkyxNKNIbREYF3+Hvs9P5Ft3nRyM8G8UZKvhXTD+2ebd7vRfPGsve0cYvWXJe9zayXVu3C3
g8qkKnZRYQz8bAuNoPVMqrk4coZKqAzMDr2rkodYvsZJEd979uABiI5wdNeoq81PjpK0Sa2mMTwC
s93lWul6Nt1s9MAM0L+UHYwMGLUSrKme0dpT/P3y7i7Y+wn6LMzr4liWbCga8FoHN7MflHJlfYv7
SIMNvRyUTcx5fSuxuroha87ycNix9GsYXqTgPli7LBacAwB/YGbraAKtCSsHGM2/Y9BiF1wZ3v4v
tuoIYhaFTapkl36cwmdEqrev4QD7ny4jrC1CfKyj0yRV6BxrYq9IQbi58yvomFxWrJQCl7L9NO7w
4OLJRZp4/mxFqSqWEBeDhsHstSLkaRfQNqC5WfbAgxs81LfRPS7yz0P72VsjfC1knE7Qhb0crZHp
uV0kyRhc2kWH2rFe5a68FXJZvmZCxqIffEgxxPpweWsXPOIJ7OwODJPI5zHFoiftpfbuEuN+UL5q
1TdtrcPy/BvyDrTQUNGZDU5tbRY/pHWPPKBsRRRT5cCN2/IhNSU3kYMV/3S+j6K4gKQeAwt4A569
CZq2bLLRjKne1a7e3hfDa1+Om167lplhwWDfj/NsBckELKYHcwrmCfmhSM2kKKx4QxFZUj7HwYtU
f738kZb27ghinno3WjNzvByIAhpnpb9rrbmtx+1lkHOP95ssw2Vlcw0z9uPUAEdkvvt+YCp1afU7
M6q3/VoMce7yQLBpKeTtTJ1znipLdcnM5JAJ5lbnFtK1oe46DRmu7u3yQhZgmMAu0ia0BQjjPl0I
VpZ2TgtzIG0/G86tNjAF/lOrrLwJl1DgvKNtRyGL/Ib4Zkfn1ZBGU4k9H5TEo3mk9F4SuX3oJ6m+
VmRPurq8pvNjavPi+IMmfs0RWmwZ0SRpjGXPwjJ29eKfIUs+qf5Xe1KvxubXZbAFc0PFFSEFzhGq
29rMoUdREXhliTk7uY+Mwj8DrCmzeL0MsmButvhENJnC6kUu6nRFkJGb3BIqZQOqHoZLKGM9c1Pa
/16GWXAHv3W2bTFoG0bizO2MgZMqpaCCWd4+nt4DdICikNavba7s4f2SKFprmqQIx08/jVxsrJyM
F5wSFbnyWSQbTFLqBD5aslph15Mr695Io4jsPcGL5OtZAU9uN6CLf2PZXbt1+qB3S8UmquaNTN+B
RHam3ui91CM3PdX9dd9L+lvq1YQiodwVV1GhxdO20/Cmcmo2waHtE2YNdHjWu7rq2zsyyNVDqYx+
e1tYof5kTibnbRqnvdqMwa2ppvI3dczt2yG06+sW8wppHktxzPqkKxQP41hCYsh3zF+pnA/7SbfH
76E0Gs957aWvAZWsL0Vst7e6Ew97A4znwob1UWSZGmzTwelu9MQ037syQN0pHgPFTY0wm7Z1V0r3
eQiXeZKT2t+Mldz9IxQ96z0CaPl1a0647aq30qc+q5rplipr7z05kEofaXWxu02PVGLjDlmQX1tG
ML4VbRXsrbBDCTRX0AcgoWkeglBjVoBnI3e+9duRBqBJDaTHRM3k97icvOe8qUPqJ5ZRXqedFG31
tFIor0RZ65K3CrLbrIjzGz6j5u80Jx5/qqWap6imxekn5IoK3tkIhu+zug5/1U2ZqHvJqjLexJbV
xrzL/fbdj6Lyu2pNxa8usKPvzGrQdpXf6kzWyBLtTg9qsm+N6UnuZYs/f0KTEpOFUJ4FSwK+x+nB
CrmnAqlEKllNp42O9IMqNYcpkg8hysxel/6MpLW61dJZJiMhxl076LHNcyKG51t6lnLItHhvwj1q
h4+T61jUEcLMpxdZYuWNEEv1mR4rJaPbZ9eXt21tDWJbjzxsMyqtPv52FJhXHT4M6vNlgIX4EoUi
jcuCkVdUKOauqIGpmmfNSG4jV6VvVmdZX7PA76tNaWdkRx30L/ep5/gcwtTsJrcJvFDdNrGa/lv5
WsT3C+vbIuy7cnv5ly0tHa1RwjPU7cjUz/x94ntD7+vwIvr2s6R0rhms1BkW7kpW/gdA/ICjvbWr
Js7V37pGvfoWq6g4QsAwxuImU1eQ1pYyM34jtNPIEtMVK6oZkC+K1bFRS5ejxZOUdzcK3hQBTtcS
OiHuWVATcFRb1XpzkDgMjJUvsghCXZFwEizK3acgupWERc+I9Y1kP3f1Pmm3hrYCsfRNkGH9D2L2
MHQgq5peRJGuHr7FhrmNWsjYWU8Bc03ccm0xM/OS8zYveonF1OOVUt3UBORrJISF8MgmoUOABO0B
gs9sv8JuVDv8niAhZHtEB/fpwXwN0FXWvY8ruaKGcAQ127chl9N4lMhQekV4xbzTLPH3RrNt5Psg
+HjQdwI127hBsfwu9uhszQdv25jhFoHVJH/TZYTcJXNz2QksXRuIaKJpzJwaeOwzsNLPu7Z22MK+
2IR16BYBY/KumELlGoxMjtaMYtH8juBmLqFWYn3MJODG1HPDbjvKv7zO7ZK3y6tasj3CTPIrqq6e
F1IROWuNxIAxEjD7AD6CDWdDmdakmVZQ5mNjx8yXzXAklo0Qm7KDJ1N/MdeEk5c27Ggl8z67dKqm
Mv49/bQwzEOvxRVZf+V+QhGPWpEXvV7euDW4mZmHIxPO64SN07QfifUjI5ot6BkKoi+XcRaKGQj3
ETNQsqc8DHn/1NVVHKfKa+mQ77h3U2PjGC+t+qqMJD7CbZDvm3G9brhk64KxAcOdIXYIoZ5iOgES
634Ol0LLM9HLp93mbfva9kW6U6qHjhKO5KxwIpY8lIMIP0uUHYsa9Skk4WOvWT1SA1KvtztJezLi
1kOsIZOvC7t8h9e9VqlaRPwtBYAsmJhpfYpoto1elzFuNx8Ti2qbwsDhuA+Vb2rsScGm1EsvOaRD
m67k0RauYDhTmmnZ5EKQHJ69uPjEWWz2VFWywLjO23vLKw+XbWbhuP2PBqMJMYuC1GxlUsIodL0l
8S3HcbozJmQlzaoeoGJYP/8CiWcwXQiOaAKdrWUqHJM8MF4qysmHqM+tdSjUcncZZGnDaDwXkjF0
o5xl1JXJDqq4ou5qmKM70IClrQ0eWTAF5xhhZnzWxCQYWRuJiijJR0+RvFe0qzS9y8e/iNMFsZfy
KMwINK3EpzuK9OJsyEZ7FJRKhfbR1tkUwY/Lu7XgmCg/UomCsw67aE4ijvvIKrRCo2FDuVH7m0zf
jfav3Fh7xavi054+4kV1FeoNovEW/5t9eiNJ2zEUIUU95vm+bBGnzTqnmlwrM0x/azmBfR/KafDg
O0Gbb6s8LR/6Pklew0kLb5JUTfODR3d35JZlq+9U00teRab8To0GdHtVhrNfDf5glXd5UTgHhb7w
2q37vvbcKKcFa2eG4aiSQgiN18RBSGZDOcS8juq6rHgBKVK2EhAuLhhmNGrJpL/teVXZG2PfqygV
8Igz5N3YZ95Gr2vpum8EYNmMO1Xt9YMxtv2h6kp7c/m7nh9qdpruFTSOKZeeDRVlbmgfxgUFRoRL
yn1jxf67PUIdybzq4yPYgRK8Tmg8UNHnnnFwIiXKIiqNSduNrqVk4XVQmLZL486aUsi5tcKCoQ0W
3S9HU3kcn54HEjVS3if02wZjUd8izhs+O7Fj/6i0fLwZ+2FNAmYRjxAYggBkXOTyT/EIdRyz7mgl
LYrHUqOwxKTjbjzohbTyuRaBLLhdTP8zNXUu++GrZmllcUfRGarjGCo8X8MHZvPsar18uWwZ5/6R
PfwDNe8s8go9l6cGqNFE8a/OHse2+HoZYsn4dJRcKGvamnPm50s95dwVQPSdv0097SlmIl8QjysX
10IKgKVA0KbqB4uWVZ1+njZ0yOklI9WWft9OL2FyK0Vvvnpt0OsdMkizvJ2Ymh49FAnkzE+X17i0
jcgZiFnb3DSkXE+xZUmyujA2KBczvDlts00a7i8jLO2iLWjgRFRQF8/SQK2ReyaueBMWb0x+m9Tn
1fO0ACGcvo3MkZAmnFd3Rj/Oq6mij7OPr+SUMQbTVUhQdXkdCztFVEg5h6+kc8NopztlG3kZFraC
GMiobNp4RzfJCsLC6YExT/JA8A1k/j1FSEuaCAMvyDZZdu8FD2F5bzm/enXl/biwDtHvxcgA+gFp
5pw5A0ZmZk2cxdmmZ9yj/m6uzcBZ+Bg4T0ZOc9lTApn70axum5GOnmxToLPbx1s1e9TalfmLC7eS
CdWATyGSU9ju6U6piaebZLyyTakclPRTbx9y64tuXsvGi2cwP4Xu3ssff3FRcDbEuAAo76p4OxxF
MEoMb93vAeyiO8N4C6yvMe1l/zeM2aLGWPbb3AZjyh699pEEdhS+XoZY/PZ/ljEfF1ANUw3RGwh9
GveKklyN9Ax8HIIGCU4I/6ezS+zk0U5ZvZ6VyElkG4lW1tC0yNjHf7GKY4iZv6xDKyDbA0QyVa5D
33O38lg5fwkScZMZwMYcory5yzKNDiGvsso2Zh66evYpeqfMSsZja1K3Gb5f3rAlWyZ2RTJMEMKY
LXa6YZick7RVkzEO63HsGKZMW7VMhc1EjfAweuZBXhtitmTMLJDBQ3QMIFg/82RtFOROkXf4GTNk
PTdp9E+7Jsu75MuOMYQlHplBpVUSjzQwpMwNf3X1F9nfRsGKISxsnUUyVExDJzlFdf8UJOhVb6ik
nkvLuJXMyE2DV5OuyMBxFfOWCVLltOJ3hGXNwn8InkQCKDVRsP79PDhaVV+rjJscR76V8zpJtzrT
BMyN1kDBGNekxxY+Et0bvJgdnevgbDSPrXcZ8bicbap2RFCcx6b+qRzWajRnKEI9wKRzVigrcnXO
jpIs06NDjAYRsYnpaNoWSuZa4eGyha+BzJxnWShO4w2AGB50b9TGtOwvRq8JgQKhR4tBQyaZx7iy
Qtg8DCgURCqpd23b+8Xm8jLOTPo3AhhUcEUj+OzibNqioHGOAvhQOtus3NrOi5I4G3nFHyzsFgEG
jd8M7RZpfvHnRzbm5VVBGF3wxCwbhrLS1zR+8T8clNGWz9BfEiZ8dcK/2VqkOg+MSsyzygLtmclg
WyNjGJ+/4keXlnKMop4uZUx6r408gQKb0pTlgxK2j5q1xlZahNHYLzIAOi/F2cXZDbwbzYm2vC4x
7ppBu7egkqhp+3EzZkYyEZrgEYl+vNlqJkk1K0NULEh/W9DOSs2lnnTZyM6uHj4MAjXENGSwFOKn
UxA1LzMenSYUUcPY9064o0vz0Pswe5LoZZD6bRCsafGcedEZ5MwHRHZRWkND7SINdTqsd2Hxj+81
25i+Oz3Z69UByavLixR/44kbJS7gjS0ygXA80IU4XaQ15WZhNNRtbbsmZrcQqyl2qDgczMl+6bz0
6jLcOSdW4ImygoJ2MXmombUHHpLLrZjT1ZN1bJNdYVLEP+TRJrc+x/GbojwHwbvj31yGXVoljZE6
M4UIIeAPnq6SGLkPIRCQOqlu/IByjagg39aD4+bdipDTgmsiF0XdkXoGfVXO3GqyOJnKHChTla9T
zbtrkxg9o/JX6zTPl1e1BCVqJjJcLa6M+WNVz/K6NzqsxTA72a2Vor23g7G5K+pScht//AtPRQul
Q/6JApTIzpzuYq/ateIJQehKNXeUXxG3Jnn2YQo4FgJrWjDlCVnPXpAOZA6shzQXGvvWNrZ8y52S
7DlUEvpQs3w/Ztn75X1csg4Y02Jt4nafP5NKq+qSSoxjsDvjZzIOB5WZzJNf1W5kx/vaXJMTW8Ob
xUr1UMOsCsAr0vCXHDSMKB1uBhLytVQ+m9WHw5ffG/pnebMjPma5VSYxG2pn6O5Knxjau8/D3eU9
XHD8FjRmgn2KKMTJs0A2y0cHMTzWMMTqdak9N52xg3/38Xv/BGW2c37aVnEk0v1DoO7lyntvm/Je
m374YbVSDlpaD/lAQR4kmCE9eGrr2jRG0RSNeOLuJekdGsskN1hzvgs3DMk5svD8Q1J3fvXr9GFX
HhpEKEUp20D+IodfvDpyM69+LkMGvK74i0U4CyOH+AZvfz69cBwCyAaiE7qeihsrvku0f6u+3Jk/
C8rk3ZoQjPgW85sFlQOCAAIbdnHmc9Gob+W6I+KIHeeHlKDsmIUrVOIlB0h4pvF4IkxDEOv0I3GI
mORe42vJEl3LbbZt+/EbLxF6rIyVe3LJHoifLB5pIis9fxqGCmS9zKJuEllXMAvhRV/VarKSdjgX
YOGoHqPMLg9TD9PMERPZmkRP/5Umw7zxBq16Qu9q/KxIk0UfuVkcqLEk5Cat+jYqyIa4WRU5j6rT
d69mulP7Nfn68xLw7GfNDoMTjoYXmCxeQs0n6Q/0e5jTxjcCpmxt81Lb6MGhXrsHlqyVGhJXDbJf
uvo7kjgKvhUEeK0JXcJNUTXXoaldT2F75yXD1chR9Kr2Jtarj0d8omz1H+QsSO5yc/QyH0hUOtxG
N93B/tF4W/hXOwqLWbhyHpdOiODwkqTX0Q2Yd+q0STFliVAMUBzvSUOffCg/X/bKiweEJmimlYq3
65wzovpG5oyVQICVHN50cqpEh0FTysCNCsP7pwm64m/2kHQTIiCiMjd/l3fj2Om+IBM1WXhoLfk9
k4ubvCDlYKn3zYiqYLo2o2ZxlSLPiToXEppzTxOU02BE9EhsLIoC+iQjn5jd6rlDN4axknVYjF/5
WMKpAXhGxVOtKGZkKne31yQ0yPauzp1n+fso/jFYrqQ9lN6rpe51a8U1LPofjgEHQRcUztmLJ6DM
PcW6qKrWlssgmScoe3uP0TKXDWYpNCFf+L8wc6JMbY++2opDJ1f+zm/eJIoFZb4PxomJxysudemz
kb7le5E2QsdltiTfkBRmfYpAb4BZVHv2v07ZWxupGQLEaeLD5ZUtOjHa4nQeOZQNeHucXha+09kU
+vhaZqs9hNVLbluMp877Q2L4e3VKvg6TwRCLx8hc63hZXOgR8syteA3zbWoDmwmT9L2Xv0yx9lyQ
nN1Q0NpfXuWSmZBLpOBB4Ex+bBaGWWWXeX4EVFwasVsY+i+nSW8orK2N31ryXZRNcSkWOXhlrmUY
NhpzAgf6J6nCf81LJ3C1VV3fxX1DLoJHFFcu3+70i0XtkPZZA0ZmwSdmPHoewafXVcQbV96Hi8bB
W58UDx5L9ISeQiGaM079RMXZbBpbuWEmTQ8xpilV2dUZbABhvYtq2zV7NX7QGyN4UQO1vbWhtn88
T0OmEeE8XuW0PM8PhREWre1I/JC4aj4TT9PkpkbbDDnZFT+9uGTYVSKDJoqO8+pAZChBYpd4TcLg
G82OfDdm+LJXB9+8rv93ctS3INU2ap49KTyHLpvp+Zfl0YqrZr9JFJ0J0Bhab/QFsc6G6tuuNxlL
kW99FC+z7OUy0Lk/Awj6GlVP8ZqcR4ha1xut5lCf8Oq7zPw2pL6bZFc8yKmMrKzp/OidQok1H8Ur
iH0V2qADpYzM2HN2Tk6wuHahr4HMIrHOMOpSESUd5pr49XdH6tz4wwMDIB1T++CaIStE59zMh9D7
UcmDTyo/pgvHTLqr1Er2mrSWClpYCvQjQgQ6tHBY88LhqBBUFgpZ9ay2/qEqf7A8HLJf+CvXzArO
XJKZkb05o1onbC0d3aCQ9rU07DxjjXa8CIP2k7idiUPmjHDJ6UapLk12bfS6jWzntuuYOapfrfdx
Z6VQZaHnmhQSkgLzd5xfVniqBNX/0Czc1N7Z1iaO7u083NrVN7MI9jYdQtOH21aEU4KBQe5FgQRn
z0zPDOsg8kJQ7ST5hFLUm1oQ9sgS89roCDJofUt9Z3f5+C74CdGAZgpNSsSW5jbSaX6UtFOY0wgk
7zvtezL2h4mIfGSC0GWk88wrhvgHaW4lXpj79TCA1Nif6XMhJtlJnrGbhm+GSqy3K9dq82uAs3Ak
aXIPOheAQV26Vk/E+BD1dLx9CS17V0vv1hp/fHEvUUCjW09wQOY3S2vprTHUcb5RYDGOwfOgjlvZ
cztrJUQ+f7exk//hUEo49YNVXsiFZ7KwSNHIXH/RnWnjRRvJeE+dL7a0NuDmPBBRWBISQxgl69Jm
+2hNQR/4FW6kNG/VsXA1ZLAvm8bCyUZQSgjaUgUQYdXpgoYyIdFAh++msAkHRrmPdnGDkAtTnNYE
0pcWQ+7YhIEsztn8RUhFLZES1aKc7heuYTythlS/A/jTrAxj9kQXNB4EFuE80GkrKLmVxykejDpz
C8+4tVKj2Utj9BjI0mNa68aNp/Z3iiTd2HZ1Lan557Kc7gvV9xGE5xTWwRM1JJ2wubvJGYjjSURk
vqx1KyfyXEiV6xoOuKj/E6ewJ6f73lcdFKY4yGkVMveFkl7JgVCOl7dFx7S0AYZ05G3k4Yc/GdtI
8YXu3kq6ceHLIzVAvzW5MhJm87JBXXhUIEdJ8AFu/M5y/eoFmavDh80LEFpoGZwDgWZ+LtMkLdNi
9HEExGFeLR9MNPhXJ+kthHuUPXgc87SzoM3Mg+k2KjNFi4HJh3iXtZ+tUVBlm+FqKoW4TrsdGUOl
FAxBNOq1WHNxH3lWCnRiinnHI2FgqYUG2HqEQtbQbIZCuU2CNUrAwukRhPP/YIQHPI7AsgpNphaY
MKe+k5gPTbA2hn3Ba4uSoA6jktgV9ZNTCLtkrlAq4dzM6kX3HrrsHZmdZnix63ddv2q9ldhlId3A
SKUjPOFsj5bUjI3tjWGUb6Zym1cP8eiGJL+VbT/d6NI3R3Ob/rPUXX3cIkniazxDoFgRzpyC0pmb
pwVEPuoT8uOo5TeqP9wr1oeJXBTiKF7RDCZj/Oo8bYPiJGzLhKGORjLuqma8Lqt6C9d35T5asgqN
EaNwrSDZneWh+8gOSgIirIKWFa3+SfD/8e3S8RCqCkGIUtwsXlYjGgQ6s8a65U+KcaMxYiBZWcPS
AYJjJ1q/4AhhfadfxKNBO6dyitkxGCSrTKE54q5eDkvGTdEeqiDsU6672VXqm3bukBBhp8zbltYT
NE2U/jkOtpn3s+q3ab4SyC5EChBERC8bYhAkzcWqj4w76aqK9nSanjUkOq12cNX+ucmfQjt0kyh0
y7UpWgu7SAOiqMrKcNaIoE/xpLEzSp42+SbORPeu/aPzuV00dY09uGBxonAJbUTc5CTrTnEyTSm8
IJRFLFlJN1OvorrcGWvKnUsoVGFJQrJ/3JGz3bPjkt1LxpxxI7cD86XXWjYXrIGGYN4YqOfCH5/n
y9TWQnwt4O+Xql0hk0uNKYd+Uuo7ZPxV/zCu0dQW8USVkgAVYYd5xQ2CitE3Mrtm5cNN6wwHUvGu
6fzSrO8ELYj1WQcKxx9tR8bFmcz5Q5jNkbngZ5vYd1nZx8Q43EzNleX3TB1fE3j6/XfMQi4hPawI
ISmyt/MoQm+1IEf5Nt/4ZB/QiUjC61C+bwiJGZXZfVZH156eGPHjh/8k7aGbHoM1h75kKse/QD01
yNgYuqHM9HyjepN0w+wv9VEvjR8fdoMny5z5qEqLFTaSZUaxvJP4L8OQri30xy7DLDxjftfgYOfD
WqEh63QtoyOPaG+Lw0Uc0RT2RhkYMxI+ljQBXUZachei2vf/kX5HVEfuyaimMAxSJd8k2nSV6siT
ONFu6s2XyzBLC6J3jboTJRMSnbN9S2KljFoSYBuf5LPl+N+HKryXCXkRT1oLJxawqJSisiLk57H7
2eZBbkwTzQdLjYrbtvWfptE8WFXKdA57H8fNlaw9KfBrk1JF2fxBVV5Ns7rza8Mtte9VHK8sfSm8
Of498y1uSt7ddcvvmQzvS94pO71Sbowiu4ni4KkmtZFAhLQIWCk3BWiKrJjswgWExCBDjJBbgeI1
dzl9p45x38BOzGrHTZXrQdkwYDBRw00qEdZ9vfyhF+zJxl8LBhwMIVpqTy13Mv1qTJEtY/4Yk56N
w5j8M3Ur/mwNY3bSDS+PE8cLik0VZu7kHbLR35arTYSLZnS0kpnJ+mUxyErNSvT4YDdfJRqLkm0Q
7S7v1xqK8GpH5y8oHDpkW9ZiMgzOh61wzbtPtT9dRlneMVMIazAjGT3+UxRbmSILMyw2CbPZFRrq
k5Dq0/4yyPJS/gOZjw0IhraXp0p8euk+0x9T6yoaN0O7QodYNGcSB3Qu0aJ3NpGrzCwvGiw2TKo1
wo7mutDKuxbRbdr21U2veAe1X8v2LG2fyLzQY0KsAxP7dPuSyIrRhKVJ27YjUp/OnZxmB6dRPl/e
wIUbDFUWUoC4fIDmtMEyLiNlLEpswVTvmTZ8yL3vlxHEy212S6OjJ0aMIVQtRKFOFxL0datWGsGh
ZYcp0moIBcRBn+7yZHpVlLB4QewhXfF/55jo9dL3iyY+4/C0eaZ9SiWjcXRCrCbcds5XXWMWwE2v
f2vlzUcXBxBK0aJJB4c39/uhp2htnRPmFO37YH71qmu/favUm2mtc/P8O50AzR16naNUlfTcmUr1
bsW47LVp8uI4nn4mJoCb1It5yyEQO8+Q1Xo35U1jEmUMt1PzZGYHKfhS+Vdlf1uot369wuZc+kLH
cOJgH/mg3M+itmqBS4pxM8rXSCwfvPCbNFw10Rr7ZxGL1j9oiHCZKFadYnUTI+U5aVyG8ltjR1e6
MT3nWrWTqtaltLQSC5wfXNHRLph6iMjx35m9G1IT+bm4Kfo+dS1r39ufvWJ32ezO3Z7AQIcWdQNm
tc2VBvKos8e8Zxpzm/80xpcyugtGeCArj+Mlm4OiTaMrgSFVkdm+KQpzHTVLoCjPpheSEnm+vIxz
v8o8cJwqz4PfnmG2Va1cFllRRsUmz7ZmwVTOH77+qEXXKVNa4zW25pIVHIOJH3NkcWmZB22LutDG
nnQ3jK8N69kwCteSr+u1F9eSCUCnhNQGQQ+K1+zqQ922z4yAjSsZxZFUBzEPzgjWFAcWUcR0Ce4k
ISc4272gyg3yxknBTKrn0UHtzHmRrDVx1iVL4wr/D2S2a3bZS3haQCYOZ35dhz8m5UZW1ma+LX4c
igzEi+RimNN7+nGyoqitOATGjo3blI7dK56mqJj6wzerNe9V30tXjtAiImOgqZNSSoF8fYoYGEFm
yB73q5f+K67Y2tqU0rXUF9smP1w288U9/A8KTsApVKdnTR3lOeYwXiF9V/aF6xiEdSswi/ZwBDM7
rqZnlG3bA+MlO7P72gYvRfh2eSWLm2YyzYT0InNS5xw05kvoFVybYqOqz120b4wb2fFgj2zMNQrf
4mJwPjKcZ7zDPAkT0FzfaymL6etwX4zaJoLiMzCe/PKCFj/NEYz48yOnkKS9bTLcstjEbUpubDOE
u1Ex3Sb/C1cq2l3+dzliY49w6BFNVDT3eT4wiFhr7bds8v/m8x9BzE4quTGfWTlAdP6LET6GzuM0
rOQVlz//n1XMzkytO21pCENGxGof+LdtfCjRrQh0xs6sPqmFuc4DkqMtm4f26HH0dakD1mYBjam9
aBqYDpLxzWztbWOlu27St6XZRkjUdFfx5Pzf9nMeNZgWXV1og/12r636qdMPXr2W0Fyx8vlIHTVB
l8AuwEgqZ2sFj3LjuNYaf2bFxudc1dLMmZytAqL4W6fZdfbeUG+staTOom3QgQTxiSwIk3hPLVyT
xyBQBlD64gcjQMpx1yXPiedvrHgtnlvcNfjEqHzQp0ZYdwoV6FaNjnOBo5M/aeUuSX9aa750MTI5
ghCh0dF5jfyk0WyP1ZjZm519H5R/YmfT2a92r7owai47oeWt+7OemROyOinJe503WCUhgRS222AY
aIl1e+N7brxdxlpb2MxL1L7fySW6O5ugMq6o3XTDFwPuh6J9VYv7Tv2LWJhOhf++1MxhUCqPK18H
Tc3074k1hi4lyz3TVK4vr2oh30Uk+Qdo3vQPP7mg+M4WNv6u8j4Z2daifjhFV0O7zc2rPMS7B1ee
vMYeFgs4c1JHuLM7d1IG1IzpZN14VfzWOdG1M3wyPIFJa5oTbRSy0WX1N2HzEegsF5V7Ux34MaBt
X+1T9bkoewa7HtT6a8+c5rT/cXlzV47bvAwHPbqMZXHcshb+ME2hVVO8JJK1sqq1rZwdObR6jalL
gZHzH0a0KZobC5240bkK+s3ouPVaZLu2LPHnR0fcT4pAGjTwvBFC6kOef1LL18s7t/SAOrbK2cHu
yqQoHQEx9a/D+F0bV+7jBe7BqdnPnO5ge74ZdQDYQ/M2jdKL4kRuoQTPSO0wD8W4DbPHIqFFIDXX
TpwIWi9Z/syRVLZaylEItKnnb1ra3kWJf2tZ402ihzeVI2+mIkOX2twZg7ziL5d9GPEnI1LouPrt
DI6+XEafa6s1OOdI0jeJ/EOOgkOQTnuFeTNpFd3TeruSrVi0Fa42CK88584o7hodAkMSiRNnMCGg
7HeZoqP7ssbeXbwIjmBmB5tJlpUTjexpE3b71LY3VR8+dkghp9rPwFlrKV/cRppBSc1CuaAUeXoA
zKrROpokiQsaIaQZb5z20KDnJk+umn+JO/fyYVhe3B+42a2to+Nfo+7OecvfJMgw9pc63071Xlt7
F6+ta+ZIyP15/lAD1MavckYn1U0z3Db6oyTf6PrP/9uiZk6EfjEpT0WlfWz/sfRDhoTdcKeE9060
vQy0tqiZKxHE1FbPAWqQ6bIfIu+z46GX9ZJnd4P6N26F+o0gwRJIGbr4MUcHzJE9PY1p0t8EoX2d
B19kzdhE6bgxrQCpIwosww/ZT149Z62kK1YxdyoiD03PIXqhiKecAhtmbbRTD3AYyteD5NziPp+j
yrzvgmDtsC3dN8dYs0UiI5jlcoYXGdT4EPjbPn9upysyNjtHcv1AR3DN/osjcAwpftLRvuqpX5RJ
yPLq5Fdq30rtr6FhbIqHRu+ayPWSvYiHM4KUcICoi51CVW3XDAlqHpsp3lseHbbfVPvOG/O9qm5t
f021e/EiOoab+ZI0t7SirYEriSkt/ToJVBcFb9unWObc2fmuSH+2prlyKBbN5WiRc5cSJI1VaOIT
Svf2cOhy0oYwGsw1ObEl93+8uplH0XKa0xpyVJu8/xbLGzl4iseVSFn8FWeWT+6dsYoUy5AVO/1e
lEZa3yy5YXI7f+gK74WIa+XKXoOYuZCMmb123lQEWIV3x+nflfXaI3Bxo0RHCDMgRMf6zMBJGJUh
k5ogHtEkpQRfa3lwozUJucWD+x/IGQ+aJBejOwZcoTWO36bmU+gE1yHJ3OF7Lb1GofJsI/x22fsu
bh0sMUqZQq15Tu7NIBLYjNUmTTR+q5wnfa23c9GQj/7+2acZ5GzsJBFih6Z5ZTvhYxBTJ/dzaeeN
a3mNZSz4v1z6YubB7BuZQReihcxaqHcmrqXWT2PfXlV6eCiDtfLYsj38h6XPMp+tNSRqbIAlF7zL
ii//07qz4lVXFjTnU8kEn1aYAGIkdDsm/4+0K9uNWweyXyRAlERJfJXUbbe3eHeSFyGrRO379vVz
mMHcdNNEE/EguQhwDbhUZLFYrOWcwMeg//jCU80JVXpUilQ46IE8TKpKLq4y+mH1bYhZRS9vUqRh
WoIqjS483NgSNHlxOePVd97wFEETEIwwKwRUU/RYvuthqWiWoqe9xmzIDljxzgS4jqCrI4O9nhek
ekELdDFMjwFxC+O3kgPKgf7hli5DwxYdd85aXhjFto9BqFl02+Xg/EJB+o4iRZWt7k1GdRV2lZ5o
1UGzophaxb+n7s/dzLmaM/SrOGM7RjboanZkzlkw5vUAahmriswUMFHndVacajSho8MU1W9MIMg9
alY1VmtMUH4q4rEAjOv3ecW45XkZCuQBC52rIu/7B3NXTmRPG+3dckQtyF2d+3JCSxCkDdc+WI+u
jBX8UsZi3CPf5F0TRAGhtWXfMLyL5iF3ygOeAN45+3fQHvFJaHvF5DpGBeVSb7NaZrnY0HuiP2j7
lCd5BPxhrPoaxC7TuE6FCzgRJrm2EYVWs3EhDJDPaJsx6BpagJgKjHT9fn6pFfcCJKFWiRcaHlHy
WalaJF1Yj+iqWydw0qXJFBScGxFZjUO7crrvCkYCgMT8Gpb6+bxshQ86kS1M7SiyA+/eCOwj1K+M
zQ0xM+NZUTPYO0fHt6A6J8c6Sqd0zZAi7BsUYJK1v/MQ77TVhd10YEsBMGx9eV4p1YKClgDzLABS
Qy+FJCwdts4qFig19mDVbW0LYFmmu7yCy4ciC1r95AWAgutuyl7Mbiw1b27VkqL7zAdsJIaPgEYo
LekCENdxMdC+tzVdkG3dcE+Hvo04rfpw25ZRI0+1tBgNogLSwRZYwafyMP02JU4ObVuMM07jK+uv
xviSJLd80BwJVbSMmZH/RMkzcVtdOpQ78AnOQuOA0Clc6/QzHdwwt+K3fOwOaFP8sTbWYTU/8Do+
kS09DKqeIgOM5BcedNn9BKLuhJJPRt2F+VQEzeZ5wUSN+/OGpNpKgf4JFAmCJIr8GPGz1m9mUake
8dc1QyN+ITyP1kTjARRXNDqc/8qxTrcQBdB+ymzI8eM5uq2iusLwUntv5Hvf2p1XSSnKtkVrKeDP
0IR8Ksozxny0KZxNDRTDhJcXQNNqQYbTkUvqXPu6OQWlOAGPgTWEi5P7jGLalPRPdWU0E37Zbi4B
ZAwaZdayXu9YyUhU8Pi2KcCbd15Pccqkdwlgq5AcAnI2MCXkJgO7tTBLuSLqacpPAp4HeLqmjtVC
qdyRDPHzI+eZ5ZUdmzNkLJn3fZjy65jzEAH3EyKjg5d2gW140Xm1VCI9wNEKLiswussNYlM5t/4m
WiBn8mwYIUu+eNuhn59L1He0b3GVHz0WJl0O9WjF4BBH54mHppZ0+ulkgHFFU6RpfyuMNIjna07/
uV0VNJZ4hKFQj4wbZhlOl7RJ+WRmQqRBtv1Chqtt4Ptxdvfnl1ExSgg5lhj5MLGQwA09lbON7dq3
4na3ZjBl2k8JR5UMqCbosY6s5AdqMHj4G35ES92UhmpRgegqeu5wHKiMmZeZGfrLG5x1E8UyEFbv
Sv5ieq+je5V4j5XN0ZXwgTv+D5wKZkIEFLt0QWAALsl6A2tKUutpxOTiWFq7FOMnHfgrNeuqyK7j
qOMB/b+y5OK3v6ToGsmxrk7+MwUWbxnHVYhGqpcu4Tte1QdrWNrAbNgn30xezwtXXYQC9RDdZcDm
fFdeRZVn6kcTtxMrJnjSR4Z7H31GATOSsGo0jRE6YdLZ2DbM72QEwib7B0surKGIiuytbXcLeM/P
6yV+lezKjvWSAopu6zGhK9rZJvJqFd+AyfGB349aJ5ookVDHwMHpWUjMIfEbht/fs/KJpNN3qzSi
j4hg6MAAnwEQFSURjdnZrEZVCYCiUQH4RBNcZeclqPy9aIcURDYeZpnlAx0P05wh1xV65hDSKlh7
4ADrxmZU3vdYiHRPAxXS9juR5rXZS+sdyiKyNh/zYnZYLp/KH+c1Um77kUb26bYAA2ltaQVh1mIE
BNghDtFsvHLNPEwYA94Gbc5yqzYSydyzOmRv1gS9Qxie5mFSvJCs/5AcjEPiVAKcT94bMHXgtIgO
H99P5wsTcfAuRzt1REivyzsod4gBvhaeDlGbHAwbZpYXPYX/YWa3G9yrjEd0+EWbPDCrZzt+/Pct
EuAJaNVGS8C7SW22AfC38vCqada3ARkcQ5deUO3QXwEYbjq1gbXd/LLwIcCdv3lQovWuUp3P1smQ
Tk6KOmhfZZCxunuWPdj0DpHu+XVSxdHHakjnpjFHE1l2iJinmzQDYtmhGSOn1/hJnSLSgaHAZLdG
G1I6u9+Xbb4HN3NQDp3GmlWeH0AMiKHR8olnpviMo6jPMyw2zMIJCNIjP0jZS47GyNz9UbHf55dN
qdCRJLGsR5IyNq6IbSGpATa7C1zd0r0oek3EpUz0HOsj9D2S0mLkaW1mLNvEtwfqG8Hc4t5MSeQ6
+ctEhihlAzZuRW3LjZxtmIKq5vuiyO66dtF9jCp+OP4Y6aJYHdpbawaVF5+9zph/41u9LwBv5NXp
1eI4AVzIBQZoo7T8QOuUANj4v331pbOW4qk3OqLdLOG3y/K9BQ7WvAOoxArma/L0/9pZebC6SmN/
wKgxUr9eeqgSwFhW6J4adVAoGgPypXPnkmrdag+riVnWzioDZ0wCsBef10Xlco/XTYqEqsltXS76
Hel6T6zQmh6G/tHKb9LuUOnaUXWypLNXTC3Zll7s0TLfVKMbdBlo16d+N2XpfTYxcP1NGvWUSQ+B
bgRYNLxh4eVPz0fXDvXaipY6jOvEh2K1yz3W8bNXJocMDMl4DWUOxhXn15qxK7Ndm/0/ry+ee3jv
IahBYVt+Qk9+nNo1WpfCpE7hzn7MtY/jGNL5wpmuMt1toFIX4hwXdWxkl5FWP1W3aOeMuaAWDv3U
uHMIInk6IJXEwwFsITmA4NbU3a1mH5hrcXleU4W5noiW/F3hdEPfFdC0JLdZsyva1yrWiFA4b4hA
A6b9h29NzmpXbhPzRTRzZO1DNkaGs8vYPp6uB1vTi6DUBZRdGKRAEhA0sKfLOK05odzDMk7upbVe
pfVrNj+fXy6lLkcipINXGG6SxxwiKr7LxtsWoHwAMtuWS6bD+xULL71AMMX1VxnJJrZuZkveYGMA
MVryq7X5uiToo/9+Xh9FwIv8PopFgsUFXRTSQfPyqks3DxbHKCjwUMEZdKyaqk35K+FdBTa3OFvI
CAmmcT8tN35/KOPo35UAdAlAJXCIBAzD6b4DP8WaNlFto3YXIyWLsU7Ev6Um1FFtyJEUORHrNaNt
NjMi99H5PDhhaV1X2duwXZzXReFtQdn5ny5y+tOJy9FIOXTJGEASAba/XBfZ3sjemH1XbQ/nhan2
Rgy9I78swF/lEQ1/xNQ5ECzQu7N2FrJNbh/MW5PuPEzBaVZPZWjw5Sj2QxJ68aSI1xjx1IFbF6Wd
Oeq34Xo1dcVq1dKhoIMXtQf8P9j0qRlQP51KC2CdYQowbNAwg9K3vrCQTMpq9uCk3327PJxfP5U3
ACSZ6GLH1C0gNE8lDgh9Z3CUoQywAGNwagPLeKRFEtDVCDjVDBbrhEmBRWujmaEgIgaudiBiDtfl
qt+y/UoAi625/sRKyb7nWC/JkYrmDz8X807TcmcCzg00T0Gc7coy6uMB3eD3BoLw80upMsVjkZJj
7eZ8WqcBETE6ra7yin0eMGNsO6muxqoyEtgI8uJAw0c7qGQk04bHSWLgFC9oZLTy19Z7ZWjP9A6E
X8apJrRWr+N/wmQg53oo19qzIKxJ0su5qDB5OV6C++nAnSowvO2X5S5j4BumblZE5auOtJQntVMz
m91MdH3X1A/G9mVJrGDjt4Al1mwb0aynJVnlGGMEdxIqzlbzLSVOF5g9Det8vfGaZVeadpSZ6afF
/2K6cVT7L4bZXGS9FQzu/MlqnpPFQZUHrGugXPqAQQk4SQBoITPxrg3HNgq78XA2Fze57Hs4bD78
brdO46+VpxKpzz9AuoJA6tQFkB5dsbYBF+qaz338NNifuupi+5msbx9QxwKwHRGwke/ma2fWTka7
wX/miHxXPAiZhzlEXVlcqQ2iADA5C3BCuRQAMvsybR1IMd38Ad8S5mBZioHtUhb11UB0l4KqkQRN
bH/lSdaz1dsGV4ZwCs9aK+jMn1v6tV5AWT46exRibjeyPsfmi9d3oVvo0LOVh+RIuOTl8sWYijyZ
4FDN4tqnT6UZP+Xptvewsh/YvCNJknNrbLKBPAjLWueXaNdYs6+jbiJCqQwTc5ZAZrAxon5qh80y
T05fQRme/uzsyK/2vMdUvg74R+mm/4qRw5Mm5yXtcogxe4zMNHW4iHGSjxzdIyGSVbCBTRbvRJA9
P7XzZdE/ZsnhAztyJELae6MuElAJQw9CoQD4jKwUHcsa56haLGAm400HXwy6cGlPkjIfY7uGkLq9
Ad9C196kOtYF5dMRhR84IIHiB4i9033njVnk3mIi6PF/jOtzknoBeBgwZnk3wk8sWWBlT375gfII
ENr/ShV+5Ch/hYfLysD7gosNxAGDGbpogz6/QQp7hkJ4+qMPFJSMcj9Ji0I6zib8qrNYL7mN1wm3
k+/jQtHdMehyNgq3h54uhyArTxB7y3HcvLqbO/Q4nwb5iWHmyF3zg1GtkU/7wM5+nNdMYRUnwiTr
9paEWOkMYWVxNS4dYo9gnjWVMuXqHSkkmTc4TTabTHhyb+iJ2awXq3jMMZCaGj/P66IIcE50kRzb
3Btm3+Av6OiXF8z77r1hvSxZG3U+u11H+wUI5js305mfbgnFz4/Mz90sNs2l2C+UG120NpQ1IDI1
LkJ8uxQEn+gmnSzfHxMgsUK3BFgGpQ/u5kHXRqTTQzpGI1J4S5FAj2yxr9GEjzECBkV0TN2KGO1E
E/Hzo+VKQT9Tg9EQ1uBduMONP+yXzhLnKaBDGdYam1CvG1ALAWGJZ5F8Ew0lKSnr4b2btY7s/rrl
OlIiVdgAhf4TId9CtO980WaNrEUajHPAyM1CQ2C2eABTXvJgJCHKg65OrNpL/JUqHdyUTcZAakgt
Whr09kNZfmmWmyldgmTRnF/NGnrS+bUXnvetyGS5AJef1wvf0F3k6pP7VxnxBUc2URtT3fRMSMDb
zp+DJdnN2UWZC/B/ADlfzNXleVehWz3pzHKU0pathECA6GL2btvu+ZyHI49m++t5SepT9Vc16eDO
FSu70oQkwDivIzJOJKiIpsFbde+emKB0dFun6oeRi0BoRR9n5PK3rvo6YNJvMr9WWbRawaRDXdIZ
hXSMMQqF/mQHetnkdYy/atNounWTwhXSTkAqX/D7B5Z+M9b5Eihib0ND9+e3R7d0ctFnADnCtAnj
bhIHgz97oCz1CfAdAW+a3rpVVFlXVAeJpbwQAaIKkFuK9tD3eU5c/rEFF+jPScRL82AjReMZPzy0
5p9XT7lL/0l6l+/sCDfLcYSktcN0UVcHTf8R+z6SID05a88bR1O48w5osN70A8xJiQ6VSHllHMmQ
fZ3f9llniz0qv7Tg9k7uUKZeigGj8ug51SyZ0jUIUHIPfdFAm5dcAzFmr8WgLM6S9WCTIiB+tPQ3
I//UGBfnN0dp4keSJNdgsmwcc0ec2v7RpBE1d6zReQa1AfzVRvIMdmLxepuhzWwgZph2hj3sKmtH
miFoSVh3M9hCAB2N3rfXvPxST+E8ak6Y7gskRwGIPoSXA7Ts65+u/QNlzvOrqLw7jlZRchRbwba4
XISG1WsyPzICqoz7eHxeaFT24GVodE3QGgNhUpmYblXsVGDJCxMAsnlmGG/hnAD/Kw0nXblCJ0o6
XO7cWdtIhC0iZWaI/frM189TfkV1SKQ6SdIRszGtMnu9kDQb6Fq95kYakj5wlx+LrzlgSu8H7GM0
rwIjEqnP08u+3VaAvGLCMzT9N2MAUYT7faD3va43V3m6jsTIp8viRZ+IHNXmfcNsyDTfuLEmo6o0
7SMR0uEa/ImMnng8zf5TOvxencN509apIB0dmrUuoHmxUlaVBWaeROZ4Yce//39CpPOzOq0/T2Kd
rMkFq1iJEf4LO/n8/xIi37Jl12UDnsp4muEeyqzdZtDA4zosNs16yS/nbkIhvhcJPOK9pM5XnlwU
HwCSwob/Z7y+FAu3PjoxfRH2YMY7pNMrn9qwq29yfkMwSnd+0VQ9yifChP0dhcUGt9LcayEsab7F
4OaJhznamt/x8pyn3d7MbLDbmruBsahtyz11yy/nP0B57x4pKx2hYSBusYnHUzJ/dZoXA6DXU+fu
C0JQYHL9oMpzHdukxjnIGJR1OsWzL676oQHafxqweAekqcDQNXXoTEU6Wp5bdWQRqlnrwV+icn7T
orzrREgHa+g2x8TNB1Nhe295rIrv2m5rjQg5399WvrGOyZ/Vei7Ge9Y/Olzj49Qi0DUu6ooIWWUf
V9hza4oztW5jkGaXefyCPqLzdqa8fOy/MqTNGF0rXogPGbxYX3g5BHxx9vkSB01Tf6kcXS+y0qxR
mgcGF/CDkRk4PVZtR9EKZeOu8zDKAJCxgI37qeNR21yl2cHUJZCVJo1Cs4MGUcx9ONLV2sVbzlYP
4rj5xVmv/PaQ1mHpf+SuOJIi+QqaF8jFVysOjn2D1hlzeUsNjQhhsO9yUBipATkr9EBz7em6zV1h
uWWCPGuBATPzkuS7HtiD1hL1yYXjLcGWv523C6XtHQmU/E83WkZuG9Cp8FfrxkWIEsYjRcnCXHUY
LzpRkplvfpNny7ahn4LlD1uVhjzxrotFM6mnNIUjhSRDt2DTfTJCiltc+DZwne9L847qmtQV9BKi
V+zvRsmexwXm+8IgZt6SCDOHhdkFbnrXNrulfp0wks2vMXPC4+upf1wzQB7s2YfeNp4YUAIeisDc
lGzFAeDm7IqcPJLl9nJD16+uzm0o7fFIhrSaNormDkVaVLyfUjsqy+/e8G3YdiT+2Tq7VjdUqty8
I3HSqvZGMphdDJUc5zNdfxDr2WXX2oSEMqb0gGcOQExUAWQ0Qn8taF2JvevXJZza72mssUGlpR8J
kFZtdlKHNx4EdMNFXl4BoAlQJ+fPrcrB4rkOLEXh01EjPt18zI8aqZ/A49lrXT026XDFKDpDtjGj
VwNmTO4SEzQBltPrCERVW4QOMh9tRGjjfcftai3VQlm1wGG4j573gEalxbrOdS9a1QrawBy3MYRu
YdRIMgSQ9xhNm9rieFlRDLyfhG4gwrMvzq+iwhIE4R/gEzDS66PqdLqKPRCHDe6DNt3EaCigW2Iz
ACqbDrhIHETJqZ9Ike6NibXeMrqQgvn2+6YBJmpb7AF4/9Qjhe0ih31eKcXagfHGBhCFQIwBzPSp
UulQFI6/CGL2Md3VXf/DHpbQNUxNylopxkYCErTX4OaUXwIewJOBFADS6ylrPlcTWtpJd890wBqq
znmkOQXIOIwNNic+4yhA97hbUicFHXXsV3Tnt3n2uBT553mYxx23x5sybu7yzH2r0Q8YTJt7Gyel
HZjD1gZL3LJD3lMdxoxqPy3wKIseMBCKyFgC02RhlLgFW7TooZxZvQXV4JLAQ7wbgk4pDTJXB8em
FCnQfzBtj/WWUe3SxUvAJFiW4bLs2XgV0w7/fV3BktroWvRV6Vqw3/2VJQVTDnenzHUgawVAa5le
VlMW9Dw0t7thi2z7YQWyQGfszhutpfArJ1Ilq3VBoF73SwGkgjIXUC2Ll91apO6/xrG/3voDtz+R
2KW/4nnxm30yjCDSLFwzPiQmmR7mtahQYrBIi5rnYh4Ymbop7LseZbzGHgm4PQ1GfqR94u5mnsCx
DGjBXoLCspvLOOfJS1o5axG1xpDueTxRTQpX4a4xloUTia5BTNzKvaQ2qWfDEHDIGwXFmv00sgPg
CVPnYvZuq0nTOKg6mcfCpOB7TmC5xghhGI61rGA2OvMXwUzz42jw4sv5fdPJkrZt5UZetzlk2cnj
4BwachHn4UdEiJZVNC07nmz7VmNjMmLEcSvo76W6BwO8lt5KqQXCOUHLjmFseZB9ZHXG5w5OxqTr
RT6bAaoKSGvqGpBU2Qb0WIHiG+Sm6FSTUxtWMebW+Ge1eB2sq/M9qX6UY3FjYUZvXIufHfFC4mQh
LfPLDQwySc7vzy8mERsiX0a2oDzFzUBdKvvTvDAH0tliw8BEsAOPzJvJjHlPGcYd2iIDsTR1nszO
x8yFya8Xyo0vXlY8lmR0dwBLMTSbq3Jsx58j3MKRey9pQ/gmfOlkp8EMGoR8u6NDSPKrkj2fV13l
YaA3wUgZLicQE5yKqjDxnvZ5VoaYQcLsw5jEYVzhvUPWPMarpzcGXc1VKRF4RSBHRccgruNTiaZf
zbktJGb2r4HsZhTg2+3S1ZVTdGIkhx2DZXYmDcTk9V2cRU18O2YwLx1sgNp6QQCHqqCLW4iJvTza
q3Euct63eRkmuZftp6YOMpbdZOv6zMa3tCpuu2IMW5O/ja6xr4rtQK3P57dQaS1o4hXAGp7oezv9
ginpy8mhuJoGB7wMr7DlYKkvOv6z1DXU6CRJMRvoKcG0JS7BbqARyz+bOJm9V1/xcT408azJAKni
UFgmmHVAAoDbQdLLSNaps8Xlh2B4Ccp8WaNudHT9DCov54iQBV1jgEB6Z44rd0D1WGH12ijLXxYM
05pbdH6HlNGD45hiAAgco6bchouWVc9pDQS5ZgLQoatlfR39fbfd+ED7AxcE8SJPNyGs6kkG0c1f
mZITSXgMthMGmRbIj2oQE8KLNd8m+86O960Vbe6ntA1XODnjc2uFBdAoajMayoNbH1itC78VZN+Y
WUVVCrPRAo1JPias6sWDHV8z19cJC6jzK14emiww4mC2ntw42JIdAadN94nm13YdxZhvba/GcdfM
Xwq+q7P9+S1RGReae/+XQAV0e9JbisSl0dmkL8NxWqbAFMHp0NS9ZhZL5YQcND6CFR62BYit06PJ
lhoBejGWITV/bf3nxvWAhedjnv4DTZa4qAE/yxzkFZHwOxU05n2/UGcu0YB9YNjvjd/7ullq1UmB
o0N3IOhDgeAjOe6e+/WImZwyrFZ66dH21qvJpUF6TaAmVl6+i4G/ipcS8FEEEsupKnNe1EnB0JI1
9xXjwTYT89MEqLurzmzLyO4G82EarfGqXAfTDdcyrd7Om4ZST1vsFqqENv6cfgAYnPjmjvgAoz0k
0xczvih126WKfDGg958I8fOjS6Nt7BWvOohoyxRH4GZzd3yLkslED5wPtMLdBzQCOgme9FhV/DkV
Z7e53fudEDdZoVOy23Shu5Vvj+fFKLU6EiNduWOL/oWhhbUDkQ9I1V7XBZXx5vbPzDg02p5f8dve
2cmRNMlOrIRbmzNDGh71Q/F5A5xUWr7g3k2bt8Hf1bUZ+L/M9gAYxuC8nn8i33OipXvQ3Pq4q1es
Z5NeWObV1O1SdlsZYdleJEXkt8VFZ165TRf0zo/Y36XOF4wkx+M91yHyq/wL3twC192jGNGVNpa2
aHClPtbAyEQT92VTRzx5ZZvmoaY6EQjWgBoJnnm8OaQTweaiXQkYIcD5TS66hez9Pt2tsa0xU+U1
CSI4DBtb4JhCheTUThPqTv3ciUtiBZLOrpxT+tuYujEP1tjK4j3jY7wDquzwWCBc9XCXGNxBW5tn
6+BlVRp7QNcQ07oYR5YHekg2jF6cTzDlec/sr1UZmIau31p1XI5lSAacozmvTTdxOSTR5gW5dWkV
wK6s9wAdcD/Qx4u5amS+wK4mNlFa2hFIobgMoVC34XoYrSzIxuwDjvNYhhxxlMaCQBQyYh8TRmCB
JAerT797Zf+RzM+xJMkgUWbwjKTCdVc89/WdO3xatlsz+8Sfzh905Q4dLZrkpkt/btHYjR2K86ek
d4ICTNJOBKq1zblAxK1xK0qbw2sejzHE8u+YMTs6uENBxNwPvfazi8J6cHWICSp/AVDV/xPx5wAe
3TvWanft3Ip1m9+2+afVR6QLS900mCq2OpYieSWLW7k9zlBkADe2NfYBgCzOb4xqqdDoiVln8LCa
wBQ8dRQ0b5BupAShiH1DMXVaovdUlwZXxSF/suB4xeD9IXMmsQVDaD0KjyiIIKd4sWEqs0zHwGqS
YGkuhiqPsnl3Xi2lAzyWKV0sbpUTF14Q/jzZAqe6GZIOE7XXZrmf17BP7gChgc6580LFWkmXmS/o
ck1qmyD2k+8QY0iyDs3xeCegB3oSqGXlr2xFVbX7butAEP6kE06FUUDoilwfKrkYF5TcEE2KsfIm
jGSOFHVpDEO6/hSs+W7yXHDj/fSB8zfTzw1ZA5akiJP3+VoGOfttZ9ttifTQ2F86yw3zngbz4PqP
yViBk7SIPMDu6Jo/36+L+FQGnmzsPwUl+qmNmZytzVbiU4t+x+dHUn7B420y8UZZfp3fgXfnBfi7
gpsUftkE+oX8BO0ZIHD71C3ATQrm+HZzhiAvNh0D6rszI6QwKtKt8DDv9hlz741bcZQmMO6+XfV1
/7IwC/Rwlfvy7+qAlNICpr2N6pGcz5vsIc7ZhmjBTJNvJVJlm5WE50W8c8zQRcB5IeePChWRm0Oq
wbALZDyQzG2+rPbTsAHxeglIkgQVf6Xu7rw01cohm4pnHIY5LE8GCLCrZs032qFExbtXSpIbP+1e
WaID9lOYAQJ0MaRrYgSLyRVYAo4xXiY1oh/TfvPW/qFHZHteE5UIixKM4wmn+e6ZaC7zuDAcqTBt
RjcEVOkAT6NDw3p3cDDn5+Bo4z0KuPx3qemOY94YUAFlSAqE4POzXQ1hQh8Nxw43W1NUfnehQRaF
KQAixBFEqNIh5XE5sbVwsGY+kgi/DRKV2/24vJ5fNpUUFyA4wNCgSFsyYSBH1+ZKZyS+airSN8tD
Zn/HwNJtU/ngUtw0zvh9JhoKAWAc+ShxRJGeOBXVOolbVh5EdQBuXsaryUYl5pLVl4ZzTWi4bDsX
yZJs/pJ512hY+nc98bBH+Y6iIAPsmFPhbARcaTOVFfC46zD1Ljz/gPdkgHKGRpDKDsGjBANEAzVG
mKUIwbdBXMtWCEJzV7hm492SOA/ndVGLQLiLWqQFsFNJF6s2u9QBiiEoZJND088YnZyaH+dlqOxC
NBPj7YV3AgZpT9crScGrAdrVCgWs7z7SWd6XDvTF5j/TycEmsCUmLA+WjseeJGbM8pm5HVbLua5b
dls6XoSRe82eKLzciRQp2EWpY7YJh5Suwew+78BZ4Pwsq1JTa1GuGd4hWDckq1H2OVVm4DRj9QQx
ifuZgyeyiIO2j7Qz/O+n48Si/ScHl9GpnMYdaprNkFNUfWS0F9vy1a6vttQKUhfkqOyuRnaiDQsd
YpHiajqRK5m21bIimWIh1xl2mFgLq4kFWeHvpsUJHPvRRJ7gn60QWMKEor8BGD/Imp1qWi0xH5YB
DC7wXYAnqwM+zEFsv8a6eTzF1p0IEkfuyA266M0n9gpBvV2UTx63rQNKu/X12jVfc6BOa/RSrCRD
SQptFNTD/LjcUTAamBwnNpxE3+SvgDeLhmQcA4xjBZlZ3dpIysWOpZGpUhH0SHgfI7bw3yVUco8A
GDkbq9BeXGCdTcGURqwCy0OryQwrThs8/B8IaHGtyFlOPs1d63twHcjRX/lllQYuQS3A9nRQLyqN
ELx6loneLuRVJOtgq9lMcw6NVrz7OVh52YMNZpTO1qycUqEjOZJxpKbhuBOf4Atj74KTJLS8Msr7
bX/e2FUXJDvWR7qLlzhFpqqEPvFWRXm+AStx33s7dw0b9wos6wsAflsj6jHDOW7X3P7XBh/xVsLM
IywEgTSV6wYVwITFUHkVMkwTECPfWauzI1b9eF5NRQx1LEaeW4idkRRGATFJimdQ/HW22yfHrKPB
Ipd1ozNGpTRxEYsUIgqIkk/mS7sYs79BKZiF2dTXpvOd81/J1EcpXj/nVVNczAB7RhUI9SDqOLJB
EqM30SkE1Wxe3RulfeO1385LUJrikQTJFFtz7ZKSQYKXTWGVTMFGhkcQVWhMUakIpYBKAAkPAndp
1QZereUEFp6w95MH01uebK6bohOH8+S5/OdlDjYoFy9QBraAU49bc/zvsqYw9iV+jEVPVf3sIdnh
NIH/VFU7QF56zq33ywQuf1UOF+fXUeU6QMQDdGER4lgyVH3l9G1MV2CpZ/6nDLmoav7Bx11sbhrX
oXL0tuBwg5o+0PGlI93RciYWRztSZnu36IiOltoN4jUPGCsuJp8EvNRdZUSpGxIQDBvIPLANna5s
Ac7EanacCiCT9puTLAcXfHJfvcK+bgZ6W429G25O+ux23iOflzmgeUoOnTObV3HZHqjT2ftmaMsg
IfbL+VV/X13ApqMTBWGxqEABtfz001D/Qt4RTBlh2/YBTe1gdp3AnVBNmZfsYNXxns5AmDLaMaBZ
HhJ0y9DqNse0x4SW9amdg5b+pq1urk2siGyLuM7x/KU4tJacuoH9x3OWIqCuBi9CrRSq/86b/qIm
L9UWGvVtU0bnV0J1jj2Knk1c/gws6ZL1N54xoHJeVCEBmuFlaxZOmNvpclvbhfsRUVh3RE8M8Iny
WXZ83scVg3J1t92yFUXpxXx2vfnpvEbvGzchw4MUdPGiwvGu0QgFT7c0RVS6gRTUy9OXaeC3/fRr
jX/a83zw0yEN6GiGqOU+Eb7sKFDSI8MyQTEzEk3Ar9pQAJVjXVEHp1Tulu4aSma+xnhqziSw+xC4
h0m7B/tEjHa8lT2PqcZhqs4cgNjBj4qrE5js8jumGCl3uwQWZCVBPH73vH3VbCHX9cYpFTuSI71k
/NZLDb82kLafXoblfqoOJsWoFcpj7JY0+2b+QCwHPEcAeAk3jfrK6YHl8JJGPKc4sD4gxpFdN4w5
6DuicZOq43AsRizvUfjtDEPWE/CDAmfofvbqYMCQha/rB1P5YrgebJNwjJZc/MY5KEs2cpy55S5O
b8sOwNfeJTP3Q7VLdWzcSo2OhEkblZpd3ZdFhuvNMYO2vbb4RQ/kyvNnThXcHGskefq8T3p0sUGj
tdsb3hhWGCJM65uBv1jTRwz8rz4yeeOEwbu5SCAqIV8a/3LJHzrrudWxkiqP0ZEU6X5w2ZwvPYUU
5h9Y87Y2n9BnPs2ay195iJDSgB3gDYaxK8nakmLKeInHXmInERt/mRZHtvXN64HlYPA9sc3QX3WB
qMogBKIWAz8NnkWyx+dZbZWdB4NAFL9jRRtkXbLzdShxvsrIj8VIAeJAAJtjMIgxkC5/GXM6od+5
50O2m6i3PjmYCoz3wKiuaIAWkbGMGsKmb7iS52hlJMEAnz8VRoiQgNSPvmUMr8tIuGhm6pmHdukO
pram6HRiXe19L9eNPU5uVzRIOBD/KYsz9rC4AOeZyrj/0uK3oBqLzo3PRQtO3iH9H9KubDlOXus+
EVUghIBboCe7PQ9xckM5cYIAgUDMPP2/yH/O93VjqqnkXNi3uyU0bO29Bhml20ijbY1mE2Q0PAOU
HP6Qu6LGpAxhBS3XpIQWNzH1dEshclVsGlaKdF8pu7gvwnLMvDgRSnhNUdu+3VvFtgRaIYtqMFsr
KnPh9bwpXG9AN/DWVbUxeoz1+YcGX9C3QU/r2IttgBY9iJPgLdXTEYl0VUaNT5OCsKu0tc2A2JH+
1JVtn9w0dGD3Bs/cfgPFhS7a2D0Rd1A9bgIglSPmcQrmGRVALoFdq4evtHXS5orUVRZtks607wyV
qQOPlL3tkxZHdehESHTKysn0wB0S+6VLyqj2mqYVO0PVcptRp8i3iVtX6DHGtLsGDrJ/D3WeNH7X
awV8hkghVtKEpa13unBmJ70auxHefdgUGXplVXjbhI82KkpO+nz5zPrcCESegNbTpEiM4gB8qc53
X5XolBtT9XLo73K5h2Jeom+H8gWKtF6RXIf2wdT2l2Mu7r2TkLPrpXfays41lFsUgMcFKTlqH8VD
VIxfL8dZnEN0G9GFBlgNO/18aG5Vjm0uEKfu1b4D2l+WyUtissei6VY+1/I0/htr3u/uhxzGvVOd
eWR7w/muDw81jf3BeafFZhw3VQqr9DUjmIWnxQSkRreIoYoOxsjsfAauI1KABKMC6N5E5b3sblT/
I+Lvg/QTaztUWzt+xu72wGMlRe1JEsTpWy2+X57mz+f3+a8g59MM3pET1hy/ok2Bbwyf1JAGud77
IQ+64guP/bhaea1+XkCIaFoTDnlSFZ6PO7fAZI15nfspyEVFqW1p7By6cC3MQmUXcfAMQQ+ZoZc5
b8eFXcsKMUrcfx17oi4Mfluu9jV3r5iJFnFG0s7nJp52dawOsYQzFgS5nT9fWtOvYJN8Mp5oIB2e
z29oAJlspMjks/I1dn+mfPBMhVnVvmrZezvcgjg8jGsNmsUpPglKz4PqWSgiRfFRe2vcJwZ7q3mz
lYqu3P0L+waDm3oNKKKDZTavO+joDIYSSqrQX4esYHar3OcM931258D0Qm2y6iYL1yDCn8+FKSb6
hdOU4vabbRvY5jRuo7B8quynqlLold+G4QAE4c/LG2NxDk/izDZG6LpyEDbGpqorKb7X2cboHi6H
mD7D+VP5fCiztaHgnwNwCoZSq4dRl14P9fDLEdYma7YQHFLZFs8xiBQYapzahzR2HmwI+IJJsxJq
8SA5ma9pPk+eHVnhJOilYDC5c6fZH1rFvLGHcljohcaxM0KvgpbOn48OO2rC5MMHBKYM5yFds2z6
zkGNl9QUfjt3Q3ybt/HWXBNVWVoKJ3HmBLSOV+agc8ThRn4Nz5pNzUQwimjlrFgLM1/ZvWhpoyNM
AzkRFwQjnqmgyNbA5gulcSSJoLwzGMZOaruzOAB2FbHuoO5ZxN2IbkkX0m3ZRsI8WI1jQC5BJfEG
XCuUrpxSu431uN2Yasi/OV3WXpNq8oDsFKA/l7/m4vBPfhY5/5q2qShyaPwsJ2yfZGh8VDYNbPl0
OcrSMj0d/GzPGXk1FkOISba7L25dwLcOvNPyAYgDro/I0N7QOr8ccXFcDh7JqIZNOcYsYlTEacEJ
6r9x7ITbpNStK2m2KfqLYk0ifOlAAVlqgtMANomc8HwK4fBWR3IK1TTmUYXyPs6Zf3k0i2c+OlLT
EoLNK8zOz2PwME3qUUcToIQaf6TAod8TfV+3Wyi3Ge49YdyrmxWKz9IxhukDDh4lT2RKs5ia5sJY
oUfl1+ojzzZqX4zDIaN0w/J65Wt9fvNBdwU17AnlhmhzOJeduqUaY5Kjq5d5oxaMbeQZ7KsiN3l3
lauXy7O5OLCTaLPKhp119ZhliMZR6nLgOK7XKDpUnlyTyfnMP4OlEC5LJJwukiGQWM8/mzYqUeXT
uAZLh1RzvTXdLIgBuqwrzU9sI+iGLwBw+0PZ34TC3obwhfnzseIHoPQFRNa0es5/QZbJAqZYuIs4
rbZh9qNxeJABeK+78co3/FzKwWmN0ik6mbDQ/QTJG53ULeKptx5X1Q2q43wXZk4T1AOEYd1xQH/d
4uT58uiWdjnwfwYuI0REans+uqJ1CzfWgfyNGCy3VCYqPyq7cNMUxs/LkZZOsAmZB4GCyRJzrk+n
5fAicLVMorVotm/6MHYKTseGDcOrijrvkg3VnRVHHTBb6EziTYjkdGWCF3Nrm2GCdQioTO7Z56O1
4pZFfWqjDp6Hnml26OQ+la7X59+s4S5O7wp6x9huLOvt5bEvzjJDwQdWsCgdzeHphmM3NOoYMibt
XaMwFcJTPo9WHigL1XcD6QRQwyh72+Bqzo4bpsKMWICR+jbhnhp2Ut73yQPLUPbZddVtxa4J2Y4x
9TskG8ZXlB4uj3LpCzsAFlCsJ6Dj5scdaEVODkDkhEm6a51uO4Ft63vLOZrJoetjz7bVyt27dOqh
sQYRKIqtg3Gff08HX9OoBEbcO++jgdfJfQYcewX9KbsPompN9nVhg+IgwNtvOpDQGJ0dBaSUBWhZ
5YT6dsrrcqAOfOIUh7AyRephotK0q2unCldGuZT54OSh8HByoWsLKNb5MGVCGpFliJsP257edZbX
ug1oxS1ev3BVuXEtv3F+OWihoTcRGNYfS7FPzCrAQ0FVBakQ2/c8fggRFq2roXCUkasu/kHLBx59
XF47Swf9SQxzDmgabCu0mEKMyqUPhDReBm+DXv+RWOkRYIQ92unf6mj4itKmRxrjUKRrAqQLi+ns
F8wOB9RykB87+AUSnsAuZNKq6hYiO9es7gMLALshTtbOo2lHzl5S6JP9to8AF/ATtqkUZtqMBpW+
VkQj22lWp96aMQonE8CufuSo3D6UumZlW2LB6NULLTuKjkZE071dyNbcNoLqV4nrdPXKXqYLv8w0
TfRDLUC38UY+/+Ssb2UvpyqDlVg7bXS2RbwGgFoMgb0E7gFUMj6Z97QsSwd7wGEMOa1DSVDwBSDj
8qpayFMMcKwni8np2fDpod8MpTs2Fp4MWbYnZQQfv6OKiefycOVTLkVCuW+SosPZ8AlbymQiUhLh
hI+Tzk+gPy3dK0s+RORv4iDHg2KFaUzd1vPv4giHVrgD8F0y/drQf+hlua96nLSJtSbPsrglKdrh
6DVCRRClkvNYRDMLyu10UtW7DbsXFGU8ne8NkcJM5U6TL6y5bqyrrH3hbAX3vLQVTyPP8ss2Jyrm
ClmJPtzY5Y2RH4ihwfnv1uYvxri/vEiWsgJg7CeAkI2nzifbpYTyKBt0Kf3CpUcqyePQPrttsYki
uS2S2qvN7kbX06OjOVeVEX69HH5prADwwkTBnmrGv7/CSQEibmqrgbXcdGu7r4PFPSJN+EU7sGDT
37BYr+toTZxqecTIRNhUfAfRaLa7tX4weRhhxH1qPffgeGqDEfRGnfopi47M6EBagedqYfpW+JHR
NcbBUqYC4yk8K9EmB/hmfqGYITfstsZukdXRKZDLH5yuQn95APR777gbx9254VZAfC5BLXCbrmnO
Lb0GDQYv1kmkA4nvnBWk3DisGhim+11yMNCDqoEJoNovjrOBaXsxHGh4A9ejP//SwOxCieE3JmGO
5gfoOCr5dMGAfp4c01plsPGpixs3g/h6E9/aSfjepm690r9fOppAjIE8AVgLKN3P7zVT5SImtfRp
acKpOPdshmQXoB8dXI/LI1xIkCACga4qlHwBgZ4zXMOCKt2WoMW11g/Yg+wgZRfUeBe6tTrYkMm/
HG3pK+I9AUwLQqGO+7tVcbJ1GhFC6d3FkwKpz9NvE2sCqxM93RhOiYz3vnV1v23CbYQO5OXQC3N6
Fnl2NGoSfjfd9JipwvsuTPw6B2JJRFvTXpM5XTqFEQqX1+R3ieU6y3G1YQTjJcP5UI/mFUUbFjf/
kWtRYBZqk2bUywq+lc7jyPj12LFdpa+VSBcHaxMcT6hYYtPOTot8jEvCcwx21L4BPVZplVfUjxUa
zJcndeEkBCsEDQeI/5noPM9G2jjoF2NPIs01mivltBsc1T4rjR9aXu+1rD+IcM1uYwGNNplB4UJF
QwuPp/mbhRa2DbVfxEzjgyX3sXVlRDsl9nh75s6ej0Fmf7G0Y+5uSfICuygP3rmWfdf8sXgu8mo8
KKCfgtubwtv0/K5tTLfn2oDfkaC6kO6o+WxbNw6cblN+7Yo1e47FL/pvNGvGHmj7oYzRY8dMw5qg
1r+g1hD0PfWKtSNv6UBAMQPzi4rbJB15PqxQkKFrmhGPfr32AaxAx6V5zI3impvpY++qh8sraHGz
4PAhYIGBQoduy3m8Su/1GG9F6RvuAARfAWOObdroHi1uoIEDAd8wfgzz19iBtl38fDn4Qj6LStW/
scl5bFh4G7pC5xyQxQgw8eRo8DXI6rQDZu8FICYBF0TtAyKm8/oFzL4K7oRQkBSas3EABbD0AVlg
fLg8kqX7GUCvCcYHFusEVzkfitWA505rdHQr5cpdHHHqjTSLHjIncoPW6sWON/ImsRmCAz9TDTTx
eDQgMYysF+ir14dWZsNKMv/7opqPHpDR3/YuoPjNUQPZgKQhafBxFSr5rTC8Dl7WpfUBSuY11Sca
Ow5g+u7GzCsstaON8iGpvo+ze+WwfWrVXogGasLi69BhO040oOnX2nzLU2eZNqQ7UKGic7pKWzVJ
NLhYBXkLO/nkqknfktADngQSxS8JLQ40fjMq0yOseyaZ2CaJ8pS+RvRYWihYHhDHxnMEye3sKMUH
MeIUvTk/NsHRianR74FDBii9Uiup+nIkvHuc30zF36nmyR2M+l0pmukJm1Cydwy+r1qxYcLeXV6S
SycW2rVov1uoBIOxfr4ie93UEnBU4e0DQEpR7eP0IwabmK6pFCyeIBNuGs8ByCZ9KlPmAxhcdQJe
tCzDkGw4nH62lq5qJBJa+9I6g/3FaAxjn3G7OFZ2ZRwdpoxrmhfQ0jPcaO1Em47i+aJ3p/ILMKwg
gc4LtLBpJqY1mVVUymvjYyg/Gu0XqTc21JLJrsx3Ym2fLU31acRZbjPwQlXuZJuZ5F9L3RcEdeHh
rjPXuv1Ld8NpnNkjL8xCXVYN4mhEbLUSgDO397W+OsBsG14pfOX4WMouTsPNVlBn8riPO0ykqN9G
BQGA4qmLH3UtkKH0pLu9vF4NazruP304NA3Q7J9Eq+aZxZhkiZ2buGNRAgEuM1N9r3YVIF/VBluG
XamalOYmAp56O8Cv+lUvFLnXLHcwr2o7a9GrLIx+y1IT1h4NCiURsHDD8EAGqdu+OZqmuMfpU+6K
Lqf2Pg7T/j01QC3wrSEyN3yMcAxGTpReV6ULgwsCvqiCLH8r+aa3NHUldKlt4mnZmjkJoe7T6MaH
W+vVnlRdOgR65mpx0PIkhwpeHzq3llYmQAwaTnFvRlR/Lokh3iw9gxKXZjgjsvxKj3SfxkYIFqKs
k0OTdSby1sGFPBsIdPgNTnPb2qFpeULXondDxUWAqqd6MkuzK4KhKbtNk9T6N9AWsNepHjOQgrKI
s63FS3IVdTAO9uqiq4WfVZ3Fd1UGdADwi5OghCHoRMnS925JoOdZi4aMnlv0AHkkfV7iaILA/VWX
cheShVHifEgYcfhDY7u/0qgwDpnpxjtUCYbAFeBhXQFPD5mnGjp9XikxyV5UJUMSwLOv8QEihPdg
o9PsZ1kMzQ0bXVlBwjIJG2jJNlDSgDeL9Stzw/rdiOvB8dOoUj+aysifJLyjQs8qByeoHc39JSxM
76Mt7egW7hl64keDkOBF0PFIoWm8aVUK/wQD137euc6uzUPSg+JeH7K6Sa7GrssPKHSRg16jDF72
RRd7JOcwvFUVVpimejO/sqzBzG5ySzoborVxFEC3MYcSXRve6KTQ1H6AzlAUpETXbrIGa9cbJJFv
RA1AwoQADVJfDWNZBh2M1+RD0Sf8mqnBpH5ZjCWYO31ZTkZlsrI2fcqjbcLRctCs0Xiiqo9H4J9h
y+4RUxLjvrDaHKDOzmiiG61W5rHvSLUxkQR/B9+93EFbA9jUAisjW3liLB7vE8kDfTacqOacbKxU
jdWTwdM4gbpaSHa8vCHd1zS+NVMvT/am/KXGYDCPzFnlvi8cCHjVoMYDxuck3z47V2Vbu2WVIjMA
SfgIititFX2kMP2A3MuOINzQtVt0wa/LLPYqAQA8lSuH0sIRCMEswPgBK4OI97yPkGv6mHHWSCA1
DI/4O+vYdBS7Uof0w5oZ38LpjlQY/Uz8Qyo+P/5EUdFssJEXyLSCGANK1iGEJVKwGl0iUIm1lZle
g1iQrGlbLQUG4QkERnDXrE/6HIYmrMqoNdS2GqB+b4uMoZ+6H8Ln0IxXVtPSfKKqAmFCAtsOnPLn
SUkxdDivSwCmw4qijlZSeWXofSM8yNtCPwnHVxOMkZHm3tiwbk3ZZiHzQifTARoGtR2Iss+i1+ZQ
xWOH6BRe0JXe4CILDyJec8FcSAegEgiCPsWTAGCGeRiUIp2CF0gHjHqjrD0cKHBjP9trT8Wl9B5Q
CeSrmElUAOarc2B9YRZRDKof5uqtRJ8WxbgBTCK/BhwdFqkswq/gSToAzt3RkHkDLrlvYdu0pSei
KD3mkWFf86p19zxiAJPjNrwmqjM3BhUtihYVS8MgrTv0RQWDSjhRLV9j5ywVpTBbQPiTCf8LEPD5
onDbOLf0BqbWBUO1gI8eF/lGjN+4mXsG/wb+DBFBRo2V9GZpNZyGnX2mtMozohKEbaxuU2TP5jDs
xJop4PTbZzkNpFUoA/pqgtLMk9FamNXQ6kiOW9SpI5PfpVGzIqCwFmJajqfvCamwsSOEyLIUXzjk
D6SO//zNMvWo0RSCdOlUgT6PoUrdbkUFCylHLx7zSnuPQrGFqcBK7j5llJ9m6yTMrCDQxEKx2kEY
GKgX4k6Co8Djm8T1hLsx2y8Z213OORdOPgwLQwKhlUHqd7YEshLVw8yqoHM/8EDK+i4Z7U3dUxAR
wsDOhpXbZDEcNC4mXuvUXZuFS0ZWssZA/h6i2mqMYmOVDHwISHqZ/KZYc0laOGspetD/RJutC/Aw
ei0ZEE1pd2NXeYR8VOlNbW05OjT52mG09OnA1gB7EDsYIk+zFUJTqG/ybnJzYT+pvXHtXd/9Esmz
24VB2Xz0dK3FvjSZ0IEAwMkFEg4lqvMlSc0edfMoLYG2Ay1ShoU3Ctp7TZr4A7cHv2HN98urZeHA
QHUAOSx48VM+NPt8Ge+lKyeJBikBFevZXRRZO4Ls2LscZ2lkSA9NvNshgfxJXcgZBjvGXgPAttq0
4zW0RT3waLhCcrhG+VwOhV4aTl/oQcyBtWYIYYNRAEBlqzep64CjvQzA9RXhflir1y4tEAb+2H9C
zbG1LE6RRxmAqoPBRdRtx8qAjMy3sfuE855VQb2mvLKUuuKD/RtytkTiJoeITY+QNpz1yuLFRd6m
99mGauk9UKienNi16HZNDhf6Triu34VkBWO0kAxMsCnI6btIOtBSOl+maFW2KhkxwwKGqTGUq11N
3dSafnCAm768btZCTQfCyUUgtJaY2iQLVPbl3imtQEPiWvcpGHsrV87S0QJcPhgXMGDDF53tBLMf
XOUMgJ8mbb4JYU8QEE0+aX23Sexs4wht0/dy5QpauuZOY86OMztKGG8TxBTwts+ViQrh0+X5W9rf
NuQGKOqQQFfMN0MIXB+tBuAWCyuE2KLw0h6AO2dFO3dx7v6NMt8HOfho7dgBlzw2LooV2mucurcT
fFez4XcU0V0brXmgLW29k4HNa/yyLgw2pgBcM/6FiXsn/EX6Q1xtRnHPsyfW/rw8j4vr8GSEs1s8
qWOix1M4Ht44PbTKNqN6XdXpX1wPJ1HM89UeW+gmmtM8Khudiy5BQT3l5sruXTofT2du+hEnW0qi
72N0LoKAbO2Rfm80H4o+WPEPZm3+YtIm2TqA5Ryc+7PhNElT24bEpLVoCiR6HZjxHnZJbvh6Oc7i
8juJMxtRUrkNmtEYkTkttyb94RS63xnJNhXuVyukV0Wa/s1pcRJydlrYeWcl44iQWY3CaBhw/lgN
kM5EC9H6wdu1Jvfi8gNLGXw7ADXQ1Tr/ZkNUOYLY0+EUaZ5obwsg0dr4wUrXWgaLiwNQiInXB92y
+bYaw3YgeoZAlfhiZTea2IKq7OfupkQ96S++2kmo2ZbKUZKzexOhBu2op8QjWbMR4ipCbSRNj9Za
X3lxb52Emy1GMza57qppCvVym/LwOurWHMU/21FAZAIFh39mb7YQs9jNYtogRu++l+bDAFNx3nvO
cFVD2X/cgrMHXUNR7OtkD0c4n8UvnfvI6vsBam2V9nx5fhdThdNfM1ujwItCH57i18AQq1HX6OZ5
NhCjbRV5Bbt2kYIRHezja55vVmUwfnd85s8eQEBgFwgpDJAYZ3mKxuAN5VQDZA8c8jU1UWkqu1ut
QW5ipLvBld6Yq6BX38D4BgM7XDMrXI6PogwkP5CnANh+vmNa9ES7WAPTozHYwTRbGJcJL29edNZ6
NDMhNQnubxa+U6beqL5yOiz1/4CRBbsfffxJr242emk2LVCkGH3bfelyFoREBYMzqaCXr6FLDijz
boo+xdLoN5EFU7sOOQerjypbdSVZOjpOf8psmwFQC3+ZGhORu2C6843u/sTLTC+j/cpym8Y0/+Kn
gWYzXoPFPnGykKrZSH/TV9OBb0DhVfKZtQ0sHHclqi8J2gZ8rYe0VG2ZfE4mlirYGRCpPP/YgBWk
beliuiNTelAKsNiHqT9kxiaBB0Sa3PHhNvsLDOZZzOlSOrlGR4qd1ZSIWaKQX25IPJgiYEnWATgS
919BqegeL8/w0jV3OsopJTqJyMe4yFoDEaFZmWjXaQEtBunx3jf1m0SsVaqn0+Hz5/zvnIIscR4t
NMohIQU+p53D/EhW+wKQdtv9eXlMS/fNv2P6jGUYFcDL05iGvvFlWCIbgS9e/JS5GOa41tRcPBLh
vgYiGwpYjjsH2AhiMNnACcm3OLx3Rl/XHywqvMJ+dth3YHaFHLyYvsnwrslX9sfyPvwn9BxtU/Wa
lToDQtdlv+3INmuaIIMvWPwXugqTn9RvLBNOn0/dDVv1IEwRRMrkKw+3avBJdEP0zjPMK5EE9uiP
q67Ii5v/JOZsN9jjKHJDIiZD6SC1t0JHfRi1/mSrWdcMyqThhmlBbLxfXj5LpIizsc72RNw6WiMM
xM2z1lfuQdW3FsPhDpfHIxCdulYHqOpxuW2IF7K1PbL4TQEoB6Zp8nsyZzesgU4gkIfAxwupXpou
eYi7zu/4q9DWZKUWd+NJpOmXnOz9um8FhK0RSYYiKDgPTHCFCy3fXJ7PpQGhfozVYwJ+CgHb8zDS
aHsAd8BVFBroD3aSgNgX4RzNKf2WGs3K83cxGpCbsIHAH5234ZxSZYamgyqkEaRMoQmEKPczrXyA
NKR/eWBL8wfu4D+hZuvTLIiAxg9CcQ285NSs0XwG5zsomLW7HOl3gXV+cJ6Gms2hbeW8bTOEkvl1
Rb4R954Vt0155MWPFDaq4zfdeDXCPWm/yPQRClTumo/r0pl68gN+25SdrBU0YVmFljJSH/mRZVe6
c5ycJR1yn8Vr3aelK+k01CzPacuQVi4Q8n412r9S/prmsSdZGxQaFg4QqS0VK9O7+CFRqAQ8Etiv
T8LrWsK0tGpDfMjcOgBd/NIUPCjbv2ByAGn7b5hZ1mQ6HD00ijDIIq9rSbcjQsS9tQe2b8ULbGEO
wauGDCIDEBq8yNkcwpn1P5+LahbSs6GUm07PYIIR2fcJqmqBpXpQ2dpKreQTCy8i6LiBJuigQ4ui
4jTVp+sE8vg8y7j0LRlrjwDqu0FDcKxc3g/Tcp9tBzQN0YmdLPGgJzXbDmNphjIz8TCGhghrAj2G
ZAhkhb45qHAIeAEZaoVvTZbGBVF+VO7hVgm309m4StmiYlhOsDewCkxQoEXTQicXtnSNBWkCaw9L
iE1MqJda2sGE5KBtRxurjnf1mHgq6lC56oKQdZuR2c+6NDzHEaikphBiSoMid/2UpMHlSVo4CS14
peEQnFRlUDE5/xRDD/epvgCoMa8q2HgiG0k8kXxk9cPlOEtrzQL1FX/gunxyKLTbXEMVC/34vt5Z
MJwM+SECAhHqObTe29jH/1u42akrDTXq9jiFi16kyz3DvU3aOx6+5F3rrSr7Lz0DoGoNWCBcboEd
nxNss6KM+0pnoDF3gYDFnFt7SWoEFQHU16uswyhv5Botc+nLTcrdAHXgSPrURYxIY/VcdCA7qKA2
hZ+Ln/nw3OlrPLmFQ/23Qvh/48wOJGj9ortgYBtZzr6FChDzLI16xuiLYhX9OL3U5lsWJ+vkn2ES
vADmqzHqlaIxYtnGfU/vtR4qbK0HbbymbqEqvwXhXhZbaC9BzHbnrJVaFz+jDdTaRHSd2pjTVJyc
SxmzE5YN/e9FWus/0vKbbW1JC2VLuEZB16DZiX5lXywdGachZwuV12GfVwxfkVXKH0f3KTO1ldN2
8QOejGp2DnJmDp3VIoRW8mNpQacRQqStim+sVHxpV2Unlwog2OL/zKI7e78RJqrCqTGLdtl9KH5n
w6hE8OgONbCrwmyetMjZuihU1vSt+iuY01n02aXmSrceChej5dUhLTdl0gPJ+Kg1H2H06vCjLJ4M
Z6PM54Ku5JRLL4KzyLONEmuE5IODyLCpCDQFIZ+aHy2W3CkmX6pCbIfuEcS3nRa1QZo8Dear0a5J
6K1O/qwWkppskF2ByU/LDxE+ANEY1K6fJXftbzeGfMRb7Eu1ZvO7eBZBvhjuJgDGG/Ordhgivc8p
onIjyOsnu7oPu22SryzkpTsE2rb/jTIXAJ3AjVKzEMWiuNMb3K7b0dgT6xupPNU9X75BFrIHFAV0
0INByYT3zWzXxPaQg/SPo8h1QLxJd6x4HVztSem5B/oV7DuIJyy+0iFZCTp/qlMwjv6f6d7KQLYv
Vnid4EHJLdRLj3YUeyxfuf6nA3V24E5wPNAaIPmBTHC2WyAz50YA4CFHMh4KKE0RdRjatRb8wuo4
CzLbGFbGsrA2EWTs72u80oULiQbkYNbKpb82mNnajzXHAKJgiuN856rzK6hoOX/uvwQAIwB+0xv1
N5vy/I7IS5hnwsgCi1D4VLyiH+eMm8GCxmix9nEW5w3EJVzvKKZ8ErRwCVDVUkeoIrwb259l92RH
T1b9568ADOjfKNMNdXLpjSk6SkJDFM1GoVR4pbNh4aZsvkZmiRb+yoJbumOh42yA1s9wR+jzfYVO
d1SRKZyd3anoe2eWsKh+ZdaDPe6NbtM1kCFYWRcLFyAKtLYNcjzwNKiYnI8QoGOHiikZFFYNB1eo
2dgbCbCzcyxpvDK+pR1s4xQEwBYpGaCE57Fg3SpJ6Ey4U3gPy/TgGi9cvjl971n1j9HcKJzAlw+q
pVWC5QHZKiRMgO/MDqqhZCJKOkS0AFjU6tDXKDQaxjAgoCj9T6Hm73v0HFKrTKdQWuenfbrXyBcT
tPxROmt9jOVR4Qnlwp4ePcFZKlZFJCz6yJL+UCvxkYMt/t0pDO0NSO3iqbJJCItlKaJrgPDFUYyj
fWQDgUeDYbj8AJCPDWUSFzq6D22eGQ38n3nZBrqZtSv528KdBHgDMdwJ6ot202z2C6vvK9AjgGlG
OxbFVVbdW7L1BKhhpuQQfPt6+RMsreXJdgtMWOT81J2dpRFriraoEI/XpZdKqL587ZGOM/3eif+C
sgLEFPgjsLeB9Oi8uaFRJRtzGttYKuNLT/iwIXZxo6BaGwCcdgsvhXiPwa9gOpae0TZ0MyZlDjwV
P+1XLkzQQxMgiy3Fwlcn14dHQDmMpzHuieGbrai/dsxM94Rm1q/Satx3sFfbTdU2ZuL16PkcaF5Z
b9jx0eCxOnMenSS10p0madcFrGw536iWpV8srkG5nplVAB0d41c0mqh3GEZkrD1sFm4mWL+gXox+
JGoScyuzNuJwqh/gIg3J2FsZyaPITYBh7D8/6KA2AvAl+n7QCJqD3kFadCA2nRaohXsCHA+dPKH2
7abfzW5l2S8cczhNcX7bk2AF+UQzzHMuaTzx4UoPhNZigDFbdaV6FFH7XSb5Ad/j8sJfymwREpQ4
0O3BY58DihxNqaKEjSNIp7/0dIeT1jOa2BOZ3/bpNnW/Svkama9JviIqsMTRPg08xxj1RZPqtYnA
FAKTJSD1lRYk7r0VvhPRemUHws2VW+6gGRu7cDC+V/ZbHH0d5W21xi1Y6u6e/ZTZ7dLX8MRpGH6K
pinfgsxWZ6C/nQWW/p7YlW+qPcmO0RiAKB5BsATY2Pwv9CahmQ0fTUD+geqaU6ptMwT7ygRAOoRQ
RmLdcc48Xa6ccktZAm5RbBnQWCe9zdmxSuyaZCGbkN4oknVbQd7DbOdMC1ltk+FKwXqI2ava0tPL
dJYNTxKQsKEEjQy41Gkbn6RCYYGf0qUTYlp+JfSGuCKw2ENBHgjpA95fVXQD4MDldb1wgZzFnC7C
k5jUhuY5dYDb1MC5GQUY/8P71CmwhACFDBB+gG4uR1xcRafDnN2t/dBFvU2nkGqjy62ku2zcTUgJ
w94XRu3FxcGNbqgb1CUsRB4K9/XyD1ge8iSygBWEJ/Ps4+KBUYhWgAqp6zeFDKr60anRPR83QIzk
OLIvR1t6l2OG/wk3f1SlcZkWoYGvmujcN8leurdDe2hKX8tgCgxCX8heC32PhnPGPnpF1+Ivr6p/
4882rYTuAojrGG40HuAoROMvBTh2uj/EL9zc9zBkjpKVmEv3zemQZ1lCF+NuINMME/LA25/6eEub
X5endekGOA0xS6qLthVjr2NWOdj5Eigq3dhaAEG42R4WWmr6sis3wELqAzdikKNBAoKS4xwhpnWG
240mQPGjewXuot46nqu+x+HOXv1mS6FQW4VCEUDG5ifzMVdlNByirvB77ZvMA2sElirdmGDL9eMa
8G0h0wV9fZK0Bm8HChyz5UFry4HgdA/aRIa+fH7Ee3yTJD/acn/5gy2dqZAbR/0EZxseJ/MkxGh1
FkK2APdYY8H7OLcpqGJUUEjWVzXcz4ZKx43Su3p+ZJoDzm6WNJ0IyqjPVholi9N78kumA+LkzIPe
LtVbU4dHOe8fqvGHjN9qIAOG9P9IO68dt7WlWz8RAeZwS4WWOge72/YN4cicM5/+/+iDsy3NJkTY
a10YWBDQxZqxZtWoMaiNTmuX5uL4OjCIwcOmw2wvjK9taH4FbQPIoAl1Fc+S9C1k1J9yx/okJQCG
Lo/ygjXCIpg/aMmDFkiktpJDiGzsPCqhhEzf7KLpDmpoVzur54VbBZ58ddncwkYHCW/RAshharwT
fQr8LrRLh74NOZpsty1j0FyKik5jo6+xTy55RrEOeXkDGgRUQ88nLUR41UFTqNwoWnEVVNku67rj
EFqHpq1XQq455SDcw0AaaDbg1Y5EnlhOafueomONKTtqDqk1XAXWGjXf0sDREkLhk42nvGNq8QJJ
Lk0Nidqo4ZmMuskPZK3QU5msn5dnaGnbwRiB5CkHCq0LYihTknQriqovwb6AfJbbGwAVO6fzjoVs
XclNdR+rJdKaxV7x7B8rtue1LQ6kBdUsgT/6xuRdzueMqk0bBdZUblRv3DXetMubBMKxbm+W1V1v
BtzztZtKEJ2lxlU2BtFKNmRho8+TSPIKOCgsfsJNX7VZQ2u9XHKtU+EMinJwtb67p8wT7PRISl3Z
apXdZaeXZvbEpnjdQ5PBouyUkosJZSXri8xjKEsgir5sZmk7zCy36szWQXeRcIaltPBJlqfOHVPO
ldwP30vFOBhTdTA1ZX/Z1NLTB7kaLiOb84tIRtx6lZPok0E6Lu/VTQacUu/0rQ+6k9b+bSwDbW3L
bdq9xkQVXeevnDELN/2ZdcFTewAs5pdYr9vB2kFITT9H2O/7QgdaEkrjhrP8YYR8bTM1iryygha3
D+3bKEmCiiAjLxzfNDFOFqVzllAQPZqITpNTGfaOV35VRvU68rSrFtB2Gzi+y7GxEpwvTTINBDPx
Cdg9umrP909mV6NdOVa54T1019fDMzypz5Ivfyon5/PlSV5atiemfo/DyZ04joUNhsXGVFPQSz1m
6UPUmcHGrPS1HOzS8WpT3qTwz7jCeXbulTo2tgaun0uDRChPuc+9bny/7M3vBIB48jjgICygqrOS
rzBtKYyG0xirxSyjVupbubyZxh9tfEgSzc3qT0Fj3pj+x7E4esNLqfyInGJTJndSsU+ng5Vd6SMg
zF3hXyGu1WvHyx/3flZViHUIumANgnVcpH+sB8PX845Ob4WuOcS52tTfjOr3yHn+BzvIUCL8ThWJ
G/p8nAen0zpqgXD5IMNuUIyIeopWsOitygsseoRL9JD9Fv0VzvlAKiqvDxH3o18d5cJn2HlG72FI
v1526P3CoUXod2Z7BhxA/HPukDMgnGl75JeaPjHRgW7gsPC8tRb2JWfYCSTRf5PZinFq3UpGXQW8
LLpiSG4IR6W7vFLp7QXf6I99vVL/eL/x5uwtpTWaQ+esqjBLigdvyeSRaqgsj7ipvTJaa2PmawxS
S2MHe/bM96nRjyq2K8OXosVJxqN7sA6p90NNPl2em/kUPt9wuEFDOb7QpUNUez43qJ12o5nSoJwa
UDO6XgoBRHADnZkb6Ue9/XnZ2rI3f6zNv5+cVorihVoSYy3sjd0kQ9qaWNvLJt5fOzgErYWj6Ab1
FHGXlo42+lPOu0hutXspsXdK/tkZni31VZ1aaEtann7lGn/aZaPvsOdaYpem0fDw66VD3e4D42qE
XmhIr0ITEArpxmKtO2hh+c2quNxtMEWTZ5+/6GQk7SGInG7QyDnVJTILe2mSt/Gq5NSCFUBetIWY
+tyt4AiL3Bv6fPRbwt3ESLdmPtDEK5GPiDbqGL2Nkfmhy18NKdnG3hOdLd+Rtb+hSaRytG0J/9bl
iVXm7IOwVM8+Zv79xOW6JxvuzbG34zxJCMUVDVzH4TbmCnQb+y1r85sO6IYzSbukvxuGceUYWxgM
HoLkkbn86BAUO3TUAcrlKB9K6ALtD7zXfAj1u3oT18la5PY+/lV1apyUbyHMhpZbGPa8UMKQcly1
yUeU8TqEUt1ikh9Ly/9umO1DXMbWCoJgYWMCrYQxAGgzdRuxBGA06GiqVVOxgKdbEGs3TVbuLs/f
wvDBSwBIm/4q9qX4oOlDI7QjVYXdMP9QjM9JdjX+PZ5kpllkV0BVBCOruPcnw45LLzaqDSQE2wHi
Eoh1oUT2/15SFjtUv2dsG1yT4miFbdL5fYKdEhZxWMw97VCGR1vaXx6xhRttfv6ZXC8zhaBYLaky
HqK0N1YbX7o1s2e1PEzoJK71eSzNCzsbUUSZoAum3PNt5cCcN5SWXrG3Wxr77EPbOPuw1/86w8GY
sZRnkBxtoZZw0cS+nlIJZMzSCVmNJ8srXfp3bXJj/zBoJ3aEK2ZM4ePOA+x4qbYPZvUBy/wINVjm
5uNKvmHh1D9zaR7ZkwMpjA0tsltMjdAJmKjT9oazzUuYspXutTK/JxW61mvERgt56fOBnFfNiVWp
ybSpq7A6gfaBZc9Rf44KRGUcRLlr6UeY8ngcN40Kgv4IQdnl4V04KAAMoAAHuHMuqwlHU+XUVRZl
XkUdJdqAzwEZ/fcTSAOmRR2SO0d5p3Gcks8wh7lQlSGIMgKHsz5HyUs4rcQJS44Q8tAHo9k8kkVO
iE6N2yLPwnoTlg0NQJueMO7yUC1sLAK3PxaEBzC6EBMkgFgonKNRJ65UA3L7Fy84UjmKZnlTWVgM
pVZoPQyp9SbptG1NeUtZ09RcuIs4r/9YEI4HaWjloSyw0DuPYbKTMtjwQCl7bqatFJiWLNHxQmIS
2neQc/OMnSxsbRhY1pBrbsb0pmrIOxFE/MjDbeMdLk/MmiFhYpo2DcIqx5DDCusVtDR5zlJPAp2w
VvZcaK6hu1q1SEHo891nCLYo3ENG3Jc1Ons9Am6fyvzelGAp/G6MW7idm/67rn+f6nte65pRuUC/
W3tlHS6t9JNPMAVgbZlWrTyOfMIEvrwzn/R8JS+/cE/BlUBN3yR0mFHQ5xMnyXkWoxRdbxpFdXvC
lspzVaVy6cK/PHELB+6pIbGkbktj3cY2nsgjUG9Y7G/08Hp+HfMyNvS9FqykI9bsqeeO5bmkdL6J
vTY6ZMW20gnB9qmxUSS3SH9Za4tl6cA4GUfxirQNcFJGwzhOSDvINJt/85sVgNSaifn3kz1WN1qt
o7TOVMHCPbymyn2yhrhYXg0zkJvslsIb7NxEX0ZxmIV4MWMMytvW3wXa1bAmQrS4qHXqXzToAKES
RRSoPFnS1OLIEMkgplPXWSvALliAIwzuCqJiECsiai2OKy8p1bHcmATgLuCcLRTi9UpUNG9/4U1D
SY0mW3h8uPTEN4VuxVMTOXqJfF21lcyrKv5EOWFCDbFoH4I1ZOiSS2SVeFTYVBXe4YnKRDenKiCD
Zyby9GI25ccxcKq/T4yQhvljRDjxaLnIkKIi+dmHlYtqwnVj6lwY5uHyWbAwcjPUQpkrMXOJRDh0
yshTogyN6Q0NbgGKqhYgG5QI3SzLH8rKsZ89vSw/hElprBheOBRIyqF7w+OMF5ohbKGmC7zWBmqx
CeWjb+9a57Eyr5Toroy/1A1MIE+X/Vy4rM7MCTe87uO+pc/tdaO5a+VdLBW7qKyI9rbohawsx4UF
gloHTWgmsFcSC4Jvvu4Ubep0xJblsUvjTQKa5LI7C6fDmQXBHStJDNTJBtwpAI5k8aaOnvX0Lq+H
7WVDS+N26sr8+8lJF/QQn6J9TqAqP9V97mY+6vLljZLDxEwX32Vja14Ja74wEejN5b7atJNUPqRB
POxaqfSfisl5krNGXfFt4RRng83VI4TO5hPw3LcRkbliNDDXOU9ZeqzCH063shKWhm8m2tMpE0M+
III4uzIe0lGdqk2Nrq3h9u2hj8EYvXR/351BZ8aJIcEXT/UAc8YYsqMDsjCR/Gh1W73djsFz0K0E
KkvL+48tIubzcbPbLgKAiK1meAn7a/sfUhwUnKCP4tabu/qEeGH0g2EwW42jwa+oUb5F9L7L0kqq
ZqGsR28JyjpsUXI17yjS+iYoJ0J2tpC/9YZtUqdb33Rr+VVtPjXJzh5uQV9Nzq/LS3xpzZ1YFWOv
FO4ytZ59s/MfRWK8qZW6s+vs03+zIjwv+zxxirTHN8LIq5jWiDTJrzV7jQdx6fKgjXguNFFmosp+
vhA8J4NUSMcZS/6VJ4c+fZ7y2O0qd+oZyG+XfVoAzs3NQH+sCWeeGuholIVYoyxsfgnifrTcQc2S
HwPr/rFRfGNjZHV+awHUPFLur3eylIQbFMrrYxCl5ravGnvXxMWPyx+2OKWAJH8nkWfdmfNR0MJE
b3rH5LvSxz6+T2gelp//wQRkRqh5GKSWRBOdnfh2nOK6MSFD3MV029eFm3reStDxOxoTAinqhiCU
ZpJf2qiFhRPmWjam5sjNFau7rnlreRW0gbqNImffl99Vy3HLrt0MBUAUubtrtFF3+3La1+3nyX5M
guooKfo1KYcHQ/a2hbOm+bp09Jx+n3Y+1n1gqaUX0WWbx2+NfpeuwbSWVvTp35/tn1x3uR7psa5z
tKkcPVp6nJpuawXXUfTodYDrVjJfSyvn1Jqwf5BfkCIV1AINWV/Gak4JvBprcM+lO/XUhrBrzNae
+rJgxOB0i+IPGu+7eKuOKwt0ASigUv4EjD6TTVJ2FibGh1d/SBNcmdTX3rfowjxWgFlz6wjThllf
62RCy7Vn2JJvp0aF2aodrbQ9g9Xadx+T+IOR8Ea6+4cuPVwjUJ1Zown2RQhbaLVdCkU/Vop4F5Yp
XW3d65T9vezluRnh1rNT25PjkolCOGrKt86I5Ms0wao1uuhPurq2cosvT9mJX8KU0SNb9/LvlTE2
aEGCazGiW94Ct6kWbftZaCSB5DsHGO2U3dXfH2inYyrMnBqAY9dkxtSTn8L2c9xeVcP1ZRNLodep
CWFzSaqVT3KsEEUMyXNnq+6IVn1tVR8quiOoB6yk3ZZOJoDOc40POo93qLlykoyw9jBnJtLPMeq/
ZQiSXPZo6bjgOUF9AcZ/SibC4dz7XoemCrd6WNpvIdx5Sm7e2YGxYmYpNU6j3h87wkpUaNkrqwQ7
QRp+rMuPYesczTGBUGHcaOPbMElXate+1GG/8/tZDjDc2GPy8bKzS+/D048QVqdupUrYy/OVN2oP
rRegY1XvokS/lUz/mtLIzkC9Isf8ZbNrYywszC5WDfi9MRtXmkuexy0UUFfm8bKVNeeEtamFeQOe
EytVsrFxY/ioocquARv5msQ3HsXfy/YWD8qTGRUuATk34zKwZnv6LvC2AJsy543Grn+wQoMVS3Mm
lhEFl7MkkFFI562YabfycGX4276905SV2HYxcKebFFQlxTxypUK8FfoWHYizM2H+WumqG15Xvyxz
a6kP0BpYyXbovo5rmrGLh8mJzTluOIkL/KbWrLHAJqpMcfRrMFq3H9+c6L5ZZTVcCkHQdgZTTIch
CAzBPYi8LZLA7D7Dvquyuza4q/SHpnjVpidwh38/Y6e2BLdaVZrGNseWngRuYO4Kb6ujvyX1K+t9
zad5P5wMH5RKYW4iQbUJ2mSXDzaSSj9CU4WkoKGrXtsQpez+k2ciDhVplLas/HkUi4fc/2l1H0Mw
sM4aQHJpXczVftBfkOhzmZ47hriu3EsWVUSDllc7uTf76wm+Va+5UYuryx4tnUynpoS5GvRkyFsT
U+hBeflX2Toa/s//ZkKYpiwHVMqbmUhHgfslfJSK7+Xw99DdGYrxvyETX8BOrcepp8xrLmz1XSTD
B6vUqAGEFCwfFMeTN5edWlx7wAvIl9G6S97ifIrMprDBr83Ps0F9nehs3UzmsK368UZOMtoutDc6
OldsLp23cHEQLlKAm/Pq5zYdPVD8qqe8m+awzs0neoOSwzbRXy77tmwHsL5GxQ/AluCbD9OSTjtE
tXGy/og0e4RqpyP5m2JcWXzzHxLfhUA2iYBpy5kxYecOgWOI6npiEMvua10AC9RosL4a4h30R1q2
U9akeRf31Yk94cJKi8zv1QF76nTIe1dTt37z2VLusuKvMcbUJBToHWahWgt1mXPH1FRSkiaM6k2u
EBzu+ubOQwJMPf7tPGEFlgCV0JCcsIhESvXYUMcpQeU8ouXsFuxtNWyltafe+0ED7UQif5ayJ5kv
inqouhPRba9Txa62iBcj85UWcGA+Fmtdk++PonNDwuz0th+Ag9GoGmnfISZPeSPX3y6P2JIJwNE6
eVmymu+6FBUbYL3U2TVL+rZWfpnd93yNrWfFhNhLOzht3KgTJtTxGBlHTb5CV/eyF3O0eL5t5omY
sfMkU8BhzzN2cu8VUjnKjWKTIAsR5WgoyPv5SspmyYtTE8K14GuRPEzg5IGcQZVV+AeIWHZlm/31
awpPNFkmMQTdhfIO4KolTZM3nGiRlv6kUx/iclqD7oAIPQeajK6gStHo8uC9P3MwqWtgnakf6nTO
nQ+ePkIhDtEkQQP4gsS/nxzzqusQtzwGgeY2lZuuFYneH6dnFjUhse2VsIe33XzF0syel7uhDL8g
uHg7md1aP9f7WwlTkP7BrkHmkNz8uXNqa8ehN99KcLXcxH7zbKZk9aTS/DD03nMrd9vcHD9eHtCF
Xvpzo8JaqeUS6lWZ68Lyp8eugI0htb/b0bRxrC+jZaFSGe7Hyk7AeElPZl7fo5dyJVsf5cTbOnp3
nRnWvoj9lWfD4go+GQphnkvQQ56X8lVKM+29trofQADnQbni/eKIcziSQda4lsUOOt0O29Ye2Cjp
8MVsdFdHtwG5Tbg7puFQW9LK6l06jHmlzFlxGtrfMVw3MhyIkY1XSfq50bK9rZRP6fQr67QbGt1X
4o1F306MqeerqXRM36J2SzqlRrMmiw9xfZQdNFJu6uao2GvUJIszdmJOOzdX+VVoVBVDOXme23dI
5RjyZgjXSjRrXglv8VYyZanz2CND47iS9jUIt5L8VYneOvvGkn5c3hyLe//Ep9nnk6O6Q4/eCUkP
0S6iukOobsvmhz9kx4SE33+zJNyetZRVoTzHUmb2K4+pcKpuXH/I7L/HwbDbOVnApNIAgwjXuUf0
QupWpDjEbJrukry9b4bEDer4cNmdxTvuxIwwS/RxElYV3AxFE8tbLw+VAxQH2u6yleW18McZYXqy
UJdru8UZs76lT2+vWZ+6/lg0V6a0Ke3Pl40trwX46cEKIdAsC+G7MWST40msb+iUN1JLeGPWrlZa
bpD9PQswkwRVlT1XXObg8HySSnNQNM9k9NQQElrzWSvfrEGC0+k5zpSNsnanLp1KPPhpZKTVBjSd
OIzaRDEvINzNKsONq/sKZY68eBq7T9UaI+PSIAKE1ujco5vonWh7prejHWXEvLlPb2ZX+eqDqkbh
VVYYj3BmNR8uz9nSMpzrkHBWQfMPbP18IGe0jJ42/kzDEu1S1b8f/WF/2cTC4AFjwhmQwyhriXOV
G35lTxFIVEd6Cru7SHMVq9iapC/scGW5LyS55pZyXg20jFCiFh9cVc5NlhdMVBBBtzp9dwppi9yi
W4TjPiSNYWkQFMv9SBJses6MNVwYjxPGSwhd6bikK4tmDYiDxapHlNvpaMQxiEuVGr8RRcFnyx/j
ndL08oTIXBx/yDyp38manx+lUEu/N7ltbjpon1/g5ZI/oFox3fsjZdg4k5q9HYUGbx9buu21qrtv
G6Wns8DIWRGFFpff6divP8XJoG2MWik+AeW3g82gFBJUN/nwTZYk47kubeu+ShwPAso0OIAqHH6G
rZlqkKkD2baRMUImaZLNX+bQ5PVWSwL1WEyDtOv9KTlOcmClEHLGMDvqcRDdll5N/VJx2lJ2ja5R
x+04jKYF2EDPejc2c0e9ggZdp6FrSvVgFykFOq61bNWga/ug3yXIyuwsz+t+de3g1G5gRUG4caLW
0TYemijHUdGGm0iR0ts6SfsPdjwVr7VUfqRd+xFT3WHIMwt8tjxNndtYDlSQgZrO0lKqtg+7PvnS
Wo29mZQieW7Jdh/82lHoXlChicwG8v/gCMKq2Olm3HcgfmXzSjcSbWdGcnRUkkzdJQrPWhOFyWs2
jQRtQFUfpaorr42us48j6IuOxNUQ7JpOapvvsdcq/jWEfQnwzLSwUao3w3xX6pWlXffBoG6aOE8d
VxsgJt6kSYUcCVXg4kWvwoi4NeaORj79NS0q2HMkx9kPnQcooLTM1rX1Wv4yjBHcQS2SG+ZWd3yw
gErkRXu6venVLIvOf2mnurFfkmRox01HQ81b1jfpodBhyt6YUxrv4V0af8iWD5Smor1/l0px9xFx
IUfdKpln5ldTqWNTrYzgDYHE0r7W/dL5QNCdHkYIE1TP9Q1UmIrBKHoX3jDaNTKlbW4HtbCya8o4
uo5ujyrvslIOcjd3KDO6WoYavJtnjkXTalgU7ME+7/ZtlumvYerHHuJZWXYtpbJ8KLy4Ogw0pW/s
aio42ZNCp54Qq1bmxr73weg0ZdvB4HLXas2wp6ytXtdBVh48qXFutT4JVWz7MbIdcuMfmqSPniFe
no7g1El5T0Oo7HIP7nJ9mHy3KpwOzinD6P1tkVjdEdF4dACGcFC25aQpv7Swg+Wm7kKCqE4dPNf0
B+9Wk6TkRbby/qczteFudKb4aezz5uD71fBBSZKIHRjZ002cRd429Q3tqawVaROm8Ee4Gj7vjbKL
AY5KfvUFqupQda208D+rUUQutAgLu3/0siy9BgMqkR+Vm+RJ72vnpVFL/zEFa/C5H+vR2sux5lxN
veplh8mS6ttASSyueSP0d2kTm09dkSBx3dtSotw2clI8G/Rv3KiSGf3KDUJEt58c0si6Xvc7289a
xzVju+tfmj5LNlFUNtfmZI1bI02jXUyP0Lh2XC9cdsg+wbUwU6MhjyzEWr1jpYZdpxwLbSZvpQkS
6yHdWHmwIR+z527/aJQ/ddRJ3YCDs3Xj62+jn2+z/M6Qh2+Xr6mFDj9e6CcfI0RktSwXtR/PN2/i
Q1bwIc3SbWR9GQZtO7X+r7z8XvrGbeARdDbwTdVrb9vFy+v0A4QoI0GG3c6GOd3VR9dR1m7bMttm
tQrIVEe8SDnoerMzk2CbUg6AmOdtZQCW7i78J1MxsxXDnXgeC0hSGYFU4e4yq29xoG+DOthrWf2l
UH5M/hS6DnWOxsz9bVIE/M+wEoosLgbyFRaBL68/MQ8H2AzpLQtQNdDgB8Nrv7FVrrvsOqPiseLp
nJEQb2mgV/8zNX/Kyasll9A3aFpQ4lJRbkNnJ0flLqcFB3XYsXs1w6shuG7VlYh/IRanV3Z+Q8O1
g8aDMLyxnOge6WCCSK5AY+pfkcY7TJMMI1RmbYoqfpbWmkaXQi8aWqBSoXkb8jshugt8SZqSFpNh
HW56BJh9NYCG7+glm2ZNR2UhklRQiSL7qPB20UQe+i4Lar3QRkIv7Xvj96611m20tD5ODczjezJp
HINqmdsYaJsypCtRT++z3vuUIG7PmzApt5cXybzbxDWi0WEHVeTvDLcwXaA6uL0Bjm2y7qXqX4Po
zTdXsoOLQ/bHhNgbE4zSWEg9JgZt2JpDva2rq//khBjeZ96k96aKhbb6ZneH1vr4DzUO1CNmOQ7q
AZQ5RJ4XDQTHGMcKL4gwAOSDeEhe1q6kKJ8ytbjtguZpCtCTLvu1itjSftJmnjFUA+nZElt6Yy2h
41tW601XK1AHfJPTHeGaFEy7OvkwyCvA16XVR4ebg0AYVGSs8PPVh3hdW2vzVRUrH9CcSaZvknUz
rJ1MS1aQt1Hg4WK/kmk4t9IGPDNljfmKsoea1k5vcEuNK/3vkQ0aQOE/doS9ZBRO04exjDcwPsu5
dain5DYncEwyeaVUtLTI0YS36T6bd5JYSBykCvHXgGni+r9N7OkWhpXD369yOBm5N+ZHOs/Y81Eb
O1nn6qaCI7WWT5NZZm3LIfQ2mUrh6B9MzUudLDT8OuIh3jtVnCSWMwcJtRsO11n2E5mqyzYWR4wW
9Vlxj6Z1Y/795KAblaQtnUjCneExlg3XU1cwbEtHm3liQBgvP/DDrhm9euNTRaaLytXL3k3WxAgW
kMdsFppDARbzD6Xrcz/MMCyDPDbnBja5PNRZTL7GaMZxKwWRdAzyvrmNppJcaKEZqbLxbT16mUq5
/pj3aKZ4qTIccm3K7ooKfvyV0HNpjE+/TdgAzWRXcAmyZKqsA7U6HHOp31+exgWk4Ow/mkozXRHV
e+EGKeUo1Hobitt40nkbai9K+blXg0OM+F6RUXZKfxaF/NQZwUoou+zc/wyLYiZAoe06HBl4L1L2
vRXsM2VNWGz+dvF2PPFNpPRupjxQCtOgWzCTX5tCPfhefTVZwaawdN+NSx+SZfOxLvTPlwd1aeme
2hVeDIlWoaEm41oqPZbJt1K6toqPl00sncGgVmcdWgRa0eE6X7aIJQy25TFttD1ZPDKNBxPQiPzp
spXFOTqxIizAFoqNOB+x0oc/7OLYruFeFv8+tzJH74yt/P3YODlEJjPjpMzZ4536KvW3sbyyuhcn
woT/k4o5zUximrwCvmMNKmXgtkLPThrcsXzqJnkl6b9sxbKgm+Xa5fVxPhd9H3A+9Hgx1s95vyvH
xypeudgXTZAp5Oog2IOl+9yEr9hN1/SctuX4O3y5BygP6VX9L6vqxIww3/aU8nctPCmjo6HHdCEc
dPNVTlfq2ouL98SMMGBOIpPNSH1wM+MhLW5j69hKCPdsLi/e+WPf7f4/VnSh4ts7YTYlPlZUazNF
t3L1BSYlRznaw05Zo0Je9AhIH/+hXQOM5nx+IJ80B60Om02k3IYTzSpRfIyqH3QirkCRFxMAaO79
f0uiVwaJIptDG6/GTVvsbfPGKN6U8S3IjnGWEyYdm+gpRaPZX6sMLo7niWX13MeOVIPfZDENnAF0
ic9pc6u1r0N7n0a3Q/n34DuuJQi3ZoJPwHfizk1o6TQz8JKAWR8qhJHlx6p3JVS31+7YxZ01x7Ez
AwHphPn3kyOIoCJKI4+ZC+Ekr3XF7Z1vXXC8vBQXz7kTI/PyOTESm1XTOhGTJhmeqwzP5IwuG5j3
v7jW50oT3DHyDIQT3tBx0aUwYTM3E2/nZgw2k5/c5YOz8Yv6KrOqlTfh0nI/NScsBb/RAN4VmGsj
z010f99WvxkG11DHa24JkyPbVaO1KXYc+2saXNN+NSYkZQ9ttL88fkur4NQhYYKctjf6psGQQXEY
7rM8uFL7Ne7wBaYLDRqhufV7zju/RzfXaQv783y8ZjtfysnN3/jJW6UfYTFsoxs5eJZ0F162UL+N
1A9xtvGClaB6aUBPv0A44GWPLqu+4Qua9CEZX8hsuuTYSQa5ThT+w7VIiYGNRRMmORchCrLkOJ3s
gfM3HB9U6UeZ7rW1dM7StJ2amPfdyb6SqrpTpdnEmCtPWYQUr+ntG8jzLq+OxaTnqR1hHcZI3RRt
hp3GuXKSr620o7XTz39pBm1y2TYYN6nzMKwpcC8cuCwTTUVGDFrNd4IQEwqiBARYVarSVZRvXQul
MOSDysvgURxsV/bAwqY+Myds6i4PqQooxBjQelPFLbcgDg8dIFAiqJUBXTgPz0wJS2MiJLN7cw5n
unRXNfG1X5u7y3O25o2wNKpOsrSxwUSXPkzK26i82NNL9g9xGY7A3G0j2MFUCfd+2euOmU9cU0P/
QnHACI9ZszItSy+0Uxsick1BeSprCm6o0U62IIC3jp+6cNF/bqzcVf1y18D8hIIPBGvj0+VBXHod
n9kW7pUReQ7H6LEt65+iYtfH10lxyMPXqdzVwUffODTay1ge+2Kry0+auXKCLJxWZ9aFFRlrga6X
A6Ob+vomkH9U6M3Gge96ufyaF2usLGvWxEXpJEESzzEcfBWK9lPvENjOOldObygyr4zr/OXCfc1z
myBmbqnUgQ2fH1xaVKid7eGZMZb3RindyqS4+sZ/LKnLgaH/nGfUwBvluY+9B1sPEUn4dPkTFo7O
sy8QboI8tSVHifE2GjqU9uxeofBWKZAGlWtNZ4sDe+KssEng80lbOcPZNjRuAsnfF7pxrTmdG6sJ
fWg//sUxkuLcsFDci5Gj7E9BkkHfvTHKIxyHU04x9eqyiWWH/pgQzpYkRCRdGjChUK8eLLeIJ1IM
t3F3FcWvl00t3gEzUoN+7Zl7XViUMuXwsDIwNSYHhBdl7QYdOl3dhdlzYZYr+215u0P1BgpmFvQT
yUxZBGWvygnHGWLENeC/3Jzr9pMbjd1dYtSuAXBUNf2dGfqbRFHdHNns1vgOpmYlYl4c4pMvEbZ+
EChDPXVzhAmis0cyJ6OZjoaiatsHKwfsmilhNmW1dxozwGnJQsDQBJnVxNuqat2o+wlHytoYL5T1
VEQD/jfGQixRRHCRGwXmRultQIC0pZt6Ji72YQL64JiPNCy44RrtxuJtaEPThH46eRYRciRNqtnm
FUa9NnZH8hS2WTzRPqDkazy/i+fKiaX5S05CMsMo6W/TseST/wrpUQC2I1sr749lIzC7INJtA2AS
TpTQrpvYkNNm0zeEJ3axj2p7H8hrUhbLo/Y/M+LNG9eDNMUWZgb666Vt5j1CKdQ7K7mdNSvCHWvT
lBoMScaIxQdj/NU4j1G29Z2/V7MkkpzZcP7fmGnCjrJBv4wKDTEbrp7mKNfhd6nLyrcsjn4qnRbs
Lp9ba04J51aaNLYTewydF/8yx50TfoAoIPH3l63MW/PdNepQ8Jrb98EECHvJsGrbCUbe1YkfaDu9
MP2tPob/FEqeWJl9PVnS4eAEgFQ4i0LEkXjCXakIWnmowAFXuuzP4mnv6Lzi50o4TSXnlvIkDTVl
PvVMCzEhlVIRHK1fG5aG8yABkf5v1oQQYNLbgEwTK2Kompu6K38mFsjRolNA9GkyAo+9Gbqp4+Qr
R+Di2jjxUti9bawD7piTFdX4UqR0B4LpyaarRNU2lx2c/5C4PKAwQpCBi5NODGE4datrmyxkZ2U2
sKgGbdo8dEdV2sUkAOWp3qa2s+m15HDZ7NIswrpHIz/4StiPhbVfhroPNwFrvxnunXQTVC++cvTT
b0ExulW0Jk25+D44NSfcXznkWZ3cYc4K4D4z7q0scnP54GmPRv8xDPdpu8nif1g6pzaFjdcVEF0m
CTb9Br1h/ZhViTsY90QGsvVkrwEElt7f6sy9b81MgyZn2Pm+GAY60m0jJw8UfqQdQWuuaol0p+9G
2u3MYA2z4WBvLX+tev9bZPb9CvpjWNz6femZUoHhzsvmDHJkf82LjyXPSglBQbtkf2jScWxitzUL
8KTVNjfaqy7VrpArdh2n3XtFtJUzbW9Ka3TRs9OXvk1Y3U1Z+5kmsbonUqOq95yZn6JhZQctxUYg
JlCKAj1BmVewUVXoxFYjNqSApqzRySS3DvqO8nXS7sDD3aM0268w5yiL++fEqHAudak1yYNfECFZ
+cdo6K+soN0WoHbDMN/TnLjpdHDT5edCDm8i49f/kfZd23HksLZfVGtVDq+s1FE52S+1LMmqnHN9
/d3U3DPuZtdp3vG1JdkeewQGEABBYG8lXY6q9JyJAlEAjFYANlZVlkMTFP71c72uhicDYwyXqIf9
NACszlYm4NAKr3KP/IifzR+qFpMCiBnV0UA1WL+9Lnd1o0HYRQFDQbfG1lsUCe7AKE/GekzFRjO6
jWyGeKnmPcatGxI8J8JmoeriImGHQtEchXc41EMz2yC0s9Hu7nboHdPQowOYyic1Kp3BQCHpEnGW
ds2R05fM/xHN2DB1RPrLojas14ddXNdbcH1wVHl9Ff+IYGxIMVI46xSbZ6EoF2SUMCEpqZDw/5vN
+iOGOTFVgbKyDAkbO04np7USN9NbdwRe83Uxq67tZMGYM4I3ut5oqWsz4622eGb5YMH4p4ekB0Pk
pud1T/IWj9X8DoAm5Yz9ySSnHY+6ftCnz+sz4qgAW2eWJMFoVTQ+FcqnSbnlRnGr3x9YkBqap1GL
xYKSAtUX0eJCp1Dcds1jbW2uj3/VaoHsBgBBaIwB8uC5jwJDTGlkLU5pJ6aHMdWJIiWPWvWkq9Wm
0bP9MPH6qOl3vHAAJxIZHahzXawtGRL1eauDzx3FBsJGKz+BUHF9aqu7fyKI2f3REkOUAUBQZN72
rQaaS1QV8dB5VmeDglo0FdGnetbVpOMiJKA/hgkY4WDybNqKM/CpIvFNBMJwt4ic/VqLQiUTJT/g
H0OJANsupfZlEJR5Qye1adVXU3J0C28HHNu9qhXANUTwCVoUFOWda4VQBqBC0bF0oZ45TTeSJKvh
PdEYEW6KqCFCyblCrC7jH4FsWU3UlVWcjxBYl74p3zSN25W/RfNJ4uEc8QQx19ZQMMFfWtOZCeCp
6BxgmqXpuyzZ1sJ5tFo7uYoBrGwQ9VHcCPr3J/evsM2s2jAHVArJaO0dXNniPd+vScC7PUqeKcA0
zu+5hApYkpZVoF0FLyD2UqGv4C9qJlGBgvGjuQm0tzoTSKqtpCxSAAlWOtjhiKI2J0IkK4wc97Pq
xFHVAoh5oIOYF41sSTckQT0Cv8GSXowMeePfunEY0qdUfkk0J0p3Ay+jRVWYMUMaggVANuHOCgfO
KELQtHk01WCsn/TnEhgl+W2l+rhkmWaE5NatyTMUK9YIN308nwIPHFxzbJJSlgH2pkvAdxbrfPAn
C1DFqFkf4Jcy3rPwil4AoEBBphc3D5QP0zNwonlZXMUDmlPRwWmJnlnNvxZV5Cj36mxORDBGvIgH
WD4NIqS2JiALdrrxduBBvKzYOhMgRqAMgbFDczCzRXrdJ0pcQcii4G4YojEZ00k9vDNcdxRr2gdB
uCkAGBtpDNbJhlKutGg1oyhDuwlEGHiwGVRfQU+WQAqU3mTHKnq8LnNtj5BvhLqjIR81z8zcAJJR
JenQA4bZzL0iqLbIYnBs6lrgj2n9kcHkzhYtQu1+ChlpBYwBkMwq6CUvaHec13TOgv6sxYk6Lwr/
e54TBUUAr7FQVAT/wdolq6hiyxwbQPPdBMHveHoseWzjq6qBwjJUWuNQXSQrxAmEmDNeee2ueqot
iYTKh5ElMLMv17dpTc9BNvevHMaIR0WMDq0OcsrKThWwpt9IHSfCX6uNQgW3rCNPgGJeFCWfH1fB
iLMJpIPQvry8X5Kg2gRA+2gWBUwOohpuQHu3+I1YFYdSirbgYPthjcA+LJYwf7g+W3V1WdGVQUkw
8W7D5oAktVACKZ2AP55NYUZay2hfxjIK74xsqj5mtUC3ZTJWBlgZdC11hrYwb6I00m2lR1MjKLmS
YoNvXvpFaqC1v4ZzOkxmOxqgjtPDksTLchdSjuFYqCYfmIP1oYrC7lkDfGWDMulqFIkYavEdWhra
+0jQ00fTWkAZM8tI/k6z8RJbo1Q5EZC67uMglaDFDSCXpwQYpXJyW/b0GhFUswmGiiH2ynQuv8ZI
mEOCZgfRDYGNdScVNaKZWurlnQwAjr8oIMF2ApSMsm9a4Nc5304gCJWhaEJl8AJ/yKTGF4XiEITh
X1hgPN8DvgnUmBg2Y+S1Kcz1KlkogJ1xWwGdZcZLMNHA8XhdJ9aMI9igkL3CW6gJ9BtmPkstjYOR
Yz5TMoQeHloDD8yStVMbQ/3YhO1MlrCUbTmTRqIDONyVUXPydH0QK1GbhVQ5ZcuGC8WT4vmaRsFU
ZUAVAlpkiSBbeUyqlAD/eRifp3DmmM2VM3Ami7GaahAN6jxDlmDtrMbXou4IPsvMEDgx9qoc5EUQ
7yDIvuAZTQY8ei0h1jWOZPN+lvFOqAkAlrJ0ICAsulY8X1/DFY8DmDQkxaDpOE8sBUQxpTE6lTEv
C/S2o4JSyJF3vV+xlmci6JRPAo+hA1jfDJhgewRXWgLea0uanW7g0cGvi0FmCcEUHCgbF4SxKZUz
VX21eW9ydBUHj4nw+/pqrUDOUlS5P0IYNcjDSGsTqga18Z2tQJ/QlL4V4laSnpXM1wCOUg14ybvp
UVzF042V+xeEIzQFXAoq0djmwiUSsiL9xq7WW1C/bcY2B3D+Tarv9Mhp0Wl/fbIrsbAFHHcRXZGg
E8eqnu9bPoC6d26oylfjNkhUX5qmn3gL2JfhcFDVwhYXdasp48t1sd+IDUwMDrm0OBdxP3o5GLmj
0FGcMOhLAcwUs3yGRwIWZ+4t1rJpTYkoMzr8k/g91L7Euns0Z5lEcvIK0+vkGpBjUH1SND9TcLmr
7bipAJiXyQMnr7umbMjiI/6kgHloVzxfmwy1vmKtYW3kLt6PeFgvy2k3Ga/Xl2JtB06lMCcnXsyi
R981DmdbjTcqgEmBfmqmSktEPV62YtGmD6lo+aER5HY1jXfXxa/ZBnCDgpwN6FASjPz5JKsgFNBM
hBOVTK3fyeWNov3FjQG9XX9EMJFUNiS5otNDq4nx/SDmD0k02rQG7PpM1rYL54b2liKA0VigHHVu
08XoC1xMGgtVNIsnV8vWymeOGGPthFLqZlzm0LqosCtWG8HQyGoJYphIqkuSWTg6wMjQRkfM00bz
hkjTPXOop0ezr4abKstSJwN4HP6RgEGSWIy7mRhi1MokmTog+QCmuHRErRFmu4mS9A70u8oRMBLI
w4Iv/FbukmgigShOh2Awlp2aBDmAr+UkJLUV1K9dYAFoK5LyjnR6Fx/GtlnuLXWsntrEWnYDHsud
oasWk8S5DoCPEvxUIVGqKklsxNcoqQUCzvChaFk4uKVclhuhkCwnnKLgzhzlGh5eNkYPBKwFEGzV
wVfqyUqI3JoNUkLRXTMAMFpEdLAVimCbloK8NQRwQRtSiQpaM3CWsbLwzm3Nt0AaXnxVE9SDVuN6
QqKsL3NwW9bmQtqxMD/ySVU289IuL3OjSzkZjaS6UxZk2AlwQbqAzIDxcdHPOTxN2ST5fZ2nP4Qw
lgB2EOt4tRRAKMyxkatxkAn2aQkuByy37I1NtoS2yAzcpFAeZxzANV3d9ODv2KrIAb3gbTwApkbR
T04lTOaNZPZJQSYUIHHCvrWTejoKxi1lSEJWo4ZRjNZymFIDoEy9f/0IrdkiUwcwKPoLQVTPMpOP
CKdbdWhglU0JjHUR7t5VCGtUeUJWvpdiid43c1vpvNTmWpBnAqcVTL8yqofZByPLAl6k0iJDUkgH
ObZLIUSdaIHU46YSeQmnteDrVBaTv8j7ZMqNActYGTWgX/os94Dt9tRldfPQWsJfMBsoaFL8MzfG
08U450JfQl60ZBOJsw51k7NwMOP4dxplx9mIKgcoHoUrFkBMqY2x+bq+qWt2Ed9AR4Uc1Be5oXML
X84Aksk6DECqB1yGFKt0g3l8D4SWV5C6ZhkB54XUGjLHtJv3XJI61WWCQBCuTA1ei2wYbKtGEW6n
4LVbA2uEiLLwRgP2yfUJrmnPqVhmR5OyKgOF5tfqxqDp1thw1BQxQoEsDo8meu0QnspidrNomlZL
BCwm4PlIVmBDq8312axv17+LyHIUoi1XaBPIsWPzRgeg+zjum/T9uoy1M3AyCxZPy+xFawk6rFhY
fMWNQHAPQQVGeNvVA6f9iyeJMVpANgCoNl2vDv1/5TzY6viomO7ccsIYjg6wvNqw+so85ZiR2YSu
sXillTrL4tTjI5ClOP6ANyeqIyd3nQK1VUOXYofEPCa9NZGoArCmW7ec+/eqHOCeoeIa/aYqexXo
Q6tTZGoVlS5yysJptGOlmsSQOBq3LgeJcORZcQ1gtaEeZoASVTQLhWz40H81gKtSNXcKvv5C6+iL
+f+Vw+hCU6IpRTGwbpKceZZeH0QteEkycweHxoP94c2JCWvDvJ7bzEACWbOCdx3JHxKiHqRtMpOM
pfHw/zcxRiFmNFHV7YiJCdC6HBBYeupW8lMQ8XzXmn8GS+C/K8iacnlOs16FoHQqiNFPLmBWiWi9
LMpst3F6lzcVQORrTlKXJ5Wu9Ym+4xoSaegPh31NdmMmOpV+ACEsmSUgrOSII72oy73rK7p6nE8m
yngSMRoNEVRpuOcPsoPbHYml/jEtakTJgt2VvL57nrYwHiTumwFNcBCXaTNRgq0+AFwM/DI8YsRV
OYB3BycVqoAv6DTGuSykeUZa3syyoxVFjoZ2IgEZLb3g0X6uruCJKGZKuZ5aA2AE6TMNorlf+rRB
fQdoBwq70f+iIN1CJhJPnQB8B2QN4xR72RyrvICh0hQwXc/lLyPKdrUsA1ML7rFRJ47BWnveOBXI
1jlrhtAXgwivgov1VqzUnR63+zYUt0X/BirFW13TiRTpyJoXNuosOcq56qFxDZbA8itZeOc4Pw/1
lJWgEcYuZkLlJLUCQMb3QAs4Uc2qrpxIYTawzOWy7xJIGfHIgYTrQYwSr09x4dRKzgFfveCgBgSY
VrjUIufE2BUTmYcmzCFL6Fx5yJxUjhF8OzIQ/BqVmKEzhQpR/6KT2UKyHFdowFbSTPb5Osq9XufZ
iMeieg68SR8rIoHsSxc6Th5n1X79kcPSr8yRMAa5QF9yUgs0Yj+RqB6LngymnwSDrTUfmqW61+0X
3Rw2vXUytQs4f1MuNEGByAwbZuGcg4kyt9v6ZyIVyOtw9o8njXGsi1lR1FsspErrKh9D4UG3jpH6
GKFrV+VAIfAWk3Gso17oaiFClj7U7iI4c+F1C0L7FyC+1IB4TLldyDyJjHdNK4GWlUGiNCdepw1O
YoXuuEhO2GfbYMqfs3i61Xsekyb9tte2kDkTElqyBrOE2BC8WHmd4eVJ4wSSa4WjFmI7AAOiBR7v
K8xiyoUB6xIjCxoLh2h4aeq3rt0roSPJm6RETgHsud6yZCRI7k0xIjqAzbW90W+VCkSxsX1dZ1fN
2slgmHVu4rwd5gwTHvSHvJ/dKt0jR80RsrqqJ0KYVc2UMdHGGjNO053STMAe+QtAO7xgyugZUlGy
f8F9Z2Crsm5AtlHAEkrDZ6sGRCwIgHM4u7e6XieCqAE/CYtSVUGpdA1BKF4iJZovQ+VF0jm261KI
CgRPEQloGclysMOcC2nQswZgLGpI1NEWhtgvexWXG+k/b8u5GMaC4CE6VFIFe2/K8uAWphi4c9xl
znUNu3Rp51IYdRdQBQRUGEzGXGQnT16aLCZ18D5qP/9GDuC3aQEy3nEYOeZUaUmmI/ZRO7B0BNpu
QRaGKGPnA7aPx6p9aZ4wKeB9oHwEGI2gVzjfIZnCKE8q8vc91CCaHxV04RpOBGAEAGHjJo9Ty1G8
yzN0LpHZrDxS9DTMRPgzfbnBHYd0Vnh/fQVX1e4bkE8H7Y1mMbo9GFNpgP8ch0jJ3otiVF/RAxP4
QWrxQG8u41RQU6koaqQF3HgKYoKprBKWSZpVvD+k5Q4wXkOHWgtkxusfeNu5PqlLNwlRII0yNeBP
6bLMGLhFrNu+nzRYW2nXNK+S/iQlW/AkzwqsEWcBV0Kqc2GMoYtFOSyFBcLkzJHUo6IBQCMmoukN
DVosHpvAXXj0UatLeTI/ZtPmEVTocawjDM8GovQxWQC2jfhjCDZc2NC1tVR0tLhYeAjRdTbAQZlD
MJSCgW0rySQoZLKQmh9qwLgMTt/s89frW7cS8dNiyj/yGJ0vYkOtEgPyivS5U0km3uTVT9wwbKs8
CjOZJs/s7dbiGKy1s43sLar3EJ3ipZJRzqmahCjNALCHCCNIgCxvgfvHlSKLpNVGFp9NdXt9nmvn
DvBlgEwGDgmK3+iATnwKSD+WdK4hsEOjdvPTKF+m4PO6iJXnbVU8kcEmGGtNruSuEegbevO4FIvT
97/A4v1TpZmLWbqTKnVfaWC5N0e/RoNUuryi2JDjcFZKn85HwZjNJIsjDAMzHcfKrrT3Oiju86n0
pKCwY3DjjSHC5YMgxH4z9MAYzzivKWuH5XQVGIVKS0nL0R1E41jLrauKLOrrIh205M6YOLnJNS06
FcW4oxIJw9poMVUR+emmakhoOEr/qbQeArq03RjD3xifU4mMpSs1JTHaBRLT+SmpfaB/h2VOBBBE
dMNza4RuJNqN+N9z4+dbypi8qYHTW6jUyXgukXFTeX6dt5CMgTNzSWtbyu7SFktEAE0KctCBtEV8
GJTSVZTgpUAJ51JoD9ePzJqxO11OxgwIbVBVqOuFsdNBMaSDr6EjRgd06eh3kmzj/37zp+uIe7gh
oWIYZULnRmDp6qRFcxhuHvnX2A248JPCcnLp+fqs1m3NHzGMkuBFepAMegK6JdmAfOKodqoryjUn
gl0L+k5nw2gFoCBCsVUgRmwfipE6JcUrKttI9M31+fwvJuXPhBj1UOpgToDNjVIxJOSnrHO1+FVf
HNnwlRGtYR69Jmr2Ejl45OWEFqv+CXjg6M9AiRqlmTnfM3NqpXJRQwBPZtr4O0/VydfTJdkWlWHi
lTEPhgehUtvXZVBrZ2j6cqfiNddtklzwri/DqmHDozOAuwCDBebe85EIUZWmZoqRCOJvUEaNjVcJ
+zKn1ZWcSfMkMQpEC7SSKIck0wrt0nCL6qkU38I6cssq5fiL1aN/MitGi0IkAdS+ipDLzDw0Q6HP
vFZnFA9VJNditJ2/SvHL9XVcjeBQd/jvQjLqBO8sGIsOddIMH5SMQu+KIAxIdDtonKG/t2bc0XvO
kq475xOhjKmx6iDuOwNrqlT3BqoBRW2fta/ZIrmtFHpF06FDAWmXe5S5NtYu5VVA8raUWsKT+EPJ
9D42GixzDnrnKHmiQDG4xqiqa8Scl8HvHujzBAvM3MlUmVgnmLQhTltM1Wh6Jx4XyISwJXmuU91u
rB+5ApKMatx3WurXsv7DAD+CCHDtYRoP4vAloHoetnObiR+WFNl4g/GVSfCTOHiom2TftaWdWTzu
1BVEPDpoilmI4Ay0P4we1soMDNsOtEuadIDDs0e9J2q0WZIbHHNwm5qocB6mB1AW6+PTaO108dXo
eXgEq/7oZBCMkkj1MjTYKCDco0yayONPXE5jUMLMTi/WwEFtnanXDI5qrrqLE6HMdsVynpZZBKFp
Q5QaM8ebZMWjiQPGPTTsUiv+XWD2Ot2D5t4cNIip+tQAfk9Wz+jX1xdUxkeoSanUGXmwSE7vpGgs
RtsYo27X9nHUkiSP+9+qlKgqSYPZehdBQbsHir11FLvc7EhYWOp8v0xB96Mc0vogDW2A1jZDax+A
LtR7M6jIIk8eUwsTy1OThLW4GHYEsFwwv5hZvQsTrdugeETZl0aNrFItSPcTkFQfy6aPkWwCddYm
iCrzNW/HYJc2IYrPyzHonbmvkLFTxuWmMKzMTxpD8816id1aAOHeaPbFIU9aw0FyrHFm9Pg9N4KG
W4ZuhfEuQ1HQLXjRjV9A/DOPeb9UPWkNU06cJcqRzO5QyfKqRFPqaYEhOgWqPEEaiPb9sWqVH3GX
9ndlK8W5Y6FJHa9nS+EsXR49CcmgkyzKzbsuG2aDpChj6cgyB4oPnmqtQN3jrH+IWLF9VIe0ddfo
RRQQWxUYl2srmjamhccyVKsZgDqlxDa9ZTUv5jLMT2AYqO/MaYpuW/Ri7swhlbY1mnDcbBzEr7iW
h/uybMQfILqytmC5wHcMzCb3qtnAhi+z1G0bpNB3YQqcNqBAhoqDnLr5DOCI7hjVs14B9lIsPgNQ
9HjgeOoDO0RNxUYy8yqHq8saddcns6QTOeqswkvNGU2gTRBogKIL0n4iSGLLMzETWXqYpza8VwM5
os0eWXDTgmfrDlc/MLvqtZn/NJowaEmZhFWMhW8EE1DchrUR1UK9E4O020UAVThaekfBakQzcQFC
MH8plWrZQjqPin/dM636QtB4qjoAotGpwXj4OYMiA7EDXMFdqZJuro+6uphu0I+/8sT8SJv+YBQY
tVbO2+uS18McCwmU70I0QFic+4e4VsCpNOXoO5RaL1Da1C5N61ca1arXKEOIplEBphjP4ETMgDUh
SLibl2XBubtRz3thI05GwXrmrilNEelqG6nkGwCb+aqwXXK/Tkbn+nxX3eGJIMbQDsD6FZATBxx3
3feoSc5+VVP6pYnCjz42ybDwGBFXYw4UYyu0VMs0kVA8X18hSy2gKyWAOx33ivSN39MYj5Lhdl2I
YNEZpmNiuP99kpRJgrL74ZPtsFDRYdNnM2SKzTvlfxu1Vx2wOmb/qvHev9fnh9wGGOJNQAaxV5sw
AoMYijDARiQ+hRNgKfZadpyE3jFRsGWoXgziIEniTHDNpQCYGRXIIEyQLoivBysOq6ErwC6xFEQD
bm3UxW6FC8/1dVwVg3pZAEuIEMSWIIX9nNdDgHimXDZNCuMtHOXu67oMGlKzmq+dyGBCbtwmFEuR
ISM0qtqTGrR/16Bw4yzY2vk6lUJnehIFBvOs9LUEKcPYACuwBq1uao+y00whJ6xfVwgF11w8dCFh
z3bAxXpRJYIAUdrYuMuokRE2FK7Rrttyq9WdTgpkLqLGdECDxDtu35bydDklAHGhlR617wgPQXzN
xDSTIZRjHcN7Vc5oty4eC5zJEYhAUHDilnbkgGra1vGJO5vduZM9OpIdkISIpLIFZySBazia03NW
5Rva7GJcsobHFjTgSxdvCkIWiqNgWiOpXTquwRkcFGHbLca1kD/jMuzYRqxnz97o/DOq1Cns0Als
wzHtimMML7CFcLMV0bWEBmOgGl1Wr0gjfCNyMBMx522cESl0GovAbuiPrSfdBBsh3+ukxwo9R+Tx
k7coMquVrHjmbjKIyVCCemMiQkTA4CPfm4ZdbH/eljZiOwXQpyTeBl61+RjsjBSkIjcz+QJ+gc17
sgBQG3MMAYdNy6RlRBRIfeKee35A6nxpB6VOdOI4zt5xjs7+iN959MPziLfdEoJfjp7n4XdkS/yO
bH2fPPj48j8/cHUt3skD8fHXW/z6gH+Hf+vSv8cXm37Y+OHQL7ZNHPv+3tngY7+BLId+waeND/pP
6D+lf3A+9y/3L/vPfeVU+NN+j4/PPf1fMM49RyO+Ow3P9BS9vqKIsh9ogyJLFrslWlSIU5abRCMl
+fmPciq3nWOQ2Y1J7A8eqsed3P49erVtKm7wuOwyf9yPpCcvlSOSr0/TRmehM+8EztikC3XByaGE
IyDdE4HPpjNGLJOnJi+FLLL3bzlJSUiX+uPVdu17TpnmBQgpzihgC1Sog46ma8g614YI+AmBVliR
LfuNg033/UPrZAT7cd34f4Piny/3uSDG+o+KPKVzHABwl+TfJgvgotBu3VXwJwWTpJ85fu7f3pyj
5R5vPbKd6MT9uw+VHFRSO5pbuZr7Qe4QORI8pJBX3320N/efn3seHdaFcac3ZAB+K6grAvcyluh8
YfoJ/dlyi1xQ9ZGoNprJcEkadvPb+D79yDje92IXoH7QRQv1FNh0bASz30CDkYZFAMnlm/fubX/f
fbg3jyHXNF+WbNBSGnBu4TEIpMjGxcOXUCl9tOSx/aIR7DUhB6wusd0NR6u+n1hPN5vOBzELGLjA
d0wBdc8XTw7krJRx47BhXo7e2/GfHx6syhHGhX78YyiosaAWw6f2Y4v/Tj+/f7gucQtyONgwG/eb
r/uNs7+Hcfh82VzXywvHgKGCl1ynDEK0pVVk3Ghed5oalD3IEO3WhtGLvy2WveE1K34/TTFrAqQv
dGcCswgpAtZfi2OZp/mMxafWDLYWk3YJ55St7TDg4yTkecDzg5iACfobxcrzOgYZYkr2+5e9c/zp
+a84Pq8uZ4slGs1fTOdEEmM+xSKUAiuCpP3xiG2DbfqLjUHbr4RoG5TFYCQ/16G4tMqkjRcqwHHe
jt5v4kMd7A3H1n6j8bITOZXDTEQa8jJKS8g5/vz5/vT0FCJMeYLhocHKgt/jTxDtHlx78/hV2Y9f
jyOhP79mMpOI/sJ5AfsuOb0cEYA9AKWJPloWgLFBlyCoMyVoCj0u21u4ZPhIOMrNBo7y+jJfZjKh
/ygp+FcYdUUn8fJowAtqNRUG9w/H/wAvj6luqIO+LurCBdCjBlRtEwjs386GuSCKyFTMnQXeURp1
0GhjS489Pf80BPgOB3gy19fyRKZ8Pr3QSqe+rTvIRLU3wRfA0OHrC2abIgL97b/6d4e7w8HlbOJl
spWZLONY+3qQIzGFYFjAknjek//DvuEZldXzfrqkjKE1QkmumphOzzkaxIL1vPOhqc88Nbl8n2Km
w3goPc4aCb2fEPTmeFuf3PAkXNxnvrVDR4iOUgmU07B9dEpSFkg4/bNTe4O8gRDcdTw4/8r9+DaV
9oaeAU756frxPxHLHP9UCfJ8kSCW6kdK3nr77QW9q3AHs9059P6CiNB7IPCUNOroEHUQ/xUArN93
qozgkoefWH+OY/rGDruwAicDYxyTCU7gBegK/5wWKJFz/P6Cg0MPD/WocJX0sNIv+IofB/z6fZi+
g2+sFo4x5wzT83JlVGw9slAHdS+ejYqODAP6x3vTUdCx0EuA++1JeSNQqEqzI0C7P4qhAD6BOIZZ
l7K0Mk1t0GlJBX/fU+hVhd5CXjH7G3tHzaRz7/GCmu9c0plgdHdqQLywcLdFVaPCWMouKYQkMhU4
pJLchiQkuZ3bA/mN3y1kwteQRlMuxkAwFP9wZz9sH/yt62JIX1/3n4i4th5sDy45e9yF7l9e9veb
nnyFuIt/cuPXi/SfjDgAaDjAhEV4j0Kgc8NXC7qW9IKYgtOLLG/BV0uUzfKevYfbcps8VKTx06fZ
Gd95/BOXDgV9CxboulEAgI52JOXOBQsZ2tYn9ItS73ULf/r0RF0K1uBxJoiqNrx9+c5Nne8LGr9M
JGFA9grGAJYODjR6pWrGeW57yWN+xNXZ3uzv986X5Wx4PUyXQRziN4S1mBogSQBIwkwuiNQOfaKy
QHR/+Yg32dZbNr8VX9hVL7H9DpINWyd4xbABT8W7I1CHcTZNGjoiIEBkBwxFBETn6zrqkS7ogwHR
z7L/NjjpS7YdR1/y023ht5uaY38u7qAyI49R97rQelGuIG/wpEfpbXiT7YfUDlpHvjuMB/lgOKJv
cMzL/yIUJfForqDZGsrncBKNNGovJGMIoVlmG6HzM75fDsPmowV1yVexh7X18MzyXPOCWfa+/c9c
/4hlIpM4sGIQQEGsJdvzw33+JdoAm7ZjcT/+eJ2dfPuMGhZuBT21VBc7ik1FkgwwHeg5Pp9sL+J8
LnSyi0XqnfYh+7NvHuuvznm6SzIy30ZYYySqSPIs7nX3uiW/uOB+z/lEOhMZ1Va71CoAt8mskQVl
Dy9wbgClClzBl195kMPffUWXc8XzAO7VMk4qo71lHqPGBGhEJDnUX/WLDNOZ7fWt5E8P5du0A4qW
XYN4kPDM0apgBNE4OLisIPvMCG7TYOgrAYJzYDW4oovmmdov9tpDRsbD7JmedT9uJj9xuZk2qqvs
lE8lMxZYMIJADlS6vZgbkXeVp951hISHNnR0YpLndlP498pWu+Pt7Xd37ZlogHuAXFsDmyMSXIDZ
OtesAbRCgETPkT+akEwNN9atQtAx5AQeYA+9eJ+63T6/V+0QaWFAmr/cjT7w5GG9CpLftbfQgX3g
qjc3i1/Y5VYmofOcce53Mp0+O8bvU447MYrdL4qnl7bNlLIHg6Kjv0zEcMFN6io3PyvEW6j587tD
vBvsfBuR5Ea7zx6sbe7ADPjCU+lqW85huAhrQB4Aw446blp0jxvn+YJZ6BoQy0qN7MkzZBK3RHYD
p3Lb0J9lImANl0+OxAtzzkhktCO0UHWVgYzEbgQvfhFQcWjXdrEPDzWOg/qh/T/kwKlzYlb8bJJM
5NSBmAYV2BDZ7wrhWOUQ+NuyJ1t8i3NwYxEpd9AT5V+f6OUNTAUlMAIBS8HSatjx86VVBH0ZikmP
7MGpb0JiEHNn3OYPQB+wRy/50h3UGSALnh6Kmy/FHclNZovEvMnJr5GE79cHc5ntYQbDODW80rda
V4KUekbuUaPdbepMACp5AOXZe+cGHtBParvEK4RM9JIE/7luiJHP7Dr6BOS6XbAYM/KeOWlvGk92
s6fSzh+6jbRZ/GegDHgZAb+K090AomvXbwrb4pQ1XhpFDMME0BAew5FfuegmaEIEuHGHpFf30Wpk
QGX4Nt6HrrmN3pcb8VbzQzuPXNfaSryDRneb0cEzyRfagPKJeoDk1i0zMrypX72/3LYE9THaUfhZ
H9oYp5xnEC/jNoRrkgQYHCTUQWbLKqE4D3oigKvMTg6Kk2xzd3QtF1svIGhX/OQrfDKOg2kD2siZ
Pnq778h1xVs5BecDYBQvtvRcCdBaTK+ZnrBZYiIdzK/u8PZpevNucsL9tFe/ZFclqLgq9umTCoAl
W9zddHhODAiAunkjunBPWBIaxKJ/D+fSEJkRZdlSpf2AOCtS7NFFM7yQwRSPvxZiOh2IIsnsJeQl
fUIkEtqfIqhSOSO4CH/oAChMLuDqoILfN/OTWE81JyE1NAxgiHEEqQ1Qb8O7kXBjj0u7dy6ImWmt
Jlkmg2/T1h6zgwGmBVJnpNrH29x+lT9kz7RIwPFul+kfZnKMQ0nzAjjDOmTiseNJ3Im2+qPHev42
b2O7QfYwfy94ItfWE/A1aGhBlEODrHNDa3S1UA0iQmX953SL1pYaT1jw98Mm9A0Lb62L647ODK3K
HZ4yrdhVVMPhdoLrF91MnXEtpt5MUmx2mZ1ukp5Mj4Vn2Sizc1sAnNoCnqCt34tuL8fQmwCWtee9
r64u94l89t4gJnGlqBPkg8Pp3tjqDdyp6Sx26Y/udqH1fpL9eP1IrxjRszmztSfxNCR9pNKrSUlQ
SU/SnfEGnuH31K4/JkzeidzJDV6rIy+yvCy0xZkFThGCFTSdaTBn5zvdxTI6TZYQb1MH5bPx/g9n
39HjOs80+4sEKIetoiVne/JGmKicgyX9+q84wMWxaWF032dzNgeYNimy2aG6anrJPNEVtjWeNAs4
lFzvVn+vdcZ/3lik9zduG1wigOEMdjTEt2I1mPF+3AanfpXq2XYw4L2N/Mja0SPEnhRvUS3lrppx
u2J6r/OY89lIhv3QZfbaOUDuWz3FZrJRH8bAmlZKoudG9cDvJmbBS92npJRp4l2u3NTAhUniC2Tp
Tr9h4xVyNSP6HjW9w8D6/mIOHr9GFmEKD3/v+S8RxO1TCfJaJIYKWvVQuqDvc+p3MsOndWKITvQs
4m3CGjfFVkCqtGYsiMa42mYwRThtVD3MSfcfXsBl7A5e9OC/VF/iwhmYuWP4PYQcmMhMI2anXBoY
cCZJSgGb84/iibMLL7B6DQgO3ka8YCdmedGNpSzhvjMq8ojK0YBF7Q09it8C+NXu1+Aj5HotTwzh
DCqJ0ZEAIxFfC0fbTXBlT80G5HwLQdp9UZ3Y5EFdhIIAYCO/1+/KZuyHCtcMVQJn0pvs4xDpvS4C
RKPqOOAbdc/CizLr1gYaYOmw3WcFMA3+OqLKQZRNqPiwyBMRNMTYY9RW9GgVWPyrv+lszQFw+ITZ
+oXprjtcChAGEPMCXys6wviqKn97uAUxHepLwpBYGL7Erl9adw9pJdWQnfggm0AQI01+aT1Z15zy
JzdKQ3uEig8Ka9ES0u2+IIHfgmEb1FgJze8dA1sTN0LDxb+/hTcwBSoFer4CMh2iF/vo4+/Ldd/P
oIxRLrSoQWNfZDAWAny+qr8yLzEUQ/xkzdganCUS49kjhZgbgSdKH+hmUndHZKsq8Bk4Ef5YIwJN
3Y/ICLaYxMqQBvEH327cvDDUXbBfGqm5jwrIrv6zTJ0orZ7CwJfDxKhTG3T9P8GG/ayfYkdZyCl+
p/kpd3VjiNrRXEsivw5hCFQT2rl4sicHNTTE16Iuf2Vb6YTcwqh3oEaUd/Xjksj5zGuMdQJ2RobO
ILpJ81w2ClPzYokPui1O7V49iCUqHpUh+IZmBEb8VhzG9cWVUcd7XjhKZAfvFn5lmbpDkhYWWkiO
UvuiSvqemXTOkU1B0YtPiHKMdq1HZrOOPmKnz43FhIr89b+sE49y5awiBqp0IToTRvUEwGOw2nPg
9nu6mKXHOJG9GGjNOShgF5AvIMREkZ86Tr2Qgt2qhW+Uj9k78vndtGKAMuxsDDN2Rvm+xK45+wBc
G6SOVZJKasBnMHgxOChXHqbVoV9jSuIgOCjKsptFF3yfF2FdoGsXkRWhy8NSBuM0k+Q+w7PrH+M9
QP9wQ70HhTHeEr7808LZIakH/fVkEPIShAPUC2h/P8qFOPAx/H1nQIggzIxul9sgAbQqU953LmRw
f6KH7qwuPXH3KRGP5+2fXWqR/aSETBnBbg6o2649oKMxeLH+xW541IA4+PnFhtTcNbkySQ/H+Be/
TUIN+5q600ZYC2ZlaDvNKK3IbT7ZT15XNuNKwq09TQuv3Fzkcr1amhEibi5iA6WGxEietI14HEzN
9hEvX17btW+nXn8a9SWbZAPvPyy0BzQC3uJph891cjRIaZcY08tlVxnJJjlMnmBES86HPBx3dkig
AMwPEfOicts+VhIpjGGnQXV7OqOUb0de+ZyXVoBBtPXoVuf4EcJHiNjcv8/ufd8NT+gvkkwRAOi4
I97KfI2f8nZArGJcnOiUmpINDoWV/GRDl8jot/JLZIc4VKrdbB5HvVkZf/+Aucj85gdQax+kSC3k
AD9gMLcAO39G69r9TjayG+8EFG3lXPeWaL8WbVL+T+CjoZWrC/zfNux1tKi0fWzLTnTMn6Ut6oqM
g+FxzoqAC11YLekG0V9aISzDkEIgGrvUlRXlQGoYstpKIfVKSzazDfMteZeHbr1YMpl7VVAGh+MF
Szjyeqo1lQxIMcdqQrzi1b0BLm6T/6pVo0fEG7Q6F5u1vbC8OU+oKJB2QjQK2S460L/UJTfyipAY
p1TTpT3q76+N3uYrdi0cM7O2+BOMr5au6WzYoKJjDZkOeEOZ3tVcTMIpKsjzctRs0SlO04owiLqt
tRlNBVGxvgE7DgaSl8KlmfUqAmCApKMrIyakqjXl0GcJG0sJCkSdkX6Vm+g0eg8MumLDSrJrVKcU
D+ntntfzXWAz6yPJOpZil/uJRawaIHBgQiEqBm5TKnqQQavADr1MKgk4xu4bjwK9WVn+W+OMFmbR
9Kct7wm2ZMFfTvpzhmPQe4HZon3FxDro0t59KzDC7egs0VrOpAMgfCanHTJnMhhMqLAKeiIMeAQY
uJenkreCR+GDfR1NXt6KAfLAhdN3764BhlfRqIAWK0qRdHNdyZix9guZlOuap+49s4QPwQy/Cowh
AplfA4L9Be7553arrpfk8GYaYVDTInyhIBPEr5CJi7+K4FAC1SqMSCXGGh8BNTu0A5zRq90G9XgM
4T1GBuqiGzCK75i3Wi+s0ok3qJFjjtIKFpzM3fAG1g40IMgUMbwB+TwaNcI1pNLi47cI+7fIEF4a
64zSltNZD58ERhKdPrPGQvGe1GxLFGzNaFPqqVecA3uyBEs55I5qLXyb+5ty/ZuACL3dH3bkgsuF
1H4u0NHRLxZ4c6z2I2X1w2iWQIVH2Ik1s1pyuPx9jIRyJmE6BeUSIMy0muRQYcat0KLUqF+Sd9Go
c0C/+ifMkNrBRtjp1cUQ9fDd67BXjQept58f9m2x/kHcwK3Xx49QoCGE4wmqSdpNjOCdUocuTg0O
uiIY13ZUj31H+Tp5Kpx0nYfG5A0/Q2Pz+sKu3wf6mM4k3WM4ZdSyafhtnAuRorZoXRc7bp05vAFl
bQbwNwmT6hgdmmJ9WJiMnCky3pqk31ZO6cAeApO8k7vR6SF3A0wNPZMJpvIH39oJd9yRexMwvVRj
0Onr7xXPm9fINBVhQ7uTOqxztRLT6YL+wJ4NjeBESCGx0TvNmnaREbnBg+aAAutiksquvyvc/1BF
xwZc/QLKGysMmzGQq0rRheZs6Rw+gGW3N0Wvcsp1FQOlYSieEbyyL7WuLb/A928+eByR1OGVFYA0
Usg9vPJDUQjSQb7G+pmVvy3emUYfTmJtQV/XlDAOrWeLdez74BUWgaViod+Dg/bbNLuymHHjdGk4
fHD2KB85FwEVf2y+M2AUVvK5VUzm0Qe2zoiQkix6lbmLhauFoJnI+AAmd7vaMCM7IEopAuf8BQdu
H/Y22EDMoDXxoU02hlyEUXwsJtCza9Ygv4Msk3DH0WFcOQpTKJA1Z2vF7l+g7qaz0KqI9fGQ681B
cuRzZ75junspXJ77vpiMlMkbh/XS0M1cigK1CNH/giKTNehCoPuo109OZydfqEwki593ySDluGUI
ygVsDoPxpvvJXd/r122gQ819+mGhkaEvlbr4OYMKJtpQNEfgejcyIBZaV2sVjz4mWLds5azpETRX
QLmgHzb68/Nk6IDxW7K+WpzGnH0srk1TnzXOLmB2HWBa2HeZ2ZwYg9mh7+UEW5LLV25pWPpgBeeL
mT+KmwCIkr+910wgizDy39ppRe9cBTX2xHCpob5x52BXPHEmHuj4/M28NQfu6EGqXK+3S431mcIm
jjDRORWAZyHN3NtrVAQXP8h9tI5RR60wvvXD7CO0sks7X/NIdzeKdYH1yZJ3obeI2iF/nH4cwb0M
dT2QhCAFpjaduxSNWjVBZmByqtd0rHmTbCGbkLiJGTtdoP+9x3MvBGJRTDbJICeHwBkVqWVyWveo
5ELUzJhsVBKMwAu+61X4HBzLDxxt4aSWOv/Fw3fAbwE6lbvJ89+/YaaWgZRBxOQm5qqg8EkTKAiR
BCYTFb9h9Nhv8bUiDV5MxhnJg2R0axBVWBCjXBqqnjtdCApRXoCwG5mbpLKVMGbanOEBGRrs0eLf
/TfemhARZoUdfOc7oDL3GmqtbnxcciL3VSMRmF7IjGJoVYOcBPWJaz+YhIo0dtGTYEe9VnTZDTYg
alcXPu7MEiX0zmUZgRY6Tija3J7kNs25Km0rBDyjLj2g2WeyT5nnb5QtiDBRqd9mX7mRrVNvMdC8
P8awjKCDIPaQc9MVR86HDJdYo5Ecu/yb/46ByA1wkmcNzTzfLF56XNzV5YIpAy/bi7vwe9Fv3m8y
9GhRRAIrvIYCw11pjsmQgYl4+atdc2QxpPyoAaB0cb7SrWRuIfoTmorzzK30wAXPOQYvS3Qjc0NF
gx/z7YuVwvunGXEnsNwk9ETgSfMGl9Bj1cQCT3PcwQJcyarYgJm2XPurgEcjCkXC3IGTW7pa9yEv
In201TXS5URbjDoBUVYCKQOOG4M/dk843JYA4T6TdSevsCHgyT40q4XLfB8MEFFtyFoCLA8QJA0n
7y+XCmJbfmqMDpraqc4bxUlZp3v/AGjWTx7oSaTzgI0w5hLkeeatJKYJVweGKMAFRS1WFJLWTxI4
bu4snUVPtBgr/hCPH9KuR8HbSFzMpHerMdMR+QoG+MKcy5I//QU43/rv299AxbsxG4EtScNvkD4F
YIB8PNek0xrxOhta3Ye8VPWeOec3ayYZ31W8GUZp2Mch3ovQ7bYFJndMfwNJNwQLXq5zR8YZnzvg
Y56Eh/Z14UvfJ5O3S6UcKANVvFTksdT6BcR6bqSa/TNGmkG8RD600Z4Se+lwzVwjAMtZItiBlip6
97erbaGjXY8RjnMNYgjfLT8mTL9VOmQE9GAvGeWWPQ0MpuEWVjpzi27Mko9wtckxI8SYt1UBQ3IQ
364GO9D1ej0Y3Ut1rtaLbcf7mA+wgH+rpN02x1TDVPEIMhs9cICjw/rQttnh3sR65vh4j1+gBGGG
p7Pg1UYam4QkPl56POZO1vWvIL/yatHF0JWtH2KvJ9RN9GQLIVAjPGvWN++CawjDNmWld+v1sHSs
5jcbEDqZJFEa3Y6DkoCa1JBQxsBJb0qrbpcZzHuGjM3XSbl0MQSavbJE9ff/GaTe4w7DqXzDER/p
cKntO8NDcASAfzI4DL78Fxgdvi6ItUm2xGJEgjrDHbhgg9GHg+yM4bPFd8x0xcYh1vlzBFxXeRyM
JeWqmY7jrU3qAKs5iN7lAFd1sMWfZH2xACRzik26q1xAEWzJXXrwyJ7RbvB6kdSeplJby0oPg6wT
nLLHaJO4g1Ua7Onvmzl7Rv/t5W90e3VGpTIK5UsNM72t2F2sN7aE5fQLR3LJCvWuxHk4ckJFdu9z
MoOjv+ELPF+C+/daFrbs93W7Wgtawn6bXmAl3vgOSGWeGxPaefaSd5kpQt+chd8e2JWdjhPbIB5g
RzxycGbturbAFf4C5M/x7wXNnLrfABdgbFThAaGkHgif09oy7FU0DDlkUWppZD8aQKqNQKZylDdm
K58Ts1j9bXUmCoBVwoeGMEBFUYD6WqTuHEaVj6aSlT+g9Gxkdozim7ZJ3UYGLj9fCfmT4pTG8aJr
qE5rm8Uk7v5TYr4fS9YkaMwrGP29dZ1sw2uQ0skQBOjZKXniej2wYs5AIKBHXuT4YCMRAODY9lZg
Z2dot/69BTMJ1a198vuuPnGVTnyjCUDqdt5kc2Zqi6/cbrR5PX1Ut1+K875QZ5xBb94YpO9hx041
qO5g0H+TOP0CGu2nfs3pmiVtOxT+ftBXWVrjfZxJxNqRKrNoNBB0zO0aY3ZkamnAZ65N5hwfql1/
jhVT3oDHp9cnR3vjjMSsfEOQFr3OTGUEfCb4vNA9R2kT9fRb231WVWHQdigrnnsE7puXwlAmgEZF
UC3s+nUECiYJBanK7A7ZR2ipOIKoDQlLW3DfRcDPIOkNmI6h8KlS1U3h4g+F2iKR1Hxb6nR+Oxof
mYF8kj9ouSkcKzfaoKzqLnndmQoJKox4vhCCaWA9pNs7vSbV4aVEUbdDh15ZaedvDN58YgtqhGMA
nzns6rLWVuXLRTOXXpa5ww1aHxAtqkD6YQCH/vBVpnKMhs2P3rUH6A7I+rSRTaSaASoziJJ6TNqo
9hK67n4GmNRkMICMWiPJ2WmzcjcEoJVEkVPtzdESt6HJu4KZr0c7NQksWzVDAEf1Iodso5k75rtn
qNbCZP8MJv32R1DRfqSUUi2yI0mukEjiZn1oa99sthEmoLWtqldfyfeG15N9aaoLT+3vAm+f9Fvb
9GmrarVXOdjGgQM7oPj2hvbq66fkqXuEhrp8xHTbW3YsHtrd9CFH4IM3OMt/X3Bt90nH7a+gXCt0
VnJoieBXABL2WkGpb9DLj+xx0z8xP+pKPLUJOnZ/2+RnXA1GdzGbj+uGOPEXQHHlToUogmbqxKKM
Au2QfQXZbqcFLZ2yf4gV/ZPVwx/54bnWGc2oLdBemmiwAiXX4QzKu24dL8G3Z2CJqATj5AOvxgF5
qVDuXW4lJQl9MUNSfwGfpz5sVNdKnMTBzBEYXDD+yeA8XPSp0x8ZZ3EO5P4TwDxKpLgQ0HOC+7n1
fmLUj3LGybjy0jq5mECw2b0+HKPtdGxTvWLsd35xdHsG1Uuq32htoCg6g4WcSqlopUoCP4He6J2H
Lm4b69ArQqLbAZK5ByMfANTlSgDxXT2izZwZQL9CSh3x4OIc+X1AePtj+NsdSCYIe6YNfgy8LhB8
cY8sIYCnaw+xje/PvignYGFBARgZu4Wndia8ubVNub9OzSMuyWG7f0l+Rs/kAqvSxUP3+ql+Tc6A
JK1dXTayosdHxSlIMr6YDt9n4bc/gfJCHaaPypp8i8LSzsJLj+kBYSs5GC43BovZHvljucQUcI9g
RA0LiAmos6FMjcre7Y53ABBdgrpAaad1RjJq2GzhevdNYyWHYcnYzPoA04DeC0443nn6efd9UBXl
hQKBwF3jhM8ieCU3fKez50PyElpBvELs3Cw95jNn6sYo5V55JsxyNYNRkHY5wYrTVUiDrprX8lnZ
8it+L0HUHgwM2RoamtkSWcB9wIp+A/yJSuadeICxbrdX0aah9DM1w+CF71Tb2FW9ACLhH/whMIZj
/hSZkhu9Js/ROXaW6khzJxoDXtBUQ7uUA1ieSogHTG1emrLCw2nkD6DWxiSOxJlditJZE2OIlsyw
JpvAUUGWl1pw88+5sxhL3Vcd8Kij5QJsI6DAmKe83YG+rdO8ZfAjKisNrfiQPaob1uWhLuSRSQUO
gjT/IYS9tUm/ZehNFIwEm/VGOYOukEx4SScRk/QZGESR/hnqXvFyg/3fi4a3hqnPDYLwSBvCGuXu
Y3roTdJhe5XWPCq0qqtYGH+ytSfuqd/6hmT+/ZbOZJ8oRMOHq6iXAURKD6JgVJlQkED21n9kvfIs
E3O8XamYABqXTvWM00DRG24DlH1IB+n8M8r6EfQiI0qRUJpDT5p513oToCPU+RfXNeMzbmxR54eZ
khh85bAF9HG2y7bqV2gTDDlv83sD3YYt+8EuyOrN5NekqP9vfdTF4Ypq5C8cbBZWiO5OgZcxNAkF
mLANd63uqYvV7aVVUieWYTkyIYg2oIJ395N9SgK0kUYXSFhTA5soZ6Re5y41k2ayy5t10vLCRdZL
cjtgnVATaiy0zKBRYYjnfB2bB+XYgFby70N6P6YmgcGETF5gxB8+ic5vmlScYl6LCkTYks3sPgYz
e2/0Gh3uqtGd8bN+PpG7ma83yR40H09n5iH0yjfwpjp//5L7T4xfAgApyOyAmCINlVu3lPSlVpV1
CvTximkd9ciCBpl/bSVdNkVwuPRO8rkQYNyPEcEkqiZYPeEIBZ7z1mSrXZJBHSA9P+3DzWD3LiQm
DO6t2IifIFpeckUkVLrJKihr1L0Bma2PEwxrrY2YegXYscOt6/W0wzjzgOhuYT/vDjAxp8kkkgQl
G6BBt4tTkEB1bFYVhsCBIKAFAdCk/2LAZEjlbnpvMt6RWC51fO8TZphFOQrPGzJ1vC7UZ/Slmvfr
4YLikxvv1e2D/MW7GPfzWBTAMIPXmAbuFBMtnON7ZPevWQCS0I0jGbN4u9oxD5SwLnucnj06wL0Z
EF4K9QGxTOIo22JTP8mraq25S0wg99QAlGHqDEklc8nLrMNZdd4GGJ72+eaC42sL50JPvstNBU+F
plyLwCbWq2fGszpAht9HAIIldzFevwtvqJ9DHTIZKkEBK+PntI0lrZQzsJ5rGVwo/LkszMYeLExc
rqpNtE+eDWiJLZy5Geug6EYDHi148NSKVMQeh0ogZ9CaN+RH9U3ZEDrmxvAPWqTjhUATyZw8ntOZ
rWpjkGzB9sx5v7FNnYAqrseqq2AbbOU/2VO9SQ/CGmg0FcvWSmMyhEovH9nnBbPkz1K3GtxEMjAl
OHiogVLXDJJXKP2WMMusZbDecBtlPa01i/luzBGKAjq7Xuw7368UUB2CKAUhEyAHMvU0hdwlGpS+
KEkXx+68aFfsikd82xXKUghlE4xXdSvlYWGhJNe9XSixCk5rjuVRE6JDDD9sUy6FXKFRItNCg+41
X6O0vcWcmgn9o6+/rd0n/ihAXVuj3EjSDg1IkCr0UcZVZoHQ64nwHSm73qtXias9guzL6q0WY3KC
U58is1ysLJObcrdeMs5ABOIx4kXl/nJcFJGYtSUKvaB9J/Ue2a229SoAztGFWS8edO41dhc/7/0l
QlqCKi8+MLq/0OHGD7uqwfQpmgw9nJkxHiXwzR/BaVJ4cgy8X+bmz2iTerkzmonrA7q95D/uQVIE
O44wEkOnKDcDK3RrPC/ZjE2TDCp5+yLCXMHgJs54qF5EWz7L+nv5g0KXVVhAtzuYS1pqDP12BKlN
RwsSiwcLBdR/6Y5oyqZNLgo42p1HmALGI0J2PREhcATkCOv6q9HMrfhRff7fEXhY+JVllXJdU6JN
QUAsS/tsl+5bG/BD65DbA3SJMFZBLlXz0W/rSpeWMrKZD46ElAd6GGPrALFQHzzNmL7hoeUMBT/I
hqMFnr8LVofi5mI9izgjansR7qgYXAHaD0wA5JdcHa0kkuW0CLnSELejF5zGXYQQj3EDN4O1bikp
uXeNUJH4Z40OZpUCck0hw5ZGugkx9VBuQjvaIte0A2dyJKdezK9nAjpYBEsx5p7QksUg+u36VGZS
LtCWJFdnMsddimnlr9oabf85fGPsRaJ/8ufo7VRBpYBFQpgC2LNbc0Ebp/wl7Uqo5VgcBj+Rw0eP
7EHySfK+KZc4Yu7r0hLw7UAO4nEFKISn7UGxuskhWYMzagsrUNxaogE1qTXzCNanyyvmGgz+ARJp
29LxraTWk4/sJ1k8QzNf9fpH3OGsannIOhl+cQhQe4wsFqCyVY6JJzBqiLxR7ZmHAXQirbnwIsyc
XRJXQCGTVUmBmnpoMYJTpckEuwq6batLhjGzN/6AGPPA7SozfmZdSB+QoRbMK2LKLa/0ar2ItVv6
EVS0F/pFzsUdvkBrcxvO9hMglXnr8pMZUICSXYI08NFlzp9Y+xh8NN7TwiaQZ486cdeb8Es7fHWB
R0EpC22C/XgDtR+HO0UYqRkOaqLX6NejMpmjCPrM2/4pfpafWf2y4nedoZmPgpOZ2eJZmLkAiPRQ
pgbcHqB4etAwk/MmG7IR7e5T89RA+wTCUZvqwKAZfBB3zWJSPvMm39ijnDRezVy9FLDHrNTjaLHb
yBMKM30uMVrFubETe8lBMpbws8JMwIVeGEQ2QIMHxg0axjqNcS8JHZBnIP8SwdzCge8KgZb1yZmo
mtndMbAETwGtCAo8qh57sYtI38pWENB1h/Vo5Q6EWK0zv6nOOSa//j4TM4kzftO/X6dQF6PMJkXO
Kvw6+ViHFrfmAXnpDYiwF/Zo5zvfYs2fv03ORQk3JomPuDqGolTIZXOBSeX8ElmTCz7bN94I9xvO
ICP+vp6FuriJbAFd/79NL66WuoHSpNVNxcN096M8TC/9/gNhmAMdGO+QOYORLPGczSS02F6olBFm
Lsz43Q3VcQRzKCZYa2CGD4CIx6Ge/oxWZe0xd/98MYMzhzqNCzFBSP4sFOh/J8CpC4/xSbT98aih
/U57W0Xzg7CWOxTorRQAEpAJWb84h03PAzou2S8XnbOVfaRrO0ZvnK4H0LgwXkNLAEerqg9rzgLD
8E41L4W+al9GfJT+aXJ8/Via/ja0FhzUfdsWYG+iyKNyZCoXpZXbk5HEQQTIDX5v8oQy0mTWH5if
QPL13TkJuDjdcCMdABOwupW8+9+roDAOjDvoYsk0KOLHW+NCEjN1JgHnjhmoNwZMZh+DbEq1jac/
14XD3yfxvpgPa5j+BZk4oYVBi/7WmiLLeRgHPXpBNW47RCwrXdH715fCIbwp8lfhKApm0MCqxGwm
w5O+xtXSFP9M5CgrkLkhkSOQdjQ1gtgPOR/0EFmvXzKUO0JkZbHnn0YMB1kLqyV7Rx1EFWgAkA6C
0AocLVToGKVJ0EW1j8kFQzT680UEJa8+QqDtKVq3rmBnKCjlJw3U+miMHjRXc7occ26yDg3fBgCg
v3/OnBu4/jn0wIxc+EleM1pm5BvVkdFNCaxk669QWwjXghedF4EgM2HPjUEqtAwuY1UWMdYfgf0X
fHGYNTu2KwWmhicfrBil87WwxLs+jYTY+d+Oy5Rfny6ZL/QJLF6MFoKWOpgSvNg+YFIXjRLeScy/
7c059Rt71OMadpeLmlWw15rtRthMvaHpCXru+V402PcC7K9QZzR3+MQhyjo4a//Btd/8AOpC5WFd
yE3x+wOabcPbOGOy/Rl4z3hUfUVnoUAN5q7/ddUIJjU4K+IukBbRFBxR3BW9kiCiGg3OrJ/ROjl9
4CZjeB8JUQhvevAws3HoIGy31Iu89yBwGgBWIc0Fugo+i/JXnIap1YvS1jjE/Bth7oysz9cY8/mR
Ba48G7QJeg5P+XiBytnxf1cfgXVQqmJ0BWV//EOVWESVCSX+0tVGg+cL5EM70PPALFqPwbY3hCcB
dxlDu9nDKlkc9rvP1ND7Qh0JU1AYxCIjO7fOM7jIAyMUTW3wW1CXgVVYdRPjuXgp3MRe8l3zxgiK
BDR0GMWmAU2D4Hdi1GKfGdRDp5VmkEghcycL/aTVomu6yxHI0q6sUcc4TJVgkjUsrbJkL/AYPdyn
ZhTp8v5VXOfxwrW9bzNS5qhDhImXiuPQ1EXOW5slEApQs1BSjPygYmT8fVnu21OULfn2q8lcDKBi
B1sXr7M+hnXiYC7ghWDHGXvYL1aD7t4cyhx1QjmxA4cVWVr70lnju7LuQeYE2JkIYo/g3Dr143Hx
Tt51UimbVHEV1Sf1whWwqR6zVWiSXthohBuI8wgZ6ApaUHQODuIr1s6dpeDpzuMT2yIojkn/C8If
lAe+YJKsGWvY5j61r+Td9rc8mo6dPaB87RXu4ue8yyYpe9RJlaKOTUryOcUtA2DRBaEK4UGrwN+O
mhehx2yNdKsaufP3OboLWyi71JFtL6OWMRXsgnPMVmP94yQ57P/H/MH8+kjwjikpKDRQ5yeFvFLI
aT08nMc73Xe2BSsI0GwZCI5qq3+P3PfQ69aYkvp7effBye/6/tmlzpCWC0IsxhhVIdwTMlGA9Df1
R21xAA3lqf54XJpLF2Z9DnoBnAzKKhwf6kv2EzCseQRfTqIzbdNYe84djf3pxYdqAJmrUXa8u40e
v2V9fAUDgh7YTriOwL6pPTwu1lKJG7iJFbF+SC0TPBGQRRItgMkUMVckuViDhhyDrtFqQlwq6tIR
o9zFBS3AasOCqGY6dOySg5q7vZhuwZwYmAFQCKROViiiBdSMbI12dq+uygOiQsOS92hSsAvRyuwa
ryyR/79KgSMWmhjZAEuV1YsGgm891xZWcx+RkX1ESARgPSF8+0UKXtlI1ExsfEWG//scoLeJFMNR
AO6QXXUDZs8J7Y9Q3130AowPissvhNjz1hEgSPBJmM6my7fQ1cqqbsBXHD0+M3vBKJHAGZyDE3y6
OODVkPSQsWDeCgnbuYbRYnNxNuu+EUT2ANBrADB5DIrRHEddHoVcUmCIV9427+opyAB8j1DhGD8V
G8Pb78KkC2+1FTywwKqVn5Gt9QufYe7Vg9omtNHJoSKaorefuuQD1CW7qDEy1Oftco/BXlvasl8t
OlAl6JN47T+86TcWqcOl8GOnNTks/mb9oBi9HDRgQVvQsNVL3Yf7oTCiJny1PCqzy8pBBvFCCBV2
Rz6GZmfFJpOCbPw8OsrXgmecuZ9gy+KA5UUlGztKvXBT1qRsDWVIvHBYD8RVMh1necCInbydXheM
zThFpKqAD8MU2ng0vGOI5KoMwHmMZEnbs9YEukAwFkKQ5z3WYwdXd8EeceuU27uxRz03iS/mk8Bn
gOwAGH0UHcIsbmNGAeUps9P01hKO5OEp9WIT/UgPC9aJi//LOvXoDMGlkqcc1jujIAnE7qO3WTTf
VZM9F1+1EX4vGJx5xVERBeMN+KYAuKBVGXiGryaGL6DCvQXw++LJjmTtD3v0A8oVBNWcVPcwCtyh
FPEfBhmJ5PGVbeqCTHWt8K0G28Wx19EPMPx94vTWT6foSy3Rua96bYr6qhC559NLWDZgTs834b5d
MVvmuNT0nXNzWBBEbFlUGDHyS1lplZYH2LkiViYw2bSglUEvH0wvbr16De3iRdvyD+FpXMcIZpKP
ZFw4vPc8Zr87+u8HUF6gzqZu0FjyA4CJHY8ysEmqM0Dkif0C+EqvrdAG9B34VM4DJa6tQFsodIa9
pj+BsN9aOFpktfRZRoFZQUsBJAIos9163KSOqilia4BXELzA76Ki1u1CON6AcBmIq8jsQCbIOkvf
ei5TBI3gP8PUJcoZiF81Awxj+mVyWTzuLGBThMMKFzgq/4O6Bdn2fwZpBpY+aGKIy8PgW+A1lf6d
6zy++wQc5WiyqHeAuWlhb+dc8LVF4keuggppqLJO4mAx3rBG9+0/pGvmDTQ7O2GpX3kPyqIWR93S
VMb8pdSS3bRDF6hfLzczRwMWCotLMFoNKY0V/yye/l7hbzp/f3owMQU+PPRK6Va+hD5hKys4ytpZ
9pS18Aw2CKPRD5hBxN6ydmk84ygbKeJxdsWa3OtSm3A2YsDRRXkD9VKgdKhnLtSGlO1ULFx2UAQw
4q8QuOpddGDM1ML0qbsE45x9w68NUh+1i1Xw3qMzQsYwUZa96M+vvN6cx1WxrKJIfvzd9l4tjgqH
mgoha+3DVmGxviVjLi7RWTSiQbv5TPiaSPPn4B8+y1NgtcjUE/Sl2f+9FQjAKqJCAK4gogGsIXVT
Bz/koIEzITp1fCf7mex2/TEhPlUs4MrPwaF0xABhxd9H634iD1YliXxSMH8CQUGXrXJl8rlEqIEY
LUBpY2XbizPgQEt6DgE2TO6zqHnjzi4RftwDY4hhsKqgCQS+3jvMl1AlQ9PnSAUU3hjWlcedGCOy
ZBckntOxc3svg6DB8Mp9LYlezV1ioEhVDbyaLIsWGImyrvzFUBeE/mQkAfhgx9CaC1YprrHYGv5K
PAOS5IUiwqluMYsm54g6ZwBDa+BXAaAU+02dMxH5VTROHLJoUwF9pblvnEixdF6wyq1vqXDLhBh5
MRyeiaOAhEZFFDS2qE3SSZcqD63qpzArnEHel9rKi6CZ/rmxJ2N0EbnZzWgunKqZ5w4KDmAthDAo
0Zen/GQxcWyiMQhIWac5EV4eTBTj5c11ceVv0Mo1WZNdI8NbcJSzpxkRK/BkYJUD/IjyGuOErn7W
DqT+M70A5y58xKjk7SKvfZbd9lie5EDnvhdhMzOBI8abgJlUeIlMolCvO9R/L8pYKqgibrXdBaz6
z8mqXEXb2ksfOaOBqpcbHHzL/9a6VfKx6JzvQAu4StfmKc8hNGHDasR8bxc7zN6AmzH/wCMIIGOz
CoulwOreXQrQA0FYhwyasI/9H2nXtRu3Dm2/SIB6eVWd4pnxuNsvQmwn6p2qX3+XfO850dDCENcH
AZIgBrJEcnOT3GUt6mI19sI0ZJ3U4BnN4V4u4vcGlyvpKO4MF/e8wmskHEox6oR32hYhmcZCYIbl
QL4Sr5e7CZ+BMiUDZao8YuDUpKsdrxMuwX/Oo3u1shBDcCWvw6eAq2jToiQrBJl74uVw2BxUNJQt
Dy5Y+fADm0OdPepkZzoyfAstFC6Pk9/zg95YwVP9oToCuitOqoe0y2/NyTcxeLiF3ciga145jy9B
qSWPFAOU2DMo+RjRJKiZ06a+iXBiNS5YeY/jhrGhv7uuCzyarLEtxVkoEHhP5VaHtHt25kwBAc6b
ZwMJQ3IQDufriN+31CUg5aTHrIBeaQpA7V56JmiZAPHxQ86WCfl+ebzEoS42Az+RuB2BE29rlAHf
dOiXcEG68AArcort6CJbpTv51+vPj1xWZHHllXKJT3msQA18uZkXsnd8ROXlI3Hj18yBx9oPkLOa
rxsarJjfRtvjn+FWPIkQTovefSwxK+a6Eh+7/BbqfCr4PJZ8gm8JnloHkWVwcKMjCtppIF2N35uX
8onz4uN9eOit2GNxf6xcCC7RqTPDUEZFSeaVGHeq43t6ahqoNBLQTTm3xesfySt31jfMyNRsSJQb
QbsoLgN49yMgaVDejMuGkRMJ3Ij6ltsENBun+lk4lk62LT4r3OtZ6dnvzhpstrhnCTinkKSkr3mj
IVackhnzZXN40aCjlDl7gku1bE2gqZzpJ3wXXAiPcKfmWJj1LmeEQdcmevEFyCFe3n+MvpKGZMIX
cBsUmVfOIXPIO7oavBSU68WH/9Dc9s/1G7ORZuXcAC6S0hIqkxGEpRy2osltnXNYYORm36CRBq2h
N+hsBtv7CvyrmyyxmCfj93vIPNl/ISk3KQXT1Cc+hspb3VbYBK2t3nYElfaCxb2qoById+KRu+U3
TD7f2VppswKVDX7NLano0L2cZFEpx1AiPqIP3nAjPqKOMLbBHrPBceQhuAwigvva6/dP/2+vifH+
RaV28KR3wxgHXIOu1Dw0u338B/2/aBYxhc/rQCtxhXlm/yJRuzXP1SaJZIwvQ1nukbzkiGFzToGm
O4jEEo/JMzr7wWvzSa1krfulJnTAg7zcUcHzrHJeOigCbP173v3VbJhKJisHw8UAKb8gq0PUdRoA
pQ8wBWSHibfE3mxfmodgYorrreS8wXuI5xf6FHCN/JbQR/0hMtEVFm5MbfLSeOIrrg8H/aSgyoqx
cmuWqaFHEhfVuVaBzmVB16wypiwgYB0M7qT7zkZRObmJX6C2eyfLTgv1QPIL1EqsKwQLl7KYKFel
JEiAK3wkTviU2xE0l0WQemsoabPEo/yGoCvvzW3yPxkxqtnBADKz0hnUGzdUxVYfUw1n7K68ET4b
SGPCBfGPKC8Lft9wh+lXCgZoicX1sXZJQ50jlhXdg8iz0FW2eVz1PEiuYUKnwQ2tCuV0R/4WUkof
lWts2w1TwnYlTwszQv0cGrShbw3y1kuvw6VKJ/cVNE7bX3rrVJ0z7MCbKXnpLgJlOXJZIMABt7b0
ypjhNde+xKXWVsjrWFDrGXfXe9qJu8PxdihaixyIQyzyyhIAXXnDY6AznwhKtVGXSddpS7XQa3wb
Ecv4GGXTeA7vhbvskMwSfYPVgy+UQxqL3xc2r5mMsa5chWc2fjRjgFMG3ajUHPNx2PR1BehGA3sP
v/NzlLFNzngLXrKNfp8epNLMTsxnxtq9AaRkKEpHWB1tE5Q/koq8SpQJU0xA1Yk4sunfB9vX8GCw
RWhmX0r72gWUTF0Q4l43An/CCEtUqSDgd1Tek9/FYTyBK310ZVe5TVz+LXgN2VVUq4b0d5Tf1nXs
paKdRzm3SSHKCVEJ7ZhvXh99q9iz13LVJy3gqFeG0E0khSIhJhXdUQKk3KzoABklS7qbVaa1m/SQ
/YByf9afRxQXKXC0OyJKcblJxXpATbEYE6T0QVENYeSNYg72sO8FEJPiFa+8tdAPAcHyebhl2O7a
fWgJTb02ysFIc4haENxKlA/RyQtEoZJZevyE7jzjDKl3L0AVme/kTGe4coDD+84SHgh+4eVObRtB
DHtxEAA97nBl8A+C24BoASfdLdLvyk7epOfYuz7cr4JlypCBic4pyNWiboOuyTOEIRG6CJjkYU4C
F+hZLnHzCyByifunM7eQDE7mIguyU4/4wU1o9nvplt3mMW/Oax9C2VmVoASrT/Ehyim1npJ9GpqZ
aonE1qFXg0rNzS/o1VYm95A/StuQxTy24rEupoFa9WKoE6Mv5mlwIcwLooOXZrC6TWwbd8IdcUJT
Q8jZuj733+vmdZQnorgA1Q4gSged96WVR3qZQEIrhant8psDztvuNr6FkMYDbBzUXybY+N32k7PP
MZ57P8AWsMcgYgRiel2hjqNezXkxHjNiVTWk3JMN2gj+RBCGzG7qTb7JdetWvNfnaCtY8Dbj3XX0
r5Q/vdhzluTrIoc+W8pTZ9oYBGNI8L7KzdDid+pOxVZXRwjozoTSyVY59O4x3r3eQiUOPMT3ECC3
073iVW4OrkUwizNJglYKc1Gf8PebaJde8n1dS2qDxNXphXOCnQTu0OKcPqO1DnwN8TPYa51zwpvK
bbUPbJTbo+Pt+rSs3U2++BZn+TY00tObManLXMoMaJeBA0reSSBHDme2tQ5xFjAF3UqmiLvfdcy1
iMYFJrXvxtTvalUH5nsASuCb4Zm/HW/5l8p+BQ0KyiDhce1wJ+8x6xsmk+jK4XIBTu2A3pBiw8i7
OaAx97kUjj9aicdBsKmHrIpgRuDw1ZkRpdWNN/Na/jPP1G4PwGLhlwlguc0E7TTFLHZJgoxv83FT
PcgnKKXZ6kFDBF5kZptXHe4Sm3LyZMSNd5Qw39JJcCdk0nHxfb9TUfGp2sKOv+VPhiV5Mpgikud7
iLSaP6DrgN9ZfgK197uc1L3q4xPEgyTAxIhzN5mDy1lfWy93s5fS03YSaCOu29r6vEOcCsKXKmS6
6Rf/0MljE3SYd9C3wbQa+NXW7F4kcKNoiOuU+xgiBXj5g1DUt352xEAYCykIQM8Vg5f+VsjTPo74
4Su6ItjVZoTre8es7z/yp9L8jQzEw2iCaN5Kn3Rm7nLtfIMmGJoOINhkoEDpElzt6jqpJoBLM7eQ
YSJte8p+QS/AUs443WvwGnVW8VpDvXsWTd8ypn7tgFvCUybfV1GUqcM8dlCQfAwvySFG13BpBVBJ
gHBR8msWqc9On9dhV52qBkGImRdkLmakYhJaJPUg8EcipAbH+rlDpFI75aAVLbfJpgfNj4QUuZLA
w6GLGk01sQOOkPBRZpKUfHc0YDYAkyxUEyQQaNI53LYpRFRWIpUqwqO9uPz9AOGqAhan2kaCEu/+
JbDad9CgXR//10F2edBd4lLeVWiiRB9VrK5mPui79Ga6bZzp1LlncEnh31rIYrT4Zw0k+OaD4uDO
8dx4HEodFad2yCZ+EixU2uMMLG4K7NP+mUm6MX/BtS+k7FIvirotpfkLT6EXPoCPD3J9Oviu8AX7
EiWB4ELY6aZ4BzGTEMR0HevU+8pC0V+AkA4u+hAymUn6LneGnIxt2YsofNROJ/UVhfdebYNiw6xR
DWWRfamYSLFvC+sDl1DzD3TkeDexOTeFf2KVD67Yq4zE3d9voew1DQIURQr4FuSfEdZHCcfvNwPS
BP4n3CR8E26/+FM165l4U9ly7ADFSln3xSfQ7d6F2lVxquATkBjO0AkkQpRd3b7XdvaumNLnCEqU
8tnn5s4h5OHBh4Kylv5VuvtAH7ZbbFOrtxOb1XD8tUGuLJJBGbI8YWMlPL5KPER36Gx+AzlZsvPt
j9yMPPFUIIn53CNfPbp48rK20col5XJOKCPNwqYwunlZdO+9hQ1uwnvkkKczKqdeJ3SWxmeEbLQb
7eQftXmRWKzM3503KgMkEO0hX68htEGZ6CQYSVv1IajCuBuZjLY0Ji/oB3qMufRN8DHxKdpTCDMd
8D3ACli8zGZKjdl1UddkJWn5qlRROVvWG18yE8HrIHkLUi/RUicUnMCbovLnusv6flAAc07R80jW
wlVSKQi5HblcnCuDDelOEe06G+GlGafRKsbMnoEwLn7x1HIOWTUZRYlxpWqwr0RP7MpNWf6+PpCV
+iiMZIFCHXkx0euU9ECJZmLVEX0IRXJX+cOpkXVL8OsOgfnalmd5yFp5QF8eq+jheyjh8gPmaVhU
0fglQsxFBqslyfiioqFnmKIPTio3fFuZNSkYK7d2xi3HSxmpkgld3/kYbx56pHuKhmcSPXXMuOL3
0Nc8qll6ykD/IvKC1KiyMBOKNsE7qU0+J17/zMTRAWWzKTXBTSd/dHhRRi1qlFop2skiir0zkKbn
VQM9AjWMwXv3WerCIUJ3nExyhiIp4+N0Ki6XayqJAh9T3k9mFe0n3QMtmqEgd81DAZtV7Lhux6hW
hUfQID5J2bFokMYP5qnI9dEsc/SScsVWznNGKcOq98Gt9R8YypAHWehRKgWYuHsm5amdcHmWXT3V
rRGtjJOlxY1zfe+wBkZZ7kgEvwo7IPLZZBEdOlf6KFgFGSqGzbKAKJsNQrWUhWaeQe0xUY4oaDfL
mFXetTp/yBrhWSfM0UTKYmUtKSOhQZW8D0btJnnu42Mwxnbj/5oiT0EGu1FZJNKrexFdPDpkC8Br
RZMSpWXbqv5cJx8prl7pXt9AZf4wtoL7g4XSkbZBGxh4jTVqoRIyilORAEdpRmuSt+EkOC2XONdR
Vh3ZAoVapUyXay1GHwco0cubvBlTNyDcq0ZQjyeK7bkIYlZ8ioVInUKF5IvdUOYoOWh9t2hfKwU1
8DwuPG2wE+Nke318q15jMT7q1oee6VhtK6B11ZYTHuN6p/Theap7u4DKq6RH3nU81ugog8yzqYuj
GnhpM7iZJt2WamPKeupEJD4OhZgydtm6Nf5rJbRX1ImYaloEK+kEVHAOD3Xzp9I+B+7u+rDWT9y/
80gTl6CGMorLHDjEEN+aBKQpdZxze6iB34hZhqaNYVCdHOyrFl9mKKkQuz8cKVmkBqzRipcHVBPB
VwnzaGvOFXW7RPVsm0JGQGPFM1aXEc1y2HeoDAZH0yWQIaqZaIxYxrA8ZJU7JGehRNy2fg79zfWZ
XTXQBRJ1AvScZuTTACRDfCI85tHNEUXIa7NNdBM0FT+xl7mndOY4QTsn5VVkrk9J1M3rWAEpEuwM
woZkEg9q2jMyz6uLtYCiXEtcJyVfghTAQu3CvS72r7EyWnmvbmvFYIxq9axZQFE+pYm5HEJhmEQ5
QB7HUNE0377LOlON7HsaEhekBQ7lTWIZ8rpfzUM5KKImO8dLRQxLO4dtVOkDgVwOuZ10SyH2dSNh
TSXlVRItHNqixlRWkmwS0SjMtAYVLvRa+lxhuZSVOuJ5lGg+ntus579eGn+VFSWEOYGmxMPvFDkj
XgxO+hBsSRa9+HmGXvKm/RNDLykx0EOlQ0ckbuy48m2I8j7LCMVcH/2MRz9QF99Dk8N0nJaXfYuW
rRwhJAF11boMKq5QdZTC5VQ7NRywV/1gxkE4qIAOEGW+skRZFFekijTkNTB59DhDONuRi9GeSlBp
izIjUL9S/yLzSzDKrNKOK1C7hA6XrNpL3Z5XLTm66TO70B5BT5MiwR+xbjErAdtLTGqR8U4jkLif
G8SEXR6dMoKJLG0S3yeSqba2XBwCfpPEDnJXPjmM+kbodyG50yKnVvdRwIoDrO3gxRTQKRqOG6VQ
SvE5jRK89UnzqYqJVw4+Ixs4e1PalBACAp8HNBrB0EK5P6EMCikqABNrrTeo+augT+fr1rp2dCwh
KLdnBBIC8KgXtuS4MRt53+Dwn7hbIXny+V//DYoyUtUgukYEbIy6EcwwOzdc5ZbaXuFyqykYM7e+
QH9njrJR0oR+lkLg24IjsnhwEHCo0JQZz6F1kFmiB+LLaCmgBpQMhh41HHZd0qBbMg6tLPD3pZQz
lmjtzFVBEfQPDDWWOkoLv5rmfGB+GOoHlWtemvxYpMRVIbgcgtyHcT6tXp+WiNRumyQ552MCxDYf
rLDYGL8xOOk4luYu4qxptNoud39gHOjIQAXm/zZnX3pxgnsoaefeRz5AgRt6djmtd1JyNIQHIrHI
8Ff31QJs/vkiHlKmQR4gsIlHUSk5Qx/BGjkL/P+WX7pdIJhC58jCU2GcqxohkqcWHPas99L6HC++
gdrbQT6lg1FjwKpqGv7bIN+FCQ5kR+ZwgpWO39emLp8a7fX6PDNxqQ1falqo9Q1w6ykxoSTId+cC
FHKiW0Lli0szs1SR6JVtATeD69Cr22UxYmq75FnHxfkI5LJ1Uh4aAOrgdawXzfrSzrpJuDhBl3y+
Ey2WlusnvuCCOaU48XZDoOYjkfbl+kBWigVxGkEu4h8Q6mLfGzXRjAFVA4JxgkwwEZ8Nw6u5m0w+
dhGkbZ4N0WvIUS8+CIuWY9UZLKCpqz5XJTLXIdxjSSjXaBXenKIHLkQZW81bKqQAOU1heIO1+wxC
B6gDR3mk9q1EQinzmA+muUSifBi7AzFMLXL9EgUZEoSJyUYvHMb0rkWbF4j06drpYtqMORA7zSOi
oxa3YzKZfge9v5CYEl4bTWnyKasOfNU+wfCL4va5dZd+bEiCgXy8AliDf8qj2ol4VL4E3YYxulUL
XcBQG3AgRtKrBXLPOvdBWrPSbuDCTd2vLA782+D3rrV7UN3xsSOGb0E1mEqhMU7HGeLbvWLxCdRO
HKQwTeNwTn9Xmc2HipvId6M83NYt4+han1IDGq0yiN2/BbziWoeE2oCcXsHdNMM58Q95sL0+n+vT
+S8ETUsdtHlVtC0gqhw5c620+/QnsUGomfwzCrpNPhN8yAXPo1DQoVgnhR2M+5DJaLFq9VA4AMsM
yNF1mdrZfCCkEacDJU3CV/zdE2p9U2ulE/vTIVckr1fPOUR08JYoGAfiqlNZQFPnIURlsynq8BJK
hadyCE0j7cw+aret/yr1b001MfbAqktZ4M1ms3DSVSgocd/NE2pMnjQNntjzTlmIZmZ0p6BSvTkv
EaWCfd1UWMOkdl42dIPEz7CiwT1x/nuXVqFJpNEtpDehy5xeLBlBhdXHKWRhQEuLHBOyytSitqGc
GWTCzEYidIHF4VGYykMklJ6uo5RLeIwEdMn3xu9kRK7Sh6SyaXDP6Mc19Qbi1GrvXp+B1c0CgQUe
xQcQyKEbqOQhGttY0dFBXg1eKrZ3Q8hKqc2+45tv+RcCBLWXa9uVeOJPISBQXtIrRzwH48TTZVca
fuLEFkD0Sd8qWmYMqMH1Vd+KfIgYkdAsk2mTh6yw86obW0BR572op0XEz6vYkU2nnvX+mQisY3b9
Wb0AoUwlV8nEjwTj0bIA8VHJ7FF4lKAbwCdWnDtEc8Q5oNCwsnVMYGr35z5I/UNhbknmIQHoB+aE
Jnd506H8qR7MUd1I1bHSfnIyLEZLuQC9KxI95gCai7bGyaYfeFrTMa4uq+v2pfaImCiq5CkQKU+z
QZ/XLU/0zRCBlWFUHU2QrOu7atXkFzCUX6lEddRjFTBQhjDb8r0uwLo3MzTEru8PDLDVs3sBRp3d
0HrXinoEWDXm5pgeSxDAjcGvppgY3pIFNHvThZNWA6HGqxNAUX4b9x5I9UwNib6IkShlrdF8Vixg
lBL+P4lhCDyafrIguw/50c2q5v76Gq3DgLET7ODIj9IVraBPDjM0RYPdUoJqgTQiM3A/iMKPDO4v
CuUo8qSsA6QlwABIlI1ghA9jFXlxbjACD6sHGZgN/xkM5SraSEuDVjfgYxFJmUJP9nNHiTYED/Qq
sCdWPIA1d5SD0Gu/l9sCcEFxDEUw8XVQ3GVVtrDGRO1VhL9CQx0wdRlivXaNyg9U4k3ZryjVwTXI
JwhPVVkvOVI6tQ/XbWP9TYyjCk190CMEo8ilDcotF5K+90H2QRwFonitQ0KUOBXHstgZxIb6dIta
gmBgjXmeuG9n5V/cr2qjhe3nwVSNXYIxTwKamVGp4A+sC8jqrXIBQZ2SY8eRNBUAAT1jm8MoSm2j
wtGKsZUMiTWi2hfK6gFLwIo1MmojaDm0nNIOJqNw2nYo26epTr3rq7ZqlYuRUZtAUaO24RssmlEc
6ixHcc2DBuu8DrJ6U12AUKYPNgudG0eMA0F9U+a2DbxgLUpmgwVTB6ig7yZucx2SNXXURkh7Pstb
EZC57yOmnu4g+/J2HWLVtS9GRR1YquQjC6vD51ao8s3rQ+4XXqseIsh2/ARIAsu4KCkSmisvN1as
hr0vSxw4XrT+VsjiwBJz9DYOkInQ5efrWKunMGhk/sGilqqumpSoBuwhU/aIGgxCbUvEltDVATqd
61DrVvEXilqiJkUVTF4CSpDaGykYrVi+GzLwL/Bt8N7V6RbN7E5f+iJjOtdN/i8utW4yn0AWNsF0
ivDxLfj51OAxGHpGgmfVEy8mkrphSGhA8qV5dLpsk/SulCMUrUHTUXHL2nCC0L0+mevG+HdQ8+cs
nODUdq0hZBhUGjgdEmRd6UnNm6yyKkdZOJSTF9K+0ysewxJRaDPMT78qQlIuuW+LmOV1Z6/63bH/
MyYQgF6OKde5zI90YBnhY9RvwcUpJaAsbK2ph3Becj8Zfwb+oZAJw3es8EUgMvnv2qHb9hJ44NRU
nTIARw2oN+M/jW8Erj7wJsGFpEo4Lyvvu240jQ6iLBH62TrfFTsIKkqQVOi0u0GubseMZ2W8r5sU
yHQvPysnmtx0KdaYxI+k2yv6mRThLk6fVPUtqVXGNlnfnqANE6AzB/FZyutIwlhCyxdnXp3y4E20
ugLd61IDgajtkP8aUXtlhAyPsGpcGhrYNAEBHDw1Lgc4JL4oRjWcNgKXphY6DXltpN+Vynjzrkee
Fzjzdyw2C9eOcdz4GJpWbct8m0VgrPpI603WnUfBE0SctZ91+1il51H27esbdXURF9iUX5D1SiTq
fKZL1SZVUYoOlR3k9FvdbQObb/v/OKWUX4DGkxALBHBB9ruKjnJpVZCCVhiDWj1tF4OivEJjxGpa
SkDpkmmrKO2n0IqM2/p120Ai93LNUj42yjwCRFShgw1+jUOMl7tNK/f6+qyeDqAuAGU1D0kPkbJB
3ehEEmcBUh9DceBk6aBm/JNaa3fXYdZvywscygZJWCatL8HHSP0zkoOC5MQQ2xLAQxg4fG1zUFfy
zbDlGbt63fYXuJT9iSPXNO0E3BpFanVX7fxJMvF4tP0cQoQJSGKNX00efpQxmJgqdE20zY2modz6
+vhXl3PxGZRdSv6USz2ZfVna7kq53Dcok8sG9PFwEwNq9UqzgKKMMzOUssfrC1IF2acCw6ljPO5K
t+mfwda4+U/DognXkybxc2l+Uwa1G4SRBSxjtHiZcfVcdSKQyFKhWIzuP51aRFke1FjrYaTV6MnN
b9Q+lUVmR7ytkMeabxi7e/UkWKBRa2W0WkK0AWvF929i/ah2e9F46v0QVb77vHRH0jL2IAuQWrGk
8Tm5KObh5bEZQBqKOwi1aNbFMZMcRXUkVjho1X/9HSHdpKOEIWqNRXRJIKNgjog0TDF5uG4Z68U3
CwzqUuE3KKDKBwyKT/mzEfXoGUyLziwyEcwP6XCs+vjEk+ajlnrUgMvTY+NPW27OaNXRKaqF0Krr
NHaKVPKtvEOyCyLdmRkbPsc4MtY94L/GRfcG+SBsVcIKHxrz045DEiMt5WNQQVHp+oywcKgLBkhd
4jLWYFaIKW4kv3AqrTGhB8GAWd8r2hwlRfYV7InUwaHKBcrWMBxNfezUyWwyuyWgvADT2nDmVaaI
+eqtFQQAoHwAEQAoIy/xgl4b/ESGLaWJlWqjWbQ3GXK8Q/gwgEcu3xioQebQLZKzOu9WjXgBPP98
casJIoNLi7nTbNQqjxt6r2d1wKw67QUCdTamYabgYMdUDuCqyye3VH070TaFzKKcWXXZXz2mmEAd
j97LoWhxbAxFD9PIwzulciIUVPC4I8lO1LEOolUrXEBRs+YPYsfn+QxVndGZYaoNb2ZBzPBoLBRq
5rIgBEXA/ObkohsDif8I1Zw5q9dr1W2ieBlEpSCB/1bnG/aoBUPXDgoqBITOo5sxtgqwNkvNyUid
OAFNqsQ4h1ZYiWQwkaKdbVY4AdkutbnKtEuyRAMkyc3koNyNt+pDcxRvfRd8ty8gz8EVYxv8wRXj
uu9Y29QLXPqcFeskj4WvkMi01cEXjcLY+FYM9q1gj/H5OtZqs+QSjPLc4PFKOlzL5hZOw4SCfQA1
IJAXmupttsu8cm9MJnR608fKDewE8sU+eFWuf8Laflh+gXi5H5DSlCJVhvlMg9vG+3FEjORBr21V
+HUdaDWNtUSidh54GnOxD4Akxnu45HZsbYnfKwoqR6RNrboVWFwqVvDiu0ArzsUlKrUJdb0LxI7D
DDdmcZhw6bznY3MITITiw2fy6N/tydzQHtm/fCdg5VolljFRm1OckojvQHIFscTQ9R/U2/i5sTUn
AkPl6AVY0HNs67Zs1VvlrrK5N3QMbz2Qg8K6S6vZ4BAHYTjoVDfSa+3yZ24fsW7ta65dQwMnmH0g
ji7TjLupOk5JnKEXUBuOfjRYI/PYWnNQGkS25vYHRYDw0qWF1XlGUn7E4ZH7pjKihi3zfGYjwurj
Y4lCrXONRmi0HgMFfa48ONa19ACpVzn8lFok9lPONQSn4h8n3usNVxl5h2Hd8z6hI0pLfGqlU58j
fKYBP5VQAtoEHo/6LyUtyo0Y86jETnZhRzy5TKwSr0wu7rcoNPpJemv5EfMpuzinZWQ6UR6JjxCK
c8+BxxlFilnOSjyuPjCXMPQbgWSclCWwajzJa91tmpupf1I5Fd3NL038yBcbpdpW0931KV67IixR
qbcCVw6oKp+bZOWK2yWTtu/TP5yQPjcj93kdiWWx1NFTd3yR5zrGp423ivA4dvfE//OfIOhnQdym
ba4FGIyYTJYYiZYvTe6U5vZ1GNZS0XSNk26EStvPkya7HF7kuO60+rYWT53i9MJnLOwLwebVbHsd
lzGD9EU/CIdO4EPABspLjbxZJ5wV8fk6xrpv/dev0LdhRY+bMiuxSlGPktWuQriDe9H1fl8r4nus
3zd6tLmOuO4r/yJSPmY0kjqVfSDW1cHncdEGTwjrprWKgdpG0DGCAf1bQVLe6A2aeGfDaMNjYfQI
jxhy0X5cH8nq3AlfYkIo81LoueNRAdSnM5OGWKn2yJkjf/DT0RY5ya7UU4Bs3X/Do2YuC6YxiecO
+6S6q+WTn7jJeBPrr5l/HtSacYNbNb7F4ChXrPFRnPAzGcLYTSi/39ZJY4YJoyRv1RstQChXmwRd
j5Q3QPy+ctD0bfGRgfe3fkKhB8PsWItFuVs1yGMx4QFVoMjfQMmKQ6b3cbiXxD1HGLml1bkTZ5o3
DQwr30LzGmnGMvVxXYKevTL2OwHkIRWLnnz92rtAocwhl8WSQxUlSmwP4aneTBtkr7bZoQRLR2wi
cQuJMlva5hZ3yFw+M6Ey6oiM9VvRAcLFcPENlJWQVubkOsEW6D5OEu7dT6jp+3x5EBVw2lR2Zyme
BmX68Rlq9Ja0mxQQ/smMb1itPlx+A2VEiI0OWRNgHlrQWdlZbyl3w77xQCf4Xn2EZ8lJSjBfVYJz
fTeuX4oXY6csKs3FUW0q4IIxU+eg4j3syUb89D9BmYLcEu+KZvWOLOkJnOaS5vyARPhy7meLX9xT
fFlOEiMCvnJ/MDJcxP2bHuXUMZBHU79r9/6dePQnM3i/PvDVTbsYN3Wwx2pTKuqsnBiDLQ1RGiib
cE7DSgIxUL4eQovRaQm6HlDCjYOpfo/9vZJaSdyZU8V4Ic8f++3G+XcwX0f/AkZUGh+kePMkBpmV
htpvCS8ZQwhNXvozhTweVzzitqyK2VVntECd78ELVIgY1mE3ArUtPzlfttNk40NudNQfVMQNo8a9
vmKrPEuLLfJ171/gBWVmcO0cPx2tytI0vI61F/yBNlntqDSQTXzl34nF33E3uUce5dhKz9zN6F3/
CoZX/KJjXHwEAUsePBbsphKwV3rBLWQLSkw/ObcWU0t5pAK81104201V56avVhbf/m5b+SdH8QKF
8jlpnc9lCkDh449GcJrWrsIPJXHGpDJjpv74WshyuXyUp1G4oc602ctyXWOOGnqZb3nNjrrWbhs7
ROBNKV2NPKEDlOHjWEtGuRixrXhIQ2CYpPUQcBjS3yilZiwYay9Q7gSV6QVUcIFhiGY/vfTZNps8
HbV+0J90J5URqWHsd7oYTRnrqO3mhct0h2udCMJPObZgvJ3EzhqN/cAxrJ51TH/9fGH2pQ6bj2os
XrpF+ba4g8JteUP2hpOa0aFxY7ORrLvRfUy9btebClSbr2+71bvwX1P98g0LfDQf+MhlYsRcQpxA
0xAKZLiX2fy++1BFNMDdD95BmpenazlFkkVcrfTiqQ23mrEn1VOYOprEGAoLiLrxKANXFdlMuVSC
92z4lIcjOjfT3m5/VEYDPoZ/h0R5EbXrs3BAs7DFFx/oNcfNNEWutWA18K6vja4hQwhaYvSdXZ4D
YyzxQqrOVEMocc30BMVI2+urv767/iJQO3jkQ3HSVVjfJMTmGFU4XQrL1+SbruDMNFDsptcYR6qy
7q7+YlI7Wp/TddVMXhfl1XMianjipTlkPo0022hNKeOADTJRAdVqMr5GrZyhtRhd9mqqceAYjzjp
XWyn5qMd0E9Vy/pww/dD+SaTML1Dc6UMLiuwD5moBIg22dSgcrVEJ1nVEv0Pygr9p3bkx3dIV0Jt
qxpkO5DCyLfroRK3oVimH3ppJAetC7qDNo7BFv1vIMIk5NCQSJkFbuTBrgwp+uj0EcpSiaFsJq2R
f4d8FUNvI8kQEOIUJ5aGe77UMi+plHtp4IyNXIjgcOSi28KIOMYqrkcgYCX/Zyg0pczoTxrqATCl
ILngUOE/TGYWt5YivVSQQ+RupuIRCTOjY5Fmrx8Af3Gp0Ho+hoKIyrE57DiBB4Uz/VS1kp+d2X9R
qOsQp6U5aJWwDSpQmymt5Xdu6P++vhHWp1ACYxsPiYSZNedyrwWVISf5CJA2vg8mj+8fJ8VLcNND
U0YWuVzzXs9lbD853Rao1EVBntWb6wGofvMrqp4iIQYF3p7rtlJynyisuMfqci3QKH+SapECnmug
cdxrJH3IaLGaNOc/TiTtUoYiDnwDIHF59tuTaBwHvjDbYjeGdoNwfF5YPRItJSvvver9JWPmMQQF
CKjFLhewDI00ncj/kHZlu3XryvKLBEiUSFGvGtbg2bHjIS9C7CSa51lff0vBPdtaNM8Stg/yFgOr
RLLZbDa7q0CLZdb+fh5HJ4vCm24Ibmpz+mk22VdOtRWcsHKgZTTrjoC/JtBejcqelMg2ddtIrsbN
GZWVr6Pl+J+RCcvG6sHiioKRWTE5MiW2Q34orVcFgbhmXiYh+oANDxvv/ELKQiFkrRbRU1BEq3+F
4FaBQQXSQCVfeO6mMbPrJt1NeeIMRQcuoHwfBvFhyho0l6vP52Fly8gXHW5UEYLISaxbzKFhBHk7
SMb7DU5V876ncWLzssEtz7pW8TJ6Hk62JdZwQszghyZV1BFwiXo/pI3X8O9xu+UmZafsGkQwTbPm
1lz0AAmK35CwiBK3T0GrAEaF4pL4bCMM0hZ/KAZc6O/Biy7TFjUBAS5K56EcLXCMsCS0U//nwG0U
Lbu6D/qhxw6Fdw0UxdAobE2t7WtvX5hQEGov6OAGELOeqWKUMS/QQG6SX/CzTjQ/t1u3cul8rjCE
RasyqtfJwpORhAT9MfshQP9cjFD9lXS/jC0KKamJcFBKopDBYKhrPXUsXE+KgA7Y6bmOzE0IWqG3
kRYbFw9ZqIds9H9AxBM8GUC5qyzUgVXRPIU53eUoM//KynxACIc1K2cl7xSMoykjL0RKqppah/W/
zqNI96+lEg0qciBCFI3P0lsrimKsTa89tYlDWAwTwAMsiKPNPt0wdakhrMAEJ4xkzEyKBGBW/+Cz
O42j852+oVPVpeYxbL/QpQcvbKG0HDIhEMU5NQS/y0vT1xaxAFLuA7O245F6ebKxgZZvFnfvGmXZ
3Su/C2pUWtAGG6iwbnzUIzBzn5C7ON2Akbn3NYx+CtMN4zwZC6NFMOeHtDX2TY/aSp3vyoTYHXib
8/FW1bZY0WR7aY0q7Fwr8QNr6BZU8mp1f0h7QazH8wa4NX+i94OyS0M0QHTtiJyZhcedkpPXMQev
k/btPJZ0OEtPrcEXzgJVOJlzM83a3gCHxABLUDV+MRj0tQaX7nkY6ZDwvvHX/YDbUIAp2yKetA4w
FPc1VG9Zd11p/NGDYo+S2/15LMn+BXcpWWwcsSC0oU/too4jo0IdMZrW+OGWQGVp6G/0aIuwblln
wchPUISNm09GAf6DBv0u9aGcW7veOiIk5g0ASJ6pIAknUNU5HcbEpmhKfADQpHEzNC/OmgHq0se5
hhajr7yHTWY33N942ZH4I/DaEgvVYCBxUkUyLMsPmR7ULXrKTHhw1bdHZtybZWjH+VV7VdKt2iaJ
YZzgLd+z8hVTgFoQFEWgLq3fgWogbopDmh3nJtkY19/k66f1Wg1MOAPzkLG0CQGkoeXCOFLitGyf
NF5iPZnDjlQ5GnoOY7ync2e3HUdAulUGLtlq66GKFCcI0uhQEnzBNF2nqKAi/JDkh/O2LyufOgER
PHy2NBTPy/olyuT5I2pbYsuOxuaqsZCFMGMUVIV2qA0PBcKvjU3+X8DR2AsaNUJR8X66mKi2mKeB
dGgpwGWaosdS4bs0es6Nh0YpbN88Qj/KhuTk+TFLNwqqNP+DKvgWpUzJoJo9mmm6nRa4OXEQqO7U
ah8UdpnhDXmLR1++kB+Ags2irS7PlBnDrJtrNLNYo1ONG8GUdCpRaAUyTAYt208FV5Nh+mVQDjBX
NWpvRiscXbWaIGiv6VBQs9DGCq79Dh1QeA6jxszA9VVsESLIxqktsvMURJgM4dDpcmasnZRkmNFL
gFDbDwj6FW/C4uf51ZN56zWIYDNKipqwuZ+W8tfAGZOXlOxViHSZzlBvnAuyrjptDSUYSquCqM1P
MR42eijqH8v7iD6H5cPY7i00hQ+llybXYfqmq/u5Owypg6rRKHLJFnmbzOetv0OwnzbiKocGInwe
KEJK/SlXJxc5B5TSjxtbQ7qCUNJY9J9RJCteZRK8FaGSnmDEOgW5+24iilMWu/MrKKvBRSnKB4oQ
EoVWGaZGCpSYZq7WuOP0xtWLXr0Mq71PL3sT8kvkKkquNdMZu1ea/PHnt2arhnOZNdHBr79CsNap
VNWh7dAkrEeeiQLCoXC6itptaIJCGXnLdiO7IJ1baPqCagAKL+ipOd0djJt+qpjAm2erdNOG4lHH
JD9pS7eyh7os1oC+LF30ZRdlWwEqjaswKUNMMIV4ZOWNLrXxTOYkkIFObLzsQFF8gH59F9vpn/ow
7aKr+Pk39NRvyU3kanscZs8plO7Vwxahq3wO/vkwsQoaeZ2qGwd8WMUfEj+09fmY6Bt3FpmDQAMo
VJNVc7mNCes668OUprmOhvD6qVLhI2IwZFzQ2dPIVkOIbJ7XUIIviibIV846htM2norHigQUAef3
yhaC4IKyqk2HZAZCAR2URqvsZOsJSXpyrAcheJd4HLPI6AERxUewYISGN2Q/Q/UQQ2haufCbK22L
wklmBdAk+Cv0zDiyNqc7ARLz2RRrixUYO5V7FToMtiD+PluKu5uAfWARJUBILHZF+kaIm0MMK4B4
60Wza/aW5Tbv0f55crsd1H9d3/HBu2Fnpo2CaG+r/l3mstfwgmUoRUbTaRliBHpRFX4akbFpXETz
xrkvxUGsD6kHjeuw99Op5GxABVeEYU7jbcRcI35jxS0lD+etULpgKxTBYatEGRb+VjhsMOEx5cAC
lJFv9dDJaq0RkoEvwoTiEIVQ3ulYBpJ2Zl8gZ2jx7EZR9zWaK/mTHzx1s63T4jKx7jLgG3yH7hBr
a6fJ4AnkZDjyeLhCgY32FD6dWBBqxYTixUWhZ3BH894Mn+n4TvJHpbLD2UVJD8em0G/JFhmXZJsv
6SOOUnbk8jUq7IjGxP0TipwoAVWVX7ys3KChW6xYMoyFKB1qeLjr4sJ2Or4u6Zt2shjybWVf2tpE
dxDNuT9vKJIzlZAlo4fQAZlQSxiHOmgsqXuINdOQg6LUm0FYUfM/XeQ1EKaO+O48nMT6T+AE18VC
cBZEiza0MoBzS+HXujKifwcxPR0P56H+Hk2CQ4FoJYJLpkMfGamP0+kLQede+xaq74eLAl0XgwOW
FptC6svtLop9H6O9pvDeUORn02+9A8FeSAoG7nvmJle6o9omOi3Of5FsrlcfJJ6lipUaw2zgg+YO
pd6/JzN04bJDULv0wXVZT1+4EGMCDNQAoKcUWmDC9uwDira5HHjaIvsNpV7Dxajfm5fwYCX265DZ
hWknk3N+lH91KT/P+wes4HtI3SM9CY4X5ynzQGgRgHx2D0kl2z8ad9HVfLB2/WVqj7blWT/wdJnZ
P63jz+YAPjvdDnbN2w0Y0trd5Pje+Q+TRbGYDxN8E7i66tAKPzWIoI1Alu3jw/zvyq68Ctz2HfSV
3PWvAk8D4dLSSuZkxy9QLJ3AklNYP0gVbV5YgIMG4pV6b/Pn8wOTlbCeIAgLrasD7SsTCON77+oH
9DDeFDfxS/M9cvwHihywHTwYLyXCSdQguBehl9h//sdPEBY9KxMapAHUoSHSaoOW6027Mtzi+112
/f5aXtP98Ow7WGnF5TZ1p8stympZidLJFAgxpEWCAO88mALlcD3eZn+4g+YTduDH95dij04vP7eV
H8YDf7D25v1k/zo/fNnF8wR+8XurJNdYo3jIiDB8envLHbbv3zR3RD1tcA+RxRJqzLoDisYt9hrJ
KQ+JLzRUoRQEp5Ho4SyoVJXZnIBf2veackdJhOx46ozMxSON2l4rwQVKKtTY4aiM/BGF3rj1ECA9
g3XTwDsagdYEHmJPBz6VZslMiL84c4vLtd7aiWrYcMpoztnr+rGwbnljByBmz/Kbmd+UW/df2YGC
MloD46c6+teEPa2MULMyOuAP9JLHbhAfcytAPvjp/AJvwQh7eGDoxG5UrK+P7tq5Kq7QBv6u1OE3
rd3SkpCpmxKdG5yBFsdE6b0wpBDc2RpdbAmc5U7rhnv/nnvpcXzkj9peP/SX4zflOv/zQH8h6tjh
KNk10H4eneZ5a1fJPebqU4Rh13EDCggFs5tAA9jtcQfG1TTeZU6F3klnRAun3e/V3XxhHs/Pt+yO
s8Q8GqrHwAyE5MWpXY0T2oY0I8YktJApM8e9QiynhYjqMGZo5oimWyRYf6Jp1SPNFqGNLO5CatyA
XeEm/ukpA/RHelVN2FYkQHvP797/dn5wsm3LIIgIuimm4jIlxlwTtUCsgVkl4TSNdlAWZrAbtSCF
YlkWVN55tOXXxON4jSaEXHFQNVM1Ai1t22OO/tq20b2J904SgYgifD2PJp07DA2lgCpoQ8TXpsaE
dFc3FC1cTuSiVOlqVNONG5Qs0Q9daPDEogLqbwb11DaCuJigEFq2TlFMNlSn7BlSp1bNvcQvLvs8
v/AHyFIY0cGsDXtuOqfQoHFb6w6h9OL8cInMMaDwEXT7cEFgGRSOXtJngd53dQsCEe6VY+sYln+Z
Tel+9MeDlpJdnqc7c3jQCuZkqr5Pu+kIcnC74lACoPEVZPqcEBqQHWiZOv9HnP9M8KhFuxJUuOn1
FPEBTA4pHljNjTBNusNAWYH4WKcGThBhhyUGCZVAxZdr1Ys5XGmWTdrXEvKX4R0t7TG/ZOqmqPbi
L0RbXGMus7k6JplPa1VtgBk0iR3hdTrXFScYvExXdmpxO1rXWpraVoeKml33hfQhWYML2y5MfTLG
E8C7QfneNvEF44+N1noxeiFHv7KN6e28cUijgjWiuPVyTpuxXYYLJS+OXFCYvyZIXDLDZQGzh8rV
oVsCTk8dpFlNa6fqHrItefp7mC5N6/fG1yymeG7yhfsQ3k/SQB3xNVD/dK3xqkWVTUJdMnqzn3im
f1flL6qSgaHpuUp/K/xhA19SIkZMJPkYHLqBR1thq9BEq6uQdJh/8lgjGjLCJ9zSCTlSqGObOytB
fczWG67syrXGFMJSI9K0cjT61mnSh7Df8ehiUiDjou+gFWkXwYZnkrhai5u4SuOBTsPrmrClqKmG
uamiHC1rUrtVrIeq5tDzhBZq9KMvtx48l/US1vMETdhMta/VLIiWkrs8gNFcZ2BY9023YN+SobGT
5trQN05lOSJy3BAvW6pQhfGhVMvIkwaxpRmlUPBCSs54jtFn32X6w9D9Qb8g2Nm26hdk7t7ClQ3X
eNS1oMxPsJvYiPuWUdQEQYqyoTcEbOuE5LZRe+pwJKmnzKljKKjb/Em7ArIPx0o/nDddyaF28gWC
FYXToCuBhZnWzeIlb8ryaLWk3jhKpMazGqYwuUY0KEGxlHBFfXAMgshh9L5mkYOXpF1rfKGoF0PC
sx96i3FwGaIziFszG2cspRWpnklmh0fPWhQ9tgXfTTGsVis3jGf5/k/m+oFIBXY9hG1a3HdL9Rhq
C0uSHvwmcJJNDRD5WqF+B03NuBr99cmrI0ZhBh+KGIWFCq5kdqnMP9QtfTSJU8HcfUAIbt0nejmQ
pQ5OjfMDEqMgGN4tZQd54I4gZCPKy3nzk1qGRaDqY4FbCq7z9NTUxwgFZIu6nJLbvaLvGv+2jvY8
dfR8cs9DyTfbCksw9T63IPw0AMucC/VuastrK2L33Wztyx6VmjpRHogRgUQLGWV7bNLpDrLoulfR
8KJLs/i25Vn2feOblvF9spzVNwk7w+rLobcifJOfxU9Q/vyRqeVNmibv/vCU4QEwAf/yoPh7msT2
bIDPzQ/eCYME9fnvkIR6Fl99huBvi4J2MV9KViHq1lv0QoOYnD8+mVt66XIcitIcqPGYXOxFmpu8
wDsVcKLA4ereDJJjgWarzepwWXiCAX0ACWtt0H6M9A7z2vN3Nez2bGqREvXN70GYH/T0lVmQZwSF
ij61btY8N6S/66j1DJ0pW8uTm3hCX6m1xRgh3VyrjxIWu8AD/qiG+CiV2sS8MhAnNnyfmU9+w3Yo
ct1YVKlXWsEJi6ooSqfUBJPdTch9t+7YuwXqab5iOVjNRQ8Msp9C5DmokPwcY5T7VaUD5aMdiMJt
iuKrRNs4Q+ST9wEkeKYiZn4/xdDLS/JfBp3vzOgerK80d7vpXfeHDY8uN9QPNOEMqYewiVBqig2h
67i52qrV7BWtvrHUDa+0/NBnB/APkHh0FBl492iGEtowem2QNU9VN2szEF0/V6Fr8uQSTHTnV0zW
kY+jEfEqR+gBkTFhyRIflYt/C5HnbDyMEPfSUM6Qg4g5NYqbBOyQCit3nP7quj80/03QM4ubIARd
LZd12cbHyGx0/S3Cqs6UVEme4bxphji3a9QPuEOlh64Rhcnh/LhlS7qGEpa0pEXKYwNQyRAc014D
x1t3hJA7WMG2GPs3RiW2sU5dOZJxEbynmnJdVMj46+TAzI33LemBthqR2LsKq0kL0weMr6T7LjKe
lQIV37T1lAB8Xy1xEg2VbAPbLwpFUx97ZoR3Q8Owo2FLt062O+HVoc8HWg2kSoXEHleHTqkozLgJ
BieFmCNrTaex6NXQvkXa+DBAanLD8yxmKu4csCmisoIjk/ZJTWVAlFKHi7yqPunfrRq6AU0RpwDN
K7fSyeQGwZZ4l3xdPyDJabTilz56qxbJXZNXphMoM/fqaID+aU+3HriWCfs0Oo3hfcvERlXFkzLT
BiUydUwoCKGuo+CXBaJfonZ7FcJScfLHpDGiQMggku5YqP2G91tOx0/gSPsyhqLnJfl8Ok6uxbo+
VAAvp3gXxfRb0s8bCX7pVK4ghI1P4jFWixkOtmPJDmX9BzVN3SLcapGXpYJAIvoxFGHX6zlWKV0c
eZxe6eH3IQxRFHzfEDepLlgIKgX1RUFX3BdcjY6cPYHu2nINOZ2/vLIyq2lwKLIOd53M3+Vxtzeh
LafwcKPASOrVVlCCSXaUoU3WAFTImTeOkx1PA16drVvIdN+dH5V0j+NNRsc5jxJ1sUUzgVYs3l0x
lUrqIFpFo3oOwgPEVHX2RnnwpTn8QBOilzpIGiNdAgtfu2YcT5jx0QojZHU24gqpG1mNSrB1yCCq
ZjphVFOQ7ccQpCnlH0ttLsbwuYcM7vkplK/Wx6AEqy/CoiLp0p2ltKBlta4T8631h9tmy+xlUYW1
GpRg9SSP2oRAm8bpp8hyq8BP8Bjd3rfm8BKQ4aabhsgJ0H9ymbLY2Fo5KThqO/B0ZhlLN+ip9fco
RVK1DOAU/A1K6Y7ju9IcrSyyi+YhLf9s0sNKZ/UDUFS7LwMdDXcVAAttP1Q/u9a1kudM3epVlHFQ
W9YKR9jWeIWtfLUBE1vrYgsEXnTw3Q6luLZh0/1P5Xpym9vZy9zgQbli3nnLkfrLFbawz3urjyez
WLCh8k7TeGcS65jpW4eqPDhc4QgX8plChDLvgJP8NDx2QTyDe/Rb6U27/FsFPlEcdnswmm5EwbLX
uJOpFe5rwYDLHC8X2KfCS0NXOfiecT08Gb+zfX6YUohEOfUf6G/RDacmnde/6pgGyoA/FVqh2Swq
fB/AnFxbGhoyK3cy663hLavz6UBdoQirp5A20rXFcuJ6T5tbCrmeDEXic+NCrKAMCi+Y9hXuZjiQ
rP7xvOVId8cKW1jRPDP7qFSAHbTG5ZQCRK2uwHqyryN2OA8l9aUrKGEVwSMBUvIAULky7BUQxZAp
hmIaChZYiopD+v083NbaLX9f5cPG0i+7NAecZr2W2n2x1E1vObOt2Vv+vsKgKZJGSJJi9uoIR8N9
1h4C84J/ob0GBWp4+FN11HPhyesUpmn1NuSJilMov0wVty7fw00mNskjBRpNKN7DUNCIfwJG1fZl
xgmiOto+a7y7GIaydof5dVaaazSie/1cvuTaY5IXD+fXSRo4rICFUy9qcvzmEjhESPBZlVPMcCSt
bw+oi2IxxIUZ/cJrxXqowhGUUR5NjC+hiorG15GYOxAxjn5/r1VLrZi6QXK32PWn7f0xQPEACnM1
DPslVolbtCh0wc9+QiPW+UncwhAOnxzyBRY4jMFyilXDzcC31UmdNkCk1r4aiOCnprSlRtcApOtK
MFip1PEJ92ZTQ/hVbAVDsgIbGOTSdY0qPhS7Cvu3aiptIhOmrYoPxbyPirvYf0WNtxE8tjoSkNMz
occuvivDY7P1mC8jHDkBFzb2MLRFHi2tsEbqJfTSINcBe6agVRjtFA9q1ZVGbd5vnDbS0Agk1JpB
VILIUhjxXJVmU0QAzZXseQzR3RBH7kCIV1LDbhoGZcTYUTNld9525INd4QqDHZuQj2yJO2eU+EwR
nmlZYPt88sbiCdwcjjY95VAGK/gTTbYyXJvggt/pmlQ3QQSE0CXpUbtwXeQ3Jn2HiJQbmRedua98
N6gP/lZ6RGrLqzELXkcJ5sACHzV8APGamN9XHbOpX+008+n87EqPoRWQ4GxUqg51GwIoNMPjhMsk
V/LdQu5yHmZjPH9vuquTKG5pPJZ0gRkt366G8TnUZ1vB677WdRv3lK01+/v3FViYGHjXrwAWkz9a
6Y264wdHH8/5lWI507BTu93YgPJ4K2ctDwTR0U3RN8zAziq4uSLLgtYMEMu39WAHYExKxgCdBMqe
65mt18WBpBP+vz4aauwZmGhlNh9SNMCl1tOk/y6z7nh+2v/LVHx8keATyxrtklON7u++vAf7xNDf
9in6/cILCn59U98reCthrWcFG8GUrMgb+h0fwELg1kA4huYcUzFXr3Wg71tG7HFkt2wy0IFjeqUS
2Fp832bTRc9HvNipRxpmR1190NPwwqL+Y8XeBv6aNwQ0iwRmEl70Jh6SBhLu20L73aS1FwSJXRWa
avcN3j4WxpCh2lLrkoaFq4EIYSFhVkInioGk/V3fHoP4vUKZkKG6wThtrJbcwX7MmeBga7/sLX+5
e1YEApwPjT/u1fJea28N3CkUE88uj+fNQ775PwAFzxrUasqMAdZRGj7oh6xDo2po0Ry98zCbVig6
0Rwdsn2/7IvsFpIdFQeZTWYHKoq/jkniZF3nggl60DZfCxYrO41tKESJKUi50MaG3K4wo6WFaj6i
IgAuo6vGj/a+ccFg8bi+dPFbgrTWGDt9fjVmbt31Np4tNwb+eYKBry2tiiiXVE3xgUlhvd7gURoB
eAXanAb5rV2iXhoRcf2KuxmdHLO4q1XoLObO3HyjoPdOw1t1+vc0iqffIRwnBG3+XVjhO8J2LndI
rgzgHwEFrZHXt34RRzYYqabd+cFLxw6FbeTqVIqgQfAAw0ySIKE6wjHrJjUOQfWYbPFUL5/9aXlR
BsupgRu2Kmqh9XODZ9AJjTg+K/FGAE0HCt0SbqApJySu5V816GvZOMlkw0L5qb5IhyN9L9YSKcSE
QRkY1jjdMPDAZtMuGH+fn7rP4TJOkBWGsC9HZgWomzdwoQodrsBsNuuvtkYh7MhoqlJ/XBYnC50e
Ofrppkpfzg9i+UhxcdaDEGyuQ2bAUhRAmPmtYnYgk/JYcNU2/zqHfDpXQgAzYD20ZZs5Y3Wtj78K
NDRk91zfeNKQrwiKDJBlATUAE1CyiQ3BlGJFOjLYbbBL2o0ll8/WPwAiRYUfTXxSEwCU00NdL+/q
of9Aen/Dej8fMZgtaLSDII2D3Uus2QpMaAlZy2z5faBDVBe9WLM9lz79xeIufw6okvyCQmL7OPsx
FNybNPE3bhHSgf7tftJUHV1XwkzmsTGohYGBkiBEm/gxU+3GTOxsi51UauEUAFDEQsrAFGKx0ayy
qQG9JhrofvAezT0+CH3Y/Xkb/xwcYDpXIEJ4xUJTqdoFxEj3PLqbh4e0f8KhY3dds7FyUgtcQQnu
tAh8LZ0NQHH/iqFtM+8y5/xgpLaxQli+YBU2owqXlUoPhMF4yaLDCOnB6UYrvzfsYMQvxbDxiCZz
3ho6iuG/saM+MSS0Y1NDnc9CYFU85joYS9DyXYe/wvLdMH9E+fH84KTTt0ITB4eGwwHhP161pkOV
vinlRtJGOnno5ltYVAEj5qcSPQmGoFdgbv1zG1zp6k1SIrS2Xk3jJQY1+vB+fjxS8160mZFxA12e
eBnPe3XK+By0TtwbUE/U7KaMUa69FThswQgnUW1mVjaUgEnp0bDQCajDKWwdqUS6OKvBCKfRHDPC
p2Uw9a64AXPFMfhBA7uhaPrz0ifq5A67uZx/6Q+mO7xwtAPGTn0FxtjzUyopScButgy+sIAiZBT7
EPVKn1E9F6FXIHXJxehGP9grWtwPvp1dJVBt9KxHpdwAlQ/9A1PwIFzpjbCy0HiLCJX1j+TfV3Oc
jklwG3WrxFrs4/dD/aouD8z6bm1xyMtt5GMIwtbKImtQDA4Ixm8Uegx4Ym/yKEpPDYvjMGf6kgMW
To2eRzMUY4CRVQspzk9knBbelubf90FTNMzBLYH+iy3n5KkPVJNuxMG3dO71DC59TvqH1Ofh4IQl
Uk+2H04wzPNmJ7OANaRgAXOlB0qQoaMqH5778kK1vp//fdnUrX9fsIA50cqsJ/h9rTmU/Z9Bh3r7
tO+zrRyv7CwkuOcAC8Qsn8ojJ02L0VYFD6iOrjaENiWHXj1ylLyn/uH8kGQWt4YSLE4Jc8g8VfAX
pY48zpy4evhc8cj931CWr1idh0rP2iBugQJKnUzrHbzLMpBpfQUE5CpsYfFBwcwpyNwRi7XWMhTI
u0BAwwA7WrjV6Sw1AfTq/QdECMXrANU4QQiQCC1Lsx65DB2pSaJBZPzx/HCkSCb6rdDopTIQnp4O
h5RI68Ua9o9pLGqYt/F48FWv35KrklTGIHZFALsw/ULu9G92frU2YzJFJEJi1ulNw6mo+RRDiNbQ
59pGi7sNnTZnytDc7Ac71myVfcs27BpbsD4+tXox4C3dIfnsdLS+my1t47ohiyZA/cBxJiKZaIoM
R0E4hznsZanrQGUtxKN712hAVJtRhe59NYLCVO0nLuE1KN6GbuNFSLa9cAbCYMD6YsDjni5ibxLf
nCPESiZkcXgAzu2SX/m8/cJNQMdVamnQAwmCyI3bpYplIOZESOZ7BO1lQV+4LWi5rGp33iil4/kA
Evlxq6kYwpIBSFcbyPxqtd8+5Fk5qLjNQftyY0fLbXMFJ5whyEUWU1YgjmbRaENf1E5j9cBHhLip
CQmXKHdaC+Wx421Xzlu3BFlQjYwL+keQcQH7trB0eq752hhx3O+QcDKsb2UZgtyxugoT4hrarxY8
PefnVub1UXyAFiAV9zlVbB4zrW402nzx+nSobbUNA0gKRvmBVOCd7fFMVL38b4Di7uMs0dsagFZa
ICv8J2CqHReIEs3epsb4fB5NttfRggn9VaitgU9GiDtQnVcNeofbqjGCMJUzPBxsqYZLZxBEIChK
MxF8invdnNVYzxbr1Mjo5sybaGLX6MsHx377cH40f8MkMSeDJmC83SFQB7GgYJoqLglp2rSIBo/W
oX0h1zro7+zxZbhJHJCIkXd+HHbzDbO/59fsdrqbbl9RfHuwDiY4QNDX653/Htnsrj9HCH2qYVbn
sMTnLIs4+gVehZ/OI0j4JyjqTz9GLGyIqMh0Ag3l1tF39Ma/BufEXeuaB/Mmu+heFbe/KK+ZDX0c
jDK7yr12K1SRHYhrfMFcW9JUqCgDvgFSzjS94tGNXyhugbeK8yOVMLcvI+VQesF79LK+p147TlHL
2QxoqcQ2fVFwAiZT7rIRVFnM36cZLvFdC/E+tJWhixRFIa5adFu1o1LfZ6IqH7S5oObDi8vpR6S+
NldGgytUnHQXPo2OGeN2XHe7joAKIQ3sfrqLQ3AVhr/OD1/m49fAQoiD1/gKFzoAj0Fud9EhRwtr
Ox7Pg8gW04Rz1Rjyv3hXEKZYLa06YQyhtGLuZx/0JXvO3ui84eEkpQXLmQ+uCaToIPwscnck3WAY
HShxHC24Y5CfRVu9EyXpodeaY5+0h4hOD6x8Rd+uMwc5+sS1C5KHG6Wl0rFaiEpRLgsSLzHjqSiE
KKg+BoFHmzooz42LwM5qD4KD5+dUdmKZHzhi4nPM1YajxAYWk8ff9Cj2Kq38Mfuq25PALqtfU7RV
rycLrjg2gWqgjwQVzoJPN+YMDRQjaAr8SIdkij5nh7pAdjAe/TtdL67HoQ8dUii+QzSyJcsk8/ao
iF9UMZbMoXhAQw+jiesJPAw6fYuHuz77PQ/O2OzG4QvzCpkDCGeZKAPWxTwr+haUICFwPIw/l80x
jl+b6D0pXzv1fYs3Q/K+hz4GA2Q3FNXBuKIITjYe8m7C8Y8ZRU6563cTHrWGnRbeanTHtR0n0Esi
z2QrYSlN2KxxBec6JomuqCBjc1Rj92t07pVDU+/4j2/KE6+9qPHqpw0vI109CoKLpeET/wT3xuYU
zzFLqzxP0ZlLrwzV1rWfavw93KJdlG0/vkIS/FlKh4JHCxLuPzbk60r155A4xhbpuNTXrHGEzRCM
pj7yBSdvUSqrHXo7tfML/b5F/s2t7irfoY/nN/zGyP4eIaurmz/E/z+H0dKMj5bZ4rlIoDSVfTuP
I2mjhFUiFQE5H5DMETGdNzdmAWrmEUfvnjnaQXvcFQ4Ewvit9iN4mJ14X92BzWOw59fzwLKjaI0r
RDXtIjVf8AFW2bwF/REccoG1Ow9Blt8QA7k1hrDjejXVi0QBRr9LiU2eoBzujkd+bFz/oXjUBjd3
dHDlUTf4mTqXaEBwvpLuWX+BsPfS2FR0JcXszoTcJbO6A+OVw1DRMfO7vqqPGwPemlTh6J2o2U5s
xIDNB7YvPO1dgUg1xEaDG/RVTIOruakb7ZFv6ux5so2XYD9foHv2PXziu63E0H+Z/SVgB8cmWvWF
2W8jM2BzCCeu7umu2Pv7Y+YwzTZ32k3lNGB18wy3udJ/a0c0O+f7eM++sy/c0cFE9c8nCNM/zj7k
JimOzS6+QPkrYUe+xdot3agQUoJbVw2ILwrOLmsMrVKLZZTlr67+Yxk99HIeWP/n/NJKfeoKRvB0
yViVKOoGDKq7m/4N3BF+cV2QEZrnm+GpHAu0oBYauEELJFhRMifjHPrACqA3kHZ46mSotPnZBtRh
A6oG2OAgUYF7ZfK7ZZFrTv21RRt3ro1rJeY7Jb0bg2TDH0pjZljSPx+1rMPKIRpN5vu9WuFQgZRz
B2EEJXOs6ThBYpu9zNWBqzf6Vp5uMY9P/gNcUDqKOTEZYvWqWltToROcnBlX75OMPWA/fyUAWUEI
w9LDRBmnCkEByXWvjp1B26sJWmqC46RchPmWP5I6iBWcYK1NZ7VKuFAY6ci4DD0aulMkAqGu9gVr
XcEI1jqwUhs7HxPHEu0QNLsiVl1kRxxldMutTkbpkJDEgZdBpGn9JfRcGUaAODTuSxiG9n/MfVtz
pEiS9V8Z63d6Ca7BZ9v7AORdd1VJKr1gKpUqIIAguAbw679Ddc9OikxLtmdf1mZsbMpUJSduHh7u
fs6pwYVaOr7VrP4dhTjIHCAzD1Ywy0BcPJs4R1RZg6gUxTfyMzbDGpk401onUaCBODfnQeyA1mV7
eRbPbT+PTPUcAPLISaOkO/ZOSW0slsxBwliZN5mqFhzkOe91bGJ2C2sl2HXLBMPSEqBN49uM+wLc
Tqb8enko51zKsZ3ZXZCUIOyCxBwCKHQx0PpW1KuxF35crJolqc4lUzOfXxoFSWsLplJDhKAFlpUB
HG9QNVdZ8n55VGdLssfDmnnKSqQOKIHxfNC27eA3hk+vm5218gLjVh6gjxhmfhqQ1bjZ09v44SsP
vrJw6aE2naW5kzr+hpkHyatWtXoz7cxWrHKxUmOxVq3n2+SgMXRE/rg85qXpnR2EEqwbQ0FhDnTr
X7SJegfUofifej3ydGW7yeayvbM7FAShSA8RnIV5roSocjS1FqG3Va5H80pa15S9jUub5uwkHlmZ
OSzPS7LcaJEWSvKNot1W06COGx36Ol9JescWucenB8PJoh3Zmz0oRAmYQNRhVOAApD9dJA1ezFC/
N5+hSMo6X7JAexpCfWvclOtmHV2zx8uzes5pwlXiJYr2InANzTZuZ0LSPB4wXg3FixR0TYkVOEuy
fmf915GR2c5kgxNrvyY1KpJQN54T8BVfHsbZdB6EbhwXKNSphW3mV8YUOiV9ND3MtNuyuBMMbdTo
V31PrB9Vd+uAJU9eM22T6l8uGz47f0d2Z04mMsiYxtPBr0cGSRHUcV0ERkuPs7O75MjKbJW0qsu7
EXnZoBQ3VvFhDVdGm/vQRWJSgCItWxXO6+VxnT1tRxZnS9YXsvSEnPZFvff4t6S7ZvU3e+nKPmMF
7KHoT0DLK5jv5+WQTpf62BiwIiMt4K65zlThp/S2I8nCi+gM2BUmjkzNFoqlEF9yBV5EPVjEH0nn
j9vketxo19ZdVfn5jgXDwftGFop2Z9zJJLwCvB9K/BNH2edgVdZaazKF3CQYqCiqSZDHHtvYt8ik
zLuCUu/lVTuzGz+Zmw2yMVXmqhTmpHGVaw+Eb4n2cNkEWRrSbC+i603Rckq3VvaDAuKmCvPuus1C
MJYiRbgi3c/GWlf0oNP7qjvY4q5ObmsWtnBs8cLsnntZYryAlaEqCpDjPMNMat3WRoX6uQzZjXkL
manH4s0KHpKr7qrZxg/tOodQ9ja9EijS7OOv9ZLC1plL8NMHzI6JiCDqZaf4gD5aR/1axmHsfeu8
GxkvFSwWxzq7b6tST7LEhimThQDRgVeK+daPeP2RXr3zNX8uSJjs2B10269aP/kiN29LOdKlwc7u
RkoLtIl6WPk2D5UVWqz2q3yVsFeTP13eZEuWZrdi5hZDIxyM1RqCLjqU2X7IHurhMUqWLo7pRMzu
3+MFnMM50U9gWryCpcqAwv1rky7E1eeSvQSqzhZeDDZFCD8bSm1JI7ImtQQIpdjRLVANfbYuzfUo
DkMfYnBoNQlGawlcZZ05puBSx6EAoy9BW++sdhmzupYZis1gnjbDCv4NMt2owPAGBLlqldHI52nA
PGebywPrrrX4AHaowT445o2yXxx1n4jENwYwVbNNGoW86FYovyv9kI5rVYTuiAeQ6Q/WjtPo0EZg
MKb9qkMTIsrbQd0/deB3aZo3o52KaYELFSGZHobq1m30dR+jHI0OBigKL3nAMzvHAIc6AcMdQgFj
fqMgL1MU2mgjDoAHZFDhAfFGGnio4tlLSP9zM3xsauZsCwVN18yYTCVXkMCp48BU3E+gDcBCRy54
9rPGgCJ1CLCkBqBiny8SNirwEpowlnWeDxLKtQ4C2Ia8aOqqaG+4bNaXT+CZm3ky9N/2Zo6trQeR
4CmKx5P2pLtg+DW+MDDXje3qsp2lcc28GjQ1TVk707hs9I2CHJAa74W9Mcd4I126o4tUUmcMmgTw
e1At4bF0wkKpGTGNQMvdBgTEq0zukvF1gMSAKG8TslpSIz8zi2hSoxS1KxuMnfPrPxduOXrMA7m9
HQWD/DpEIxIEayUWdseZe/+TndlWlMSMrVp320B4t316nZEvyZJ0wBlH+cnEbAOao+klZol5ayIr
MEwVOP8GBMFEDAgaKiRQUTOebQVjNB0mYkyWFbfPjRjDTsYPgi/EDGfHcWRl2h9HWaKOUM1JdFhJ
4d/MBuIxSzCrs4txZGHm8bkWe4YcYaHMP2S5MsEvSZAtvXxuFozMRXgsuzAZDkgb9Oh/aeydohY8
70KX/sJczZWpaF52rlVgJHpr38adEUILILw8jnNlp+NVN2eJp6oC9BiFvRZsGON14lzZQxooEEs2
gxnKRFxNHWciVniM6z6wI6h3iwBo+jDuQD6p9E2kHpt0qVwwLdEsKvj0UbOwXXRcNJ6G2c3br7R4
LIcbxg5ZfUBxiqSrrr2/PAln3cS/dswvWcWjPckjvRPcmPZkojZdApGj5BnyolG6AP5aWs/ZGW47
j9bSm85wyu/aqjzk4svlkSxZmF0bRck82uuwAFBMJDZGQxb2/bn0/6elmXkJJ8lGaJZhrjJb/0I5
5z4dFfVbb7jrO23lpXTdJ4Xf1A8e4M6XR7dofOY8YjYSm6oIB0L/kkcVGoKDsr3NxzsotPXcC5R2
EJqxYPXsZkTWC1c/Sg8nxYe6og6ztLgLcnisSKwSC7Bu9D73AAm+OQ/6v4GtM6HfCQJ49JkaJyqJ
tLdqCR3fDkjU7mdeFV965MJaIkIdPZkLE2qcOWjHtmYTqhpq5GWadAG5qoEqZn56Jd/c6+jxq/FQ
vRcLGKozjAPo9Doa2sw10wg0c0TAXPeu3yRP7mN6M3yUni8P7hCYq9DePdn3bMnF6ZcHOed9la6R
QScFVvE6XamfXe7b19YuzvwYVCsLxs65kqMRnpBzElnoooct1DtDwctgRGcbf6DW5vLKnbt/ju1M
C3vksmKbZ2nDYSc3vZ2TWYcYNHNqWEoQLZmZOeKWxJWZN5MZWw+o2nNk15aS9+eaOo53hT05taOx
AErqDu1kRNuiJrGpXvgXcUVCcSherEfu+MmCGz575x1P3swPA1Gld+m0SLV4Ym+Q/X1twtrXVgka
Kxvb1z7kwfjSoTn/Pnv63y3bzD/Db2ZVUsGyab4r+mSYtV/qXy/bWBzezEV3Q0o0fdobzrWJJqdX
4jeHZD/RNysMqXgZ9/1dGkKdxdjQpef2gkOxZw4Ft7YT9yVsozxe5j65tVCP951JJWP1TUd3gbsQ
I53pqpra0yDFB2AhhFDnCPdoAKJLNgQ9zzLB2/42z/Yph4ZYaOR1mPDHobwW0bZtN+UQauUNTxdO
4pkMw/QBoF8E+AD16Xl7xdiD/CYTaLr20FKedlmYS2hoo9UK0ssRlFN3Q+xAG2WVLzFPEneazc9x
0mfTs5NTUIauKxf46NQ5MBelyRx0udtU7aChrXm3eXFVlS+FuancJ8/2O8BotGJl6h+EvDl4o9i+
3qf36BL1PaavTPBkqmtaRtuxSwNXfkGWBCIEeVGFHvooa9n5TfUKHoagaW7ZCOkMuTWNGHXKXWfV
a0ixDPVVPaYo1LzSUVtpjQXWgTUxtnxcyXxnl/tCE6tS7YS2ifjOEaPf5LuRgjF+U3WPaX8dmeDr
Ez7jLMzFD5YcGJgsHUQVeRF6413Gb4UBNNAaKvBSbntxy6GzOKz1BvGqeAL5nR5tubul3lMh70Hz
BmmDQzbcg8bGJWlIq61bPtJmnaemL7sr29lzdu8UV1r3NXafPdT9x6u0OhQQvyvTnVs85OlG1G+R
+oK6ifAe3W5bOL47bKBdLXB+9A6kasl7bYGo4laNa0BRVgmoSfIXvf5WuAnoriNILaxS5zqGlB35
KvijVryZA4RzInBaQIrMYZiuATU1a19roZe8G4UdWOybPtxABkGTSdCikGJ0fJvTNbZfwIuvUbkF
z+3Y/GzKgHtXenSLNFZXf6XpdwUmH/BpdeU0IQdoXwuvD9JuzaxVrdc7DdiKBvyHtnGbmcrXC7qh
6QuahtZ5sgKP7tJ9fxo6TdDUSeLF0lEWmsN+c5tFlR23U09OQHburlo3YbtK/Oyq9hvd1+/Ma1Da
rrDDHnUGoOyCIzxj3kEuyvI8AnldKKJ/vljKzC7aauoW5FeAyAYqSANxW+l+5D8/OhDuFPt3FI6e
61W5MPAzUpqoOhxZnh1Mpxgct8Kl9qtLCHihfemPz5AwzRG6Bg/uyr2Wq/pq2MY7N5Qh30C+FhQ9
4dJNcMY/fPqM2UUXd3XRMIXPMAIwjsF0FDobOGO1Ll6+ggPe90L3KvVfvB+XZ/40Cvo8/Nk1B5Ei
0EO4qJeBUCrOXyVYwaT0W3NpfNP3z/zfp/HNbjo9zcGgZKN+lfv5jRWYh3idYpxl2G2aVXSot22w
lFI6U8j6PLbZDZfHpuE1FHOaP0GJayfWJaSOV8g/hm/N9U22sYMl6oGlUc6i5swE386vNl7X25sA
1PU3pra9vGDnbtGjmfT0KYY+isHiQQKpVE1HxWHfdXs76mInwQFbqzdUnEIv698aZfhuGoPemAJl
A2SaSrr7CZZ5+VPOaOEdT/AJo7fnZYb0ppI8gsF7D2Ixa7HjYXoThd/TTR+OD7jVfJRZ/HpN/S5Q
azT9h3ub+4+XP+RkE3smmsTRk2sCVIAe+NnhUVo8ZLoRIYwaqrVBy6CEc63da2N4uGzoZH1hCPhQ
tFY4oLYDDu7z3HvZmEkHwk1IvIG23BGQG1qZxvqykdMVnlmZnUmjM8esr2EF5Krg+B4Rn/kFB+Mv
WnB3ZiCgM4viVb7gCZfGNjuhQqrcZSVXgVbcN/yLtNdqidvyxMnNBjY7kMhYarXeYmAa1/Vdlpb5
s2dz9E1DTdgB7n4ort2WZz+1lvcLycxzWwQwJhfYe3Bv0/lrL+XolenGTKEmuNFrAMKMJ1UdDPNl
Ye2W7ExR99HpHC0DvMIDZtFDcBeSfu1s2N74Bn5AdkUfxYM82Nfpzg7qpa7I07fZNLkGBNNQyrEn
/pPPlpk7espLUghN7HD0dq7uP1d+tzI3wGisJuxSsDDU6U7+5NJnBmer2bKyTaoWBp3r5ipBenjj
Bfa9+6rW/Sbe05vFnMRJdmBmcOZdNXsQyo1hsLTXfVgEnW8QaNcH1lpAYWPBuZ1W7z9b+5XhOlrJ
VmRFB+YkgGhCcks33XuR+fWwMoLpkTZunNsa0VEcNG/YTcN26fI6exrxIAD/K5ooTxBhAykKYYy5
QncV2lu7rZpSWbazNMiz29WEJKg1wUSteSXBaagrPUwrIq72J3Q0AmelXZV7+T26c1cVciI3+R1b
N0uCu+c3K+SRUL+Y4r25FkRLx5Y5FHZRXXq37tFkv47C7LvxZQzsoLxtvy/s1enYnezVI3vTz48W
09aMrInjQgWugXaWBsqbvhkkG2AVQ6X7LZ6ACzN72oQwbZ8ji7OI1m2jzMk1jJC+ssEvkaxeg5az
8/naCcng17dD6G60HcAi25994L7KvXbFF9D+U+x6MmoQZxOwz2Cm542AVSZrWpiTM8quLPKTth+X
p/X8II8MzFwA2ssUmEnh0JveQcd34ZcWD7hOH0SLVtVWemh6QT2/AgZusJCHjqGfhkq3irdM8gBE
BL7hRL43lrdKql1KTZ+o6pHaHfJ9WrL0yjiN9ac1OfrcmQPpUpqWujFdcc7OeVVvED9z1vGj3D5I
v97S93w9qpDvzX0fECfsgyF8/NttMJ8/wZtFb6Zm9VVmY8bycVfqr1p7T5PAo88CaJvLi3N28ZFl
gcIkzvWJMDPv7DLhNfzXiIKXGOVN3+tLCZWz7gMsEuB8AyjXprNN3gsXb9TJI4PY2wa0/Ka9WdsH
cNIO3xqffbH3Dfj0g2RdrS+Pbcnu7NHGoyo1IeaBjZ0YO0uOVyhVg/pzWMXx+2VL52fxXyOcRXzQ
l7DHhsES9Z6T5MlKVpd//3RC5kcUrS7oe0EHASLXWfOJW8sY/F4ltiSzNzUyH9Gd1z8osSEiu8mX
ej7OjebY2swN5o4c4zqDtcF7btm6aJYan5YMzDaE4yZ2TyYDDn2caCG67eXpmoKYk+kChQhKPDa6
debUHsQYQP3XVQr0LN/hUc0urJM1kC0eCy4bOhuET4Rdf1mis4Na9IDYuiksJabeBSKOkXZO+XXO
fkA3Zs0MEx2mWROKzntWiQAmTjRPegdkg02LmyirF3b8adsuHAcYTy1IDaPZ9IQ7BXJGpdkJfE/6
k/jECxt0FtV+cXWDTiVkRRp94Tlw7oh5FF1AkIny0EYzCyetxAT1VlmrgEUtxD+upJkDabMq6vDX
RP/He///2Edx9+fi1f/1n/jzeyFRS2Eg/f78x/+6lR/iH3fZ2/tH/Z/TP/zvvzj7e5uP4uYtP/1L
n/4NfvlfxvGMf/v0h5Vokma4bz+q4eGjbrPm1+/HZ05/83/6w398/PotXwb58cdv70Urmum3saQQ
v/31o92PP35DBfJow02//68fTgP447fDhxjeTv7+x1vd/PGbRX4HbAYrDXpJkB0AFPzbP9TH9BPT
xE88akJ/ZSLb9KaeLVGARv2P3+zfdQJUtg46YrT8/8mSVYNnAT/SrN9dJPXw+ybKYAtcIN5v/xz4
p/X513r9AySPd0UimnoayacziC45kMBM1MfInhCIJc53RhTjZs4F+W73IiLGS09474D6y7aF9jwO
qiofvKhR2i6uC6cKLGBKxH0RgZQoIFrOAPkDaXml7ztRm/23o0n861uPv+1z1Pznp4E815u0QoA8
mrfyGcwtZJS2P/rYIUifa5GVBzYEWFA17VvpLlx/M2cHrlNnOogmRcUZbbV0Fv10Y19VVgvq8IQR
0LHXY/Yk+1QutDycs4IIHYT58NzQnZsdxDgeUjM2QEPOhhL6yVC72GXC7RbKQbN76NdYgNkDoh/q
6RBSnt0MVC885holBJRJztcdOIxuvD5ut8Kx2SGNNW+lx/IDXFHDwvA+LxniBkwiAA/2L/00HWh/
7LajyLwsva5WFij3BsWyzUAGtatqLV2TAc+Py7tj5tL+NGXZoL4AMMw+iYhGAaWAcqxA6E64CNpm
bPx4LN+UNv7UzXwpO3YyMDyq4AXgtpHP9gBH+zwwKHtlIK4jsZ8O7LmxSn1FrfpjcMi4MKxpAxzd
iWQi3IUJMNHi7KM8O33I0QxyPU0rqwRaOSJECw2e5Ctwd4G808HrAzIM4uBV0bBQmT3ZlRS843iW
orPRAc/WPGEfWV3C+ywB25sCl+dqVLL9SVowHP69KHYa3IQhtAG7QYcucAmfB9chDec5HHZGKy5e
7IkHgiWSf7+8M+btDr/MAArz6z+4X+ePfZvzwWgMCrwBb1o/hlo5aj6dtUmAypUA6WasCDNubeoq
Csqy2mK7bFOn2416cT14QJiQqrgxnfHu8nedm2VQtRgQvNRBmfyrqni0tB2A2EXsabHPR1vsiM0H
lC3RGXnZypmd6k0UG7/CeBNb9fMc6yPPaWdhjnMUpaivk6KHdhu6oosgM4d0CVB7cgyxpECE4ti7
00UyR59aXpRqFNShvsaZtlYWfSUdPdTU3jO7YAs++rwxkGp4E686Rvh5bHYBgLhVwpiycrHNR725
J0lhOX6qmcYqMspyaSudHkdj0l1FbyayjMC+zixGds8rRXAcO0+hiB3Tl5rQvVcohG6m4+tA0jQv
iQfWIuhtjpEcQ4jybfPaA11UA052i+FrB8GfYg2KsZdX+nQ/AUAH/j8HKULXQlPv59nA09gFf7cZ
+y1rDR+fpAeGmS/JTZzuJ1hBhR0RMm4tb84FTqIknvSNYr+sdWc49HjioH+fZ5HasChZFNuel/Vx
eCdYoINOdgJvcAK+N8GZWAqbJeAyqep833WOkwWQAK2umBXLgyOb5ju3GQdct6oZXZUm1Z71mFs0
rCJV/L2ky6+vAax6irRQKYDu2+c5blrBaF5h9HnqtfVWdWMLQenBRA//31/MY0OzwKDgbWwrqOv4
ouTZtkCUsCKkWnIOv1zf5+vFQIiD7gWA00FPZc32TNarsig5ZpdpevTQJNCN9TUvin9WwtR7EK2Y
zpPqOaixGiNRw85qOBoMvDZFnfjygM/tKxMQTBDB2pObml10BcncIQEY309dbQwHeMZ1zlzoWspu
qcqGRw6W6dOwPdwHWD5iWLCJP3xeRr02NcFNMKYKSPeV24x0UetblQeS6lwJpodtQr0vhtXnjg+1
abcLjH4gDPcUyP5+gC2Rfk3ySGjUN5Xo0N0Zy2KEjFahdbT4jhi/FO9VzFr3xqtkGyW+Hcdm7yPy
YhJ9aGMZfWvk0JK9mwtO/F4kBtAiykAbiKZIlqPbIBv0h7hPcAUJVdYVYLDNiFZSvYJuluEzqlIN
qUbkL8Ko0MebWPbMAq0HvinQxq5q1p7Rls2q652mC1XVmyAihLICtNp48gPcwR6et7XGnINZeMBs
UpKjT6NWTZpuak+aDXpCBLosDEhNd4EOxcgqbPS+yTeVR6tyjxNvvyI0MkFyXWWVscmRHmh9s8xt
F0wqZqcyFH0yF62hcZfjWcH8mCWGiq6rWrosu4+1bqi8g14wq+LfuBSEub7K4hTAji7OO8/aDh7o
qOIgrio60JBqrGrRDRI1b3gtN3cyz5J7l0oXvQN1XnQhr/CACsrEkkOYZmR8TL20REGISx3KLVKk
r12T5z+qSkMLjYmKqQzrweV50KnIAxmNG31Lck4QB7QFZPpaHLxkb4ADlO5IVtF0RXvoR4ZJb8ZJ
aCmvi/dOZCbfOs3Rq8MoEE7FwYCG7SroEBFWL1D8KCHDwTLtW21mdHRDimlzclwetoYJji0Q8Cgm
NMt3I826Y14i3H2ZVxDUygQCrhCq6twJAS3KNuOQFdJHQzYkmExisrcyzevBj6woz3yw+pAYeZIs
kYe4k8OTZee0XUellXchyKknIZUE+nlQb5gEVEmhShJWaU50X5rgpvBbCsCQz+O2f4grkeSBRgZ6
y2np3eee29vrMdXHtMFFy/o6rJQhwaPpKpn019wtNNvzx1GrkBbmHgW/RVRmIsOOc1X1zFri5SCK
auS9VmSdFgymU13VteUlISIj4oLHf+z1B5XzqgaBZRt7G2mREZ1rXsM68dT3dRtKwhr9MYWmW7Wi
htDIxuszx2V7y0I3Ez2IDpS9yY7j0kp2eNsIILq0CuLoKgZiaNNzqt+5aMf7rghv4uuiT7wK+Z0s
ASOBltGbmNSZwoi0kfmsENCkwy1QQlsdHVbStwcVaX4y1PGHPWRR7qdx3XurTOC1BYEqu9ZDbnCS
+bZtoaJbQCwjQo+y5kRh2klhB57RQD8sLkd39B2BzlTfYXT6lUjvogOp4FNGvSRQiDTM3gIriMr7
dOvQxrBCo6bjFdd6lKJKIKLisEPtGhqqo1ff4lVXeCsJfA1DS1KFLoDSJdgQtc6yKycXY4QGJGbJ
MJKZTMNamAqNSHlCBjB3isGAblNCNT9PmvGNeKP9nA3EUqs+7rJdwoCEAZ5V8jQkuia/xUop71s6
lmP9bEUcmrWNEaXvZQYKxW/dWDnGBi3awjsUVWGbe1q50l2B9TGv1pVT4yldAbv12kVNRtalHHHr
mF5famHk6Pw9pl7WbfIhBsgf7w8BzsCKQXzNTR3bxyz14PmpeFmuEQ+4DojpgZ3xXRzoAUTD7RD7
oFzIzUA6SXlTk8J6ybyW/ywaJ6KBqtuxhZpS6Zp+nJP8JfX0MfdVDuZpdO4KeAkzNut41aqu434a
RX0KveoibzZFnNoPDPVCJ8gcMwXjzyi51fuKF2bQDSzODsgUlsNj45DUIAHNm9LaGEYspMSviCuy
rtNKr1Ztl/HCVwoCGdBvIyC8xTkb0ycF2R6abhH+I5xdlUlbSaxi5Zpt03y4PLKrb3ks7Qaad11F
4gF7scIJaxHVt2j1Z8ZOq8fiVTGO3ss+sgUPXbtM031c2JaAx8n6YSWSQk9kUIF6W+sD9BIrxw7x
JFHM2ngGCqHl7tdt/rcSf9fJe1XUxc/mYtpvSg8+NtXHR3P9Jud/8/9g7s+Y8k7/8c8U20nu72ta
vSXi4zj79+tf/JX9039HDgayYtOzd0qzIY/4Z/bPMH5HSI2XPl5NUKoFDcC/sn/G7/gJnq06kjdo
bp1ycn9l/yzrd0RvCLfRGwAybBO/759f9j9I/n1+QEBvC5DRX0kNPEeRuZnn3/MYV57RVqiSpYa3
Zy639imr/94z5S8ryGdgiHg/kDkMwE0kzROJWpwG+SLN1zm4SRFXDN+Ppv1MtvBzzmsyM0WRLjDx
4Pw3vTlBcmPnEhFg3IWOW7R+GetFEOVM23qVm+zdVtRfNVGPhyIlfOkNPOtN+9M28jZ4CU8sqHT+
shdKFqUyQL9uxwWJXrOyoGPiNyWNK38YTb26ygdhWD437KwPUYJjTw2pyDcBFEiETr26QYdwa2Y9
iHpcg62QUYWCaN7qYOleCLtP19yC1pEN5lgPlF64HT9HwhZEjlKn1Ttw65rNQ00TjsZZqymX1Pw+
P5ynKUGNGvVZUIwDiw36u892eG1QpZyxDxsAJmof3Xu9fWs0eYlW50I5VevLthv5S+yxpFnqhDgZ
JPLZ1ADj//RfFDxm4T48KSelySmKKpoTjvHgHsyyWapbfn7BYIhosSVAuRIkIqas4MxKaQ48YqDV
DbnL62+dQ0u/s035ZCdLXL/Tb/rX8+WXJSRywfWAHhI8EucChfbgyRxFYTAdlKTHE9GJbL/sIsSX
fa8dstQGi87l03RmBj3sZbzOXIIk8jxPnbSt1RoON0N7sOg2djp0zjiFtgAiONkkcIhgFIPmokMB
Wz/J5wjbqiwOK6Yuowe0QKbrzE0QW/WJuTP08skshmwhC7dkc7Yx80RYgzXCJloLEX3l0RiStHyX
IFd/big61Clz3QWc8qlNuCSMFVSwqGSc5FBc1ldNzQEkNagW4Sk1NncEMfA+1QoLMSQHlYeP0FRF
q8ureLpvUDaB/CBcEzaoOfeJTCjk5srGCMu+zB46u4rfsjHCO63JIbXXOfkS0vLkSMADTpTFpoM3
LzTYcakdZ6+LlEaoSNt2SBoqb4knSxm2eo43TUn5EmcVqA9xFR8fDAN5DFxgIAYAUfJUdpglO0lR
ysEtUxSOnQjRZFuPXOwl15rxmTdVFm8YBhmtWT4aEyozczLfiAaA6zPP8bY2qUry1mc9El8+S9Ou
2oM8grL9ULmDtpbVWLpBYQ4yR8wvRYx4lltgFa3syFmJrhDdBm4NHbmDW/cmsC4uBMS7KlEQYaVo
pwvyasjlLdJYo3UYOpeIvRpj03ymYw9ugYbhuTGaOy+LPbJCEho5iVKwEcCN2Oub71ZS9lCjo4Mq
rlThlA6UclqP7LkTae+kypUeJokmX9Bb5to7h3cogeC54Lq+3bUQU4katJ0FTC9sEg5dit3eVV63
SbJqGP0ol03qm5ls02sOXHjtozLGjA3TbH6nSk+BKQgU8t2dlqrYXIMnT77IIdW0NR+5Ldc9wl56
ZbkawC1ZpVMADSo9vqUo45lbh+n1U4TipxtQwtIq9l0hB/YO72j11koazIBmZRTVJaZWKiNVoFQZ
XesrMg4W+nCLYcQUNoKjp6eJoB2uU2ow9KWgLA9ubME2XobgG02mmUQJwXAzvMd1g26Nvm21lZW6
EYWCjRXdA6IEsLQ+EO81om7TAhA1dKVz0BUqHZVvZT0ljwrXBbm3SpvXeJAMubEBPX0jla+NBfBT
mpc2atuP3mis477rtCsV9w73NQ2KSV/cIsdbrhgZcEe4JphaFU0D7IxJeNb6kdE46Z1BajHuurJB
BZPoGf5/VDkWnvuKuf2KckGeOddoGkYKOu11jXVH//Woyfoq4on3hQ3QMgY8J2pNP5Nd+USjytD9
GLVtL+jNyEpvbMnlABYJM9pFFi5A34vjLAuLRjqPVRXFvR+ZaVkc4NcRbOTSY0Moqhps25Antd8q
USNgKinNUz9FioC+lE1jfUQiToYgH8aOgHkjy5PAyPVS83vel09dY2qQIiv7dG0iv6b8AsT+0h/S
jmh+x/hY+DmabXgwbZuf2PlFEjgF0nuAaEXRU9p2pfR7p60aNI71iQxHaeBYJBFL9sWIbGjQd0gi
iJYwsdLaLCpDCA8SE8fKa82NKwr2XGSiwi9JNeT2WG0AkqW1Q/ndZB3xbhKwt3A/N5zBDXqa4s3I
2y63kLqIXTRJqoj88LQW4C0LWKAe2wv1uAB2mnc7N0YAL90Ml1FtKRyGVgMfe5hDFwvPWsdKh20S
IyW/rk2hyfVgUrTHIVE3trcQN2pU6MbQtl7pA87Nl1xTjD3gEuT/n70zWa4bSbr0u/QeZQACQ2AL
4A6cREkkRVIbGKWkME+BwPj0/3eVv3WLV2miZa17U2VVylTcAALh7sfPOZ7vR28CIiO+9R/WBEgp
ZBpB/TymM9MYpr64pZ3lOocxX1yMYmB85ReMX56BYAPDlg+Au+Yln675rGeK0Z3qDPuuAbMIvpb2
KtN9nzkuEFopLRV8xWKnzj6KwUxg6U9Ws/H30J4Yagz2ErfPDv3k1DpsTFAby6nV8FH4oxqu6HWO
d5NI3ezCbJUNTjJqZpqVkVkSlPdyrez0QtiVCbTQjFlx3VVkeXtlr4P9sWeM1PB59lvb6SPJDJaJ
Rk3PODG3yUv1VwEOt9wbsNmaI99mU+1mZ3DkK1bJebKvyE1BYsYkg8e5YtEXGfO8GVElCxIBXY7j
B7uesmo/9fPcMJZ2mw4p7JavviLMRPB/thT9hFN+Mg2CbrzN2/ZJrJN4WqQGUg+KqUIqlkx53ClD
P2MtVV7prp5frdLafmSFqdyDNrridpzKTX2ki228JL0tvwY0W+59uZQWbl9Sb6FcsuE1kMn80XTG
yQLUcNVrkS52wiQzZsQAtOkCy0a3CdRF1W7loSDQaAr0wKLRWrW+F7pa4g29OWl9tOam+ZC14xYb
qQSB1UWN6yLSQXuMM+3NHlBc20rGYeugv7S6ExyBdWl7n1tcn2E9rUwOWfLK2w1Q6TAGaIr22Xc3
pjbXBRjbsaYAQaBju30f4thifB8M7C0inNPg7a+tuseHpFvxnFjMIh6UsF+XsnCbPYCT0Jd0VKej
TLMRnDRt+coTLU9tijxRF8OoPWznJVi+nS0jHbLKPo1qNQodd8W6fBgh9X2qhtxQ0ZilPptwcUbE
5FGY2642kxwOFJTJNmr50a915RYvoizWPGS6VIG/fNb5Q1y5DoT/abOVeahM7OX2LWbLnwQENXU/
81TSyBrF9HIi0H6vyE9IrPTMxBhhwKTHtDmf8wNTc8ab2TcXGWlcog711CC/bIsh5S3WBJ2iWbOn
1WX/sQRganZEX5M5D4vq7TgrlThRqJry42ZsPQD5oFd5nGqDyzgJnJ7I7aMXiPWWG99Uk8wd1ght
YMVTNiNGLVfRfNW2nwQf1qUqxxi4dmnuzXVygOSCqQL6Hy1rlzWy2zUM/EmO/tDkr1nlQbBtDH9I
UVa63XevCYJhX46FERwGnuiPQhYKXG1dOQqL1zhf0l6oaecymy45LFXL39fZ620iZ3c59H6wMS1g
XRnd29Ze9WgvRT7smyRwqWDpoSEAwiUG73tNqky32nKzveXO3QklnpMi9IM2/7ioTiD0zFvrZUjN
SoWWmdNBwhXOm0N7M+RLVTXJU2tqacMraO0uSpxFPGyzZeCaxUwzPNj12L4YRuNVMQMXHQ6wsid8
ZPOFqR6eGpav0q6YzqaCXH1OC3/LYmqWboxkSQv20MxyMFGkdv4Su65dLbtSOuae2Qt6jDqZ9Ixx
pyG6A0YDvXZIdb7lXIafJUG5iWsnUVs4ydlDRNsA8IaarEvvsKbnurSyloZtDqYp9oNDp/liMrRP
o0aWznMlp0HE5bhhbcjAtWLcDckaBGGyTVhh8gPNDcmWPRyXUqv7VXKvXCRNNUpmeHBrojfdOvMD
TNHGiPOu5K2WWmefffJRI56TsiujxVbrFHdj3u2Egrax3yp3+lbIiSEIaZunOFR6hReEjAV0C64k
z2jQMW0g72s9TqRTqkw/FNCc5qOms1DFAxRMQUOrsy7yprPJHbsyy6MsaZbnKnO8FqS0ztAmeL7+
nADraqB20yXyzE72pZsEyRgeGV3CCN5M3Pbd2DgHc/ZS7+gLBlPuRNGT+ObWkD/OWzK9KJsZDrvG
yqUfA/D6P5K66LxwEEnGNHFjtn9M3I13XjUGl+bceUW8DJ36Mgmz/KLtVKCTzxLOc7YhmtDBgBNC
G/hg8WnrMcjdGVf1Ze6bkdjuj923pc3aOzwupodBdZskD0eq7LeaTasud72odCWKayBQRpuuWMLG
W+2UhOLSaz41y1QMUS+6TCOft/rHARjfDt3FbBBPe5sXZ6NlqtCYOv+LkZWnhtKaMj6EtlMw74hJ
/CICDjmpC6yB8mKw+27nKBApvrTAgt/ZePMYpvD6r+yawiiE1SZuttJwW6zBfeWH22K5+P75lMCh
In0DytcmnE0Y9F1wuSbrNO2sxPPuGn9xykNnuc2NK5PtSZHZFTux1KSH5hCQyNl54ZiR2BB9+zpr
HpM1MciE2rr+wOvs7XAqpHYj28/sT54e1q/Z1qjm1B+p7/RUmHe2vTbYRs41vouzTl6nfGFUXJqv
48cgWcDSe1kqWjv1Kj/IRA9LFKgl/QL5P+8B3qs2iEitl+909rBuFcup1uDFQqjd8mGgS2lkJL7p
4o7kiJnk1tIn5aPMNYm/29pQ1zxD9FRWi/1oOKPbh8xQZLgQgyN5+FPRNhdu4fHpMMJOf9q4IWEn
jlNb7PEyTu5WZySIVKdZUuvq2P0ut8buh8X/nUdtuvTfMNGbptDLhLqdi4RSYPGDWkJy2DCz0zro
7iy77va0Hx1G842b4e3yZRAqZkCmCQt+8eZnpi52Wxg0vXtjzNztMeS39q4YU4PLucsd6ovUmFXY
J0T4y0TYcxouXEUPU1dk3yRGs8uxqhPntkHMll1xRdbPwyrq9qDnRTJSljAWGks7ftUKwXdopLM4
zMPi1jG5QPJFchDKC8duieDmNDN7LSksMv/R9a+BE4AgldT5g8W3Y3AkhMPIAqPAQ6jYGi72xXBM
P/S7fivCZOJMkng5zo96mBrm81gqvdQZnR563YpZCA3/me4ERkp8IvPEhWraVKy7CZJruzNp3/nR
UNc1FUptyjmeDWUw09OgiA0nP68xgR1quyHfdc18tyF5OzgVt27UDnLBQ4UfnR1UajDMvoGNcm85
LdezO0v3ubaZJhTTMelu2wRmWagmrUUIYI0zkE0ucNVPOOpGxZAUTZjP1pB8GruKhHD2xvl5EkFz
X1ImVdytRfNhVJbXfwAQDLhilEn20W/WKcm1lNhioFwIU81YYjFs52v/cQmKQu9TI5h5FLUe191U
zFpFZjUwCQ9k63nOt/ZLQ5vf3K2EfjvUldG9ZnSyeqYrVttLvQUUYLKWXN5WZbhbqIzZNMIxsYsf
3uJmnymtxmyfTGn5tXfz6bWz0dxgGJkThGi3M88TDSmEsQkjjiRs3ZMeeNam98MrzLW9bVbhoEua
tpVmpDNWPiSBevFpUq52vafcLl4znK7prRdZdbDcts0uE3gPuwGMSEQVFUSJBfZavObGDJhYN85J
NW/Z2xr5qVPiZDmQvYf2vFbXQjvt0zhW4jodTN+IarOjpMykZ7/YVm1cT2rRz1Nq5kboKy6OENWS
/txryThm2UHVIa2FTBmXrlu5oVxpv+493SXfSATGJsp9E2ZFYiDmp1GarmVoKk5+yDw5+cH3S//O
gJz8MPpV/5Ik1UYMF3l6P9aneqVI2hH5hUq8u4V0CcPNOu+Tm7qpAnEIpoC/hzQAXGKl7PjLHpzs
qXPN7iHxbShzusoTfWQg1sl0bdis7lQhDdhxSG/TF5ShJJLKViX7KMkvDt2s6/uSF11HRe26xzJt
afHTrs0Q/TMT+EptKem7uTRXtB3cbkfrLZ+P3J0bukcY3kaU2p34PHtlb+0Yuzs5kMXc/nNZznUT
Vj9H1fZuXZAyb1u6xf74k1zbp6SaBkzRT02yBQFO/xwCUnJu3J0h27wLa2Ny08PoDt2tw5C250Br
e47sjo8y5gb20lCOIwBSB0pyPdZrizWI71N9jE5mlaQJjUvhoHxHHZOAgueloZNlx+NW47CyzK3z
OKkWfoIXzBLXM8vMrHAWbnG7jNLtd8BUW7XrA71kcV/XwUW+6sCLVbNOY+xXy/RF+wVgjKMn62Uk
EzUiOawbVLaOs3nZUI2lxynI2yG0J/jD48LBY0bDGniRXda6u6rnVfFPuNSgkv7D07x0jGdhpugk
LlxFR3TXCCN76beSZZqS6+1KDUFrMMRtyZC3Bh4Hy5lGVpgR4fNlNJnnHkWy8WjHNWjqUKhA53u7
7IabHOpvfTEHg9jCYayJZrrQXRDqLlsh8vTMqNyrXNOad1LGTMV1gFtxyuub9oXTG1XsDZyVnQnv
vHsygaOKfd1kfhMtxqJhFNRu50V037Gy9HtrOFjF4Hmh1xd0Z1SX2BJXnXl54Ave3L0YQEUoFd3i
qCiWvH2DJ1sQKrczUZm73vJaWq14oqxYV64KvX13tOde4h6PB3g/pN6T66z+oyps9T2tnaCEvpIF
FaY0s/sKPlyReDhprmKwFn/d+7M9/jX7CyPNScn756DxkNDqLl2IKal8ID61TFUuOaeHaZraT3Qx
TP9GKqd70KJONOSEPvhY+U35BHLBQGLfyDQpcz/A8xgwj+/p+p8ivLFI1UIpspQRupggNnjcGfI7
tEpAlyKjUclk0tyLEsTlbgzDIu32k0ydb6Iwk7tBjoruvp+Y7s0mh7baF4m1fvUxoqwiS1fgSRjK
i/lYqrLKsecGDYzVlqk2Fv7g28dc9wYnmms21rOAxQGhsynoYPH9frQ3my9iLL3uR9MO43SEfky+
sKSiyqOpzfIMqeQ21Q/oitqHtadbwxwkvUA41k4WjdArm1i7lJvHydd+z0fkun68LEV33S4D17kz
wzGN+okeAshe1/G43d4m1wHfvB6dyqiIz1mXxLOb848YQdZ8kqMPT8JSHnPatZWUL1mV2MAGfITr
3sjddooW+EyPZh0saWTYp+A9tunEwm2xkq0PtXe7bng8HSunw6QZ25j0MTCAb6Jxbe02BLUDVBty
3/mLboJC28ttAJ9adQ58mrbCIx+2OqnkUMgMibyFM2Frb6U8cjVPT7JuvHRvrm5Dpm0CLoVp7SZW
WC3NmIRu0nePbd9i7Z+Y1l3RSJ3svDGbeZkAVAxeHvoHbszpgz35Lm7ylJQ2BKvS/iGqofyGgAzL
zLxiiOGBSd6O2DnrZD0lbroU0TgqJhxPcz7euL00U4ZjBr23mxnu5OyM1mUKqKYtufK7nCS5wGL8
J1WmNdJjvpYQRVZDpE8CtsjHoDJqBY1iTj6tZSPWMLOWAmlfQU83CBr7mApobHvHmuoPRrnWw74w
rCTAJjqRD34xr3zFg+hlNHinOtPEP1nuWy+BgQI4v5G5+OMq99RPyXVmIueJ3DTVw2VRd+1TApDa
75LEzn6YQWpX+8Y2sixcgqq7hybj8tIK1/iaaDdpoo2H0O47wL10589oFkLRBs1HUjz5fQ7EZEWZ
TOtH0zPWJO4mq3zIpxY3c8tu6AgNy1RjZ5Ub/sO0lD1Rn/th2VfCKr/TTh6siB5K0bw4KtnIigcY
dD7Y38C9a4r+29Q5+G3p3gdE5o4M0o/t5JrVRTsb86twR/2X1TtLGRJj1HiJ5JN6YDBmI9i3WYVl
mfAxwCqteTB37tiWS4yexKWYAZm4UdwQBjfiuB59ZxT62iEyPyKsMvDvIFG5EPM4aa4N5XyvRHqy
DemTk2QZYfpjYeYyiRPzRHHzOvczahT7uznyfpES+cY3xE1UQ0gWckyxAlcDY1h+96NvEH0TIlfj
ZiFUiNAdhH2kYV11l3bvyat0HSH81V1HHqqBZV+DYDO4mUajvjYMJpxE9YAZEkX6Vn5LZ1UsfElt
A3I/tjRr2j53GZmMzwNMyEJwwa7uCvd01rqSIbUZfiFKWq0+tsxduzS8qv+rcE3YiL5BX4D7cs6d
XS15P3tnLd0maoDDe5LaxMqvVjAy6Fybnz9bsueYUJXNbVR7A9+vnwz6FgeK9euC1oxyTpDlQgsb
8w2LLmPoDwaNWANQZ1X3WWc7r4yxz+FcdsPyoeqFNYVmImZFCGgFlibwET+LbCSvSJwN5auxZhOw
RsqxiARXxrSbaFWu4UoxXVzQQXNvZ6GngXJUTCAaM+jhzsPys4gFsIy9I2voTtZpREx+SjankTlu
wf1c1ykTVxNA+dAjW/SuOo8Jd/EIp9W60OgOPsxtZ360Tqea5IpQG/e6syayDgGonNLwnWn7dO71
vFSadlDjbsatMGo728EfSZpwLle+5Uq1trmzDMn3KpSRyEOW0YLcB2OScDE1SznvOqZglfugBXcJ
W9mqAns1cItrj4+VBNImMN6UYJ8McgZhQxrgTc0z48FPrNygtPI4oaD8RCaCOxyJJnkXo+Sqh6qn
ItihVWZ0IT/JZ7gEX0p7GLbNrz7Odp/POxAQD/A2W60tLJc0YPRnD0FmVy19UsdbCQCAU6q7tXHj
z94rFGOTkjopcysyappY4TiDakVJVQc/gmD15EH7/EGoWuVfJOJUjE+UnzdWm8MJTKAPcW0hCB2i
2p5EdWjobqh4CpLpikrJGy90Zhu3wCM1oFkmizRSpkjaKOjz7NXZ1MkTkG5ftZeK0nk/ZIOHa1y2
KCuy2gKinFZqveezrY2d5Wii8bhxKew7H5u1vBLOB7MVLSphaWwR2vfGj5yi7CDOQd2jnbuRA0VW
VXht7PLJgcH3tJv2QdIZK5fbmnx2qyRQh6DPytP1DXwe+qmgNjUpYI+kwYu/pxIGqJmk7RiX5L++
dWim3MzuTTBr/T03ycP2nUAiHxt1IhkdnbFqedt2jacOZPl0DFuAzfpqzkwam67tyJJitmqdsFup
x/aCAuJq7TvnkWCp7aPoegJtk3smnkpFXxVH0VbjLep8Gh2WNSzqc4bXFlkc15YXpqk/PdHtByje
6HCNFL9QMddQFGWexRXhmYlsbu3L3daOjFrIh8WKPJPJTmHXGPozhKT869Dm8LYxz2ntsEcSfA2I
T5o6ukF9V+sggN9brOmNA4m0O+WxmbEfAP6zfW0xmiIy+iYYw3XpKc6Fu41lDOGcKclDEVR4LfLs
yEeqaVqOIqsTb78wOPnZ4pKntECoaILgT96z6iZGp5DMmcwmtVugB7OotcJUMK2eg8kwr6Z+AG7o
SrP4QXeifFpyKHNht1Xj98AdO/UX5Qs8q31m5q5zMv0za0Z5O3R1vkpA1/pHidOeetwqhyFgXrVY
XRRAmF0vQb/acae8kdZg4jeM//OY7aFCH2ULzYKKPmGoRC6nH32dZVxtgwJaFWWTJvc0GzJNLTWr
l9nxuT2MzO/T0C4SzznMWWoC9k2BNKI+SDY3qqALHFNjTC2w4iCXO1NBS9oxrc+5a2RB3guuNF4s
gd8MoWsW1ZeNW7PfFfTfu6tKe9zrwWb1edQTHra7NbfEcnAySfAterOkVyQrcwWV97rsslV0GWNN
8pOBznpZFSuDf2hfVqMwLrrZDT5Kkrx65xuDBSndyyCbHsFdJpSodkpq9RIEety+dKmVq4vWy7qt
hDIANEp+bneU7Ymsb/O+QCFn+nwaJyC6gtWLIhFMdcLghngF5djmsx1b9JjCI6igejO2vZXPYxYB
ZXjz5TyPC/wJJDX7pCOU0QlymCTclx7FwqIzRkpURtC2Nt2/bbzgPxo6xbJafIX5OWAID261BPlK
5rSnS3raGOPqZrhlVtDGqWRa2uERfRrJl9d5w1+aIHXHyJyEWtCgHxhZ2dLhYbI67oWTzNrfGbof
QRCbZGHsPGiuAqo1bZdWtaXR6ZVA9VHdLnRH3UbJ+Yqxh1xvc6C77WCN6KAuLdrXN9uqcWsrfBjP
CHm8jAGQdR8c7KI2bdwmx9Psj6xaEQMAKl06o7LzA/wvj7/cKdvtoUvLvDhmrSeyeLR61CRRyrlc
Lvqy8r63fht8t3o9b+EMG2FGOeEbrXdDzTByhcJK6MMA9UP9wLgBnX1My6XqfsjGUYdymIv6A3qL
ur6YQESrMF9A/Xfa8TPMj4pB78BPUG1YBnhcGkKVGZsvK2VrCwy+Df5FZaS5+SkhhXUvENBo50As
N719riAG7BZLAuvr0aVn6+SBaV9bqSCF38C1zIOgZ5jdIqdwgl3m+H33ZBMSm4/CCHojchdIHRGQ
BSifyL3+b8bX/+cm/x8u018IYb9xk7+8Nq/b+Fq9vGUn8+/8zU5GpvEfpsyjk5WMwTMhF0ID/Jue
bPjiP8LxoRyitUQYzPTX/8tPttz/eL7N2pgPYNAnTjN4/pefbP6HcR8kjDDd+Jc8dIP+f09QZnaI
y/zdE4HThrB6Ive+pZOZtb0YW0ml0rZfLPObyt6Rq7/lDP/295/L1TXqFhwz5yQ2vGPvPebm17T8
mGeYuHZj2Jpffnn4/8BQtt+y1f5ezoOhzKRWWFAwot9uB+csuqVAOjEicqLhvcrqKJ+vTSUPPmA9
U9a5aOvdLMqv2/KSG4JL8rMzPToOEiLn0the1vJhXu7T8b7w7Xc8A068x//HMf3fHyfRq8DqQgx+
PrAJHKSXcFOSeCDt1+4j8QrSy8Wy3skgDfXaHtrqncf/li3IkoiGIYQFlkCXxzE7o2KuDEckOvZb
zPyEAbQp3xQg+ZzGq562739++GfKR7AUH3xZ4JuFDwe8+3M3ic7NRelDx4ntgQQ0oxlKm7JKcWB0
/eQyr5VNMZDoIu5LSQkHn/J70bh0zf78O873/PNneBYWHnxwfF7nDMmcwcMB3be46vV2526phh9l
ELO8aqsf/rzWW/rn/24ZMThGIkyHhJH59rxpmOq912Z0OjcGsvS2Zt44faqXyZntzx08sOOf13tL
Gv57Pfr0vFXmlNqud7YevPtmdJRPu1e3LiO/3GQHXb9656D+0xNk9p2FiQaGWI5/2vWvMnqlloyB
LH7sa6gWhhxeGrh60VKs71mM/9N+EHQ5wF/QQb3z5+ePWU9QXmmjGKcOcDDZ4Txs+h3B/m+rsBHM
QLhibYxi6Be93c/gZspvYPbF46DyQym3k5a7yw7/8t3Ik1k6jQp4yIIXdKIo//LUGMY4QUGBKLH0
phkpQKuQ7Pa9mQ9nHnIcAZaxbD5rsnGf5U6b/WUZTGSD2pLeEq84czDc+3NNr6Uf9HEck4vCH3Yg
aY+tpIU4+VG6dUdq6p3Re3ssXY6WNx9pDuzIN16E58S+ae8LMS1UwdYDgNufn8hv5+jsp57+/Jef
6g3eULgTP7WZreAy660AFxHSLivNs3/70Z+WEiZiCEKaG5y/YtNK8O2D4xgLCE57LcWTkBCg8oKe
+5839fthYiXG7pkYlZgBHYO3myq1rCvRiiVORO3dlPiDXxvch+8c2d8uFvbDYSUqo7NB83v26Fpw
BLUA5cWUSf4OWuPMBNPJ/uBBFA1pprgXf97V+XoyIFSwJ3Qkpo+991ngnBD/ZaPBIAEsbUOpm6NK
nb3tzpdt7+//vNT5A0RwdcJUAoakIdtij28foEGXzoTWhdsrtK6Qpt3ySAWk3olGP3X2v0ZblsF7
mC+B6cM+KOXZVZl2Aqqsv62xQ19J9t0MQ9t6kgvEhwx+Q6PAaZD0dQ/Cmg+Ldhj08+DXfQT+j1ex
hF4kr9ygf9pmKnfYbdlVpeZj7QxxbdzYrQfNGLpOANW2eAkQEa7DNz0/W9Yz5IEw6S6sdT1s5l9Q
dELTePQhy5We3vknBDz/C9LwV+7tvavKf2dzcPKaQuaBfRWlq41OyhdvH29bnPrhCdut2y34tpSp
87Wtq92/foekFQ7WGMKHGuCcLVJY3qghsMyxw3Dy/aSmT37VLu9oOv7hoLAI4VzyqWFDdPrzX66P
BUeKwXCGOXZ1s4bMX6Jfq2XxX2yF52WdMmoi3rn/BO1Vl9Z0MSNwH8Q1NiDMLFhH+c739Vaf8vOt
wCtGKEK6LRAYnX1fYuYXZP00x0uJQYyeq+AuoGd/s/TbeGjTXETlutjvWGucJ98cBWBDy+H58RzN
8/EzSVq3VV1xFCZ8TS99pV76xhYMb6gMwwyHPihDawNrq5LxPTenf3p3OMXwjROpuAPPgqEr8HKt
y4an6ooyhqOcxOvs2f8yHTptkLsEbSebZHD7WaIi5JqbG/znuMTYYl+41XhpEdresfY7czv6++U5
p2KMxB2D0HNvQwNnY2S5NSpOxxYhwCyeu6udfpzmVV6WySrDrFzq/eAxw6PAhnEHSWl4Rk1/dOAM
cZxg7RVVfd/NPjO2rHckXmcGc3//PO+ntRp5IXNDz55CCpGlxF0DwaGAKokoRTXfFHKw2yooRRMm
ZfLZAxc/bpaQaYgrxPBpoB+uIrnW/glRSIOXP18Pp+h0dvfigYg8kSqA2HWeo6A48zppjRAR5tE5
1qtAMCP8bF+N83uf73tLnf78l0sChcA8plqP8WikQxfJtl0+FQ5dy6PZJsP0zmVxChpvN0bNjeUP
ugNKcJ7529XcTqadRaMqBia3EDrZGLrQyjwCZ6EGokl1vQnzmC0k/ya8iX/5VC0Tde8JSiB4ksue
3YdaJUqOZtHHAS4EaeQ7FVFI+RMD/easUtY7ez1PCXDOtGxmp5vC42Ikf367V9NCnY9lShevRX9b
YcLU4XQAoLt+rYbefCd/++2qwm3u5DEXnJzmuCDPzjBCn2ZR0kefU/iwOFZjumlGkEmok9Pnwacv
Vrdzder+yP2fn+pvN/PPlU/5D4/XhG/7dpvAoOMEb6WM0bDAVjO6azV2KKG67KsKumPTNu95pf52
N7IiqapPTsINyVTStyvmYlhAdbwScroFx88vEXagEYj/vK/T7/7lqHqnKtEjBeATZFAzo+nerlK7
o1Vpf+tiABFXXNcyr4bPC1d/f7sWqzL+Xc3Icv4pyFBhBejcESi+XQ7OfAq3QNWx33XD97zS5aEm
tkFzdDPxzvVy9gBPa+HueMLMyFVx/Dw7LBOJN1Irq461zq1PSdEl9/lWd+98bv+0inUC6FC7UwT7
Zw8wAWh2u2GuYwH797BZWfGihMjeidG/vSZOAk5RdA5ZCBeDs71A+k29lu5d7HYYUOxrMTSP9FTp
442qH955Sb9tSZB/INhmV4B+vzlC9cg0DMw22NLGiKa2MhukK23yTlQ+R+FQ4vIdI6I+ScNJ3OTZ
AV83e6z6iWVyIBN54SNJhEKV0oaPpHIr55O55i49rqZfN++2m1XzvHUSs/feHVcmnFkNbFgbCk72
taaf8c1Iy6Z4lY2hbtoqa2bkG7me0ZplKd1EmBfTdES2Msg4Lcrg05+/o9MLePMdnTZzqsGwV6CU
8M4OtrcG/bQaqoqhZ1iY4SFz2hUbDamdTk6EZ8KO++8SX54fEjSOgo+OmWXPp+NqQ04aVVMdMxuu
380F5nduvrTvnG/r9Bre7oyM1AIgw46SFP7cjxUayJjA16zRLm8ybGSWfpgls9vNqd8urVl2d321
2VGa5el+GJdsp+WwhJbVLwcfkttxC1br8c8P+/cDekqSyfYhh5PbncD3X6N5LbWDYVRWn8byVMe8
cGd4Pkq8s/N/XAUI1qKAkfJ3G/Zlzeu6Z5VCufkdXZXs41zQbP73e+H2ONXv9LHADN7uhSaP0Qjl
0ITN7e0qH43xYOcIlP+LVeTJZ4RvzZa/wRF40hhVF1Sk11Oxl8tsx66P/Oe/WIWdgK2wEOMI3+5l
w1mMzr2o4iWxqh+tMGd4zTT631nmLBb/PPiSZ8WbCYDJf85//CWZI2AOhj4tUw2t8cmAfhCikupj
S2f6AOrF6Lq8fK+I+P0GtvAMhUwoyOtOBdrZ3nJNk5VgiRwN626rXMyjg5w22gpV3//bx2hjwcBw
CTT8NhX62VLQsQfXxic4BkCkIrKavrkutqrs4j+v8/uWOAtYEOL75zsuKMjbLc3D6jC0B+yxSUvv
qZvJ/vtwGHLb28G9ssXrn5f7/bXhBELaZgvwN2iWZ9uqYEcORGuWayf/Ek4g7mbrDMMXUkTiHMp1
Lo8mr/bwb5c9xU5Cmk9d5hHS3u6ywPRTGGtlQMBoegg71mD0B7c32ls9qhWLK+6sIk7rWr2Da55V
ARxTLuiTLQJOhzzcn/Hvl2MKpWbSiwmjGklIcpW1fn1R+mlx2JZ1jdJmhdpVlcaH3hJFbNbN/M6+
f3+7p+UxnODyoktyjtXBpShoINtJtKhpm68VvuQOrenaaOOyODEy//yYxdnr/a1HePrzX7brlJoo
79LDi/c38fEmPv33Pgx3F/v9IQqjcBfxP8JjfHznFP80XfklQP228Fk0MNHzsSmak19ut/+h7jyW
I8eWbPsrz3qONmgx6AkQgoygDGpOYGQyCa2BgwN8fS9kVVsnI/lIyzd7dq/dqrzFItQRfty3r+0X
/ttz4l8l/mXkX8T+xdXP7d3u/fFtd/P145oqj/PFVY9P+3MRhlbBh109N/79deXfopvwH/nD688z
uouWP//crp8eXi729xdnL3fvN3f7t+vR/+Y+fkV+X93H0STWpdnr1nIflf94f42g3n++f7zfv/5M
+NtH/vtc+LN/+3p5OL18vj2N/NODf3V6OJyeXRwOZ8HF+mx7ON0eDrvl79a73Xr/fHNxFuxudsHT
zUVwc7O/vA527/ubi931ar9//yZu8o5myfHXc4+mZ5VU6PoR9HL/r8ur5P5fX29/XkX+bcUTzP7h
523C/dOEzN9Wy/9uf97+5JFu5fKFH/jJh9q/eor995eni/e3p5fr2N+9XPPGn67eeePXN+/372/g
KfjP/fX7Pf00/uP12dnTy9v+/Sb2r9++eaZfkddX3+RoH6yjCoh3KMMVF+ILXL+9718vIZz6r1ge
+IcLbrn0z5529y9XLxffhNXW8sK+uviyLvw2D11brRxl4IWeP58/Xu9Ozp8vn/ePj9vt7f78MfLX
Z4ez9XZ3tj4cLg+Xm8vlm++ub673N+uL3Tf38unUtP+3lm0sk+i3e8mQA6rOSC2b+fEKRdE/JP7r
69XL2dXL09XF243q3799N6L+KH0dFymORhQsW7g4WjuttLP2yroc7svzFodP8wKGV//Q7tP76Qpu
68v8nlx5u3DdrsbvnnuZdL9/g+NbOBoAI5QfJR+5hereuFEPzqV5Ub3beNYZ1yT6xyt38JU79Yo+
sua0OzEujVvzmzPcn+cREvsYVHHOprRvHC9PSElamedKGDhqkmDp5s1xsSkKLRX+VBhUwGqYMto3
S7H58bF/7XhIRDxsZDgMYWLx8XO7Qq0KE9FtEFou/sdD1iCnpnHj66X3j43NJIpQSR5wlCLM/AWB
+21QRYM0LazOlMAcZ3U7FOl9jtzgRG9ofvv6Sn88D9u2QYRJYYhyOlX6j8+jdLQutDEcSxWbs407
UxEONQwIv77K0cYJhp+rgDBbeMjEzMdVkiii8UIBGkWLRFMeFmDRc8PZ7klLTDP2I4zkfAQ+9u3X
V/3jLXJVDhxUfhZBAifWj89WJfyf7YB9SBbKckfnv+t3tCFcj20bbb6+1BLY/TYblgfUqVICEid7
RiHoaFjYCdio2aycINad9p7kkBTX9pDTReanmaFG52QWHXNLJ1dUeL4hsJT4Jn3yyYckb6hxEF5K
fH/kvlXYwADDBd0xhtY9di78Y9ogyyT4+kG/u8zReMkSGiCh8VrYTpXjYRRmTSdB3hXbry/zyacj
ubxA/vGygbh0tLr0c0fTUEyjhCS58m4UlnFux5N3kCbdFl9f6o9lhJMOxbsFHUgYqR5bs0a0O8XE
y1aQoS2NgNbkxjMazv46TLrUpveJ9eTrK372cEsBBVMdPjrlqI/jMu/MFl1DbtHuziFVqQ2MWT21
6O+rxjVfvr7WZ9+LtQRe2ZL85PD98VoTjqhF5RYW3bhDvRugwJ3rZpKvvr7KZ0/k8SyMPVQZyFg+
XiWdRFnQ4W0iW4X3ulZMxSvWEYVQNWhgb39XU/vzkzHOgfdTVTOtxZ/h4+Ua/C5Ct2wQ1UJshnc1
bEZIelA3zIMh/9IPD2vzZVZxPV1D5UCJ7ehzKbE+6Fqbm8E4a1p4JoGgFFv4I+rfWfz9eyFYq6Ay
kXAAtPz4WCZtKGKO0AqzvZsbTxjT3ZjXzcEkf3xq0xr0YNSee/jbT8fTcW3wdkDE2dc+XrQgnSvK
yTE5whkZPWzp3MGqhsHtrulWgYLw95cDT0vKnw9IYuvoGaXZokMjJRCk0Kn2wGA7tNNSu3QKs1h/
fak/h/5idWVTeV0KryQ2Pj6ZBnQkNHvsI6NRjJtahxrWl83fr1Qfr3I09CMKi4vImqGPAn5aCasx
n6ZGAVvXDPp37gJ/zjOWO50pBoCQygKK1w/BJrHHRJe9AMZfOE4ONKd1DlHsuGdG61r9N+/v04sR
YjlkafCQcY9GxpzkqNAGniw2Qmtj9rm6VhNTOdMne/5muf9kQhuLxdhiL0KdzTx6rjmcOhjnXEpz
hu46ng10hAAMdkOST6u2Kou/3iyRSCGKJL5C1Gcem2kOnqDtourMoAICcisKNTrxnKL6ZlX8ZACS
l1mMQ/EVWxb7j1+rg0lZjWlmBklippdlmuunxZCm1389zMn8IMRidTJs7zjKkTT3wKpheSqcSvpZ
V8ZbbZynbwbDZ89CXEF+lagXkfQSAP0Wkart0EnUP2Zg1l0n9tKBOnzaJpnyzXWWL/0xkOLgQtqT
BUlDq/hLWvvbdVqjoht1TjEeHYZdWtKVYgE3R6SE1LOradOGmPPNZ/pknHNJ+NakIc3lET8+mkdz
jDVOXLKWY7ZWyhCNgqncJqXynWLusyuxyjKBqQqhjDy6EpgdaLOUREEv12axkZ41Kat+MAE5zeCR
n/5+YPx+taOl1oYQmI7SNAILTgPagyw5TB549/+Hq8CYI0pDyo1W7+PbU1u78obJNpaOOH1Dg1y3
z5u0+2bb+GT4LePBBmhLsRMy8cer4KtgwXYO4dDlU77uxWju0Cd8ZzP/yTLEVSj3W9CIqVMcRfGG
EjU9di08i6fjR6PVeEP00XyPeZh1HsOq+SsvtF8bvrkUuGCvLyxv+2jZo8fNHtN2eSplcnDEiOJV
5crim6P6Z+/OsFjlUDPS9nZ8xBsqg3bSilFnSUc/BfvSYR8BAPSvxwGVM4o8v5LBKPs/fqFU4oQW
CsaBBxPnvAMEctraSfzNG/tkBnEVHKg4aREpHW+Acds6IYIaMDLanN5FauoO23ZK8vguN3NH+WbU
fTYefr/a0aLHejp3ZqkamC1EzhsCznpN2zEtWk1HokUvO/HNS/zzGMk6zt5OhsFkqKtHA1AfHEgn
DVO2drHgwV3NPivpQl556VitcZzxOpqVJX40bTr2+vrrL/jJ0otQFGAGQx9B7/E4AYyruE3K0zot
cABokhGgU2OsFp5mrFndCWkR1fMVp8av++tLfzZEqQKpS2HZQet7NHg4p8eYP2GNO9tW8S57XUIN
npK/1FEukfwi4kcqQYlmiWo+jlFgFK3ZxhMOvBOGh8g0gDm74XcO7p8+zG9XWf75b1uYW3hxZiez
EfDRhh2JnPAkAZ/1zSv7bCYQA9JTRVcLir+joVKHUasgLaSnBK+BMlBpmzNpGWjUn4jsSL59/YE+
Gxs0DKAK4qDM8epo50pEDuYm4mqWNLzA5mjOnixG7zwa63TV2t6lGNXomwQfS+FRCcJG3EJRCx8X
yroUBI9T5/DhZgAfukDO1vS3tRY2MAZx8D6jhcXoVnptNRVtz53yZAAIOVftYkT3B2RnXShz6mwy
j8jBd6o+geloQKzqTE2eDV1KQ/rQWu4ILSUqbrI6bAzfTqGjBL3dGvmGulVfB6Ix4xt8mCrLt/q+
2ru1krdB5AKcAhpng1sYFKnf6SAPnoo+nZNAi+paBENf6ZvIgX++iXvT/GHyL59nICvcVWY4tKDn
fNB4ZUY1DeXZ4PRiE4fVdFsIoZ224K3kqrKiaqemqvPTUzzttCyMsN8C1k7PrGSK0BQZIRjSuIOD
REtHAXy7GfOTVhmzCCyGar+Ce2/ovR8Qjvl9l1VnEA/hscZJozibqXX0xk/TNHpqQpV9zoKvlfgd
IND9ZKtTvhvDwUW3IgS4bTij1UMWC9IjNmDoWyrg2dMg+jAHBou6FYc3TTsMFQRW+s3IZPjw2pJH
nHs7Ord16FobbZbdW6Qp+LVaY5fdepAkptOy7N2HVpnLa2f2YHIWiWLeCqNKHoBX9sl+qHHYCFLh
CMh2nVGd5MDDPF/X6mKGzNADF1DrRrmygLE/Rhp5RDgrlTusG5tG8sBBUt8jYQcQ5TNZxvO5s4tm
i/c8zbk2Tdv0tkq6YH1zrscTkDX4z7mxaYzryI6Tp0mz4ydDaRSbVmOpW6dK5rLkD3Qd/OzoPzoj
/ctLm7q2OletRrZ+qM7RGQCxvgBR6bgvqWqSjshopi+CXqMdAPxZ4kB0MvP+1aFPGrO/JFsAVxNt
3lNnnUOEtp9pG7edfSXqGFKccJqrTB9GHWyrLTRfdfvuEIVwngPdDBsQxt1Uy/VsO7BuqoWwtwLt
ULhr0dXwqZI5JsakGoqOXzVI3MFIn1qazF0Dmm5dvGa6zK9gsFdvQ5x7D3E+gA6ZEX3to7otnrUa
9gkqXuUOQwjzB1k/gEDhXLlpYJPNbdaOI9TTODHJMdmJMKe1Ca0Tqb8xGDIoY6Fe9t482kFnGdqt
208CEmzp9VedSGonIHfl2ptGqzpq5LGd7w0G0DsAOVoXJXBD1bfHcIF/ZUZ0IzgB3YrJmx4VVwUP
7HXDNPj5JMcagJnbjwE98vpan1KrgJCjRemmIodU8xLj+TFnxx0306x0W8I7ZaTPMQOLBcwFpsBo
mvN9kYtmH1E+T9YK+Pg3ACkVbAu4LfhleaJZt4a0wqAlt2GStQ5hx9lR6x2U2JuHnYp+5gH5DNgs
yGDKeVPl9jNegLI/5eRU7oEP18mKULm/Tlza4zdd2EenWF6lQJAlip9AAhvONgo9NeJ01Dlxb2a8
oc/xCASWZbvyYDclOF03Fa0OrUWFpA9Uu1VXuj7ngK7d+J7GZvNSHzuoyNFUCNhrfdHb0IwS93nW
ZHNRpMxHUrZF5K3RS1fWpmg1vC8NKZ2g7pTJWyeGzkJlONIBT2mHLZiNSuD9pKGeoOGOczrvzhLW
K9kq2vDjdJb3bEK2sx06oGu+1JRSbjRFBz6o62CHNxDR0ys4/K66AgJg3Q6a6MAfwrfoaMJvh4tu
LqA2CrMrs6DWwQAGWaZ0gKqY9FowAlmN/LFoNHXlYq6yd9Q4ekt6yy18Z8EkDF3XXc1GHV1XZak8
6ygP3mc7bVg1ZD4gOcK3bMXAybI1KMV2gj8Ylj+ThFALDAlAzMtGpT3U7+dpukmLgl6Uvk6jH/WY
FO81Q2taScImcaJNcSl8XMI9nrsX93o/dLjPKovtbyfTW7Pp7BcSXE2yMYZivKDzQHunz7+8BIZp
gSGdpuplbJjU8L0649UrKsCcmCnC0cvGLH+O8wZUXqF4zjaSVJpWidFUxa4HpPED+H6awaVQ5CvV
N6kCiOmmcyutPOwWzIJRi4FYs7ELDjnrkA742tcixRC+C1Ay2+pFIq4BMSjXaLSVl0mdx4ul6vM8
ViEU374wtPtSuMWArDoZ0B3aGEhsZCIX+ogl0Syac4PyGJKmuTPKYvhBsqG/HeXAYAN9JG5UULA/
cKNkR5Dj2DJBc615iWzcGP0wDdlJLK3Q2ZrLHKKQ28VlINTB0gKqNOF9M6teqWJ2CEtfbvs+K64N
FdTRupog369q+AIpBpdedtWaXf8mjDI8lbLvfsRtFuZwcvhwjDcGr1+3en/Lxma/ejEwKJZvTd5H
cIWf6oXeujHYiUqIUwSbimztZywecrGJsroFtjuYNRGvoYhnLUsMEDCKaq+ZV5Bo6X7IzzInjXCc
dEb4p1M1trwdZ+xccnJZdpfNLuuN1ytg5EL6hUJfbVj5Aj02h/s8lpgB1JDeILbMYRZv8GgCUoX7
R9TsIOw0FmS8usSjdGm428x2VGE+58wmDhlgCnmhidDjjWnXBXzyrrbuQ3e2phNbGYYbXSGoX0dK
XKlBSD8wyA67iho/HMPIAHXXiWfDbXiK1gU4vW3oeegCU0ivYtE13YeuC12GQRTjXjiA3Eh9EBUD
/uqJAM1rEo+oCFW94U7iZ/nWoRJvF4C8ZvBaOg8qbzq6P/Kx1B+aRjp7U0zpM8XY9lIB+fkDkGP9
Q4m1qA2o/IkKI84w1GhG99JzgBchFO20zhS/neL4IjQTQiBdH5JpE2Yi8TZ6An10Ndd1dptVcONX
AqtNi0hgxPtPwafxdYB09lr3WgXoL2vJQKiNdFl0cvNBpbsW/Fefh9PWzgSodKuLQhoJ8wyLI3rE
tNBdJQR8IERQD/bJD93LTMf3JLCpDTykqnryyE8mK+YCQvKUfgeIjCrI8+LUqkJFv8qg91erkL7a
dF/E2pQGnl0xQMzJDe19pdTVPV0Dc7bKSAK1a8D5TBptRpt85oRVEp5IMdvDapwW8D5iSsPZzlpp
PKRQzYaNYs5VBEDQBh4/uoY0Azpv8xG6fpl42VYgOzNXcqQJjwiNpdSh7gKaaEf9vOPB81RN90MX
JUVCJm3EijNIlKH2Dm5daXiYjH3pPMqmiG6dTLaAHSfa8aJVVbd2dIqwU5nvXaVt7Mse1fR8WpfN
nO/g2czCzxaMVxwkhO75XsntSlkP8FjirRTqlF3HRix2UapM/QoCv6LuQJtF+s4qQOC9mTGBpvBB
MGZ5UHA4yNdDVQwTub8+nbbj4CZ0IKIM9sK1AvE9WsWiFsnOzCApPEEprUN5grq0qaF7GlDRd7T/
FN1Zi79oFLCkmMNNTowz7KWIJ/Pa6NkrVT+xcx2jz4RG2c1URaN3Nxc5zW6jJVzvZGSZoIxE2BOC
9HW89Kaqo7a4c7GO4atqjppFD87gSqhbMNzUx7SUXaoyVwbojHVncWzgJy33tDMb0fhlEfcqxwI6
lnA7wQiX6i++vIGtZ63lE6gVKvkECrcbIFCKvm0L1upbreHDnYFAje2dk3St2Ka406irqUkccadp
2TxfmTG16Po0ymVNQ+AISyBx/Kh0YvHTDcNy8NOkHstNA3BMpfG4j5V7R++S/JJuC4otThsN1ryC
UReqeAVNhgfLMeqS575GsV4QF3F00QIIeJj3WlPU3ldYoU/raKAp4daNDGVg9aACvGpyaPs3ifBq
E9ZkJBRWhKiqHrthcRATJA9wbQnnlmjPtpZDWdezrBm4CnNhPl9yWteDQkgFcr3Bn4EIo7uo1VIw
f+Di5M1GVIWY931Inv2dHAQpQEOmhv6C3Wnrnld20YtD7eaWse3bJF8ix64R9xQOnSUEGIt8epi0
XpS97zhD2F4Wc4lO0W8UME2A7GJYYz0E2P5NzSA6nQ494nyy9lZ8UaV0DgZlZYAWFImYT/VUsXT2
La0rplUMoirfJHGcpWdeFyckvsbUEVeaKoEp97Y5PMEZrKZLo0UvAtytVYc3gAIWZg+WEA9QHVmm
XWfELsN0IZf5UT57B5SxWrk2psSuAtIVZrxu1HQst0MTa7gVmL3DqcIzrVbdzLKVTg/pWrpw3Fog
l4R1zSxA4FeOFl7IDvzkRkyzcRdKkYwBFN9p2gx9lkSHQi8cY9XrM85uSD/ADaiFoRa+p5gpbgNN
KvTbno9YbkaCSXxHQFqrr5qXm4D4m2jEybnte6fCwwh7pOupwwoGrmDXF+cZxsLJOUdbwgkrGUt5
YoPOb8/ZysP8UmaFZ93yQQr9oY10EVFnDzP3R626OiQ1utaS02jIBshBxmgoGyhY9Xtoye5Rc2a8
fkKlHZxTe7Ii8FCRDp1WRGN08LwYl+0Iy7U2aFRjzPeR0mRVkNQRoJUB8cUOGbrRQ2oeOElRbFK0
q65ErOpruuTYChResuKUY2ivBpsACYhgOnibvtXqy7yvmLEYlmd1E1RyEq8SQifuznQbhq8Jy3WM
X1ZuuPtOTG72IHG6dPcJ0OzyLDY63boQ3PF8oZj6OJ4XVWdx8vTydijXxLNmHpgx3aIntSoZ991Y
m/ZVjON1Ci8+lYZDXDdHxb01xEr9PKeN/JksXNfypAy5zsGJ+ikMaLzTijU2tOrOcduZBYv4x53u
htiomvcJRmIGchSHA+1qgbXdk+3GGVYOanhl1iXn9GQow/VQp2ASeFPpe8RU8taYCLvGJi5lDbwM
oC4b4ZS5+5z8a7/3WpWje05fzy4kC+wBCbSGM9tqLaZAV7rluoH0Gvs02ejv/ahVCxt9YEfoeJE/
LBG5HMI6R16lDj11zJp8Am5nZxgPZoDZ4g2/j347XYmsR4631bydB5nfaYYeY+kyuRhdudDl8Ja0
evNsSqPKWFei0rttB7gA5y4XLNm2U5g0tPs4wBdbkTnvMwxFMelVvR3sWpxVgwarsvbi4ZlNuRj9
Gf+Rbj2RRcGDKkuzvVMmbYJ7uweOMdGhnGiNUF+NLgHKWsE3c/1WbfAfc1PHSzbIsSf8pUbnFvkF
GQQAEOGhj3NydbE16m2QNpP4YY+a/SadqIQ4LeR8qPtiIr+mas250xrYj4Pesh76NsU+B4ed4bSR
hTaDTdWTlyakhLlpEiHdLefJsr6Agl+DxVy0CcAx82R6c2Cps4gbSWin8Emt7MWaC+tM98JxDjw5
eOBP1VTckB2BCm6mWnuTu8ZsrjClSmQwUgK5nxUjp9l3pKl4hYF8/9S6nhMF9mi2ejAlWdf4mlGr
742E9A+ci3o+yHO1n08g01KSxCq7/smHyx38ERQwwaBxomfXyhWSAmaL4RXwp/RRS7BMDhy9Z9OM
vLp8rjotMzYQQkHa6rZQnsZyThfDKXxVtZPeQpWxnoyI6CPlgDgEXVdqmi8k7lNBLDuT6m5Z1a+O
kVbFKlRCLJkGWfzs9ASFg6iGRw3/bidA0YRv8WQoBOUxx4U7ODIjtjQdidBVB5we0J60k1sVk/PY
x6nMRWM1ife4JLkTTHU211svjcy31ohKaHKMnUsjlBGYHaJiMpcu8FmfROSwBwGnvWF6N+Dx7DnD
rTbSAiax6iGuIPPunOSD6s2BNRS1tsMLKy5X3hhVb2WfOdXCy0wesWFzMs46BPwrBQo0TizkXKp1
jN3eU+hmWpNxSiDOMBP6nV0g70OuO/vZaA28y8IIlGtkaOTNWFjwNSDaqJ6krrVVYIYUJQMq7lD2
FHipHEiLwp5X7aiwymrSVVvqAJGrs8COFonMdoLJCgQESnYyT+GbxOLX9kW4MF6zOIVv7dFxdEUQ
VCskPLHy8AkKu59NIrmyWRURSCoYnblvJi0tGn2Pf99pZmIk6dtFktprcOTJu1IMOrR1N7UeZeYl
3SosBvwF8VMZldVQaSSHm0a08YUQYZKtQ5a08RxuNDZBPbzaMcjaWifeyur6jBixAb9eCFcDod3N
D6bRoAV0pnYQQcKixwGzH5phFYFRcZfMkvMzGkJw3uhKC3i8Fmq+vdm2kGSSqOpeJoRq5BlFrSVB
b/Yx0UQPMx3PrYlslKaOcg5isixkY/CUuqnVfALbrMRuttZjD0KmjsIBHn2TaiubAxFe4XU6YN9n
98raJclfsnAQOwQy0iDsOlVdRNvRq+oZSjPOfJuhMxOOOjASrVXUy7rzU6PBPpKUOoZvbumRrhhk
W8VErpV24bUFuNgm6lvTp5sBh+ABDSWWdwpI+ZXj9bbhVxnM5BMlLE3vdKgU6+eQ9Aqn9pgk1cpz
sZcbKdDceEWxIwWF6ya/HoPBJgk7sFZem2u+OViTvlKFVrTrWvfEBKe4asOV3pgiXGFJYGPXYU3J
eyHghAJZnY34NAdpE9krTilC3rRh1g3wOpE7rsbOcC4QfHEysZHT/XQLeN9+TZi4rwtVdltjpgMR
w3YixlVv6OLQD45xx/Ro+6BF/HaWtZVmYVSQDxdguMhhKEUmEH/gGlJh9RGttDFh+pDxukv1StcZ
C676hAuOlqy9aiIdFAM+rYPOS/N8m2iSfxum4FJTnVOy4Frl4F7UxmCMV24ektYlU6LctGmRwMZW
K/WHhm0SripkZeLTecQQbAuPGXsyXZT1pcTwZD5HEKUOnBSGCRm/Lrx9OgMs2xcjgXjAwVddXOys
IgqmsmKtitzOvXNrT2H7q5ez6Ux7Yo/3nzvGxVXLKeMicYj6V46pkCUKp+pHrThmFOAin797TTPf
WhQzZ+zbOkMjr5bkZwl+ijSZSXPBv1m4k4kBsFY2tOUJNpdWwobGSyafNHW4Lwyz4bPmExSpMs72
bZ83HlhWm3CXUvOOlXN+bCwYOj6qNvQbccNivyWdqpz00hhiv5JeS9IK35r4n2bAv+Iw/v/m/r4w
v/7v5u/BS/ny9vI7XXH5+f+BK+r/aRso4Em2WJyBjEWe8y9cUVskn2XV9vF//Ydr/CfaGhBjHJk5
4/0iDv2P27sGaJHfsWgsln9g/Q1L8Zey6X9VPNQH0S/CHET7ZKAo/EOgWUzkHkvTjR40m4KBR86y
g8m9pp3dJeOelU3EwrZ0cDSvCuRo8hlJrOckjVmkh+ReJPaCDMZ8gGzvqsetlhbgodfDslpHjRzT
6RSHtIgcLC46Fi6bbj+4XosVZUh24QSvYVr8tnTWNg4hXY6TJmjTyKnwjMujoWmidRqPOfcVqRY9
7+TMRlbjbUeJkNy41xShLnaFDOusWi8gYefaGIsIulg2acJ5awlAqjuTpBF3Vyrq8gvttuIgcoI4
VBQY6dpQ1Z3AYraCXiaRHeIkAxOwAz3YhL2qsSHP2IltsxBbZmuzdErWxXlUkgN7g2atDeNm7sdq
sdUxh9CBaxa6mDOcNE2iCHHmyrzkJeDkFvIncwnP+RHLLHnsptZUboFanzSVbY7gSGkCe1CX+8dr
O+GxY8zhm9ffRuPVPx/3/2AHcFXRRdf9138s9eaPn3xpcqcUvTRbgs8/KuG3WW/ZeTq294QaMnJO
aToI55EK5ihsC1/Fyu7jtU75bhpPgZXP9Xyj4B7ZpydaEVp29o3o5aOSYqlQA+9Crcbphv4rFGsf
i/Ac3XtO0TK861Qkoi2rtRrRbqrZ46QU69qWy6sCU1fU8TXZ+9oWZ5KzT/SdXl77WDlfboRpaWvm
wqHi7RwL52Z3TFBed86dU2WVVVyQKy1FusUzL7HNa48Pgkl2hA9Fzp6mUw0icaA0LMP9KuFsM5IA
nYflLzB2vDFeFUNt9ehlU0HIelnIXLivqNWHKDuXFTCIc2x1NfsbjeFHIQwPgR6EzBbTWWWRoNvm
49u0oMA0vVVPd1JvUqwcbTGTVaLSN1betOVw2xhi51EDquR30hAkIMcjy4GPZoBmZVXRF2HWx4tT
njIHJKHRnV3YwxTe4qubOc2m7+yGbxgaWAQIkmSALgG1g+JP9UBVOuE15+VsgYi+qElwMCPYHpeZ
Sok95mA/dJW2jAvy5W2/amPNSb3Laih03doC+1+Wk1FQS3YwLW4mRyfVPDsGexZQce8pLLJU1oe6
9FJmMfFSjokPsHDF9DYGyA8mGf4xod1sOGFay8TtupzbnOTk8Js9oya9sJ5EO3BHBdo//gUlSZY1
KVSkzcenAGDyky3mGJhewI8A3RjUzbDMbfJaE//M/ee3ECwuv1rt4f5jbkcNjVuCMF7wf7plGS2P
J8vlmfF3Zt7Lqmu4uFlpmhn/CBNYRNO+MyQWohy7S3WxNMaio9mUHTDsaD2rXazXqzCnpXul1VDq
addpPaxeKWRrrlMnp1PEOda5TmtOg8m2rJ1IhNd1hmeC8lL9s0DmTtTw8WRD7FM/kdrL+dXGVPK+
H8i69al2hoCwyrKTNNSrlGL6rDAbWGBn0fOjY50vd+2aYc1zceASyo0p+mVVK/65z0ZJRuWmrMm7
9sgnHORLHNT0ttA4jI9qh0nOYBNkYkJMnl5dgzQxmlc77RU+07+/KuqTfrIvqakto0nSEC8PZGi7
cd2gmxPR1sIBptdvh6pZPm5i2VhvP/RidMHvZ5SE0nCXxeUyzsZ+8OxhD8KkY40hSRPxSr9ec39R
az8suoiXmXtsQWy1TI6jqRHbIYeY2aVzZDATbNXCefaaMvh3zVOaVvLKbOyFGTQjWWf+UtEhzt39
+yNGglVCszIg4ivXMDaXzdqo9Jav2I/owG5EG6oYKgx5Sy5v68X68l6oC2j2Fq8w0qzkRlAVmDep
Jq2EoyPt7XVl3fSVpffzQZX43R5GmVrSPmuceVI1jPZInjjD3vhnA9UNEmHnlepEXOCfPyDeXsZ3
9c9o18SktdoFvrPLmm2ZJARGMCCFYBxQqWg65aomqUTqw0eRR+3h4d/dTpP6xBMrEUcqL2gUyv9N
oNRTyfdge0x51tZJorAPIjONVHVTUhnBACka3Lb7oVpILPQTrbd09lhDm4daWSl5T4V3Z2VmFBLr
kosp5bawqNTYmwyLQl63VStAUb7RX/3SPf/2pZF5gcVBmodADmQkOtuPi2BdmMZii5bdODZ9Zuqm
CAWCXvxqGJx6kFrO8opC6M0pB1H8ehZ4pZYi29sbE7QquoyrBvV+8PUAPN7daJfy2NRsiIGQs/8M
9Oak1pEjJe0dMIWRh59FtfwFLlbYeedUEqz6wOKLemvT92onxx9QW5162kqdY4ryY1J73BjOPZCs
hr3Vx4rzICnqXLC7IBzoSUM3bZiazrniprZ52kZp1SXfYO2Otmj4BXQmgrtYCCUOzSlH75bsIsUw
vdFvNMx6IoWMkJwjyp8ZsW2TYlacWo1xqitjP9aoTREC6Ldfv8ejaIU7YB6DMWBg04xGH+HHrzu3
2O6OczPe4E+YOdbDqEq5uGp5GlX9beZg+YSTiN32fGsQHsvXdZzCmOQ3EtA/74OGU8vmBkxwx3+8
iazRzcJumvrmn7VRt7plQWbms+1vqD9JPsuYc6BnQjDrCUegLSxx79ev4yjc4BQDU5b2LntpXDP1
48GeZhRgYtvo+CCUL4rWZ6tWDIQlUJ91993GsLzL9qkpHSf6pjPkjzfAhYl0QHgxFHgLR3Hjf3N2
Zs1xI8sV/kWIwFLYXnsjm4tEihJn7rwgJMdc7PuOX+8vGxhbbDpI2/OiGErsxlKVlXnynJML08nB
F5fqJdJiaBJPBAuX42QIfI0/tuBjFdhqlGd6m8P8ShfbzspPngCp89usx4MWTscTYzTso8hkr5/B
mHllS5ekeinBj9jb1rrBIjowjnebdR3h/MZLy4bttiUxeT4X4/AQlUEy0lRk2hAdTgMojpCdakD/
jzRrOfLQVcqBoCr7ck/rB1skklF7HrM5YPT3GE12g5sj0B1z5WJNK/vkK1yMrtSO+LQ5vnn2VMSw
znuT4RoE4jFQTv0LpYEkDo3LkMfmkJky2u9b6Huyiis0JMl8R4WUMc6jYsyRo5+SSDe5lHgtxzrg
KUmEnJGWHSOrLskO7D+z/tU2iyQ5rT8iLngYoKHGwU1q6HJoGMwGtJgyThC1YQpALSp/FBP9xv7e
KBbFGb+egKXezB3WdnaddvxdWmQ5F6tKm1LrfmGkiFWd8E/WAuMPjXmh6ZciKDtjegwyqKlAnYC8
nPm21VHTPDRQEBvU9nMQ6PEJLA4Hqd2oGNcsrbxiQjXqZb0zd9jnOFr1g+dSctIusbzsE/VkyiUs
tg1j7VSuOcsIOMfgMUb5uRHeq1YR83eL2RHxbhiDKecVAkGdS4n7RXFhmQf8NJ8dr4n4MEZbRPwT
cy1VNXYX/3L7BYNtzUJBTyPFJDmbPOCAudJ8NNl/TI4Ia4GUilkb0F8P9AQUQgQOeskAi5F0gVy0
mnz+MNcV1RaOJFrd5GScp1iBSq5h2AEh9EhCIGc1SI/G16kpMpuGGUE8q+hk5cUc2gwrYgpJNvyJ
JoERBfeQBhiSuDczmkBMUIZCoD3rnW8v6QndRTf+uw7cS/bOiBSeEY3bMhlptaQBhPWwGOi1PiNJ
Zo07FuBdu3fXrbF0zkJ8YiiaVXX6LhDsV3ugk9bEDqBsO9f6cIg1ZiT9O6ceMMVHAHf29hmG5gKI
1fi+5G1JoRY3vM29IiuBd31cL5X9iuR1Geo7LeFYYs5goSck2Q2jm6FsBG0eLvcQcNK4+pJDFfTn
F3YM7av6wBzmwI9u9MxhYDlTrlS9xAeNDpKdn411P+lu1/E887DKbUahwYnlPknTYNMeZsYL8EVu
2EihsFU32/uGsirpEZ4UsjOU7cqnbKey1msSuX131ngkawr9ceB+Fz3FwA+pP6cpjfl3xpx1Vhuj
Ksro23p+gBiQ2lnc0fRMC2/g9FLOGHHtSksj6sjSHdjbH1/Du8PDu+id8anDrA5Jl1zjb/R7CBIl
pCNteNYx35uekb446eNcUExAUrSodU6FH2Ucax9/rXpLVefU4NsQQOuinPBtdHJvv9erFl0rGfn+
4lr+ssy/2ogxrwrH4WKoux+5Z/e05lzQK0hOGd1GDpcErhVvMEtCntdpYM4JlVVnDgkD4vMlb0d1
Zqp36Oo3rGLctSksJRYs8dhV5Vd/UPTOby29Yur2eWQ0HZmUFdL1Kfbe4mqZ+exA5IxfGEwnO9VO
tRnUBWaIak8BlDtJqkdKb/wD1/wxHKKJpHK7rHZufY59aQqKEZmm+U3z4jFJw0z3U91Db8W3C+oL
M6wKH149Brtk9ImLKaC3GIp6ttCb4JPz+fIYf0+EkSiLJhX3DbwkfMzx3j7mBIa/Hfsd08pi6CDh
jZH7sZ+ALJnVpB1HNY1R+2jUEbPp9wZO0255JORByLn306Bblh9+BHkgvKVlyKY65nXmetXJCEfq
g1ua9MzqPkRLAvVvz+HBkA5GXkGk/xbCieIF0qaLkvHGrFSTGie0t1VPlUlFbdAX4ISorENmBYz/
+6TUU2/1HmRDLCxHZDmcYhbEwavlZTj1OIYMSvrmQwE2mp8JUmrS6bhpe7YVLFm+dGd4Y88CKeLZ
lPdYqsVoDjFhzfveTczWjveAZQIIGHrLfqgobfkHUFBHF4Oumfn2jOZ2e8F2kvWDlRYlSXMnLBA1
Hn2tYbFBxtYJY/euz2yv+Bh1IWni2Qn8meWSD23Nw+4KTQ59w9LSWP1du5oz2fcGA8u97ygkpqg5
tDFI1njHJLs5zY66ljbK2xkjhz00hsg0JsbaQeH0+/h5qizw0VuAFOa1nVySHIOBcq1Pyz7c2Rzr
fVrsYHHIW666YLncO46o+okQmTvFJ8XYdb1AnY1TKYJ5AzqK/Q7dhugbw/3u/WdLoY+o/gQ4Sadn
yLIhIU1SQw7JCOIeT2MyGUL6GaZ4HeHEGYYlQMkv1cq7LL2sOdLmNPee2WzZ8mqvIXW2MpclYEbZ
wDdSJxF6Pw5x/8P3Is/Gn8ClIW+jnX679Wzs8+IRm5NnXWl8L0pggctHxArsmXayCCtuZhv87OPv
Na4QQM+UboIvd4xHDGjqVUjPohhP5HFZngdE1jAszK7OcW/fqgLOgcgs70ok8a52nAE9KvupziiN
Y8bVRozIBUlQicucuWiqmWFotqSbf4LkeOPYf1JBXcwsf49PJjYR9AwQ5+MV5HEavn1I/qTnfays
6HkKvJ5i3EsjWQgKiqb3F6lWEvoHRrQFDRO2W6CxfRHOU/IflNkMQT5vFR9TC/yl2keMaU+Kg2VV
Wj0emsqVB/3xs72C7bHJpNxE7srT9XDNvK530Isl3lTk9pM9zxOBBMmmrKJJWTP/V13O53ismbln
m72Zzzd6E4cc4Klp0Rb/5GLeLTATFz9PRL7yH6Kvt89OsrEOmuPwXDh9zF7Se+w/0KrYLQ5bSPUW
8oi2GOPl9eOHYLx/CgpOLZvKtdla79AVH5YTNbgi0ri11p2LZhCUuyiYcJruTagm5LRLWfaDJyl+
VKbPW2obtpYcGBCqArKuER95MnCb6VJc9gZ85lXtoFLxmFctyfMwh338xaA32i0Hd8pL8jNVjqkd
//vjm7oMNXizEpHjij8056SkZdfbFRYdE9yHBM7/CnzjRuA7X3ujnqEKxu7iVNXtAGa8FIcideCN
3MJkaqGvwgyTtCRsR3ySd12DNE/bIQSLspJ1DCr4bamUG2gwvnvHwvyxa0EIdpaafDM91c6kZ9rO
zSM77c9up5Du3CgI8U33Y4D7qGvHNSczR1uw8BgeK380YGeXP8Ac2n9FiweBbLe4bRJOR3fWq8y6
cbRY2TPiZUcfiiMyBKaL3fX10GkvS9llqvu1vY6FcfTUNwvqIIE6W+ibVIl4jIfcXJgZWXMaVvgf
IDNnNW+QfTZFHIGHnl4cLOxKqzhTHphxI9dXYwk7jzeU016+wBRk3mOhncNch0JNsTFRdMADMeKo
+ST6vTttaMfiSgx+jiz4/dp04Nwsyk2756GwZIcu+FbUv7IoQDS7A3GXZ+ga6MbObZzanwbf918v
mwKXNST+nOfeVd5BrhUndFOq5w0xVmahc76kvcfcSMYKSSdR2anFVWRhwkv/5PYvku43y9gm6jsy
nk+RULzbm5CQk8RY6uEpdEIpXpNMyJ83vhX2Sb/HjXOZfGaekvH29zXIDi/QXBRr5MjAx5LabSuB
NXMUeLYnIPNDhvVKt6RYWy9b1TSXCDdeghZirYtXDGNv0RbYl2/dVlauMmklQZ3ucvsWfViRD3g3
dX3iHDpjdiE9AQUQNeJdFhc4kX4SId8FKgfIFfNt2tK06aE4vo2QU+bgmEOP/GkLUVR9ile+Je4Q
94z6VzpHxDDHKeCc7mcH1ubzyMi5z+qs64RUMeaN9UBnDk8BZV43NgNjyuxwzqbvedFBzdwRy/iO
EdIuodr3WI8fx7N3EDgmddyNaytpRuKRdHWyjpqNHCbow++RCmILkwadJqi1Y7xQiwlgVTI07Sej
cvMA1mkXMG45I9ZlTBliMoqLXKuiL/bZ5nxX9dEb5RFIPkgL5v2R1TLYG8lGHn0P8Q9nQc1WanHc
p7QqSX/XBI0JaxxcldbzTPIJ7xPQ+Ms5w7Gm0kc7mtHr7dnoCJKQbzAn5rFlIiM/WwNlHlr58uom
rZlUNwv2v+a3egzo8u9bZHx0tdcEtCZ3ZhcizCEb3dqHjFiQZe7kOUsiw1BBSI7Qk2E55A7Hwq5i
6LX7UPtFx3DfEG2/fUCuJFu7dmNGyN4WfYyu6Rap5wVOanzJZ9EPGFye12tS00Nfkl338eu+zgXY
9PTu4T1g8OswQeUq5+s7I9Yh45ovWwGfNy4q6TLWh+AEAjDLtN+K7f3Z90o8++9wY0s3TdG1YyoF
hsosuasdZlZz7AU4PzzNyKmm6u8ioMmVvdKDylPoOf9F4PkfKBPA2m+/jDVjMt/CtdhHpiGw+9vt
rKbF9EqO1CcEWbBVdgxRGywdtV1VMa7NjlBn4dxiYn+r8Xc66ycMK6ZY4D7Zyx9VFpT8w4D2MW/M
0ptJe1lxncGwUMHuGRMCqGcHcGbgUBo6NTxvWTkOJOfe4mcJUYZqD9RX6se+U34Q3SuS0cS660Zr
0s1DP/jyURyNC5fh0YXQXgz0U3yUkfT98DoaMRLQI1p9eGj4YIEgBrt4vVAt6uXG3MmUXw5C3c2+
RDjHAiAzwhkA/FAtC602GKPLiKZmmqzW5zvX/mpB/6gJTnYTMu3vR7E+iJGqaJr/yCeAGLU3ja7X
ra80yId4vsuT1nH6U+dPtqrvnamlN/wcgipzA4Wq61bB1EkjnlmMfoMbj3wKpmJn1AN859sZ/Tu3
NZC/O/kteoMK7YVdOTQx94gq9Sw+Qm0buOrIDOo+fUB0X/PCFsFQUUGTBizBE/KI2EB6PKgsgKtN
2gpyHWUj2CszjUfL+SvIPLmU2Cps2mQpaBRH0vYO0iUFQNyRYtVF8G3bx76eOmDPBSYdUXWsLWux
rC+93nkVurvcDAGAmAOyQMbQmlCubwEMhe6EVmPMAxLaTl65Nsktg46OCS7oOliydYjaVOPNE+ol
kSjtkh76uoQ0MiVejFkYfq8dA5zU5vxQ0oNsomNVqpqHiEUORo23bZ9ZuXbLAKiQH259oqnRDZ1p
pzpp93QLX4LG2SHsNbcNH/XBhJiww28RaB1b9HjoXRQ/9TRF36PAzNvm1WT2M99egYbzNCq3x6Pp
TLOWlXmOq1rWe+Yp+Tt88nw882K0fw9bkgKxgpTpceqS2r5FeTuFx9BUrRN/TfDq5xr72K741U/2
8+UI+i14UJgTstjVFrNY2ETXKTffDhtoysonZmWDEB0WCEqooZrcDutiVxcYynQ7q3NoYuxXMsbG
2mCckTAZ5qg37BxIuDSFV2I6VVi7rxrsFC/8cwxYOiVcewc572EDpiGH0IrHeS7LEab7AHLlgQpH
w28kUxHcjjOcYJ2nO9D3kzZSW8uBsPHffD0CHEXTzjEUE5CJ92hOhQRg8xH8u2homcG8g706GTXj
tBvmE+0qGuLhTThqKc1SGjk+pQ91g0UrwgvmjF9jvrag5hnyDxLwrYFfJ0VGs31XNuB6QOpxUQXu
kSb1WHX3mWFYOKNuvzibqC48BnixYnOhd7tzffC6RfGHbSlI58gz3LH4Y0vjQqsa8uo0WfiVTzus
Zi9EmjXFi8xUCta1E7QRb0wPlnoDeZdJUl+XKoWstvOCtIKgUiRQxLlKa+1ylKi6yvy+kUgckU3N
kjxuOWS7YMMQd3sY6oKpETvzMvzqOF3esDorf+jo0Wz540YKSewWEfUT9iO2Ud+mcytNKrOepRFH
kYNM7GAPIFrxDRDBzK9v3JZgTV7rYrJ4iVsDb2MYmRXpEue+Touk2ltRADlv1+mQ2f/VGiCSxdFs
7SUrz0VKAoMIb+0b+Cy52RI5ObyFz2ZxyFzu349RnPUs4DG2Ng1MkMvrZE1FnUPu1YVfCyTMdXXk
ZPKK8sSpxBM4tqARPCKaihJ0lowe0pdtN/tlVOUephoEs/xsenVqJ7tK7/v+oQtsrTgFaAj5XZ7c
BNJsDSi7rKiJltcWNgapF4AsyBdiTOEdjhidyLOhezg9uwoCEHwYP5ef+SqQToQRJNK1qbCIydW+
xcphmI9DD+IIwapv5EOcvqJIRYwUGdQ6ZkcyhltlykfVxBGQicJzpTJLqHtB9SEVCnsPZpRFqlQj
COSfaKMOEEQVfSGfUWhxjYnObv/KTqHPviuok+cHzBghxN578PGJ5dmQXShuU2jN6FvCKYh71FUD
KfapNyvB+XQGadS/9DGi2H+2aMamL9UIOfa8poETVgY8E6atSOjAqsVqFuYpMQ8xP279g7SDYhbv
515r6RpPvIbqfs1bK6XL7duTJjQIL8fPq7wbRkJfeWgG5pQ9lziiRGizsD2Jlv4+XHJJblusDnh6
uJsRVpRezfzMyXTSCBrWFzRswyqbekjJLVsjCx33nDi1JLPdZOqcUu6EjOEAhJ35t4Uf4O1ylxjN
BXpaL9itDeyqkOZ5QsNt4UrynbqetvLgzBbx/S4vUIGQwkaMTlB7O0p7jYHHiRWG/VdbL+Dq3nij
ji/jyawjBXg8pkqw79jFFSa9ndeH1xf+wMmdxukU9khY+znW0KNnsyDtpYujw7nr+TvzNgn70Q+f
42FEMoxStHSicwQzmTMegVLPF7AoJx6pjsCS3yb416QGs6/ROx8qmrQ6YkWcKJrmtXEqQeC2A82D
zl+n97MbFFyYURJfzdvtYUJMUQuCZlpKS3did3vs9WbRJBvYft3EKqQpdxZ/qeJ9TsO1/Bq4Da19
PzOl1WG5TsV1TR5mIfqxmwRjhv7muNU3RgRNjnNYixishoQDQrxkiW3/U2ZLy+9S7spb7xSOEdDd
LhSerZGSGhqWSbeG6S3dtOtno6qi0+ABn75UgGkp6ZRtNtKbcnBpRYunlXVh3dshkspun65dsm0z
6nHh4p5R1aGhMdJt1mW/hOsLmxwli2ytRP2KvlB62/SZ4JaoWS9rrR8Wdcbtsc29e1MtzhDiYI94
Xw6m7TDJBnT61DhMnmpPQ6YTkE4AvbFd79sosYIXGhjGqN/VIMwzzhAVdIXysN2xjVIVmfEkkyiL
L2VZSEiiGERssy+dvi9+ZZcwMrItiQccA9U0PXEmI0xGR5KES4CukjFGI7OlUFvN8AH0PErvKlNT
aG0yaOaD/6WjHmFNdoMt7yvxnJoe/LgCRNpcC33Kt1mLlOUeLUeoRCOv6RVRnpE60X7r1QwITli9
W/fPXGabwAqUKDAzTicLbabCryVSz/SVeMcbBzlFLsUT0lL6nXCquUcuYnt6S6ehZjqFVa3356Vq
vSeYGHaI83shl2MkSpBdRs0SG/IAbBScxh17g1zDLWoTQY6RwfGEnxsMFnbcCJOKFNsu00uqF4xh
RDqUGibMUXQpfej2d/8g16CDXHeAOIV7SoOmkg29NifqIJLAZBWZgcQ1dyb/p0obk+hkpjiq7jpn
rsMBC5cWCSrYbjQ4A5q8dZuN2hholr2Lx2YBbkKN28RG9lTxzyhJd8a6lwcPh4r8kVkfsoIt0H7b
PaPKlhuEPoutx78akyxe/4d66S700DGBsJGf89Nq8GNZ+onOSXRyY8rd0N+RCUSIPu0eVq6XToKQ
pnOdEwpC7pYQslb2jYjv03uHlKwungJ/kYBVG1XAFU3UTvzdlpltTRvN0dMh35eDmWTe64wSqTtH
pHK8oe16GKYuZxoGEjQKp0BTlfVte18oCqXsN/pEUSJREWoSsCM6kiKbQLWkutOYR+BCjxtZDNFV
LWFyZZDhayULdCwaMp5vJVIkDfeDGvLq3+GoAyIhbOV4jAYLIGO6QFdREwpfYFxRiBZuNGua8Hx5
yIR+/s9D+DuMD3neo+y9rSZKHkRmLvZnHXYfSBPGGydipJoNiYb5T4Bm0hb/lVEa1r9mfyk9hFzr
NtlusGN8hKwaXbxToaYUEhZaaA/1ry3EAGCzASw/EQBsOy6DbJRvhjKkePpbxM770eGWV0pCuoK2
deXJLjJRoXH5gwPBtHgaFIZR0QHDA9l2xtpsyRBX8z0VYis+pF8PyIYZU3JALKXkL1vnGo2q9CMQ
xQotdCse67SSGt8uBmlShMgH+L/SIXFgmye5nP49clf+2FqJ6RoBlwt22FzwpHntbi6qv6w6151h
aNe9BVB/MjWvIzjY/Sj8xK0BmphhxPpMJwX2Za7kj3ya5FuSupMtmmUR9m5n18kGdmqubPlth+7+
8hpPQRvY55aoqU93JiwfeCvbfW+LaHsY2862VSkd73ZtkXmTW7CyttvfgrDvsg2tXUci5jAMawTH
J40xIC3L1AaIZGdzyHh+p3FN/grcMTi4ZxvMrLyfOsRz2YPd5OnYw/Svg/Fv0FiCJUOjg46c1mxr
1/lL8UNy2RVOqfGStdpjijgGU+GiswXoCFUvlTBTDWdACaZbSSkLVcXj14JeXo0ZArr+1Up7p94t
eWPzx+DhMYS6uuka6lZVBkXnP45xnQiUUVh4XR/wrJA/fBVDYgMDVcH00xogsf4l1FJuzMK0hI9v
cM7NvtCp4nI7q6fWOkCXyWoTcz8zrX5kfSyQjYVlHJfbLpOs3BVBIIFo+Z8NMwhXRKhqKjn4+zgW
mKpTgaCHH1fW19UELVW6AODNjAfFX/ZSbfzG6WGmb4NVYGl9GWOOGewTM3dKuoOV8mh+oUKRldOa
41Iy0jsZEiu5X9fdx1fxthVC5xvytelRPcHFxsDeEsjyt6toBO9OQ3/5wmQD4cWu3VE9I/mjFc/J
RIa9dv/dSP+87f8W++frTagGFOGuAdvBfIdMDoM2MXvGm76YKHPZuj1zEHjSWwsAkIq8C/GszmX4
hbPm++4lNvwvWqbXI4hoydOBMGAsK4tFbl3jsxBMXBIzO6EYZUHnj1lH6T3WhxiMQ9cww2qtZDwO
FX624dEfO15UFFdSl9O+EerRVoPDHwzc5ImuM+nvLuL3yGz9IBViY3IhrYbuhQ7aaxTbP/vSC/Ph
W5oWUqBtvNEYWNFh4ARw1PxZ2+HdU4fmgd85/Ra6TzL/4e1Lx5lDc5TWmo+elRMjtniZRoQAas1L
fzyZBkk7izVK52tnHPKX7IqPV+BbUJwlQJOeXoPu6MzZIDu4wosT+Kh1awfDY2RPwrOfBlJrjpVL
EbiM8SX+FqOIcD7+4ncb0NYxE7Io7YDFZeLf26dgdh4SNV/1j/aaZbkNcFp6v7Vwe1XDZ9gSwCHu
/Uj9Ha7F2seXcX3/wq3gSHeR04HOv2Mr9KMxtGE+Zo+oj1bUMnJ4DUDYMSkRGwRRwaHIL6v+4282
UM2+ATTYfrA6TEUrlq6Aew1o1EMcwukNtIcobwU3yNyAYvfoJXXVdLuu5tz9BddT2iLTCjr0Xi2H
MJtWjnIVuGHw3cBiDD77x9d2vUQRXsgQaLY0ptiWfd2ycNoFGoAb6A8brGKv5Mqu9ynS1iU6Mv9y
et66QbnjSOZg/2+C1GUl/A6BmjKQSyEGMWjWwtW7DpKOKDKV2TykQ6owQd6eCZTLQf82h12tmFBv
dK7+M0sdSWcMqymMn3WP8iHc+zVCGGDo0PWd5Bbr/8j6zOb6eikzClzhwe8wSIMLeUfQ4ZgZIOz7
7uM/orh1oVYaqROQlJdQJ3mxTXGASBVKk4FhCpf58Suz31KaaN+a2JczboutDCPqHaWJVGAQNHd+
TLAU5Gwe6rb0mkd/8LPgNZwmzcFrRJuR8T0vqxJwEzfHDtxxTIPpAKovnWtjQHJTLbVe/rvCTjT9
GWkGaibMjFtjgGrh9aToaKFnTTriZejRDhoxkSIOA23SyVFQtnjiW/aOu7iow5CBCtF0Q0vLcBo6
ePMFGG/9Cx4EBLF/+BpbTK8RJfGR/YhSc8TacbDHlNymRMN8qL3ajLDh0BFkL6wHzyML3YIFXj+9
9hKibIqjPcI+txmOYMxWi6MZLQORZg7pLNIzfai1KuQOor7Pb1Ic+SWFx4+XlZyZTC7Wj65NLlsd
GCrVdt1dU0ew1Y6gIJH++vHbM96tIaRC7DkIuSBZBrXn23DIfIdIjXQKHzeUuFpvn9SPgviOw0gP
PHSgY+bTxWtoCiFYW6nY28FVr5LUNOnlGNOXVJj7i+qEOrhq4LbbzmlLlT/0yQz18VDXnhN81oS8
7kEi+4feQfRAgQRJ6JqwZiE5BwDWmweKwcou/gNtfmQVJ4RAVEebBnNTyy2FJiIEpJyUo2vIiwZX
GEyfPN/rTEsGxZlsU8uBbcijvgoieqADH7GmHsbc85boD8tuuio9w6tQ2otHnk2i6UKMzv80CWIs
2GlIfIrPLpxGzf8yuQrXjGNBpuBi/llfpH5jVkrBA93X8/6ihrba80JAZRWhrAy07vTxPbylR5Cf
wVRxkHUxgchwSZWu8oZhhr/k0mp7cBetayAGtEFuhQdtAveKdv+v7MDVIaPajORFIIhc27h6avRM
ampyO3/YGopbBl+v+Tk+AjHFQu1AdDY/4WZcvy/CGPOOfURLMM6sd/l5OtRC3BirhzhKXIJlTvHt
/PXP92cuRNEn18eWk161MSASv/34Yb/7fijhnmVf0lEZoHB150U2R93sGdH9Jo0YCWpSU79RbeEw
CfHhXGMvDAjwf7wAXjOEJ5QhKLl0jpi3AcEBPsZ7d2nvYNJdIqC6FNnb4RdqnSBrrL+8RsHaxK37
x8ffLzf4+6nrGaRmwlzgYJEh61fcmHQaFVLUcL5PCJDLd8/rW+8UtU4AyMNFN1p7ckzEwp9s1MuA
57ffS+rv+jCRyAxZc1f3ndrWYC152dyjLIrq/ourqnJ+9fMmWc5bM73ALMP6ozMa6Wqzb6TchS8v
pQv2nong33XSU7i2LkS9Bfd+nIuLU2PmgnZt3XoqATml6E3mrCGEWJhA3uBZXUG3S5QIvuiqCiPi
48d6nVlBj2VhQzKFe0f2f13kBHZQTaVpJPcd09gup64Zp+4OW4CGMXd9kQ528o/2i1k+tId6RHSD
LjU2hMZPXvJ1SPF41rxmZl0zZZz66yqkjFnnh1Y3J/fuhc4Th5DRAH0ls1thwI9v/v3XEbno3iGE
hBRLSvd2TSexbdPDXOw7bElcgLLEFLRXZQMJbKfqzwtc+0pOzDMGaIR5w072bB1BzdVX4kA81T45
IsM6LwTg5KJXnMK8Wl77dpRem+joh+w+mjuUdPumcFpVfTH7bqmyEyLpQG/ucTJMgVI3tHITVNkh
rHWwFb8BUJ2yAJRpYxaVwegjtytRdj1hsYdL8M7hU+VgmOFloIwLZmlhVWMrNQeZiqzdzMmlORYF
9G4QYUHrABW88PFx5r6cKv0g7Sw3zqWR3kV0Xe2DtzKmSlz0Wc4JjEGg2TLIwMjiNQ8t0rqklznk
IuPKB5Ns1DXwqo12LCjZEVEzxIu+z4KaFt8eGRWsoHhtvA2FJgK9xS3kQlG2CCzZoI3jS7aioAwL
G1hyqJjZVO7EJeIfiRTDLgWg35C0wF5kw5X4S5NgNQHWydzEpaJgqimZwRzmTnvyGk2F3W5stGZ2
btocRY5/TuoFwfkKzuj6OHLfCT2SxTrZIRL7p/VhbcXKFo6TVWO8AWdbs6CcrGJ53dAWcE2p7swL
5rNiw4BrghNfOKh6YetzchOgDpyN/UqZ2ypBRhbJw3TrQaTKWy+0VNglgyBcQObfeXZbWaAKFavn
zGMloXEA4VRkZsCY1b/JkL1k1yw4gPzs1JigK7PDLO6YghHaCIvyiLsEG40vy7UwTB6g1jMtKL6B
H9AUp4pt5Tt32B2OPt70btt/T/CIgP9Bf8Fe/MOaWiEHKkjE9CBvc/qh2AOEzJRplAIorFH6/4T4
FLv7joaLUx8HvRKEPIzRpb7irhnRsabroYWQ6SFmDjumDANsHsssRZKz40cgmF2a6PZNExbSVy2A
FPxsB59ksv9c1q5G5mid9TVMHXTBhw2E36Auc22cbzB00ENL/IWP8iCpGRCE+oIb5phG+3rp0+XH
2Mxcl1Vrxvh3DosTuwzmBkT268TnLK/01nv85A1cgF9pig/9V+xx8so8aVqlza+uwqK2+4p6T/xm
7AUHaGTpSOaxe+VjjDY7tGsfeOsQ4C4g/EskRZdukxdLpemCV7NYqZUdg7SwSkq6OS59xwXL2QsZ
gGhILLhZmLTRDM8uXsAavacVYSfyCtbSrFFgS+D82VHxH7mnjOR5Xda9M7Fl08vGHXQw9vCwDJ7Z
lseh02UZrmSFQKPfcVtppjakexwLBa5bS3VmB8nCXDmdiWkmNoZ9DKJALlDVgU2PAFWd9C82RZeT
pGPYHPU6t3sg3AyrVYSiTTB8cZmZgUd4u/E5iynisN3udF1i3uzQ3dEzetlIMydrwftlRVPXrZ4y
2VD7Y7CbwcI880L23Hp/DLEqJPxd1JXdhceqX/SW22PaPAOaJBOZSMpRxXevXROgXnCJDbjPPJ1I
vFFXFexhUHzsbEL9derILuidba4HYVh3L1VuutGxtOwhB8Jfmxxrh4rpGAJ19uOS8QJBa+QJLRM6
C9gJPBn8Jdcu2mLqJe0GtYqm8roXvpJPA4N/LzTB+tdm9NONdHbtQwPPiQA/X5apC9QO2yIypMlS
G5EdPdpx6Sz4zayBMi4CjyDKjC6bzYhTvZ4m+8LHvRx3a03BUmGKkmy2cf28S7ejsebZ+4FHGG93
FzBGjXFDSKYNnVWwcpjWV/PP2r5EvZanQJB34cbzyNZIiVCDyzO8RuhIHLJyCiRdJD2vtX2/kQpW
iowqGjmnQqybl9ehdy6H2wodbb1261IDbuFhBRn7xJAtqLCK4L06KzWkAftlXRaY8GZZuK+qmHfq
M2coQTBZUMT3TKlqRBNj0ITn7tcgjhZakaXjdCAlZLTW8v9oLy/d9/9abBcB0IjbJvt+KFL599YK
XGxtuWLNKMNMZ21tL0jXJwE9mI0SLfG3pJ0TuELbMafcjpxm9Bg9CvlnxX7SkhFOtNJWXB3LbFka
gwppAD1apBk0q9LVoggTWIkrlZHB5Dv10oHWjnASbb2E5dBJr5M8nYben1XQC1aPByvapsP2f8YK
4E/rt6+5G3wiKRw2AB/raCGDpwRU3m7AbIvlFU2qEIrcVZ1DxZkbj4nmzfpD7VxabVVXeX81qKui
P0KayzheA5Nof2cJzpOr0jrLBjnVt6ZkRc+CA3GDtEeFk/yz2DlA30jECf5mMJmb87rJr3w6dBoy
MIR4AHVB6Be482oOHEC8Y1cKe6uwAANsqkZZ4mDGKmPk+5xjY4q7aTb07bHXdcx4jt1KXF+Xrb/6
EGyZwHbcY5hEBDjHtdnDBMQnbil8Zlxh6RvRMs0tbTllTIbl/fKGuPAtIG+J47bQAQMEs09nIUFt
/dmi4eB+3irEzM5n6R2vtCRfw9QAOVaFDsqEyXLJcfHalaRq43gh0RG6Eba8EjLRHMqKoWPGvrML
0ybRwsNP4qyVdD0LBmpMNL109J+78hCvop1mtaQLTKq5cpcYND6xx2AOWXTYuCeQwCSrVNsnkh/y
iZzogo0yT0Dofhs3rKoHqg5vZfHoHAVcVUuPmp2/nke+6UPU0uAE04BZo9OaPDVregg7RKLF1vkN
1z471k1wX9bO77Y8l/jCcaxHsVhYE9IVqGrXzBbesYN73hDhkwurDkYST5IgD+51ThisxFOONU9c
gdbV3IfQQuGerHsuEYJzvaO1YcHtbFq4Y+4Z59C6jE+xHjjqV76+7NKBa/7aJbgi4GQQwTF8thxd
Gu7WEIbt8D0Ih8Iu0SSI4B8TRqGDUQII4WBl9GjJBaS315Y0CE2eQSTkmZqYjCiy6f3Wg2ccVzbA
nQvQf0X7vlXS8dnELsnKQTMIA7x/mbVRl0/6GDNodpfHtBJgvKUwaunsXqL1tsegzS9Nf/C8eMmc
8wZWyLyw1NiHGFNEzg7T/QuSxSmZMs1sIBiN+1mnkUuXfiU1WpnNepXvwQhi585hlnXEqQtxYMte
04kJ1Om9wZHMytke8iZB5IRGD7sXulk0fWlXChGCVGaxHSlCprI6MCE+bJN/fVxPXmMUmB+6KDPo
WtlYkKprjGKxnamMcTq/y7MKcjZE7DWfX6RfPK+drE1m8n/6YpRClPDAM8D+Ns2rayguS62u9soF
d/4sqr1fM5WCC8m/woEFJ4paYzzTseCoIMx//MXXzRAgfgpaT9E3o+vBmOkrWEbTPMww8yK6LUZm
EqozwGrnhHc+HjNQuKE49K53s5iqMeDRLH3UZvh5x7OFm43DmdqYD+kltHQ6ziPpVxiB/Vg9fXyR
151c2rdMdDYoH2Cu6O8tj2bYLq5bDdbNRhZc6YjTZhfXJAL56t5UZdoJ25kqYipYMHmu9zJ1Q1VV
N2WGyRvjUPMGKL/BVLkM95Dm4BrvcpaBhU/k6tNXR3mWidt3phXZrrebbMJiiEzVio45di7guOtu
sS9dgY9v07jAn79hVfTODQflvKHjT4qc8Ro+0WHAsTYH89TZ0YLHONlJofDM832DuYhTh6VBjdNU
TO6/X0Yfs/QjZrtR+dVcfeQci4yb+tFtDO2X0RNU/pOxM9uNHMnS9Ks08p413JdGZ13Q6at2hUKx
3BCSQsl93/n085kbo6azBpgeIIFERLhc7iTN7Jz//AvGVNeBymaLt/GxwTeh4PqFAw88DlR8QJR+
F8dr1d61zLIXlaTuODZTdLOq0H2UUz4QXQu6Y9HZTcStYFFI57KwEUroWnhWcxPMETN8XNVRMOgc
7uKMeN98gaqcUB5lB8du1cZjjaVOlzDT6az6joQfIyuOgL6d/obBKNyF/WIVhvOaraGFyNYxlaHD
OH1cYQTfNHpIXX1cyTkI72FjLcTPUkDVde6XBFZU6TFfvDK800TXDe/W8pSpDSDo1N5yv7Sda9TI
oROBGliKu0bQaEcMT5ez2qF9mwNjChMl22+1ltV17qx8Wxbsg6pdZ7Q4s/oVQmPlxZxU1cK2EEfx
JT9k+N/ozjEhNoC9floQAyBSWPslj/bJ2HWMBa4cg0JOVEKUTs4HdjtxeoxoQRpAu6xEnBe0TT/x
2K3SiHObpk1wnFOU3qTfqURLzZ3TRLueeLqo3LEzwvo8F9gWDe0LvKEVaZTaeJhZPNEZpkmDW1Ll
qB12v0OdvQ3xPKnvVL+6ex7qlhTCXTaH+cB8C8oDk7PNvVM2TYkbD9wQEsyGJbslbFPYJ0mtwmZp
utUCCreUMkH2beNaCYFzn5E+QImKEIgowFqZrIEENCq88ZdcSFFaMu+LHXtCZkBgl6m2wWRUIzZ2
qaukr//DEsMG4u84NBgwIDBbOzbUJpSBfx+MIdkr4RHU1nms4oTkOZisUZW+aNAq8cVkJwxPDv44
FtPNvCpzryWUgNbKOU3koDTBrM0JeFiPujHAK9++naa+BpsbtOglJ5iyg7VfRNOd7hRdR8iDaV9U
rsHAYua8jLILZFdwvGyXe32nBkPLv8XHQs+U6iHNsNW5KDWuV8cBWUQSxFUyvoUdsU4Hg4waVHC6
1j5jg5BU+6bu1XzXrq61oA2w9elsw+HMDxWxq3XQhBHZHElPcocZaH02azeeRwCH4iwOkaSofcj3
K+IpmOgGV7+M3ToAnak8sgJR1OCpUzq3mAaU3n6CTezyZTPnS14O2t3QmuOEMsXQf2q2l1zy2eps
H5QovSesYQjaPtFe52KO8O9v3+w4bl4VTc/uc1OZNX8l94G8V6aFYTFi9xVjTHoLXMUsPJgtc028
XWqQM6TeosFRfnljZBzxNyyCBfxjD6+ZMAOrc68hNHtVidmDKvCPFxtTFb+DAIJRl7fe9mtoEjOR
O8tXNTfXA1N9s9qNWt49jElTP4ZG3d5F6G4O2dJbz72rGMfQU6t9ldbCyRDw4IZhXnlU6RwCDexW
WMs4dzgPRSfCHvsXtbasH4vuxl/Drm+fFjq02wj7sXPetX3mw0I0gyqpNOqlad3bc2rCelrT+awa
/XBTwYV6IAFG269Tm+6z1ITJmo012UmOtvyq3Sn70gzm9FiYan/BpCy+nxyV2EKySpp9XrTrDYoq
7wuuW/lFi0Lr0YUdbfopbq7EuebujQr59WtuDe1XD1u7I4wbZQdOEp6sdqg5TQDddsBFiglo6pon
c7TLL3U/ldVOcPAPxjIqb5GeVLdkOYB40DR+gZmtQ7NvjePkVPqdbkRKMK3j+pm1YfUe2QnePEuo
BNWYtYBSofau4aB2csgnOBmJtTysutLf2VFXH7V4HM/xlCJjEkGueZ0Q15oQ0/CIU7E77/E5Lvkt
Grlq9K43dW0ufuq6rXNw8yz8C6bxq2dXw7vG8XaEp0imD0YPiLws9sMkU1+Itev3ypy5D1bkOCdj
TSrsyTq+ALCw9eJSzCOdn9DZBpVblW9DkVoJGYRpdcujSZvg1RPrhCAtyL8eS4bkktsIg5m3OTEV
qPUt6i/anbPFdvJUVQkSUvy0XvGYWf1qHdO3uMySfDfpJex5aypBSoi/9Qqs4GAJj2Q8QRMq39lQ
C8PX+V/qc/BkYEtI8vxFV5rvi+IMBwvN6jkb6oE9I16zJywK+6eJw4ZpfEfiFjZXvgsM/cWGbKn7
YVFpWbZTkjGmQwY/n8dDHhXdD430ifuYYm2vTEydg3B0iAaOgOb26D9fpxQ/wHmovsWr3p9xtP8Y
O+PVBvfH+zubD8pAqsvq6c2BxqdWzlrfZN4tWF1x4ovlxo7yqL6nooi9A6PNcIQLoHMkxwr4DtK1
mu21hAPrM6xS32BQkN3jWUQEmLXyQ4l6nXawTcySDOAk/2WvpXVKY8W8qdal+YlsTblktDQsLnO+
iwhAvgxJl8L4II49wNmi+TFxdtxoi2V/xaaueSrCRjWDMs76g71M9quudUVLPpjSXpzecnDrpyD+
VOIiXuBE1j3+HjpGYvvY6pK7ZjYGTG2ICwnqzHJKct9QHbvfGdq7pBm3C+aAXOHLMBaEiFRTf45J
PnyuMHHbD3oaJwdQDPU5YhIw+iVpIHyhir0EMu8zcnzlScMD7rMyFrYfLzFu0aIQe8OFJ24OP7S9
awzFC/JMULZ5dd9Co4q+ZlAaOr8SFBWfq1B/0bzUOqSzhit7Erb5Marc5KdpD93JUZb43ezgD5hh
7+CIQjzMYK9EwM5hGbI0kdweMPhrLqQ0kVtaFKBgZhYG5PElv9w6bnYUvu5TC5KGPZwZnXJ3nWno
ux5hjR7dFOtY3zTJcs8H/0iJrP5oCBdj+IlLYJUZ7N2N0e+h55LQlDOju2Rm7xH2MZv7JbFIN22m
iIDRKSGp0lKsW7Oebd+p1Z9465g3czY7Oy9mEyoAY4hhYO0GSVvn31dTj/H+tqoO7k3vnWpzbF9s
PIhwUsuy5F6JFH3HIVw9l+08nmxyIc8qu9lxWpbwZPK7iZ4eTeU5dkeZ8qzkhznNkvKYRW6cfkp2
PSihYBSvZPSADK+a8AxJ1kYAcVIyVhNGSLeb4DBOFal7UYJea2sXpbOERD0225GN1dZNgp/0vDHZ
yfGj576TsCcJTDHAIbo8DFL3hHBluUfYcjStyauDcJY6NiUDgpdY0tOK4ko0pXKet+IXM5S+WhPw
SlBcD2z5Oid91HwLLa8gSmkDWlbCcw3KflRpZ6+0SvNjw14ZXWAFuusKXG2DZRjH9Q52TdSe2pDx
Bu5UUb3UPqvOLu/TYuiJUI48q0/3A2Z+8V7pWoOkVaUE0CCVZ3E/VSxXwwuW9VqBiCmjxFPIN5gO
DeP38smcSIn/3pPX2tfYl3RV8oyZZ6hpALNZrqs3DH1nyz5ifxA1iT9gKYvZ8YSB/rIP7TK2b+fB
ASkl04k8hEM4pRxcPuYbQg7VzUzctgln6uVI9AaNSieQiJF3dUJrSOZcPBgvSdF/YjicDRAkESRY
v36b0Om1iy+kATR4GU2bEssl2egYZiFDdnA38oHeJkwCwoDgUzUj9ULLysfNlb9YGY1X3I6I2aCc
kngQ4AikCmMuI/GXWvcXPaug2ajLJNqF2SoEFIPuAu3xvSyNieoRMNo2XoDVzwTIR6XWdE+bhdym
6PJCM7ftfWhw+LX31FKg5dMmZpKDE2PQ1yLdra7SLdERh6+a3ykHi8SlMp6V+KAYguBfdZ2VbFxh
aEiCv8pzLihicMeFtFSOJGL5d9s4ZhNeVZMuPMljdRIDYck8l33EJoeQQtdRCsGapBQQG12QgK7V
6Wq35EgNzDZDkp8mM1zubSmJyxt6uE12Rk1MzhCMhmUuNh931s6xM1qjcmbWZyS43zhcmupI9720
+kM4Vm31V+/ZDkG49MVI0fyRCbBaX4jFhkiIoojDHxULPvQscplZUWLV3sEwjKVeyq0YiyNzVE0x
uggdGCiA1qGmYAfe6kT7kd5lZUhCj5tqpGpcocZs4gm4dxuBSrzOVl0u+iYh7PUiZiQf6XQHPQmw
WDh+YuAeVYwsyZeyHJ4eW8CL1zm3YCLE7plmHatRsorKDluCdVoxXjlqVTssGO1LpLUx9XmG9OEo
o44t3hU9HqXSdySaHTa0UhGaHfulQU2EXk8KYDYQ2ZBzGLLqxAzqN4dX3qbfsCzDagDUIqxWRlJj
7IkbGlKw5NZtmpk1+N+GOjpXlvompaWzELChPcfanB6LCb01tU9IchvVYOIJhNbU0XshyysZBTLn
7hQGYGhLxePYCPbD+yIdDIeVgUmFomiKI9L0proxv2IFKHwje/gzKhHAKZ0DajNrdgeMG6+Cu20O
vYn+7GYc6VFm04vV2s/xVZtfZ3zBuvdNxll5CarAjVnRgUolfIqpa5YOw5MrHyEm3CQ9NkZrK19T
tgX1RcXBt2Z39uK0OCAtHcefdG3JWylchifm5Z6WPatxPmA5PBstOH3XNqn5Gq9RSuCVjbn7oaUf
s5/kXtLbTPYZqF1xdfKd0RwoFqJRgmx79V9Iulx025hxE2KMUhZXjIm4onres1FsQudNYz1eWeIk
NPFIlvUg5vXYOKBpgyxR2JjySN5xy6q1fk7OrHkfVUwp/Z5ZvWj0W0ld2xbtVRwhUaAuVAWrA8m9
GAT1NSL152KpwuKt1rEoG0iyG+ZF9RcTQ+VkJ/ejzYpIcmywMBYfBwH7uB6XwoUREzqlWdMPXn2d
ao+M2nd5idosqwsB1rtLyLNA+zh/l5NRrasirpQpveHXq02knB/IEzuDaMXGVc6mOO1196qQNwBU
+MspVK+D0SufSe7R2zG/OAxsao+cxM/OgrdRIPMmGeBp0y6jDBI8FzkG0hdHBArkOLPqcxBBrrZe
5FaGMbFQ1m3TcDl3JoFUXFcVe0ToBZPk7Rd9J144XEcdIaE9sLqk2B7cS3xEbV7ESq1H3OWGh818
py0QzJBMK/mdAD9CMygfE2AzcfxUTS2+vLQiJvFAHD+bZqMq9bliGDLqxUziidyIbegCrHYkwoL2
A99eKGMSQg75cB6sZm6XfF56OXZLk0mQFwzCt9ZXm8hf9v55YdyFG2gGAFxQz1dZajv7berVzCli
i/No52InABoUNY+coC61J3REJWSAinjPvErY6TfdgPRh/O2zuoRirjuiouUgmyTRQt63TQS13Wwp
7COuUfC2mzYS2409heJ4TqSiwqmc60DgOoHEPWFgxysx+VOwo0fQ6lH8Xq0d2quZg7lm49CewoT0
umGPaUyV5xfgT7dpj1qHmwrzaM+eZxwr7YKH/4h7V6aiWnVAc8ZLVsRCdThiLQrFfoCRgJ2Qnxk5
Kt7TNhPb6MEGOafiM0eRqEqR6JPRuMvLvO4/upy4ef2L0ZqFmQSWOi7OdNC0RViAqVhDcmXkDL0a
PaEF+c2ho4AX0/Oc8vHJvh45St6Jg1a6NkQ0oEISeeVZb5pGSmLxrrgRiguIOYKoAOrrNCyEhsi1
UqVbpjy8mJLZyKcNoadlkChN+8ZqJR7cVzDuqOoTfA7M5C4Vzr58tPVKiTN7dRVa54LBcx6MCi1l
AO2ADKZ7MjFoTYlxj2cnC7ZchE3L5bn4VuhfU7yOcg/a7XUlb4+xJCiW8dgb4V2UKDOBrQ1+x1Xz
s9PgUu0rwmBIiGR8bvIttkrHkPc/KRTH6N9JPLk+Xle6WkS2OI925kE1Kva20yVcK9Vsxa67aZg3
IwCpiUskAwJ7FEHI2i5g1qZiqmtRZvJj1dCKFZqGsRisJbMjjtm6vbqAdkxPuIStkmKVgxNll8IP
xAOJxyW+muwOpjcht95oEtsceqMJMfgUA/dNsbe5P2yGb0qH7yhyJUl13Hg5NcoBbrNhqrQuT1mG
ZZVxX1H0EY5XpigjEAVzBPNzUVWs2G1laT4A0c9kEojSQA0jBn49hEkuUWljyESASU91hFvbjNRY
2a0ZpC4QZ1iJBTFT1zJ6oxYi8iRN6EyAe+J0wW9HO8KwuC+ajJdqKFr4YFImI0/E0UN4Zd0oyC74
BJto2uoKMaxeyAJiDpkuZqa3b1lmXf0GZGkLCNNyAyUjs2qXjodse2baWheDeMg8wu6mD1vc84+u
FzJjOCbIs67i8JJyjKpMLBtJInNzVSyy7bpi/S1WCuQCsQznsBerV51EjLTvddh4qASX1hNJ9/Js
4yQQXIsFMHLaOwbRuhW0RWI/6c/lots6D8z+rw1Ihwvkedv2E2mHuZEsyZUQQtutTVqw8e20oERc
zPxDdqRkxwp+Wp/GPddMHvLbmiYPTn53euL00EjDvUVziJ/hjAtxfTlIV4Btw1ak3pwvL/wDtvSw
QpIQNraOI+kN7mKIXXebsZoLsT4tslneEQOQq3UkGltx5GxbNkwksbcPKh5uUDilKDxPsTWxAukr
CaHBrI+QroxJO9fX6ntjByq1QXLSTZxo7Hz7Accyvoy80PKR82Aoco3kX+mSFiQ9X3Spt/99NyVz
Mmo7cfNVcwZv8iGAU0KtZHqzoo1BCFExoeeoXkDxBtK2l9WDucnBHttl7UdMtoDxgZzIxd6edXkf
jN4VN11ym1o3Ehpeya6OZMm9HeQevRO/ypMWDNufgA/ELdo4WpBnxQGtdVbsErngmpGFtYVcFE2H
cio9/LYIlwwOjHzE41pKUXws6b8tbupUUPA2FX7fbxadZP729QwEsBEuJY0wxhiHW7RxvSSFh5QD
8ajLc8CWgAYY5TXTa10FYakzGnHt1WUWdhHiYgrCilSHwyMUW62HzIHrHZGPTie2hdiNmiNwFPy+
hLfG2mKqgL0q8AYWwuMwi5uxsEXzZhUINu+ymZFvXhJb07tasCX4ENJrf5Bq+4GgEd5TtGvis1xr
mK1aHL0Jsl4gTH0hxvXhFHVQbiTJmv4LXguBMmLz768VmwRtIsMFwdxZoIMOsQscN9wbmlHhP7DZ
GxQKjy2uCldfzmnWBZNHFrvb0U02J1WmKfVbTUx+FGWYJJbCJae6b0A1eGDsKzQieYibiYqsoror
O7iQlX5k1oIKmcqdIkuHsQYbpbwJlYsmY7wwvqP/2Zgx27nAqO2Klslnfbt2SmzMYm+7wi3bipO1
5gwlhO+x2TVsbBAYH4K6KsunEG118w7NnJbfYSMTt1fCXWpSX2Ey6QOy5QCodTaWFHhZp6wdhqPx
kN1jVaOu065RZ0+j6hHtTJW2grAmS21mCoJ2synfjNWtF2HLpWJBBPVXnKZIukUZq0FvFyeTxOcs
IxU1cRZqPOaSo8hBvghf54hMptfNZ2OzdYAXKvZ32Qq4cpffLjU6CnGcx00m7rpjX8n8zhzG+nzn
Aifa5s6WCZaaTi1vBZtJzsaI3Cii2wZE1IGoSyT+JRsgZYY4cEfGjWaBEQ/GVLnbIVIQ6I0S+bcr
xX8PW4C0dl10kpQIz0hcos7IEGCWzPegrZZ7bMSFhPu3TlcSiejFRK2/NfhCFc1LfvN8JB+RZUqX
KB+HDcIkznHBRoqYADSsxZXztkEudZT2jk40waweYlsR5+HG35MPsjSTJsit5+JhwCTuiVQDUida
UOYNpes2k6UWxXV3V7B9V2hQxmJ5yBuc3V1fMlbXthXk2U3us52OMg9mC0jYTNuShjZF28NjXNvx
otUFtcoBtVs7koijRIL2ue17zlQJjuHmVNVIi7LfvNZrjRaht2SVb3hKRVMnysp2FEt1a5UMexJl
QyWDYLbNarOz2rQOpazcKiLseWUMuYWCSld74X9BLpfhdhyk6MvqI5QF8YkwWhPyAs1y437GSYUA
836/fdrOS9BiP2x0WSbL4gtF9jKr7RFvf1dbAjA64audQyViXUpWry2afy6fNNgidounDmyMW23g
2se3YhEjnjpIcr2EBTa2plxETgr0T1PamKLMaFVbGPygsRfv6hQl451gozk3DVsZB3V3FdlsujXw
0pWva62teBS2wmSUVjGrrKQg4QoSsbAHEe+pugM/0MmyZpNfKCSHkv4d9imexTspCwlXnLf002T1
DqXj1ktunHJZH2jXFn8YoBNG+7jRzD77wnYnCnM8l8UFd1VT3FJtYTACGEqIqBvC8nBQyW77eJwj
zuGFPdI9UAlpXbBpu01TFNF1Rgpd5UN3E5v7RkPfFoUT4eP37oHpsvo2wnMojTU6SQ1ty3hxWJmZ
0WXUVZJAK120Nn65N3fRQCZ6j+aPudO1FN0g5411L8S53MJYVn2udK6ZJHhYStLl5iAwoV4w1V01
ld0yvioxIC8dpVtq2nxZNWJdCJuwi3xY72po/7N1j1wM6zmBla5hncefc6tSQx2crNTT5z6DXWMf
Y90eLReJkxYNxAw5WCr7FijyMOxSu1+az0ivq3EOUDCu2T2ttpYHdg0KN3zrsCsx3UBH8IKdrLWu
hrOvQ8Ch4zo6tR0INEq761JsvW7GBlJUfPRyOvHHJR4H41wSY5+/ljxGf1kKY93X3B688YDX7spc
My0WGzge6tSlmprhu1o3bXWPKi4sjuHI54NFZcDorlh3OH5Ze0wQzCOYXzw8zi3P1qHQw0U91pU6
rTc6rjBBVqU6jPpKd6gLIrZf6CamVy1+j8p7CNRphv9ldPF0aa3RrkBq6O+023ItywmBV53aB8xt
PNx/9HWqbtwkX9X2YHZe31f+4JJ/lhzMfFLIYkoqZbhTnGzOlx3cXBj9fsIIcFZ8qwynzMBMSi0N
h2mtgkfgbljbaYHq5KbdSCgZxDJz3lUJST+pn5ArBX87Zn+wA5VlYCCoN1XrNoRmrFe+Emej411w
ikp62zdGTZ3XYGRmNT3klV20b5VVwmrxxtiablCRDtUBI1+9JIkuV08JdhQ4O6N2eagxoK3PDYin
eeflXaXcWBU+mB8um3L9Uau2nYKBKmjUfxYrfKdsHw/zaI5+B828BhnG7eDdzidmThiQf0OGwvjK
tzbLrSu7mUdEUOotDu64B2u018SfBseoflor5ZWQuM2gbVtojgQOHS2KlFuYMbr9CEmGK+O3prdU
BvkUGbMorP4ZQiVLYZmnSLidLj5zTeHeILdlBRIL++pG/t4KZVniSxVCgnRj/OaCtNMcyBKpioQk
8CjtZ3QZrSR92SWbeka9nt1JOrF8k1TOL9n9Rg5n+S6atjp8JzKVmOpss4y0MCaXFcY6CJdAkpS3
A0dCnnJEGuL8dN2b8dfiYXVg0qu7oQLKhv+P9QlBMfq6Wl/DsWlV92E211Jx91mvMbxIEke0SKsG
0++zIyWqgkZ8LUT/1bOJ4mjWGna3Du1F9dLXbli+J31mh78mEuIRSKqjWjz1eW/iK9EJbaP8tsuG
O13/SrLrk2VKQJitXO11hkFd/upwki37CnRxcLF5VKLZCLClFfhEJj1ykmtVEvEldTgcZFMn5a01
pLV7XOYeamao6iTuPTTaEOXofJlGk4YzWLQTHfHE2tRRUqC+fbCNMly/DxQeZJLZECnHHcow8IK9
0WcoQ970XE815Vh1eYI73LPT8fZOc4Lqo3njTdwObH8KWsolrjzMsJMkIrRy19Qj7tRzoVr1fmib
tvEhTekKUjbiSO/r2WsgPy1TlFICWG52wPiqPVj9FOdHr1+gJ+EH4HgQ12P9S6YqjXrfobAKRquZ
GRnl+Y8M8eor5t3ZqdLd4YPDp68DZ1UZwHpWiHZnifmluRP3N4CION63Yz19jgkY3Im+rnqOQTHv
i3Q0Lm46jvth8liIPfiy+asmvbgMOoIp22M85vNHa0Ip891Vn5Ld1A31exPV+LMscIACVN3Olxax
8g0+qOYtJh4Gg98pjZeDbhXNvW3N6Tt08eaB3S3nLqdmjIFiYXyN61Y5OSH7PIrRZTzpuTahxabJ
Vn9Ci2ZXy+uq/0YtH106bn7e+mE1GE4QwfU866Dfv1BezBfMWGNYH60HFYERBBcvqzv9nRFEZt3p
tHklurgp1XYxA+3Gb9sEhFyzR/sYOVR6fsJYyz5b1ppkiFzcKIUMpnfva1nAQIp028AtjfkdPIoc
E5JFR4ilp2pzR3QC0+LSyfUsSGmQmNs11dkpEiNINWO6TcNI++6qlfMT16HkI4mz4QLz0XiYZo2n
zLPDg1frKvyl3LzoU5e5ux7cfvZ1NWwvWG1UPzjbOBlGREs/FM0sD3HEuqPV+zrAvP8e0g+RRj2l
j6XqFYde772jZanzwcB1/6de6PFrmFj2zvKy5DApa/gcp3B3nEnPmcQO+rzD0qW5L02DLTVR4jGA
YVc0R6Nwkl9zpWhfOreL5302qu0H3NfZCWA2AgCasTLWfp1F7CwhLpa7pkUHSfYS3lm5ktX3bj+3
3V4d9KIIRq80IJqqyXhEJj69pR69WFBGnbrTzXCEGDKbNynGzHcWZ/zNGg3anoB464tWNvlhSEOC
43HqP2N3F8GJ7KcpPMPdHKI9+1L1xR2W6Baz187d11RwT1OUTL/0uo/o3kaXibyR1l0b8EWML4ZI
PX1UZ2KJmESnrrqrcUS+49ciWo3C9dCMffGRK1hMv6TuSOI3P3FwxXzgr4Qz861U1DI8qcpoD1+9
BTKTdedOs4OikPZ79ewXy+UOzdlOvCSJjhioQ+iFsM4AFZGTMsT6AF5ThZqxXxegYHSWfTE/oIfK
+jt9QkJyhp5Ta2dwtEx7XxZyCNKd602u9Rqhs0gH39FYbewtOpBxH8zEZxcPqqoXuCXBGMWyvwiy
RbG91UACSIRe+pAQCACTqKejoR68YP7D+Z63yxQUZTg4d7OaqkyiK1VVb6clYrRbjuhYj/qSrI8V
1iOOr2ZW95ikHhp3Ygz02GshKEJJ81OVAftpQU5XkSXBrCgg66RHMDNEjXrmMciNx3TIrfV/jDP8
O08YRxVcOgzgBQeSiur8e1gmJiSLZsHkOhlXyeLWIPaccFtMzf/6mP8z+qy2lI3un//Fnz+qGlwo
ivt/++M/X6qC//5L/My/XvP3n/jnXfLRVh3MhP/nq46f1f1b8dn9+4v+9s789u3TBW/929/+sC/7
pF+ehs92ef4kFaG/fgq+h3jl/+8//sfn9V1elvrzzz8+iLzuxbtFSVX+sf3T+deff2jCBOVfaSTi
/bd/FF/gzz/u3vK3Kfm/fuDzrev//MOw/kFmmIUzkMUBgGYC9yq4guJf9H/Y+B8i4zHwrUIpjfNR
WbV9/OcfivcPw0ZK75kupAGchDxcWroKuQL/pjn/wFwIuQSWEhY3Hnu131/9b7fw/9zS/yiH4rFK
yr778w9ds//NnMK2LROiObYUTEKAPMTn+O9ejAXi83TV19n3kKKkiDiqZr3tsKI/wCKqXuMS3wGf
7zChKzXbA7bm1jkuC5aBN9gYtuvFTae3+YvdJ+5hzuAtQiZY2dhqQiR4CgXfadpFa4cwxxyb/hIR
63Cu634JbI8lNjU3rT3dWHahf+re8gOxDuVB+AwUuufD1buqGt3AZrP2sf59Za628Enmxtcb85Lz
2+tB27EbPiAQAk1HvUH2H6qYKO8Hn03YO0zLeKO2WYFwX/lL0b1vQ5UdonXY41GvnRc07/48df5Q
m8oeu7D6UpNmSOMEeR3UPvLhmQcL1OGXpnlbMPonm8Q6QZ+cD5Fp8/sb7UtUZAfPqO5BRczDqhYv
+PAfKaGDeEabHjanHpNN5BenSrMz5gCZtx+nrvObOH4oFfgIYbeShGLi/WnfmUr2NVT2HZJ8s8i9
By1PviF/ZheGi0pwSpWZQWTXP0MysX1sxhm3Gfqn2nXxDzWyy0DtreW0IFoOilpbd0OTG+R9ACXN
IWQ9zwVLiQqgyszwsRrP4CASVFOxrFWjuMnQqe+RscS7sjFr+gj1w+hNzOStX3FtX2JVeaqLF3ac
wCoOYzbcecgxi3ya3lprGo7UTdGzq0HvyrpL3X8rs0u4eBQGHVJXENiUVO3qPPXad56ocre44w0c
oudSL2/rKVxou3T9SNr341oun61DWqLRlWdvhCVpVfN7NC2nrM+awAmzi7BIQ1hQ/EoSKj/Telht
nqUWQ4RCbTDHTQizQpT6F4Z/BfE85bmwsG4tJizMVSw0KnNITzMlgOJY6b5NZwjpIyeIX5dt+pCq
EcqgaMwvebfe6qVDTwzUepiM8Lm180NXklOdGo0fQoY+qXV3301kCph584H37EdZmcGwLGeDYid1
CE4NvZwQTU2jeOtrJmVR+jhk2WeXWE9au/7FKcaRFvUwyrXk02yNg6ejt18Xb2cBNRCvlnx1zf5r
lnb3Ua1+MRVeUaDwdECkA11v8gBy9d4J4zPqqwvDmvduSNa9w6z5bTTbd3Mcv4+eAeV6TrWHdkqC
0mtfPLo/8H2mJDlwVkzyQtj/ivp+p6OjMlT7SwI8+thE0BoNo6xSn6AFzPn1j4yW+UL+r8uIyyNW
AspVkCr5hZCJN30y9m2x8uwgo1jO3orpbvK4RtjQ03R1XVAmrr9opzDzYO1ov+zFuuhhdKwHiMqH
VZv9cbaigIgBl8Wf+4Sq+7Sw57I9Go5CnjNBuxj94W70ExRjodvXGm405in5GMywesv8m9F9qajT
2kLD1QgpD3IrhlfDLmveJvNI57Bz6m+ja/+K87ym3oVkzotswoKanRlBWvcGqHM/p55ahOVZUgX6
WbjqtZhYp8R94YE2xJm/GPHy7KqLslzAUvKaywR798NKR9MDxGDXSa8cbCSLXjir8U8VghS8G3cB
PHpS7c4sHxxQ2uYH6oVCO8UJkWwXr220QjDYito5hYu+LLuBoX92s+ZLZvvdREhzQJwt5sLmGMd8
qD4y3tu6cB+gbyVtoCnEdvfxYCo75Dz1eU6r0vMxmBqtHYSfOPLdnqT2Y9yYxjdIvLPuT6SmtMeu
MewP6IVqgiMQoSAgkOPI7kxb3mOF2EaNt0PaYdp7eBtNB5XaABDqRgEC94OSM5rjvCH6TB9mogVq
YoZwOyRPCyoTaT6rbjn7EIeRY5yb0Q+CjX1ybljwrrVTtTiKfIIHyruw7c45q9yiBfyeM6p561ZG
2mn+YLqpcld1pfFShQYGCVWY6pSVyxdDq03fwozgR9W6ZTCHIVMOuKT04L8806xPzPyKB60fWTq0
Rq1VU07Op1JvLwpagEuzHgiP2/VzdtNb050p+JhJtCtsgi4HNtGxI+Iz3UfZyIWvHicD1NrzsE/k
visa7UcIE7PJl1O0XjQI1Oj6DyUObncjlWuQ1f1LkiTYxYzhj85I9kzgnduJebE/dJ+rifjELVR/
suNTkaDhaiH+6aCJc5rA+Hcy6v/EbwykQTnT6/1UD+FFifMgbKejMYzWT/o11BmzkfizZfeHlVV0
tqPh1Y6rXQtPGjHspVvrYMoafPdHliRBHc92Et65dXRYx/wLxDeRDuUaL9ESF7fzMgOuqYpvR/MT
KsLibOb5DeOP3k/gQO9sFOYCtz9yN49DNdAHLd0nrhVoXlLNh22QnCAG1YHmIa0xyDfcdY6zx/p5
Ruyx7IHTf6H4zvf0JsXjVMCLGIu/EL7eYoN0DO0uyFr13o1/GObSHaIquSm6+rEvrR0Ut11mDP6S
pMeBWJzcHvej673Gynxb1+uznVehT30xBm1bcOjY467H2jOv15Ojtn+pS/8It/N/U3ceS64jWZp+
IpTBobGFIEgGGVpvYCGhhUMDTz8fs9rGsnJqsruWvUtx4zII4e7nl+VNzQcHAD5RLzonpIb2NJnk
rnUUlXeFu5reaDXZo2ssH/F8ExcFgVW54kZzJXZpVvmYtzoLe0Y9YT3QVLZSZ/puzOGZlk1QMtpM
OPYLROe0zu3SRd+hBK/DdpVPIPXHLZ2261ip9pbaJSdLhxbLtFuk5mj6XJowsVLfViYI8GTkj1v6
UU9DWDGETdt8sONZ0HE0Ev3ZHuMlf6tIsVp1x1eamu1Fji6ul/yKPrw1tLkCrZ3d92bNehxZNuvy
olZ74KrEz1rLvSKn5NfWtxDb2yc5EHun4UFqRTgvZUAEnT+4svI7yQNACWwRFdn63OKuWZskSFSx
JzryLYm7M62Re9TyYULhJxGpP/mE2KxCujFxFjP4VPocXnRz2Fv0jw9xfVNA3Xgd8rIdgG99oA0u
0mWzX/tlN6fu51DYmOdv+/hEMCoribyAoSz1LMbuY7+0p21ROd88IeQIY9WKhvlF6v1eXa3yeWxV
dsEbd1PdqBoIKoyVvaYp3qK4qMiwl9rWiyo/SAb7crEFdPmpiSf1JyOdXiuI7+lBW8FGytiNxkx5
qkQVhwnOv6gunOqZrKkXWkvKB95Jx0tsdrkmmc6NqWKQtX6tXA/VgSMNAh9W34z5WwdiILzlPktR
4KKbTAlEa19gq5BNxSIkxbWOkGPGnKFrlJYshQ7WPrUAS1DApqg9c98tLN3FVZ/dVZkZ5pOZeCjd
U7DtLbmd2+bFdLJriOEiMAcj4lGzwYAAVbJ4vCK2jBNP87HQR9QOzrVLOtRBZi2za97tCxr3CJMl
oRWcnhUsLDtoTriDV4wMNTvte1u6TZBIcUkfByGzo6S/5FOo13QR175Njsc+JgTrKZ/jvZvt23p5
3SrrrhQ9bEdjvLkIoUsZjFq6n5p1CFc0XnabzZd6NVaGHtPaxTIwFGO/y8kwD9J59rHh+UZ+6VMk
igmIDtllRGJ8H2SmKjkTVd1TU9clI7llbF+t07gXeGulMIQE02CUy7ZzBm2GGFcoAQXQDGRrPHYd
W4xozdumWpe3Teu33yzj7yS+gGTG9JzzDIXdeOsO89O2Sk7W7tHe5KE0Y6BLSI9OFP4qsyAHbaEm
fje11q6D1cDBHZpGeakws5W7bbUGLHTp9Iyy/LHSOGEp65Uc5j7E1zT6+LL9OBMvSmxddXa816vp
QB9BUDpKie/FPTlLeqLWzkvd/FqpnZexWr7anoj4+s4dTWo9ssvm8ioXEaSVE8bjSHUN29Mcd4Av
olZon8Mm2BvlQcEeYw3NFYj2WcsTVOPTzPeIIcfHOpxM9UFY2k2F/gTTVbChqfYWBlfQN9ntW0dw
DGG+85McUbtp37aOEqWGEbjr8DVVjbVnekj9nrJraSX7HqVIC/ZJJgQXr7/IChLyd/fCWZ50dWSY
A6/21KF4xFN3RoMedVp80OfxiYPgcWyqZhf3Bplvcj1mc8mZ4EU6o+ur1Brd1L3xZWbKcWb9iuvq
00WCGY5lHG1rFg7mHdvKIzJEv6PHICx0bQDjNAyMOxgZp3g8tsv4UtCybWXj9dYKQLtO/M5d9pPA
349J/jy642lMwUlrkb0a/XI21ol3292v3BYr3g+QUG3zHtu7rGMmMDjeNrnF/krRE45nP2e4C8uy
fpHN6D7n6zicSHjdG5UNNFiOO4ovb7aMHTmzJSqqnJkw0ecXq9Xf69IQge1m1+WgfMgtQ1VYPaVy
Wf28cn2Rie9xcP1Sl/axn26kdhGVd3sAdRWMTaKFM24dO+0eJOho3pWwFhqn09Zu70rp7ObNhpDL
5t9LaMppROLLEoEPmS4BieCfFcsdp1Au2ocaF6NXrfo3nlFCGcjeQiBR7ZViIUjULAI9xqdIX4qn
Owwfuj1VVyRucEo0Pgy7Zh1xHSZ8c31wNv0T0fgj4z2CacW3pwVsYTeM464qZRH0BYa/JrmnI2Rn
xtr9nCfhpNmhOefIa/RvNIl7MMUHKyb6iYM7XeMclZiR6tKXzpVbGrtuKJ/i5lT31Z1NicB9bNpB
Nk37zqA2atq8Nv0ctzLK5pdxjO1zJ7EHDJuVvxeF04WGiMlWVFJ5n1gTbvDqdrTd9CtJMxVrDTKo
n0SHAc4N8GtPbWpx4IlC7gn2yA3mQEJ46awfUvTUmAUd7bEXWnurik090cM1YNwgGgYp4fhS1XjW
TMNRDyWEUoBnhPDNbTvLiiOuQdGKjxi/2XGeT5moeYAzLREBGHEfbRtxBGar7mZX/YwRl1zo+UQc
ikqAysKC7CkXLqNuit8VLa2fBEJQBrpE+yyXUr70gIZR2lXTzk1sOtbiFj2J4eC3LMbmlhFW3MUY
afYxVYD7WE4p176S+i6FQ3zS0xrbh5KqEjd3smr3kN+5yecTkYHyGXNyzFZ2bGubwG0FHY/nwkMF
Y4mw3osLc2XTsIqLTdksZES8UxnMF5iDLprxnLapuKmteD5WtZNVO3Uu1u9LW4jfrXI5sAI1h6RP
V+IPEuW4DTWzx2D4DVJRAINM262qO4KP28tL4W7VwSy05bVvaS/ztqlhA+DXvEe0Pv/GnKeCDKFh
VOsToHU2LzdLXK3fheky9CKRDFcCFFq/rxPH9RF6dFHDN2tOBSb6UDTtFpE5uvh2lziRwvPwkYy9
Fblkmn6ykB+nokxDuU3q3lEB/AN2quXHMJ32dZgm08Uub+mPMxIAfxlr43QhJVrUW0a8n5wm26t4
noKKUb3Pu4olkxhNf6tb5l9ZPTrshwQzZnm8G7n456rua59aOzg8MaqASBjINO+CL1705JYOAzXH
hV9s5rWlDTYEcJU/wtFxvSxdyyNXbZUdZEv8OM1pg7u/1U9VNhVBJdSrQskKanIstQ51xeCvmdVm
uMMJqb4nZjq+YQRRWVOHYbuzM8lA4gChfyZZzWFjgeYONE63e1sOVuHlq76XxsIQW5mZ+V0TQ77C
3CMT9Cn5IYDczLqrruiLo4k28JRzPHodipmmklFHAQ19SJxK7FqK32hafNT5VI80A2nsygbcn9si
9RfmJ8wjCptMrFIRltXhEG8H07XuhMkzUHfuPU7xDw3+TnbxcS66JEoFVmfLwWXOgaN3Kqq0hqHC
YjmCAKBfchy/rEyc/BleYA/zOaPSohON6ae1GznZPAUM8tOjpcwUBdGtkXk2cz2xbFQIMHvUsFmD
ovoG43RELrsNC2bZ8T1ikzRSuSqruU6oZYYxKqgZKIOxGBl2yEaMIzTp+a5zWhHg44CgdaCJnKF5
mSZX3CrqYnAOqK9KfT63CmZvrSiHoHDd/E5sm31WDPu+MaodAUd3RG9M0aBvw7iHcqRjtkMdcF7s
QVZBV/bjA0nE70VNG62HlHI4VFneG+SprK3tKfjbryQ9QmVIcKTNoWRDW7UYn/Cp0OEC8PWcmLW7
eFTlWidOyCJEOw7aWlGbWXjZROywaKEYR2zSkXXRXft6W7ffpbaBeW62lXBHibDxx7q7m1WO2prG
LMVhZJze0rZaYU5Jk2T1I97UU7RFxkEG7+9vsu6eaMVD72nz9x5jRPlhdqmTosx92tOUdRgIksJh
oo7nGW9sqItJe9QNAgT9ZnOmA+neJZiiHa/HAaCC7RWS9LzESPtGYZgnrY21jiVEuDt9ZkLk3doE
oMowHABlMNgwBtYjUXkXkU9nTyQ7kE8b9AQJeLlltUhnm9C1ph3C0gjj0wl+cb6n6ZTpftTV5cum
dxCKn3MIA3NBpImFoZvCU0UeGK/kj5n16W5z+rzkt0hIp8vM9LzgtrzCuX8Jh9LSSfrt2CRHa21u
TcdsOfxUSXdXuiSdJMxgridHWeNHXwzetjy50gUrdl4gTcH29myM8qloeoDFIbkTkxiIlNSsQG6N
r5PjGgF3GFzefPYatDCerT8MWkS/7/xG2lZzKnWQttIujxprLaNN9q4LJb3EzrxZVX4rluFxisUv
ywiZEvDYTs4crlxPHa5UnHSgNQb9C2r/CgTGH1nj1yEWZWiVzuxrOckGdeOQVWD5CiELJkc2s0w2
ntK4Okn7TWuMB5AkEcWdJAgUVg3ecfWIpIoq0/ZRjyn7bDafaZrH2EEPxB04022G54OMmTBXH/VN
2CdK8T4X1j/86OC9imnIE+GE8k65lIX0NPPASnIjSRxpMWrTbaoonrDB60hn3KVarL3HK7ImNgPr
4qiyn7KOApte8YtRfVzB5z1iCW6WnpMDxvav0tCuVaNp8U7UdLY4xDyaOUJeQi6/TJ6VllUZ8X15
Q5Vgj0QvDp1KD2Z7figtY4g2tW7vp1F1Qs1YTrLQXupN/+oH62PIn6hn9dW4CbON3LHSfmlKGAg0
MWBOAxbwhCrmQJgfkLJcxMx+mlWa2JaKahEAgG6dfFDEzZMqZlACCTwM6gFGE2RdVG+D8k19u1/a
NuSr7kxWhBj2pRrUHXPzM8FP7OuVMfmxzI/uXFdeli8VgKtxbyNvATbtHucRY587YofLAbw2PULL
gcUV93yYreVP2pP95Qz2/aTKfF9wTjuBN+wbJ8nOBf2VO8fRd7pSx7cEAuYeCtof3eJAutFFdwtA
fL9w6vesiVk5ns0HyzSPawu4LTPbDQdVMCXPezgd43Wk0zAsWsRx6Y65SOKvqX7mLJ8jMrkQisxp
rt5kea08UV1WH2Y3tqpIt5Q3kIMrJDKuh2L92dFGUsGXZa9O/R3ppIhERqrS4pkjWlP99gnG6kX9
XWrx4sgxDxq9JyrHILMkS0xilJ202IGoPM1UqnpqIu8SZOFH4OftrGSx3FVo8tG+Va2PSGAM8Cyd
mnV5t8ry4CaCKwca5s1V8wgaT4xMpR5jciWibjGoXF57yCPIjINJ13dj9GQnabHZnJvR0nFcWMHW
O5GKdyNQheTKxT5NJbj5RWmC5Syvq1kkQT25ZOVt2lnp1dwrFGe+W0ah+IPKFJuiely3xgiZDFZi
WIaCb4jRyQQNa2V5F5OPE5Lt9mhraEdFnmvvo5nOe3VWrWu9TpLMw3CZ31i5guSHvEnPgVnzl+Hb
6XrzQElK/7BuU/HGRr5cNU36uSlx9ka6qnNNkeG+HnlcEsViPJEXeiRP/KSVR6aiWBZxmMUOdbNj
iV2PwNYwc/r1ZLmFghJEI2+/OZGYGY1bG5KY/7FIADtgDwVICmIMe9N5MIU3L/OPxrosy+I1hYdp
oId8ip33GygOK1pMSU5DyG46mmfN4j1tFxHiNvgmT2VHpgSmVjIu7DnGYVg8SeS8h1K0qAUAqsmd
DWdF4SZRV6owx8X6E0ISmnyh4sGjh9+8l69b4aYnFz/4mtjCq0j2GjhheHqy5ZGWCaTX+bFGVdAL
E1SbJTplws3ENr2bUunCKcbVEdfO0zbrX5OdXSl5fhS5vc/LInJJPLKLHkil36cz2SZFLE+ZkkgS
6kSMGgcpVquxVLtqjDqi21YaVhLs6hnO/SXnS4JdNe1JjttB652SU+to7oV7qg2z2uOfL44FWRwJ
HZ6mT1r+I8bmF0VffmGx+LrbDb3ECECMywkhfXUBmMaxJMuu6jjqz+pDlmdPS6foflunB0PSfbHE
V3EtzmZnRTkklgfrd5UZ85GNsQcDJqXnwmsSRUhcXm4witiwG3mhgziq7lVJQ5OnbeZLvw08OfPs
EEJkiiN0yKPiVv40EhsiFflGbI4RTHZsnAu+ya6xWsVvKyv3HJNzm/7c0AE//8oesgMdpJeKLeeU
kpk/Q2K9d5Qxd7axbypdQGDVAL6G7j41pl4dcRGQUZ1c69P2iPn3o1G7N3WBVqBVAZX46s/JtZxK
bqu0Vo+AQGOXJ44TuEyYrlCIPR0Vsqx7g2NDIsj9Ylfsxd0k84pUyPmIWXkXJxjTzRgfiXqF66na
twOrw0bkok/cHwME6VlGrYam2M0W5cv5tncphfJ6RL1+qqKTY+y/rpZKBKjQYbqy5bjQThOl1CQ+
2QX4MmkNdK8Xdn9jWPrXCNsx9Up0oTgnhLM+nShpIFOBXq7d3s28ucvz01wsYZW3KrGHBgNM2TxK
rsJpKwQLuLAeRcHvt+Zseeh/g0IM0GnPDc+dOam/lvqVT938OcAf7kyMskpxq1qK7fVN7F6TFnp3
KUMubP0mb8GB5rZ6LrRYR6O2ceKeHhTOGvtNxdvjjh8dz1fule78rAPI5hLl6DpYd6qW7LfB9vhj
EZgqpEZqwJCztS+s46q4Vy1qZZGoejThPsktQX0867/WtqtJ6IqJPG0KspuSVw1z6Ezhe9RryR01
LrmHF+0ok+0+5ghiqCm8MxRJUv0mVumDaGeehfEnMkeOrWw1N5JF3m7riPyQQJI+37hL4td5fJXM
1ZVOmZiPk3YM7KLa57V+cFv26kLtyy82FCqhXaPd1UofNRnoet80XYCbC3wGGo/8uvqGV6sIxma7
ZxbyLUqrkRBuRjB0FNBj9548zZ4fQYCBu8Z2T9awJ8Q3B/99lSrnumW2p5DjG7vYGYv7i+HGvHq6
S0bxLYwQqfstTdIsyE2PmHiVp5pDYfVCAudBUCMBVgSmhjn3uRLlTt/WJMgGEd87Rfs16+V9P/OW
qZZ6MKwB8DG7omUZ6WDyWtgw+K1ofyuiqhkxkmhgC/GFml2oMmoy4EtWT5uyc5WKz7GwmrM2drEn
euOKGtoRizJahikNXVJj3y216l6ybZiiWQH8swGFAs6Me3Ku3hajCGtqd3aGiULdUGaf3h341+Jo
VN9lHl8P9eTjHmJ3XB5TIwkcdX5oBOZfbfgF64TPVGNerHh9QnuevY9TfbsyrM4dAHU7IR1UGIcc
eeUMw5XWjrf19paom986FdoBQS6AfQdsF+mpEdEuFV6UMRrPYqx30SIA7xp7ZXUm8JD80kNJ7mqk
o4MlIeN6mByvmib+xRmu+5atucFFYhs30AOHNhe7pdG/FMm6T+z0uZ7UE7Zbj1RN4LS7Ses5ZyLp
qMlf0GsZTPpzNSZeAvHnGg+13RyHVT3SCcdRwJhjnz2bCVANnJod0VFeFVnBK4vpCs8M6h8Eb/rC
Sak/5U28Y5cNHLLKD0LDTDztVafiEMmzlznRsKZfa49loGlB1xrIFslRVPXKxH7swfILulyi0TB3
Bql+cIj3Wi9f0lX6Q4GLJXe8yUxlwAaZ/qKIP5qJTlS1VRyY8b2ussJtQ9KUDMmhs9ZzLzLeLNK0
ZZG8oEk8FgJopbrjuDnvcljiJS8Vr8o/zA7trKE8DhWyzSnBhQG1uzE36MwWnYA20K7IlTy0l6YC
/P2guNUAzG5ikugqtNTEt5hTtq83lACL4Tn9Fom4P1Y5yqrN8sgf/zBL42Wy1xswtzJYwPat+mrq
5L522bxMmd6RnR4r8D/rEtrqCk6ft+uPht0Crtz4XdLaxy/Bet/eq27xsJlHt6ZWodQeSCm6niFN
WNg7Jqq2Dxc3G8K8KJBFNBFUI01RGA8IWOLJXtkfw1oW13opt6ee4ykLZArgCpxiJAZt8DWlh8QM
I4D/QiQekfLz4Jbbg9PPe2za8OSVe87JiThJdcyvkSRtNzhcrhZt46gTf/9JVfdf0rU/S9XEX+r1
LkI1TegXnBRTgEpfxr8K1S4NSgRd8mjEjW3erEVsyciox+K7trvyhaQJgNSsXu0T1TITJ0CKjbRw
LqF6/5uurr82mFr2RXnnEvDsEIhNmdVFUven+uIs46BdDaL2kO/1H/RMcqcFmGDplVVd3MtKUb6B
7Z3Hcmz6B2fQZ/I85n4IlM0qfv64LP+RKvN/Jrm8aX/qh6H7+RnOH+3/At2lxQ3+/8suD91P+VHz
DP1Tw3kRal5+4J+ySwXZJVix6tIlR66l4xrcon/qLonk+IdF5okDn2cJFasxP/VfwkvT/AerAJgc
LTPUoqLN/L+6S1P84xLGy3/VHcvm583/RHb5lwB3Az2oYdHsatiOfalD/sujLBJUUP3awZlp2ht1
QtTmtI0W5lulRGZN6OOfrsy/e3X+0ur3x+fxm5u8NH+UkP2lDQxj17aAsF4w7gICVIk3FGhoiHYk
5Ne7wZqGyI1h+ghf5+RQNOVr56wKjScGSs2+Biubl/uF/Ikj1gUR0MFUhHnZU87097/o5cX5U7D4
5fe8tJWZFq+XwPJ7uW5/erFct9k2VD4tBFn3LhsaQFMdwVG2Snn8+0/6f++AbfJ08GkELWOv+8sn
8bYiUu3bS95OKqN5WaxIyx07nHKnebcX9z+sNeSb8dVsHhzB00Vs+l/ueKaVWdVpDQEmxaz5a74Z
PjHapEWkxXoeZ3QbmIGd/+a+/5svSagrnyYEdIymX0r5/nQ5y7ys+tLIqNy46OYUUAUSFtkMcODK
vd4ov39/Tf+af//Hl+QR0Xix7EtGv/GvnzdAzhD7U6Cg2+oU9jkrpqeUmbf2GrXuX3PUyaRVAyY8
6HYrXEiwznqQCIq/bUgl15upUJ28ZO1EHZbN3Njhqv1h5TWybeFEiBYDRXH3lc61+i4zs6ZwRtuc
h5wsWbn/+y/z764dD4hu8zxaGjbAf/0uXSZBRdJW+sukOqe664qo6pftVCVFE9a4ncK//zzX+UtF
4uXq2SrmP54PEv25b//6ibQ6DLpEjOgTUNADbSPZ8xxKW26zjEYyxiOcus2oAi7045IcLL3UX3FX
ulf0wo9AoEal59fECRMYmjOcZp7h1C1UpmJlRyVPrDXEz8ZtkS7SWr2S5ivBzch6EiNJz2lfXVJ4
MfH2EVWQTPFAWcg4V1E/jxxyZ0AGJ12i1HEcUEUDx0dd4AMI7XrQjq3eJXd57E5MZ7aVUb3gpE7p
ES8IAuqsTQ4Ps7U3bT+pHwQMGtw3oFfFW11MSB7bqYvcm9YXzGb1uoVaM+CvmOjqZRwwBvnsom7v
QgI0EvgHssZ3Eol8CiXYutBCeSzNvTG2yheJXuYza1pLGYwm5Cuar/62GCHzfHhSG25KNe42Aj5z
5NeJuu9tVTdP2VKVbw0ZnxoxYPTxxmXnPBmda28BDXQuOe86ftPKjgcjWEYg6QDvjcroIrU3knaV
8pZaZvxYKdqliph9bCdY8ZZe86oYnJKpL7uogKxOBUhyDN4B8nXFTFxTLmQIDgLSXLdzerZrW3vq
0HyuHqm988oUWIrMN2sdF+CKPLHy19J0zgrac6CCqUhtrykTJ9uPE4wQ0pgig9jOab66BPOMT1Ag
LJ8kNSotjqHMAMJQHQTtrUoQ4Nq3kxmuALDvFdrL3sfY17PAo+cNU8qI4x2kCrhTpgnU4Fsq2+u2
BuT2Kq3ODd+W86xisd0MgxiUYeAgPSA5pgHMTspQa3UTvEBYKOUk7/PzDHPG2ITZoML27I6xh91M
558NtX5x0e3NQUe76ltZX8BiHnCQGr0eCcdwaV87DdU4jkyJ+fLStbPh+g1ZUqOnr+r8Nk/k96KR
okXQbk2wK+SX8jY1+xU+Bj+gszF6bUm6MwCUrteU0iAUWinLbT4uZUQmj6RWAu8jKsk0W9pgxDV1
oNxssG5bU5JPb2S9uNVKAi+Y5AYIlpiE1CQc02w+I1Mpfid0w4nPHFS+lJY531qbOlYsHRuqvHwt
kmsslARjrzzR824tdU7VCzbCmxl/x9MG+TOGq6O1ByJfyE5PesR91TRj4iZ4bc6DebCtz7me6mun
wy2NVYHADJzMPY9s0o2QaqtZZ9/QUWLzTCnrLNQ7qd0K8jSQ2zgl6jEyglcZpLZC2HXvwLGPySZd
3s7FrEOSqUEhkzxVf7nwTFwDFsiNpJhZ/K4Fkgi/0ydlCIeRzopgs7euCc1Ct0bfNYVylQ4OyA/B
ryRaLrW6bXQrZQx62lTzrqdmZpwss5hwPY/12JNFS7WfDz1hSH9k1KQYdB1U8A5TIeW7RotOdxh1
BZ+5bs6o3xSZ3WJmBWQbxp7wpgzcm4hjp7FeNaLXIJmKEqdm3WjkTdHdbFBGKd1vKHJ+2TjNlMd6
KNa7am5tNUKxRa8fcBHR/Gp8f3mrjchaa2n5rE/Tm2K0Lmghr5InsAoJZKBKMvl1W6Wlt7aV+4PE
Jd3YRNX5CgEWSrzUIdvTo0AApeI8E2Hr93j7HrKBhGICSRqwOH3VetqkB3Pl9EQfg7danXWHLo01
AXt10ftdnzZP2rDhU8lV1fw2h214HzgzNNE89eZwiHmxA5EghaJQY4I+GOyLRjcvmvHeqknf85Oh
XsbdPOW15lHYdFFgzviPD8gO45uCFk40y21OjoFpo+rwQLtYpAXp9lF6iZ4lDiLRX7S5cx7bNVaH
yFy18d1FO1Qe9GGWRShmxXjF4Ys8LC0qswsrKv4ubtNRngfiQTKvxqP5kxL0euZ9bN9RADdfVq71
KOT6RhtZ922keNh2pit0aIji2BbTG9UBbQ9Vq+40NMWJ+b2ZiMz9TGnhD0iIS/y0d9ubfJDofnEU
ExhLwaV6FqMDdpVyzCl2k2X2um+vxuL8cjvn+p4yKFMEsQGHFhSVseL7IH3jGz0PUeQdzw1FDpX9
1CtK+b6lNqalVBFw1QvAlUrwEn4Lv6RDBp1Ulc+vjpMUQKz2htEE0ZvOmm1XzT6eMgf1r7pOKM9S
vadj0u1QItPJRHFBG5tfiJNzmDPaWwyvkFasBVmrTY4/O3gHec/xcx4cqp9NtjKlwNKIneAgkUou
HukToAaS3ufGT1skPiDBW32iBLZXQ8YIgvulDR7lQSClAFayVpRIM5riRlKVQhRgR0UQDus4fiKd
x+5p85KAk7Q7lS9sXQPr74w1u+WoCAndxtunVdR9GvKErg/ViPTHX6qOTZw42ItO3Gr0xZMNedcs
kpSO8H+thjQ1lEy6D+FoSfIM7exQxT18o10V9qeDVUdnJyByBFwB9J4nrts2ZAaadiKzAW0hhmK+
AmfH7lkCqRJCUNoFQoIUhZZP4ywvZTIBDQ59s73q1tbyPhkluLax2vpvNdHrClrWFgrnzK2qPHwI
9RudKkruF2XjfAkXP/RpmzF0TAJZTbAlq3GPKGDAkJvp+YkTVrf4WjyJL1va6o9F8ldA/CmpEWo/
xb80ipHmUXCpip3Vbc0ttDH3wtD11gzmqohPmYNmDf/wgC9ia96rcTVv4hR/u7cVendLVSyEGkb+
jg2vfLMtZbl1sBrXvpnFgyQoUR1C2JAC5W3HJkPc2q6wk+aAb+WSBUBpgS+J+6Eal0CMH7wi2xtw
rfGIvna+0myJVUFqfYcB1x77t7knxcGnJWokj0Q3YQX12uj3Oa24LwD5mOq4cOoZhwxCQkG6wMvE
UeljGd2eUGq5FY8xQaqsq7RHYHVXS+z0iFsBekw7fzXMGC7bxWu802QxcQ3rAnNTMjHqYZnKeLHU
ohyPHfLDhAgHzugBDXQFwLfqrr/xWFUcjYTeopicJNLwIZ/EA0U8MYkc1bohnyRXMegXc73OG+la
XleQ/uKPPEIuQ+nidveLQQMIZorGfpQzIQOetpCZiFqBbhjkqCLp3V1ex8ixmB3ij1HTu+8eb/mj
5YpLZLIYsfLQNtQ/Yf5w8z0uBvOVh9Z+TNu5PbLPJTYKXntRAkFCUh1wKJRuYKiZhbyEFFcsaLMz
CE/VyC7b4VNs4zAXJalARCFl6VGljPMge3XJ0IwRA0mMsaa9KjQHsXNVhPrBOm0FNESrpSctVXV4
OURsn7om2pFkoS5zwwwDy6d0lp66627VOUlZJlRiVsnsCn3RUmKnKN17dZSWuydSqoHqUs3+YYgv
zhfXTecnsZn5flQn2A90tdUbwW/aPcXo7ndbqeujwD4GzZdn6uLValZwCGvtbWUEUeM3ShMmA2nV
UCIeLRW4kgyS/45SHzULSrtyM3aqVKdQoDeEHzv48BFiJKzvzpTMT1ltjeSrpiunNUSTJD1oHASk
35iucouHioOaJbX6ovBjSdIVpfg2CpVj3zas7d0qYs3mPpEw23YtictEm+Ls40SQudFi583kT9Uc
S4S+BjBzTXL9ba7QL8HpwG6/VUuwXROSS0VKnPXQmG0yiYOTWNbeaso+onFFCw12EugLgo/2zTAK
7sw4TrfLmnJGj5E+MLguULuBqvXrjWLN00TuQeIqd4YpIBjp94JC7ciI+cFLCP6EIc72WkdD/U0j
AOjCUsG+YJiZiz4w5wYmvCnmBbp4yBYkLyWQjD3K8a3r7FX3iQrhmsYspj/SSez/w96ZNdfNXFf7
r7hyHbjQmBq4PTgDJ1ESSY03KFEDZqDRaIy/Pg9e50vIQ31ivb6Oq+KkbMfgwdC9e++1nrUfvQH/
rCpKqIAhQAULdabIgyN61Qz8Awxl9CUACXRsnBIR3qKT9ttIMYT0AvMuTAGtiKsRWC+quNKZRN/e
kzWKFndmHQhyWI/SRmNsEVZYchyv3CK2Ftt+7+Xb3AaVH2E0a0hoKtxrs3j7qevMG0keyIDSV7ON
lqj3S5f9ntqc//Qu2QSIu8Ryx59B6rmY7mrk6FTGNY9w1qu+IMVCmCNfL3LOXFXd1RgwUynCeroJ
NVz83UzBf1kK1FG7MXTlZcfMIuf7U97dMM7TFcFZ4tMobATmA18mVj3TzV8Tx8Hm14R2d1w7ykF6
LIRe9+jyNac4duqDsrz5fSItmexQKMoH0NMWUTItEvc4bIc1QVQ4cQyC1hGhPqIsYOxdjPOdtzQs
bGvuiXdpuzLxFYYKHzId2eVuXf+KXNNjiEzD+RbbhPriE/pKOUgqHlOaZDNwtV2rmDb0tft50AtR
46EHs3NHmKBpSBMibo92f8+Hk7b2AA6ILZdRkwtdY58wT/3UM6ibrx2NsuIIUtu9FVXjo453CxZi
0ke7i1VDCmQAIjK8HpXEFNNT8jJUBjFC81lDdYlmUp0QhS36o7U4EfYoeh9vKy2WkpmFHvfVwGB4
r4iXuMKNDtrPKUZG3cTFIkfo0xavQRtMFJUh6/FuEm3zUPpZAPMK19z3rhLRm7lozI1RLal9Xafx
laAwrYi80TNAisT6ybaQFLtssm3r0kXrLPEIjbCXWgrXN2u6LSlTUkziQJkUOTtYIB4Iqw6cjdPJ
/kuE+rvH49Pkl8bt5x9oScggCxdIpPs+tHIC9pSgr0B+cProDa7NA8MlEgcUR26M4AODBqP2qcQo
i77E6YQlOS93dhF7JRmpMX9T6h7ZECN7TzvYKhDr+OFF5nVMRRhQlN9WPmJs5tZQ31RWyt3OMoZw
jjd6vwq9eBh6HQ3RSsrxgtqNw9w8RflHZ5X+B6dhmIuPoE6YamZN8XahVohiHlzVxw3xznhAyMDe
BUXg/fLcuV0xPyu+CLL/MGUlnHut09L43rwPHbgQ+M60fUWzwg93uk1XvYPxRhU5l4QEtkTuepwk
A9s/jkWnNgwWosITmyyWZzOVY8sBMkSuAwrKup5JO+MXpgT0ofUYOThbITvnRqf+TuZRgRezTadb
cpPXr7Mx5qYnCP5rN9fW18qmzU3meQuBKCPR0L1Kuw6OVcQmih+GHK6OTCTwJCgAFvWNdNQEvTDK
EidGppBW8aBq5D2eaOx78lPkgptvUvQdam2TcxJi3+WkNiN9Equ+Ry4s65NvJu8z2bZyvqwRBf9c
8mm921jYaYwzIMPB1zOO4u0TvsHFkIR0YTpOILuK5sx1ySLMv1y24QfABnUECdkT7d5tB9YUAg4w
ptGeq3g5MYCUl5M7hjeENOP20rhtL10o5iL2vAyJk2kG9xGxZK13SBOxqktf+uNeKl1c9WWD7LTR
qMl3ENok7X4swHLfGIZKR0z4FL09JpATyEoc6kMRDKhz8a7f0kXOgCl59eKfOrP2HxPZ67dd7uK4
JaYvS+gDBQ25Qx19mrhh9vgjXyg0dyvFXkFouj28r9fUyvZBWpafPdJ1FcoFE7mXmq+ZPaZ1bJog
QFnwihNuSTMNthE8bqQlfkd1WGPP4t8NzdsJNPdjLvTITsSonM2wGYpPTmaI3KONreU+qBMMJ2m6
WC3vIQEdJyRQ669pKcKbTc9CCFKU149scfNNLyD2MD1WNAMaglQ2zADQm73gn/AO+uALPNMyU2Zd
QtkIYDR51+mKyiYtnLC7opdSXHOgWPqdNXCgjDuQpOuNlSN2ihewNRUmftWbOFKMPumyIJ0u72d+
W3OcBkafYpQ9GnYXI0bnhoMXQ/nOpkOwOOMj++9gjpF0UNyWAB4vEXLIhmRlMLt4XYLWP5BjSR+n
CKoUKFwxf/5Pv26ETW4CD5de4js1duvdFKbm9j+bpFzWAGNV7FWNU+1tNu0LXdEjOf65dfxyukPj
mMmoT1vA9ygQnzeOmYRy1utouyubSNx17XFtpFVxLbCPE/hlIjx7WsZ/vug2sHg+qpHSpTknom0g
FnlnIyUwCpkSfAJ09yhdh5GyZCq64KT95rFLwHD2kh0qKeWr09ftv/nFlemVY1hgmfP+Apo8mWrY
VrI1U4ptsYYUBOdjqrJNJWcunXb5JJTt3lizQ3MgKOBXKE2IIU1pG6gI2ZGrlapX7oT43a0II/g6
bCvwj8+jOn3iqFqqqy6Gc9lzbJH5fk7nmrD5OUFOuP4cRnjiteVC/V3BAawWAXEwGaqLyOvnuMyo
XwMvlNcIVLpHe4OfBEnFycltgldeld/MGFg7XEYNvhM4zvm9CzrdJyAXO4ZPFmljtONuIOEPe8aP
3k3e+zNtGgezYqKjU1IE/SvzvfMZ/jbjCF0G5zYjIoBhcpu6PHl2XldPSMd4dpFnqpmaEUPBVFT6
pL2uONhWlaAV6fIjRql8j2rbOWrgvq+MxV5OGYmSFp5t267HMwtg8jz9Iyw/7FvC2VS8zoNzlXeD
YKzh+rdY05u3f/5KtonX2bvKQCTyI8EnCsTzbAKHGimwtMdm6NEJvvZKnL8dKKzLf+MqESNlFz9X
FLnbAvHkruLC6kUHRSJ2U4GRG+3fPfkk+pWR6cvfwsEFD4FAgbENM88mYqE7JrLsKIo7D7Za4yYO
PysBU/e3H0/o81yEdCUhgUCYn/+aJqsSxNgGOQ//oQsUdvqKLBxaymbJ//6lAh5LxDexPZ+/Usef
3DhkinSEs4guDIeXa6tN5KVTFeRPdX33yirxm7snbd9luQps/sfd/v0nl4oESYV9TbnOtuju3K3n
QEOxeeUq59IUL0DXIKhMPd41D8XC2Qvn+6Hl4OKHIhpE+B0UbWK21vBxHl1BVDQkFRS/M5pFfz34
VUvtoVoaME4S3P75nXyxKYW0wERAacH7AqHs7Cmm+HOswUfHbo2IMknPYntqGv+6mrXa9/kGskwj
8cqH8GIl5qKu40Qu/5CMAM9S4uVElZJrXlEA+UXsUkGCQyBq0TMpobtOkJ5G24T7Cv3lv3HjYXWh
XPAlO6Idnv1esdQuvhF+L8pfNH8CRXlRZEi24D/caCsV8RQ5zm0RaBRkY0sJX0hmownZSn//xvOO
kc3OTRfCO6sGxJDAN+HYFZd13pOv2t7UxTZ+BA8Vp/QurlY71K8My1/edy8MAup8BBWos8KzFTXg
2I14kBYde746LaPTxaux/aumSCOMyi3admwCcTamzStP/DcvPLKwTUKDGMsRlCPPvyuTWAwis6CN
2wB6WUQdcE0nh4M3iYsfZ6MJ2CnBwhswF4c80PqQDh7UDu2kpz/f9xe7CqsWUmA0QsiLUByd/SEw
Wsta13h7po0ZBhMAdPlIvV5MGKX/fKkXawmXckWABg72n/Tt7XE8WUuqqRsd41P5l01IpmNVJQff
xZjzd6/CW8Tn5AEZ3Uq8sx+04DbxhhlIF6pyjfGgzu9mqwteeV1f3raAFYu1KnI89FjnUigjyJAH
DtfESnGKHDckQOaRDmqPyAH+/INeLkkIOdjwPek5YYSK6/ltSwoMzgM4MQBGmT0c8MxbR6B1ARp1
GDHROtAxq2Ahv/nzZV9+HOzLlACecHzWwvCs5gHIj6DTGVv4N1Z5XHzLvZ6rpLkZ4c7f9AZ0TA37
bxeY11bDl6/JdmHKAekganM2edzT1wRwNRFIZiAo25nnhyqC0r64dnnx55/3u6uE3FLWPD+y+ZHP
r+Inc6/gmONpg3Pxpmnl57mw1Pt/4yISgiWfOkEk8myBGQdKARsDQRwS83Axia56N65t+MoLIn7z
MhKH5SH9C7xIsn8+/y2DC/AcFigQUDl4ty7+4uNITXRDKwmzFQPvHQY0+xj0XvYeNDZJpSC7QSn5
hbPPiqK5qH0nvw772cL7MYbf/nwTxO9udRT5jsPRy7Odc1SjM845DocCwmjt/7LztPsyqO4umNb2
Guh+AaluaeOVZKgC/5Ec3oSh1xyEHKbbAKbTrvVmhoOimD79+e/63QseAaTkbbMpP+yzXVdHw+Ix
UW5jcIP1hmpidjOKdB/VQXm1duPPtGrqo1iiH3++7m+eFiix7RTI6rZVis+fFo220AlJ1IuhbTPZ
TkJaJHAVdvBBXlulXh5ceCMAgSLg823PQyHy/FrMMEdr7XKKX4huh1FVwIeqxT3UMAAPZinteEzz
6BYymbzFDFcjpV6tVw5vzvaWPztN8Ef8BQTdlIScpM4WsC3YZKAH08Sj5yQxIkznUFF47KQN2bfi
sV+KZY6u4DTU36LCgxboYIWTQZ1iHlTqV9VDIwYT4uDaqFBTOHUX3GcLU5qMFByxF0qgWjGe/DTb
XnQUOtFtHHT2a3rU37wwPvJXIKahzRZ2/uCIibamRA0NDy6dv0AFDO8IJSQeg2Dgu1Um1ieBjOAN
cfb+K1/49pjO7qAvxXaGQQ/pu+fVQubZRuFCaOJaeMPjFCb2CQ+Qc0cZYd91S/Tap/GbLzagKGRb
85ERUpo+f23ASrO+Z06NjbsTmG+C4e0CZ/qV4vM3H4Lkfrq0gEK26/N1gR0mJ++HR4eFpbsnD6Fj
xUrztxhsxCsHWvGbd5D9xOXhcZZBV332Ds645llhNEgwI7JYbDHTkVqGazGSLknkFrKUyRbMrQEh
d7mjIA/UH0We3NCWSq6dsXtl8Xl5h5FI2dTbUIo4K3pnOwMDpLQcRrLnPEw9J6+nzFRoGV/59F6+
N9QMKHc59rIMUK48f46RA7/OtTTKx2rOPzWajuWoo+miQbV72zYMB/7u0sb1yHthoQEFDFfj+fU8
i0wRz+F65E3mRyCRPTQrkRwzHCZ/++XhUjJCF87/4lU9+2k5U7+qmxVAzGHQl/5WH61lOF/6OaPD
P/+q3zyrrURGXb8d0ijWn/+qqES0QUo80s4qb49+HWAwHLEW//kqv31WpKrxmlLkecHZDwqxJ5Xz
xA8CaNPymHx9DWIGqDwmr10SlOMrBdDLr4879+R6Z9uQnDs7D3XHr9LDet8FIUEewiaIZq5fayL8
7lIuex0bLfkaMjhbTjSpVnjX+Gmp0hvJR4q4N5W+tobUe+Vg9btLsdH5dMoiyQByu8tPzhipM+Fr
Bm2DKsh4l6PBYO/iD71tbWPt//zAxMsnhiSeFjL0aSYnnr0V7k+uVRPlQuse2VwjHPHYBS3ndK8I
36nAcYsjbsYgHmpvYDvDdVX2ejluvd13AaQEInkURsemS8K9QW/O+N+obo+5QrzySb58ebc/kpdK
oNKOfPdsobENdSNm/xq5XqkIvEmSI1Ck6Pjne/Hytod4m/wA+jdFNbmRz28Fg2laR6OsYlAs9SlL
6uqy64J175V+98qlXh6HML8A56OgpualG/z8Um0+BEQ2gJvy87UpCRRJ5Mc5RGGzCDOTA14RGBOP
4fJaFfubp01jip/ohxi67OjsuklEnrJHMR2PyxQkOxydPTNsYS5GkVxz49s7Hn5/xau+3jrE4lyT
nt6esqzHjgc9xcSFHDGJi/Kd7Y/yQXTT+sqjfvkQaMUE1Fo2LVUmqWd/YRqZWdkGbZ0mU+TestP2
zWDTVcpSeId/ft4vH0LEwYx3ii4kD0GePW8QYBDX5ryE6xpFXx2nxNiINot0U9uz9jDeGCMv2Wsd
8JfvckSHkfdZsEriqjzbXgpwzXWn6Je0ndd/CCcXhrFeA/3Kj9v++OfVFtUdXA6+aN40ce4/UT7w
ibCc6cQxVrxa5xrB9sB0Dz11CG/eKNQyI844MnjsAJgLUrA/393f/E4O/M7G3vdtTsHbv/9kYSmh
BkdOvZl9WeUOEWlChzKb0/s/X+U3rwvlpKQDRUkZ/uUae3oVFkq01j3YWHAO451Zxve0Z+vP+DzL
f+P3RBhSBF4edurgbKFcutTKJ2tE1mhHCXGp9fgo7Ug9/Pn3/OYYTPuKLipNRBo/jjx7PdZWYdKp
BmyxlgYs6WyxXKUJ5z0m5GKfA4k4BOTw7D3HoKqoluEwB9N3QVzQkf6qc0AKhkS+WEwsaHb/Gy8V
r9V2Cgu97QTx/Jki2mQ4NcGZtPKsf9ujDo6bkuk9R4YKJYqDJsoJkuaoggp1Of3aV67/4p3ivvDW
sDQH0uVJnC0OrJA6GXw32RXFWH7IrIgs6z6pX7nKy7M+9TVFEq2IrZ1M1fn8Z5bWVPXsyllso9iD
cGOy7ARgFT060FP4HTAML6IiRBAqkGIf6mz95olshM9rhoOVD+agrUp+yNAa7P96Pf7PcfofHGqe
fCkvkj7uv9Utm93/Gk7/+s//t+NUSByi2/SNVwONBy/G/zpOpfPPLUKRQzuJHu42OPtvw6kl3H/y
Htsg6WgabxY93rb/Sfrw/mlT+2+HLC+iMPf/luX0r4PQk8WY5cmVrrAZT2yxIrxUz1+otBusug5X
8cCJAmkdbKaCmj9Z1Q+VJ9khM74P5lEAOiwonum0iZVG2JI7pbxEgddNx7xVDfh9GfUHQCos1n0V
BO88P1tl3NgkN0KbWhy5L5ylvS9W66seN4RQQ+LDo+2uNHUbcEjTIVld646eM1mTIC1HZHvAAWGh
2H72A9566GPgQd62K9CJh8faVOpd7gK268wE+myiDTYcVN511hcr86O3+ZyCdqlNMl6W1SgDPElg
AQFqrO+ePO13/7pXTx3oZ18+d5CKIGQ/4znipf2rR/RkN9E8WWKqK/EA1TOJIdzruIZ+9a/P61nK
ztOrnJVHf12FsY3Nwm1vC/3Z+lLRmRk6lYuHGsk2UIqWzBW3H46I/7ODC7P6lTJws0I/3aW3fUtA
1yCPCKUsh9yzCxJOBU5M+8tDYKvlOgXu+mV2Q/IlCGXtgp3CgIHjyJT5mwF/Z3JqsHAAqnRVF48z
KCiX0NECeaQ7XWM0aFCK9u4thg6EzksXygtit1oZG4nbAG/nxm/jZEmBq7zlwyAXsDWgZhZoTQqA
WLNM9KiGOsJahMmwbPeg7AmwLIlGx6SlZBNAE/eKt73oI+iprlqcnZ0ktxb9e6CpnlLXTiLpimIe
+JqlGAmQcg7uN5/hzy8P6E1HFAhyUIITEKLv/vyGvHh222R3q2tR34HHOR/yTnMvzDAH84NJm194
/64hdTIKcyIAukn+rwf3f+vwf3h8ef9/5//+Z91+199M/v0fdz/V8Fjxf7S//mGyn/+IW1hUT1fo
7b/pv5OYxD/R8lFgbwV9GNEv/n/rs3D+SbQ7KzcLZOCHGAD+Z32GByA39cY21cXTzFzvyfLM0s3A
g0KMI7LgPO78HSKAoIh49h3yqQd8glx9+4eDMX1bfp4sL2PYjKDAIoSPyzwl+yhdsILhqFxU+6u1
e4wz/aIYZeKaRJBPr1Ike1s7zhcVWCgWBdLcdEdeUGF26G/KhHCIIOPkHjWbAK+uNPlx65qfqCzl
Oy/Nu2+o3dN7lECWfSDnHinslCDc2wGiQSKoEzRnMNpg6fMdFmjxwqDrd4VABByvLesJeN8pJ66h
wMAyApBOdwMGx09wGzWmPbBCH3osLOmhdW1FTniSehrN1kxffLFWnV0O02gM6LPagRsdrMH3jG/2
CzfdhNdtGWDnmZFN/ki0LM1xBAbHKazIU7itAYovfGkIQ9wC0opegpXDWji1CyTS3gYSpuHR527e
fEdqsg4XJPPmBbQwYtFw9JjqoYd0ae0sD45JPPVW83XwgLaT6yecEyWsISWBKKmjno3Uuwi56T0I
bEiDBr5oB15n6j51zFzUoTHIhwHe2D7/bJg6w6BlsIc9xl+WU0s0A0sd50kCPaZo+jw1jizJQC7m
LUgyr76GHpr+/ehoriMrVMSLXa5va2cpwYsR6IjnMXUYPIFnkA8mj9QvaYUWM8MyH+fLTkFevrAS
OwchwfGA3p09UBR6ntfOWGW07xzz3sK/Q1LxcE9iOuYXKFr2A64C/2su8f3gnjThR38ExXhy2mIj
cPXo2Zn4m50tZ/t61VXxE4f3+HF0ZwB3hU5W4LQ0ZN9nref9wJnRiR3IXntAvO8Rbqt9sKLoR92l
OIBj1qQ+DUMIOWgEVPA+M0nXEwjTeBYRhhMEU4jF+ZSbN2VfgWz0MMRF+7rtIF4y1WHeVtvKPY21
j+LYzMutXQRyTU4CRlxzEWiVLruKUOwrjaQkgHBjL7Z5E3JWgl0/rOQ4ecjOJW6mFHrgKKecDS3B
oB2+T3rZzWhfy0bbN1C2cCkhEycn6lYbBw7naKP8PmA1XvKP4ITBAVajX06XgZOXHnEpNDP8r5g/
+Z2RR+QJ2Vy8ktdrEUXjjZ3RXL3ktNLaR+V01sBf3CHvjyqmpMRdlk57BU5/RCMwgh2BbITxf4/0
r7TfWM3iO59xbXnp/eo2uR8zOwCpR3QOTukhySr7w1hVKOyZk2fJ1woodv0RI5Az3UIpDdT1UFqF
/7lp86i6RoxQwuRRFBbR45oWqrirZDNmx5nTpndn1yB242wiqOxkw8yebpUa5Hitygag91wOMuKG
RSgFMfDSLTjgL4PV53UunkeYraCyQJXpt6Do8g39I7e0msS4/hfSalZ80nUnSH3q8+Cx9mpYBlSD
TfAlxSflcIyaqo8TBFpUqxgn8ZFZvo5XXS/hzRKAMiyk8cmoniphLkXTm5/eWNbhm0mWcILT2oV8
CYlgtt5GFgUVfiXlmSMGCnf4tmTeep8UORZuVt8CXWYVqfyN6GoMEgHes/7OboJyinEJeu+JmCeC
NouS8X0wOw7RNFHG0kTVDqAsMf50Q3D7BESfNuQRsyDfdF4VWDhzl0dKP2NqyWTxLeeeXaqo7/0i
z+9ww8GNLBvyZklYChuiF0acSNnOMKY7Imnx35f90n9fcRB+RiCovueysHHx+vOEd9JawMa5Ngl5
0JnSNnlM574uLtwygNzF7F9PuwHgAvJrgw/kQK5X1b+Pmhxo5ACiC0zUgN4+RjrHbbKwLHfHNBFU
Yl7TLW95+r13ygcIEDhTvfpNRgJfvoeCu5X0qSObfcTU/a1h9F+yCKkO/56jNpFGMYThDDIgmVFt
hDT1j32bh+o0jnZ1Vaqia4CFAjm/LfFefyCduNF0CRwW3Yi4FgyRgYR6UJFYFHeR5dox4P38s+lG
90slFywhTSDUFw8vhH+YcCGQKB1UfXfX2Zm68dfAVLFASz7z6JwGotWyZtGejkvzUXQMpA9izDCC
DE4+fWlAz95bJtD9PnMLsbwRKi1vc1Unv9o+9+WuQYHy0BJkPp06wSt3EVBnIx0LsxToIjPRhySV
kHvzeZg1np9ipUkqxSyxJIxq2gGWbwmvGYBRyGL7U8m2qfI4K0xOSPxgYWfHBiGBSTPbb0gJVxVI
uM2IcRjrcHkvtG9/aRkRFgcadlg1/BHaW66S8Xvu0X68IgcC7pqeo6hHrz77fQx+VH6AS47BwFno
h+Kfc01Gb9pxL1qrx8C0zqxmu8Qdphpe2mL4Z6u1b2o6m3LnFVETxY2T9wHeMTAsF9jS6JvnCt3N
vl6ZMsTe2Ac0unUlTzMaJLk3hQofnBa+526YluiuYpqaEIKXF48Vu3MDI7JgMdugF+960B+4FArh
fhgV2lfMs1X/lvfC/lpgxOj3QAYWTpDckUeqGt86TtLM0B+m+hH6ksSh3zsTtxn+z/Yqu9YDLsMM
NirG/q1tjaSLEiEguz7lj/BB8ZpYRrXN1pmFl8js+HtKAAP+ja07HiMwgHJkUh7UlA7hRDoQCbEz
okAISCQrCcu/D/luCKVpBE5qZOI62/dz19c3smpS5p21wL+EoaY9AkkGh5wi+r8ETDtBa/REGsTh
JCIy9or27TCXPhlvZY8Cr4ha/dZJK2KNORNDZnDmYniXyKQzp1m5bQ79lgJrhy0dRwXBE7UdlwjJ
77RpsTe6GWkYYHhFTbTCiEfz4CmX/3iSgzOPG1qaGKU7Ra1SznPGTKLMqpuJvhkcyHKgSJsCbvRp
TTnN3665tXwZMa2NJ59QsF+uRoS783rasQe/2xDb/RwGRBiYdr0JtKt++HNufSoTJyUVLFUBqOYp
elSoiwl/dqrlZ23LZNivvYKgOgNUJWrEcm/okPWkaC94Snb8i/nFOPfrN1cT88Zh38JXr8md4B0F
6AHOZrHVx0FIng/CfnlbjYMa4pxIAbzH1eSTxal1ce3ODNMPXd4lVzT+O/fQ6dG8byhpf5BnCURx
hQtxD/mu+xqNoGpTjMK4VUZJnBby1/xrt3lTd3Wumw9DBgOnVYt6V0wYsOOQqKgH4ibLK6gmwzdK
WDp6oZjIe7akfk+64QwqqhUSyrtWxcfcz8UvRy/r/RaXejFZSLjiHKnp19G26rvBEhCdRFt5y27B
Dvzd6w02ea9Po8euGtNPi6z8b3JII57+0DePatUMe4dyiW6wplBdJVkCVZUKM/yCXMKA7h8E8RdZ
UZE17HKUjhtT4fiabYcw8WhV4c0kF3oyCwTqDnisBX3ArqV6DLqOvJ+lVNLdGT2oh9SaJ7ie80ww
YTqH7zQ6qGEH2XggTXBdo3vsjv4W1Eh2I+BFgARIG6dPrGtAIdOZwGTWZgk93FpdTtc0J8b2UHgV
OAi1vS1OOYbZriPlHJtdrQNAUCGu0KNelPmpMKl/9ayCKXMwEd53mKDfFDs6ydanBCz5d7Ke7AeC
B0OUtMZYxJJT6H9YoNfDWVyLoSVeIVgviAbAU51WbQR2Je3hhOL1BnHk+2bEqa+20LAksckzg2MC
Fdgh0DmNsTGVDYCR0kQXptAu5XJXECW+SqppkJ8lQGqCuBSwxsVDtkl1bJFykpgJ3oSnrvh/ST52
OUGXGK2zxcLI1CwtWGfS9w6p6RbvzSbtqy90tAb+rrOqieKSiPVPjD17sXP9EfJrOFKvx3iVoLeU
YQOVa6yL9uc8j0F0SCaq3b0Tao+CdYnYXazALb4BPqE7otyZDYhoO/vrTIOYY1emepojxFv7aIml
CWOFiWI6EHLifuY5q3eizP0vmnYO/vlBT7eWFVWfE0P+9k6ukQkPBlbTx6xOiQmSq5Wt15wv23rP
KQzNfVMm08/VLhKPP4mhNtqKzqRHPpfhImmJojokTgWoaG18mEtOajuYqzjutfuQ8IGcAhmKZFxX
IqQv1G3odW8m628/Jh2Hy96p0QxbpnIU2Sk1nXzy82ykkJiZrZ03sNbg4K0KFHZ5OvNoGMBlG6G4
Vqee+E+4qcKEx6LwQGWAzyJIYkhJm92FntWBQHHWQd9avum7UxX19Rs5F6Oz0ZVx/HazhWqD0TME
XzMsct5V4yzy49DgXiGtSFT9AV1ZA8m6CvLgHkF55exdK+VYKqc1Ty9gcrBNzUlgoL60wVic6pUu
D47iVihAqnXQXJqwCpuYhiQHhGJc3AlmuV9Ria8w8fc+O4u78925aU4UNP2DRV4Ogbk06yoc94SE
cDIRJKtW0AWG/Zj6/i3aMpfQVfJC7maiIs2p1wNM7iUYyujNsAANiUUa8tPKKYp+FNoCAdbJ7Uws
bMItjhDWNgKxH/QLpG7R5ReVZ8YP8FcG64SQMwIBHPWOcwWTIEo/2FFnbLqt5QQvZsGwDuPEL/Ru
AUxFRGOAe2K39ksIDgGTHSbjlG0IDkketSdagGF21MGYW9zcsKD0dJH/g83IMrHvSXSy9hwICfcY
/YQOgR7GUSABJg30VJPKnED/66Hd9HVVqouqk0V26UD3lhcpG3N7m5A5UVysYarqN05NJhpQa1SR
fN9kIh9o1C/mUtlVi5wzWegLG4QaHM9nUIjHUJAjFzu+1Zt3KTBfxdAo6pwfiSuVYnZkN/VtiuuE
tB28dN3tnOE4ANNbw2Av/KnOLtQYZOLAH1i2R6CzmiR7v+awbwYfVlnZ9wmRPBwPf4EbW8VJbtv7
HmtO5F5l/GmYLtbWD98OnNSrW0vmZt3Pa6dqtk2y2S8jf/EGUveWOT9YeGUJk51GrMyjw9v/vh8d
PPFlVSb+EYu/hMkIsL09ebRCiQ3AhGs2cFenw+Powky6nOZWTm8XQAojEWPtQGwXa0T1PmoByD/Q
MAW6aPJknL6Mfsr7uIMnv8q7EVE05m+38r3dAsRgPo4LS/yiRuSmE291RT9e+f7RjfIkeRjUmIuQ
enogAnQlhGQ5dhxwCaDDMa4OvFAQp+aC309eb7YON6XpyB8hcmptD9XspSFYgUAVYEAYeF04dGrF
wamMAlhcQSDb91ku+kMQNFHxWKrW+gwWoe6uVNuv4Z6+H76KhVtcH0OIceZGu/1i2FHxKgMcTt3l
sHbDpE6BC7wIE/5a0JGCHiJiJvRRuuuKqREYwkW47IHYFhku+h6vSNABbL/MyxqWMRv8wJvmax3c
dS5e47tBNmAaXH9FsQGrrBNHnyjoGa5E3jjMJceUnRvw+XByoxlzYjgPC2IVg2kBFlW+7EbH1Xd4
SotvU5P6BMP0DGDjZdCUvrpfrRoqNx2HfaCq/jYMGvnOntOa0KKxGr6iC9OnlbwfPPJ8UcFhoyy0
+4a/uD20DZHXadbyrk+Nt9yTopOEcCuK2dsvTkXCX4Arks4/vHEaAMLYAALgAx4KmoKE0JWyCWMg
WGF7wA1evaM5YGBOVHNwSfuNnD/YfkEKSg60SDjPBK9aU2Ru85V8xaPFMfdzrolmhWyzqN0a8Nbi
imzlV5F75eMiltXinoctZy0LghmrRD5eYWnBplQ63GdWS/qIbOfYOiCJbMEO2CYJlXVq1BKVZQRu
StCXEKIptthKsCx2MC3a/gcfvwXLVGqSBKFji+WTzjkfXC5ROn9ExjOS0YodhJMj3AZK0XKcBlDU
BWrCAuWp3UCCXsbZTLeVGvKBGLlW9xRSrc3p2SW5KEuDfWDV8PJAGQW0107JIGZ9gYS9WYo7hCu6
M5eMscMaQAf6pVIdy6hW5mgHg0+T1vLTXt0TBb9WO0hbhK34SVFO32HVOaDwKzlo96dleV6ylyDd
oKxp26JwT/KOfkQzzHbzINra7w6hO8OG7wIQX/s0pFukju2ibaKxe2/oFnhvGdMW6+gF5CnhwoFY
cBx1bg3sAFEVXFTSTar9CHZHXXEWHNeDV3KAI3Jim58DWRZ+qE+Fkav4NgKAG++q1K4JNswS3+Nh
B6m8a0p41T974lipUHU1cKq8nnLptyeaAzZHmLpLfXYeDskZy0WppnD4nkXZOL2xleZkx3jNHsVO
toIcPLp0deq4G03NIacAZtMClxHAQvLVOEE5PJTJNhcEu5VwSiBoKqAt9l/snUlz3Naabf9LzeFA
f4Dhy0wkmexEUqJIaYIgJRl9f4AD4NfXgu67NglbZhjjGlQNboRBCHna79t7bdqLqDCIhip9x37i
QB13n5xoRsY4Y9qNv5uJpiDbs3iP7seK6k9/iDPfHhlU0k9MKpj2kH6IGBrVPRtSiOm7aAH7HNgm
ZWDPsEpSgowf2tgY0zPYJJUEpdWLG71dirwExFK71Oz5nOs/PpnGxAC3r6K2OAHbd5uLXutlfJDx
kk2oxjj/oU9h86OuEuOzJMYixaHfLNlr+CsTLhNujFmQy2J9FsmMyEDfKGeN5D7y1g6tJsWVqGVr
XOS1T46hqr2w2yvDhukyWqU3nnlWYgCAiGrOyQb3cFYxrZ4+dpqXAKnsGiUvLFK2SN/he3OGbTK8
S4wzozh4vp8B35iMDkSDT0WJEpHePPmgKr9raU6mHYp37WMdVz6gTaMuzGCiyjTvSZZN7FM5VvHt
YPKkPXJFeU2pCG6napTG/69kElDOHJ3b0qzI5qAF4GGXorE47rJY5d8r0PKfu9lXGhgwj8BC8iXG
nnUFEApTO0x+N6iB8k8QsZbxAzkjRQDoT1DVNBF1AOW94VtjSeAKjWkBHfNCaRhBSmPxqSotUm9h
xpn3qZLjcDDkZHzjmhYdE5Fn91k5xgq+SUx4hnSbB68CV7nvZ0cMBynNjruDufRXjEGlhFTVXnRU
nSQljNHMbXy0CEHYz/UsvlajcuqdiMz2xyB6Vx4afcjuSLySkBhnAfsjmwj6g6xo4BHMAJqHpfC6
YKLMfm9zTakOXPXiH5KD4j1FEb7RIFv1UfpTj8Rag+/Dh+mcW6AndckrEnhOHhXzec8ZIk2OCESB
wsIFJAY01yr1WDi6y02jtudrH7AP3KJx5phJcDnn0XlIuTvS1ekFpJ1QV1y+UhJJE6ASLxrYJ/Ah
el38Dq5D/hisCB4PpaLD1LBcXGmhwyZOmiz3mSFqNGag5nPbIgeGNGzOxKAWqoiKP7w/9SmkCROf
fOApioZUMnoHSK3gzWxNqOvRX9L8+NPpD25TicM3rrwrK05IDqgisMBsIbVHQ4UBejIT22v2uZ8n
vzvlktSRypLGjVPDwgxgD3FaBiUD1i+tdcHKkmc26iXbbexAo1ZiBC1rYHzR9lHFQVlSRqoyP2dh
lgSBsq+gdN/NjWZ8iqJ8IBwQShZ0iMIjHpqkS8ve1VrEeZ+uWJktdRoaQ67XcvGscXwNDE3X/Rgq
S//sAeSaj8VsxXdWqzeMJchySxwJzM6M1Z6iCCwxUCHQ88m4jgpbv2jruvnmj834YDCfbOwtRndT
9wXWSkAU2l0+Rwn8LVFNPZQXSf+rz83wU0usaU/p1iLazsKB2+wan0bIDQdD764eqx6ELZXGpTxP
/3wXUQEW51AqXP3Q5w2JPM0YofEg5uF8htZXHxFgGUBHzKahoONORbaXQ9oXJ26A5kfubyQvRRyU
A+hi0AN0NGmCkUWHbmcOqTGDyihnd281VkuAzlyRcNRAC9zpRT58FzaAnHtXdtI/mPpSCqYYQzPI
A8d0L+vZ1y5dUVo3MHhGqGu2TJ/cItfvFLcweWbXdptcdbzfVeOlviAZKJw/27Se4JzHpgVvaijr
320Mzv1eB8uJhUvT23GHiz6+H4quegaZThTtpDfd58avIiJfUL58+9mc/r82/f8gJPl1l/7/zT/a
l+ckfS5f9+P5T/7Tjnf03xg5SBg9WpGYVhYZ3X8A/bb9m+C7o9m0UPjhp/2zHW8bv2F5RXmHLYJO
Po33P9rxlvebhe0bvgSqPGsJZ/g33fil1f6nVmpBmOuGa8ADQBaKm35tv5hjnYo5SdCBmElo1ciP
/6JhG37HIm+8Ff/+/DM2ylhcXcQOgDKz3nb8S5/b7ywcjPks/qdJ2HXglpyvXXNSj5Nlf1eo8M+H
1gReBoX/1k0j0vgyI3uGnyuvXW4W6UGWiUt/G5TgnMsBAFv4Hit/UYatvoYDktwBMeNh3HBWqtME
l0AHX87EZAwdnM19ERTMfnTZy/FHBK7hOvEGFjWyKN/R06zcRj+/kIOWBuwEIjgM7as/XaaGSiYP
n9scZ/k9LQT5KAtFdKDVt8e5F4hryBh9LqCl7/JYl49VGnePwPi668JtAwNh2enVKH5XBPafN0JI
zFDjpfADrgTbaYw6Fwa7wU5t9py1ND2DVlIU/1k1fqkC+5sR6CD6Q5jC+FvG/Nuh0SAkKigaj0EF
DO6USihCjqPa97Rff/PL+swXRC4s9Ka1SMNeSU4475cNe+gYJDkgMnIQtaOnhy///MX+ZpS7GDR1
HV0kQAh30b28+iOQiZTnZ8kU5EloXduuPh1A4Vb3ZudGB2um+p779nuUoOX7vBmzrCCYC7lsQdtg
Gq/ENKbVhaUcwiUARn2tAV/czh7EVtpe0VcTw9ZOoK45AuSDUzZUzud//if/5ddb/jorCHEbhom3
fdGJvfonz9RRx67xTY4r+a3jV+LWDYf+/p//CMvh+h9JZR45J1Fy2EFdtEhv/0xUY56v4i4Nmkqb
DsC01DW38fQimy3QjBS80y8IFLIAE1l73SorOpvNwmaNIYobytkP3xzlV1jwWYbHPypHNHGW+hr1
hnOeh466jGnaXfQoZ44Z1hrOqfyLFnBeQ9l6Su9KYwbqGc69+wWrFQ1qXGvdmUctGkR3OiTB4Lgl
jWXTHlwOhnr/sMAPA+Bb5mXXOvndaDVqj8rT/ZJl1XyWsonv4cymv4uGDKbUqabjgEgI17rpTmje
iScHMTVc2IgXrqn9ca6YJuvoAFvbEZ3wY+JC/YO79TVlxvCiTz0KPnjgqwCrXUi8XYVMyhpTQEsq
9y+sxl1S9wZr/j4jELkgAKG+iEOVPnTMf85GGsEE+zqigRHxpYqdV9fGl55gXEQ/JRFOC9gxaWD3
EY4srtICd3Dsyn7Xi4j833DqiKCPTOovXVcfvJlUQD+fhkfcXdMhIR+IOKDcvtEjb3HvdsP8HBmE
rthtB8BrKEi53dcUXejp99X9VJjDU2flXpAvlHEum45zSNzx3HOJ6yqqnFP+VDcnwFjWuZBlehKY
CM/aytGaC4ufcO8m4xNi0iFwrdY+c+oxOueEBYIEF8AJZop7SlM8wLMiJbm3+/osq0ClGN3k7xCR
j8FAkQidE1nanrCO82z5BzC98jZNe59gRekGUq+G8wqG68FUJFAO4cep1+6jXk6nRtcpkopp19DA
oU9XXvWO8cx1m4BinWhkl/rveasN5j6kAHOFVY/2udPQJc/JuJyy8SIF7hpoTdV9Fb08t1yCuajL
BG1NkEDZX1Getfe9Sh5zoyVhXr/sE/OlL6ijkFVxm2Qd9bV0Djg01ydOev6t25L9XWm2eUJjdhlX
2Y1Rpk6A8344x3v/1UvPq7T6Jq38qtP6z+WiMY4meRHq5ZNTWwMoWT5e7jpaYBQQ/8DCcruNw2nv
YLVKCFXFixa1Th8ktAkDGqAjzf1mR5VwV8kxpWdsfqxQfp9DOtfP/d6PDhlI6qPL5TOc5J2HMnbR
SFFlh7GreymFliVyXLeLACodMZ0Z3qEdyYPdjR1yi+wM/9R5iXXoS3O+72CggXIewtuwJezYc7nE
T/1wjYp4CEgBGi9mu6eRj6n1MJSCZOtiuh5qikVpNOh7p+4GggSty6lRS5D7l07Xq3Oqqk9owdFi
jM4HQOR3cLK9B7+qhlsz1/0vQ09iZ6rnHxoYh7clOep7ahrlwdBaUj3a4TsBpbT0IbCaDv69aDyD
qvg9hL3K0bxtDygjusOw6H/kHD1Upk1S85jD++Oj+cbXIalp4ZvTcw709qCV3gvFy3OjM8DsL45T
jz6RKT/KUek7u5qJQvUUs8y2i2+RM53llriMmpr2ul89GdVcP2rJ+F0DwxQAfp0Pea6d20rMN/Ab
vpHfTdIrsEQ6Mak1fZg4/3HNh9LLqEJKSBkQMWCoHUe3ewkng0noxmfKj7+S4v4Bz+Kjl8TNtSty
eaQ9x1xd1sPJOZlORJsEV9QZ99t81wj/LDNCdNauFtgjYpA5PxnN7BA8C1BzAC3AdKLyqlfce8Ef
szTUey/2Wcs7QfdHXqgmfUnT6aIXvUUQXk98dzE9D42GgpCgaa6j+aGq+0c4+tRVu+lL74sbSqBl
gCQxQUPqhFyXS/uFziMJ0EhUT4Q0P5Rd+jSRbvLOmY7z21+2LbxnJidf5K4oZ/3VtoU2Rs/IZ64D
FGXzdMypyJdH2NDLpCCJl8KBNdLURtzfNjdRT9DbuULi2Z98l6plUGdFA7O6Qp93BEUa33uEH9is
my7g6ryoqhfV9f5zmHO0PiLMLAN0pupTr6ru9wi8PAxIjer2eZdj+Icf2U9fp8SPKXPMZFB0Gcnf
RK5EISiL3qmvqfcUz5ZtaLicStf5Vk6cxAEXFxGVRPICDrPwit9FrmXPvU09nyqKJ/nDCFObg74g
xtmJRacdh2QsXhh+5gfJNRTzIkgGLslx5BynWEtuq4qAzj2NWJKRQwL1dkZhdsVF0g3K2SNvqtFc
wgIvCJAIs5vIHr17vZb0o7zOHOrTqKLxOdYAm1oUnOZnRa4uitzFs3AHXjzsA71pqdmgdNNJl7VV
AzAaYpbcR5zQOrKkSyGOIBGqb2EhmvroD5qpHVRbsrDZoSw+eHaKly+n5PwA85DKoWbK7NazQ4uN
xhlIlG/obXh05U3/Ct5SJ7jJ/GxY2za1wC7UCdfExIEQ1PT14d5yQblS5IP9h/xALKU6wy+4W+j4
Xg9Z1hbXCQjiig54S5NemtZIzVIXyg9aSyH9otuXpke0LyRMqTLNHkeBS+KQ9APCD41C4HQQZrrY
TKLCTI9wrIvp0ifdqzi2jgzPhRs5BiohqoDcHsLO27d2ONUnCvn5k9u46Xd9sfgSDBmxZLm08L47
i2ySsEposntFuIV/cDQn+WF3Oct9MeTlwaxHCtNenpPAFJGfK87MptDHoKXJSOoaoGBUxGlUuOf8
3/C1nzLTvUyKsWkCUqVAhLk0fLIr4bQeJdEC6z81Xo/WX4LJZmzDE0ODnvXQjdNw0CIzOdHUHubP
vjdo6uBzWX3UqIlb+5AGrkPmU2JfpNS8SLvICecEM4vbG2UJZ5xAFmP/0JY6S3QlwvEj/hriwUiU
Hetd4ygTPRtj4Y54Ix02Naok6NwZsox97SAHRHTXGUHdzlB3TT3SSVCwoL7h+oggT0/ULGtGWNZ+
dKtEPsWGod25xjw+8cioB3uZZt967nHPdCjGZ3NqnFuGfYurREuc/hwn0Vgd9CgdPiACI9Gkn4sl
UYOuGCRa1xZfogYrxm5I/ZZaqCLuhE03JKomlTPBDcXgysukp9B+yLNOfUPpx2KnhXQmMK/EKg4K
x2gNxuzg3CeRaN2lTsrZCv2w5x9Z0oV7cOoofdQ0Lw9xSbdL0ns1D1eUs9NnSnxdeEDSyJZmG2My
MY867bOBYHncT7UxDsBZGsJZqyImJ0CLKvMCtoTMPgijN/eU2QgQXk7dV2UmaijmBu6+PWV51GeF
53fUIa0oJEZFn+jxKmkT8Rx13lcFaY3hbgo6XRLN1IcqyhTa8cTPnLNOFn4GlbFPckITLP9p1kWa
XxrubPYXaUzeF5/RjRcJ3BIskfX6eOKg4j07djs+TG1lukfIxzphUIoe8pGlwvlcTKk+IMAv6uxs
0tKZRaxHQWqiw3F3ZTeJ7/nkZgFm0am5HOdKu0HpGj7Ofm66Fz6jIwkQMWAHMh09zi9GxIcUVseI
4iRB0yxGiBORJJVG6zsHZ24J0ahpVn4YldmhdIRve9cIGdJa13GGc1phzuxKEk+Iw2pzeExapoH9
Qepcf2eNtZFX1NwoD9JAQb7r/MT+iPAmigOM1d2tkxu2dzNYpd6fZY4b3gzOaHt7K89IFe5Msnd2
aIJDVLd0WrKgpujxySe44FOuLA3ZTtV4yQFdflbvHNGoD9BP8hfTpLGHEjduv+uTnO+MgoL6jrE2
PFaDY32giWe2tIKN6GVwBvs0ORXDlVpylh58pSioTKnW0aJZxFg7zARU89GbV59FJQSNDMcey/3I
Lay9bHRFq0jPY/USVzW9YXSutnMQKKsOvluidndp4d6X1WxZSCp6stghdyIy6lyjuekbTWp7onLQ
8sSNaZ/EmPnjeUa51CMcxhmQ5jVT+0Ub49ncC8wNDXeAvH5AgSDjAFkMSR+kFuXxaaqVIPuX/Hfn
zKAL8s1sRvuHbrqV2lmWNtxKr9J++I7W08E14ckcxjRSZx51fACUiBi/6kVUyYBMn+ixYNHPdjHF
cTKVkSuxRpYI4W46VfQvTazIfHNRmdg7145KgrSFT7+vRYX/QI2X/3lWBqfGfApZs5TVzcMZfb3s
IefCoFBpZSI+4TMYPojQS+4xKlu0/J0Kx3tZ6hgX6wxm4I5wGA4SEUeX+ZTZQ/6Msmw8RkqnY2ZG
MMQ1X7iKJLgkfpCOjDhWuWQ6BawXdKkxQxsFWUva4B6yvkbAls0eMuW5poq0o8AyB1j51SfakGSL
oFio7hWDgEG03GPApnwyQ6Xupdtj/ycPobhVksbLYWYjRaQpNEmQPDIjNrgkz1/iwU+SfVXoaX9o
ATt9zjrX+2AhhuJnp4vKfbWk0Yt+TpGfNCOruTPp5xMbjjDYxtNSAdXOoxBYYUZIx0s9mPDRCzFn
j3KQ3GNGIdnBNW2gk6YNQ96clX7XxJ8owduc9NP4i1YY7pIapg2Xhehz51IR5HSTUbO4b0c64oFp
hl7Pdcfu433e23l4LAYBeFeOOQziyA+9j2wN2IIQ0HXWXgOE4x8Tl9Ycf7fvkOsKJoJh1ukzyoMu
p+udd94jlyLER6E3zvNDF1pkiDhJF10IHFFfSBNIEU6y+SBoYDOcAoqW8mNNd4IufJ9K99ED++0p
fp1yVoGHLAthoa6oRIyi7Y6SzJAnR9rsygVh23d572ReIDgwIO4vsMIfzEYOjGMObWfkcDVakFRT
88VChe0fp3Sa/OtaodrYeURUObtCM43lgivM6653ZucQzTEuB9pIOmHo/A9nc0GJ51jiwfhILErI
nSBR8Q+RmGx6qvAZPFUczw6NphZdbIgnPwr8zs5/xFmD9cLMmgh6AuDaizgqZP3BllnX70gXbcPD
P5ecVqhrqp/2whO0XXywngfCZ1WPRSM1Chz2knaPU34y7cgvdomTYO0VQAOO4CSMT7VTGFdI8uq9
UaOE6gtsJ3uzHJguqPC8U4M699TWGilOjllmiv+0wFOCAc36niZQBn6+8//1X/7HoJL6Dw2YNlqc
6uXz6/7L8p/8NyLZ+g2kHWQynXI2oKnFEP7/I5KF9Rv1Swxe/I8L09XlBvdfx7pp/Ea12KYopGNR
pjj0Zw9Gc5zfdNB0LpQcAnyxWP47x/qbayKzAqgkf9tdAR5sSkRhhcEpiPKeQ8T0Evb/qjz7x5MX
t//rsmzuRPqyFOWB4SKuTcbdDEXp1Td+tz3w56OXHsqrim8yT9JuRisLJh91lqXdctbWNj57Nenq
XphkCYQE5ClrvgYHMSJPzt135vbbmvWfb76qVYeGITCreIT7DUdYE/uICNFt32TdXUDSgl3QyALC
p4eLmQMXJ/HJ/7jt6cu/59UXN8N2VqWo8qBWhBskNtE1rmY/bnv4qkQhplgoG9ATq1fGRa2Uz0pn
F9j28KU+8urNZ68jBkvoOeLRhqvpfJW00fm2R696LXze5ejrZEEXdeZN55T9N2sJ99pve/xqanLc
bZSbl3lAQs54WaW9cR162jtt0V8MxDVA2QGwRX+Ad4/Nbw3BcVzOt02gdfh26LohiWEY+nDr7dwa
1Qu5x+/VtX712qvZmQxd1tmVyOAXNB9Cc4jOqa3rx00ffN1I0i2vqjuAbwHxTvk3TJHRqUtN/7Tt
6asJamOXG6uhywPnaSY8oN74uVczMwTTOCUpj0WyVe5a1D3EHxjbJs9PzMmryUO92W1EySiJqKC2
EearYqBase2DrGbmkBmybnAHB8OiJAP1GCIG65uNn3s1OeMyD+dIsdJ6fn7GSYjrnrDbja++mprE
Xs4q6uY8EFFSHGw6b9RepNz26muSl4t9u6D0wWKbXnX9p6r+V9kSf2w+ayiNbdolprgpDxJzuCZG
COloWb+DLP3FxFxrB1wLGYc/22kAk+dUZUXxjA7a+rpppFirXbNxva4blUVD0nWzr63LJZLI7bbc
Nu/XjfmZymaDUi0Nwi45Ethin0+GNp5te/fV/MyRjBmRzocx87w6hE6ZnVMrey8g6FeffbV1pqBt
aD8W4aFFs63bam8O37e992p2Qipr0jiRadD1ZEo5vf3dCodt02cRHb3ek9ENYuqKvSTwKJEXI8nF
cLI3Pns1NY2QK/5s/TT3uvYuabvzgmSmw6aPYq7OtLjdCF4mpTXIVHRBBgU6mDS72/bs1aEWGx/R
Yg4vnvJYEh4eOooS2x692jXL0SLSgeivoBVSEOYnLlDmiW2zx1xNziyfYrroPLyIUzzXh9be+Nar
DZMs0A4bMA+echSyJos3oRP/DjT6x1q4hhV2adVOuovGwWg0GwWjjlLDnx62fe/VrMxDrS6zHnS5
m+Z2fhYaOJO+iEpV9bbT2xqLJ0Ql61jmaUDg2N7THmNYGdtefTU1J6GRo2XxZEQuFxLRy67o5k/b
nr2amrUTpz2F5DhIC/VCyekqBCe77bC8VopVuuhRGVsUTbFn3Kf6+GA7kXm16cV/FmpeHYPCskmg
TlA4BP93jeGNS4Suum278l+qPJFtpFOTEwO+lGOssvzChSjethr+hAG/fvM64yYlHdJYJF5cD1YB
HZJ2257/k2z56uGlRp0jMXh4nXzx4zqIY33bCWgtKNP0Ok0j7F58cFqcbW2Q2aYZ1cafczU9UfZH
Wo9wIBijZ/YK7P19tvWDr7bN3EsM1RfLr5mbVUA04Wds6N62C+dSX3q9b6ohKUzgBnEApGWXOgCE
Nu7Ia9pe75gcaSd+SpXKPSCuBXSS/Tsi+R9r7TomC8y0LeOB71140JvSojKpRmtq21hZ5/Ok6ail
E53owJygGxKJjW96TIZtx7c1LdsZBmKQETMGlY45LVM/mllzt01OfbVzAvEJBzMuYuChHj0C2w6y
uQu3LYj6avfE3Ul/Ocaa6zZmekBGCx+2aOJtU2jNsTfbqI/0iVf3yOKcURfVT5uW2rXKsgWaKaNI
AF9MNOALyh/ugBZ7G5++mp1RpUqVNRU7UJMepvY8p5O57b1XUxOvnK9wNTDGtYr8L+tl7Cl/bHv2
at8UQp9ybdkhaD0TC413c9+PxTvBSX9/g3DWDPS68Sx4Mh0DvPfH3TAPhwE90aY3B33+dsGKYZYW
9IV4uLxKprNi2LRnAop/+1xhkuGExTcOZDVd1Xl+PQ+bKh7ACN8+WcftNnq4JgN6jMjMuk1bJWLz
t48tbdV3cdeyDxP24Bry0iJzfMvogOz/9tEgA0oPmSEzZnYvCnVtTcnltiev9kkSd3Q1QpwNGuKW
7sEDPJR9mW1aQeCGv33tsWijTIz8hBgCP7bedd2EmyY5WVWrJwMFli3Yg8CePkU9UNeNg241DY3c
RjXZMQ3xTH+bDFQVkFy3TRRvfbH03UjKgmE3wp44I8uYwF2F5HXTD7k4eV6fGwp4SJ0+LoO60tpg
Nqvw4PXvJYH8YgHxVnPRKoQ1VeSpBxVagWfh1cYVeZfae2m2v3r8akIS1t0iOuLxqF3RH8XjmYy0
9zDnv3r4alrWkaSHXnHOdLK2eZxDnP9HBH3OuG0G4ZN68+EjXYcLGNXs8Hl6lxlAIr3pfNtvupqc
1SDifIBTGhSFcR7ngF+SApXMtoevJmeF7l+ghOc3BbKAOGga623bjbeanBDqUfeYTE5s0+eA+mAg
YhLYdHnFkvL2c2cAhzsE92iPpFkDg4vQzAGJ68eNg3EdINHqxcR9hz+ACmi+zPL+e4qs537TR18H
S/X1XFum0lm3jE8O0hFj3NZ1pGn89rv0mI4VqgeOyLG/R2rd7V3gLdvGyjplWjRVgsGXh+eqOo+T
61lLNp29/5KBnHumpA7GspV53W2OwAO5/iQO2772amqKaUZ6UvYiGHw5XPW6Xl41NCK2HSPWZkNX
B3pYyNk9JmkbHdrBLk+Tat4LWPvFsiVW0zMrjZStSLrHaICC4rcS8KmMpo2ffTVFBaSD0ZBEzFuh
GvaWiKYgdtNx45dZz1HNmyflty54jq4/b6PZOI5cxjfdepy1k08PC7CmZeMiP66LGx8gxSGfUrnt
3dcZn7Uyarz1fBkJ7/UgbLCDE3T5bavXOm/EjwZNn43UPbqocwKL/LpTa3nZ7abx7q720TpMS0Qo
nnMMx4S5qnvRZRK5G88v66j7aorNUU2Ve4QlX941wGqJB4ANtu3dV3PVbUNIOiFP1xtXv0eNzOlo
KN2NX2a1kyZkggjHLt2jgpoMHVh6T+Rf9ds2vEXd8/rs1RYI0LI+d4/lZKaQ6WPrdmikvNv2ZdZz
tSh8+NmMmQq+8a7Us+JawdnadnxZi4O0UrManRCAYwFVpEIH3szXunS0bS+/VgjpXWhrk8bjiWyq
jtgZjANKwm0iISRWbz+8MCbSgZOan7WJ7xptLK5qHErb7nNrl7aXdDNMMH5VSpNRoGWGgep28LZ9
d2c1Vx3dKLDOsoqhRG4+OVVp/h5Xidg2m0g6eTMi+64Pi3JkBfbRjB8AC2LzgjuzbY10VnOVOPSh
rSXvbsG6vyryStsbeRIdNo13ZzVXxxRNb+JE7nEG/B4gd3J3GgTbbSuws5qraSEbUJhQ3gpdxsdG
cTHIMB1uuz86q7lKzraftja7tkwz89gN1iLsLLYO99W+OrqeQYBszFxt7elshIR/LiJreNn03ddy
IeIS6tmpFE/vc4ifuZPvR8Oqtv2qa8mQmzVNl4qC8e4M5jkHSA+I1JRt+1Xt1enXN9sObbaO12LS
+ptRAlbtAb/db/syq7nacCiojJS9qZImNs0yezEJXdhU2wbK8HaqNpFBnkSOs47hXh4s0ngCB4Lh
toPeEt/xemtyetb2ph84pDr2rSna5NpxlbtttK+lQ9rgKxebmnuMO3eCqYm3up67auOrr2eq0Rhg
4ywWd6OMrnSI0uf6XFnbZGaOvZqqUxd7wNEZ7sQy4AEN8TxAnZa7bUNmNVUxPpj4ojSciF6Y/PDt
yj6rqME22x6/lg9F+D3RFFPJoERqBA0+2JMyhvdC4n82m/6EPvy3m0MG39tRU0qF+j3j03c93kCj
ysiosCDUihDTlIgda5eDHD8BVLz0MVWetVlqfoJ3CpZ80+dbS40U14Vaq9h7gSGkT9Ukut+JPyq2
Tbm11qi3VVxgOnZg03bZBfzVCOll7b2z0i1rzt99vNWEhsprdaj5nWM6aABr9R6PZ6oXuBe7vskP
2TBBJ5Aq2nb4tFYzPHeynlsWC2tsw6q0OzMJ0Kya2y5b65BWOLIV+WQY5gzPhFrldPZe2c7GuuI6
msvRvdjtZi5bPnTAD5xvy71MO2vbArKWIMWLrF4kuThOzuRyi9O8c+F527pB8FjezhFDhiqJUo4p
Otzp72PduZcqKqdPmybAX1RIThaC3eKYAtvDDEwgoOetTMS2w6e5mt+D3jCSNQ5wqRym/KClov1R
46fcpqFyzGVqvFINjMJtlTPx/G6Cw0kujxBn4WBr47blYa1HGjWCVLjqctGNavno6V1yNeewMv75
2/9iAmO6ePP26BCHxF1GZWdlQ7QHAgWI0a/8D4UFDCIkBBUXuD5F26bYWqY0UKZPyTASRwtb1qGz
2/qmUka67eZrrk7TKBNmrwypUgFdBvud2mTMEzC77SawFim5I65xvebcNdE7fygTYNSIDOyP//xD
LEvY36yk5mqLdhgwkz1yvuh0NUC4ieVxbuU2gRWEsrc/s+cDhRxBqELwzj0Ye77Uu8CiU7BxZV7r
lQw6z3nE0nNsCOT63Huh/Xvre+O2H3YtWLJR/OAw5OkIoP3AM+sn6BfTO3vYL778WrCUlZYaBkfw
8GEcPw6lbXwgayF/Z4L96umr83QBpzQjdIvfFS7v7aBNxl5wi9x2F1hLljzd0WKt7AS5BgQinELg
9FA+Z0/bNub/IlzCyQJzovCPTguoJ8Tsc9SmUmw7U/8EuL1aOtPG7j0Ii3D6AQ/dFKB+r/wuE0+b
ZtRPksirpxN6joc1xo2PWbKHeyH8h6it1bajyFq71AGX9oze8o/CbtJTPcXkU9bjsHHAr+ZrCfO3
9zQXksBMjp/uWMW3OLKqH5u+zFrANCEJ94ee+PnO1abPCKMw5KdDVNxve/xqx3VFnPmJmHys9bhd
MeXnLtAaYGLbilVrDVObxcXYRcQRkA3X4rcv3FvwrGpbI3+tYipgCadDW4bHyWjBArvAWH0bstC2
b7PabyudTKpOVCH1Eqj4PoV3HOfWsPHpyyL0ashXUCoqGwcmiGxJVaDQtfNa5v7G33W1vUbkhnso
YPBh+2V7X6civumlts2S5+jm23cHzWp5EfHYx7jmWE+AOejWssc+vu3Dr/bXJA4BJsRDeGwqXQ80
S0ufi7KQL9uevpqvS1RA1JuldkwUoj189ubRGegfbnk6Luq3nwbmDGE3NhSg2C+MB9eq8kOt4u77
tqevputcZ5bOuV47hsU0Bj11tzMlNWPTGm+vpU1FCaGs8zHvR12e76F8ZLfCyqxv2959tbtOY5WN
S5PsmFu5eR0bWvMpLsAZb3v6arLOelwAVJigLzXD+GTChLgIhT5vupnba6GTLdLaBPUQHkmhMo+q
htEWFtsKSvYakxUWymiWmNKjcLQ6MKYx3I0zGdDbPsxqroaDW9ZaNhAKMDh1AJEqPVNmu635Zq8F
TyaxcxFoA+0oyzyaT6SLNB+t0K2tjW+/mqxgDqwujyztSGqYhWBDqRqgR5/o2ybUWvyUCsszGgoH
S9ndPYDvDR8tO0m2Tai1+ClziGbsYpaafmqby3ia0pMdje/dB5ed4q/XEHutfjJi24+1mtyPgT38
wsQs9dnz1LsS4WVe/t3jV/O1rrlkTpWCFBv3Dqw2cijOsDj1x6yJM2jolSvmbZPXW01eCQE6L+yR
vOBOqF0VWSbukqrb+PTVTpsQNEYXiDTi2BqtC92O7F1LeWHT4dL2rLcLfoIWyteKKDrrlKPsC91y
3IeKms6/Q/j+t+YJQvvt82O/muTo6c2Z7I3w6FiOOk/rbuPqsNZESc0kllhU3VmVge3op2FJI66S
+fdNi89aFWX3Djk+OJvPhP+/7J3HcuRImq1fZaz3aIMDDjiwmA1CMQQZJJPMJHMDSwktHfrp7xes
NruVUd3FmVyPWVlZSRKBcPGL859vaiFiOHpdxFn6e4fDtSQqBczmJlZh7ICfdOu4ysF6ps7vjfUQ
iv364sPYN0LDdsIdZLMhpkRhuBBp2+i3al3yWhhlIu2PddZFWDIZZrnGoHm5dbN2+s1Vf62NGnRT
VaGH4YCqpQl5aMBttc6i7W99sepqx2IKi92cabU3uu+ksa7zqMaWIS5+by4Wg5BfX34GCLSAatnc
jBl2T7XHt1ri/PCbC+dqzzbA4c0wi5wbSiz+DiVA/ZDZ3e9lJfJaIlVlPYdwMhk3SVN/mken/JGr
Ub/+3ou/io1bb0jHIinq/WDL/LMj0vp73WGU9fc/3X3rxP+bU19dXbgYxVkzmMh6H8+dHR2Bk00h
ULPOtp3yNFtxb/iM0ejUPNZepeRtNo6GB5DKnsMfI+ZiNg6LZdomMfh1vEjTIDYW0DCGxE+xXBnA
UNRWuUacfm3KcS5weTVh3gbGXLjWAQQqCKgVXuG+uU2Twc6+GpNdV3BLpDuKV3X5XyYCyKRZHt0J
U7hDGcLDvlUxPF4sUb06eu3LHqOtAFTY1H4wm6aHeIbXZyfxjmY7R18NaxRRGGQmDlLfDcA147Ka
/H6KnkNa/OAvpDRiFh1oJYr/AjPMU9FNCx5iGNB63VrIIgsf6wGHgtvKXLzFWKdoPtNHDL5wAwb5
g0WiWs/17LQf8wueaMfMQIkfsXfhokbdUAzVGnxyDtpLxf3S7JdWQt4WphE3L1ad2+WdVwm/gZPR
Src7oZPAW3I1jpPnfS9gpTV3dLsa8wU2Eqgt4HpFQvZVTZOncDqzYhzBA7vzsrnfQ9Vp8HbTjSfF
1yU3nRgTTq9Jk3o12xOmzAGaYwtGc+wh52+DBhPAehOFmBTepdB+nIc2cjQ/wXMMA4JJ7lgg6zaR
x1V0Bu+ZpXe+tQz5jU9uAtWOXhx23p0WXn5cPC/JH9KpqDE05oLH+zvGGldjkGXTjwoSnIaGD4vv
WNindXiuRfgmTwvwg9gUjvFa2N2sQdShCgSqPExoRyoqLJOD7XTnYb7Vr9EjwsZeMfg225gYpzlk
QWUKvPmCcCqVk+7w58FPcdUs2sBoeSm9EIKMsCkUfBlsPY7POEh78XMDBmpoGQvH7CRZ4Yw1MSmP
M6Md792+ctzPicZ562dnKmNJtwjBF6sMBhcmTrNy4yGdbtKJTyV2cxHq3AB3XiAdC0SJJayzKX0I
2uyJseq9n6aO4FNjnd7gqBo02JUaL8bSYWi+auPFXr4JjDWM79JUebFmCgKf2jit/WJj12Mzlcdy
zi4bTDVd3GwYJobpto5hyvjTUSaVLdptaiq3KzeGH3cQt53ejunhK4BQ4w+LegPQFRO98mvTLLX5
o2oTK4dzXtthAPAYQ3SwNp/6lHhvMGS1B7bXrt0MzlyA+ys2mwQNbHNgWGyGtoFo+E1o3uT3JtUW
UOylLMR8KCn2qBNzztp69JpGMc5Ldpk/FK6bHEaRmfe+5efye9PX+tAilDjZVm8DkFE4vYLIC0Qi
uNSTJEw/AMcco++R69pyF8HsUUsAHTtuQiisVZedxi6b5divJhn6WfTSx6zB7FZCCreSQzm3BZvH
raKq/ag5TCTOg1jAJfEaneNYHfI0modmnVZplDZricfl+Mk1TL38MOwwap/1oGofFlNMuRy+tC3x
fYxFyO29zrlIRLnKYdRj0MZhY+CZXyFwhMw2yKxorRtgZ1gL7Zg/dOEJFTjUND+ZBatnUO64d3Q1
inFMPLygk7NnoYfq07R5hWoYevZ2IvbL/RVuMxn2uLr0IQkHiyEbswnMGW+hF2AeELpbqxzdV3s2
usgK/AEdDs82DqP8mXetXT0ksfaal6kqLnaBcpJ1fxeaqTV9GaMhRVWTQmZOdrAAhhZLoaaGgxeY
fQwueztGrpoGTtDWzqxTNogLvC2HKk8lDOdaO4HMbhlavEywwgGpyMyVPzGjZNftNQbsVb5VGS2N
LVhS3d41QIVKoKUJcLStQ8tHfYiZ4je/8rX2YxjgK+xcXBiZ//HvpzqRzrTVcTfk32EZNsbntsNk
lSVqNaUsMVstJwt7z6bujAbzGWyZz25sG83a6pzF3JuJ7LhdlDvA1TIAX3+fs3yIHzKVj/0Z7LZj
7Xg1kfyWe/Ji9516jhc9ExZccNu5lxXREMQ4Jo97PCkXoF8uTHF80WmE1RwTnRxKa1zhidhHz2TH
VXdjtpYeX3Q+ytJYNQ5YrnGTdyCtx1U9Tubw0DecSrc6jaHCqwj9yEooz8zWEc6RXhFoqLIPKpa4
EJb5jC9yUEsAnp8wtHWX6oFMIKWd0jI+ltbHWcEg24xC19ORlqbhmAHged3vEGcL/IdDKmm5h9Fy
NRdfoTleqHFYnY9juI6bFv5x0MeYx0BiMqL4nKq+5YAPw0l+wUwqL4s1vLBOYPNZqBYoeGnxMz5p
T/n6XGRZWpW72EzjzNuVYmg9cyMiYSRHuBumns8ABi6dc1/PVrTc2svCdxWAAc3bhFInzrF4VFtG
kRbr0oU/WQI0u6Ti8FJto36oO0+rFId8mKjNZhkpCYKCb52o9M45hO/X0KgcAoip7azph+CzYy6v
bHykv8tx9BF0TVqUI16/U9ndSMsb7VVkmCF8WzzcRjy1e4FkNfJ1MvgBLSoKAD+TcBnmZlvTIvOf
OS9NDP4HmfjGFrvTvnd3rVsPcArLMrbmr1DR6vYYWtlsHtJGLeNTmS96uJUmkHpz1TUgmYHy8RXB
hAtqtuMSP2NvyQJZWbpTAiipY3fgJObJKqaP3AGp8blXM9aLQQrpVu2i1LfjH6mfl+0ToDe7inay
smMPO+PcbfyTYzYeRPq+r7IBL18BZPBmLqfE9NdAh0ps9BuDw+lxNNTA0SxlI8t7G6lVvw/9qXMf
FjMzMSd1VeIsKby1Lir1quWdeKgbIxvjeQLYHhPNOKoYIlLAZfIPPgDGMsPEPXa6z9Cnh+hHDTpa
18iAixEc3YDsIH31sxpTEYh+eWp/EoN/IXA3bUW6E2AXuhjVBfVZIBTSSwnkALAF4aMDjFvO6dHB
A959pAtt+x+SxWngtQ3SEg0lW7dJSoplnsvPc5coqw94kzvpx3zpnfKbspLamgNZ2hMHRe63wv2G
bhPkGtQAN08+RfObGWrkGURKwUQFpdkXOk5BvHGvxdZHDOMTM7v4Q8cGL9DtgPOxEBMV7ZyEqNda
Jdgl4geSD44hmOLALqQn3mpJooOkyOtwH8e95g1m8yRORCjS+2jnHI3behEXx6lywU3sZa7sLNtO
jTVibC1h1ISv4JYq/cCjOBFu5n1eaLxWK23du4X0jMB3JxfAHSCMamX4WSfyVYpNW/hYhXJq92LK
c2sLBr2sCM+Hyn/uVDy1DDjqaH4NIblmPZx6wy5AG8ZmJW+NhT3xYM5pndpB3fhLVgVo8x3Mf/GT
7tDnNnMVpQ6XxlAWJQGMhOi6sX0dqR86w0gLCp7pgObDPJ1O8o1TcEl9WuZQqcME8dV5iQTnyTfM
8lPxANzdGc5xVdjD3WQQvxzCvFQM15Fsj96hK8Ec/BT1Ug4b0/SV0wcDfr3VTThgP/yS1dhVfLAb
mYN1Gw27r4KKseT5Y5borLmhNwzZNvDgE1UfW5P+7fel8AQIJ7sdJvx8LRqW41MG/pnwf4jG2tnP
EAkTdVNEQBgf4yQ2+iIQYd07P0SfpQ7XK2boH0cOEd4P9bsEeK0JUZxvgf3cXGywi3z5YtZ1+jCT
mDknBWmDYeauN++h8DFiYidt4j8nCaScYkU+1Tq3RuZn2auFEVF6xtrVsbagQTLzS6Qb9uQqA47g
MIMlfFjTOBj8GEJYxw8zU/sTqdZomM5NaeLpsqch7nVPVW518dfZbz0+Pkd9Np/VWOYFuy2fu/I2
Mua0x9g4HssXeyLoxDfbVeY+raO6ObVmPNm7oU+y7Mlx6hho35DNVnGT1xJhoEFs97H3B7c+9+Ew
ZDuddoYBkd4sPeMprpvI+oE38tjvuPmaKSiFhSk816JiVYoUs2oTkKB5amUf+h/LuswlZzYezWuR
9F79PJWyz/e85YVNoBfVMUzQu0RkD4YeOwrVcCHKdDM4jYEZvjd06tHArdk6tOCW1U26jDl+tNnk
53fAkLIFPsfC6fM0+fMElbVs+4rbJgo1WOJU90fTHGP3Ecu3YshW4NjyC6hT4BSMW7TpFsN6lNh9
bSVQCXNX68JTGxNGSqTXjCLLcYNtQlyeiDrVcFBeJNxNofso2qY2e/NQLFiKI5RdUpJilYjmFA7A
krB/7Kskw/5fjjlyFzFmIIPnrgeKSV6c3w0LIJZ9jxe3z6QZ6AWIDjybe6NKhn7uJsfz7BPUcTtf
O66R1tt0YsxLBXbkLeYxbOHJf4tcvIZfeoVA9SxyW84keowiueeo1lm7aXXXDid3tNx6L8Om47QX
/WDuE9mK6cSkKH4QgZt20v8MRqueQGsvQ/mUsX8xWUgX0exam+Tn7A5a4mOvwJHHA5Ulyy9uAbVY
y93g8opLCJXGZFrp3pkjaUDwcMMEqAHkZ+VjzWi5hv1OueI/VMCvR66cAilulcpoz2gLoBw/8z1Q
vnSvP/99OeQ//fyrEmCDqzXy1Tbe55PZHGnym3dZWWW/11S6Hrqyiq5XREjL3oHtFYxaNE8zIwAP
v/fsV+V7hb9+U9rVuG/cRBysOE8/XWLld579TXT2b+pE11NXqWNnVWTE2b6CDe1GG+kul5xNwq0A
8NKaAWNNabTuXMtg2c8FnBsTF+Mf0AtIstIqcu4SFhL0eouga5lWsvbbOTBkO9tcQR5jhmvZFx7/
ga5lFO6spvLBdme1pYLQdszozlM9FPEIEn3Mstb0ztI+md+zpbm8p3/3Aa8qkK0iSozSadz7isRh
O6DDmm50KMaflQmOfJ1hafJez/g/rbOreuTUZNjo6/nCnG8n45BDzjWcNQZHZrX2K0hdlEVCED9r
qg6G16/o/JCAowIUhkPpbDHngLti1BuwE0a7nfJQtzd+YVvOyR1CA9t7TMfHfoNhuOGjlG7avNR3
ZP0uoVjX1b3X4U8Lvaw9o4kcmVSow5i0AS16c7hI6CpGDsOMdHqTpEafOZt8qlK1ttp4HtMV1GJt
7TI3sqbdELVifCoqTQ8kyN0BBncAaBgSEGksifu8a2xHULBplkjHK9jlDUbrIx5AmyIyoNsfpDf5
w13huRCB7gDWjGWyftsS/+cU/g9xkVn/Z6vwD9QZ4/86Vu2PL7+YhV/+rz/cwoVt/tO3qA7Ba/Iu
dFX+zR9m4cKS/3RNR0INMj10KRexzb+8wmGyusT9ru+ANqXsd7H60pdf9d//sO1/WqZpX2I10Emg
XP3/Da712pYeKqmpfJ7uQlN1oYhcVaedTLg08ozoHojGfB/DDFsNTtHiETkad+DFqpspGrqg9Tqb
MJY+PdjrLr8pjLk7ufhnrKEOSg8OdzvecuFR7cnQ3MA7VPHOsMyueudiejOv+v+nh7o8ML7rUioT
6jZ1x6vuXVvHrvK7NrpPwBI/2PiSryaUBNu8haXj9sULKA37SZa+H6+MyK12WPy/N0L5q1748gzC
VxZvjD/4+q4FpR2mQ51UeX5vpK48kwVYX4pBNHuZwEeDQZLptSQU//SnlXX/x2f8r7Iv7itqUfq/
//GmZ/z1o/MFgQ7gk1/+4nrEJ04gY0agJu5jDbn23I2qfHWo8t/NVpXsQG+o01LX0VOSFZduwVAJ
Slc1JeMg5qxJtsVUeg9WN8JJGLOo3DAlJN7xMLzc31eP6JtMCCjTlT7Ig6tvpwjRAvVEpPfQ1svT
KIeGRERr3B4tygA3ZqPEHkaFc2dj/vHegM/bd3/92z2lrIs7v6f+ovvQZptijqnL+zhp7yi6x0+S
mspdbwpxa6RNcnCx4HYgk08hJ75o97qBxUiqBfhzjsUfh+J/BNH+es+xSmwbQIBnC6ySXP76amsV
9FE1JEJ9jsaofp3htuekCWa1T/q+foVO5bzT+Lya4nn7jRZoZ/ayxeHAkcK38ycFHPUPJvoMZzyz
U1kBXC/tIacQQBlDW6uK6dy1kyQLybYaAkgezXoS89ZI4/dczt+ksb98E3x44AjScwT9JnbLr08S
NpMXGbU3neFBRycKT/627huT6SsK9RS9zeQ2T3W4GbH5OHXlCFEgSXwXNp3CapwaARyq4cVLondU
k39Zn5DzhIuv0uUM5eu5ij+LcWaOABHcWbljsoM01R7eDEysrHJf6av7gfRJtqJqSd4JRf66ey/Q
Pias2LmeJ6xr+xjh9HBwZCfPnq7Vcw0WBrxLWWHznfrjN9pR4k5SGL+3oUetYJlA5jGcbAxI2hTF
IrNez+U43gCcgSYZKUAvf3+8XBbH1VfGwnFtAZ/ZtGAX/PqVNaamjIkBytm0x+6572y1YqCw/9yJ
uMUEKOnOAG5IT0oW/HpG1vr173//X3cvzULeDQx5yWNwKf76AKabZ+4sEg5UgrVPei6aVYJX9FpY
0YTatUt2qhHJLb2UOAmadI4+DlFIEaEU/ghJszXf2b9czNcv5JfnuWoM0ysnoR1jeS4K9yWKk4Pw
05/vfOZLV//qpTP7xMrgJuPgul4UnhjSlil566zg+5or/PL6LdXial+2YXLqozw6pSjotxQn6lfA
Wc5NtAzNXg1lRkXMyPsV/lXd96pMCFUhob63aP/6Dkwl4UAzP+XSIbieWV1S5ddOBwNagm1sqULa
4zfop+LO9OEpbmMjcr4guNfPFTWgVVYRM8Mqq+dTZFRldEsOW8Trfpi7Z/P9y+avsYAtpAu8nlKx
5yn3+u05Rkpm1Hfeubkcqy7d0DsP8tmrEEOyK73WD7zet27sRXbHHAzuoWLC8Z1V8tcTxTepZljK
cznv3GsZf4ScPJcyr+6jKbROMpNdHcRJARNr5pTLA+CuHoyfUnqHYsrsd478v94xIAchyTkXWrdv
XQ+5u13eLDlX2307Xth0eex2z17umXdKQ8pDZECE9vdL9m2O6JclK6UDw93DRoN+onvtmxJnlpUX
Xp8+OPAnV30cSTvAgdneelVVbt5uGoKfGnmb6G5z3NtWeeN0923ZGxtVF/XrUtJ4tVoF11j7HXVQ
oI/kMdUt/Wr1ACRxOo5hvQ6jZPn4FqJkVW8+/f2neBPA/flTSAeBELGb6+AoYFnu1eZWVqhqp5/7
c6ST+uRTaDs6smm3UssPc5dzU0ciO1XFQNt7KhZ4i1nz3IqFizxqoDMK3Tl7F3bKWkNfSoIqpI3L
kPH9OFO8qdLyJc2YAQKMli2fzamvdlPLBopsr3nyYnv8kflivjc4ur5VqVsBaE2Wx0kU5nfkwg3i
SbeZ1tnkTJ+LxbI+ZRQ29lkVOscySaYb02t5Qq+xb4A/Gjciy5B2j9DTCoh4W0hh/pm8ulpdpvzX
3ex4G/rq9IvjxC92FVzhrefPCf5uE0bc+Zx3Ei5uluwAyfIbUnO89xTtumWpPxpcBCcKlCCBnb7/
cGEE+otztijIbYdw8YNyKo0vhbOoBx0BWHYpTBy9rhM0ESmEumsVJ3c1uNOfVKTLZyXtah91iH9v
0W1Wz1ZZm8c0LAgS+nT55sWWeE3o0+wZ+muYFo3boKSn+K+E9X8cm0kgTbDjHG4aJQRQpl/vGscf
yzkVrQlu2RF3xtSrh8kpxV2KDdDGR3vw7e/X278757nzTc4rTlLzetMw4bNQ8E3BGVp299yObbOb
ZY5avsC7/T1p79u82Z8XN8GXQ67JquYPeMFXWjLD6Sar9AZ5np2BoDOh2krB2Y6PEOanb4XjdysX
iAZIdyPKbjieh41UejhxjD7DXgY850S8ffDq5Zq5XQANImrz/WxGGuRakd+Yczy8Z4j6Zl999dQk
yRKhiOB0+ctpvmC0OTqWFmcEDCPtOsr+qxYBy+miwqF3S6vmQmS2u6NKk/5JSfndr0lx+l7YP7vR
HQ84iZprv0Bx6WojfxrYpM9//z2+HefXDwkbVZIpu77P0/66cNAmCXIpHlI35kChxk7FXamycitF
3u+ivPb3s++HT0Btxd0iejqYWbKGMq9XzpD8cEw5vOdf929fHOcZGYbDLSTe/v2fwn5+5yKNRlhn
vTjOUWvRPU9CcYImlfqQEsoe57Ca9jlA35Uy8urz0A2kB8bg7TwztT8YXW+f0qrrnp3RG7/JOP6t
1/ZW67ClxRa/9nV2JtNGX5ALktZR3DX1kt87afjJH2mz98zhroq0xuNEF9XR9M3HmlG1b8Pienta
V92ZVvo72uK/ZPDcYAS7ZNLykqhc56mRC60580cBg3R0jrJM6tchrDmg85g+Je3i9oMd8TLfWT2X
Y+V69SgPVi0xlYsH9CXc+tM35feiz1uapOeo9KOvVo/jjdMP+Yp4XG8MaxkfQMM7x9av1YNtLdU+
fkvlf+MpPFTTPu9ASv+60uxn6Olov4lzxjBpDtLX0zQYcJdOXVxy8776ajZL+MUuJ7lCoxtvyr7T
u//1Q1C9EpTXLhUwX1zbIiGM6JU9WcvZUm58rCruf7F48luWSHGnwrE6QYO+oxeVrEfHIcrU0nvn
Gd6yvV+/Dp5BcvtLsh6Ct6t8Gepl3RGZmeeJ3MzeTDj9vUKiFndReTk3wyIhEcqz7OL3tcR3Mm7E
h6lsqh9Vn0C9d6VTv4ZRhppMj233nNm93gP9tB6AgDtH55LhR8lQ7WmY62ckL9W+zpFVBbRx8mSr
8PG2yAETwgRPEcC+FWUQPXCmvfOyyeH+svLAblIRcYHIuDYUyl9XXl7Cp4768V9nBCAbsk2FQgk6
pnqYlRLHtqRCXkXNl7RX+SO3uvfAQJNz7A0iSboLcod4Yz61pfWBBpoEWkzPsvKLaZM7zrKOtBx/
tHq076rOeWntwTnG0zLue12o+8TQ+iMX47CiraboTFySCXwm7XNDLX7GpXq88MWSZtgtMTPrhjXN
jzNHBgp3Kw+IDNyFVgh5x0QrNw+MynaORDDZ3YCLTgP3+zgA3D0gEWhoWnXOJjNpzTZFpO5rWCyb
WVTVvgJ3/YALV8TCF6ytzC2+d8IXj2/pg8FXtUe1IQ5wiWkc+XX/c+kaC6ebygSVZUW3MffODp+t
ZasnA8LwYBhf66Iz8Qi/FFhs/p6k3roEenXlDGuVlPYujVVzG+betCOtZamQuHoPw1giA6SI+ND4
Oj4WGJy2SxYeZKQ+mYnxMLcxwjwzqjLqrX3yrXJT7/QWOA9LR5giau9gN1V6aJVOdg6511Sk8TZT
nTqgKZ42oMWbnRUO03EZrXxfEpc8AOwY4Vc384+SKdU72ufJrihD4swiH4+N3ej9lEjjk1eOP8ol
84FRW2lNOySM923oWbiNFl8QkfsH0lZGcHAHC9AgxGfP73EHC5euBDObzDeycu5Fng5rt4auQYeE
Zlwvqr1zuVkKdG6PRdpxA1F6/qhE3hxzT4sJqSYSwuDtP5JopU513DofWsHcGVXTTatStwwkXhzH
lt70H3eVW0/WyiAWP+KbSSBXsoPjtHH2BUH1fRYl5s52MrZc46jpIcZCpQj8S36dxFa1L3rpHJu+
4TW8fWl2w4ukFSa+plkmbylYqV0JLT7oBx+iLN9cczOPYrWM+thho/EZitIt+lh15DsFteCU4YoL
ziWLcGBYp7le52aIxkXO3VO9THB1G8c5JY72Dm2WT6uublHuWQ2SXGLn7Ph2G+EVh16vbhbA3EZp
P5Fe1rdizvr9gmLlUOeQG2EsStpNF6ETOpKvY9VU96VvEFo7xrBOJjo8QymW7ZyM9VoNUUfvHB52
gP4EN8pC+7dN6T8Og7ecSr+ZbtoRfSPWr+Y2ZCUHphUN1aqWsXj1B69NLtJIvYZHu9TrDhTwSkoz
fla2umg4EiNeC7cPV1bdyk+6SaafajT2Ri3DPU0q7xi7zPnJxpWreCw+Cq0sjtLwy8XJ+hEdsvqC
OfFLqCM84EpZ7KIyV/eImd1V3ZYj8wqUqmO22TPX0JaCAw+WlP0aCV+xYjN+WTic7xqTs1Tr4bPd
xpYbTIh3v7Wezvac/dU+7Uz2pBEPrb3uBvsLg0X6mbC3e5atycYYCzbu1OQsQlPKZV/MVfwlazn9
jDSbsU1NKWsMytsJJrVWS0gCNc9tdAoxk9rREFyem7woN/4czdupGMKV7k19n47xvJ1lF52Noov2
gyprkOllcYRuzBnvlcZcBR6AvyhQcpk3wi7SbdR6zScvNcO7sHZj6lqK4yWBwQwnZH4MLb85jKZb
v9aIdfOgmyKOlJp1jaDPpdrONFO11y2C17ix+cxvxaS3t4cK171f+vYQp0vxLWySCgsPKD475Dbg
xsj/bg2A9t+ktJwX20F9XERTdTth4HZ2i8r4YPXNfNA4Um6ZqbH3ptLjXsilRKDe6c3CCMW26pUb
RLORoRlI69XQtUi5UT2h/EOdi5aPkHmBvf5HDQCNXvcMdRPDJJnk1k1caPoTaanIACbnwJVjfXQL
TnXfrmB/m7cL0sTnpQzbMqgNqClWkosAod7JNsRyKGh8Ilyds5P2MlYzipd0Nc+i/iiNnlJ3ueiR
z1lZa0Zs2pM7+aj9Zf2jhmkOSrm2ClSIg/laucljOVrzzhiLbZjGw9GL7OgGXrnctvni3Xa2Z++l
sJwbLxsulDYXqDxYbDQe3YfZGgHTI8fZWKLwbou4uHfdMT0OPcJ/FPbcW73im3trAug0EvWKiFDt
LI7bsRg+WKZNMWHxNwSlC819tdwyWlf9UZVNL8FRmhhyx7zHBd1qObt8sKmB2pEBV0sxRuhHuRsw
D2KeqBIygYY1724wcW6EARdxtxnxi+fVJ9dwUqTI0XiEstIHxViZT8XFkR2ztPlbSdy3pjITqXW6
tBeJtNfpZyO99Jl6xijWdSiQ00/6k6xqI6KGbc5gEIS18o2G6qVO54OFb9kqblWxwwjLCuawyW5b
zHCLBeFg68vsTky9HYRl1uyZFWHUbDCN9YiivnKn6Zb+u3fIXNvZ2A05OmK/5IOVme4BCB8Hm8U0
uwcl/RElWXe0VFed83KmCooSx2FXsesLjv9najT5eWoXBiHiWQyfhZvrp7dq8lu417hV8tDYWfFj
CZFJ6LJk3EOjOtSG664rRyKgzsjxxMjjMLKG7w0yIHVWNJuCUuaCKYtx/pjPhnFY6lJvSsdq7yqO
5h1pTbVXZilXNppS/lyhEe3qqXLXlq0p+bDBP4V9mAUeXd5bdHnckGDJ93qSzb62bWZHemmh0dDA
15vV0vvcZtWCWJKxhXM6XPYyKt111FT2Y38pnpW+SUPDqTbUlIZojaf5su09jy5CSgpos808/8Ns
j+6xr2tjRxgknk3D3cMSdxaWnePRgUkUrd4h9R7KqLpExZfzF826+9nMJ4OPn8Xew8R80hj4uWm9
Mt5BK0O3lwGKphrZcx15HNYUw8I/GeHefnuLI1Fo1q9+e0mypnBJ2QGu1z+mmn+6hCaRspr1S6Qj
VqAPuxVl5iIPVHDiQ5IiOPUZH7lr/QzPCE97yz7vDH1MdGX1gbHo5itCXH5dHtIbyM1lfOropz9F
tWecvQqHp8Ze0Nx7Yin3VThz+lqG6uv1YFs8jxjcWd7LjCLZZm4mjCXTcOxWSZJNj4glzlloN8tq
GPh1MNvV8IEenP5u9sbw0llOcqooq3lrF6310TOnRe3fqjy5pazvpQ6NF5OolzGbxtYPdl83zIdY
YxnoOM73KRYwnwcLiUgQI94BbBpZyb7srG1SOsup5XFeOXlatLquQ80frO0t7IQ28Nra/JyMZWSv
yiIekU1az9qr5eOS1/dz6jyjdfOfGUjy9pyj2Hj0Iw/PQBRRV8kuqzy+7xh1O4HGZnYRB7HWdYl+
JIqMlVsgpWayw1gXaGYDW9WPTmhme1pb86bRF1G74TqvsarHk8g8ySTwMEJbCN3jUsUHmV5UnVaS
vHgq/kKzlsgtDmkHzqqyV5bVeOtoonOfdXOzk/HAiBs6I7VJpd1+m7y6nAIZ/T/2zqM5bmXdsn+l
o+c4AZNwEa/fAEAZFskqepkJgqQouIT3+PW9UHrd75BHV+w774g7OLqUWCggkfmZvddnLXPQQVB4
qdq07vxYduGxMEejCLrJED9Ye6F7MXF96XWJYr7BkDJPezs3oq+FVZnHKI6rn4VbWSPYniT+Uueu
SL8giV5PACqfMYJQo/nqDHGrXGXjMkSbCY14fWVPufI9TgY7qLSWuR3TNO9kKx0Ed2XkRXZ0yh3j
gDi1PyCCn46jpaVbPZX1dRqqb3XSkg6lKT4tWTgc3pwD2TM7IgIjTBouxhlQdUwoZE7X1ezkmuuN
lWs/twOxvC+tNm4PQM/Ek4w6IwkSfHSnoW3d/iYcorh2PWoIdbYTcK6etBlLgW85E1V/LA+6ZxpL
shttCvGyJrkY5iz06yEUNFQlGcCiGoXJSLBBO/6KH5C8o6qOWis8VYnRn/KGH51rtLUS5pt+6Evk
buSx+jwRReehwvut5wOvjp4zfA4xPH8tVbVkDsq6Ky/UiGmgnhFrqA7OsUe1Nu7wNya7819tQ+It
Ofe871TLncAV+bAVuG0oNBrdTbawNJjMoB05NGnQohR/zPME+07ajK/s56N3TuU4hvlEeBREvHlF
UOCU7he17HBAjJagLVYYsvrWZ7NsPHdKrJ99MprsRuteJos1ISiiPr00rNK8tKweb089oW0p8qR8
6taEN8pH6rJ5bI6vYeKw14lZI08H7UObpZ8cvnq/1v66TLDtTBW2I16qyu02xCiZjTVsuhWhbE/4
NLtHXJJiawGF99w41H9dBiZufqESVeddUnDXxjgtNgsmx9KL3Mw5LCj5t2pWJcd6qUusZLg1I09T
4rWCxjePo1GsJsN627rLtGeC189+cAyvr6cZkZ19M9a54g9aU1zksRvu2R3sx2jE3BcnPYcUX5Ex
syICZB7KA5DX9ErGxFaKI6P7tsxhioSOPYLEGyY/FZ12V3Z998hj5/4RbWabZoqjTYdEOMQ/lN/m
AuEhZlNDPVSxAoLdrK/zrpXHulD4j0g+nysh2miSjLfq4OlqFgbuQhYB/Tn64TJP4Hp2aq0kilHj
lyJRuTltmITrsBhuju2sS6xohxtqwcblpBhyi6UnQUewPtjRbB8ReVM6tJk9n3Oik53IIaAGZd7h
g92fH+2SqioZTKaGclMIcvux7fIXm8Ab/plRbpIx/4KQnMN4iCI8oqmWM8UjtR5yNdOY/MDh0Swq
xQ+gcpsSDdQxjTEwYaihlMpoRsw9dsj6iMJE304ZWUM+0gM5r+A0o6gXZZSzbQZ9s8ut7YBfJyoD
GlK/RpxwUa8Vi3iypwsq5fNhGsvHWElebEPgD60XBJxOK+bA0UnJx0Hvr8Y2tD2NNvMtWIzm1RWh
c9fGaCDZGrhhonaVN6w/lcRXtxjCiygP35LxVcdoDruNYi3x7C1pYryaia7unantPIi8dC+rvJ5e
NLvPqGuphIkz40e2tZMiPo6GZS9iqV44is3AcmfKTgtIqshTleT7uUATSYWXJZwrC7tRbc9PHM48
T9uycj8cpPGoGeYX3IF54mW1mX1X2swJ2s6I50BjMNqljJzih5zC8Oa83OvIDW9LYouIcJe3O5Mo
IKmGGLdY+h6ytX6tWmUYBXhaLN0LFQoCTGLiZcFQ7XgGNKvH2lISFrjhKte/tiNNx6pkL2BUeR87
2xu7ZCk9uXSQhqgb7/D0Nf4UluoWiWpFBaRobhMxE8CbythoHq1C2hQLaXceGF1neU0TlSb/oibY
UTPKfF2srCs91PPvU9gOPnFtfDrvbgLByV43zXv8DM5xaAn5tucq4TlFotJRJ15iS+0mNCrzsVnD
yXN6x3lEsbBDVu/pSItunTIzMI20aXhVMiH0dkSs8bicN+JG5UsXYXyZdqWa+PE0rTJ4zT1AXBwu
VZrVx0kXXTBNGf/XUh/qsh5ezAbJPZZw9UZVm3gLQTT7ZiZzc5FMYtNgfT9SHFPuir4leVkrfZWx
jK+dVqS2x1pjbIFZNd+kaCxfqxrAmk0/3Z0r225odpdWPpLUTPl2rE1x0VlFeyrWc6dfS1vngiSK
gvKLFPF0sNqoJBGbFb+pQuD85VoiaoeyvcvatDhKpEe3gztEO3qswxFTeLlz7HVjrWzz2dBteamu
B18cxf0xdrHiLmo6/qR1o1IWwXepNpOAAaISNg4hm5EciaCnXM1v1FqW+7ybY3oQhvuK0JaaDUKy
obD7lzlXe9T45VEzFi2w+y736VuEREWas1Vaxb61UxwGnlkTlQ/OXLUebfX4aCZ0kCFdskQ6MKx+
KzI2/q6TycZkk5oDKmRG5GUu04jwyUfi0M8p3wa08PjawwW6zM61ivM5b0cDZ5S9rIUAuwbJsrVw
Yb7iFGeTdpPQr1KqPxzAt5j0x2PFNr6jgmRTwFDnu/N6Qi6obUtXUDgoh+Jg9G6zK6jDXvRF5eyd
2qwu6jBPL9x63FRFqF5hVo0fhqx6npM+viKoITAz0+xK7ZZ9Jgb9BW159yhXuYpT2eJCDV196zZ5
fK2RIXianOaHTHenh1Co2dF1CQ4sLDc7M+3EIR8GfVsK52iTWF+5paL/YE0l3wZEKJfnVf9JXfyf
bVl6UaCATYetBv3rh6o4lg2nxFlIy9Hu5AMF9B/OkpQHFNJYdjSzODRYj3dj3uR3STx8GXDreBgj
HcNP3CJ8+6V3qZGz7aQ1hjd/vrp/KktoEDkqAuBVVmJ/bNP0U9MTy2fLSWXN+hkiJEbJIDUQItZz
fyiz9LLvi7gIVMbtuZ8AAH+jxnJQGQuCGstBtPaR2BxKs7BGuxanIUrS2Fvcqfp23pWpVGFLTbL6
Wo3VJ1xRKZlEVxk3RlXGb5kqS1QfebL98804t8be92oc0mCLBGPVd/5DsBGn7HdLq8dYmJtoZ5l9
9ci0b/ZBhZetLTS2Bfrazm2EgKT2CdyyyG8HEhzUwuUNQ5jxaSs4s1sPLs/TLMR9aJWTxxzrFofL
Wgg+l5HxYRLxjZyPJOGVL1wB8jabHmrM2AUviS18FLr9PkxrfIR0J4Me0UbiQYTOnwriKAodGqmY
qnKE1Mu8XHIOdSAq6v4uXtzy268z8FfFsUpnLViyRN83ZTKf3KgYP9Ed/FPUh64ckfjZu6mKj6Nd
8wEAjpi69EYko3VlMlNmH1Mw/hpj/PRzmQ3HuIy17TLDmRBtW3yiH/vdx5smUmmLJpthfmzyRa4k
3BjH5KaF1HpQa1we5zWEGKzZV2M5KF4Uy3qLWOMVEp/+yRt0nmTxftG4a58eJb2B+ML4iAubh9Ad
yjGSN+rcsCrOMWTtmkRwrsmJpTmi+naOLaZZ1Y6NHRc/tcaJKbzXkl23XLsmOODrHeAfcww6SUvC
q/pWw5i1EOLNUCWkJ8KYY1W0ZX2hJBM5Qa0mu6hP+JFWkkL5UDXLxTNNt7kPIR1/WTg4e7Rp0tGA
gLjEO4k5cVFKvkpQypiPHhMqYrhauybzz0lZ34Tq5DOzky79mr+dpUPgSGiz1VH+NVaH+hH4bXiw
OC0vf/WNrbW4XeotXc1kVUr8+ZX83cN1dO6RtapFGaz0vqU4mK1RjI2Z3SiYAXBDstPeVJoRXVAS
0fZauMwvhepgY8UCvFFwrn2yuP7Z0sS54FCOtl37N5+fNO449KHinCrQLeSmFe1MLPDmpWrTLMjE
p2j83+yJtutols4wCtdV9Y+EKbLwIa0w1ZzAZNUbSash81Zn+A8cmupprkpxp5TTsCNwda/hdE3U
QLg4b6y75mAllvv05ydwPp/er28uCDGBg+oDv8hHorieCFKFblFOi6B0bkPYem0W2j5qE44QY5il
MAzuLjKc+cJepoUMKbqd4bz8dMVYrkpNtfdnq6oDxr+nm6ltwku1iEmEk8R5FMQA+37sP5sA+Bt5
ksPBotqawV5u/0N8pQ7MnOgc3TiBOM02S1t1e8YKU07OCjUAKfGdHa27iYo0nD2BgXQTFoVyZach
PsgSKUjhgnTxUAXGXpRo2k2jds1+jOzs8hxGOgAabv98o7VVmPH+RnPJqNlVF+2P635U1pcig6bM
oXIC3y6vbLU1tkMssl2CrWFLn8m87EaSbieazW/T1LTbLBq/aY5GsWytf1BqdrbZPH82sfssyv7H
dRFIanhnLa5Of/8OYlSpLEpk4gQRNX0qSzvcpSLpH1s7k0EiI/02n9IgbaaJap/lHmy6v1j40fNd
az0jhplprx0NtPZBaFjta49/IxhwkG8+uX+rLOrjdVKQsrhGjgH7o0RptSWMkZLoJ3DLawC/5jLJ
nFXfErJ/jysb6E/Qojca+VwkaRaMOsa2cxb55yv556aBW50NHhuRIKj6KDInFSMOVdFBnHUeajws
P1yzpuBiRPkxXBvJf/6832ySqP3Y2pF3Yxf6iAMc9Rqb0iD1kwHFVqW/8EqXttiVVSpumtExL0d4
ChdjUw30ZskV/vzpvzEdOCrqGlaHrrrEKh8C3KSeh0UWvGowx7rj2Fk0umbLOfaupLfVYbgWS3bl
5CLxpwnRbmbW9a0Jadcri1x5ncrqwRnz6BaR4md35jdPQkOxxkNYfREgjd8vXcZblaY6ttYpkfgN
zrrhs/wUHUn1rWWu6SfSvd88CfYcG63Xel6g+nr/eTP5sECBbZ5cwum9aVD4GbSkvIdHT3c3NxTa
zb3YSMLQgynMzwa0/UY5SDdFQ+2/7iKG8ZHcqDSa6lpw906ZYvYXxJ7RvnBk8VqHzLXVUjPQmKBx
IlCJnwYmOVzrs/PQunXvp9lo7aNmGD7xav1ucXBBaHgsjRhJsz48AQPHYmVUlnWilG89NliIiYuM
NNpW6Aypb1r2TyFoM8YNL0g4K/u+zrqdFscFkBhM7xuti5MX4D3j67SsKqg/L97fPDDuErcaOwqb
xsfDrRJGDvTIdk5Cy9ZWWCPobPf5+Jqu2o1My6bXcw593q8m5nR9NmH3N/4CDld8VKaGjYkuyXqF
f5PrdROo+ARW6wlG4HwH8UPQAcz8cp6zy9LsusscyMJWA/q2T6ZJYtilm/NJlPWbM95BfsUOInTh
Ov+QTvZ9VVoLm/qNa/YHzDgFbfqp2w1LiEpCWZavzjQ6UGCoBqNRENNWT24zK+svjTKO0kA2Wb0B
kPPcR1oRTH2R/EiRIZ4shSprHS6jl2Q2nYM/P7t/6ivpN3DFFlNIXaR1H5aWBNyqTBV5R7vucRSy
7dte11FaVtZarFjVAL35f47pf8uG/FDm/O8/1n/zWlZzk0Rx95//8e5P18lrg136Z/fHv7V7K4/P
+Vv78S+9+83tf55/HL2VwXP3/O4PG8z33XzbvzXz3Vvby19X8V9/8//1h//j7fxbHubq7X/9z9eS
6H79bVFSFn+3G6/zUv61R9l7k1HS5x//wS97svWXIC+yqH2sBmSdAskvc7L+FyufbYEwF9X6ukv/
X3Oyqf2FbNZCPc9yZOzmiuP8L3OycP9CY7gedCruP0sF632+93zrm1/hADfsX4r0PyyilUeDAxof
qe6YlmF/3ABUOJGyzi3Ty0xKDuFYoKPuv/RSXIZD02315TNR6nnOzN/ClF+feJbME+7hdvqwbBOI
dmOK+JsWiv7ItvOcUBhPlfShDft73e0RcPSVF47GF7c3X1WjuYP6SDGwbr1GMbYNlJsYgVfWFT6N
ta+lMctNO6wwh9b5ZPfmFH8fU6mUpoFsIV2l4MpD/Di2tAe6BHSVdlITwds0cjl5rVVnR0weZKk8
02JriTjdd06nP8CvW26zJNs1cTPu0mV5nMvC8mTEzjoYIXzGoWk9Y3LpD+t6e5RGTMkXDGpqhLPf
GrXxHS/VbSOMwICa5hl9rB8W5xQlTreh07BtxwkKdEdBcuij4bEoRiMw7Zy2YJjsCU5SwvhofkHy
c5wGYZPrApaxFa0JDA2um96ktCGV6U5vKuH3DWjyxW1TrwE8f4Xt3A7UHl5oY5cYYpw+IKwBDNrG
moR11joBRUjttu4G5TYKGdXl6kWydYvK2PeLE3n1Qt1G9uoGBeaR6NQB91/HQ1Cks/EWZkr21pYi
3fbIooNOXyZU2cpGdSDgOXZy3+K22ULi/YLr272wHfvrIqp7s20Aa2ud304yO9AGTHdpr2aYFJfl
iqDMvUjH8EnDPg/fyJ28euIGqW7UBCCplV3fQDRUy7rdRINycMneI4rKd4gkxlUhU2w0ZVCu3RWE
lmbFF7Q06S6cjR3P0N1DIsa5pNaxL4fCvAaCQ4cv/TEmSn4jXZyDVHp6LShoNezAJKExBBK9S0mQ
h3k0soAKhXlhuiHZueKG4tKZQRYmconva73QNyW0Cx84zwZ6mvASPYz9DnwZb6F4xFy+S+fMvXAX
/bmgshswMnPx58KdmPNZ5BtAOTfmkjSbvluKAP5U7yVxUx5NBVzakJUANqtq4b9MYJSyr67lTHsR
iOjP1IphUk7mc4sDC7mFzFM/seJuX6E/u12oQwd5hESP0TDQQJn2E9R2A4OOQnnQDHG0NR37FfhV
8qw7ytMYS+NktEl2taDO3emVYlzGWvSM00x+paet3kNgRJFJnpp5ET7toDIicd30hoIzHm6XZ6bx
6Bd2RRk4rI6U96vvOMchJGnk9IUT5QHaZjpjSVUEjDbKNqJJRvoU1ilONeOBKW4pN8fML/KmsH2m
jafHMOyqLcO0zRc7WeRGqWfTV6n0bsUU35Sm7Da2WbDl5K67Z/+LHmt1ugOJm/KSRnLbdPNelkQb
8eh6FbPXgkbr2iBsKrmJonjfNMixHVLoOyn07EiR1Nzp9DiPiuou32ZkJt/6JRQ04LVmMzbgKL15
iEHBJCtn1qWOCs+pseZVGTiP13ihGQMJuCRAyxLCSydQwzPUv8jJPFn0lf1KNhvG6xIe6vN1MtqP
YjZ+CKMVV24xgrornX5jZurSEjh13e0AIMCHRbg1GkfsVFwYCITsmu6DprebNhFJkPVT/WOYFNeP
GmF9C8P2KZ87GHwxmlYooK7XmlVi+RE43SdR9M+LnlfHVYOytxvrSwqv8BHkQ3vbGn14LFstumYb
SvxyaLVNRkdx02qmfio6t/SbctZvnGVyvjO5Ot0lrNXbqq6qKwSm8oZQb/DtMq790ILPq4Pz8oek
YFpCWD1TwAXxjmnmZ4grwEtmVCGmqFQkVnbvj3pXfq2r+DtwZe5l391BZ9R2cWuKy9wcbK9X1FMX
jQ+AX79Mpvq0CpMtH9sjnllZx7RSGt3yQS9qd62hTgdT6tqF6aQIitkk3zRAvJeE9uG+0sJ+FS9q
je0VFbNpvAFN4UVu16xEEGSXdheHcwAZUe5R8fBetzn8RQ/ywR4xCPCYVKEyWMOHML1yrqtTVZuI
VqCaVSg6qv6b3TVaspVhLxavhsKX+UXYqQ/0TSbubFP8FFWf75dONzaqFtrplR1pu84OA+ahyh96
NzNHqHZKQj9GwkzI/lBg26H9YmpRuTWUJET978a6N0kt2eSd0SD8bDS/kFbHPOvIvHaMtLoNG5md
hJTzPpqEchGFBjrJqNdflySpp43p9OFDa/eaT1tq0IJyrsYjFIL40C1tcRsR8m5Y1hea4xLAZ7Ra
oR43sA/Ukgp+POnbyDKGcpObthnk7qJsQOu7N2UT1usdk4c+HYOiAiJHEcjyDLd0KADp6XVWueHP
uhTDTQP61t1q6MQX3pot6rCFtm86EpWLGUEhFPO48vRFuld9GP8cldZ9KpvWxezgiudusMtLnYGl
FZKapb+EiUZ7vuqtagfsMQ9sOLMyWPIhP61gyBdlblWoTeOynwSi0boID/Fs95eRaYhNlQB2r9z+
LUZjfWynvNxYmF22MFRXw0C2SUEW37TkG1uE6l8aMIveZBFNcxqU8X5OCtWPpKyCYnLSa6mqEeyB
wWKbmGmCmNJVb+nNdZtsUih8Zw7UYqOq12eoTN9MNFLSVBe/l+7WzetTzOBPsENjdzFk4ZXDCXRN
dICVbwJtCPGRgxJCLxKcRo73lY2MWOmSMQucYWmP4IfvOkDXPi9EeKV0rvHFIPbwIRoWJxOE7J4S
+B6jfhP7tIioNDOQJd6Xo+1c1dLQLjKhhT97exo9qmglTZ642Wuiavalnv5MWpS8iWmVl7Um3aek
ZZGyZQPgjBEJz3VzUNNqmO4StZGm7wCbOTigJ/dAhHsGeBgxioqiFdtlidNgaa3pWtQIQ3Trpy4b
gd+2XNytzKeb2WwL6m5o34NOja6bGMqjI3U3aK1h2IJspdLJWF0vrUxU8lSwjlTW60D2SvV1Scgv
66Us95RGQlw1YXMVDVP6hYIaThRswH7G8XcJkrEDfo1ebOvUTXoomJ75ImQSXo6Z1b4pCClyj2JO
uUG6NV6P0WxhjoibO2GNt+AG46AoonuoacXFgK7NXxhHsHONYvBL/Lke5kw1gFjc7R22n01PSyuw
QTxfwqUyTs7oWL7TGeJKWE57KNy522EtuklCzfVhW6EfcrI3U9RM3FAydU+rZZ85RrLteyWhPQaT
uYC7vcm1uQx6Y5xRttTFfkgTtLfAerMBnWUswrulaOyHMTdbn+2lONBy/lEAbjy0ovMsMzeeqmHo
bldxioz52FJtfjRRF5QLYo1wGDMvQ1HFmZbe2li1Nkk19Le907ccbJByjpyk6RPj4bJja6A8qFOI
lB3U3BSVNFaJ1HqjRFpdQ8LXn5Ikcr84XRgSKcxIUSJEMEGVFtZNDD36ZjRm5NhDhDF8gVkUg9bs
wWckUIZNN229Mkm/2k1IAKmPMsAYntBDkc1RmyOCQkWm7N3lTajlD0y/an1dK1Q8Cqm5M3rzoCNp
vM8q67pGmeiberPpsHZeGcb8NW1jy+ssF3EpOELIGVbpu+qwNSvI0JOe+LmduBvT5iSjIfaTqtcS
kOn9yHrrOQ+7h7msbhfyMRCEzmtlGc8zbIGHEuUaNmD9OnPyh4pA+wBk6KukuYjIg7p94tLcU0cn
QQEuiSZzFt/YttE2q4fxIk3C2je1qvKlNPt9EnbmNp/nPChTPfNtxHcnigT3TVk4WxL61JPtZPlq
pHG/xA1PUqJgBrsq1equ0vXYn3NOUIGK2RNl+IPpEFCB2wmRLuHmzJAOqu1xi6YiWjVVPPq0Y/xt
ZISKFxdt9WChubrKrFDZmVa2jTR8mFE9XKhtC3nRlPlFVJXwLfuanm+bC4JRR79BECU85qqK7Qg+
29eXbh9p9rhNq9HZyig378ap+gHVC/HR3LWkTrbfqengTavjerSMwyA79Ygdnc5eviDdiOzvdqW0
+6lJppPIk0M6ym4bpc5yWVTA+jAANfHVLM2gGAVJF8JbP5NKEM22dithWTilJQJbKOIKY3QO90hC
W+1W2DGui0M72T1ylEyWX7pWUX0cBVcZZuoftMS/UBdefZ5jYNQkOWjW8skbdXV4ibI19rWhEutd
BBFWOjoLdTKbfVE1Ts8w8FKAAdX7AHAA0t1OGLizzainPujusYLBS64Qm9tqX2AsSMeKpUeauYTd
T8bomYBKYOd5CT4L5FsmZyJg2aBp1W91+3OMpuliyB0H7VkyfRvHwT1Nse6+KtmyBACBsVkQIXlu
KxkFoEGGmbIy3yWmuGtzq8NaaNw2mftSNOq97OLoIErehmQhlexm+z5BR4DkygCujsxlh/j1OOUW
jVOn9JBNfc9lPR/VdaeDrCk9EMbTznXtfpNDC86RA5DR0uDPyis31y7Q9YAL1u0icPXyR9sv+X0W
6UBXCxQhIspOkpcv4GRBW0+j9ALFcOg1CVdWY6Ljmr5Zq3UA01ChlScSdv2usafdCKVq8fJpvjNL
O99CBW2/MUiVTBky9Q7DQLxTOyhFAsTtjgfDV3PxEDUL+RLXN2xVmnt+6fDCVlWTBnrC4GofTBsm
uig9VHmWb1lAGytOs507EQKr0xUuwXTbkov7YGbdOcuuxyJcac/RTEWACUy23Iuo46GHFqa+hex1
UcF3OOyLC1MN7ik3Kk/E3P3VYFjzBfMFw1d7Ime3HNkfDNUMGLbXfgGYfLAzgL6oRWbfdksjAOrr
BGCrqkMKgl33hVGpjwCzqx2UQ+V6ocZx0WHm39pNifCcXPZtMebqdTGaFM5vPf8qXv7/MuInZcQV
gvKvy4jBW5E/N9nfy4jrP/hVRtTMv9YSNXVEBHf0N9bW+K9CovMXAisdTp5Q6UO5gHr+u5Bo/2Wb
Oj/TcUK40GT+u5Boir/4dfrasqJSIlbOwofC4Z8Kie9lXhQxgUpR4Vwb5Cvp8OME5bLIsLsnC4zM
sjEwwLpJQB5eb+ak/mxK5fumxfmjHA3BlgDoRJPp43CxLLHBivYADXRD4cRvDIwcc5tdTZixrpAJ
E843uXxM2Ul3VTLEF397JP9VQv07I9D4zVd16MUZumVik+Guv29Z9FgOCdYWzCsii+IbTY+djT45
iQNOeSAEVQTvGJDjsb9eAShvHH01HZ440u5tY7Bfo9QOb0gMGjtosEowGpeWIPYv8st6S6Us16i7
pnmxszV0lPXIcBEKcDGVqNrhtjYKkGw/HUp99GgbFT+Rzi7Sy/XUhrJud9p91Ll55DcEgi84flZN
nYlaqlWKa3dg2sYGQVn8SecPNcq7Uumvp2LTSEIhvT6Vj1K6uVJDqhoph3Diktz2qqB2NZgce3Nl
MjNo5Th+Ucmxn2ULBwv1vpaM7FAVum5rMWqw56OOARgy71aJZWRB/Ymq11abKpvpIFUe+maROjb1
1IgBOTLvjVdt0k1tF5lZ9xB2OglFnEr5YvZxzRhpTLXT3umq8uvUO0ZJmStkt69ziN3oj6aedAyx
GmFZ072m/Tw9AFpv843CtxgJEPv4OExtrRP1VogSYjww2VbN7by9UGuzGPhCQIu8HPNLH0yW3jWb
bHStGXWyiJuAus9k+25WdM+qVMGTF4DX1uYaQq5rrBS2ErSt4XwPtdrJ9qUdj9UG7yzCkgRcjR1o
jIiyg2Lpu3vLFFF0AysaH3aIcP3ZbtDv7fVSNznIcNJg+SflXL25xVJvMryWq1TZbLtAXRLBHB7O
wywA5OUAvBMLyXW9DKKH/g/2XvjUBlUoAMuYGVeDAlb0sqUkRElGWPIORU3CgJRJKbRA71nTlFZl
Y+9R3rj6K1/YMkGfuJbq28KOaIutdobrMKLmuV0Sp0q2eOA1LASsitzP1AKnfGgYUgYwxlt9A6bI
LU6plhIQlXmqM845HqURSN6ck24VSxkwhGB0fYwHFNPNcGjDl34RcbIVYJMin4c0LzQQaqsO8AeI
OLCzFTTMJB9nDAA3N9UGWDsGpSyckq06O+pn05B/tyEhnEQhYliqRr/9/YbQpuacDWoPUrC03Z0V
a4Kcs61PmaYPi9cD49xwfJfbgUyXlLQPf/55R3rf5j+/eq5YGXJ0t5HLfdRMdRpcBenIATEyFg0C
OHGptz3TNUWu7UqQep8JV3+zA6LgQ1nkAGRDevFBlmbVMbJ6WBH+CHCD4JSgsJmK5jJpSucZa0yz
D/VFBJ2JMGauwbXLujJeyjFjyNY0kwnkCI22TGA1LpmTHH2qA+BQ+5sUZr0h5M2IiMwVvMtcpw+S
DD0HnVczfMPHgEDXzJ3NHU4isRnVDB9lNDG+JiVn3BdDbrtMIEOoaXRi2Za50u1aCoefyOjWE+G/
e17r9XBeoy0XaFTWxh3n89+b3IXSFqpm9CplLgH+gGl42H3tOc0/aef/ZhOmj26imCVKRkplrg/u
b910rcrMUXVm1Y9xid5Q61baTR0OylsuWpvyRDknHvwxS0WUH5OyLXPCaS0sxlDieRvTOciaefxa
m4uhbWkG1QTpipA7MKthHvTlWhP4d9cu5GUDzK9ucGOIQ95fsUMx0B7C9YqHpXrRDKZ6hlOYbxO7
iBmhgg37z5/3UXCg0nJ0dGTogPygHPO+vv9AxUbUFoFN9sHPiKc6BN7jJY3FIC4nWozAqsci3uWa
jE4p8y6exrExLNSFDMf+84W8XxOELgQvKvoPSmLoys7R3N8fVczsBI3RIAyAcpTxFkkMSIghmx/+
/CkfVXXnj9Fc10QUA/GLlfj+6wKr4WDMKLCjmnTv5jrHTp3T8b1jWtb82guwEV3b0KpshXI5Y5Y3
/EkFT0fmYzHnJabbmW/4c3xnJ5W8+/PVvd8413sgXNiMAKvQnBNMfdhHKifVW5S9td+MeXjBhEtl
Q4k63hXZ8AhIPd04gkIzpvb4Up2H9v7f/3QN7ZZqWuDigBS9vzVJo0PTo/rr25hi8NhJ5Jol+v+F
aTNMzlimUrnOBn2k/VapPXCUZfxkRMP7mOnX99d1XWXp/2/qzmQ5biTLol+EMjhmbIEYOVOkOGgD
IyUK8+hwTF/fB1nW1ckgW+xc9iatyjKNCEQA7s/fu/dc1m37FI4EkSihxuMZGKqsWkCVQBQMgOxM
NzVpcivdhLnuLIftn2/8VGTL976qC6j9bRZJizfs/Z1DtXGYAY9o7zOzTrcRJN/vRdxSGTECg1GR
Oe4We5C4Bn2d2WE1JeO0S+0UwSMDtKXZQf1Kps2fP5Wlf/w6KB1tEEr6qpbSvZOPpWplyNl3QD01
403cmt4tuBS55jMVqy2Oqsotmp7+fg9MTzF6gyOYlxs70/agNaYcDkaGaqhz7ZUCifApME2Yr3Qd
I6fFF9M7P0sDGFQoE0urN01M92iT5CJ5cphEZNtCUlA1UVPs+S6WG4vWYwYg6ALaoIi2uQZUkro2
dW8S+ldQNdnKfyPkS54Q4jBbr5BqLVvdbmQclrALql01NfNPLYlaWuajZxxHZZcTE4Z+mDZRbkSb
rnJsnnKaHM9WO+rXACRJUysTB8xITxSFfp7Dj1mbIgKrtN5H6bWhjXhFZCOMIw4gXx6polBEoclD
eOiBr70ba3+MQjW2hD11VgSzvZpnbAA6cCj8nVNpYkAip1CezfPU7/DjMuGnoPJ+ey06c9LsnPbB
EcoH6UMpP8GdyicZkOjYvTGndsk6tYFRkp+rEVSYSeqrWKuWTQF/435C9fdURKl8g+iBo38dQNgb
BvnZWyIoCo+sycDsYZgPdsBweHxlI0/pXLFH3utWTFKqs/hFdzALk9ElkBbifzPPoKvIEHy+rlQh
3pQ3Ta8eKrkrjkuDee8nTvqYuvg9dxYDhkulCSaZXW1gOUvTmk5NNxlmGZaa8tMg6omBCw3M8Tkz
m7oiFQk/Id7gBvhPwGLReldFY6ZPCcazKzBASoa6nE1SJ3QmRkEfqQ7WiZH4e5rOhMQwbPfBfMPI
CSNhm8eqKwh77GZFe2ukvP81q3x5sOixoIcc7eg4tZLYPkwEvQjzZh5QAtiMhQKjQGGMXUq9ZEPv
g7PARvtsUK78orqc29UHs/wmdi5+SrDgVJtcn8R0nIvZNomshWPUaXn7XKuR4RF8/VsNq12x0Wcz
OysJimwCopfkjLtmJHyzcpbpqh/WyHKtMWf3yH25+DWYPQU+Q3detNoyz+zcc6I9pSyHuq42Vbc1
GjsezmNr4NSgIQwx9qC6CBNKshFzYt+OdbPJyia5HvocfNVspzWHEpqix8xLGrpLs2ZyL8rT0zMT
8wwcmSFn1kMvzOoxziUcWYRTty9OmfcwHd2oGUNOiwaY2KbWaak3xFFaxZS8eLXZdCHpq8oLQZV5
wxbTIGCLGPmL4OtUJEPmMlbe2dzhWQ/bPNeOA/QuDdx3MdPVYxN4jTQLPQomP4dQNrtopis120xY
84RwSzzous1JvZnwM/aRiMiJWkzOdYHI4avvLeKWEJcSQqXDWnAsGE5Y/yom3TwsQa7J2NwVBly0
YOlr44nDHB5kL43Mq5x3EEqL3jvlwXAGnVzSPkPyGS16ZGysyuPBVli6AzcGFAa9Dw0OZyy9QdjR
2A0/Y9pf4M8iCiF2qsEE2E0MSdCVsfGEZojBSGv7TUudnTkPoywMYGG9WgUtVZQ9WSaEOtRBntKO
OQrWH03dawyKZ1n+Kma3vdWGVtZAC2fX2Wup5vPDz1F1DuYlKbcczd1vtdOlRah55MQGRW/6z4Zm
er972JxPpV0taAgLtX6v0/oCkr52P8+LwedeGiQCAv2BHdgp7f2ddD3tWdgxe3FvYsxkdmSbN7FI
l3LXZuT1HQzUC5d9bDXeFmZJ5W3tpnDDsRlaDpjNYH3zCXm0Ny4+gWVTU/zDhMgVs86ZjSao6WzO
WwL61Bo1aXc8IMtQXqSpsIk8Ja4HDZZf6+cmzfqbYUqLOx223RwQaoyUMu87myN+QZjgwUdb34er
SAMRiN1oB7MnZx19kgPuoc7MaUeHID6IZX3yAVLEv2xhxUU45ZN+lvJE+Juy6IR1KWaLmtvvS1/R
DR40bef1DruwLCxOKLlcbrXRqN70xcwe+QvWb0mW5rjJprZ6hoyANoXcsBR2RZQShxObaZNsZs+q
N/CAYyYqiY6NcSS18ptIwbycowI0GPoZZnUNkbKPwro1aSPpne98w0k9P2TVNLghR77pcSjqqTmb
JQ/LwWJGm2+JWLVBu/QcCjeymYviMIkF8QACx1oFYhyX36yh4srPIk53raRjDdAtidMN4IEeYXGj
O0c1MisJRddGdRnoNcGHu1HWOZIlO25y41qx0o4XCTRcplGRdDaLqMEZShhvZdh1zOWCBv3Fj2pZ
3JFlXKdBgb4EyvMKYLDmfYpLy7wUbeUL1N41eu84tVxgbAY4pHBObG8KvaGJol2tq2EdZIiEdUNA
A+HNcUxUCc5wm9e22ok8dR5arGffFqRX/XEpyvzSmCR7IpFjOv03Uym115Z8WxA0dDGqqEkPVkQw
Xii7b2nksF20A2yDpZWXaEbkW8m0/1G04003gGqhujlr4rJOvzhPfSypbRqTDmYt2zZWDOz70k6R
uZcWUQ33RUgES4IFoc+WmNrS1c7pERBJ0hf6Js8y/cpZGTh/LuLetyLWitY2qWQJT7ToOVvmSUWP
vh4aH6fFsEv8+WpJomavzZ21cZTSd4QoZ1+crD8pGbHtEsuBh9fEe3Byu820eGMueSWrqY2fvGa2
wkqs03le8u9+l42splFx++ebFOsZ8X/O8/++S48Wp71aPmw0vO+/ZPps3ZANjgylD9m88CftMYO1
cTb7Nufrjl19jGS20RIV0YauaENpjO4Tv+m+UKh+cvuWxyxvdXkBuz01eGhV6iE+SPggdabRXeid
rc887zBYNoMfFBChPuf6Vw3wT54xegwEAqzyZCD1J0doPOhu4VZEt5qFHH4xiENQIcga8zcjOr1+
12t9noUa3aAIp/sERS7CgPmS9AbStJYVtGJOZXTVduqXeNcKO7XDqFDqEkmpw9DX7djULTjJ/Y70
TO1ZNyXbitEU95hoyRxOMuSrSz5vV3P4pW+TwrOpehc0Jom/tRPawAsGmpve1ARzaRXbpTKqeOMx
EZhC2TJd28Q0ZeUen5Ckw6lrjGV1JCDbGlHVP8v5++thISwG4Te8bQyN1skJnB6MW4ouH8OyLI3f
ukg4YpuSAMDgz0/l+ndOHkqwHkyCOFLrRK+cnJ40rtxnTaTCFF4HZ1jiZZ9K4YitquvbCDNiE7IL
AggwuvGre/zktectXEdPPBKYOE5eQ873OvW6pqjeCtLAGWIeFbSIB3IblvMh6bzHf3yvHq19cLbr
CAbzw/sX0ITEtWg5DUhRkS6Ua4TVY1YBWkuI1l3ZuN5WMPrckXLifHF2/ti2oX30nyuz2L2/8iJI
rvVyU/Eccx5F05pvI5dErz/f36lvaF1HMf2CJmDc5/KGnXyho287hd12Q4gdujyAMo4uTbLMw1aJ
6l4Vbre2KV+VpHiySonigpzf734f65crROkMyHd+zDqrerEH2/uib3JqLuXDOYJEFV1g0hUmDbL3
30GBQbRMUZKhiclFwbm3buJwnLuGNAS7ywkuztSqrMyWa+LagQJM7noKjVRDtg1Vy7gqNSjKg5yA
JHZIN1E/EAU1ksODZlUbGy5OFUoCftOARnGhvug0fNL/oAG4fvSV/2wi739/A+0kGqT8zhT6rY4i
H/XjvpnRA29UQ9KL7rZ3Vmojy0hE3h3paes/0YxN96k5MawadEKav/q99XVjfP/20gVlAbdNws7W
ReP9R4LBjDYhzxUkKAr/swE1HEXWWJsvjucw+PGb1G/QCGvpg6t7cYqTLm+9UIxp9lDqpkrD0RPD
LSHK+gIpQWdcQ63oAGnJmftcozpI3kg4SUqyuPoBYlfikVwZZcYwr5ec6a1oWvIL++LqIkgIgg8N
Bc6S0rIpXtvOj8QZcGQkr9D5sKnp/F7BIDQNat4wR3eqFOBsx3qO72H/JS9SjyZAsLEyfzMk0p+L
JUYSS4wxipu8iqo61JHbTBs5umO+HnRn8rVHnrjDMroiPXdiNCMF0TNJmERm95wwwL4zCT+3wxLQ
dsdoLK32hRcbNBP63m23FrM9DUdWZi0blDLAFh0HTSg0lBwRYtY6qF04bgYj51Z7Y5lWCVIx0p2L
1bLywxu65QULWlZsu7or6wDCDajMKrYxaJSjRu4uTsIs2thz2iPXA/W3gzNbWmtOfbQtYtU+QnYR
8UbZbmOGJeRm1EDSL37EmoopV22YwpphD2Kl5+S/HfoB1qFQg7Xr6VBQ7S5mgyiYazch9twmAlQ3
91gpabwGtKXxRHsaGPlWbxq5mcg2z2Bb+c0lzRBbhKQt51ow+kntf7GxfFzcHV4BTEj0zj3HcU/e
liUmFMeZEqaMRiL2vj2N29jKvLAhdedMy/zxi9fzk+tB1jMw3vAq4BE62TD1oasXqyt7+Ff+csXz
1wIfq6bomsCTCWkdQwzti1v8uKozOMMKBUCDLhj0gfdvn6vwybpN/5eCrAuT3mOMT7Hitl9c52Pl
xJrurm+6WDUSf62sf5/PqFpKPJZ9CIgTt6Glr4YYDsOx6LQnVdICsjmkHNkUhi3WzOzmz9vK+7nd
uqrQXmDTpPHLqsGZ+f1t6nqULDBDe4amvYcs1PRvhGpIhtD1+unPl/rkR7QpCJg8cBpB7XWyR+ie
jAvKb+4UqtNdomIjwsrj1luPZEkA5Ll8+OcX9JhGcnOMd1C2vL83yixd62q8Ql4OdddjonCI6Kzc
t64zX7Tggb+4nrGuyCcr9sozYo7DXIXi6qTeqqvZkY7OM9ORHk8fj+DiPqDGqzat4bl7IYW/7PNR
zfeNY2syKFrfetByjD0o/1pwQ06eJc3OLxywWbS9SasFRtWFnj3BbO1hB0MdmilqZjKEYS7GUnw1
CPjkcbT9dWZMGQjl4vSxL1UixWzSdIvpk591Cr4cJEh6JK0Nete14xgynmZuZZWZx8KYFvuL9+Hj
+YWKFSqXY681FUXP+x8tpteoKgt9risxQHVeae4nfW5+9xFwQbOPp8DRkTH8+Un55GWnTDY4qaJB
wfN8sr4AAp2VJBk5nAweyoWRz5kJsPuL+JPProJKiekm7/payJ3cWo0Sxyi4ilO7y23HSThEWtF8
wT5Y/8rJQ+iQqmG7UKQ4dJ8+9R0HfKXLaAhJp693Yi6JpMlMWkEVkkUUoc4XP9gnKwgubV5qnhcD
QtTJQ1/ajW6PnUdXxiBExe+19LEe+3InLBhAX1zr1M6/LlcuVlcCdzhso/M6Wa5YM1yaaeUY0rb6
wTChO29kyxiEAuAIB7wNTaG5N0wAGJn07bzN0sS4Gqpy3sGwjsDIDkWnf/WhPnnt4dOwslFmoXU6
jYMblg42dz6psI+16NqzALh4cwbSVDSzCh19dLZeE5V60GRp9swDjpvDUOqrgtH4+MNzQGCGx6ES
jY178hBXfWyCzy2pFxUU2qBhxvpd5qVx1yJtd4MaXh75tMiWRagT7vTmdYM/3xRpIn7SADLQzeEp
ib84HH3yOqN0YKDNWNHgO1o/9N+2NzlIr3RNiS5Ei14qK56PpkSSrQ9wcfyUem1ECPHFN7He6Mkb
gACFaSGNW46D1lpY/+2aXgFKdQI9GFrVkmFaiouNsHKIk9PShi4b3Rb0in6RDIP8+ed15JO79Un/
YjdfY2E5db+/MnRljVxRf6DqzfWbhJnrtWbMZRBzuDnMdte/UjDWL3++qPHxqogPXQzJ6DvYxE/X
lTot47U5yrri1J0XArrA7kvRljYbSfEQBTLv1UIKBumR9EipoGEHy0VcYDvtH90JwxsDKyupwllP
DFyRMRF+iLoU3mbGGmNGH7uBETl0GO+x/L0lvc3abIqIo1JsT/Zuaa1Sg8tVOc4+GVMD7k0s50tY
sPKLIuLjaoPsgYpFRx3Du356KMLk4DW1R9NYU4O9x19dbKkaJfEiaX388/f64VJ/9UwRMBq+ixT2
FGOWRxnhLrW3hKXR3y+tNu2jbrTDJknsf/rAUqJQiq09EYZm3ulLknrlXIqRwyejnHQzijY6kqQN
FVwTzWaSItq0ZiO/mUYld3++x49iEB5W7698PALPLT7D+yeWnQFKchQvoe8U+l0lEjDSM4OQznPq
AyA956aokAVqC9NcJmjmlcxkfSuS1gpUH7vHPGvllazX5ePPn+zDZunwyRia8A6vimTnZLPU/dKs
ufUlzCYnuiQdzzm349w8+/NV4K2cLhYcX9BJr0JluAe6dbJ9YQEFPl4bUzjVCAF3qfA1fNduUxhb
lwn9U+8W9ZM+2atUy546RIpVNjItN2vIHzMH8TkYmVQXoZ+wKePFT7of/pR7r9hUJ7FNqrHyLg1a
zuD8c12/I79pgGQu+3Znp3qGkS+b22UTGVkNB5XDTx1CWHSSo0UssArorJDlqaFvZtTIeTCBF1aS
mCkG5V1CVo0qmiWMNwKdsGJafFaqq0COHW3VfJEc4dNcPUuxxssYZYfGyXJLBce+npc31SosvXVC
+tp5lyirPotbbB3B2Ck50KDVdUk6lkPQBrambD42vhYxq2Wt1zbNaCp5UEzG3W+lN3fRZol5IH6b
7Wh/99tp+GV79VKRLlJmBMK6ZoP4sOtmdqB0aswdLVcmpR1CZfgSeMdeoyIyfjBClH4waHFJ3awm
BjL2ULY3fdlHTIyMMkIB7Wrxm+3G89oOalMmRU5r/Uxby6iDuW/VM3md1m80B8b5QtAZSU5d3vhb
p/arKiwht18y+RPZ2YK/vwwgvOnoesy4v2PiayfU16A5QwOCecLnyBwV6M5c4FutJEc/N3UoyqfR
dLm61XR3GHA6fd/UqJE39tCjbR37anmomkr/XveWl8FBX/UmCw+Dhz1s7WkgPW2jjZJjcx1b0/jT
M6pJ32Lqn3/0C/TqoG2b8jvhKY69TfLe08LEyU3A15xXS3Cbhk6OOlFWNHWQ/SYHdyGJdK+MuDqA
xtS7A21vr8AB1gh9g1ul7ZnpTj66ljZBk9LmMw49uqLGbyvtOxx9XUWLmA251YIJSUvHNiCI2ajs
nNyq0agvkeqVPgkGGpPusszHOITLsDbxCKgBVdvDs90ia8M+aGVKWZsoqXQrEFHsmvukGKfXhjG/
eZEQHbDTlSOtLcTsNruoNQdXNvEq3VPHKndTO4lXh0XSqktkSNVjlrTGvUKgUW8lRGq1IS+P/s1o
dP43vzSS+8yffAzcdEZedebIr3IZRgKzEB8/lRRrTjC3YkFNj+KUTnBKSmzQgte1N5gpMQpMxERs
OkEzBvmpZgCMZ9bedUtLEoupjmVummUg8fbkEIKV/5NaGtukHNp+VxHBg+7DtvhiBokxNegwv7a7
BBkAP/Gs1UVYUZ4jVPfQSAdVzisZJGXr/7Jrp30qFppQQZ+YFmImeHLnYu79t3kcYtYCJxl4oaWT
5Lh0vFYFGOATdAWW02gbk147YQyePeg7GSPhPi+oPq8420Q9PJTaMEJOBbHxxR712U4Bxwskje/R
k/xwmsb5JQdG2HrYJ5Zb7WKjcr9XDti/IKPRe850M1sClwyZb7xk0beWGfqxavP0lrQMuEirzMsJ
aiW6Rxpxmfpiu/hks+a0qruMn2hCs6e938eot4oKVwS5QGVmvvboD8LaqnBwESn15y3j48a0dk2A
NPrwuSz3L0DM36pLUPNlkY6cdyy8i5ucl3zfaM3y1cb8oYiluYZJx6e/hgYWSd77G8LfivfTiZFJ
qBHhQMd786MQC+5m4JtnvFTyxii84byxGnIykrp9XtPxQmLKvBD/FnOXxWgPE1EXgYEUbY+W4rmp
Ne07cIi4++Lb/yCh5fijU/AiZgbbtY4C3n9a5DPgyiNJxgFz/o0RoeSn6vSyN1o+zrWafGCuavbI
WSkJ9Eun+nwYLfVPT758CPrljB8pZQTDiPcfwsb+yKbJEIKpmrYfZyA9HkEupt1bV2RniC+ONh8r
By7HwZeJuljJpCf3PA3MzzyXKd6QDOZVrJfl6wTX74hDAc8TJPCvHokP50zuj2O2g5Yd/BOayPf3
lw4FeumJ5pwDe+yATre5rwleCovIiTes8P0h8gGljNFCEAFN4m2D7v6r/sxnd80Rl3IJED9f8knB
WAPbHJdptVpF3fBsdov7YmfZG2Jw+8lYIvH457ft43vNPVOW0VwglYED0/t7JjEyd3MqwZDmgjwW
lashoSydgzsnd19c6ZNLCehOHgNEzm+Gu/77v73YkT9ricUkJKSbkaawxoksDFQHDmUcMaOeu8kg
n+k7FPGepB060I6ephf4JNnZWeysb00Sq8dUy4y7XotRg+FCWdR+sBvxHe4bts4pta+wREW3OuOv
Mmj1qSjAOI014QhLo78ulQkS0kFlui9oI34HfZG8RMQCIs3jmHw+DpV/uaSDl+wMa7AR0vVZeeNF
2TwEziSrNTqnXfYYn8lvzQoz9rYgCaoXbKcJlA/NbF5tSX3LBGS0OK9ZKKN6LcOCAsJIJ9ZC1xJ7
75rx8Ju++jgHhlwIEuhHv4svB5RbLSyZhPlcBVBDbGgMls3Nn3+FTx4vwZOF0V0Y/Ayn5xGm5b1j
my1Hoal4LkvHuJhK7ksbRsR3aHq+yr/+5HosFrRrOeGhmzBPTuzkeacLajQqF1/0GNOsSEOK5zZl
qLGkbabE0r/YPz4OcjlwYJKhe8Vfxy9zskzh4rI1wTvEIHdZriYW8CBuzPoKbZR8qfsEiT0AnY3r
iHlHM6xjcI32nGyVp8bX5wNKRYLlM93cZBAsui8WtU9eApPmEYG19F9XjOD7l0BrR8+vLI5DrZjS
RzPxc0z8g0vvynGWLw7YH/oWfBEr7h44Co0hMIvvr9VDlUw00+VacMqCtG3bi0Yt+jkK45b/Wyf7
iJH9FzdofPaLc8SGobfOIshnen9VVWdJqtnc4ZD4GKTa2XGi8yp3AAw0RHY5VOZRnO7csTAek1bD
TElkHK73Hv3rhiiVYb7gXWR/mzM6WWDgyvxn40VmgXYlax8R5fV3Ns23Jeyk1U67pWy9a/6m5W7p
yKntQHBDu2+arP6NLBxZC4FmvfdVtbb21d71wNAIGAaYcJeq0OSnfH+XA6/sFNHaCz1HdQ8pragd
belyCBpR+ds46krcedBX4wGtIswuesO51ls4bRx50bV+d/jze/1J1cTn8VxyVphh6aeGtE40EeFC
Mbq8qiGavfeYOgUMxOIvDvR/RcG/v/HV30UhyCwL9/PpaLLDjeo3chzBWMzpQQniqbYz+mjilqtR
BE6FbBetQZa8QKcDhibYTFusBGX8kk30rAmzM5Nj2kUgEqzaKb/pFBXuWWtRd3Mal6INlTtPt7SM
pse00HRyaFKivSHRExeE/iGJ0DUwOj3PQTpYoVY59S+OvOItNyaXU7huV98w9EJsmv3kJodNQSSv
1kuCFUlIgpkxRu2jWBpkFLmLcjFkqu/8LqK2IH8R6jyvhpHZX407P0AYBTpOBqzs67TyYeGZ7x+Y
uHe9LEobO0TEDuPN0XDJamQ5jUyolwGtqSse6coZ3zwNrsYGSfRUAjXwrIfUjszbfLCq+DZacrg8
EbNDdaFFU/lSzXijN03u0qHw+fRq68rWr+9cN2vdLXtp2v3bifiPMAL/N9TodfNW3fXd21t/+dL8
f+CNrr/J/04KuBvTfnlbSd2//k4LwH//H1yADieUXh+ZmZQpDChZGv+NC7D/5TMvYvBH75oSk5np
f3ABlvsv7FD48NYJ8UrjZRX/b+6o/S96sZSjHnsF3W7H+Ce4gH97u96/uqYDm5pFmW4rf+5kZTZT
Gbdo+nlHrCV5yi0/D3Uji50A1CCwOx1lDvbppQsHEClEk7ntRoyMe8q2iI7J0urbJkHabYlYXvmy
b+4Sc/rRSML08DGI63Kq/XOCf+ILH67WZUxIV7ExZFZfVqlGCbQ41uWAph2SunFsYiTSAYrG4WxK
F+/o5eCBeCn0DHCKGM9tpG1AQZz8LOv6fidkvTxPbiY2E+oqSeh5PZO1B75bZNNd5dfpJd7yZm+6
qN75s8jtCN3snvqIiOG06uXOaJpbIt0rGkbV6mqCfRNqZRLv3XlcfUimuUHdRjhYN6Nl7pLU3rcG
Ip+gTIvpNmtouCBjgN/n1wb+WxKSTStrzty+H0lGqMi4Mtzh51hMateZ1lsnU2Or16kekkNEOGTu
Z2dOAWZl1MAhamY3XAoZD2fkhONvqTD/Hwk9c8vtmKCXDgicYFhayORJr2bt1SBtBUscxcKAwD+0
CSY8o08JHMql0fIMBcp4LVXmHvreRMFFA8R/BuKZn3Xp3NxJZYI6s4biMMi8+D3FRnzIq2E3ReQc
yUTNh6GuqmNSRxH+d8Ld+06vDh7RE9/HToI86+z4MjYXXOqJ3dowveRwqBMplzWr2D6vwbiFqumI
L8197cok345uVlnvEfjjRkYnCyzTLCvS5LQUrXpRMwsjPArdjv27Jhj8HL7RCEmnXm5xydu30DrT
wGHxO9YIJvZeq3V735fynPBVKLZm7pw52Ip3xTBVB3csyXrkR/1ugOPfRFLkO2EIY9+CRAqn2Ms2
zGhsWvyauBdEsGP0aAu6tfQ2HXuBJjO5e/jkIpTmUl2NZbOXZB2+jq7Lf1XXNl8d8m13ch99Wtk0
ICFP5W4kA501lmz70bokDxXiJULToHBTsHarJBPdlHsssZId6UpB+/QpAZzR39ON1R9Qynn3lhP1
u9EXQgvBcCbbwim8ba8QoiRIqp7qQsG+5KjTotY3qvPIr5KMthUzT3JOlzq0ZCae6C4v+zkbhp84
cGYEPKbRgq8xSANtJmA+EhMZ3dU02dMqiPiHvdIo3HRrLCZ2iNS1o9CH+BOYRm4iXFX8z5nfksMP
SoxtP430aHF6/DCIBwxln0yvlZHY9wPWzBzQbViARr0S3UCw3UBqpy3E3tRsce1bXURbcaZTsKZd
1E2i76qSr6gfHHHZthMux6psDiRWk6fHg2ZD+rWThMnqXKiHdlxhpfi3vG1kqyfN6ZfvxtAxbB+s
cSfrcqdPU33A6A0lQev00BH5U+1JfTtabvTIq6ousswrbstkenDRARwU5vetY6xPIyk3hAdY2bci
LSg0eygFGiDMm0ipaGPRE6YbPE7qqqWsVlu/zihHq7rNHxxjmg6mN6rrHq7IGyhGcT57ygqR/UoT
ahJWR7ONxiQUmN0uSkufNGKGNePSIE1tCMp4lBjZHL+6SjAunBO/YUfMFrp9bdGCj9TySgDffJk0
9fKrdeuCYKzSmSlnZRJOljPtJN7lQMBbfBMRzCyfv7fX8rk/q4pyPDfolzFBmHdNkX/PNctuNumY
QdG0NU4DZ55KIU+l9Wwuodaq/BGKmH5FGDvamAxD4W0NscSLcQ8AZcLtuFZbtLeIYgvxjfCEulZ1
P0Hnao7gE6t9EgGd3KA4RWNEmZWW2pnhxuNmQrFH85blrmgH0qTSwSi2Xqo9FKonSzcvs3tDObvS
H72LeOy0ABG5AaOYRzevCW9nJAUlM+JYNmh+fDStRAEH1Elhbyxrj5nGAjMx/DRbzGq+ysqjqWYo
lYKBzjTzBCWTnYekYvmhXRTgdju0JukqsxzScl8T27rzreonRrhnjC5H1x+e3KK4svTkjiRFrFUI
/dTOYdqKdFsImvfx1Bx68uGGyJwvCbiPL/Dl8GFxux4AqMmtMnuzCeMpFgdOne55BuVx9pX5RE8/
3saFVZ4lHhRNqPrNPTyd+Ufalt42m5lKtrnCJ6docwfWUj8bRfvkDzNwSf/aY2IRdEP3q+8YSvWo
GmoWxi2rBYC23J2usOtbIalMw7Gw5XnvrhA5y7s1CxHv8K2+VugCwKRhVWLSDGoWJw/bNrNPiYx1
Q3C2YjFjNnWM1nBjzGT+txjl8HWBEmOjBnIXiyL1AqnyC0XEGLg7NuA64CEsDxaAkbuGVNKXcqkz
6HZe7IZTmkZHpiftXqZ4ewnVLR7nKJ/OOmKq954zt6EuSfEDWlI/kQJQWZtMKCNo3No5CgNoRQRQ
j8NUhQZz6U333J6l/YspmnFNvId+2zUJ5EKNj3oNjGwuQkeeGR7J7KMbRw/1ADnsPK3b4gYy5E98
UgWcYzYxoiluYxI07jTm3vtxWupdTDBK0LqNe/RRSG/wWiXP7ZzaDDEaU3vOSbE9VnYEFlKv7KPb
sruwLnv8w7b3PJj6Jqvt6ZyzrnOdz/o8ghcVzW080bMDunIzCAdAIWXVQle5lNUlPzFdqt6dq5tx
mdWDmeuPsuaNmtDuhfQfia9eOOpkCipy3a1TH5g733Hi1gea4XZCADBQKCZV+EDbjiIiYGZYbDBQ
0rxIPfbBxuzOI72NLh2jaK6YRw3fulhORyHzdpNo2INnxolNWJtME0gs1H7yGQEACn3y2FcGz72K
20icx4mn7aCk0WVDrIaBz9iSJRNBnXbWmZNmCsZERT6hL8bTpohc2Pkq2WuyqQ71QFamx1GLVCE/
PmOsXYcaoXWcvRh4rxL0nNkvVs166PJoOwLh/cG8xcsDCNdTUGUC5S8d8V+VsfKEoG5e1VGT7JfY
W86mTnT32eApthC8TwiisZiNQm9vhlYjc6lwHXtDNnJmH5LMMdsQb5b4Qa8Id23sCQYYWunt6xT3
rBt52l2eTCxcxAhpQT86zcMCeu0ZAIWnXxTeGL0VZqvEXRJVkx0kjQuxpAC4yJnU/dGl8NoD+jiW
saviFDcQk2LQi5n33arl787Ufte9Y96NIMk3XulI1O0m8wK7b8oX32x6faMXWbuHGe5fdRaiC2mW
3sPiLFq24d9qZ8yL9sJLCiqSpL6zLNntwZLZu3bIl292xqPSeunCBx/CTPX/xd559NqNZNn6v7xx
M0EXNIM3Od5er3slTQhZkkEbNEEGf/37jlToTqnQJdQbNhooSInKlO45NBE79l7rW92OnBVyC3OK
R8g+brXxBW7zgRt+L6zgzaeW3M3CTnZVGmbbZZ7lt4gQiw2SEO84mh9NsaI42CB9t9wJxhsapH49
L8NWVx8ZAYtVmNQYuUMGD6aSoEOpxKpFUqqKvVN9CGsssCFdW18sz2kXDKt2sPQnOYg7WQzdQ18W
6ZE6BeK+2pVBe9d12TecutvI1E/Kjr/V5fJEHOsXiKzkJNk025vFvaDgf8GbdITA+ZCUDBog2hzn
BRNwSLcD6jOSeD8Ljl0asPfM6Qw2FABnJ6jpJ3tD5OqeifPyeZZJxrI5Qegki0vKXYLz8cnMyokP
6FumFmYvQBrieAcRPlpF/iWkgn3EYzu80I8ACJkh1meeaNJHK4XXFNpMQ5rQhWE8e9VzUnnylikJ
fFkN0anoy3Q7LdNyHwtjbKb8nabMxal4jpbACtj10hThvDU9TvYILzFmsERieCef0pH/JJlWyNvN
1Z5wvfaxzMm6XjgtZCW7a2X72dEijPgB9HsQIY8flju/1Pk326ebXOPBxzcAoZ5+iV57YS4efAQC
27DNAXDiJbVZjD3Ai1Q5cz7vy7InRTIswddko6qYzo9dRkcNz8GCs/xQTCgsykTqHHgpKP6c9Ye9
11OE8LrT2onSmTBs0FZT/j7AxS7hRc7WsTYlFUQV7LtknNfeiMudE5Z0HrAJYzVxoydSiQHqj+9r
AGpsJuNzlS/gr8BOHgIv6XYREEv4Y+GprobplHnesJ+6Uj8yu76UvnoI1Lhse+IM3xCHeU+M39Vq
dGGK10zNroFasi1TKwCQsqz2nQzTo3CtZN/Ajt8aSvD7MI/IBHegZQNp8feiHOlXSezY8OqD0+JO
03Hsq4nKYr7C630MMRRc/GGyjuALymsC4WVl21B0QU+aqtgNiASflmH+OsrGOUyjPW2MY93kEx6x
kKt8tOqL4LWbVknfi3Wezfm70J14ZdM0fnLMVLyNhC8A6kp0CkFpsvuXDgwdx4cqxqpMKkp4udls
L2mRp495gr5hPQd1uzVdvGwyPNyMOxxg8lmFst6v36f07O4cC6bZRqeWJkchj3Cwt9Z7nDYSCmjJ
3YJKeYIlvZwWzPZrt/QgGbf1g9JdyDFSpg/LlMRbVrjqSYhl2GUdNGz8+yHukGD+3Gln2aCh5rEz
dqu+tm3VvIlBlOBVZtYhIjEbGn55k8EVS7zXWUWQsiDePGtl0FqHQuyGpSuPc7gU11z6LzwMFD9Q
GOwTAiAF5rP1q3UzW+o4jEm+DW0CoxHdcn8z1SPlYWG5fZdsRWtsvoevHz13aUtN6ELEfl/xYJwJ
7iHNmgLjOnqhvUaDbV4iuEDrcJytz4Q7kgpS9/l3Zwii94Fl5LGw+/nlPxpREVHOhHyVC4esvhyE
Q9Ym3kHEE3T20P7kRHI6/8cYykXS6BArwhb1wVZoUU0az3etDO5kPiZrRFIp1UL+yLFTAoF2zM8J
z7/VoMPnz/9+77n9z44Lcm4Stv++fXf9Nudfmr937n78gZ+gT7zAf920F0Fw2+po095sIj9bdxbC
mr88FNiIfqnpQX3RoKsbdGb/9/947l/IQmmC4xe8JUPdlKH/6N05oD7xnKAWvikp8ZeF/1bv7pdp
A0YY+om33h2KyZuIMfpt2tB5ZLrVdaauJGTAKERPZ5z7wleF+8XqEpfEG+Y8/q38F9YuwQWyvP7t
Wj38bBL+ncD5m/+aT8D3ZowEaFTQWGRj+LV9nU95iVaq1ZemV8rdcBIP4mc/9RzIyWS9tqfZMCV5
SIAG4I2UiAr9U1l5Q1ORZNKly7QKemIy/qRi/E2wzuei3nUFHdQQ3+Y/fy48h2JwptK5sICW/Y0c
ncPhzCMqokIWpNRgM+gC0gI8n/jKil7DJvIqFGP4qHP5oEACT2uyp63wJJqePIU/XLdf532IWOCA
0fB1IrRNdJ1+T6MrPCJLWk+0lzzIl3FjN7Znzl5rRQ/WbFft97lol+HsFJ7od9olaWU1o/6JPhsO
ZZhdY9E9xYWLDiV1B1LZSqHj/GGqNdv5Hz7prfv7X91h/K6M5m103R4NJwTWv1tMncY4QJVc57ww
NodWXcPGOqqSIJFVqubB3WZBVX9D7zM+FhBkzEaCaBMHBSs9/7eEJnwUJLMIp29Gdx48/uHXh41m
VTKXAV1gNwnRKCqn6ssrxAtP4GUdZfshDxQU7D/cq9vo9ZcLgKWfr41RBTwZw5rf2uNwL62A6KTh
DPBG6M24MKZbAVK3bayFi1Avi+igtFm1T7nUQDy018aSkX761zfityeGL4/kBZWExxuP2+H3J6aq
fbri9aTO9ixd66Q8HYxHv5IzQSUt++cfyJK/Dg5v15rbDsIQxLF7y0X/bSANcbrMMgSRZxeuR2Ho
4zY+0TVsXNm8/9ff7Nd5ND+D9ZB3gOEwN/a2NP56WxURVlHK7PtUSMuMm/bnJXQ4UZ6rsLeqd11d
+cvRDI34U6ryP/1o/5Z46N58T4xS+O3XH21BIvJi0ytypBkYUPlW08YtWje4b/KFL2pJk3RblY7W
vzfw50szH6atQJz0LYzS/X3oYtmYQzqvbk+34Yu9VgNAx93P5SgLyMP+wzV2mMP+9hyzhzmOE/Nv
bly3n9jgv+ls+rxF9Wu1et83dKrIXOjN98FbjD54aeyLLe91U69lXDFBJ/phK0tNfk8ZJmKbtMrc
eyF2Qc146GjoxG5C5UMPzZvonHTMNCZCINbdMOPt7UhapbHlvak4mA7KtoInjMdkrna1s/VGItGw
MTzrJJxampJxomJrp/I5L/yTbS3zYH3TnDrWfafG7zEK5M9kkOtdajnlEQ6YuONxYKrRkmZgF8MV
KjEGWFxy69hNnEO5RJXANudG565whn20xNGLNYuI9ibtLQJB/Bu7KtzZWYvcfm7UJrfsJVvJuiy4
KG69ZlN9B62xe8o4LRIZRe3ejII5Td2k+zqp3k0t8XJ6or1JOFy30c5IXFTck1tKM/RTOw7fw2GB
7Dn5hVrHU7Hgp7aWTRUMEOjj2V8rgQcIvRDS1Drz2ztCqmm1WJIueNs6B4Y1ajUJu32FQlht3QBd
+6rDQ/apQzZPMJoIdzSgmpcUvs8WRlXNiT5yPtPeR+hNkIvZ0oo0V5+48h5IzKOIhhEV9OA8RnVW
POnG1t+1FDB4pIjr0y3Kd1UYMdWPN2kQsmVJ3JyTGgZ/og7o4I5R5H0UtCybNbJJdXEbI05EXi5r
kSXDXsB22sNvfIaV7Z3IIJi3rBYkNTUKzXTGf1aPKO8Z5MWedXbTfqEHX40vSVRkH6Suy2TD8iDv
i8EEzw6ijnsrzfRr5TtkCSDK3dKTts4qQDw15xHpIwaKereiU+rsNYSpLSDuoVl1BazFDT1S+aWY
xdmFuwO7CLZjKuNdaJEmUj0rskbK/m72ZwJGm8R8IadDcEzqHYKiTX+06nQ+69gP3+uJfPtV1lXy
kFk3rTIRZ8OBiJVXF2bJV88I59hGPfmCnipWWVDqOxWiU24nubPDIodNpa7QrJmZtq2o3xl/AcLE
NH6l/SWERJa7a1x8xU6OHH5dt9fAN81y9YEybViT9RbFFnK1VmTPYedcpCvKtQmbr4FqktXUpkd8
btWzI7I3Mhp6konkQGiAhz2CIcMHJ4/QwFUe7rixvZgUIwVZ2fdJo6e92yzz1isLeaApore5C4XP
sTix8shG0w6YQE8ijVzIUAaj7LqyPZA71jzUnumfA7Lp7nIsAMTdpOYCp1RtOzWPZ6sN0L/2oRbe
esHMQEszdngvW1frlAiWiklGaMpWr5Msm79hTXAF/QkcYiCsy6tDEkpxjmBOl0D1GGJ8yLWpEv6S
aIIJaOJQZtc2bmv51Umk811x59xXtHvdU21qEWxoLg/DHSTTIHiLwy5PXruW7bxixJzL/KQD2y2+
R43WuJhgeQbPN3zS1y4qq45ycIQzqX3aFQQ/MS7aeLh8SzILb4VZbQVjXa6CaND+EW0an6o30tvO
YIztfE2CEvrBqNddvjOWBpSAn5iqrh85sO9iCf3wCPUtoRtjKv4G7VlkVpJpU9BfSP0QE0A7MvGo
bYQr/VznxUkYLkFN+sfcdJfZKX19F7IS+/5WNVFJ2ex0rCuv4w22uaoSbE6wOceYZMyyYmLus45i
MQmbyb+IthTFFfWHAqRpK3ZYBgBL8m0xvB/Xqi38T25H4XhqTU9XL+YRS9cwvymPgyBlVwpVnoj3
dMO4Nn3E2rHuGVbTAWnIENx45HKy4raLp5m+0Q1ZyiXZeei29FNVqbQ4jVnQLg8D8VrBSxVEwBfQ
A07Q1ng6NZ32KWqBY8RtAkBCsdPX3+qlBI+hXF8QE9bnXXa0cXqQblNZUT4FZHFwh7ItxMe46wAU
B/U1GCbX29UkvT15HIZkflG0NcGSWaVSsro68NyK9AypFIXGWk20MNeCVd5eR8abbG7uWKt6BwYh
hhhoN7rn3degV7Z1ZMt5owEWtsFqyZberTdOYYdf4wp7BdnhjsEuvsI1Y6xtKHsd7onXoVGfZyl5
Ab4m64ru742haXkYLS6idIr0FM9IyF7jOZq6b1U9cVusyG41mXcZDWogIvwy7zl+ykhtU1ip8uLW
dTF+HKapBtOpGhv8DdtT0vjf/MoeSHkDryoGBIqcitLvVB8d2UbUpsuRRdLvmeCwYDJdpWxnTt+m
+bt2cPvgTqOY5UpljvKSDwRTYWll5FjluAkw3Rv/lrRaYm2dOFT5hJghKCJNjLIFWWhWwgCx1lXi
q4bgqd64VImmnkf5Yqk4ewtT6WzJvZsZA8VK72cGDse0K5P+Nh3w7wZPzB8Fg/J3jtHxqa0zjCU5
/ruodIJXyvI31af5ka9X76aaMxCh3ROGhrI4w+2Yyp0abcOwvmqGB8LAPimN25Y4snyfRDK6WgNp
BZN/Q5y6bX8M5sR6hhJS77GtsLfMuPwxG4BLyWf7sWVd2cR9HN7noaaLmcfk2YyZwMGj0H7gjr7x
s8jHAdrf7AoEWSfjWiPhcymtsWBmYYmaudgs2h7KJxFhgI2It3NX6E7LeYPcsmTaF2FrGoVqrrj6
y4JkUd8+IvUi57IqnIPn6GwrqynZEXv5io08D2kQp8wza8i5duWLs8badLpJoc9uNU2MDfzyjEI5
XIuBa82IGNZMXbfis5sC0PXkzTw2jwuOmrE+4lFSj83izCuSGMyxW/J+Cx3xm8/s+0nBWFlBMhpJ
EMOb5MxN9kQvjjmfk4bv6IA60br2o/aCEKT2VobBx72cOsaptSdSNrzFWcdA1/SaubJ+t0xtB6By
aBilaO2RgEO/Wdvbbpic7zF+ios0vvfqJhyGV2WNdadvLWWvYlsSlZb3A4wi0XVqmxFF8Qr41AiU
uWkVffC7OJV3ekILiqjBzzl1il5SAvYZwW7iNlFt6wgvmXFHOFswA1E7SPJXn3M261Oa5u5nEs+S
c+FN7tGdy0avdZzqvdeCCllFwjWHYkgNNqUmxjQjUaKc5nSY3hqg/g+D6Cio+PbR06Aahz0/CIuX
usJttjGpdt9ydLDv8lDOp6zrm6cByOgxux3sN76Zb7EVTMJXHWKg7VJocMl5LvydHbRtsDV6ggnJ
LCz5OjC9fkXUA10oGBn8rECA8udo8NA+7BjEAC+MaJ+WIzlP/MURcx/N2HnTDwC55jkcQMd3Y3qq
UIdiTPfYtwDrxNnazbscn/bYjhe4891HHeXFs4PXKyEwZlzePA/5Vw1ZSO5CaOXeXQTUA7aqXYEd
KrtGXkXBa3+Cl9y/GzjwP7Kg02F1GFzdo4AtD8M44aGd7dLs+klP+TaViua/VZIl5hs7GElLpHGe
ekHaH2ScTRPX11jEZc4FKssE/M+ZeYq1dbJl/lTpMNzOXe4865HpvUaRs84Kke76bsaOnBCuiRMi
fynq8pPTFP6BLwgms+GI9calhTJkFoRFbpM7UAuWONhZbmb2adbXZ8W5ae8FY4oUKMTvh9k003cx
9eGDyu3pXZCHU81ynEzvZq8mE1Gq4lKMRXVt6+pKqO3wZVIDk9USwbGrswEFihEHktqCauXhFdyb
PD0BT5P0mAofgBRJGJfFljxivUuuMquFdUv97e5Fs1ifIg4qiNQJu//Cy8q0zvaC+kOJYuuT8Otp
74/RV0xgqHldXGrj1lo8f6RcmThc5bFk/M5xrOoiC5lenn5TkQxO1sR70YGa3su+RBeEop/zVd1f
IRAgdBft53EoyHWbI1EQTqWd54BT8EZXVXbgTN5uayO+Cbx7G6evzmk4Aguk7f8IHtd+YT6eEB05
hmsMgtPdMKX+mlwVcuECJoS5luF70Sf9nSU1q441ZIhaCncV+kzYhU3wFZEI5KSBO9mUESwJy1cX
iD0u1Q+zNDVP/RpeL3+0CMpTMyW8I6p2PkDvtZGOp2Ra1D72uLzM1zrqDwnET6ox3cbezhNUVAsf
aBflFV5Zu/jSeSHM0NKKt1pbFYUOKcN1kJQbE4wcR60i3VZxOqj97HjTFzP571q/KxjaBelJSOI+
qbKegtILv3PGap4158g7ycmj35rAFLiN0UA8JT4F8ibqx/be7e06vGI0x9VvuWl0zqoZAwtDvkhg
8GYU4q2sxgQPeS2sF8HxKtpHOoHPKesQfX5L5uJHah8HIUJMirj5oY223fdYOQnlzVumqRFYYq6Z
U7xGM4ktTFe6DWgv8WSTQkFvjHTEvHE/jJNun6Zspo4iiuKhbtV0MkucsmaHzjmBcUWqjd8/JzY2
O9nAz8l/MOOYs76pAMRB75XWfS7dVwlR5cBYiyagXWYB2dvldQQ+Ce1nCM8qIzh90G31haUMVEFm
zW8IyAB3Iekuj0vNek3oNeN8pDTWFjvdfDd3obnwbiM40358mVUWnGRSfOZoLB8LjiFrBjzuY+0T
yuaxQx3m2g12SNspynhOMhoQqjhWzSy3kE/zZxm3+g69td0etG3cNYz76qOPFOB9i+EBTU/krZ22
UocyVxbxSNwRpnb1jic6LA4RysodLevFAORJnO/dhNphQfm3RWiUoncS/raPO1SLcOk8eOgFQ9KW
fOhm6zdkiA55Vq37oiFEvSse3KLsnrDdF+vMQzGWWQZQcG0VVwJ9lqNdT/2hbfVXQqw6gFCqD5p9
X+ce2pei/biEkiR1kXNArdm3ef7mUW2phj8J/tpqnZscAYXtPKCFbU7Jba+1ldufPV9F11m7/h1t
Re+x166sGdmG7oEM7DOqS9jepFWFJNZhh13NhHjvh9yaiBemAHzOZFTfj56Tf4JSxwvI8PV7RkOD
yj7huDrNLX7Dyk6efZuUxybQrovGRzkXXCzDroMEba8dpw5ObWKH236Jp31KlLG2W2fFdNrepeQi
4fIdnMVfcUQfvhENJW6nSYLqZ93sy4YI5oXsi499Ybu4BlzOuOHIOka9zwWL+nCHOlNtuQDfSj9+
a9MClnjlx0/+4rRbZ7oFXiVVeXAm5awdVfT7CVvWEbKTWqckLxIQ1TvmYpGE5VBHC/Fmu2p4BL6s
aYmg5Smb8MyRVryzOjN/CoDN7ugAV/52xn/HKSpsPyDcMw8RweakUFkV48y4XxYo+wHjRTMU5cdy
Kaf+g7lx4amOYk1mcsEXq4kG+hJX6fyNzVKvc27spcf4vvEaHI8rMRn/efRzD4RnZDeX0gonVkx3
1O0aCd60yRtd5GdaRkl6SYIo2fQFnaPP5La2IULEvMK0nQXiDT/t9K4svG7KyJjJYgtDgHSCQV1G
HuxxeAOXrSeIfLmvXU/l68EhqKvykMr02TxTGs7TFYqg8yY1Rgy79d86dtqr3RXVN3ollBwto2P/
oRgcNYNScKOmAJsXeHy2k/5xhukyOgN3daE4S2Z6KP2bqIBxa7Dgjn8Pu0zOZ+Xm/Fu3bdv6qoqo
UwTiJPw/pkdiY1E3ikXxhtlhh6O8Y0h/t4yEym9qpX39ksaDf4U7VgfXdurs4ONYI1u9LhNm1G2C
fDYEyGAP9R5iKPzA1aIi/pRRJU3ELFdFfIkVN/zJuN7MZKq2K9AspBhIzgh562X+vv1xfGbhTuYv
Fu6sYVgliVDJu460YW/nMAjod3hwo+pbjgZ+eQoXu6Sp1y5wL9dF0Jpuv4xVl6HfSBcJs3/R4YNn
DW63ruAH0WEnnj3jN99RhiOUnUaKxXCubJQJkclHeQgZjNyVAvzSwyJFkn9cmsqjpcl4mrttvD5E
P+32YXQacNXP967Xc/AvcBC7Z9U6MwAzr8ysyl0ZZPM02lUKmCKKE69Cd4bGfteEWBMfdEEtfVSk
0lTnyEppfdvxFPqHkZWG2YZO0vlNpLKObqzhum+2jAkSfx85gzvsKU1pFqTFbDtHk0ccGJgKDTE+
HWGqE3IIPquP6bQgcXNu5HfYxC2HIE2FfsQjpZzdMtrEwd3UvoP5vjhRt4CATJco+I4BGZb4eh57
nifHyW4jM4TYPcHqHb8msQ70k0DJzbl0CBYme0Hi9/kF0Aaa2srx+Nk1NsvgPYuxdB+ohWRHheyo
R7cpnU9F5gVCrSpOax1neK/DI5ByNObNAU8RJ7daBizFVsGdvDV2gdEnKy+2gu+EEjn6ZSLujFtX
6sjmN1Jmbg+LMD4xb4MAg7txqjDhNNImaYWfnBLzBfxCSnsYv3gLnn+SJ7fPQn/XJZJFyumGxXsc
U9Kwdypp3XpHmWzk1p9x5a6sNFjqBykl3zOD3k5jcXFlVp9KSP7vExkOBuV0OkHX0JwTkTryaBzY
Aqf4slDqQmNn8IVIfel9tWLjX9zHjPBlRNc5CsIsqYCj9yaKd8BQq2GHXpFvTbMjPjsA6qIVqqJb
56xIuZlBRGLzNhmoCHa5F0wVwzFZJ5sJ2T3KDtVSW7HwzepUa58/5Yf6hgaumLmdEF8s0UkkY50d
qXi0XrY/p6L+j9vaeWj7nt1yjKu10mGgjkknbLU24MaWCwiYQKNqawe9w00Wudt4QWZ6N/WqLwGv
jtaZh8uK70Zoj8eFn9g9+SgJ209x71jWxoRBsaeRjWeDo6ZrzszgxnAnAfHUh9IdK/spIyyt3rAQ
krQSW7aWd2oJBDl4voN4c/breCP6ivgmeKkdNSzqt/jCwYiI68gu5gp7jMViKAY3p7lL2uSbjqsa
eTeSRLprjjfE6wLhaf/Fl4V/g2Zp9Zmgd/0ARD8KD8Z1uv5rHHt+QVHacLshCVRmA0LIfQvLiveN
3BMOU+6SksjMrf5Ej6jwDkOMw3aHkD5qNi5aRm9jWBiS7e0NY4mOONQfyvr2aAyyNJ9/vpxD5/CM
RjZwtYM9QARGmOX200JEm1MaZGgujcFqbBbktbIS066kUAx2Q0cnkaFQW7vbQvby7OiUQOQcXVa9
yex0NqfAuF1679lJgzjMqok0phQdB3qp+Bo4Vw65ExEyVU9A8iWsvnwreXDDXTjE0HjTxpJnbWKV
HkPbab+HvT1l371GOAudZzcJJBfOp7OjLALOTgxFquq9342887mrmOIVXVXQOE2bktHcevH4cg+u
q7kFbeiXxd5dqnQ/uZ2bbvoSayiJkmmhyr0YwsacOLEzHkayBm/ju6S3U5zYBoLiKnQkG7MRNo/p
jvEvnXVLtEG9a2VsXpWpzcU1BUNxBhEd62fsOaxec1FTd8tuUum6iMOgOgHnsNVu8HPLII1qGzd5
zUN8NaDRAf84NMqptFmnq2S6L316YvfxnGcNgckxT4Q7DDnExlIzz8rAVhKUU/YFAVpVW1kFoN+8
KctTX0VWuJnsSB4WMkvEAe7UII8cN+J35Ef4GYk8DPc2aWTjFwCZ1mWbaunVZ1vnHLuHnpgO5PRj
9r5TUTJhiZClu/65R/wclc5VVsotYe/Os8iDBuhEXIjmsfEJLEHgl3TDa2tQS979XDFDBbf6ne7s
Ru5mx4Y+TxCP6yFU8z19kw2P3DjMxAx+fbjDtxXYrrODu8wQ5lxu5bHVmS/XBp19/zXo3GTYaHY8
Vp8AAsYer8r4rvA7uGp2XfYfWie0UfubaKkJ+2jayR3W2TwGVMrcZBBOJlXSOtQIPXsYjgk1seUQ
Y/MwwW9K6HwOs7XHNTPH9ySj8g7nTTpGH0tBWM3Vn4vgC20GhVMZTy8CdrZF/UJFJPQTNgWa4Imr
Pf0Sgijm9Z0bffQlLJ5LWaf28tQh4tYvAdIiyMx4ipb8mFhd5n+RJJbazi632STP3rIY9Y39pCzY
UOwcHxrI/HKx7nrm+STuytK2D8LHiMfBcnSxH244QiczkBCNqepLUnVpsYp8hHeXqBMVriuWKVR6
lg06KtsQwmgl9saJGShM51phydIrqFJwCVTlYdkJNDv9x67SAlsVhD1eqptUlhFBHqNDWTm0zamH
YSTV+rlHk9k+cpgwOdFFg4guYTlO/lpKt6oO4Bnlh6IzjuQRHaPu1sOemXIcatzbzh39p0ptOekN
Hows0dFs7yRjj3/USMIePaoukwb+oc+Lmq0LVUaIEJS/G14xGZNfscSxAliBk1kAaSkq24+dcDGK
LPaky2sqrXZ+jto2Tzd5OvKc1VHNTbNlLJojrYu2PViWleJnEnMxPi82Nc3BLjn1HPQSWq8MmvrD
NIFKXfuDrOUlARBhmnUaaDMj3YGaFYbMPj9xZrWQXEJD/RxarlRfbPDwnAOnOQvCYTWpbKYGYGaZ
2QCKKjf9HOt+yt4TEKWST8IkPBsJ7c34OwMWNNhmyBJ9RDObbzwI/Pi+poxRxNmrC6+49imF/DYh
GcN+NvSzYB3cLuzB63NruADmVPVdghaDXPNqcIs3wZyfhb4oby4O4ryCvtzd+Og+40OKrq9Zlgc6
WjVJA6arNoqRIpFLnKh6UhS4rtWDp5A8MZ9cYr1HOp2QC4MjTy6PbcJY+tzkQ9B/ruqRVEsQPhOG
PRTQyXjuWkLTDh0aO+c2ZMmXy9Lh+Llr6ZTjPMGRacyKDE2BIWqxmsG8JyFM5XRHajFdsdDV/pPG
/u4fqs5hbVac0IsrLOxgOWld1uiBWnuIwB1gh+rzY95D+HmQSeiHd9EyJC6jFiqWgKZI69ze+sGz
zJkzwzhubYeeyFsoMP9saQNXY78tZWP37nqcREevsMT7QIDWQOsFkDthfmm5rdBUWO29B17Aia9W
4+XY83Cs5924Xfix+Z9YGjfZ098ESrfju4DQHfrYhAMCR39TAQpq6i7Q3bzXTYWtYPBN3L/V0m+L
T3MmGNrFOHM5M4A9Fu/jMmb7+SHg+V9p6R8i5G80hf9eWbrLaTb/agq//YGfylLP+UsAI0AHGKKw
Qlb2n8JS1/4LUWkAouRHcCy39j91paH9F35wBwJWZDtkRUYgTP6hKxUxklMs3HHAaQ7PQeT/O7rS
32Sd7I8uWyr7qgsKghnb7+ovpg80jIfY2tCDFK95jcuI4wN7CpgEh0HmMnfLO2YRmI7tZUS2QmNd
p3Q47OYN6CrT6L9duT/rTH98IOZwXuA7XCpUr79pxCbCBdwhIKrbUaTFrrEbWU9p6g3zik7r9Ikx
z0zLcoj8aJ2QaYYbTnjNG8FUmNDswdX/H5+HxksQxrCY+CX6Tffa9rOZIsF8yKaD+9mxAGTjZpxu
qGeOCLDkS7V8DFsXM6DtWWiBamt2His0U+0mbVxic/71BfpVpMj1Ad6NRNlHRAeQFrsQa8TfxF12
Z9VYfHtGlXhpDUrgpcWjGEyUUgHOYcQtNbbYXVBEUbcqi8bZkiORDn9Qmf26Et0+BZpbomSd0Ecs
yor066foOSh4DPNp/g5avSHpi/s1BD4cZCY0tI8mZgNYKQWR4Zw76LP+64vwzz8ezbWAJoom2gk5
v/z644cRmWbsEx1M1yqd10YJCg0/Qp62sccAM4deCrYB0YDZzMoKvOC//vnO7Sn8r5U4tF102LzW
vgflhobA7wJVrMkgs+xwIQLH9j9FMkSwpKKxYW9g5vk+AiGFFCo3RO9x9jMeU/awvVmmmU5GxPJ9
0Lnt/wnR908vM59KuA7DaaK5+HS/4/HFnIYJVQQO6Kxw3xd204GcanGgbULySupNSsPp89xmxNSp
6fZ8jG5ZXoHm9/1qDsc/osxIeP79TsEvg2YYIX9nlRPwiH69U0ivqXn6NmImZYWcEu0fJyN6lfYF
X0ykH1kHUmczRV76CIa+emZWaDOaC4jWXEdtmX72pophSMlrUa5Eq2uf4rQgfGNmoP0xM3XQUZsr
y3lmdfLxqcHpXE4p59+UWergvEa9SZONlKObU8SgOtoEZWjp1Ti6md5ULlJiUj9i68M8VcV3Wzto
IycVVf0xY/FFCCJaTtW98X1OHFaBU3SVBy1HETq15VtQpXG9kTGHifUUNoO+GhzO6TaAgkk3afZL
goKmxeaQlUhKzKmY/h9357UbuZZm6VfpBxge0BtgMBc0YeVNSsobQpnK3Jvebrqnn4/nVKGrCujp
KczdXCaklEIR5OZv1voWaIBRZF0Xu8Gsa2ir2UzHVaa85yrofT+yyRZdonF3m4TosCxCNdNtX3mN
Y1olvpN+5QEbuc2zR4EKSNasZli6aG94jCh+TH/Of5PeS+IWIzFDRI3weemj7Y7iUEwCIjn6z2e1
WHSQjaur/eWbEP+rZkoXLtpmMtk1wNdAToUQ+QhXopIHxcyPBr7MIAazI0CMhFarLyLmTv0Yb6r3
slOAtuJzQRAQHLu+qfNoV5oXUVpMqrim0NCacJZug6k7E3INLWvwHxYaQ+cIpmo1D6zwkcENajIV
4weL4JXUtCdyjtKgsKNyM+yXjP1NFq+WHJd4QSREegdfpaCsCpYlojezh7Q2agZI7mL/cnQ92KtP
AiN6IsU1d6l+botpXzCOe/kXfrFLnbqZ9oAqo01anwwQZpbdiOrKbhcmf0tZZ2dB2ITJByL69gGC
BwTpHNywGdqIanD35KaEdNrYS2Sbw77jowtt4mYasY2plr2DyDa6RT/4sAzi3ZMVQTB7byMDAdwo
/KnW+pSai0XwgivQfyzmYo7PNB7lYazdO+UPCdvi/GNDOEi0ZwFccqL9gpynXGZWOKMk1jFPOZ8C
K9h7MdKiho4ufhUu06yenEo9XrvlfvFHfI/GXGD9KgnpBtZvwTCIc4H4FXxvEaG4oNcByxKo4aWl
sEYsS7uQZHadRjq+dZNQYqRf7NWWg9zweERoXABiLBaqh7WZ0OzwJD01PRxbQOzW0dtanj12W3n3
NjuuixhL7ZbjEoWULqsjC+hXBGBBOPhle26dbOTjD3D0Ej9Qi7uZ9hO0e/HE4MN4q/R8cy6ORvfN
dKxGhdyW5onb4KjPJriaGlkCatGoVPo3gUdr9artk1Ouepw7bfgkRJrBqcmw6GmYmffHZWlrT9Ni
WysjYN89sJx/b0sAcAC71XGt5u1CU064oG3dNgVEWCRglbfXRLqDoA1oQ8m5UJM/DR5Sa8LFyPlJ
ZbMfroPGuqQa1cCIlTFWt76nAda4Q2Ei4j3R7d0uW/HR7NbyzoRmkS92iLn91JnrcR3m8cSm/JTK
9jqx85uwYaSoOmlx5hMUl64/p4OpccDvjNJU+tdsKUAq8KEDbdYh/o66ORMMWFWkqftVMUSbm6MB
U4bGW+0x7d60rnpGcxh3KfRirWXzwucx3aV4nIzELYZHm0XnCfVMetMwwv2OWtz69ITpvk6qWs5l
5yLCss9B6Z2zYHvgdLjRIdUSF/tSFCzHibRd3zrGJcS+clZIhu48mY4y58QjyLyICP87iFTmRAu6
JyK616jd9TuVd4cR4GegmUd9ku27iX3nLnDkNid6b9v8uTaBzsvrZAUt4JbUp9fXB/XgBcrnEvXF
USOzK1vpxGwnu8wkj56Y7vgogImemtFY5cZ6JhAnkrPOTD9j05CsRtOYN0MTOOlb5U7OQ0Ay+y4U
NFcg1z5Q60d9at7oie1nl93v9oKB0Ltb5rr+ac0sldNF3OOKInYiN5n9jn4xqy94rUZ99ZFAyjsP
S435XlrW7MXCbHYx4tQW5IVppvbUtrIl01cJ20ULxuo9stzFtFDPFHl2HHS3+MX7rG4MLoI2KaZi
ueuMyZzYW8vVixs2Eshgm646erzhZajPbMm3iZy6emGGglxVvgo3kNepaVkXtpk2sMl25/FoyRQN
s1O02RDnNqNfa5T6CQOpbt3OblX9rlLlVjEsxDlmtYdkwx5Qp7DIzhP+ZnQkIhMOKja/PbTaMqYX
V7R6ELdu5j91/lQ/gVxZ2DmvMvNjD9YJLB3V/HaVV3Mcb3J91UaFUEiHt+0fXS6/Bzlmi3uwCOGD
hd1PLWgZWSJ3bUbqmp3R1k9DCzpuNVrQArvmsfU39a42w0AB0emjjCZvBgGh0gBJAogHmnhfEHK5
CQhCAEAd8bmsAvUgepb5qa+dbYs7LEm3KijkufGlX8RDMGYB+cCaOZ5m3SQbnodmV0QMKheNIr/q
eDrvWszmrmFR/r6lvmQv3k3IqaaRCi92mNztuVZ1CdK/gGcCJqYJm87uv/Letsaw6NVbk81l6I2F
hSF+rSK5Yd1ladH1V6ajGruPti+NIw9ByB1FEacrDY9VuhuTV1b4S1ymRaXH3SRn7WFgvDYc7AEw
y7HV5iLpejf/xfhtg/HUYT2zNvhRmtrqwzo6PAJnct9caizS1QO7OlQlqsdywTfPwjvERHPm8F65
8jEe64PRnPuyehDe/lAGcncMmIqBXGnr4kSm78jmelEGEBkEAd6hSad2eSS1rj1Ib38+aS0xzFOe
aYdF4IRtMMSZ3fdSmTVCJVm9jnVlXqWpJTYQrh2XSjCoO133lRfAGwD9pfdST+IzUEXN5cROpjIO
pusio2zuS6NqyQSebtTiJHNQF4dlQ7qzSUZ9ctLPbUkunhDKfCo2YcW9v+8A8k9Wg1PPxNDVyis3
mHlnkon3hpF8y2OXMrQ6s9gVxllHl5CwPtDlpRtzD0OzWeQcPMA0PCijuUIKADTdl7ixbzOyiZsn
SUrR/KCzXw6+AqcuApGkhlyC3wYFm35floY+vRkp5gfcN1vaHRY5d44Fcqba/EM/uHOZqE1z+8Ra
fc1EPSGYdx74o9fuXWcQu+1lpbSKgzagQ1/uarvr5iNIA/AAxIuU+a+trnHAVCpdxydGcXkJd8sr
EeajGsO7g/g4Khhto2Dy3nm84Z/mKvgW5FK8EV4DgGN0yxs3F/pBoTK5d+Yif2kHj6o6RbZooVkO
iVQvDmtLokJXut39MC/tVzqTtV4F3Y9uNKuvpS05dluX7t3267M7ecGjTatwG4zszL2JgXOZzmRn
L52ICUfnusf6l+TNwG47sNWvVUEpHfMlS+DcKIKVAVq8gXoAjo9C/TmAkriDuO/wi++MX4W+o3Yc
7k/EhjCwCEhCHiKe9Xkxv7Xwak5KzlOyON5ypGdETgtT4J7o6zqpZlSkTr1kz5mwjSNQ9Qn5uX4D
aFS/54R2HsmnJ79AOsV7oLTuXim3nkEegbhvWnN5JHEMfU7QfxsxkCMSZoA+DG570nnJsTHozdkj
ruya1z3gM9Mx7/t56iDLWKe2ENmRI0r76L35juNg5Whx8iEiymGu2OUVdD0pEIY3TtfrMnYuBHL0
Vr4Ny4HSd/yhFiNADLqEuVeT8762/kGaQRfWndwiEs0+27p9bdkgX3lm3XXpSo1HbhLiA8d/YmYv
Dtr+gbj4pY6EOSIqHdzsLe3SB0PjrF8CJEXstZ9Y+HrIrpwXnkfy4JmmwMbOHqn0PDRelj18lnq9
JPCvWGfpXfGFDrK+SAnXyVfgr+TGwgG/CY+Eub0gXKqvJXKOmB+0hvng97+IttLCVirMgNm0HFWg
HopmNu78QbqfS000giJ7+H6QVvmDuuu3yk0sSBnHm79dLTagpMZPw1UO6uyUmXfMWHd9iEa+OuDw
QCfkt8D6TGizg/2MSH5f7KwiWWnFiMdUrD7YTiDdo0u+QbkBnHf3V6F5xLZlquvGyvlgBvScdrvb
/l20hdbGhLz4YeR23Oj0jplevfS1eun9rnlgIzu+SOSkO/Qgu9SG9Wnac0yoYnmLGuR+atvl0EMg
veEsLE/UOWm4wr44Dpt2Xi39G/0i/NieD0hxK1UtWeduFjuZ/b4JgcAjsF5lhsPBbG5dyMdvdWmf
gkCYcYqn4qYz7A9MACTc5TsTBPxEDFuVyqsd3rh/xgRzu4WthPJL79cuRvZKGAIwO94W8DusWcPe
at+6ZYrJsSK71fQjf7bNcBO8m3lGp+SAtGYgVz6KwcoSZIQsvFobOVXw0hCqAJXUxhrT6umDa1AG
u/NyZifesedPv5nBUJ2cCTBg5i/43VQPJAPYWOIruE7mpJmHaaRYCayqSaa+GO9rvbl1qlGPzM0W
B0+3u+vW/7b465vZ+4658wseEZEW7MpGG4w/QP5YTLkRadRb0TJtaWJO6/RdEmefOIb91W5tVAfp
3SLq/hz4rLjYIdas6bt4MnUK1vqyq278bntMp+bE0iVWpXPO/O7qOMpUB8F6IBGWaq/sSA14bMXJ
rokUCLth2oXcyJgqra8fQJ0FUZrV7mvfOF1UI145Tml39QPRIZvzAufQVKhORYdp4nabyiNEIJ7D
e7SYlrLx8roq/b36S3UqrR6blOzPDXC1q90P48HKuuAKCuiRuV19LocsHNnBRaPCvcUuIVLjmiNh
XLkpEPFb4BXHrMAOp5e3UDTuN7Xce2J87BgehL6f9ZelQj6cIZS5WDvfpJZcj2anPw3QbR7dZkOT
5H6boeELr35Z5XTv7pvktF5x5xnjyer/9E5v/r0hq8QZjN/mtj4U7ZqwMT3nTReZM+z2BcCzgU6e
puLG9JCN63omH5GYRMPUXQoXRqDtmI9l/60X5d24nMqufF2b5VZ2fTKP+aG1f1mr9gldhZ4PpImp
3Xb0IX1b3TtZce4X9DdalXgzTILBSAJlQhCpoRHO+EZqPaOXGL826X9UhY501KeFpMFl4Zls1lWD
Gje1zJA4qDTwRNQ9YeBtk7gTWSDkFwIUK73vO3TsLwxPijpqNausYc4hColYdULRyQj0ypFOLM56
0/rOYJ8HW1omcgygOyfemLE9kvsyFgxUmHXWhzTNc3AsSw985qWDkoPncGMhldK6sb0SoUMie3Db
2U053ra5tEGUst8OoLp622r7INZxQL47q9O1bx6O8fReYM8w3+Hoe9WrLoqUp6JGLhPd5WyiuVLm
Mo4nAxX7nYBwIhB3FHI8j1i4+HWaZ9YtTYTQsl9ZSss3euq7LWBAaN3wzXbUF1dBtNfQyza/Tmwd
w9RKK2KchPW5BBrvgVPN1ZmhjEHtSEURL26+fLYr2g19bgEQtfgu0kkllTOmv5m4DnFKEhHA5xxH
KnxSCoqqfxzd1T2QOYHbdE8rgoEUp10Z3NqWnO+5s81TsbjlfcvcM5xQG+tSrz/B4NUv6CdETXp4
0ccMxEQcCO3V1nz7u0npk+s/NhA8HO3yuZ8tOxFAHZOy6Ljt/Gz87or8KUfVVMITVN+Ndrj0A4Jz
33Af7dp1Xv05CyKAWOeJMaPm1acxsyvQZ/lnOw9eXAnfPKyIjcOgMB7SzeoQK43t76BFGEdp+EQ8
bs4e2B7Ml94NzqoOtkPd7AIJv8jDcd66U+NZI9OuLMlyMkJzG6MHhqI5RgxZnDJi5JgcjUxlNMbN
Jq5oHaR8o0XL6F3KUWkXA+BcaImfGhcZqwVa5hwV+qYhv0n7bQgBj6Rhp6ngigXoXVcFSA/gEwTY
n3LD+BgLhOWhyHrS6kh1umZuX8XIYx4Gp23P/EC2QPlqEiU+qCvaTC+0Df/BMa3s2a01pI1a9SYU
tY61ZkOYFQxMVakdAEw8tFqZ3tmT6m4KEgGmvD5xrAcPwln4HCxmF6EBrvPSlAQpAJicGEZC/xEu
srV5KtKDrGUWdax237ut10+mP77YPaa2Hq3HedPG9daYrROt7nI0wKKHqEL6mBmP9+DNggFcPxIr
XwZBf0c2hfYpfVMmYNtY3exaiLyZrATE1J8+T4d8hIFBKrFdNc4OB5HEmiGWraZ4qh1vjjZPWYmJ
YAJx5a6CpFvu8BlvnvNUWsicQssB11mZ3otFdYKjR6OFx2b3il9Onri1OJO36UmTE6cfujj81L59
YqONALnZ5fdqvbaUXHGQaVpklMQjFbKZb5t0cA4QmVjayw8Yff7Nks4s2i13iGy6jjBljHsPxrC4
QMBEcb7qGAk6ewl7Z+vuUmaSR8iO2g3XoUG5XNpO1BGJ8dqv3jPGXsFIzrWpeLbyMxvMxzHoDxUr
wnjIZ3uK9LnyT4o8+ZO52N8dWs5Zt2DTgrW+lsSavQ3jSC86ZXdp3c6EV2sMPxGZlkVb3Gh6pX0Y
sP0PZP5+lJ68t4SVTLW6l4zjItU68xFCxnVQdC7U5c0RaMSzgwP0DrlTDSmed82w6zUca+p6QkFl
zC6AXPNVS6GQlh/eXDmXSa0kxwX4znDWPhO4Bo2P2WG20c7kLnd6jtYVlNNwt+n1r84cl4PHk5ZB
f9ei++zvsqL64ecA14gPQ1lWFDcuS3r+VeKS9GlGmA0V131AH62ti4gDhRVNxhVS2h3841OHqzUx
BxGQAhBYBQOSQL/Zih4loX7DeFKEwEFvgQX3B+i2E5xcwuRLxBA32DbeurW/x3z3zWr3DEOCrrIr
FL6siaZNHDup+nBhAXNECfDJI6d7RR/7ti6saX1dw7jpzQ8BtRkTyrUUJ1uzkIzBhCOvxCM0XXd/
TvUKzFil5Q+9l3qk4BzFLsyZpF8D1NvE/rCKSY1EoVvb0iI/wiGUJ5eB6m2ltiAZXB7Ka+nCtanQ
fBMVCyUPN2NWbiHWPXma5jGALTG/2mb3IX3vxQQQxwJF0ukjHFmnPgFvjwRrXCmABmM+6u7cXSrX
OyHhc97bglxuIttHYvHKI761701TBQlCxC8XgazdrOtxsY3qgOqdB8IytIzIiYh3gEYyS9Px6wd6
uDDFiHv0hu8GmWQH1uJ4IgzPSFrLi9ah9Y6AF4NvQPhQt28jxnnsRg/Ya67MFO4XkGqRCbsYSKbe
HwJf8OaVwUUa2kcujDKZK8WcI02/qWoAP96nunhtJud+YLQE1yCbj4aVdq9+3+cXNEDsCgl77g8F
d9yhA5NG/ApHs4OZNakxjkQo4qykkdb4iEioJj9l+tVPHrbenPAcZQWc+C31ETiL7iWv1UgxYf4u
OuSRaARXXFd57PXWRJlEsk3VZwRTdZdJmx5Umt60zYxI1PI1rN/+rw6rxLW1vVdTYlOp+gufQeyk
7Xiu5sJ7HsrxNwaRU0uLSrNCAN3QOuzUAt+hWMhmFaJq/a4xBQxrUgpDh713mDrOEqLikbemmAYM
Z2l1mV2nRoSovLs5naOiy2AvyiEZVbCgip6yU+p2FJdsjgwWUoLZGTuo5djWQ3AhUKg4ASRFzjfy
LswWkMqwG4c19pqJw8zKMaq4pvWqidF6oAy2v9lq4DZkcHGhRp4B4Mrx2uda30HRwBbmTHTtrHiw
1y6k8OR8NyWIvMHyLZA/q/IVYBseY0EB63NStv78ZCymQctj9YRYr1O8jEafDE1mjokSdXBiVHSh
MykO2zIxxOQDTQjhLI6ZSUqsWrZ9T+G7d2ZLqzRb4LEXFIyOWmU8Emx7MEuqpaDXiyucZDxzoBVu
dIqSGHb4ZckbLC420ziGMs8p0R6/ph6hNq4MqmRY8RGr1Pprpypdybp/ReM3RkaD+nYqW/CHu1hC
Hxj3GVpzVzBLjqnIGKCVennPbSOerNw6TBrMzZVfeZm14qgXg3hwbTyzc0tHQziyT76vJeGWasut
0ejdBXcN29nMeVSbKuNSsx/rVqeUofCMKBQuYwXcYMw/R2O9N7yFzQVmycXpqeBppZcp+2L/CQSx
lFcbVI4F3AGwRc9+4uhYwU9vNKdIKfgMgmevR9BIZObBdoKUOJ5x1uVJ7oLl9ZqaDUpBmtJnKZz0
OFnubeO3t8Jt3BMNTvNadSxVOah+lqY2JRuiLzr1ubhdg/rJT3mk13P5WItKXjP66YNcNPPc9wIA
gIFftDPfp7rPY9qp9dzgcAGw3PZ3DUih46oKnLkaEhG7G71bDjLuHS2TsUKZlbReh5OrQNerWWJX
A0AVRyPZ3IESOHm86vOU5u65BUkf25b/OzUBKk51l4aFGUiq7QnDUTnORwlx84ztH5Cz5hs/c3QV
Mhb5Kg+kAJ+aSS/uGyhRjOKsAbg2FZuc8lcqEwvCh9/eG3nOQGtkV4nat4yY2tWRFiyUgIrTTTm4
eDn4YUwUQXuj2d527jmFQmO/E9XmYalxpHXKJq1rwnqwjJshr4zEFySRTNtQmAfPrQa20k3WxT0o
BJZlSAObmNxbRgXN4Myww2aD08HMlhsMn2gzmtJSz8hmFAVkavRBaCLtMC4VKAItGdYxwP/iivpQ
5SNbLUZo0/PoVXj+prwtqRv3CafTuxUDEa10X6C70n3llhpA8ZZCYEyzBfOuFJFlRkfJ7mx/mjfv
W9dnP3VNC74j5enecAC0JEg2OAKw42oOWd5TTTnFxCGgpdWtb1Tty/uworwJlaF8GWlkDA2UFHo6
3Y7THlfgOcrzYWrqffk1MK+Y7wtmxV8dfQU5lgBI5WH2vVK/Dn2BpV7LLcrvbGWYxZAIcGyIXr5+
9NCPIMKtTOfkoPjUD13tBAylhizzI4nK6YNpzsTcR3OWPFxXbb5WKRtglDCYOUKvXvtvC/xJCA2g
9MW1zI1aMvltZZOYcjbuJ/KgvgdVD03MWOp22nVWK4R0UzOsgwZYTlyJ3C0+LMrK5lR1nf+jLgG/
IfkSzZvCs0H8LcPjr7ZQ+k/RTIZM6hEQFTeJmwfQC7z+0q+QiQYoI182iy+ul6LqftVGZj2yOMMq
p0muSkyWjXEohqnKz9js1Bp1RWdaMfVe+1OMioOrEiTFJU7Wm1XYz37REG9Q7FIw8tUz9lxF/nvS
Zq+8gIMjrVNso3/SaRDswbhrYQD5zWofC+lV50UM+9HaFuNDgGlhjjcGiJ8GMWsZq3hlMaXuC2yK
rWAYnGw1s9Rr6QEXIvRj3d5Rdso6VO2g+WfJGs8Dc2Avr7Ocg/XEsiKlYJQpih5jTP05IuFkYnvU
Kq4X3tPu2els0LiQ3Vjn4rTp1Dmoy8lIthL5UCtRhkTMPWf4VuinaPSZSCzJ6Nalww4MbQUC/MV8
1S0Eu5iF6rkNG/go9Vm1e+nm4XgBDmdUaRpl1VKQWDh4UU8m23ckCuRfpDKYwEIHFZoGkc/DD1Hm
cCKyumKZYQw2ownR+RgG+cyGaDUN56nOSlolgbQf+nfp4lcFF90RmFA0BS9Wd/u7CaKFf9aw435Z
6JyXcFHtQlBiZbUytCq5lvAcCvcpMG1uL0jJw52/Or0WZbOBGHzupzfpsRTXJ8eiABZZzgmNp4FK
rTdYVbW2JGPe5yF6sUm2KhLdkkgMUkVTH+NXkYQS9E7wrQXa8QFLR5QhSbadOGykLP9G6W0VCInm
7cOxEDly/1fWY+VbnDt8sxfNW9O/YK8haKUTXunTBMCOoXVO9yuWgZwZEsCXvS1bbYyHsh87CE5c
ES/GQtiFJ7UetdfsWEB4ZAcdzPWA4Uam8DxsV0sBvZ7zxN1uc9gYsACMDGGFM+BwqumY7orANtMw
rwJ/jSa9CbQkrxv/C1EyiHZLqBlC2Jj3HJez+nN3qWWgmlI5YHOHNX+eWsUkpWVuznYdJ2LD08Mx
fvQqn+ekbqyBASRSSjgsRU6+ONQAmdMOjtTBRGZMXKl6M1SRn3K9h0T/zj8zfxrMpO2D3oFmXRke
4Rsb62QigfG0WAZaO5gpBgoLKsq04xowfNY3CMlnwjLyIODkrc0XhiaaR1XqWvcNb0vAPIrI3nD2
DNDuAz5lFqRLAS4Mn6f9VdNFXHLYw/Gk9mwXXqDlRmNbGpeC7ookBwdiS8hPG3IeKCUw6dkaXCzd
ztp9y6bJ0Oma0TrjTPBWNp2GZ34QLqayeBn0ejvaXquebDvPfwydt7x1jCyG0MnAnifCHQHFQc8e
V/aLJTLwzWiszwaLP0i3dITnrOMWDLex1RxOoaLyeB9LJqSF7bggjIzc/ZCCkmzPCda5CcDpJa4P
QzCSdWG8M8AlMjygGweyJw1413Tn7FZYEoMPqz218sxVnOTIhzqXRMS0z78XFVvgsMlNPnvUJVyL
2BO3ezmALQgtXJIviNvLAnJ8xW9wDcWqbmiZZDbZZEAl17zqktYpAdWaHJs8QaxuYy6G7GqcN+LM
BR7LjOqXAZhOiG0RkL5RIY6T7BAk7J+SrJyNFXoRNLFXqeq70QXCpcDsNPKVA0G3aRHqnYUODl+y
2aohSEN2n4wjSj71IW59oCRhWgbFD1/5KUvefFpDJELrGqbIcZyLTb4sojuzZvMfgEXoT/x1a5G4
rQe1v9Bc8ejmDiA9DUZJlrAn9arTwuf5jFtvTmOiBZgJ5l0NYOd/4G1d22ENVtZeRfrN3qFGh9Gz
F0jvzEg2Fvf69KH72F8O0ClTDEKlYf2c/YU/1jPwAAAJs3fo1zRY7eG/EYr+M1QVxy0kRs/zMXvo
Jju9PdzrH+W6c92uZCx6qL6AxiNo0IK6QbRnuxSkFvSPgGkFdcRYNHzaXr+3G9CGR5puT77+n1/L
vyqHeSm8CtTeZIw56EP/BYHpFFQfbJT7JEUjEUS6hWudrWLnwUyou11g2G8gcWqnJxVD2yAdhJOJ
S/8vRfW/5SH4/zQ/zkHd+l/bBL59jtnPz/o/omxc/xFDbe7/7S+zgGH+gazYRt2v+/BK0S/8nUK9
f8V22IybDipa1+Q6+huD2jb+CHQPPTh3sGsY1i7B/ZtX4M8vocnl+30DtCNf+l//Ewi4+NX8TYo/
/Mu//xEBbf/LtcxTn0uHC8cyXMuDkvsvUnhOQVPMC3rUPeqnV4+Z/ZiOnymJJt6IEO606kdvedZd
luCn+0PVPgUZ1nSUD9KMHZ7FWtUedtwQd3XIMVZ3DLS+OeurnF/17U52qMi6OD8G0I7yBTEQE3CG
AT/xwovlxkufHOP5z/f/37oU/19I6fsv+tng6EeuOvJW/u0Xx5/j5z/9gwKYz/xR/erXp1+MKse/
v+v7d/7ffvE/fv35U/4bp4ppcGX819fgc/uZ1f908e3f/9fFZ/9hmbDOEbPrhAPrhBj+/eLTIKAb
HjwanZOZhEO+7T8vP+sPz7NsQ/cCb4fO2v9pVTG9P1Bl6+jQHRfMsGO4/87lZ/Af/0l1v6vHbYgv
3BiGaWLK+BN8+w/eh3YlOAjj2m+Fh2x6lJ4NJGMIZmJUFqis7IWqjXG3u65botHWXIsxmE/+bNq/
0sAsxQePRWUd2V4w9CdAbS3ehNdtRgzor5JxsW7AMSfLUp8qsAMV9t2uXu6ttXEjp0U2GU2lQ2oV
+Qpm/9xqbORysMLNg+YJA09uhXMuUWQdDEf0xFQqC3K0CXNGp5dRvVU84QP4HujlXJYGGUofxL9G
2z2AqKLzRP20GjEAg92TD4lwDLecZBwkmq32KslNqiMBqq8/IvCtf1s1EgieExTedxnksA/fLFzj
OqKNOqYSok3kznVQcWuSWB8xY6AmZy2+qSQb9rySttF0E+qHvEl7YZsJ44T1adYBPCDGadcPNqo6
mzoqRe1560RD7etMgXtZF8gErMfy7CUzSKJCWMdkU9YCk0PD0x36lFbUchejdMt3/jeVDm3BNL/I
oHG1x6BbWhISUwecpi4b/Qnjp+Hcogiv1gPe3rmIpy1gIN4RlfQx6qgu2N0POHAlY+IvgklS71kC
pSNzw3Ha7eQrfUKENS/zB7EWZXmQ/orqnU5Eoku1wMEcyA8sECrAtRSkrxhBhoPTkBdnnlA7qNrj
gNEteJLexpoiTvOMv2LMzfYDebYMziSfmI8z0QANWno5XoAIbCKxCfZdDtQdPZhfMS3dHXQdhInp
TD8V+yIgsMJyJr07l67bUMXp1cYQswP3UwF0fFcDz+mYNpLa13KUfJO1l1J+2XA6EwdRFIhaAYsA
kBtqww/UvPlvMvRKERKZJYyvxumXB29Ehr0rYjT6YbO2Pw3aOPfim6jiD+lA8k80whShGR9UzlyG
e0qSSukI+do6xfzDbPBFwBJByMjEZNNJaisY+0ZOmirzfqMNcy9iMfhhNokXFDAwI6GOdpnWVyrs
+MN4d5GMp9dm6Qbo1vbsGwemictDHXS6EXfePGmI2UffPmNu52bDrkq2YFPt5EO1GiXe5n5ZHhZT
L1agqH/eiiMzjoxBVT7xI0DqDst3kDO4WiEqbQSNMRVfYJeOViOrLxvGPrKNESikBmyVvUiDOcuR
QfBtkQ02gDhzF34xuTzthz8Uo3lfFtWUHv66XDeYAc47Ux0+dBz0HA1/XXTt7GTiSO89jrE5oKa7
kQUj29Byy2KM0Cp9suabnBgfP+OXfhLOu4nw3z3X8MqQra+MOFpEXI+8JxhuMrnaH9qYFlBBvfEe
uL2Gq5T1/Y9Fm8nxrNPmKy9Kdpj00ldJgHRCO+aQPEPSCPOpscSsb04nzAi/hVr6eAOLJQ6uVhV3
Xsn+ObIh1FLzNpAQkIyP1rAL1ekF81R/W6Z98LZnyhBPsn4sLQ9VUv/qV+YCGFprIZrvc6kH13LN
MgusPVLzSBUK6SwcbNiITfkNA0BwxmmFAEetoAsq0eYP1jy2mL5y3zoJQ/c9dkwUruXiPPuSLp5P
KiOPwdancUTWMSvFKJt2KOwhppq8P/+bvPPYjhtJ2/S9zB594AIRWMwmHUgmSZHy4gZHKknw3uPq
/weqnmkmlJN5VL2cXrSp6lIkwn7mNY1EcT7vImMLfK5H6A7DsF1DQ3dGLQH4+QYYQ7Ur6WC/TYpa
C3cm+k1PwP+KewMC2ldJ8fB9N7rVFuE5cTdJNM8UPLSC7HkQu0DU9BjKEDaYk6vpDWoAFYaDRQKP
xpi4jtsPiWzjx8mcfurxUH/CAKcQ+1n4Wrx1uGcRssoK/xNJ9LturoPbturqe76efJUS8pfRBb8L
J8W/TQD+QEjo6FAmbN2+LS085aMFPgSkFTmDEKyUNiLLWpRuSf4K1ogcxugroCYJtkC6SMOfHbrB
77ixM+gDvossS1xi76i7QcJfkFn4ZnArNwEHjRkgyCCYE6QScwXMWAFzjissuWYXwv9W0WL+C+Mw
ugWzjEoaz1Xvfy1m17oxstx8QaEIOQBbk9W3KIK2uPd9fXpXIRDl6VFQaZuUZAaZj6lt1da1F5Bd
4DiPc4qQqY66hMdN0t0v3aFt3tjBnWkrFNZyOb/0JGAYEiKocqjCEnxPoMfFN57GuN4kVQufu0DE
MitKqktziAl3Cw/fvIsoXyBSksUwKfqOFduMLax+Ot/2Dyfsf/r6XD8EaRHsWkIRNLZd/wtqBvJF
U+MQQXUqv9ECJgmNJ8wFa6gA2SaQqIxE7AuGQnvjGMdIdRz1tK+oCEzkkVjHRTukDMsf9MSbnypu
qidueDR9FGfvEdng9i/DaOW7Luy7XT0YoBkKf5b3XW7P5a5OTbD6qBk/l+Ykv2Yg6J6ReYjecmFm
+yYK5k9098SxVaHBbVP6DypN5r8afTY+dXOQHMymaUFJ2y51v5bUi07FLnPKoP/SghTj/qAc3Dxm
dOXe48FlxdsyUVwMbVOX/U1iCeF+KYjIgo2Zatgg0b/Pk40R1VD7dJLuBxx9nS9JMnPYEZ6FCmWJ
HL9xOHcoqAZd+lO1g21D9S2bj4o6OqqhKlEpKqUzNQhoZwW1pRZzO7ghHc1Pm8c4HthEFGRyCzwy
JbsRSX8t+ZQ4tEYPQEX6oy1yaEXwAFKvaRuK5ZXsBV0gdIP15wmL1psWE4QfWRwUd3PI5Q7Y3IJL
hA4wmLOQjmy4nc0pyvYuwRi1hJE1UB9616DWqXKUerCalAXXXIA+y2ez4keDZBOx2CHMhkQErDEU
ealy0VskCEp2hc3h2qFSV7o7NIG1HybwVZ16PIypXZBO7qJja4L4c7HLG0aUmjB36jExric6dTTM
cAilQW5mOmEJvrKlKCgwJX7doP1dmVCU0aADflb0rgz2dPHJ6TPHSI2XIrKNF6ympvGpc2nqZvAI
S09EhEK8AToIQXAL6NrXMwW9J4dIKYLnMRpUP/3JbO8CQW+UlWit5N6N3eZzNNnlMy+y6u/saCjg
kBF1LHKrES/XVJfl925CFtLTCwqYXjJCtzjI0eL5SGE431jxgPhN3KMxa4euLIEQKLAKwyDwP2ws
najVph9lPKeVTekrcvv+SQwyw+o0RHMEoQf3mJWdq0C68OLvunzQSfwUPDtbi5wjshtC30bJGN9Y
Psgps0MoZmeXtvhJcPToZJAbmEOzkneG1Yw+5fU57ynMuw3FEApT9PD9MT4OSWEdswa7BA9gAjWu
NGgS+1hkI/sf/RKQuS5GuTi1Emd8kWXgKwAqQ/WY8IaKbT8Wz7YfZjF8YN2lGl2iaYVytwUU29cI
xSiC2hOwBjzBeIbJe/YgxgnWZ8KAr3UeQMCLZ57lmbbAQ210zo/AkKjUaSEWy4Joaz/SeHxM0qx8
ASLjAssKU/55v+ocEmQK3qjRtz3IrmTCEmHTkEaikzpHzrQJG1ocN8DzuwXFFGHJAEAO0kKmz1Xl
mbCs6DLNAkBOHqsKbiXA8jsSn9bZlhiSf3T7GNu4wM3V5wGJlx26t1MNszJSHysLGhc/mrtn2zou
foY9CE6zVKrcukhCdtvayfmZoVWYHxHczO/dfGT+J6vFMFd2sbx3eoFHe6B39gcqRMUXDAB7j0wq
fkGlkGDeAMv43WyRUgPfDFLdr2h83HaaY93mCNENtzoQ8ISmdqe/+E1ARX34lQRAARvNe+yWPiL9
qHxo6XM1H6BEF+qmVQOCMLZmhxqpij+IzWCABKT0e9QjfUQvTqpbuPDtvdvkCMNVGgrPuwyTEIum
pYa4CtEfhmwzikKfQqOeP3b07+294XTzO4mBHZ6GENiO6ONH303LL8BOjKN6GhQ7bANk2oA2x2UB
Y8dCjdbumxvUoep3hN90Xzn+G4Wt4Q0YGBLCsAjiDROPqieKP7cNjQC6vDK8Dcvwu3DaklZZNN5y
6AbIiAoLqqTWsSgXrebchAtlQlNl+AwPKf5R25n9s+uF9jZzo/rFHUP3XUCbcS95X3em1DINye1Z
AYytc/kEY2X44Q/I89Ko0q3PLaADrFxDmlm7HCpRBe92kl+MukBc02n0aYOkDRpfgwGx1QH/Mb1B
3BFV6LBoDyqR0ArcFCBKOsJs3lq51d/01ELvJjhYHo8lDhPklAp0P4KxVqCVG0cfn3QiDw+iwyeE
E4MPhmY6R7NGOw/WGHzMbESTeZ7e2Ki4fhYlFokbtKTDo1E0s7UnOKk99MHyJxMQRQ1mldAG7A5w
PdBJ6NtNRv9hTA3pyYAAHloWqGjRv2mwPgbJ1lj0VlL5vRgNJK8SH5TYZnZn5AtzdHTbfuaM+EGX
QD0GcnEXIXF0y+vzIxyC4LujVf3NFBoW8HJ3zHcufk+A3gDJ7BDvAE7Vitg1tm3ahm+5JbFMgLOw
H8qIehVMIM3mrXepn1uW6x6Q53M+F8CAtx3FfyDvBqEtSJ+F+wL7GGbRE82jfB9aQ/8wzOkP0fJP
9VOr3daOlR7RgzJvet/ZRjxomD0YWvZDxaW1j2RTYXTcODMRXlELFOqyHoY0TZRHu2ia59z3E0+W
hnZXawEyNNTfiSxB4MkNWYgO0K2tSjAZaBQcUi0jvvZp2G5jVcR3OpaSz2aTf0VAbrwjvGhvksmp
IR+A4VToAL0xsdr62GchcM0RQQXeZh76T0M8TiAQfLpKBuii7WJHOUDSo2tgsj9vfcibFkq9g/uN
HmfxNm/0lsW3fGSNoe9hcDakvgYZttLdfWvG/c8U2PSjhLhlcU/CuwOyHSXeoDnTNwkx502DQmh3
JxzRPzVS4xCF5sx1r81x/V0fQwDwetLOBLOt9amG97Sx687IvUTK8RtIbAUVh6iD0zuhJ0fdnQSF
bTwTk9coSSPGFHXvbJVptwTjTUxrXUBqKoNi4EXUxb608OvZN53dI8hofrGryjgikxbhdUkzUFSY
NhxGTXvRUYHwzF7mwL3j8RhC6bodyT82SauVe2KUxdke9AKa1gY0XniQaKe3+XRTS8v4AEI3Srfc
C4LmR8tvHqnwfkLWxG+37Uh7wOjd5CmgO/QigtxJyc6b4v00+u9rdJ/epKMj61vs0zk4Et5cDO+k
x6IDMqzebjsnHp5Qe9X8N5PoFeX93v2Y68iAK0cfvKkJkhk23oDGAeEAUiJjnL4lHpwPYGYh7EhD
1N8SgRkRxt81FbOq/2scWkDUnYVzaqSlXp+h8UrkqamNcgf7buyrct9kvfbIA1h96wwteUKYqNrW
cCdIwebBfDBJ/QtPm2r/FgOY4Rb5v/g56/sDeAA172QwpQCy2xIjTuAXt9AH0O5X08ao/RD4U8ZF
0c3hjSyooQwE6x3a0p36UQ86mHshSdp2rURUcQsGvG69UXfmZzD73edKTNNN0ZlN+zTVyXQowvaF
5zh7B/8J//okS5+yKYSzz4XUaR0HXTlJ98MenEHczXE763eBxAZoX2Wj9jLXovqsshZjTzPbI07o
bEdMDz6DNNffAvHLgMQn5tKEjL64SYO4WNBRL5Tau8IHrRZTKptuiJndiTKGRrRNnlwAFnCyezqh
CKUOSe5Zte+Aq4uMXRJY4UPMKrVFD8KvdXy0AMJ5gdOZot0NjTnddiGE9ibmJSLmERwF6y1aZN0d
Rb8AMLFWH2pNsx98u53ui0hq4R6UY16hZGwh9Ix+7UQIILroEUlI4wstYf1maODy74EvFUcXZ3Vq
c2X+IkMEsap0+mlk43CoEOH+aALkIbDyo137C6rmhvVDEswg3WT6YdaI/vM+/y4Lpb8XDZyHQ4Md
+pvUHTb2MDYfQUGH0b2m8vZjYws873LVflG5jj4ljYMCAVfiiPEFvwfUXrAI1tNd63cxXOZEOZS7
INljIAX4lG+k1JdXoNsziqky5eVBlLJq3svMIQK0atIXSFNUgsBb65UXWj2FywrYdAicvoCdjoCX
/mGqUNqHVgtaLgh7+6jB5KRCHIXO02QP2Xte3LqHrRkRSxVDEQigTAHlgZ5kBI2FEvgbaODCR2QP
+gJdbBjhAFlGYyzviUzceFe1NdcMPUiSLtZUUXwKs+SafNG5ijlUU3pGtk5rwFm1H2n9oslmuT9Q
qJruVNbp4gaZW+j3SNq3W7vofARD/Xp6lAmC6a86C2eknE77jUu1HjkpEyFd16BZBB/itPWp6KdW
2Al/VQXiqZFrdV6A/N9upugKDaPqbgor7d5qfoKpb9whFH55+MWx9ZVGz9Ilk9QMltTDVrS39ZX0
zKC6OggrRNjEL/naHJvt+UYiHW1tuxJDahJwKpbuMGEwJnvYy/BSQDdRKlisAHEYBnIejxl/xfSX
kNj+ZbiEW46q95Gg+7CFr+qXkP4kdh9uNoTq7Z9+gpI8uuBjEIREa8ZeLV8oBYr6DsXwWQf5s88w
GKAG6kbRhLijLfr3pbLREgh1l10EL13/9rdKMGIsBKVD3VFiIm2p4t0k0Ii49fEVSY9dEfimJ0Iz
A7IIEG98Qm5eoXCP05V2xV3SWNlLIvch+d2CrtLSdHbt1SpoUHWpx6PdYxp+4nhhHVLK1/IcQeq+
p8C4bxPDSIn2EsSCwxy9jn2QGsvUY7b10W6SLPNmLFAAqv1aBa3SnPTpyjyf+ZG4vegASl2OCb/z
dKsCTeiEhExE272Oe89HyKs4Zn3A7yL2eG7DIfqBFDjtJkQpmeRfu8ItXPaJCf7A2YdxEFGxkjWy
NniCzO4VGTJr+QX/EZwCTWKYzJ3gOJlCt+njn/7CMhZz6oZQwUw7ZQ9YyZSiRhpUZb/XJk7416xi
1naDFqKJGECnhYGEG1n8GExOER5BgQbiJkX5h4aWGUbpgV5YE+wG0aBRL+qQ2zNe2kKUBKBzDu1k
fkSHEZ6rW6dOSTkMweJDRQA97rKMnIOgulIe+jtZwR+YaT9JneK3lg6WdxfBkkcLYVYa0LZBDc/o
UTiQsCx0aawWyYRre2w5BqeTYwFrMJVglhZeyVqNLAVi6aMouQE06PZv/75UGxNVFVg/1CAf/9aX
diL6MUCF68m5DbB8SB8Xj9MRYjxatFQ/EMtAGafKOUt/+3P61YjOZhZVFoy5dsAS/OHyxjOXO/D0
l9vgbpStuyihS0esDvhMbyWT9KVQrwnH8FGLoALB1YxmgHyEfcU+FzAlHpq6JSesYe5PRzxtkCQW
OniSo03e+YYGRhN5bk6Ldpsbwi5vuBmT+IiAubIPmaPjskNn12x2VdLRfVIZiBkg7wqkLoBR3R12
CtiY+oozTQL8v5DxZ3oU+vT+8see3scgYBYUgnLsZRvrXEurVQJ8OgEF84FxqSFfkgAEkaMxvc1w
S7pzsPHZBnrhEA7ZeA1Pmps1Vw6ReXrM+QVMsiM4QLj8oh73q7/8qn+Mz6uYctCf+CNEDRp5QLeI
g2dFWeTvrhTTLGE4+nb4OUKBFCuzsF5uViMw/xKhAEWfIlJk70zqyz6wSMqth8waupc85h0ngfb9
W60f/GqPgqPtiS5Jy11Fvg7aS8waBPjM9LW9sKm1epdn11xPLx120F/KMAToDOVY5ukNIUIn0H2n
/U5yVT1QLMohUHdohm8ocrgPJMJI2GOKZN3h6hF+LVFJDndS1om/h/bqW4tuRmtsCt1x30wUd3eg
guN35ji2E20xQ7xzuyk+4p3HsdF9AUWDBlRe76BwGg/RqCT6kAaVf0z2YvhNed6VlCNFg8dOiRC7
Tz63vfzFa7k7ky8GqgAWBqSMIYAtnH5xqhXo3RTp99ZaWoN/GwTIAnHkbQ8qIYflqKr+wB4rHtI+
GCNPFJSOSSvIzNrKCsf95R+0wifwI3QFtAoIDggFmCZrgExm2xFxEHyIduA5v11E2d7FMYjoTdAZ
yMeOljN96KseoRrRpj4UEDEp/951oYlRMIM+uRnotUPUDoT7Mw/x+URbR3cepZVYOHyVSfazjnAb
OIqyyh46aAIp0hZqJEVcerRcNOUXs2zEewFGHSkMfaGW/vqrcEQwIDX1HmwmxmVRvws0laSYaWls
kaKFpKD3DRmowGDAQmgPItlugrEL1pdOPCyB2YoiLyvgVhEYAzOH9DGjAWHqgz3BIgOG8RlsG38Y
zkqUos3MtgL0tbvqxnJsA1smH30NRBA6lF1QcibXSfCw2VtxWhWYNWSufZuj2gdaQDOTe9xDjQ+N
O/EniYL0DT5tLdNNn7kPqV46sKBMI3X3VpsRgYs0hV5ZMrsalqgdHbNfC/v/M05I8BL9v2FC2+7b
19cooeX//TdISJP2vwwAYAjTglEzwTdyzww/mvZ//y8I0/9i9y8wRwU4jDYNV9S/QWqm9S8TFJqD
iqrJX5cLfu3fIDXD/ZfCqNoE1yt1RxAg/h901NPfL+VFjNrpeyqg4NtY2CNK6ppgE8TqjSkquKYN
mqRe06jpUFsAxSMKR7tXk/HvUV8j4VbB2K9R0Ka1Lf4NkPM6s+FIDzqlq96D9vCXQPx55yvf3gaY
g939dyOt4oOSK64cMBz2tLJHM4WC+9Y0EE2LNMu9cnudvh9i+Shgt0roCAkJFIlX74dSEH9T0+y8
otCgPRX0H7J+aGj8tGHp9a6LfVujNwdsDZovg1tb7KD/u8POTOrp4/zv8aEvM6ugboE5nt7mtCR9
0FFD5zmd6Wx0Daqs9K3iytKdGwUQI5tDCLxy9SUgexUCGEDvNTi+HVxuSx1QBQ2BJ9LPvPwtZzYI
Et3/GWW1bE0ZYveSVB3hp6Yd6XOGd76/yKtAx/vzD8LDhs3oWI5LtruattzqykBJrLlN3Xfxi6BZ
jT5NfuWtPTNtSz5tokBukyIt8tavp61DLSWiBN56C7j7iACH/4z2+HhllFW1YtmCDpk67BiWhrLF
skVfLU4BV2UocGrwAiKLW7Rr2k1Z6eo2bVN5hzSFhO8dumil6sGVkc99H4UyB9M9ImHhrmZRj0GY
t3nbeh02IlutgLg3UBvc/+m2gGZscnWSZwIJF6uABacoQu7MLPGWN8CSgai/N8bI2RqIF7z586EM
LkNCI5sTbayG8l0x6Q3STB6sIHk3m53EMg/OTiUpGV4e6ve5I8cnDvuFWRauuRoKc8WuLGut8DLu
482CEH3ALCO5+e9GAWb6em9Y1TjZbZaWnkQQ6AZfSXEcwUJd+ZbfD+7pt6wuwTbHZGTOIkZBYhlO
HbZ7BR4OB202tStb7uxQho5BHI149vvqSAHnmzDNDhhqDqYbqjEDHW2BtqwOnfEfzN2roZZz9+pc
9X6IOyMSpZ4/0UeVgZg9JzJ/XB7k2vesDq/TWVB+Zxf8E3KQXuh3VD0HDXBt07dXrtdV1sw9wSpR
T0KLlOP6C6j8+nvY7v6EdWXh0QevvQAwyU2kt9kBVs9f3IbpP9l6rsXJNVD8tq3VSoUBTadWSZwK
KashlBYiD6XJa5rivx8jpesU+gQBlI3fxmqRULuXaNPCs4Wl/hGR+2RfuvZw+MNFsgw6ESSIFJTs
JUY63QkQsc3Ib/UUDHGP0D+6jd+RUq4O9O+gZV8e67cP+jWWS00Gvzq+zDodK5zpWbgFtb3Kd5Iv
fkAvkMQRHcLLwyyA9dc1FLJ5VM8pKHChmg4h2epJp/WisjBvgbyohBKK40b3kCKH/QCfE4sRtEQM
JxwfNGuo7isgkG8SdAs+dWSyFEcXBenGCucH2dFUlwv0hBegeYfwdnm8/EN/27XL72TScUiz6LCt
q1S+2UUIHEep19EJeqHUIB4Np6g8LbCxKo4Rlrg83pn5x38M6xYUBgS58mqtbTPCsw9io2ca2sdJ
R0UAatH4p1eLBVCR4joj2fxLXw2SzJgAJnqVegnl8gM4oX7vi767MnW/3pBXdbJljZcnU7cVVSxu
y9VeSqvO0rUORYKGZfqKeKU17RwNuuFmcSnflE1c9ttyqPUFZz9+tqwQCXLh6O95mkxax035DhM0
836YKnmfIXkgkd/pkTTI+mYGJmIWh6EsDAQSxr58/tN1ME1qk9KwFzaEtS4um9Y0F7yKiZekE5qx
XYs2jzapKyd7uR5OZ8gEGcwqOKar0/RYXVJa4OqdqrrE8+vS/zKVSN5h5BQcpt6JjnVf1/f+MP2Q
c9i+u/x5xm8Xv8XIAoMT1sbhMl69mVYpc005bezByI2hMo6x9Q6NMvEViOeE504nJe1vxxqfp1hP
il1VTgjplg39QRTRXI6d3zbuSzKq6gUx6AmFG9HoQXjlnvj9+JFbEN9RKHZIQJ3V+9QJ3B5HqvTe
jKfzbkjjFxHCw89bEBLTbF0zYzi3HkJYFB2px3EAV9c5MOYCIY859pLORygmF+0esTfK7w4e8R6m
2/ZLl9AQQeAt/3B5RX4/+OayEYhiidWpLq8OS2jWMW6qXeyNvlPsW0zYtqbN/rs8ypLor3fcUula
yI10qez1jgPm4SA5kMYejBV8OFPdmOBQZuPbphntOxnV1t2EoeyHOQx9DIgD+3YAg2yjltWOt6Zh
uzeXf9CZzyZtpC4hlrsCI4zT9yaiiWUUKE97TaYnbH5t2NaLfsufj8J6Erw7NGL4L6ej1PM0InQi
Iq+jNbcPTJSHjbiL/8tRVktoRP7UlTwX3oCK/T7hPYfdkWhX7oxzR3fpkBIHYLbjosp2+jHomWNa
glYVPvHZG/rt1rswwnFyQ62bZlikO725w2KjQKQxM41n00d1vsImJ8eM0NFRfkerZ/ElNL+bHKqf
5SiR+f7z+YYSSV2JC9QinTn9iW0RaQbgztCLu2G6gTM1P8G5iveXRzlzh1mcFLayTVmA/XM6SgIL
LIijOULxMhvuhAsoVHOpDRC5X2vJ/x6u0I6jE2LoC6EOQufpUOGQNmai2tCjuvJzjOWbJrLBM7fy
Q4mzaKzMb5c/bVUmp7BCdYCSiqBYRaVVOatzESqjn+sxD1HXqhIv6yIK1BGWQLuKFP6NYcyDp9VO
exxjhBNncEYHBL/CJ5ZSfLr8U36f5eUmpA+kO6wkUKbTTzeglE34p4Re2afzewca9w6dixYVfie7
chn8ftufDrWa5WJGyT6GQ+ShZZ4fpJslN8LoUAkDsXfvdJX9X463PrA2Yq+Vz3hYMCQHpyit71EC
64RGBL4ewCSuHN1lQ54+96zqEtuBZ1oemNV4MbFO6+poYyPhb9xUyeKOE0l4qlt/6o0HLceaZZBl
vvP9Vn1JUdf5eXktz20rpthWFG+RsXB+NdteJZVoj6P/abCPg8qsnuuhKz5KGKygDX0L+HYU7iuZ
pV5Kz+8OiVtQRCpcRD3628s/5NymsnRIyWBYqE8tperXySBCatIN0jr0RugZm5pjBx8OkQKIifqV
u+jsUAzBkaJQSvp5OpQ/9rURQAH06hq09DzR8k+mCc0gs5w2l7/q3P61QO0QWnFeeGVPh0K4YUTX
UyLvp4fhHb2qYZ/Vwt/DbqHHgfXqlf30++OJiTBJlONSz+YiXJ2XpK9hZUdW4CVzWBzzujd+6kiJ
X6lK/X73LVbFtqTKbNqmsTaoAmFYtk2FP4GOQcCnMkXZHokchPxlH25H8rId+Is/LvlyOgQ7dKkp
W/DXV1MZUHsh1MwDL7X08t1cdMMzGODhygVwJhyycCMjvqfopmh1r06kBg9phIUTeHNqZ89Ipk5/
BYbd3AGq8R/NAcJDAzVub+eItOJwnCPyJSFwWvCUUC+br+wfYxlufUGwcWw0Xii7EZ+dbqCwmrlA
YrgeFCOLNwkR3MdFw5kXtMHXKE6st7pC6mGDOVn1o4gBRetwU27oz8cPqMoEtyhdh9fevnO7zLHQ
IsC7ju6RvTqrmQ7rEbpk4NWla/3Q9bzHvreHQnf58Pyqbv728bT46bILCh7uapxpsKbGaUNwnHSl
vhVm6e7Tui6PbjaLY9k5xe3k1oirYcS0L7OyfJ5HhAj/0a9AdMFCNJl+0K8lenVDshfczpeadrCm
eP6cDxCF4yLvMBJCq6/qINYVI+QkLMnjxzmS+SaL3OLz5ak4M+OUHAyLwgiNMTbm6TboIT8Ypa00
yCUyeUbyReyVm9RXNv/yp6zmmwYeV6tc9AOok52Oshy7EDMEbVHg+qi1Y/MQhdkhR3KP+8t9d/mT
zg2GlgkNdvgE+DyuzrMVldac9C1OInHSHUhJ5Z54QjyJNFdHbv3k7eXxzk0hXQ+iY2kLHeLF6ceF
bqxEl3Z8nOXOu8FIhq0WyeQKFOjsKHROBdiBxWRpNQo8KgKnrtYOsivSTenExIL+eK1co84slEV3
j7jB4Xz8kvh4tSWhutVdO5NIAGe2H9pyaI9Vi2JA3xT2N2kNeFMpBQCu9OXh8iyeufoB/vxn5NUW
ob0SznXF9/W1iJ+CScHua5ZbR8fyrCuq4VgXTfTnk7o0k8DMkanxbq8GjWIEBWIq3wdQ5KOn99z6
sTY03uVPOxMWsBlpfPCBrKC5/P1XkxqhuzBAxscMBy/yLYapAZgF1MOwSo23fz4U7xjVPMkWIYc4
Har3ayMdwto9hGGvkB6v5uMQ2POd0sNpd3moNX52yRsIcgQBO9c1B231WSZo6HquU/fg1NZ4GIER
ZkgxxWijYfP3l2UM+QEn++i7Eyv8mUbRB38Vdmc8YnEGP8VJ+t3Ew/vUdBYAVmOWsMFLbsNt08/l
QwiWezd13XANC3jmdsAA0zCFBHJKqXCVyelkNr708W4SYK8ebUTnfG82LHQEAb51OJGjJw5Ik5Lm
9BZ9YqSxULOJ/gLhnrw1E+E/Yam1uCMY8I03KesO58ku8O+YhqALni7P8ZmdA2KLxBPHW4yd12au
XZEEWEfq6tDpdd3tpKlNIcFB4WLEljn7fzAYLUHqXzQYQLue7h19QMarbkd1UE00vuG1aG5Ncxwe
qnH2r6zC2e96NdSySK9ORJW4HVYcnTpofY7pQulGm2nQ0r3E6eTKK3ttqNVrMIG282XR4neDr+F7
PGj1G0m35h5Z7OHKUGeuaEXkyuRxR5PArg4fBiyiH6daHVrRzlstVPPeHeS1yO38KJJQnIcbxOJq
7lKGn+KauaN8323cHK/IEq/fKxfJmfyRb/nPKKtpS5SYUeasFBrFVfWxGita375m3zsWgnpja8Ha
04CabfXOQejDcZrkyntw9jMJAoE0Y4BNceJ0iyDaaWDl17BF6myxBLRgkk4IAV/e82dHIfRyaCCg
XbTO2GYcz4wowQ1JGZHh8b/QAMUb6kr4c34UCq6E/YomyOrOUVM8+X2WKwyR0GmIfZB2Ro7+0OVv
ObvTSbWXHsiSqi2/4tWh6ijjkHFyWURVZz/C50k/DpoSXlP614pu14Za/v6roYo6UzXqiOpQJW12
NIizvRZ7wG08ltnu8lediQsId0zaYXBE6CGthrKlXzuy41A5fZ8eZhg7237IwI5aTe9Z+ghDXYcC
cHnQc98HEm15s8nYaLqefp/p9OGCNVKHXg+Km6mNm7txyiPMe1q5vzzU2e+zHSkWATZQLatLw0dJ
Nsn7mFUbenGHZUR0B93YuLEdA+ajqeoj0O/y0+VBzz2C7tILZeODBV5k5F6vXw/xLu8TRx7ifij3
S0tsP7aBBjPQCMYROWorunLjnx8Ryo8EhA+ObzWjqIbKXk0cgRKvw8dsGKyDqcDZCpilDxDG0j+/
PuBDLMX+pe8k1oFsn4i5RLSIu7iosROJ2mIniqG6cuOf+Sq2pCHoPkoDVNwqfrS5DCe9ZxRDTxDS
D3S1s0bhAEMytPcVXoRXxjtXRGBAzoLl0lcl0DtduLjIyhrtcnngcY0x2tXM5hnt6hyweperL+C5
tY0NN/UpwFTvUELARkIAr/JjngTmLeIE8sovOnNSXLrrFLsWeBkIhdMfZCEDMMEvkQfsFKJdNnX1
VtfxK0TD8J8sKSE6tQoDBvVvAHYbtGadIGZ4KJM6eu4HgT5N0Ksr5cIzdzWJgCJS14m8kJM7/SBH
Kwa94XE/tJLt2elxtosQ/v/zd2ehOy1qeYzDNjkdJejmJvZjRsGwxTrEsvs6131+5RY79ymOjtGI
orr/O2Ikkb1eIgIrD1ETz3sLRtCmFvY1nNLZUXB2X+AvJNPO8vdfvQXKnU1U1QZ5QDkd1RizUDAK
wu7KspzbZ8BS6B7bBO6c6dNRLJR1aids5KFpJnUzaIFx52th9syTXu8uX47nhgJyBUpoaePBizwd
ag6QjcWURB5qTGh3TuDgLUkmcshD3b6yQueGosdD7knvGeTCKshBMqXHITSQB6AL5W5O2wyvVJmB
vR+uBXTn6vH0kwjpqHcBuLFWQYhhxACuwXscjBp7ukSDKlZoqDaFn6WGI5IWyA+5q7ptteh/wBd+
Gdrq25/PLNUfOmkAHUBmrRYRuX8/SWgKcnt1+aEQivIe/o97vOCGK4u4fM2q4rSEQpBdJLcz787p
IgrMzHG+xRCsKU3tGBTC3JWBSfLkG8aDiLBiHqEB7+s27NEpaYJ/8PzQbwDtSPObes3qFsF8ItE4
es4hVSk+pjbEl5678srl+3sd02V78vRQ5HKomK/BvQVqwVPUV86BlNDeqHQREoaa1T0YPg9e2fjO
vi7i4kOHEdMBIYnmyY5nc7zyM367AfgV3JfAZUAwUXRbLetcGeaYjAhftkrPjja2PndOr3+6vHfW
Ty2yolTNwcEAAGYPryP1AAfOErpO70lkZR4a4ultCzn9U4Cpyduc0ti1IvH6bP4akPI47GTW0F3n
WaWAcWoaUAWcumqQzkpxj8FEYIM9a7O//G3Lbni9WancEYRB/QE1yrFY97DdEItMM597etj29JPa
4fdZL9GvqYPqJnFUcDPOzfj18pjrz/s1puIZJnBh4PVZDLF8q82e+bTT2txBNERCJizwSJd4fV4e
ar10FIgI3hf+ogEgk2xrdRZVrAVW7lSezw1/SLF42HWFbu9IWzFEcnL3CiliffaX8Sg3g3ABVMh/
rg6fiWMrehFd5Y251Xgw22a892L8Bzp0p/ZGiEA7bV7nduRJwU8YjcUrH7w+EL9+ADUAk9PAqVw/
iZUbI5LuoLYztQ3KCYK7F01P9F+vHLzf942Er0hliIeRLqtcHTzVodKLDF/puWoxMCxzEwUOBz+E
TVnk0a3Ct2KXgXX0Lq/n71uHYSHjLIwdXpQ1sMf2oSI7tA0wpMKrQ6l4W5fV+9mQ13g0Z+aRagak
oEUpADjEauNYGCpplTEVHvKw4jarIHFNgTbd/PHnwCUAckmfnFRo3UqdA8wqyr4uvEX25BMSntot
/Yp8p+caEudXxjJ/O+pA77grlwVzqJmu9ia+PZbbIZfnlTn8ge0wlVH1bHeUHPegWPwGm6Gi9fdJ
OCosw3vUHTcG6/pm6ddRB/eH+RsHN+23WEZO2S4cTNsrSwszpTYtMcxsEuTysP0rv0GLC74nIahF
KoaZ3x5np+mmnTs7HRZldPS+U8aJ3iNUNd5ORTbte92s8aQZajxJ0F6zD2Fa55k3YJuAplGU9sWN
Vv4PZ2eyHKfStesbOkTQN1OooiRZliVblrc9IdxC0ic9XP158D9xURUi9E32wDvsLJJk5WreZjFe
VER4cQm0ZlzXSQgPc6QZ36RBCQvo2SiOtS3V7yIa89/KbKJI4nTjhJJa46k/EomE8bHL+wibOWuR
R72uCjzgMofeMKJ8lW+WaBPshNfLY8SeIwXIIYJfcSFsv2hZ40VzWp5wem1902k1H5TkHtHmMsq5
jCwdhwqEcKpv4bRqNasCiGpxknGfHjwNPxembqcR+cWgxbnhzTGG5dYxF9/H2s1eD9o/afeUNnVW
UvmdFEQFAyYBcZhniCS+fl6vPBTFieWwfauo9hbaztalS5FY1am3sy92sRgIHJg36AajcKbow+H1
1a68KL4sOle0e8iIt6AVRNIdi0ytOjWTujwZXTWHo6e+FW+7FlzGCoMlM+RAOOuv+GfnzEixBg3l
kZOsc/N+RHbuxcCpbGfnLoMkq1Crqxq3OujXTezKZyiweYchZbqoUQg1iha3NpiogBt7vPVr28b0
EWQa8hRrjXT+QKlqySxT1Oo01HiCqAADGeD3S/j2l8PpBipBOxYm1OaBFJrbVo5Z06ke0a3T66WD
iaDsjQGvHTimHaBwV5SdvYXFelNF6K298jRm0v0vmfFk7mfPPmbegDKFI6OduvLa3tFexDbBoN4D
gH2+d3mvFZnUl/LUp0yyXESPggIlpJ3DcGUVDgLdBNiLnLi/OMt/jhy+R6OOf1x5qgAdIaqeA+jH
Z3JnlStHbp3bkGcRh+gSbd4QENy4wUOrOiXjUNxQdBTHhW0Didp5O0tdVB58RBSSTB/oQ9Jf247R
6rwThZJyNdNDxS0WT0qrNb4wOf6BnNufIh/eJX35qZq9d7Vo3ji1/bs2s0dII2AE7W16NTZRPq42
bSevj+dVIrnGw7Tce8Rru0lnDJoygxB6NZsAqxMW28isWKVqQQp3BNi0zZ9Q99kLe5f5Kto9Fp0G
FIwZ9jnr///ndKBzaSuwJKoTgJgkRCHUQk8FOaQob9MHXOBQnAT4cQMeNP4oc7PdyX+uHU6G/eTl
UKXoeWyODdI8To2NTnVysCsMGkW3Qgak3c6JufJhcyK5ggHpauSHm4eEgVioFjp4p6Sz2sd0UUB/
i8WU1OEkDTjAqcPOipfZMeAPus06pTE9o9VF5d9tzdCxVgbi8ClvZ/nOrvoJUczKRK01XRKfNEj3
gTvIZifFu/pp0J31CPsWjJRtPmlhJVcqUUIImxaGVr1QPsdNmd25jW7+nCoMiUn3jMdOlM2dTnr+
gnDG3pDwyrMDcCdppjjgS90WrziM46SI6tNJ6zzlLkW5772p0v5urQ5iaaoP74EK7IEPrhwkwHvr
7YBcDZ/N5ouBCd81Y00G1AApu5mzxPNRR+reflyRaCF95qSSJFygKYjWLv6HxUmVc/yEsk93UGg3
7OSM6515XpK7tPNhR3FWeY/b45o4TtmX+VicIiTJP1RLrX+A/Fmi19clh6iGjJnKRPEr2ceH1+/Z
K3EHGSzqAw4QVOO/kkD/RIMOr63UaLA3LWpdItOd4FuKxUi4oKSxUyhfgACJpLBAEGPgoDIr2c6B
+FNQRWNdnBTb/kmdcW8p3ftOeIc0bx7xMr6xRyTkIQ6hTCkPmZIeUcK7aerqy+vPfOXk0KamBUpj
coWHbdrheinjsuPSgl7dEAGLsvA7ZMnffnLgIdNiWctX+6IDaqCVTxdngXBoaoJs2bDC2G73QMBX
Ah2bScWxgp9p7GwD3YQtTFuAbEZZe/HLMlduFcBoSYQzh+Mqb52T8wpXeh0nleyCe3izdQZa4H1X
O1gIN7W6qlM1X81hXB5ef0FX4slaQcHk4sZFb25zRxROPApDy7KT5WXTt2TS2+O8DI1fTal3l6NY
c5cOMTbnr6+6FYdbZzBE7hUuiyADsODNwyWLl5bYaaYngKrVKmKb5UjMLNqNk9vdKU3j8RgVs/60
aIWGfPvCGFpp8hCHFTtQLITqYwrWkxVJZycFuRjE8cu4ytCHWHsdpAKbtzwrOTd2QnJVGWispwrO
LBkmN2CBvHvXTB+iSAi0b+IPTlLcp+X4UEhX91Nr+vX6Fl35cjws5GBt0Du7HI+nTWkOloS1ptid
dte3ngznuR92ouHVVZA/YM63dtS2yJZ66KYerwuM3SXouNzAtznqrJ+vP8qVwEd7d33VYKTXTvL5
fd2WOWrus52eomWoD1OSLIGHK43fe/3OSlc+UeY7HGRGlnw824zHmADlYnOSnvB9yYJYEN9aJ+bt
kfkvX9B93CsGL4YvHBdIVBqwDA40D7j+on+CeluO+FIJuHDuIuI7y5jw2i5iRXwau9g61d6EHcEk
mkOb47I6zXPyrpnRMV9sUeyc3GuvEi2dlWWMEhVNtfNfsmZKkxYV6Qlzgea4VAiIK+A8d4D8194l
lnPouTEDQdRns4rrJPjkVmoKH7eKw74Y5MEDZnOYzVLdCU2XDwSJkSxrvakpgI1NjFDnxBydCAgI
zCzl1oymH+1oqrevn80rSR2rUAdwNMFwgng837YZ26200w14zGm9fBkaz/4qsaAMXE1pnuoi0d5r
helynzT6HZp50UFzs7dOC0mr+A00sdA0I7PbfiDUQ7k+pxYh0F7icNKHxZ9qq/U709nLna9tqkPH
DKcPFuSknD9uP2a92nroAOjSTo7VHOEn6v4PlcfqTEjDAgo+VKUtAB5lbauUCEgiXh4ZN1YxDg94
bWQ7Z/Has5DcwH4GlQfVY/PtmXHGli4jVKO6ekbGPz5FUaHspFKXBx55k38WWS/Qfz7wRJ9FkmH7
c8qw9PHb1M1OtbDRalSyPSrO1aWoapgZ0WpERvd8qTJe+sppBtS1Y7WFxiRx8gLk6PfT3O081WWg
5KmAkpBZrOFiGywWoCSzaue8oKYu79q603M/QSQvyPsGv7i8RBzz9Q/tMtFgRe4Yugvk96Dlzh8u
jRrhNSkrWrI13jv0/QNrHp0Dzll4TRmyDofUeHvjhEVX9N/aPaP3uAkhWYY5MS4g+ckexHg3VFi6
ONAIuBTmvZHNlcMIDYIDT0yEdLSacf57TvAiGrAK87IT9jXj+7zQ7e+ZdJS3twThdKxjMMaXpPVb
zR2nLSpVbQyWsfTxQccj7GtXxsVOVLzysviiuNVIdtHN3GJlyHK5YCA8nFLUrXHEkdqtFKqG256t
au+xLrEPQ+O4O1Cyq6taXC5gQ0Gem5sjAnevx+xwzk4xHKpQmoYMtG5KH+woU8MqNtMXe0He/PVz
ee298YyMgEzsli7EMmiH6muXJDt1tTbcCK+LfOmIt8poEeFxKeE2W4FHpNmbR2MrTa2tOnwOkHm8
n+ooL/zKGqqdiLjevufF7fkya4T5J1jNXWKbE2p0J6tz01ubvAtftq74ifpJFnqitU956oHEn4vE
vTO6yHz7R87t5RgrrJdibDt7bpGmjRIZpaelNLuHASmqYDJxAZiGXj8MrdncKkURv7z+Bq+k7MwR
EfinqkDzCtrk+VOLdi7SWkoUF6xBYLjsZd6DqBuH0qw1/owoS/8cGtV5x3gOU04MNnETVPSTDRfv
vVpk0c6JuhLGmUj9xUKaZIdbmFFB7NQnpU5PELDHAGZgfixnTT3IxEh2vtMrhxehiVV/g8NLtbIJ
OoWLVVQ+USRwsDuMiGSG6x/G2a9v8LUHWhXVmbozskW36nx/kctH9RZ+4CnKEnjHy1KHpZq677Hp
2RtLXX2gdWQLf4OSYQuadSo10qTFUon0vsW2W95hbbhHDroSZxDK1RjecAdqpH7nz9NPCUQJV09P
uBEJoM1yOtblHN+byawECW53t+AR9yqFa09GyxIFG3rCNA82m5hGRdV7bBsUeFxb6LGNH6ehkp9f
f1VX7nVmU1yyK74eoMsmziDAFZl6QQHkWGL8kMVx84gNJCocfenhLBIZ1k7EufZYHAmEGsj36Lys
EemfiJPOsu6GuKGQ1yr3ZClmGyqzuqefdy1LX5GhJuOplc211ajEmaEYzGzAIzofxjs1GafbsdDE
vVH32KTEEItJZPLbquvE97Zd6P8kxVIFr2/ule+ArUUJDB2nv4pg588KoQwo7hITZ9zFfPGUVPhS
RV4Bj5M9yP+VbeVjs/gCeOg1Sztfqh/7cXKLWZzKSi2/e8LkdLZeeXj9ga6tQjbGJIfvYQWTnq+S
6iMA4zlD0kTRvskC1KAh4dO/vsi1XQPsQWnM2YfxsV0EXb0YX2BxmrIYTysvGxArxwyt0I1u53mu
LkW+h/cAxekF9KlYxtJuaic5aYnyVcZTdBCj/qgoafQ/nAT6qyvmHTk1d9tE5varh9lBPqVy7Bg3
iFY9GtNq8BPt0giuviMKbVpBKxJv23U00QWB/q+j1GJK+lEN+EpTid3j6y/pSuKARBKgWIchMCFx
/RX/fsaNNRR66Qq8MXTEDUD1RyJ06sxuj5ANpuM44yMSRKAxFn/MYR6A51CsHZ7LRfCi9mEct44Z
AOl69iZbxz/d6WI8tU7oPVYfBGZ3MEJE5IOBdlbzgeitbeN1PeDma6sPvoS+CclepzUIM5XpaXCc
IvTUsfdds4t3zv/FCySBJK1E/XOV50I16XxrTRuZWQpucdK88adU+uGg4mi0k3j9/a1nmd+6CvwB
2lD0vbi9zldRp4aWppDipNBLqP0ZmftTimvDMU9a46MrvOzBHtPooJuNcnJSrRd+gX3De0dHDC9u
cdsIPG3ow6WNWz+XaJM2xgh5BDhhmFuKcmgE9hCJ7BclcAw5PyqzsHcSuYvPd30GoAHcXNRrVADn
z1Cgf9joHTtlJl2LaYEsTbJkF59xfyKh3QkWfyuy8y3D9v7/kODcXd62yDGFmaXgsdEP0XWUCOJZ
pkc3omV3p9I7ie5aZ6xMP28mcO/RJH81yxw/eJj+oK8yYy3mRpp7B7W4/JXYhnKqZn0q/Da2qvei
dIaHJDPjY99H4n21jA7o0r70B3irQWks5m3Xpe6pHNTmphhN41ZGyncgv3us78uzxyOuKGKy47/y
eec7KjS11BjTIzlU5dbDnOGAkJm12PmO/r6Y7U6i3ky+geoZe7o54nZqxFqOovIJ+2YPB0s9VGv9
YyI7UNneS9vr72B7PaIXl/vYHoZUxbeemeOZWTZBUs6PGFE+RwOd9lEdVb8Zm1DmveFjRhhUxrTT
+rjcEzpSdIws4EikzFvCEvRkTzGZfIVmOcyDX1YmHqfQAJSd83UZzVhnLQBAM0BB3PLb4gxhB8ju
bligoP9JOGn5o6INXTA4zouPuF/u3X7XHmzlHDBpA5rkbpvfWetMTc/VEEbegLtdSt1lTEn+1oSP
5GsdvXv0p5gYbI2lLE+4A6g1+Bp1M96aWJYcVj24nc27+iwAF0jQ127Atg6wjapb6oJnSbs5eR+r
csTkKxM75dNlwKGqgeNEl4Nsi+/k/POw2i43BVj6MNbgUx1qPVczTFpHI/O7stkDSlxbDYkYvhAg
QzTf1gPzzx2buHo1ZCMkiU7W8mBLvMLd6ncJNmNn866cvDV3pK2H8Nc6Tz9fqDPirkpa1w5xd5/f
jTKn4MehLkgHa/wsZ3svylxfjyHVCr1b2XLn6wnT6gpJThcWEF2+jT3ik3aBMFKHGOVxrDTr5fVk
5crhWDlpYDHJEoARb8LNgiGmhtaVHbp6p7+LEis90qGawtdXufq6SLyASLqryvrmRoVe7iHptT6V
AXAmAY5x0xoztpizvUfQv7aB3HyE6RXkhbzD+QYas4scn7HA9qDXfLcs0vgwTAB0l3urSeudQ3+5
e6ukHkpszJVXNN7mbXXCqiojEkbY6LPtJ03DixoV4/jW3VuHUDB1aL3SCtkC4ypsqyaW0UNXej8W
O9MCC9RH2Kh9vtM1vPY8qx4ZuTjXODDG883r5JATf3Q9bDwlB5hv9QcsXKM3hz2eB9wnaTivCRzH
+SqzEas4yRo6Q1gsR0XWa5+VVuuf37xrxDpEYOhE0uTdqtF7yDLi3D7qYT0jCYhKigjT2lI/tboV
7Sx1ZdtAFaCKxdySa3ALL1hMBIIrd9LJ8uVtO5jWu77AX+z157m6CC8H8D0ehITZ812bZKQi28si
dl7OzBYcnHlHZW+mddkAXPOOddxL45HR1rb3Xg45uqdFoYWLWzbPTdKByOBq6ZInxaSMeNSisW39
TK0zKFtRWat+DcM4vm3iPBf0JcekYiJrYXH21sfnPJL3r5cL3dBtYFTjohsFXI7QjO3sdw7ekOm3
KnfmpJfRgyY9KT99H9rYF6wYr5hx7rVKlU1mmudiunfAfft+SGQdWAWur68/1NXlYDYyl131vbdY
bjXVYdYUsRrywSy3ZW3qobDRK4rxDvYntdjTKr04Q+zcmm6QSbGP9OvOz9AQCbMxS9MKzcH2fNDs
5VFdzDeDe1gFpQiYL5DdqEA2q+ASjyhb71phO4tf5tA5QdPOJgz67qeiWMVOpXvtmWiJQJ6yMbCD
nXL+TFMt0lY2qhVOtYlbl4jqY+wZ+U6kv3hTPBMTIoQAQA2v7fjzVSTMPVErphl6WISdJo+Zgzks
421bOyAmzWRPmvLvJp3VASsHldRmZbLjFeRuLuaxnhRjoAMZmoAy5+Mie03iglzgDqEO/RS6pTb/
YgqiJHd8chJi45xqd9JtM6zC8ymmt2AKbTp0Y4VqE97E3nAarLb8U41OZvne5ECNx3lzeMc1giUi
Dp7Z8GlqdPWz0yLCeRy0tWQrLW0ofQXN6Z0N/SuLe/GAZDkcw9VpaOssKnqmYD0iqWEqIwazNZam
EaYhbd4EizQh6JhmXSd0+nVE3fEZ1C1fNvH4ggOHlR5wSzY/D0XtfM6BNGm+m4yddswrTTG4HSXe
9P3YAbrOx3remxte9Lx5NdSCYNUhfMBP2tz6fcqbSzVphsS86UsJruI4l4p9MGr4gWglufcTZJ6d
rsRlYF5XRfYPUAqFFjCL8xPYT+6iOjElX7wk+UM1D947D7kNjOXd4SaR+Eb4mV2NByuulZI9sN2Q
3mqF3Xka/RgMu3/rfcTvIUdYMbywwkiPz39PjKTDYKYQ8/F/NB9mpJd8NZ/bt+YKrMI/jswIrepL
OAcdyA5fmQ4hjM6c782xxmE1cvS3xxBGF8h8o0hE0r2lfXu5ZxbunJthvxjYvGLBEdiq2GOXX4kh
oMPWsLialQC2Pt+xlB6SismfEU5tG7sBcmoKyFlF/dRNs3E/Zq758fXr5Upo5N1AoEKvEwLUFqAy
Zc6s5QbpqcJU1gfZwVfdec3O5l35HFxdBzC6UgC4ODcBeCzNXpW9qofmKubtaaxzRF9NO0Qj6Yov
iPk+MI/u5fWHWwPgJn6gc8DZUKEeU6tvdtPmdSGxOZMPaVPs9/OUP6fj5By1enbpD0Y9DnmR+hS5
85/XF17/4cuF18kTvA72dlNhSM1BqtwYSJL1vj12Q9E/ZMjR3869re18Y5etSBrvpK4u7XFCJZXo
+ZERtVfw9IsWrqQjv5mjrg7QW2t56qlWskNE//JnYqbWASy2e2Ti3x/t1EnNwFyq7oiAXHMHEGY5
dDilAzmXzV0eJzi9OB3ivgrTR6+vxDvJp+Ens45Rz5w36k7ounIMuTFB3xItQEJsuWQeUlwqr0YL
Pauxb5QpS4OIAdTh9ddydRW0QiAVroifrchKW5gq3ahOCxW7+dC0kfPYRam2c+jWs7x59zDiCL4Q
3rkAtvxFfDFtdPt6LRTKQqgVww+vLnS0xYbbuaUL8T88Etmuw3SVPscW8V0KI+nx/NTCDtsTX+0M
5zZbsKN6fZW/dNrtQ5FoUCkRAFcrpfNDVuIE1ORTrYZqaZVWANe8+YqNGO1VukruDyUrkpcq0VMR
TAaibfRlp7ENcQNVRj9OexW+o6u1f6QxRbXfIPL523Da5fsYNQN2zm4mzCM8h0YESmNaedCAnxYn
1O24sXKzX2rktT37u1XUnncwjRkRM/4DjbkytEFQXkRG6YvULL8VY+T+8piQ/tao7p8H0x0/T50i
TOBPhvkVo4Zswv66s76YcQsvAG4LbqwqVDxQq7oLFDA3Y3UKCoRtP7rZoLoBBiaMmSBtVp9yMWZf
40ZOcWCYhT6gmVUtTaDV7lSuTJi88/nhs3X8f27lOInbllo4RHlq+3YM+NdXK7f8sfNqLo4bmFhi
K68eVCxz6PM347l5vQAiU0ON+uGoT3mNQbmosYOa9lSaLmkOnDLkIyDE8Im6F6FGtfomaxe5hAll
ngyoaLExVpEkwLagEM3thKm3EmRGkvaHvI/tF6xG6h96NRbvelFGfTDnI91mMyurn2/ehVV6mkHW
Wo+i7nq+C9Mk67SCjwR1WuqBB9PxwCBW8/Va7g0yLmM7skar7QdYJeL7tpjQ6jb2GitZwibSxiPa
uGaoqO4I9nLY2/DLa5Ol1tYEl9ia022+ul7tlM6trBmNzYiKWpNR/aQt5gy924yVR8S5MN2JZwOx
qte38zJQkoUg2MbQleSbyev5dlqdlSeROc3hPHrLXVZFfzxrVHeSgsuNRM6CeQkmBdAfMes7X8TG
EWhw9ZxFaDiTmXY9EqCV29LStPZIiJcP9Dc1Xu/jVcZs+0A9fZFRS+s5FNXQBHFveh+SMcl/vXXb
SAwd1J+ZPIJI2qY5mhjmypjLKWwG8z1qE3bmey1R4M1vB+kWij4cb3A0QCnzfOPSuVeGWlPHUAVv
yXQMWFCpznsaaZf3GMNTUL7gy0h8caA9X8VduhZHtmoMPXj474s0KR6bwsvvtMgyQlm5xg6g/kr1
sk7DGRatYHe+rc1pX7B/XywrHsPRRKvdGpJ3RTMUvmZMLwpkFd8tpRlIZHh8a3E+xUX6lNrdfd+8
VcfecuAArdg2Y81ILn5H0w0LVaTewRRLx5uxRnS3RE3izS+RVaA3Mcfjialuz7c30wGdxMbYhYAY
wRw3TnvIYyRAXz+RF98YkZpEhAYB1Rddx02LoHKmHI/IAZGoaBzepzk6oMQM69RNIg9eX+riE0P7
nvkH9/2qo8Dk5fyBuqmr42XIi1B2Ths0SSke20mMO5/Y/83VzlMRYhNqLWigQ19kCn++Tr2UXTNp
XhtG1Zh5N9LrZuVYmNqSHY1onr6ZlkQERK1io/LtzrNfBuGmKsFztFHPwGM7OiTVlGuHwSpS3UeQ
WzF90RlS+Jo2aslx8mpLP1IsTOYxsSb5PHlLlQRjJKYUoRFkcW5wF6WFLwtvkmGctyhTWEiVH8s8
mo2bZUzqLJhapk8+WWLe+IzD0jgQEXOABwy/8Uqal9xJg8LS4//kPLhKULtD4h68snbvwQDH5o0d
S6D8TlN5fp2N+rPa9zL2kexUqFqiNB6Og90U2TGKC/FkowJSMO6O3S746/1wiHo1Vn1Dp5b00V9q
fteNFuUHQ5vt2s8ivfhP2k3+DG8nfxrc2P4lo175BCKYkZxUau2TIzXtS2/0LuTMujSKAKs/Wfqy
rSwbUoY+vjdzTYetYU3eh5KvMPK9zEmtYJ45dWGbyBzRcUdZqvsCCTEwLUsFsW0QSh+DeHDp3sja
9cQDzZpCRYvQGT5x1emajzOG+lkObi6CrDaGDNGhpSj8RViYngsDoaOTtOukgM6pR+kBLIb20Rwb
YRzHXG/rmyJp+hfDSozvdM465JFW0RbR2MODrShJ7rsxNgKfI1G370Sy6MtRmt6YrAzRyjh1PCyO
9mpmH1J3KlzftGLzj9dEtkVTzZrB9ZpJbOAjOGsfhpG0zM/EqL6YyK40IXVL7B05Kc1TXilDheuG
hsGatugdXWI78TrfwXv9ppWgP3xEX5WIzHCZv2ZtJtk0V+FuT3plxm+vbmncDF7NvS8Eo/y8spI6
wGW7YsATLz+GWM4J/S6Xym5csvaeLvFihHU7GM/D4OU91ZqadOQH8egFtj7pNgZ8ffKnNCrzXrdG
8QhaAyEXJXfFY07N+tGNZZ4HueeUw6GTLpNLNdXqn80y4m/WOzlBsFfaqAq4Z0csB3pjuKuSzPqR
AcQCTsAAhOcpvMU8xmk8/6mbzPqkj4PtYLmg05ycO3seD6NDOyDATJnJC9ZYCelM5fbLDcjGtgii
LlYfB1tBpsIGJIXBfULTdhqTaPIL150AG6ai/qNXVvQNvrH8WrowjP12dI2nlqmfEegerSZkeLTm
fWt/cIb4Xoo6eh5rqfxx86nNAjn0bRmgxuz8Hs2p+Yo/ta6dGi8351AfjKJ4l9tm1/mjSJufEBSt
EgfLxE1CvU8y4TfukD6UkBrSwDFn93st5fBb0GZ+YnciRH44OlOgoon8u/KS3gmQm1BKf8Rb9zum
FP3zPI9qfaoQUedPHW/oDkahGVXQo+4e+Uudpc/MUAjRKpACzS8R1vjRevRDjzMGttahnyPORZZb
0X/8NQGUth9tP4vHNAmEJZ0jWGub6t1SnI8dWuf9rZVmrm9obfeYGzWCfXgIOxzGNlldHYTHO2hL
J6l9AwbAO2/UI3kb4RYwhHxI3gc7Nl3sA6cZOJKpVU3st7YOjkMghun4zAfGZ6omhNx5hWNKqaUZ
79zKnj8aRaoGY2pAzB/V2byTi6dxaLXEHe9afaxhttMo6QL0luPC5wFHXCQdu32nWLZ4iuxuKg9Z
mVs4LQ2q+SlKouLJTmRr8worDZM/u9NuLCafj5VnQ/5zmBZTiaEXJo+tiQmJ4nUlmONe3C/IFD9L
3HKW0HZqS96V+FDKoBUD8ttz6y1eIIYsuV99nTgb5mhPYVUXzhAuU1eVp6FP65KOfumWNxnqsSD1
RAHMfqra/3JGmW2QAOQ4uVFsEmfrEruFoh2te7dvkGTIdak9qABL7WAsUoQFZYvQX4Ej6gmPW4Jn
idWmuMPGPO5wIEpG7WTZA6FSou/03GRp/jPRlTE+WcKd4rAb0lKc8nFRaZlQAhsnYY0e5WydEJHS
WNTfWGBidpNQyUA/97RPWONkg88LGn5JSzbfzNFoBn8ylTkLktzJ/zPszlZOTT846g0W0HriW7zJ
jJcjaj2YvGKyfKOP3MqH4tz9V7hCRa4kVZG1Kh1z+Q//eiwQl6LTn1w9y2+NHpyVL0ZZTb5hoMJx
TJ1YtDcRcVg96HHvKD68RnI5nAGAOE628hUFlKK+dZxaUfEOMPPc19My/52LvjFpFIj4K0Cj5l2F
lnMExFVrmOfUDmX7vNTzY+QtyoBXVFkQvpvImnwnTZFPSBWz5FUj9n+bT5HlVzQPTr101GCJSSH7
pH0cRsVSw4XSL/V13ABbEqV6YAtQfcEUMF4NbMHi9I+mmOLUB2Qbf20tpegDqxngHTGbT+/U3qp/
VbTh6fdYvZX6qalSkFM2K/UhT0uK5miepebHtV2Jwzw7yn1fIPlL+9VKvhpmZ79fZjmKE9HSmA61
onOVJVrKRg1mYQddI7XsNpLp9Gj1afu1qKK8CozKETMB1UIVnU5GHR0W4HGZX42jNRz4aHLvGBdD
931hDntCbn52mQiJ7EY23B+H1KGm/Z5Zmb0cRTbG2m1SKsk3Rx3M+mAklp4eOi22/XoqtDVzrMJW
1EinmUYmtaCc6+KevUxp24iqrQKxKHEd6J2rPiw5rPMf5jxVddBnnf1cN5bxO/FsiO52m4/qMe9c
vCJKHrb3U42b2lfdhhDRVXb7IWsa+buT3HYnBEYByhptNNMLIvS2v+Oxd7maVGY3ZaTOX6gTit/D
oukkBrKZzedsUMafXfMryUMtLZZfuLS7X6d8KcnlaqZEU9QBitNBb7m+Mji2PPDeLHAguMY+yd7t
fnZ9PnypEJ/LfQl1/0VMzvCLdgaJXW1r9ejPektiZ6Icmn9aM5OnpJ+V5DTkCbKwHtZ4gw+RChpc
Y3X9GCCEMyXBMi1QG1VPDM9Noztfatfq/stc0fYPyHyUPxEAyOzAbTWn8YtIaR6cqRV/rK7U/9MN
s6Z8NaPoD8GN+7nVTbq0WCwXsc+/U37szVL7nKmF82mQswr+sFCSPgAClcvDRKhTDnyNuXdLAmVP
x6zSplt74ThBXlhPTwY7C8WhBOK4G3fOE9Z6We5PSZ1Aokad8EmtciM+jEpXfq2jzPqdIadH+pwO
3mfF0hMDJQ+r+N1GnvKhbObyfTpq01EMWjYfS60pVlMT0X8vikr+nGUHE7aIonp5HiECa3fONNZf
UtLqm8po06+TZ5j3TpxpDramCP75Q8SgkofJZgQCyir7zM5lw92ATNJLUikih1BWKfUD9ZumHAaV
mcbBIfjXPq1ubqc0E5ZzqjWNUQciK7FFydXpggZHW6Qf1NGeq8+tIHoEbWOYyyGbVKDmhITuKZlk
Uwel58ydX3BmH8qmUZ/mXLHxn1FH4hx5WDn7NcMTatYEJ2Xf7VNv9jMPAVQfWIIV3+ge5o+YQk6N
8IG41P0x69z4BVtp71fF1B3UsjMli9+BPf6USRuvrM5WlW8FPkUL2XSefBx1rlRfCDrYU2NGi68n
TD78qYqrylci3ivfZRmXd1anTQlGMoPxUDA/0E+t3Ys/U1f2dOT0LDp46VQ4UGyntfxIDa0LsJGp
+6BBcFe5G3GpEyi0uMlz6uSDSSCclekFn+95uPHoDszHgu4RpqmqLYHo4ETMnePpisXQw+7r0I4W
Ud5I+FT3etN18yEzUiZMS+5lYST0qkXK07D+rF7sJKZj6Vq3VV9NvwC6O/VdYRpx47eKE9HS1eMi
yKB5/WcYFZ9U1jncKFXTT+0HHWfv4iZu+twLmtES2UGblumlNLr+ewQEPA6yfkjaQB+7+rvwRBMH
IMSdn2W6YI7cl+Vio/fL+wsEZveWbypd86VTgQsAVS3c73nVI3iKHCR96qKw4nusGaRyVDtbS49G
WyfYP3JNG/4ELSc+5HaqxgdliQe2ZxGrQmqcLcVp0AsYY7ozpOL/s3dmzXEba5r+Kw5fD9TYl472
uQCqilXcRJFaSN0guAk7EkAm1l8/D2j5HJLWEVtzNTPRjrAjZLKEQhWQ+PJdaS8i1+fIpYGBtcbt
IWqSXFjjOSEy9XgxSM/9pHnkSEXmXC3dprFH8xYN3mh99BpQPz7uSdu35qw+gvwndqRnVnnlayPP
XrBnF4419gHFyZ8mWRQb34ysH5g9cpKh1fetLC3zpqR0qD/XpGz8iGiz+iydk1YcgmJOzytmC5fu
gtquQ3as6oaoLnXRGV7ihNMinDwKNAbYiJUAV/HimH0c1a4iEKk0UeCEfjvnjPp5WVyR0lZaYT/U
AQ27spdj6BLWXkeVH8jxSHFV+EdZQF9O5CcpgI9ZW8F8wjRFI4vXGP6hbBsd0XBNLnNU5l53VRpF
/60uWEE3YzG3l6NuOx+qvmCjkCfsJE/yWJasNZi/6PtrhEpPtUbrJrQPXTNQNlsVJOtnEzfmlI6i
C0nssm9JkJDppnCd5mKa6Craa4wNR0WBgmUrBj3+Ohd8IZuOcbCIfNXqH5q+ZdC0Rl3k26EftG79
aLz+A/SWCDaq6JUM/SVorTCvLT44ZZlJwwyqi56ZZ+J6A0JGP4RG2TFOioz16TgdOiWYWJLmi6fp
KjsU+CtvfJ1wks2yJN2yqYI6HtAPzATSMnGpI9VDrhA+HtPUq2ZveqyIODmWg8M+d1go4Aux8BLY
pTdtFbOq+dUARSiSM4m1/sJPG/eDqfks8UabVPp29tvYDAeXiRuWJi88IJUsDThWXzRRkPpBE5rL
qN/7Q0cko9lM6qHNMcnuMfLGOzEtQbxxa1nf99Lq9M3/stJBNHQRjrti3TuLwmTYbLVJf6uA5u9U
L4w5aWhE2QENGa+t54BadiXB6wDtSjicgSePm99P8cDOX7vBpYcm/i0h/t/ANcK5dH91GOK0gn99
hcOWPU2OSneA8Oq8iIwq1zYeqr6IEOxftjN662GgLAjQQ4v7+vTMRTpL7Kh5Z9NCE2ZMTkcLcp03
0MK/QXhPR8Eeg6kF3voJoX0mmS7zqh57u4VvaLRly+N8CRdD/HIw13oU/l1r05GrvFaQJpU3eoaq
Z2iTyQ0dNta7TNHeuEjte2L2f9xP/5k8ios/YUH5j//iz/eimTt6d9WrP/7jffNYX6nu8VGd3Tb/
tb70n7/68oX/OMvu6b4T39Tr33rxIv7+78ff3KrbF3/Y0rur5g/9YzdfPuKfUk8H4J2uv/nf/eFv
j09/y8e5efzj93ucomr925JM1L9//9Hh4Y/fWUeewbPr3//9h+e3Fa+7yh677va300dRP/7tZY+3
Uv3xu2bo79ZUffK94fTwWK7NwuPjnz+y3oH9EOfpYhACgvUgB2rBjP3H78E7cmgI/LFRVjwh9b//
JkW//sR9RyIPfBWhDBYhV+wrf//r/F98U//65n6r++pCZLWSf/z+6uYCeodFgeGAhALA9l8Xanaz
qnFy+Ace7MbtXNmCSUr16s4AL3pDZ/bqsl8PRYiEtZKaCM+d1xekJFa8bdvpQKmHjEY/sEJuav/X
7q3vB4ETQmYDZfPaNW8SQqeWbDo0hrtsHDMbwWjat9qMf/ChIbZCuIVGCbHj697Xqbf8pa3wiQS+
enCdUt8L0xo/THYbv6GCff2ZOYQZs9MGKUVHQWTQK2LBrXUAuVEccoQpzJ1JWSRRwxy9eXbVfr8q
nl8FPz4MdCtaujWn+RURqQAuGi9pDlmsrI992sURZbZvJSG+YrogtRHnw47ghbM5l9dBk3mwEPky
2mtwznyEJtAa2Gi6qtwUvKvDbDXtr3ming64Ri6umSI8j1+HvpqShpfes/auG9O+UBPboDXdWx7T
H53VajggJxd9LQq5lzyJp8SYysraDxjvItNpY1QO9siAq2cbHx7/jW/qh4eDNPY9F1qXJtCXhyvr
2NFJMN8XMFFnWdsYQNVNd271ab5z3aK+/PmF8VR7/owGWj9Dnh/YevCGc8zXMcqLy3ZGTPW+nMf6
q0A1d9f0mMUjZ5K1HzpN3Wlsfv3igiB/N9mYMTvMUJv67pOe+MlCgpZD7h4dNd5NU8GKbKyEZIdo
mtP4IkNc2kTpPC43smqByBuZyj0tkvpwW5SZo33oMDFybClbY/vzE3t9C+OOYsVbfUQufjb0jC8/
RxVUsU3x3J7IZufIC8burCJ/YD8ziL3h5Pj7N0aIhcMaDzTFl7au8c8NUrHrd6sac18nSt9qVuJF
fTcPj7MQTjTgB3ur3uRHZ8ZhoPzXwH7MbC+PV7azIZuk29cZXOcyDvMRaP64L/Wp+Pjzz/DvqwZn
FiD25sr3Vhf3yyNNuczdpG/37rIskayFtinr7C0bxA8Osi7joGo8NngovPqi2B+5cx6LvTV52pHt
acCDZCTsfn4mP/jMkHiTMecyJ63pbC/PxLQy6j29aj/AS7EFbnyw3WTNTHXaX1NjcD9xIhwAXxDO
DmIXXh7JSbBlaZPY536XneYGSZtC1M2q0rR+Ta/7dCR0Oqjj8B4TYfHqugOWMidDq/azCfGaVAQU
ZN6v9lz9eRA0GCtPvCo+Xp1O5hStTmfIHlwBisVxJXnJBs+Rurcvfv4V/eg6wDXJiodul5yoV6cz
VjiZ47nca0E2H4kR0KSz2QT8/CCvlEBPp8NEtrpbzDVu5NV14OqLsC2V74UX3DpNOZ81Xt+cjcRe
XVJWMj8YgJtf/w8OiaSQKQI1BCEcLy+IVE8ccPB8Xyxtyt46rXdEVFV7F1RvP8+qaUINWcYb52na
fz9TBlL6QxhKeWwh6n55WM/rVWITZSddg9iFwWWzKQUJcABVEP6buBiI/1SzMkPUgerG0rv8LqD3
pw5nS8huyzirn1PbMr6fx2LNjXZFd+xObneNZieH2mUJ0sOU90/1gi3j3VAai79NC0loNwUXWRe1
DS6uDzI17XOn8Lr+Ih/EAG5T1oW8dLPaL0MgAN3blMu6YQ9g01UbOsWQ3jq5UeuXZgapEmVcNHbk
tmb83iQr+1vmBK08jmc+7m0Xa+KjRmwROWym1OnGK8a9viDiDDM3tmdakHVY5npU9pFs+UjQWVbj
sWUuHkUmfl8lW1nFw9YgRjY7DOg6zpG/xTeuNcd05BiDeainIv7W2o6kK6FQ83XZ254ikLigLQzE
LnnUakCUWCIUCCuHsqRdkhhDsclSfT71hRKo57x4KCNR42zZJNXUtvugaeGQmrYLgKFT6MOQm8w3
IrholvI2H6B3C3Klnai0Ybqj3HMzYtd9Z0y3sbfY14OeGvyKHKpvqZyL845FrYxiwrGu2naOdVJE
4wbX35odqtWT8UA1YaKFpXSHGz0xmmULJjOdSSoh8rDGw/+gzU1nhHElMQr2KYA5TH7ZnqiZLkk+
RgHdE7e1cvfJ3It6IwIF+g7ImJYUxdUziLnb3wRjoe5ibjO5ETCZbtgu3fAxnz1xCdGEOsDoc0bp
/cxAmm2UiU4E/j5z/NPBy7N8jx+u+LCQcm+dLemobV1oOOo3fHQmWN08/wjs/COdiGW892eefE2r
kGy2zuhCJQyyP4LdJnyy5Y67xG6edJGlautY+UXxeXb85SvaIOMMVjn5wgZgKra2lhcSy0/lzCFR
B9XHxFWahTKq9a6r2ReUXPNcz6J+BmSPGq/Tqp25xvNxWSp5N8cJDmy4ZQx5Vu5mt4xpzoNU2WxE
QZzMS2Q3kJ8neVVwo1cOYunQGKfyW9JIFjdZlqa3yVWV3lK7J4zD0Dhx9qmB/nZCiImZDAelimxD
KVZ+5YyAn5HGtlKxh7M8eG4WFiIXATzRAaAym8PW0ZezxDOxErbVzDYpqdtp08cGVrdgDdFgKkq0
DViu9tnyqgTrQI90PRJTW6KB7NS87Hwtbr6mA7TsBt/QfJSyssltCoiD6KMkUO/DEhswj6nvdl9c
oxVi706ii+HhSv8zcOzUQMPOCw4ue+nTrTsUwee5pxt3gzpo5dMS3cbkpyeF2lC1Wn0iYqElYjsw
SHqgfNKetm2aVvfFNGdohReHdGdUR855Q+IJ5LRb2d/KWdRFuMi64b+0kKJkjp1WbAK+C1gNEqXS
aLAKFpTMqeN7V2ago3OaZwPqblGWu8aV6PxLE7Qm9NwU7QDak+k+96Hu16bSYYm6mRjNqIuTrgnb
1CnhuoYGsSdSmEE4VlQOKo8hui2vpwiKeK6wQ6GWnrmmVH/urX8Jgfm3uMoLLOanOM3/hQjMU7Dy
f/yFcPwNgTm7nYm/enwOvjy94k/wxXbekbGLfG2NQkSft8IBf2Iv/ITxC8OnveZegbHw3P0OvWiG
+Y7tDiM7QwC2aMIU/gm+rD/DPkEChs5+nJ9SO//Xe/tvoC/r0PKv3dV6YPImyHZmh6oj+H/dV0Rb
2GBaBVEswgrSoxzE57R30wIhsnUfQ3/tfz5rvJyh1sPhD0NoincNKIGd3cuHvo1O0Il71CBKxmZU
rBq12OFJ/POjPJkhXp4Vh1mTGhgJA5zLrw6TltrSaqUKQLupwvGGNjkuYsT+ura2RffJuEdmXUuo
Ls09nzLjm5hsc/PzN/GEwbx+E2xdGX+fMuBfNyp3U6v3UzMGaDU6cZeXOuULxdFCje03wdbrQfaQ
bTwp5HHlUq+58KTZ5Rp047buiubC9Qrzq5NJIxyGguXNtPPmashEelwlk33dDpVzqQb8M5h7itNM
aqgGdVEaJ6x8hht5ssAIGcT+roc+PCTDQKdYp5GR3aakDm5zvYKeUaX+4HdxYW/czONNjK4kEdTs
v6YoYb8u3XxhB0187jY83mjLFLvAr8aPngYLQ45zvqkGv1oiwxu774W//7Oe/L56RP/9chIB63bs
uJ6vJ+sr/lxODPcdEClVISSxsZHH//7XcuK/A+tDJu4iZ+Ymw1z1z+XEsN49RQRzm4M5oELmr/sO
5RrvWJdWAJbbkRUFLfSvLCYvN7EerIWJUhdlMHkbEDSvLeWiIPbLakoI+b7eu7FcTlprHLa5tsy7
Z5/JD+DCl8vWX0fiQCugzbL6apukjDH347pku+/TUZu2Ds9IW8+KXeXpd5BHPMN/fsCXtNOfBwQ8
xK6JSYOaj1dIw0KRYGoHeI2RBaJRmSDRc6ya32Z/zBhas64M3cG0081EXMbnnx/7Rx8rq+aTbw4a
xXu1msWjwV3vZptaz/RyIxu7m4+IvVU0Looieas1/EdHI16ECwiVN3qEV9vBKY1VzUy4gZWtzS/0
8NXZJhl9EIkRLnR4Y1P9o8917f54QvhAZV/tAjNjhpwtYVyxoB/Z5qJBqXrXJIg5h1h4Fbu43Loo
KHh547gvd59P3yfE14rAre4e/vzyQTS4TtEUvtgM7D7xmLeRg2opyl2eel0poxlm/40r6EdHJKvD
JHPBoaTmb/VYtQ8r21FVrddIOH3l2xsMncMJjGZ6ZejLglBu7N/wWjAWvHjAc2LUR8HrkFjEfwnc
eXXx4PkQ9lSYu0Fpkq3z1C05MvU1mK1nJXkYPTM+Q1ITB3svBjzeGWQdH1JU5exa9WTEdbJKJFpG
/ctZI8hpU2MaezTUMnxyEHTqETloTKJqLhCnlHUvTi0czUVUGH19N3aQJGGAZPpCC9xuIhJOGtUn
myoZgc1jXLeVkn0F0psW6a0Ljett5r6e39tjPlymSqiJ5I28/tBzRejo61DCbsukaY41U2TWBrlk
bIR65lkjfr7FmbcTOxjqeQuvNyMtEw1Zh1QXihM/yRAT7Cb4JjZIynHSbONV6CBo+yR6ZjiaG9ut
mfYrRJzTlCMDyfvaHUIPKf6DIq7uOu+0zD3KjKy4dPDduh8QbTuYWLq2pprX5SGajosZUSkTtJsS
rVK6TdIcq6Dd5N54lPXBMES5VdVt6GstMfda6S1fGdSzFHkxS3o45o11IwaZCzKWKRAM/U4U5PW6
LDKdzcW1CQiE+jQ2hl0fBVK6fthOhoFWvV48ayvNweFq1hN17syTaUfABfZBX1z1mMoBIY/yg/zB
Esbchm28dtxTXOMek6EwxPtc2IONBjGp2V4jZqkPVYDsJVy0Uc43uchQrI/z4BjXgZVK5PtKSK8C
OEkkO9NRo3Z2m4PJp5+LSgqwBp4VWDBWt0jzYakKXTshCbB0pijtZY7Cvxjsor3WEDN7O5U6aXo+
CJOdXajVfVuM5/Wk7PZ9YQ4p8jhb2PkuVVWGlCsj/SAyxOTC4th1r9OoqrOBvtSdLGM60sfZPkvR
I+BOtfxAIDd2kN7aYaujnD81qsbRrlNUkjPivElTmB3SyvWRaRLx4sw3ZpKVACNeZ5anY2ut+pV8
GNqHVmQINqN0QsK8hJ2riCjkC+J7OTfsOEvu8Z4J48r2p9jasQ3NbFRireY5G6dKp/F60U2BtjLQ
u3ZjOki6brjBui6kOcJMNjMubJRHSnjf+tLGsJpT6BREs7GM3I/0zCeRrtD1Rok7Dh8rD5IxBDmS
LU2ziUrJe7Dna/bE48d5mpDuSNwQY+Q1S+qjQ6u1q8Qfx+vGylqAEJ7SkbFIFOddMCAw98siPiu9
zr2xEhkfVYvhFJHei5nESy23k3CqAvtcb8CQsCdMaY7OrtMQyLnCTU8Tf6JriKwg4yp1jeVTZZXz
vWZMxm3QFSXIXUJAJ4q4nh1/PKqtyPXyIqlT/a6TfvBQoHG/RYjuDJFedr3aYSYdvLBE+055eOVq
H8h0QxQowIDvE4BtMzTj2r6qewL06eAO+Dwr4bUfM0P1a8jmYplhLIvim2WmDh55dli3niqXJEIn
LyQyTn2uviJ7wykceQ5oUH0YkHbcGD0x8iGiCfvBaqVO1snoqWNpD0XPtt2G+SzqyrlB7YNNiGx7
BMeVkyPxWSa9+dyg7psjF6EI/nmZxgiXsqb6XCQik+FolFq7GVqzwX5cuzBXSbKoLtRQ9umhZjUI
YtFSr5orStSBE2JLHI8BjHrIVir7qDn14m9iO13Q7WWDc934haGHQeol7gaQEX0gXhPvUmXJVCNQ
b8mgb227+iqJew22emFk1c7ORdKHrpdqautYS1aFlawrcRITN12d+cESV7TU4jMHJkjms1hW5AkD
hieXsujXLBlO6+B7RLG8z3wXZrvqbA1njsdaE2MFr8z5oun6LjtYRt90xxPVbChL7Mkbj21RGe4R
VgCC+ibutngjhiYoQuoTLTs02zI7s1QRxx87eByU+7VhVSzvtTVcuRWdIGGVL+4SZh0PpLAaJeJU
Ox+7OdJQT5ZbUlRthS9I86UKpY515zFohiT4lEArJ6daWvtUKCMtxJVMUr91ovJyQePUTGX6YNhy
6E671p9BWjLfng9G2zbBZrLmsb0oGtXYJ6y5XsaNKCjlQdEeVPupSI0CS0vV4VJAOTutpo0+7h4C
De76ZLabCnNoWy7Ltez9SQ9VAuDGA8V2MnVZ5HFvvh88J5Hb0hzd/K6bKl0L6fPwfRwY1uydtlAN
vYyS0WqTOxf839iyEkBZoiybnfEwjIMlgMpklW2abMyuhK8v1p4EAkGJ+mB+SvpMfkPTi5p0zLIT
5XXZGPZC0x7AmuXe8KtpoGVXpOSMT6ntRfCj3Hpm5fRlqNdlO0VIPGcHUZeDwT/wExT5lAnqYdwU
fLWo93nMDnE7ySMVC0EfUy6de5Xxmsj08KcQhksumYZC+lybO6wSmVsDfGlj59/LGWdG2GWyvSO2
CFtXEUh0dDZWKpSe5IzZu3Gq489uOceDBJSL/X5H2O6EgcGaVGjgHTpBa+qv3/i4lIdGTxv5Hsvd
cswAkOHiiN3YnzYu8c6nhFvI5WzMa8O4wmzjfya6IEhDqhz8ZStTz6dKHLLS3NpL7qoNEtNRXA1Y
8f3DQo+St0myCUi8RaVcHQ+ePVRnojakE/YtOY1fEJwu7jXLd1+EhSbIaECe73fROAXeQ0II9XW7
KDgdnBfnyWjUfJVIS8+t2i6v47Zw572jZ7SSLx02e+yILmlIKhGjCid3AiRc4Li7TR2DYESCR9MS
WZpavXG64TR7m3WeqF1uoDFcQB75WDV/GiIJK0EOsRgS7JLefJaxF0MwODD/hBh+tK9m45qA7Eau
mPFSe+KpXohVDuouD/ZSyVNRpJV51tZ9NkaFnXraznXUVEUaKaLdl1HrIRBlJi33bvJnaog9bY7L
fdzy5SBaXJYg1FzZsor6KMyPJ9wVacSIQQcP9T8y2WnKTrMQuX/rnLTcSeJj5qR+fwpfgE50zchx
MwgoHpubVPYLlGjKMIE0PuHOUEJjY4SNIy+6jdFm9jVJZEkcVpPKg8gqbFkyG3i13I6yjFNmNZkc
2wgprEgFaXPnGcvsRaDRMzNpMGPJGPwOzoaHEbNOVQQ7Y6RbbIOxkYU4n7LMQP/ZW7O2aVTcuw+j
mwEvh4WwOxIyPCuJv+X023VHpjtxU64lC/mXKrCaIsU1aaf+fZC5FFeQFKE+48wSd1qAYytKzBmR
gql7oohWuO4WBHpejmupvGyTp6n5bZjK7FyNxnQj25qc25Sw9PEyI41BbEzUrgH8N6J/pUa13q6J
fWJBUHhHVRDE5zT5WDcDqSi3HeGfPZL0fv6aNYR7Hvwhyb56iy7TqGHYsQDrreZ8Igz3m7uI8kOg
GQ3zpei6G6TIhMkkZHUkIEn0DJ4yFUzv025gAmQBhr6Z5yIpNgVy0RspbRwxpoE9Yct6UKijoRNg
bgzHNjyPkObtkuXLlxJSvI602csefHgle2vUMGloxp3xLG1biSegaH14i6C9CmxcUiHfPL4lA4P4
VpXxcpFVNUROLDt9vyDTZd4LklHhAjK0u3R0WkiLOphwFiKnouXQ0xO8q0V528s+uEB0TbtCZFXz
0GpHPMzTgyULX25Mg00KM1ebWxgzu+rTUuNw2gaMjISEsL2AD3BbmUTEIFUXoItBHaJJtq6FqsYv
zdzWX2yCA88ZyYx6xySanNEg293MXh/kOyszilPHUuVHnI1LFbZjr+aIhpvVT2IPQkSOipc7axmX
hhylRv/aTzZib8vI/JNMy/BsSTN2vxh5Lz/IcVk+qgTFClYq9MRRkEwDppV+Nk+cqnbSHcyZIoI3
T62PTRykJNHbbLhO8nQiAp5CrMLHHxf0QdhCSttHcT3PH8omRptu2zwaK5Mswai3TCDVOimJb7GZ
nT6qETdlGDBRn+vBXNU7gzy2miDuUp2S205ln4zz6XsM7/8gg79zfz9Dhv7GNFzdoqD87SRTSv52
Wz/8dv44ZPI5Tvj0+u+iT9d8B2QEIKijJQBtsIDiv4s++RH8wVoEjqgF5G/t5vvOPBjeO7R+qyKU
rCmCZlc15l9QofdOD8DbGF/B29hsBr8CFT5FZPwLHSfuxAV5RB+JJZ6NIP+AWzyTIOcNDGTmJ/qG
RLf8zBV2cWnVlj5v8F+ZFzluJHp+ALsdkRkJfubaA70AgPoKYiR32A+mR8xJE7Hfo3Ev+jTb6ZNR
fM5mhopwzVI5N5XRgWibcKcIAILuuEONDExHdnmzqen0iRBHd4/ESfZvQP+rRPcZq/J0cqtoEthl
TR0GuHt5coErkqCmzXqDAze+btm5vO/zzC3DRu8eCMOGZw40iw1/UBsHDdzxClw9MEK9i+s7u/Fv
ee53U/R0sfzSffP/GvfG02hNd/33cPmRKG/r3676u4dMqi67V8/vh++v/vOOsJx3PorZVQD81Pvy
583A/12xcgMZM0IyYDku+O/3goU2Gi3WmruCa4qwf77F7/eCBT9HOhJqsCcB5C/wb9xZL64VwGQm
SO5UgmYdmCoCPl9eKzyFNZLM4OtbTK3skJGSlEHeRXLsD2Qj7HLTP1084wtD5kVnoylP+i3JC2eQ
A/ZWKMkK7+4r5oZxqd5rmnssBvvccLwTf+R2aNJzPV0+DQyRaFk8yK+R5zCjP6NsUJt3s54cd7Z+
yf2XhloR1JFdOQ9V6obVgJvNMr65IGdGKKvxqCxLvOx5fucVhfvYDOBUmERM49NUB/2R47T1Oftr
53jwPYUX3LAOEzINkiDd/rMqWiZOSrW+Ih412VlVTaQZmv+BzfBdIW+TohHvSfOyQqwq9w1z3wah
grGZO1kdJ8E47GrHS9+j7E73di65kxqylMJSJf7BtVZLqurcy2ku8Bg74t5LhYqMhDAGzdTtc5X3
zg4bU91vutZD5pS22GsKrGh7vfa+UNEjeVoGfuSSYxY1ss2i2WGis/Tmoku8g4WDLhwr1Uelq6ko
7VbEmui3G6eMt53glyi1OAb3Sj4EuJpVK3BoE8wANBrFghqxodoS3YrKQkR5BZ4zNnuvOJFjcQK4
efCtLuqqz1KpA3E7YazXO61jFXOW8yxrwwapapTH6ec5GfgFcZ7avtoEnSJhtJF3TuLtarOnj8e9
mdDNjE0SGf51I4odSEWY2fVhQWbVMvt4V0CeyG2Iiahrcl8hTZSM8sA9pdlnCJOpv6jbGcdnjmk3
tAaPqdeIk+ZeWouzyXEyocpp5MEw6+KzpUwFAROfV01x6JaSVIxa/zoRB/wJ8+6VTGZ9P8V5/r4t
zixNHFM/9mgPJxKdMHfbzssZdTRzoRMgca4GPEhcwffolcsL02mcvewzOrKdiMgJDPbtoG1GWlYj
a5h3BbV/XJr1AxcC4Is30WVtM6WaetycVGX5voy9tYIlZghsnVOCbKuDZc92lOn2EnnMlODvyXt7
WeowoYU6JBfkOk7972K+/69XXFbCn623F5hD+uS2fL7MPr3kr7EDfnKt5GG2QCOp22uF0/exwzKw
oRCqyiqM3AEe7Z8rrW2+o8ljVfFS5EbguMUa+NdKq7/TLWpiiSZz2GXT5vsrUwcHf/5cpiRyNTKQ
okftMYr817mQo6gJzNRztnyy8M7TfMk+DDJud+sm6LiqM8G6YgNltXWRnekIIa6efVY/oC3Nl2wM
p8h0BduKAWFNj37y9jyferg1M/IfoOd5pxpJ90oLFTwMR62nw9BV3OxiJjGG2zI7dyrNW0P+umC7
+IOfhQA3y8nkuM3nanZv1mAbZD+TNX40k3xYjrSmdIZdV5NPNKGD/flbf6WpWN86lVzkafK5Pc02
KyX7bGBr8UwDvQoQTneeEPXqGR0O5ANgNZhn07ueW7Mvd8HEqh6ydTGzAx0zRnECESHf6gkzXpJp
T2+GkMpV2kHXMjTl+vPnb2ZGh5ekFt7UYhqXbTD0hK/Zc0+h6WSk+V3uswv2DFq+EJIS6Lir5QDH
0QWV0o+mpoInEI5gKcHGHJOgryElRAKdtMERzSWZPDFJimzfGAtfcp28aeI0V70N6SAOdo3XRSU8
XWXZmgTGTKBpFZaE3nD3rmADHLFY28AIdQJaYyRZgHIy1UGD3vgO17nz2dDNO0CNv0aEEZq/vg9u
9ecf27DkhWuofIzAesB6U6p1k6iagomIpXLQkOSJIE+P9dgetIvKnmkTCgfcFwkR2sKNLwuTSOut
snHDby2j9FnA8zZTb/DdT/0wr94mlxtpaQTvr93262k8+3YJi3IzPQbp5k4ixbOWfn+lw4Ttml5n
867jsDKIDu2Fuc8XzUzPmwVO4miCF4wBURaKJ+XSGRYO1RZwEHRqfCsl+okgfvke12mRmgeiOLFV
vM5k5zI3506YIgqEk3Tvy9YisCGHsaSoCS0g1q9mFrtqCOxs682V30auXw47WyNUfl/3zdCHJOj4
x4uI+zuZju3ObqZiPGmd8i5vc1wG7lR0l8IhnylCWsjzr241zd502hhj4O2CxN72bl4N77HDx85R
B/Mcf5rwXn/yYgfuUO892r7cvvLfMnY++UNfnLyHeQrTP0HDvF0mqJdfkEcCez2TExUNSd7kERZC
eIVKR1dE+k9FaoqIUWtG42hTVDOb+pfUH6xTRrQk3gwCBBgBbI6w9OeXN7urV9e3x8pqEQK9egmJ
SH7dk0tE3NgD3xeh3YnSOxhibA+jmqd8E4yire9ys6IizotxB5yUlTrUWY+tOx+tmMQq/4Ie0Rjc
dpjGg9eUUzQMYJt5133u9R5ezQqug9qxDmUM1h46VW+kkSJ2fiu7bjolf2gMsxoDOkKq9xm7Shlm
pqqP8WKrIwv5+tYHn/8ohvqhruM6srzyUwlovOal03Go04Cy1WJRojsdScdqxy3QZSQMW1018Nu7
rpy/Da3bhn1Tf530bi42ZiWak1GD8t5Wja3vzQ6xs+l11QlSA94JRMSuhikkYitI0oei05YlHFre
L5eq52+lPqWM/VnrnAVzKXczVWzg9n1/DIl4ifHYOUpQGOzxCDVXhptcyaUh04YrYl9O+XIGodJC
Zsc1wpukbY6ayfVvtRaxWJ5Y6VlcZcbG7GL3K2v5MUZxe0NpSrCfoYf3Tm3Wx1PL5D0kHokkk6Jx
LSoJL6hI6zCdL62bTFHhaVdL3ga4AlR9KI05OTKUXu2qzOs27Vz2kafG8bIR5qcAGP09GUHo5rPO
gLhsZ6bq7kjL6tM50bzrrpq0ryR2EtRW6Tm0r56rRT9etdnOceAW/ePUt+1DparVXLb1wQGPZDmV
F5qvEPz68f9m7syWI8etrf1E7OA83CZzUqam1Ky6YUglFWeCIwDy6c/HtsN/d5/f7vDdcTjK4bC7
lEqCwMbea32rfmyz8UfOKHOPwunb0XY37CIgweFWl4Pjbch+Xy6GhVPB7JGwx3oZqWBbheRvGIfg
i+xt7z5yJ/+110kIqg/GYWwy0AVgmBm3LgLtQzvcUHfgcp+u/GBpjplguOoxUDK9IcJVajcScR9d
QVpyzpYcACfaMryBvOan+QU1trpKlz65cgTwlYMqRH8rZRFu8P5CVlqIfvAlfk6HIKstkvrmYEs/
e8FOcEibxTkXaaJ2UaTcE5UxwBxVV+4BNXZzBfKrOgL/QBlhELH93HbypywhcvDQmv4Db07/aSuH
0fWkXETaud08eiOaqdGuPB/1EJGoiBVFRiJfiv8yMzJwjHmxCYd2fDWCwI45FnOTHdzi3AltwxSx
9At1H0aTyXXOcpA7TFVbb9BaTAVvUtkM+1L7QX+VgaA8kMbgbqY6f0u5Uj+GY5/sDDl3n2ysGIQY
qv9YxUb3nVQK8l/Sb6y5kFu+dJCQNdGMJRvsE44JKCszmvNdFiLoMqGDMqe1S/sZxrci2YkAON9f
Y0nhviVXNYPg67nsULWvPKPJw41gk61MuuPEfNaNjg1EgTOXqSaGF+4eaPV+kosyPVvA18pNOtj6
pMC87GU4gIqs3epUJeq+VvJ9nFy514CSrqI5JCcSZoC348at3sVS5pdIEkGMo8G6hMrNHtKBfDpb
qmY7+3Nz6OsgOpLB0z9pRPcDjbXSBUxj3vPf8pfCbLD8BNKDuiGN4CrNnfSpCgL9KQ2/eBvnCoFu
Ay5nU0PXuIWVttA0GPlDc/0lLWTuvywUf7Sci6J5H0toMatAaMOXNB+TXqNmoDvvc1Fr+uoZVvnF
Qcl+pw1//oygccXdPH7WrvcddZ2iIe0Y2RmURPVY9115O9mF/KXzzqT2dQpxbbhpdEgKIzsO4eIf
7cXh8TmlCnEKadXECefccz0sXz3YoTfgLuKhxkizcSuHbCS4IHG2rF+C5nv8WRdquQrqOotLmjNQ
LxqrBvA8jwgEEA5werjzIbUy+o5u5Bwt28j1ZpFr+59RVvNil6FzV3Ib3nhBra+xI/lHyyRizEbJ
YI2JvDTQ9U7e0OrDAPCSkZmBA0b75q5dR9ZT0w8v5CUl15Xq7as5LGYgVXK876qhvMOcoTeK/3e6
kxClyho4WS/1vAuSqjqkg1XFVGDqNYcVc1v2tfQOfip6bw94zV/25A53dygyKroPdBFRKKTpN6PF
ETuPyb5f1vmtP3CRUEBTdwY1FP8Z7fVSfePClTd12DS7vPb7+6mQdZzJkNmAj+cm7eaXtkF16Ikx
2YhB+2+EV0Z7N+F9BsWVDJspwSoeD2bh4MmdPYuLlbykvV3eeJIhtKXs/qoQCVNzq658hguRzK8C
7ZkvjMnd60QY/jUW3yDOkszON/xo+1Dl9bTr8S0dkfwYP/sAAiOKsivQQuGJ2nnWG1/yR5Cwo21A
dffQVXHqEDMkNj1RKLuSziHCr9B+avEjLhusgV/G4ETXYbYiWt1xknf5RARZ3gKQa6fnoW6g8kkT
jJnw7P2o2+lqKYX9I4jq/RAGLV/LuFjfXhux/Ge7uU/ctD9QhOp3IFTLbZtY023upfOmgoMHg0u1
tPba0oybqtVnJ1/mu7Gfu6McO3fboCCHQOk757yWKb269lUuUXTCqmu0mzUU9bpNXMZ2WVXSucjL
c15x61pYJ4e+UM3JRSVxZJQPShNKXE/ZYX+3vqseDamqvbvuLaGsC6C4OnxC4k+2ci8r/6C0be3r
0BWPvNnVGZoWrZa+R+cSUoFvkAnh1zGAfM7CM15GbzZvc1EG73TvgmPaJVYONiZBpJRoF5l6yU2s
s2T4ZCaif+kYJL4ZSrPLB06hvmnGB/c+KpaCZuKU7lw9Mkfkbf6wpfsIYxD3EoeQDsboMSl1/2OS
VfooMUj8gihbfqdRm13yPCn3GKD8YzgkFTqJAXFYCVPXRs8EdAFMZLuh6fk1+kt2VZZezyeEjpbn
UbsVfVbejOszs6GqzxvZcFaBPMyPBXbmTVnwijiz2T0K8HbcLFyqC+2GDtqIxaLxpC2wmTJPL7bd
C8RPXpl/WfQuzrY9oOlr8ZqtncvlMXHk6O5GlcwvSrbGBVVCpoBF1cpC/zV7b4uCn0u+WPkoHa97
RVkGkWqowy+Yn2a4BcDMDuAy797QUpvvPWSMXLXr1jnNThXeGXnJ7z42GfEEvFjVNop46xH6z9k1
bVvxMBnIArbkLH5NwmuI+a3n3t57eRegblM5JE9L8CflX/jskqEDZ8yJSDFmsTIcJhxx3EdGrfUp
U0URvniiYbZXTREnJjZs3nbmKS7inbavXbXnYgsHJ6FxmG56LbroIvN2nh1WKJSyY5dKjvME6ZMP
EbIC3ihYYte4aEGAFx0jrC3IUOnt7dxnw0ntUBynYYyerWyqv2xnbI+Sy96vtPMpVifasDcaAsA9
KjUsDhJc8qYvlnli34kgVGWBL1AwNqCuAnyAcQZyrTHHkJBvR1LypEH3zsmbXbf4xY5mXkRpzGTf
lYfJdJN5aw7Mb1khrn9AbIF5a3Ta7Br2UWfEfTG5MXQS5W45ecR73aWB3llBkzz7fThMezNcFuhx
doWDFURhwNo3kGDs00hWX6NywueqG4xbrXr+YrCrvuTvFMYHqh8gsJSYCHeKMEifSu0mH+YSkig2
O0Z96JNKw90Ku/BZYSFtDtMA0KAp6ZfGpIONIzE3c9Rvc8rylXuVBR9RMfbbunqiIvR/+DkoeY7y
0cxiUwzlrTFlTkqR7DXeptGw5fa+6sUDyMK1JgHQUW9MIzMRsXUMEQntsbPrSkgDkSaOyng9ritc
l7mi75004fOKsfQOS8kI8WxMU0s8xFRGxY8GMMQ1r3JjnEwTtciB8mBaDsXsCXtHwwKu5khYZnVW
2TJiTlEqzOKpT8yXfCxJPRDocREWA+5Cl9SgcKZ27zwRg9mDxeU2LY5hh7olPzvAEF88ZnzF1tA8
0V3YTp7aB11IcdwoaNH04seIqtysgovbWvntrFS186OCp1VVQPYhcGOz9OyuuTEI2XrPem1oDIih
s0Oz5z+IRZ9SP/PvOzOxT61dGB92ZsGNGN2FL6yoisGIVeuD0iZ14CDTUj96Sc/RUKMz31i9G722
U4GuV/hdvRN67s8TULkPzeZ9K6pW/oroRbq8RoY42plL1GKe9S7ak7rmzjn1oHQPpT9OI1bBpTA2
S7jKs/joDrI6F6FDbAxGgzwl8+ph95/v12sb9k/tIwSWAZcKJJYhAzGGUn++9ndlJgeZWMMmQB1H
4z3j9pOnPWbPImoPUQ1hEO6fAVenmQr/QxaLY8ajqvA+Yo6IRoJExnS8E8liIPMIPUjAjrV46PZA
UHGg5eP0PpFs4sdGSZSIOSPeY3VIhfiL5e9ufINk2liaXXVSVeUaB7aWaOamNmGpZM6F77Qbx46Z
DIBAL87rihHVf/4S/ldzipQ3Wtu07+zQZjro/2Ve10G1ECZ36M0iivSna0b4qGQyiO9ZBemFj6KA
ObfWJc0mCn4OdPRg/oJfZPRK66aCJXGHGddl1eau/htYz/9q0vLhsPMwoKdxBnbrrx/O7ELwhx1V
31B3xXOaWFz8enOJClZgV8trlYbFoXK1me/GpfDEAV+rHGIDFlj5N83GtR/8xx4RSdk2QZYRwbsW
Xe91rPDHJl7a2naGbhpG5gzKtZP9uY4mvUt9h8AF1Px/szhXvcBff5wT8itjdGBybv7lsbgNoME8
N9EDzO7HaOj2ZfSHJRajH3385xXw//1JODNNHwsjC2Ed6P6hO1mnwkBHi1TUAKcd53Nknro6U/EY
Sffq9x/1Xw2QnkTNv/9KKvuTo/bf+m7XH/QvCNr/DZ7Z76CHfz/PP333w/f8p+nSSob453TJ/s20
yRE16fDhYrMYnf9rumT/hvUsXJPFHOBkYHX+33Qp+u13AyY2XBQZWOd4oP+cLrnRb9baLKQbv3pj
1sHTfzPL//MonwRELHj8CLAWv1Os/gqxQtFb5nPvQl40+YA4JxC5bSpDtLtJeaNN8yvxzsMwL0U8
j3BpN51VsG8ppb+GUnXvxCpRzmZGCRR+qvsNR0Xz2pu0BAtRRe9uGQX3OUEjj2amcc6qzvhAkZn8
/O8X3b9dUX9cUP+ZuPd/ce2tWJ1/v/ZuRa8+/rz21n/gn/IR6zeAC6udmAmei52b/e4fg033t7UR
vsYkrx7q8Hcp0z8lJAEjz9XzDGYHoqPFcfGvpecFUPRAIzIGXGeh/+XS+0tHfmUgwabElshYZ03h
/KtrL4eUgkzdyvfdzI2NUZjn//CQ4116epL3Tm9YmKGV0yA/R02NAMIajLuwdt37ubLA09VdBSP4
D9/e/T823z8y3aw/1wtEJjtrUNcqccHwjdxrfV/+sFNyPKx0fAPxgjail6wzvdcGtTYYktqdRoTK
CBs34DqtL5kFnBRiiPClEVWBWKVIAvH1N5/nz0fSPz4PtMJ117bw1Id/OZI8T8mstRmHgFqyiq3d
LS69RHM0W2q+NnvM0Im3GwSQ7bjtRV//dGXKC5nMNME3PuOeCX4+QIdYoFqZVy6K+EDCSkNSI90u
/mac8b+/PvzrPFZMux5xfMxZ/vz1heQvWH3odbSulkXurUbIl4lAAL22YvLPqa5pldcORJR4wsAw
xWkI4tbPozLbjond/83XZzPi+dMhyxeIfBSN0u8zFtR7q/v4Tw/UGha3cCjksOjk5Q5UqQ27nlHw
BScB8Rf97Dn9AUDc6G3L0knDQxFpc9iQxGznsec6i78PnaX55fU5CvlAZbSHk4lfc1NmgydPKTxS
FPVFC7zCcxfLQQ2szI+pDaKHDjPRbTp6KtgYtJiqeMIaVh1DMnJU7E7D4G+hbXhvcsDTdIOKMlgJ
P03S8oPoQ2ZvBuDwR9/VPPQ56ogPl/A76MvNmaOvPGvxnb2I+vRDJ42l40gnfga0TJowqedq6Y46
9Wr2c2g2XDw8BOC0t3vE9xHK5+9I06LaOsYwD6fWdOtnr/P7aBu2kb4EAcDkuPRypzyVXTmtqloA
8+FQ2z/raSIKQwalDihvmeAx1reOUx80eEEir3YRCKzXUivpUEBGZd+Mu2hFnZ0YWKwooRonjGXS
g90S/4qz1OyRQWxbmU+oewpwwIdgXRJomYbZuemMIeI2kY3TU0BCQrNPlZ5Pdthn0Ns7FX3j8eZe
pchTJNo6x6x27CwbTXVU8Dzi1jaJXN84PhMfbvokoTd9l4I7jqYLzSZ536AWitPSgExa79LKpVVr
RPfYLSRRBaLaJ455RGd+7prlS0iIA1M5xSGmzW3mS2yQni6BAjG0wWa3MxRsN7t3aCUYjVhvOcV1
xySflmF0Cvyf0eTchW4DtIfQaMefzGMD9vWkQ670IsKT0kfhySNjDtPkDxg9G8UOv7fbn8KedyXr
NaNlsisa2s9kSuYn01DyDAG62JOLF3a05nWO3JyU1G0hpH4o+dfBNsfqgAZCfs5o5j7IStpqFf0I
Orv+AdTFq8i3WIFLVBvsC6IMP/OEa6gs6v7dG4a73G2Na6NsqxekfPadyJfgoTIcjbuycLxPO83K
9CocseUGYpBfY21Y49Zu2o6WmeyNeyDL6b0jZ1Rp3mQuG+byTjwlxE0Ls4LtVHfuxpLgvoNJXwPo
tZ9o2OQ7khHeuSx/OMo5EbJh31fT8No01nWyYFeYRJXvBbMxmqk6cs69LJxzqel/qaT6lFFa3/lT
ZO7KsFcvo1VZu66YPgxCse97q4FHFBrEx6b+6G+zpGUexhRD/MCOKU59kxXdXsLDLm6zbCrUoecX
/a4IgfjhTuuQzh/AL2FSLHRydnOF2YWwKWnC9rHTgZQYbFBxOmq5it+MKjowSqPrMet0jo7GrDEB
Yr9L6QsWYvKOrQJxt8cdOnlbpibulxWqLCU1IevFTefOWbrtkc41l5FG869U9724atEYx1ZDINyG
ZdK9hQ5l3AFphq6vaWwE+jASvBCep4worKM/d5yecdRVxXg3h9rJz9xoZcKIMCjElxm1Rv0G+DXF
WSlgYwbYnQzcbEZNb2Uv/bAMxoPv9VHw6efpEH6mFpizHNWM7OeQoC925td0pFl+tGXfetfKW8js
SvIAvWI450xfZzyB7TZA5kwIwThEzjzEJmgptDfeTG5fRFoAkan30soi+ZpooFlvBpbBdt6I1p/9
Z4fM9OlFEH8FkiSA7/WRMpWFd+Ys4fJlWFKi1wQH1nZHxnYpUh9vaUKM2o3nDVcJtloJ9AtatTww
vlFky+vJ0i8Wxj4/jixhqVvqnr4/JpJK9lhOdgZMYFVuktSz4L8xMxePKbZNqR56R6hs2rds5QVz
K7efiwvqB6LHeETWyNtSa+fTq6IxBPqlOfceoJaFwW3TFE6DXweuCUOBxUbU6BZNoo8jamH8XMw6
xJlsViC3RE+Bij8UYzfWVwPhRG9dw6e5TtomtE54R6b0tlBd6x6daiKbKeg7YT6HBeorwpHdvrmV
asntJ0ORxLqldWl4J7Ysz32NDBFkJz8kExKLkMbfT3+kMYCV2iQhOPT9Zyf8bLywWO6yoiHou3Pt
jOepgYKSXmraw1241CP2GfTt3XLw5ymPAExBxtoni5tCiUtq6QORN03VRUALUgH/a1M5bmUDcmnC
uSWGLocQB+UpVMlx9EsMd2PNQfhNSIQ/3wDikjRNHLaTW7dT9IyAy0VmR74T8kh7x/vrFL+cJBzS
fitJKBpX0zG+ZEwm9a209Tge6e2aYOtL2kyEPhkpUdsRNLP6mdZib7/5zFqSu9kWrcBIGCyzGxJu
piJ6eEXmcty3rqjGm6gY+uim5Dij/VhPJIhsgNlFdB1VX0f+U+LTtmEzazGQkLlnqJIWrIYBCN2O
JItjWU+ufcSFOLhXpdDefO2bqJbAZVkVw5wq5FUQhlPhQ5FJScBTV3rGU7hIJ7kzslUGEQaLTG9b
rpr2xu1E+hhMvvVCP+PGdM6oSXekjyC+ZXBRw6mTOnnvhfqqa4ZxrlMc2kbutOXXsTPZO4mAKmzJ
6KMb7ublVevTszQYNM4wwUhsvTG75OKnn8jLd2kHtTDxXIrtW8m3miNMlo5FvFp5GxCv8OBxIsSd
RPeUFFfKx3eklulQsJ12dBOHftkls3kfARezs3pXuUl4F9nEMTB4Oi6Sq2Q+akb8mbwTWfekk+AY
1cNbW7ZvY6SXSzLaD4sKjCveKRxHyTpOqKvlYLIHnpy+PJmFeaWW5C3oymunGF5n1GjhSCabBykW
aRmkE5TIelmufBfAYabeJDqlbBzTe2/A8emhUbSjUjB4sS7BuERnRiBQ8we3PWP8PeTobfvwoVD1
C/1+YKcYvX71Iviq1MiVxKgIlYOtma6+vZu2FtyNq5yckSBKu13Rr9peuz90gpI4yhv/eXVZo93r
m/vRkET3pFipcYhxnCeqZPTdWdg4HRQyeM52FSkk036Wwzkx/auirLbk9h3LwbqY87S1FuzWtnkY
pn5rFMjgNaKxTVVLBpZeetfR1edtvRuZAe+ZHqkfs1ySXaoIgMxkYcU12swt7OUTIEUi/KL6KXfc
r1YFP4Kpu5HBL7SyHZY8N937aBDjfuhuoE6Md4lTi91SKvraonb2g2lXsc+QdmcQtcgsQNsHzMhE
zUVDfbRVypmddI+Gr/TVXFhvejGSe1peFVbZckC4mj67uJVnq563aRHlOzk2Fx9sJutYKah3fDlw
kwlfq4IwhroQ91puScUg/gjh62xEXz1SCBrrI7k2GI+xnOo5hgQNLN2fxh1zyFdmrvmenNhqa0Zm
etNRv8W95b4nomivvZ6wNGa6x070xWvEb5/nS7xEznOD5osH7L6NwGwmGCELagzontl+0KTZ5Lnz
MqA+7HAWs1QUHsDJro5DX3bXSyL1HqPonSTP9IYx9VZYzlp7FadcOw3RXNb4ZHDu3BujesLu2jyt
CVV24W61XX8q6SzXXRLsPHDVdoN0oBG22tv2dGbCslK4uvnGW1C25HyS62oKw/OQmqursbVEPEdO
uiMYMtlwUXMfM7vj96iqG/CQmOpE9pzbdftuzW1wYIB2NVcsMlqc0dYKl3Pr5tNWFvbO8NNfY+ZQ
TpFodzc3RNaYmfI/0FNbt1Oo7o3W1jRnfQApUhtk/NAqQ1oFD78aja3Thc2ZUQmFrw0WkLQkyCit
xGbsMcV0U+reyCu/JlN0h8xCsITbcvyoA4JMRoYEOJ7y7EKwV7anm/DU5w7fRlc8WJC+Nrah0J51
yb1ZVa8yGLwp9m0ZHIp6RL/BtHZvMuR7oMuhEBxj/Haz9hYotnueIjuMixA7smqGq1SMB7jgV+hc
sg1WBrQlBEDspoaymySg+6GvC66sJlIB3nEibxJ/n0g7e+1wI7qIUDF0EUU0U95xgDJ8DkjLSUmL
Sz2nAts/OTtX5dFGMDzf2IrwGGdUw7YZ0umc6VBcLZ4ekc7m3dHTtdzBeMtxdbcvHexSDiNbX1Zw
6JZgvlVUVXX9HUba8g3LeUZCS+tdbHcx72bTvAY+JPd5Z1ggRnT+aA8oBTzKu11vOOoOEUzNwyjm
Q53ZchfZHVIbO7FfMt1kjzxCzsYibIbjQr2EpXYiq4/UehIU7dukRQI8huLRNXtMpAMf+XWxBqk3
rW/nu3yU2SHTApmDGLi+5CRqlYJBUTDJdIvBGyxFNEiYJTwbkWXJTVc2ycUN2Xet1t4FefZeIX8k
s6xqvuBtfEaKqMbBT7uvtvK7O805HAfrIN32UZp4yZjEoFxSPpMijjLLKGrXpFYzLOrrRus14nZK
X20RvLiDz4C4bpK30h6rB7IDM6KIcriSLbmCYIJmVbD7Tez6D3PTMLFxUrcqvjPWF9NHl1LxkAyG
nDQe+MzBoJJicDW4lzWKqrupRjPY48owbOwzCcN7AiCZ0HlNvYR7lQ9DfWXJ3nxne+mOLfT0FtPy
oCtyDoU8utI79+yCe6cJii3bxvC2aPa8JYAPoYIEO6q0PC5Hk9wnenrFGjwzMMUI6EbTQrpPtA+p
6yCZ+PWlTgRrelDVRRC5tQUAcAZwklyxHEnFdDPYnkMn9C1AkCVnV7QHch68XS2YzPe/ZyEN9D0C
GAbMzASpYbSO973pg/8YV3r9nIQIOfM3hrv4y00g9inDJu6AgbsX04K3vVM9wONaXOtGV/BuRAie
gY7RBm/hdDMP1e1g59eZrEvSel2cRkso1KEN0MJE0Ij2hsulxjG5nCXMojaZXzdcFYIl3ZouNFgf
HOSOqTL+6TG9JvGTeDlMMjeZxrzbZJS+LcKHZuS9wDo8IWmA7Nq4wUb2jiJRNA3RGKPOCw5zZfuP
1gLZpItaJwZv6uwRxfQ3ZRrV02ZpCvdkwyHhFTCL98KzP6CGeCfTD7pP3Qy898PwZbEoKfyfdZmC
APItqbBQAcQF6tBGTyuUjO6HaDxr51DOT0+45L1pS7Nf9OcGROwOFnC3bAwrY6lQC5GWpIiO2/vp
2h+piDJ3ubMcmqJN13Hj2o7BSh8g7MCAHW6i6IMUsJ1RzsZabPNcyvRmST2Nw4l2FTJrUDnsMuja
MiLAFOIRhj9tmb/gdP20hAHkHhwyNTmvcEN9z984sdUxGtvkxrDtg+gEAf2XM0032P3ya+1G91Ew
vzmCT82dAWkprZ50us86daTFlqPRQGuLDrtn7SRxnXjXSFfPeRu99275mDfDz9RInzytxsMCqXHT
D+mxpiEAgIjJQohQeBCCO38x7V1CBWmCOMiPDE5cbWxFXb4bygFB1sWmMu+CidMOq5UAOJsepRkh
NFq1wuF0v+BbLdP6l6qKa3zz+4BNZrANxGkDomX/ybLq7xR13oi8O7a5DMYw+Rhvpil2daoZICpX
WWofif08WY5FQvdYH0WiP/EqnHBn3BNwuc9IwAum9Fdl4k2L0suKybAHvdf5fITaQ2ibvExqupsq
8TNPV6GwcK9EU2yr8rsypqd0bj+86XGS0QMclxsvQYo5jLCPuPSe9KRvyr577GdS1ELqo+3gFQhK
gXN1HF4dXsS+TvP1NJmMXzL12A2yUXbNJUNN0R0QgyT8j34bwEMJczkcko5k6hvums05t2Z512GQ
s0gOnz0CSkPuIKCwe+RDo9cZZszASmLoDNPoO1qGhKOxGVqxQRaT3OX0H1DHcCqhJvSx8JwC4q3O
K6G6fzVl2L3QaiWZDuRNf8HaMOu9F3nCfxtmm86mtwjH2JJClvN8lpJWiKT7hNy8s/OD49b+k0nd
29Ng7Gl1CSEtos0REZsUqwGd+TYxTCOuFiTtmypsdfHDaE3S7Oom9N/HaCydbZ7MDW1PmZWfXMwg
RHTtpINdRWz6M8GF+snqEjY8bQwYmYg0TuFwi9J7C/OZwkF2bkmnwuGOcudLU51oa+eAWfK6b090
Qc3His6BjL1ADjdVNtaXYUko1LmDYE9k7QTkSEMBudUOi25jCc/srv2xqx5KOvHZ1kfFZd+inA26
Uwilwrvq0Bb+iIC60VBdmmi9q8qsvi9TlLFHlTK+j4O+Ho4ZZ+djpFt22Twt5aFdzHEBzFD58tps
ovGWdlvz1qaYYbjvdcW7U5KjdgtWoixvSN7N6+fGpcSVs2e0N8noer9SbqjjbsDQ2MVo9IJmmwNL
gzvd8Ag5ZFNiwEnoyy9jVS7LeYFCx9dOzaAp3+vlEmqXrtUwIFk/+cVovdN/TOpfIdFs117tKHqg
pXI5TGhllCzOZpj3TTZU6ZHBPwIUGwSIGydWkNRbYZjLh8ODlSgV3LEkwDhdMqqmkAyD1FPlN9oJ
kynGxM15g/XefzZFgGZZGLg59lbSp3d0DtIvy5mpSH1hUFQp8gk2Ux62LXdUqxvPUUM1DJwGmNuV
ikoj37ID5xCvPcH1DRyG2qdehUTCcjQyFjLkoStWiL2fV9h3vocb7iAUgx8XApDS4rYp3fEjmkbT
PFSFa81cWZqOZF08uWycYVVfUYiMYhuEMOBRB03UqnWZhRBp8qz7GLsez9wyOslPGvDAQloz1awX
oJII590H2jdJnDN9mGEhNpqL62gQmzMbiQ2pZujld2a34oIrd3lOaUSQJFgrkDUgX0j5zQddf67x
Tl3ckJHQ7PEeMM7yaBc/54FmL5X26PqxOdCW1xuQ3hki1BDBE9q6IijOepnEa+IG2XAI+6L67FDg
BZvIn1u1Ri94P7peMB0eE0R4MFIikV+YbLTWHgn92J8qmfjt3jINhS8w6uS7avgdd06QqR+a+fRP
d4RXs0kcxbk7SZcduiujZYuqa3lq6LlEMW9cSvcsCdttiQkb15xqva+SzamLg9lRT2pxZiRcZt1K
VF4jJuPU7ILke0qXGfV70LvLJpodr2LlkLgwjhlub5cJCX4yoqRNQF0aAhoKNKSYBuKmYUfkTGFz
vxumV/a5dI6dSoT3tPXhM4i09rDN0BvdTjkwx3hp3GjfNAEkw5ar8sMkLOvSmWN0hxquDX4Bpen9
gwO3/XPMIZ9TCDvmm5VnrKMeW2e9K6y8qLZIbpevHJBhu0Uy6OWHOcRFfO0VPjstsWYF5oAWpeeu
Rmc7xc5gLTVNsYw6iLZLPVLFsfibyOg/amzDFFAFkaA0mAqiYksF8yXVylpi+GqsODNU1k1K9+yS
eR3WElJ9SQks4GzeODg4XvE1EBiSR+DrEX4uqboxhJk9Y6FrHlAQcclvBu/eaaziPW1K8Rlokd9j
d8H4juOCxsh6zU3R2Ab5FHOVjyDziVS/+rjw+f64UcKB57vmSUDxiYs8AdJnpqsRpsyYm/m54IQg
ERiFEvkBMeLcrt+DuadVVTSZfK2q0k+OfpFaP8pFdWBiHGzSueeRJYEYg8GA7TYV1xiW7YusJru/
HsbZfTZRNL1Jq10/RWSL73qR5ldrw2jaDIvdPqNGi94Fz+EGaACBHAbRARCjjQhPIZmzcJsI3OTR
DWWev6GmLbmXdSHC39Zov5emY/4a1OGiNzBDg/sBhyURvdJ14yYlE4MCtFiyXatAjWza1K5e2Z65
n3pW69MLInnkE5wQfW0PJTqwLHti0mA1Gb21qTTsR1UL8YyYw/+KxmD+ZkrBvZBhuoEyGTUm9zSo
qs0BdMeUbOs6HPQBT4jZMyBKFhzEWeose4nnpT0b7f9QdybNkSNnEv0vcy6MYQ/gMJcEkNx3srhc
YCSriDWwB4DAr5+H1tiou6RRmY5jMukgqavITCAW/9yfL+5Nboxuf9JZtHxFmOTETWCV5TPeNXnC
X42dek5zh2kzQcW7blnHGJBdKzGwiemnVwG4i1on7wndV4QC4tLt65YcH6GNvRJ9fGHTCXD7D1lF
xH2qvjZLD5jMuhVbarDm/QBprSDYuc5NjcoXKg/AoGOqE52V/jUrFFwCjc5ErXlhVvfAG3UD6WD2
7iAK8ScNxM9e0mrynkq2d842QWHQZiuRuKJZ2PM7LUV8VwADgjsjnIOfc4l8EJfdMG0x0yNpJLW1
cPgLlZjvfQ8xJgYx5D2u42K+OWGLIiD1ggWckF3gH1vyPz2wgsyjnHxe0qetrLNHXVZ4eiulAGgy
qByboz2iPcU5Ija/G8wuVpSga5IZji02Vawz+VEIehV22SpUyUhM5rULupwYXTkXAwKzXz1IJpsg
BbO+YHAYmLFP7deLzBHvafAmMkCxi1/fLmmrMuyGdUb2afVm/8rQOU0YtIsizKZMB+fYXBlk3AeC
8o/LEUsmWTF/NKHQgYy7BvVVUnPrlKV/UlOIfkOcpVqSFVHiM928eYlp0t78s8k2kLm3pZrnw9rj
tz/tnCHf4tqVmCBcciPvBt9Hd5jmsH0iw6cpCFvAVqzUq6AHMpnrY5gh+XBiBQXnUxjNPVTWoWvN
ZGzd4pUoQ4Ef1Kyax9qRpf198cX4FTICe5gsN3vY86Rp3OEJ/ApLWd1QNDhfVNxDimOusIEecjMw
3ue6NV+KEKNuzEAnvS1dLgj2WKqK3Ize7kTHJI7YU9l8IOOLewbroiKRJkN58Mo+2zPCjQ5uZOqI
eOvNvEwGZXfki6W/ZSf7G6RPuWvYn6QEKMctdT1NCfbx4iembvvHQn04SUoVou5XYee+8eBwXiqx
6loJKftOxQ4Uzg+AfC1NJ6mNti3pNCCSsorisVQioJWbrh0QH2DqWYHgsVxDwsIPnS6lvg43ixN4
sGUZfSUbPgSuCKb5yrQBdKvB0aY8dJ5e6rirl+7MScvtNehAOOLyytilQ73s8qw50SS3TBvCG07j
lYFMveKblo7CKTJ3s3xfRtGgxyrVODHtsTZj+NpTKEirS78JbUDksjcA6vcEVk1211I5L4R/FIbl
kajbIexCWRxyl4Qe9ypIu7cMVpcs5mYgv7LJWbnAtxmlwKXw7hhn6e107YEyEmYbOBsqOzXKA0BU
vRvLwv5Me4tlJVjV/S4x10ZeTdPUPMipzLhpE2tlfNopQtQE0eaf9I+UHOP7YHswKEHJd9qy5iLj
VuNrLUKT5AS7zfvAY/5GSjnILsy5Y6lYiAtcTptS4mIMTXNEglkJMNHTg3S0x8CuzEJ3lBRwqbeT
adxpeq2dZj9C+mb6ZLNU8Wl3Xfu05AtHBCZSTpdY7tpREh/CfjFMYIGnTIQGcgi1rlk3apcjmQj6
XCe5WeaM8TMktd1BDKeanWR5sup9UXC8NLCTMO1Y+OiqCR4gt2Yh2yrjtEO3dBpE9rjVLSjrarkL
WDJeMP4W7xy57C4OLbt+8AJmbwcuCF6ABWjJNbgpjSq5aAtxrnQd47kxLTxFqewI8AbpvrthRMwP
Da8skZmhkOvRmDzraQgb76LtVrZIp0+9NzpmPPcEDkt/o8RSPUKgyyFJg5lDts8Vs0Yy8vNTaRpz
3PPmdDFRrv2IitJ+BW0PLL5YDINzUEPSOspZHM6DDgEqctd1otln2/ofKzSCyzyjVjvJnFV9d9fN
BmG/puMP5FzvdujzjcUgX4oblo7wWi4EzQgzyPqd4E5qnDu9Q+G4y6nrbs7k+KEsvCaHMbDTV6Me
ObcLDPXTwXcbfZ3OHtEbkrfGvT2tA6EmVFc2E9MxznsM8OVhdvrupdpy92rHfd3azZi6cHaH/T3w
l9vOnfQNe+kYHATwWpz1zBDjkFDUxE2j7z4lcUTrqIjH3NDeBTFSVZAyUdKKoTn6tfAKuto327+q
gHIWh6wcJwBAdUpg3R96/ca0dngssWaQ6uRr8uKe2MZLxqXMiTpW7tum4TsJdcN1r3XVeqGqP1aR
nIZKAsp2+64FzvAobHrCNEUp5oepDIhTwcPJh7PK6sw6WXVaqeOmpUUDk2v/4BZVkiyZPf/W5c5b
RJMDauOAJwnkDja2zYqpXKqXuCzyxkIq7dYf5AKGITG7qSyP0qi3F3/Q8mrxfacArlkJEbmO4BhY
GcHSXKH0qXu+X+Z3WoZLkwRVWd6uho3xKFjsmQdI5fmrbe91LCH9SXfhmIJY7+FW86Jb8zRERVZv
z4U07PSkAK4zRrZqNh23pFmyhHTLxgmOO/NTLzOaArLWXDnJZ6qGI6Xd9WqcsK4cbK2GH3mluOtt
QQD4lmmKx71k6h4ZA+c4WmVqE5QKt0ZH9jYRqmKJWlzuuxgdTgaWyAfDCbOXIrcZ6QY6qw/GzOp5
qAKe+ANPUg19HFtXZOMN+5qYBV/Sk8YOy52RwG6a7efSTeLQ2MXI9ZrSa+QYeyVNu9+MTU4xkJiN
qwLmDRrnIpz0yDrMRAvvWAdLVFfPXuvQWMWK0Z0r2cgqzr1CqYiVH2Rrbw79QhRhhCVPKELmN/MY
dPd+OvUOf0OvFWRWX17RcbWmMVJF6V2bTrqSRBqCHsxG7hhPIXJRDye4t+3TvArlBRv+8N4Rh1ji
EZ4BS45Zdn4yUPvRJL5yObEUpj9irBzhOZ8KDHz6FkeaUUbt1lKAJzwu21xfc/GDtmU+V9/Os0/D
9NOTcs4D2r685fuCSXVvSg0g0cmRzT7ZUlxtZ8O08tkV/po95vD13rBBOC+F12XP2YJYcAhkirTs
YIq58YNtei57yhR2dYtssUfzLWK+RznVQactuGGuFNN7MyzcpfrJX9g0uwbpuPZqEsNL26k0acqt
4ZAMEl2c7vMZtnJpTw++tW+X87KCsmayx2CJPq8NaSp0y5dA28T3Fm5qZdw6rW6RDKcx4zK4bfvI
IxjOc/L/7+vgrFdz2bjjaZ/PxROfWvFum5W6Tl2lIfHM5US2PijxWbB9Fo91MQ4k0Hc6Sg31I+HR
KJ+DlAMtQpjR8sJVc2VeEbckVY8cQBLFRj6i3ajailOsc6qPHTNtXlJOuV9VjZfqkBFW7LgLdNOr
QaiGP0MIi8rCjSPziaeq0cNdVFROgt+uehEeOPxI1Y7azrsMpn8kgqL8MSjDuRpwrPywCO6/MGjC
IDiZ7fo2NfhpDq3Oh5epMZZ7qUWO48IsIA4tM3geuKMqKh3XfW3L0LzrvMnNj1XdhHxJ3DMfUsss
uC0RMwE/nDcDNFwv6783xHJvEeCaV8ej2PMwcsnyoW6Fy1eakgpPZBnyfhlLX2RQWtFvOKzOxs8R
O9l1ONQErjv4Y75LmworILpCPNQWB2oNDulzyYwcKUcWj8TXKaPCO5z6MbHo/IMTJrYBI+Az8rvQ
fy+Y2rwC7EVh8AZ+S8Jw/IwlZSiXQRPunnpv6hpMYDS9sX3PjGl3ZW2MrRUlUYkQ5letJ5JL5LuI
MS/DEiZsPOVTardLelmZG7cCMivmeaH99miIOmtj0EhMt8ABmKwhwI5YrxzxB5he7Acb5eXPs8Nm
la1mWBy7usFGYgSSh7UKqx91in+fA5PnXAoqG9GTe8E1FiRPRmw5NLbXmdjbI+lH/eaH49pHg+v5
H0TGWnlGbZZ/K6tS+LHAAbtEmC/AWvYjZU6J7la+Q2sS/Zmclty4Cqnp/t4tqropKt8wD3q2UTuA
5lDuZ5Q1AihRZz0x+1qLu1UBHTmsMLMQqmUB/ptwsfrsU7MGt+6roE/MpSaV2gDHxflUbhgG1Jqu
TyqdtIyV8MTXaG4r2029LdiqFi4QpV+33zcP2FWiVks9QzVnXXQwNolDKT1Ieoregs/ZsK2bfPNJ
JIduxR9h63ZxoTpVgpGH9pCNGIMvvFIwyhWaNTi5KvAGcaw4AzW0AoZGEG+ctcFuqP1aRNMmvhkX
iTyyJ46vid1s5J/tSi63E6OkgoMAgt4pkd76asT61ka9hMx0QXKDqeG6avMyV8U8J4BV1fiistn7
LEfbeXaggLC2AD75UeBTe5pSg8vxCiVpjn2TuoWoA2niHpYtzLEzFmO9S9v1HKN17w8qkVSYh50/
tjHIj5BWS4ZJ5D8HRWAOXlapwJVTinLYuDt2EUr69MXGtH5qtQ4FwvTUvfAA9szRQugAUV0s6yNX
VNT9IlzJs9ZyvWlDbIJx41JSQk6Oem5YHTUkQ+Q4DK25IYK3eVuHBUNlxix0U575anlrC5ceF4nY
rnoyELzuFUa2aFadGRKvTv3LYdl/vp6T/Y27BCtTe03ChXu5rI9UIU7zhaJiATubq8Cz2qz9141V
6x803JQ08q7Vu1sY8nmkdyhEumzRsuyVKfzR0usQnND4an36yMeYFYzNUBGrX/1B4rwDNZG55Z3R
mHhiJjgGdtIGBZAXbWe7HB5sy5kSfW+e+l5evjhLxTyVSQF+tU7YEOhHYprOods6r6XkTI9/zP1D
YvQs0doyOHVkGwsZBakcXa5NbHxXGTh0vpLN9SheHVmhE05uWGHwb7tGhBqyvgBBnoozR652e77V
jkEzFI9LzlXNg6IMvAeVk9ssnwUUBQZp4PPBJUlsSm96o5OU4yLTItCLOEIiCNvujWnUdRhhuFbh
Ke/U9kImwKTAlovAfdaV1U8C6f3LsM34Wia32qiwND0I5UNbsla5vmoeHDG7PJHbOjGZXWbrGm0D
n1OPb+976ZFliALVi2drYMgGmpormUBHPXCPwq5RYyJqkq10ZUHlbIlnp6fwtL4wxwqHdeq4hk/6
3aD9tROh5UT5MjnGiS47fBqe5lZ3MO2cQ1OBNPNR2Fm/nddyD2CbA+8ad29pLTTS9XgRyko7P2AR
5PoUC7HVEp0vShoL6o1tCZ6vC4d6NqA5lI5t3wy5v80RiAf5ypG4eyswNTcYGEpruZv4pIODHWCz
iAgTwKsWeaNoH6Il62eawRS8LNzBf3MUllZCqHP41ZccHNlNGfA/Ga4m+1GFa/m0uZ26y2bNaJdb
XTUxxMzEV9V3NsAjr3He3c4hmVyPeG4xJzZ+SEDB4LHPjf656ieoXSkSfaz6VgKaBIbAXSdF2To4
bWddLR0XrtONyUfFl54KvJ6z4fsHLiWtFQmztT9sEGsYEn1W7wPEoFDFVegutKZMrBy7bWBD2OQK
Lb4PkzJ/dr5LnH1BJrgh17I8GtLR82XOXR/CxSA1BpQW02hUlxWOPk4WcDNVmN2wZ4Xg7209XsDt
Qr7USN+Imyaoi8SyRZtG2tE5wIMavTdSupj7wwwPFBmEjTLk41m2NZlmdufjznBoYVQx4jgnCaOu
ylpLeV/yx9/iP9kM7PIrkCQrxD0bezgH6pN0YzmNOG3x4FCRQGM7u+Ra9QlzkVTFaoD5E62M/OpE
wPrXlL52+r5aMudpGlrc/BJvLipt3tbZEW+HmbDPZGf0C3NbMa2CcQ5rCLIBrDWOoVtr8+HVlM4A
qx2Y3juLknlSAMCYE2p1SZTPjdODLanAsmGiNyC0bDS/mnE1dzzFszKDZ82n7541uHfTiCCWc9+z
WpFCJxQhYmXOe5C/6fuWxmyBc8EshuWJYVn/6Sn6LQ9lR5vPYerD0gB0NVjfd6nincFkoY74GfMu
dqm9JWUhQCdGA3sjWfq0dLOoxmiBbjYPkiH4UK/4nvLZeO9sED8RI2lW+DLzxTm1A5V93ZuGaE7H
3FRvzaLRIwYiCcuBmVKFy0+awa1Px5L5jlxJFqse8MXPNoH8aHZEyfuGSrDEKxzI/NITODoiCbCw
PIR22XDcJTFCH5TTkKQgcl/nt6He8u8DB//xBClMfKDkmFRJbv7MKQ+2Gp02XobHiSpLkJGFY8F8
IfXhfCBdcJdprUFy06UH4rM1afmlGUc1nLO4jWaYHVQ+x8EuuZz3m4mfF4zVKGLpeTs3RJS0Tq/k
vylN6qttPhCrRC+uSi7PcTEGFokX2+u/ssFw3as1W4P0WOtGj7hIGG4Rc8jzHrOUU8nYpIn83Bm9
DEYIuBz3MK/85x1jOgWYuG2Z5s+CDymjZoPdq3Pm52LxrV3vc2j10aEkvFNN8HETyoybIVopbMGP
ZA12fgGQifzCWqiVXXP00utysIZbAfuXvoDCDPNjzRyMq1u7FSkWMNqJmVsL7JFlWQEGXrXl5LE3
6+xLb5J7kUW7wxqXFbhUhskL7ameOWzhJXXlVnbBrYCllCBEJs+0q41PDVjNwhdjIyGmIzte7AvP
IcMjU8FeGm57WIYBM2dVrlDqIFYff+Q4F754gPg53Uwq3IUTWDGv7bCuXxZtiz83IzPfGNGE6oD2
Ji8o3glTsAarc4N0IL8zcaXcLTWJNyU6y0CwdFPrV/HCP7clLtR0RhMr/ptIrYb70+L2q48cYHg/
1JRnbFppH4Cz4b+XCfJewYu0FAhOzIFpnypTJsNlI2zrXsvBc5IBCx9FJ50piB9lYVEyzNxrU4Ii
oweNabn2cXnWk79v68t3pBgkm8CBSvJRMRvyLtIidGE8T05oPZeYT2mgAYxC0w48SRpLVqTi+6nv
U/lTYlBaqGlSeH+NzXHYfOdJfJVpNZIaG0KXZw5Z8FxjE8ZsAafg0YeoLw6i6fYRBRYzCigK2qUT
1ULwigPuBAauF4I90be5ADmTD/BhmDBzZydu6mfxqFuuV98INTCjXbcJVA54jcMCgA/YQgD0LvrG
aLswwQ9xs8tU+hoMftBHqMD6akYeuZvnqjYO3ziMgLszShW5sl8+Mk61H74j/efGH/KLbwaOHRt0
HRtuPTRjDAWM8UuGVEa6UFe330QZhAb+Mcqllwr1ITRqlglDlNj5i6WrX7iTFNtx6gJk3m/gQs15
Ex2bZV/vvGff5dI1FY79iVqCQoWHuePa3oMXY62YLRk1lm2XSTP43fVU9xaD7jrfuP7mw+jE30ZF
Es9gPUKbmxCEzaoeXFxHWGFZd7LwDiysWwN9dYcN1ota6A/3DJ3FrddJBrLStT44pYewDnEiv6du
2gYXdTr6afxN22PNnz/hx8uWrTy1KhtvjFwGvIu1p0cjHhYRXnzL03GqMDHp2Ja8GrhR2Yk44NSI
YJ0MgqdvQ0pewRuUiHMjrFDa9Y984kwEzGJtuuTbvLC0p2quEsqQ/ImABNNMTqC65E9rZ3lclgFL
7bfWHJkrjzwjpBfCtzEoBSu96ZYfKpyG97xxsTr1rODRN9SZgpuSWyWFyPbD1Nrg926NGk+QUas1
4sa6cfWtwsSC13Rphn32Hsy98mN7UOMb7DDx4jO7sQ5+4xgW2DaH3jJaDHha83Wtj3iKuZSOOX7I
KIBIhL02LzJAHE74YYQom1il5c0ArY38YGPLd6zsTMIR+rlQOKVuLnL+YhmFjJjGUx99GAYS8YhT
mjHzL1Sy+lXaRu4ebeyjZ3O4OiEPUGdZXUDgEUOWoTmK9Ub/SrojPDfppPos+8BTx0IVzEQMTB4y
qufeefyGg3Q0POZHidNmDl1Wc1/fbiNoOAoZ8ocOL0ABKywzXqZ8c19qd6hvGSdXT0Hvzl/fqHTI
OYCNMNc0vvoIzYzjg2AXmONvGa6JqtdOmMy2Xq80IDLMeinksUiZznSWGT31Ud3mVrEbwKDmJ53G
C8j4WRpVgcB77e0Tvsxvd0MwF5Xy8K3HvqACQEPHsVnw/gmmyUNUOar9+c1xWnOz8CgdnZ7wFZdb
BVuVwpys3rNiBYL9KL0HhTAIHqlr2se9PaL5TRrZ/ocwN+5uBGRBb4jlk2r/pTFVVJoFIKPNpW4c
cHqgF1lMc2ksFMMo0+hYTyyZxkvf1Rcwg637zCZrugeSNieSmVl90gtoysTEHXs5VwNmkro3sxzT
4+5kLiqzf+HU5D0agRk+gHFjnjVPtfvwmxD4XxHcZJjBFYEl8aD3WpwA9kj+nzPMXTtNtlyQmaHe
0YWF8842I9Mdg58FORMIX3y7mvySE1Bpt/bDbU7XXYhY54Y3v/lR/vEjFZbPZ+mTjide9Csihauq
6li6VniNeAOpJqB5jIUOzwmjZNpID5owW5iAacbEVcI0Co+UaS1o6i1t4jD8OflEv/mZ9l//7xyV
Pz4eIBnOzojmGOD/itCd7TYMliVb0CjwdTPzlGzDnRTLHeuw/VMJVz7MAXiBZBgW6F6z2sObHNLc
K+RyrKI1V6bgN3CXvaH6158KBLwLYMF0TIYCv3xp1DVsjjEbS8yQdl5/lOFiPxgoovDNLPVzmQT3
LMXdUsUTLQoMTzG50AnBdQUoq9DDR9PR2SXyYM8TuDYtltuIP03WYmTHcSv6o0BRor+HFEZxw5iK
+lajrwKOwlYQcLfctL5hayvvdSprkI8rnMhiq4bL1LaIMxSBNfwOg73jCH75KmhGBhzhmcLZBzZ/
fVJlMdG71GZubGVBs12Gc7Wh3MH5ayM5SLlHIateRj4XCBrEiIWS3xsFRqUeNYXosUPGG6zBj9ww
2ud//zEhTr4DdwBYwEPaH+0/oR3MzcA7YDgIPoOs+2MxKDyzfme2d3llCl57TcHhwRR1iZ7VuIvN
VXGg3QcmRflldIZ4RBqU8vCbH+sf36hwX58w9nBOg52wP0d/+rEcBENQ25uK63Ul82nXuQUtITeo
wssti05nWPLMAOg/rSLm5IPkGICRDI/cyDmKI5z+20/0bxF8/r+V7lghH+v/jUmB/EH71F8QPfs/
8DdMiu3uVQ4mC5oJkIRMIBD85ec4/dd/WPwvtmv6IeQwljtrJ6b/DybFc/+ToXdgsTAzmtoJJv+L
SYHQQwDW2UsTQLEG/J/+HUKP9dfFX2DWAvthm1xg924KFt6/Ph8mfn9cG7PJwR17YOJspTkd8RYC
W1CLn0MtFSN024p50W2abixyhe2tJzZ2t+A3G+pfMVJ//CiOySfluabHAd/bYSV/elRnt19wjZsm
UtSgQSWINFHDcK+DzP7NW/G7v+kXaodoewavTJIg/UsvGbgdMZsaSmbktvmbhfqffcDUK4VOwOg2
CNlj//pb1cIivCUtM8oAfZ8gVi4RcgJ2iYIcDz5DFWuXZda3AV6m24L5gXvj658eR54+nbXNn7kz
/+z3/fPP8Msnu+GYLX2TnyEXJAYdpw850Kv5XhAv+81H+1eizN++RHRYzye4APrp10IFdE+5pB3P
U8BZk8yYg5hHvt+wkeBDwviZXJffNXHsX9fft4W//Z1ITB6vgwVjLfjl1/OwJLlezq9X8i1Cbyfw
mtgGs7OxBS0J+ZP247zYTv/1h2r/k1eHlyakE40Ge16kX5ZWncH3rFRB1NWe2+fAUuqSWNFWJuO8
+OmxdVhVI7AlNn6FAPKJG6a1eTboIZiRvE3pn6KpYNmSJl6LGKLotqcFSuNhnDbjtvHNrLvphopB
fCk55N877sA04F//Ev/sycCYA+trr7f7Y5378ztXVyB0gsBBcHUrGxm3SqvTcs2RXbc1rV7+9V8G
1/8fvynXxbMa8qyb3Bl++aYQpMK1AdgHwGfCFYQpcgUmkObNnfuHIAAas+NqR51GHS1QHy6Z9Nrz
YeqYrXO4SH0BeqClxrtbRzobrXzqLi3D9UW8CKZ9mO4aZzpFunOauB+Y4UJkmNZH5r4oPnzuLSxh
XOlPW+FSMU98SRZRSRQI/0zmzvNpmnb9l42WjcxgBc1tk8tqZYtu5saLEdg1g1nAAAfRwXY6hXBB
12hQ9nMXmzgLi9uhFS7jALIH+c6B4cJvNNX21rRrVx8lRkHvagjUgBMJuMHD4M0u0CLETigwDeaW
sUqBrjskhmKKm5B1ws0IPi3CUGAcegvDyBj0wb21BvPJIJTXH5hg4ufi35OKCTVPKrHtxahiEiTV
y2T24S1ejZRT3OB2Tx7MLnGFea2982gfkye6Va3gzLcRPqCVfo28orZvxDBCXiNRmO1mGPVjbyTR
R2aJBfTULcV6TTbS+wmOl+n4YsEUQBqpx0/f1QJHjPJfkDWZfmCz8M87b9o+ye9skJ+t1nnxqma7
htGc/bS0vdzN7SB41ujbfKucoA3iodm2Pfigp7upgsJKkXnnfddjyEiWogz9UA4N1Klua80HjlxZ
loCInR8AeQT3m5j5oGouocthLQPuUCOK+ylzrppEL7MXfGhmgGCp6cQGxTAIahSMUGSQZuZZfOKi
TOFCMnT7mkha0DNL+eilm/Z435e6Yqq5UUAx39BQbZ8zCyJzIFmo7tkzCVQSVbU5a7bQ8Dbg5ZlJ
r4CBk/E8J/bpnhcgmTkWgzxm/sf9p3widY0PLcjcUXHSwvaK0iGGp5HTpYNAHLq0GEMV9s5cRa38
UcwjZNddCsPcVZREf8ls93mYY6sbC/t6IRNKDtMaufm7A+U7ySD79S6jetumCjdnaNGxmDFcSx1/
jSVA9E8nr4o12SDulgecoAw0Qz1Pb91SqP7IgXaDVkojtz7V4+bxqriiDA/lJKYnh52Mela4GA5G
n5mY3MbhX+D7FeN73aeZddm7kB3gATABpmdnoRsltKl6lnnqQXLtie0OfuYvV0zuBj9u7M5eTlzc
nesxkB3cnN5JeRSwLAGaY8IrwubCwz1ZPrW94HoC4UDtqPCNiiJdrYG+StEmjCvEG62f18AJ5wRI
kNcfYbSv60/I2OV6RsqWfx2EWHwV0dK01h82LxmK6FKP1wgQUn1H+4IYYU92ld+YXMDJrfCiXLgZ
RZuEvzKFuaA3nGeoXmRWN/R1EF80rUfmxNMJTlh1UsZIahga8YIM0zWPQPhsdrqDs9AjmaF8elVJ
DI6Gw7N1ZXK6C4Y8wX661jipcvcB1Y/8oxINA0zRDc7tjIDD3AZVAAmJsS1EkD401KmfIcUls2Wy
grBotp717BlOfiu6bPnAILTNL5gtCyyBpKLT/q31/QG9tMUN0ZhXhLV7jLe2hQZzkSL/itPWBzst
GC5MxEUhWsOptug+t4R7IysDui4cbRJWNQcnZEvrLGWMMsdFVviPNeEjahTXTbALYg1EPGAvWa5s
VUl5srgdD6GyUX5iGGWKW6S1To+96wf5qSwtDFDYKojVol4V1J6LtXrWnrmlEFO7oI2MSfk+4QKV
nZCWrOSViyfchms/je0DhjhGJ3Cm/O+V8udHYnDhJc0j+RXbEDPdlWoKQQqLxGg7qJWybZ+sXOYQ
5jbxieXb3D2NrZM+uDn3SWS12YuXzfIVJifZvKd5nR5XABrImo2+HyGYP+2m08sZ003sL8H8PTWY
iAQZjT6p4Jxsj2B8jZUIX79el2X93rrUFUAZ8YekQQ2Lx2nYyB/XTJdhEh2x7sNxQ7+KEfbEwpAP
VPWI78LEKWGZFxp7IKn9Cpcj+bKFWEyJDu6CPze56U/eKdGvgprEMHxhrAkIGfju3DEoOJVOcAmR
PL0yh0kkbW4Qu8nlYcB3fb5K8y1dQh/b8zI8BTgoaVccltPAKOd3by4R3N1hZsfF0stTEGAwdIEe
H3Ej5EfsI6ep6J/7LW9ZdLo1eB/lGBxFW8tTBTDjrALT/Rriqj1dWoDicmKJWlcvOAmxbUHR2KML
nbt+NmH7XFX0pA9tnmiGj0zhuJFWQTp3Rxho5RXJa0D2eDgvGGU7tORa6Zu7uNaJbJe9YioQ6YcV
LmdItelp1difATEu5hHSemMaZkTTXmYgxrI6Ab+0wxhK/GpdSvhsXfzndNy6R4f1jcaVjSiH3pxE
zu14cIT6KmngTIwwvxjH/nMVKTygnhR8452FWVueGHb5TD3ULQ4WaBWS/bjaP6uqrqcEcosdbwNV
mvvkhiBV3cxnOMPMI6Xu55hzH22gRVHTMjvDJNsfFyZ6p6VLGlxXuyu66J0IUjl5Ak4BRDtc13xJ
C4e5OnFETUjKdq7hKhCq66GoxgMADgyVM7Ujc9W/ucSFHhp7hjUUmFPvxUO6YvEWWXdLSsk/Tv2c
nnFmfXQ8YV0vhcfeAuv7JvCt86EIT2Vnd1EwtrSG29dM6c/tYcMtV1ojQDaiCW0mwLe1DH/UeElO
EGOvgIPtNfsCAmRMl/TxyMtubvIvzoTBh9g2YBPhBpXep4HcNNztotz8EUSWsnVEvJdZlgC94BKA
w3m+sPOycTLFh0ClAfwkrqzOgA3pB29x6BAWP03FPzM12j71aIuZW/OLDOCR49h00xm05MxNcMKE
lTIFQ36mQTnE7hZAyHcIJy3Z/LJ6o3HmbvldtfWcKcG4IYrYNMcPTkBCyt/qozOK4Sgb5toBCrUY
+0T5K5T4PYmwQLQlE8R8pk/PCm+xMUQFc1I0+q51h+yYC/lGD03wQJTtvAoYlBnEj2QuyC+kwdWO
x5tE9+6GM7cUY3ww5vJsCnU0ZvkLoc1HrZi2zv1wQYrFhmKevcuSDQzBgWhLn17L2kj8ouuTBuvb
RUfK20g51qjJ+hx7psD9AiZBkEE5ySvOww4lEVxH1jLCl1AATrT5PwNYp+yoLOHz6bbwX1pNxs3U
+gvaUBHnjY5HJTem7R+dpNQJrEcTj34RtR1upELoN9fMVYLpO9mMcLp0kMUPuW6Jg7OokY4lOVST
8HsK1qLwk0kbw0kzOPO6274WXEE9+Bq5DgbwwyycOIYSs97iicPhS+aBKyDjkWvsID0en3XS2R2f
dRlEQTWwuCljuyMrkj3oYm2e88W3YZXR7MCnJjMZInDl1PL9N3vn0Ry3knbp//LtcQMeicUspoAy
LHonktogKEN4mwASwK+fB7o9MVJJHxma5cRER3R3tHQ7Cy7N+57znFGZ+nevT+iqZe6weqx41Vok
Yy5NuAh3Y7VhreTWV4VyQjYgbnVmJNIUCJWAzT37LQr7vZ46LZFTi9dfZeMc2ZiC7fom19FIr2nF
FrgBmRxNlliOckQ7pJuuM6czenKA+Sa0R8GyrLT7SqJJ39h+YoG6A5xDw7qQ6TazrO6N21jQJusr
PZTJDH1oFih1umgg4SRH359ulthW9EUo8n72h8k2EZrPznjWAIi+khRzuI2aHj1kOqz1sEg88w5G
HrYNmljZld7PMoe+YIlXQ1UG2RwUm0xeagcyjG24pB5zlagjIZi1IiSnGcvaIiK2tibe+gVzh2nI
cPQb/RNn2/umhG4YwBXkh+mqLXI812DOsVo2/PfRHtFOo+xJ3oiAMcFmSJtefSO1pt/HJNsgvMae
cGZYY/05RqQNigJoTO87vYnOXJNPyve6jpSiirvkYcmLNriq6ZI3InYv0sJClbKYIyF2Clkub/ro
SY/D20DH3ZvTT2hIeFHJCPMeDDGxeok+B8qVuPFYhEsUdZ9lIzPu1Vwi7oy0oQ2aGatFMre+vaVt
nLAkkFrA4Mj5Pnv011zkMUZDCFIxD5jW7PZ7ZHrp51JV463v6uqzqO32rBig3PFuV6219Qrfeeq7
iG1eUcGzy6VR9+ymQasFjaImtjFxEPZBugzGlzFJ/ScihJiGyH6j/d/nWryEABjdR9kQRbXpeDHH
TWEV6s722vpbPpbIzT3yZ0DATu18geuJMpq9dGQq1gNlfPLLpF3ttdqov6MrsD/r0DMeyJrA7lwD
c0AbPjpERebC74bQGzTFxDXNRcOnWKlvSOnQXSyVTAh2cEfjzi68/jaOnDIFFDgOd4ViT7Ch8qON
eyTSOaukcvGZENiCLskSy5eodOrbWYtJCmodxLhRbbZfx0JfrnPLRvDGV9ag0Rvi9gFjHjqF3k0c
Fbb0pLIQrWBhhjHmo4wqvosqtl+WGFYH7LjPhCeu8jXMHF+h4HouC20EJJYLktiM6DK/VViFbwcL
IDHRRh4RkOwMlmex4NVgdfEQ/+PGIB9Mmk3xOLFr93DEltU3bRhsOEFx196NoGFp6iwV9kMoRqBH
i6LSv4GMgwELg07hHzJj8sdVWtcLlpaZLeeyKBK0FmeeL1KEgipsnEl7KUaBB9lY8FoHXUFNFaYI
vZPdlGsgT0uCbLjJ/cypiaAMjcw1hdo16Ath7TjaslwkKos9tDyFc2eVSyZwfLTmYzHTk9gYJINy
FOubxNj48Fb7Q+LqVbvVzK45Gwc0M7sZnaviEOcaeHrm2EA4nPXTbnH7DFYVqRSAvwokJ5jwzeyT
VvtgsL3MTm499qXoZhxSUQAdK0mGQSuwKNRWiVrH79ajj9bly3dyAodk79dRxSaeyMg7keDq3yDU
w7FoRp2X75wGOZirdcifPJ/LZAddtbeYAHBHpoqK6WFtWpZ7nV71LXYLH134JHVyLH64A/rEpEQ8
5mur2FOS6ZygzZbz2LjDy4JQl8gR8RSlQJACj2CfGW5iZA47dH356/tFrT9U0DiEsz/iRG17tnNS
Baz0sqaiRC155nMm+RGp0Ny7+l6rKvVBgfwPtVU8f6ZLxw8SjHBOytaoAPNlWIeaunnZtaWVhxZe
nNDANXJoqyLe/vWlrRdl6jS5PRcRFNW8nwryHiYC3VlruabXrQ39ZDrnFeCj1LRp/5dDCUunjmQh
dgbr7esnQ1mW8rokKRgqFi7qT9a3ymGDCETGOX9/KOO3IqTPWCsSnkiQH1X5Xy8LlYGLlx9RdFFN
+h0C2uyspExHxqVfqy03Pzv0lHazLaUM3MvIPXbDiL1qFdJdSpAhxu79X/Tbc+UHgQ4lA5kCLC3m
k1co9R0JRxmmsmnNLyOycg5QNbqXAUoxG2b95q+Ho19Mfd40qaoaxsm9xu/ducMEcRCYNomp0WyE
oGzSgyusN+H41gePli7Wr9V536IfAHzWN23P0E3719ttm2Q4p7qThv2CTui1raNOfCrjqt7aSaLN
n03EpvTX3KJEttq7/7Y+/qrd+P9mdgP38b9vSf7PIv7epUxl36s+7eezb//jv/j7/3YkDeMf3n6L
L80WruOZJvPIvx1JTfzjumIN7SCkbVWDrDz7/7QkLe8fnTSR9V8WCc+mTqfwP6EhhviHsxsidEPw
nNHE2H/TknQEg/z8xphE3iJyB9pk4vcRv6UkwIiJujJPj7XScMs/dLpEsDrqk5OPdPEpG08pGPkI
rSzHILx72T72sYWgx+NyNTKrfKX11hUrmf4CXAHpA4g+txlkSA3VisvnGni2721JoibcjtBb/rfu
NUuostxy9tQ5Q5WovJX5GTpPO1YvOLl8joYYRCdF7iWQUPvRw4HqhYWBjPXeotZVAlUZHPz2i8Ik
QZWZoLJGVC1QRBPBcYbFOtnNCJfuWd2ASFl+El+5OD3Zndq4+VhGbWgXI2imb2gQi3ZfZ5menNlZ
otHkwNvsBqNt4l5fZOZooQHoND14ooqyTetjSb2cK9zNWmDbFa6gF5uQxgmdZtIt7sEzCcb+ZLPn
0uW2GD1l3GtQCsRe5rYFr3Qo1UOBnV4ebERj/k2bKtjmnEEmFNgGre2dovZWHUrR6EGejj2oxGri
tyAncDgYVA11nRb6Ie6nmgYvNaK5OUyNv6Y/FyWU26amHbI3QCDHYUN7hn2iJV1yrSayC8udEJML
hLDvcsnmSBJqSyujdEw9Xo6tlmIMZMdCoPOxcAg1FDB+sMFQtPwCWJekobZEtrJt0zIZ8OdAvU7M
eNeOMz6ccNYMo5NHVK9Z0QXAo6vpfkYWG9+UHX+2i4BZTxvPzyegXpiLK16usWrLKzxrKGJ6zkEK
TzGEnxUqqlGEkVGlV4eFvFNicGuDYioyPcRJIJtEcygNCw0Kqzho89yFTbH16wxPeCoxT9NBkK06
xpQ8rlpHSG2vc4LL92M1ltTIetcRtwb1kZn9JT7jMIrHFonhSPJWgL/NwSGNn/7RpXhzGzt19tLk
fo//3RXmo7vok0kP1GtuFm2l9RPMBCo86rrLOUFQsAFxiX6Hk8BMHKDTABDB+o21xKAN+KkXY2Kf
6UkTv3mJC3UcsiKbti6Kbf0iyswcShUwb6xa4LVcFguspqDtS98PZe1q1y7IWGxSmaIhqnUAg49O
UyTPU9YoMAbAzfQt8ggxYOKrU2PjVEpGO72c5Nd8cWK80ZCTEe2gn7sxaBpVxB7GQ7Zhl400FRW0
YQY9DJvPBjpjIE5ujDvPZ9dY0RG05jwQImpx1xLhBesAdJ2OCzdxk4BMMpvflXiEOCycb6lQTvJ5
nErtLRfsghFiGnEa6h4FUNR75N/hBOtVBzpJsPK3cZXdYTgcMJ8IuDwX9TStONEWWajfLj3ZZhQ1
4q0FQeKVI77XhriDLLonHTMmse/0BvCHRvXWG4eC4MgcVB9SwYqKPz718wqewWsmWpOjqYlcZMbh
zfwrhy3pbfZ4tPPCSrcxUWk8NPqnbrtzV5/YfhnI49iA1u/Fa0Khyj9qMLaAPtd6bfAfkMJstUU1
K92HYcTsgQxdSWhHM3bjEVlHVJWh7489tOVOQPN5VaMC7R3E2L1RUpN+nCTfOE1Ogg9raZcgkU3l
gBdwsaM71wKo2WSHeOl06xAPsZk/SYSt1cHXTAIX3Bzjy126IGDeEeKULOc08iQsEILT+/Y+Twh7
D3HBFutka4+45M/4Mpm3mSmQDojtBDupRMhJWJo6lvzfFyDOOgSrNE8lM/c2qmzNO2J+jZpPONpd
ey964P5XKbEFZTia6y3bpC2ogC+Q4Hz3WkSFDx24h6g0UCQTdnOGhL/3nryUXs9hnXRLJCdCSzOs
QqMn4m+lxkeFeHeZIYXMJQaljZaYk7VLugrcTioAPQRZk3XsxFVpkzWi2rqhiFSJ1z5LzRfKTpp2
P44OvCbfGOxbO3IHdYN1y3hNFi3HRErMcrNvJatKYOU0fZ4N1CKosVU0mAGyTEynCSXDBNqPo4or
0Wiz2g+uNdgPPr1ksbUpN63pqCq+d83BeCh0LIQb8hPWPA+tImoUKqeH/p+0W2JlTIsU3qT3yFqm
9A3BPNNK+ghGAwQJpSLR63rlNAjlk7qhCAqC4ZYuQlLurW5RjyPenG7nT3abnvGIE59WxMinNQBl
jLbmkIBwss2c+BZ8nJ5XhgZQCuuMFF7aogGFb8TtfdQYLw7wJZKTnXYFA48aNu+45euhIgeEeC/x
QhfU+mgJQM+tOCQ7ro1rUDW41HZDhOAdb0whuDe4nu6SgoZo6Nhpt9NxiMV76gXoQdsKP8+hSuy2
PfPy2niAVm2gHqR5514a0h7+DQax9pZVLG8lXkB3PXQbn3mPkXoL2qpxWCGgj6+HEQYatU50z0cf
Se+lwsz5qAHfyHdAGr2cQHChw49FaQuWhLxRQ26TxOaO63qKOnspO7GLMURVe5yt0EmdqkiaAIk2
OnN6On5uqW2Vm6u5P0v0DtRgb+uBWwL5pi02jvcZAMSeVcA23ih5Q5dLtUJZsGtdZNk4tcB2Z13s
3RTZWkXHV+7kO+7u+DCXkmKJXaXV/Zjh/UuQEkQcl90EnFc2TyC7l4oH5k2NAcKdtCNa8gl/vKU2
o981VQe9gMCekmlOdNOXxYwqsTO1yLqlZzdYRzTWJGEYbK5cJODSk+dsr6bu2i8X1vPQZBawj63f
Tulr4bdS5tteGBFyYpBQpXqcMhwF+9yoo69LreFT1lMZP/TktxrnMWXXilSAph2+1lSV3mys+Bhx
E5P6Eog2jWPc4DrjZkBFBXWO/YyPpKN1DmnXO81elh2t5IZUjC6A62IUt5E959ohd9LU26EIYQO4
VK5bXxuxBeBaFgrrkkt88Q4QYitXr7IZ8kF32KcUB0bK2XOKaIJsUmRxpaJgWAs3fjVKWGkh+bNE
fMRdTYB8j4H7BfDb3JNv2XjNnVnOfXevgUSDUGXV3Rvox6Xd2pVJWk+qhlk/kt+eFrumpF4ZJIi/
3W2conoAuI7dEA1BNvuvaTXhTeqtGbj7klm5uU01rXOeKyuXxY0paOPfO7ATozTdqBK65qxttbJh
RwBGW0DDmoa9W3MZkg9Zw4FOeZkU3CylXTZSVpMXUZdkb7HmQMCN0TYke3M2iJfCc4fhUmvr/gpu
Dt6Oli5wjYHe82jRCqhKm54gcr7SgpXxmFidabFRz1LaetK1L1lokyVgA4SERFvc5Gkp8vyWTRYC
FS+2BgMcSQQsnQ6e5WLlJyYzGCHtvYhcCHxfDhwkAupdkoInn010IIdGvDYA5LDV1T1VTGONomSP
ha14wzqnLr1x7K4HkMqgNyNjfGXzAi82pdTgBORxtJ89up0PXruQRB4NbXybF4oELyKEqmXjGuUC
qDirlxemR0R6o5+g10clG2H31mJ2WAAjaQ/hJX9GzkcguWpsG9mOJAwFQrROgMiaQbuHdiVhc2Z2
92maLLy0U1rjHJybuX7B0aPjE5wxZYJrmYGSlIrfOLQIGDauL4Q4GA7N/HDxTJ2GPoQQ8C/RDA4h
rub7uqzxzRXUgb4RquVxJIqV3gSe23RUm+uYGqfugVCnn1zUxLTjHT7ENAY61PL2WOxzXUPpkgAG
ep5rds6BTvtCbsiQqKgmJy3ZocDrv2dRBPqTUtrQAZbO2Lji9UVQAyxrdDfIRQkH+XFg/f8n9/9a
T9X//dGdEJSm//ngvv71/0Quuv8gIcUiI0zqRNaPM/i/J3dUxi52AE8wvVFF0x2KOv/74G78g4DY
wbYrdAOlovN/Du7mWgmwUR/Tnv7Pcf8v0j5PCj1Ud5B9IiOkyoN42fHWY/1P5UKhzdhXbcAVSgAo
mmiG1cWxadEnYcm1C7lr04efbszN77pWShi/FAp+jOhbxOly3VQrEF3/PCIwIdRQ6ByC3BOkXdf7
Mko/EEiuSus/jOFiORAGORA/jBg/XZVrom6KfAF7NczOliGgEeG+Rcf0kG6up813rnQzuF+7zZEG
/tn7l3eqHV7vKNUYj2fmQNijHvPr9RFE2eA5jOiqd18TCeHSonHVnDdQqeJYC239qjSxPsxvfzsu
4ijeMkfHMICVQZwWJIdhRmfEuFVvEbBQ77XOuKpjcY6ozCH5g0PdLe2HvXA/vz/yaeWH5+iiHMbc
gcbNRbL86wWTZkWO8GwSg2UjKJnATSPAaKhYjA+YI1XoGZHzwQP+7a1lSCZRk1tsGkSPnrxDtIkE
WmiGlM38RU7TeESI1UOZ0G5G3YNCZ/t30B/yD3TSfxgWHr+zskNw8eDu/fVK9WlsaUxknE+XOANi
ZmC7jQa5Rdd0pnJFeehok0z09f37+9sHQwWPMrNtUQBGh3j6YFtDaC22NZr/mi0JyTP64mkuBMi9
98c5qWhTWFyDf83VT8CChDb716tDkuYiIq2yIJIonmpjN9H6rfXqXKEMeH+otVr9k/iboRwQKY6r
k/WG/+b0laGPizK8JZep8kBtLFeTyWSzfDDI7/dtHcTXcUlY+joN/Ho9zVIUtaEBDwOUvUs5OwVS
TeP2/+JKsN+ZdAB8i2T5XwfBi5B1w2hlQYeaaqeNyOGmpXm1qAKGfz8SlVVWEixtNjaTX0ciBikz
+cZ5DRKE+toc4NcN+Pg+uKA/3TXbcViqbJP3YF14fp6evToTtknXlVJO8gBw7b4tmg+GOAmf9348
fpuvaM2Xpi12etM0BUxSn3gyozTwh0YWOY4R1Imxq++RHoVxhVwgnFemloXz+ND5c0fg0aDfmd1I
TWnqnX47RXP9wQ/7w7XzkXF71/o1xfGTWzyl4E10SoBBztGKKmIJ4KusRXT310+SEh3v5Srht/Bw
/HqLicK0YhmLjC4zvD68o5I4Cxuh2fvD/L4KCocFVrC8E/js+qcrLUI/2HFpzxloUl/IaZx2cZ89
6H7hYDh3tK2p1999r3ZfnJJtcYKEtENINsgjrv78ogUxfLCziSgCuwkGb7De+gFKE07pBIHYoH97
/+euN/dkTrBW1YrPt6T7zAq/3hUXMT8IPEoeywxx6psXXRWBeTtbj+8P82P9/W0c28FXZ3iY/04b
d4a/kHLHfj5wRpdD8Kh21GinKyIfAVhWnRzZo0sD0MFM44BK49QdBojb2w7d+n7W8trd6ngF3/9V
v68sbA0BDq2bPkEz9fSVaAA0zAOnIwIJA0HCx83kj695fxics75U2qFqDe2DRdT5ww23aCrxCbLH
9H+bhLWyYlWBMNLaCEyVQKRAYENU98f3r+30q3LZBPE50SqlV6r7pxuizICOBik4Q6MTa9fIp6Jw
UKb8YJTT1et0lPVX/LTlW/Ka9nCFWCvHKAbGCrVFUS8u4BJrTc3rhg+e2OndOx1v/fOfxktoNMT4
D8hA6i5t43xpPxl/O0/8GMLiY8DCDIbbPtlYudBkut5nCL+4cDnalmigavAe7z8eY323fv4gGAYB
Kg1AA1ArxsKTd8/MYXAAxuGDcGJ1IS0N4jfpXi+jl4xXut7JVykl2teFWJZyupEGs9ayhjt98ENO
J4AfvwOSgLd+B3i2Ty53KmbSA6BzBLFM6K0ApRac7jcJBbre1MctLMsP3pkfE/pvl85GhFnS103s
YL8+RIEclTr/yv4lZnhvU6e8LYeJXBcX2gJ29ew+kr4Tznlk42wAkGdpWIDz5CY3CIjWsyvQ/gfL
u8XN2z6sws73H80f3jEbHT3zN8cz5zeBhbPYnI1sxc+LlPyqCaLGal+yFEbR5H5w9z8aa/2+fnqf
W2FBzqIwFcxtGsy69c2dfXKL6g8uaX2Iv93xny7p5I7rlA4TtbBzV7EvLuKqOeZpFCjXvp799G4m
X3fT18OrR5xQ+P7N/MM0hPNmPTmzV2PvfjLykuY9Fgsqgo5LPMzUufl5Z4qPJrvfvyaWFbQwBoeh
9TJP3XIsjnCYiCEIIPhNlIXKA+Ag8oxrPaB7R1slfqxVfPCj6jgiuKJH/cHE9NsBlK07jUpXJ8zN
9zwhTmbCWCtB1Qmb2lscfyO67QrR4b1e6+kGYti10fUPZDGEErOG2UVn79/k396ik7FPZsW+Hn09
l8REddZXRUPLxIow0cV8f5RTNdBqpvrlEk9eVqNBfqwoIwStAm7iDQdPS197Siwb12yOLjXvfJzP
2mI4szwNJxO95dCQ4/79n7G+Mb+8y+uv8NAjOexoLef0gJF7raTozaPu8+wGDO+Rku4Wue69VURr
+u5fT5CMt84DCD2YK1375OZilphza3KoicOKZsrYTzRjMNd0rrNb7S/vX90fbzJCE67Op3bFQerX
GSHRCGWRMc+yVf4hadJj4oy30k+PlY3qL/MvG7eD47V4F00amRtoNOZm7j6ao093Ruuj9kgq4N89
zzZPd0Y0wdSgeqMNFjhBw0MPwxRBtia9ay1vKc1W1qCa+8ImgW43FWPj3L1/G36bNjgIC2ptFO9W
Jc0pvqKSk7b0PZtC8mQuuMug5tzkLyso62GbBQi0MQUNyoEnK3CdpWVtTnqHQ7Z4cYiCipvkRvT+
HZnQz300f7Dx++Ml/TSc+euDVfRxlyTOugCjEILXvD1O43D//m1bv8CTb+OXSzrZzU/ky1BsWNBu
YHnduKqD4O9tx4ivkTnhgwvC8/zbeByMLTYvlL5obzmn3wZ0LJFg49GwJ7ZoLYmVw8A9GFr3NuD1
K5BLaELD/6Dl0dbvo/q+5ujpIFgenBWrSlrrsinQ6JB5QmTktYBrlTwlsXCKKxCdFT3recyyetOT
jXdvogG/KgCbPc+V7pGHrC/5ZylhMoX0/+rrEqkyuzYU9W+dMrq3VeB7yDsoPMKby+Y7sQnmdaSP
Xf7og/MwmDSG5UJN/p2XZWIrPc17hLRT3iozUeIiNaUSh1n52gsAJVnvpZL1bafX2EINfI/YXcbp
k65M+NQYcedrWy/Ls8m1nC0BetFbyrIK6jVuLs3a8K4I1oCni4jpYOf5m+PIxT6TZAkoJP+GQZRa
ssRtiGQ7CfrO1vPtXMSxu59pMRBDy26+3SMS5nzU+flrkYtul+JWP1ZURtV2dPSE0qdMxmfaoyZp
MlF1AY03QzGlm0N0NoJNu4EyuCvMPjnHOBAdWyMfdwVRupw+O/eJkN6lOzizoV/oRmXf+lNprcDm
ezenidXiESLeG5dHmNOcRbS8i1oAQ2eG9L0A8HWyVapK+gOW81p9kQ6WmaAfarUbB7sPiT/3rrux
N2/6KG9WuRJx1QPPMzRmbRnu46gyH52epB8KUmnjhBPqyvJsBF1zbuSNjpvDLLlxUHxrbYD52ZFq
aEk9uVHlfFR2hnYck3wr9HZfNjkwsrqQb53eW9t57Ohfx2bg4SNM9Lm9geu9srU5/YN+fhMuNK86
yWGP60lFxl5b7htnPpo6aa4LicrfmnJOMlpAkOSzheRv8I1oTb0G4LQdW1dtaeY3hqfptzyv/hqJ
i25conf5gh0T5ioPDT9+XHCf7cqtAcbWR8uv3vD0YOLKxE29VpVqrSe0Bach3j8zIHXKfsrl8sWz
UvclK6zqwpCqQcex/sA0R59O8MpZWoMkCdxYO8MQ/NYAPXCCXGGqQxG4xaOOJRbTdpE/Zqubw23q
MzFqCBoG+y5KvvuzFDDE4lnD11VfzzXPmGnJwB1nPSxWVwdoOZqj15QjJEBNO5R4ho/dutxrSyTO
G/6qEzWDeZ36cuZsgvmKYLV6S+fX2GXGSOyHiZ3anY2DIkp6U6jzYiKWpdCJFGoxQfDVxThG1qLX
iPvKmtLPFfGFG+mUQzBF7VdL7zIUNUVzCblnwVEXkV3FF/YNsq2+BJab2EdsKUuRnVOWg6Hm91Xs
P3sTWSpReV30y2PpPDfRVg2Gwgst9OrWFMlUb4Uaql1VpMMhkb5JKnJe5fdKo12z0Y3WvB/0N3sx
ySgXwAISPxRF8rKY5iuiNnaxECehrEk95NH3DzAgnXOZyeKRyJE0JO3RBRxNW+DYM7G1I/kHg9YS
LeKaX2WquSRDS/8MxZnhbWNUg3puXHYNDpqi38yJgu7mO9+9MT2XhXOsknin5ma79JIPKLe3iXCn
cjsS6UcTFLlAYEHOC7AYfsKmA8cQZRQe4H5jqKzbpvRSOccK/nm17BERH2wht9XinyX4Pmzd/+wM
5m4m8a5neSjIaxltWKnZ8DSRw6RnKcMRk2oU/behjIFHz/pBGvjS7GbrTsOhGQ4ZWYWGAxaAeG85
RiHLAPQB3IiHsXGtp1YZU1hV8pl5DD0U6oyjPsdHjrqE7+nLmysIAEwbQnMK71PfTONV5jItQF9G
YoNSlcRCSmxfDB0gIQ3ua5Iv2qNNjuClnlsovNLMWpNIFo5NI66XrzJrvwJOvgX6WhwEtl/a/1HZ
Xjd2H21HLTO6rVvhMIx50tKxk+tsWDRonmpZdiD027sp7xeet4VkoZ5N/cY0cFPZs51/WRaPiXSO
vq35fCgGR/eTXsXFYbGSS7uKLvpE+4SR+xl0MparDEGAEDeuVU1bT6L7mpf2Bllue9dqQAt8EIVE
e2qK/IZ2anmf4sE3zhz0JuWxmyf7tvQpDxoTAoNN4rc2KDLWh6WInkhoAIEshozMhKpV0zHiWLP3
x3gfTXzeEQj0N7tsCDHO5nROHiocnzeWnk97TSu1i9gtIne/yNI776sch/NM+DCSy9K+LGzzyCcX
XwhRo2cikreRqzUpQzPVi3KzGDglh4lo2cltjrQT7O0wquirDy+13RBEsuwXx7khMKzhvI5iXrn1
pa5y48CmNtSmKeS0EIp8PgqEhkXXbFGLBGYK9BoBajA0cjqktO5XCEfkUPwbsLJju9CfMgIR7CMg
386+Q6Fjfe8gyTKlKSgeHpqgzr209OSSAsleRnK7eMRhoWNor9LxKpUU9BC/BWiw6jOQqp0MgCOA
Ssrc9q6bu+FYJLAL0BQQXGEokT2LOJmLo8TXZWxsh4iuBLrsppt9zG3tyCeKUsvsCJU/y2Kr++RP
uXN0AEZsBggSbSAQBPjnU+zAQac+seFl1gnmlGQ/YD9MN1RJwR8mywFX7fIgIB5ygagmHgsL/Rt7
oVaMeKeSdOcj6jmAUUA+DeQ+1q3qq6zhSQS4oJ+ZqV4pQZPyBgRRhv7kz7eAE9Vhccv2qsAe64Uy
QnQZyGi2riBfYvs3wDAS1IKyD1EhxukV/4FTi3hy6DmTVl9O3qxDPLWyRy3vSDQsx2w6FPBngpoy
AnoS3cFLarZ4XpBV+PFVtrTic9s1aj/5DsgQks0mQs+hj+IZMypjCMfUb52gcOonVM6gid1n6UHN
tyCaq405The9qZ0hpLufCPiF0e70eyLCoFG4GgYz11EKWaxSV6VbzjdJhXID9vGTlfXtZeNph2mN
LAmnBEyLB+UAIdgcXxtorlPsMeiOIeyTGRjhWjTrpdlhDn8kw5leR6saPcS9mF32ZVrDwo7j59gk
RmYbpYI5tCQovseiudo5X+x5vqomMKpgJKwDmVhQqme/2ZczBB1CW5SgQjShmYr23lifG07f3tUJ
etmZs3nYJ3aOATdJQC2rsz4hLofKYrxdlvKly4YzBVA7AVpwC/f9AcGkvAb0/lSC9SVUx9phvZEU
AieH/ja1SGJnx/I5JojRPy/kmKOaQaXDJBZdIVP3DvYyoihLYL0QXFDOAxvCMYeOAK6nvLOMcUw3
OR8PBBYNmrxf2HdZiw9eI/DjaMPoOCeFWz6TQHgXF8YtEUNP2mztSSHo40NRMMfg13esCucNQSvu
a64Wa9xGpPES/KIb2Y2Vsrr00VmHLpeI+JrsEIT4EXkQouq+YD9tn+CBdHcNO93rVlZo9VaqwLA0
57M2ll1Yq+YuTRGBm32/RwXkhXXdkFmZ6Psh6qbnpvHKApU2tdm2sD8lTgZ7SDdfvSH9XpYLwWTm
FDdbnwjkY+cNl2kGMcWYuIi6MnWIFukn0Kh12OUErYOpxdg8wuEdVHGOVty5jovM3JPtSrRBTP6d
HPgs+87cZqiVQqIKp3tADi2xWhOSQK3xwqxOX4EgB+5IzGznuRQGwARdl4M4umm+bQis5CAakAqy
tYda2wMGIAa7teoLZVjVYazBWsD2kAcXmBKrruhCH84JNH8++lBrCPd0y6BOXASxuNBzs730CnR9
y5wT6uFMZb/3MVfj5iNlIABebo7nljOSPjx10d6dXDMoDDJBsprirj53aJ3qSS/3uYVJHCswM/sQ
o01T2PIDuyUTuIvY9zhp/AURNZrBCNx7ncg7368/V+2cbEcMB+VF23UgYsi26nn7k/ysG4zhsm3Y
UiV9P1370MlD4TRTvcO2C5wc3H0ewmuNaYZRG8TYn4zbxnB3LfrPg50yeyKH7NpgWqLqDUO6dkYg
IrjcrM1sFkmclXi/mUNLH1uj15LBa+YlEadLn22NVH6pZpqbfZQ+5T55lxlkhd2ctkzZuCGbXdEN
9sEEkB7StACMWufTJ2hr+cau4e1M+VttDt1t5uJt31nKL67TlEXx0DNpJkE6QOUPjJ6SCybMto5D
vprqdVG+3x45IUfx+UhsbXWBPWIGt4mfuSpX+aR/50erHIMDJY7uwRBjEaRRX+YHXw3wcC2vrVrs
BqyQ/WVeYryFXj75PSGKpP8wN/u5e4dE2MPXyuxvhJhx/DMHUEyQmGppyQNCydiGik65vydKVTib
jiDaMPFcYzsUszU/pZ0NzDx2FD8g03xwHTHN1qYXK32+QiWpEx28PLG1moiA5yw37UthTW/WAHKh
BeuO1jbPEbrZGPAfZznCcVKYdx8p5efWvm1m/zvS87EPR9trLsZs5erIor/33Xh4gWQTVdt4mZPp
oiGt9cjfNLTPxIfG5T5LsLklhP8i3iQiB8J/2vg3nDFqpmD0qNY1uw9PfSJYtIJaTPgKVCdtFp8Q
FlbRddKMpPrFDYmdF9kg3fiqtmbdCZmayOfQS8KyyE6+aOrEOEydulNVvZxpVUsKtd1972BnBYlT
kRPalJyqUFITNXEs86r1n+pqHIZzKs8kCGiN5e/z3PEJsRNDTwhQ2ofUcuBlNdjet6zU/4u7M+uN
G+m27H/pdxaCwRnobqAzmYNS8yz7hfAgk8GZwZm/vhdd32Cp/Nldfd8uUC8FyWKSSTLinLP32hFs
mCy4mu2OiObR/DSa6XlpmF2I8wpykGmU3Zq3M2RfRh3rR0Xc7UWtZ2wUDGF4BfZ2Qsu6s6dHNVgE
cxzq6MEI7pXSJwXWqsXk0fEmqEnmYBXZs8rVQ3JVEV2R2q8qbu51ureiEw4XeUEdHp9YOocwtilZ
xQHHlpNRA0/IxaddoS2vOBIZ6zjgX8Hp5EYLRRyzMOttD09BKv8imsF/7MvO3A2+tZQhF/oqV9E5
CRO7Wsznln62PQB9wXbRpoLMNldXoM9WH7KWJEKnxXYk3G7htrvqElztuCJCb7nhgNXLKM16D+Hr
Y5ayt48X/Grm5RI9A8s0XIjQ0/ncEpycpA7NuFQ3+yS1P9PdMLbjMNsKJll5UbfqImlEdwmTwnD9
TW1wlVwMWBsi6LGNTB0gCCUOw7SIV8LaZE+E3BJhCUed/ZCz8XeASxDKyOtfn8Oete7ANDVPo2we
63PfcvWF1yNfpknDX9ekz1BcG519Ia2uxoJbQbmPCyK9pXnlNoSf8jZ3A2NfRyPW11xk0bXCgLTB
YJCElOeYicCJJMZnCZ8Mhhowy27ZCt6xJSb4lIynGYVqR7TqOJQuL3ewAoqIN0HwIlGzG8/KQUQw
jTxzgqXJd4pwVuSltQIvl8WKDOfSTW5nUVjG3tZV0l0WjnFKpPyIT2r6AvU7C8nwQBUcj2siDTck
lYxXup9KuJPFsazowGha7+WFn6lO7w3AzTsiVRUUC0m6qsjn9irOmojujRWh7UlICCYggpcB6UD2
QzdP51kfJzioyvrDlIkzFMAj+zW7n8ZdFXPHX4FinzekRj406Mnq3ejZr61tHfClPWMmluJYFOTC
059KCCxjMnlllrjjS9blXcZz8sAGNL7rgnrv5K4d7yIgaWfSpN+0jMK6JrYRsXaO5Njf4C4bpgcb
GzN+tLYh1Y9AkxDR/U7E3cPklrX7GSdjdJHCVqfdofCVsDATH+lIyybHkPddCZamjIyz3jFIIW/N
fZXo01gNVwPGBNpswaknNuyqF/aurIQZzr0PNASU34AOuTccE5t+NVoJvkrDyS4wmy5dCNKQW4rg
ocu60T2ThaH+ZEZjOm1nttUnrywkzYMMcR2dg8nYJkAVrocSu+Hiq4Wiy6u+5XmSp7elv4j7IGIE
tDVbIPUbkRvPVZYmF5PhifIacNnMDq+bojN8JxrgiwYOY2xAM5EIODituLBQU/m7KKraks0CNAQv
B6JBMOGU7jNaFRVsRWKgCZMczxZ8Ys9VYqXlRZvIygAskzdyF7syG6/naIiBAsrZm09mHT+QMYSe
PjDGhfDZabK/iWwuxl2bUQwS3paGPd3Rs6CU3ZfIdseHljX/ay50ZhzyCkqBQ44hW11M17z1uuuc
4LSzUtQAZYwOFgOf8iJqIL7vAjONj9EyeB1wg65CEZ8jdzlDD27uZtCrjr+HFTU15Z4GdV04d3Xn
JRGoiJG4tbHBPg7htvswKsumwMLj2NYUSsTE0IwiDBmpj7lPooU/wXA2MwwsZW7E6DqpiVQ8OqVK
btg82Y80vm/I5y6PWWFZ57NonWvcS31o9hbxESR5p6e4y/MHYjOJW2wds2pJMRh8gKIbwjx3splp
tR+nXNQj55/hIWiMT+OIRMYQINGKzTCNDqwYnv35+PdGB9x432VLroMLhpn8u7kTfroFfxDBAS3A
LEWXa+bt7QYP0fSb0c770dJ6ICZ3axCAwOluv5siyglQiT0wo2B00G29FGxWYabPWeI+U5sC0Eko
B5wBi8KvT/D9/OX7cR1E4cyiIRM46+f6YdSeoPqOSXnWsI6K/CB0nF0Vc1X/Rtzwfjq5HsVBxOai
VYLs+/4yxp3R4ZjgMiY2eNLS3MaFbPaL5+9L4uzOukGUv5kYvh/+fj/iOqD0cKOjo3s3xuoS0vSq
kYFhWVwb8zme1S08mN8c5P2gZz0I08/AQeIMtN18d/HYUoJMJOWQZs0Z3WVqrV0wgN5kNfv1t/Sz
A+FmDxh+Ara2gndj9DqXdiFXtYVNqzg2iJjFJ3SV9WVzp6L0N3PznxwMhgQ0RmGa6Cvfi9JS0oOk
n5NQbA/UhGw62GC3ld7y9P7m+v1FoMAFJGwHXQlqf9Dy3rsLKIicitGRc/e9BNdltHf1Y1TsapaF
UtMWV3vfOXPN393zPzlBXnKcInompP/vT1DpgPikiIIob5MyTNpGPBNyP27L1SIaVanxmwv6k2cM
1SOOBsLx1ufs3Vkm9GJ1PnObBBm52CxN7aa3zd2vb5GfHwTugUROKB2xil1+eJAdwU5hVDxinkkD
omsyKvKE+K5fH+Unly4AgSRWtai7yqPeHqVnjNqOFpeu9K+L4Q60k53c6fzp10f5/uD8OLHlvuAw
vAVXPjaGkHfqAkHEcVanZOMANyTuMXtq1fgJZBTinPxElucNyp29JfCO4TveeNo/klJ2Ib0eCqv/
CDAk3RitDV62Cm68sf37TyMPIqpQZuQeesJ375akK+ALsF+g62QWx7qkMz/MdXmmkeLg8YuD468v
x/rVvb0atpDIMQmKQRXPd/v2optkZley5inx2/QQEIOZ+z6ZZ8HG6ucjhKj9nOjPXZa//Pqwf/2u
wXQg2V09DTzx78FEitW/yWCnbYsajpLjh1OXbJ3WvYu636WR/PRQtoOTgacywF/w9gynssnIzOO2
Kuj+ZlTdiEpMTYH9m3VofdLeXkkWBOSfLHSBY/LtvT1OyVQraGveo1YDFCyfw66vGSMv2NyTcO6I
aCIC+NdX8S8aX4+NAwSyVZiz8oKCd0+/P7qWNjxW9p4Mhc08mQcggkDuFA79Rjy2ZvahrdpjzPii
EVSqGb06q7tLU0aWv/4ofzl7G3wJSm9U7hJR8/urPBhmO2ertMMh4Wi2bqtRbJkIbixNgZYfCfz8
9fH+ct+ux3N4S+AV8dhGvbtvHcZZQleS4cAuv+nOlw1og+383B1+fZi/bC44zPp2XdXlgRV47x5H
ckMH2rZUeXS9odg5jbdFnXRXO8YDm1BF7OgQ/teOKN/eRkFp+YVkVrd18686xzqQG4xJmDUY3T4t
frtKrtfph7sWjSBRNSxYWLnIRZLv92jokZou9lmB66o/mW50ZbVFWFOd0hip4qNcgn1cG/uktv+8
Yf6Wg/KhKvjvf67/5kuFlxV4Tvfd4/fv/zu8Vlefitf2/S+9+Tft//7+4/i1Cj91n978z+47Yui2
f9Xz3esaB/dPD+H6m/+vP/wHqOhhrl//1//4UvU0jfhrmJvLH62Qq2TqF87JLlFV/ZZ6tP6LP82T
tvcHb196hcjG2TngF/on9siS2CB9E0GnK9FOsfz+yzxJRotPdocbIBsDXcWb9F/UI+sPbtZVBurx
g3XHZf2XqEcEMFgBiwT7RJJCeNz44D/uAMBlTKIjhHMT44T3TgwMnBuacCRMb6DZ6BO9z7iHplPS
M6cDiDjUCwlAMj60WM5b+jjETr40iUatWdKelHAyhl7qc0Xk0AfavkNySiYrUSGtaOWGItewpE3Q
xv5Z16S5Oum+itahYGrah5Sx8AfEPdENkznQaCi7zTo0nBnGyiLN4mtXlyD7i8wEfIjHPz5A8lju
VUO1FyotyFNGfFAjc/Zr1v0c0MSt1VjdTRTnKKtIcHQmFiVNVi5/hPTnhbFVFsL40ecy6GLnlM4k
2TKoENo5NAApzMdWpWN91lC/kiUwB3nD6ZdxfKarLlhDI2A97MFZx9nJIvhAXJf2CpotHK+J91lE
7xdwqvTbrevpMmB4ZugC5u44sZm5TqtuYc4z+oIAhjZqZkzWLsCFcTN2nW53NRwQMmlLjxi8nVPp
2mVAUJr2FDZTigaqn/ssXu69tIrbh4FxkbOgZHGS1v8sBfOU/rycjE70t+BJIYkzbzXI07ui9+62
453EP7E024IowR611QCSGJWN6gmkXO4WF/jOmkcrCJLbZG1JRPowWBCa8L/TfKLHjSFnnyES7Xfs
tun9FW5jYRN10qI7V32efTQx7adoPLyk8W+IwSV1c5mSud9Apy+H+zjnednZKW1Bpi7SLO+qprGy
S4t4zezg5cM4En6crphGWjPoX9k/YbnXQeQyel0q9qpkH8izpaO7DYAzG2sGq2MTqOPsyP6sLXuw
IH0H7Z5+YKUGTPWOHHd2rCdv786xzV0VD8I6yTkR1WU1j3CCER2VD0FZtGsTNetu8EjwL00gKXDc
M88O8Tp57aGLF/8madvJDNuR5RMJWzxc8A2l1xANyvoY9IBhNpmlphfPS0fm1RUZkty3bjSovSsm
YgGGtorIhHd7RBC+3zaQc9JhlofJ6ZyYK6MINZ1yWoiMI/QkPxKn3mShr3AZAO4a+uYcyPkAI4aV
xY1p1Ma1vjUD7d0FJmkKx2mgb4L2I4qieTNooc1HIEmMqmSiRgdDhJfXNH+Mqj+DVJnIsyjIh5zu
KbkL6aUzUxykG6XoKDEgJw0oXnVCKaO7jkCIF8agXnc9526XM4MjIvAjnHVRE2KSO4aBYZGpm9qS
OV9F18s0jNalw8M/XCVgdyL6vZ1TfTHTcpm2TcwwTsA8C7ZWskDDQZ2TbKVb6Csza5orozFHe2sO
pn/bMKLJj/kE3JdBU2ucJ4GHcmesLAJSVNbX9hbgB9Wf42TiVsZObu6EkRAf4MPTpVlHfn2M5izy
73ugREcm/brf9KYaF2SCTnIb46w6cFTif1v6xAiOIM+vQShFS4u5t+Gpkaarzjy7WXuhme+WYTr2
qCVc160/o8Gag52KxmnZLCJIYcEzIjr5PZa5sOQeuXXnyLuDe5G4O96mCq4vaSrUzRX89k3sOQiT
oNZ2pDVXfvyIAmb+1NKEyXY+KBQoF6o1J0Z8Ec+CzlTOahYUAHYY4nyeFrOxQ+Ai4qPbGXRQG3gn
Z3ayMi0pwLJTFAlfbXFirWnbM2Nn5KBTQ9h7mwBor4KI2Js8IyN8Q1ddnJZY19w4EF2/sUvKzzVy
ysehzJvkTCxFlEDPD5rx3nXW9wijteHVZVfnnJTFBhWIR1Q/qGS2r2pTNNPOHUB+UuogFQ0nM52v
XIT1GfQeYKbc/m7rH0iKSgnxG1x9u+iiIMk46VygWBYIpj0rWbJcZLzzbuBYZw6xYcRDfFe8lSHW
O/ODa3QT7wm7n2812T3Gbp7jCJhuXMvev2Ycvmao53mEGkgKAR8cIFrQVds6APM3hV5m8RXoonVr
HHKFzUrnu2PwXKcxrtio4+W18aSBvcbs/ASRw6xjEu1QlzNAtxOdIDojTP5WpYHqrL3t5mCtM+Es
gMjbVDxrQHndySVdtkLm30mSKAK/8EDw2+ZXKSCR7xwvactTnU8pQGxpsfqh02E6AUE4yGluW+bX
shWLPkiNjGSDqKvrQb9iQen21pRrdwtUNEJQiK9nM8IWUsBhMuuS4Sr53pu2tqthZzCDBKPCdKl/
HAO7v48Wx3M3bZ43NzwCnCvyfTQbgTaGs0JFnDY4hOoZFR9xMfGUoCE326LPdqmMg/7c7ZeMKTX0
cyf7htTG8wkbqGr8Xph0sw2a8GH9kLPOHMRaCTolwBD5k5e1c7vBQ9LHD0biGPWVUJ3dfE5bkXJ1
gQ4WFRwABD8AjvE2Sh02c0uo8VKvcc3SHcYU2BJolj13gvHUmm2LXEzI9m5gJpPsKTB8RnodkmA0
bPNNxpUjprxalSBG1JkRvVEIi7vMyMjJSLr5yRvQrM+pgVNMkvH+MIrBu4JfRtgF+KXmxTFHQDPl
NHnWaRmlDxZRj8E3o02XOMSGVl4FYlT3AWPLGxlENXE/QCKf0WvbH+upGD6khl4uVUZ6Jg0IVd/m
bqIfrGEFGcbWlPX7wmZthPZDfst6f1XInKQiMrxIqsDFiaJGaAwBJoZNawk4xhkNyxVdH5MaQWSI
jXi4mGjmt+PUbeFJx0eWU3hxZMFne1c1zIgT1+5OJafSbj2iy+4MZ2K0GPdNemExHa+QTDjVE5oj
fTXEEcNWtCTpHaLy9uvYts4diRkFOCtRmzEjgTQCpo6EC611Qo8xh1W8ph+M5YHQodE7I3IPVmM+
IkzYqMkpyr2w8opRt6pPBqNbQE3ocb+CaUXHDhtKv7A96yW7ycT6wtt1Yh0mZw3QMnLCmSyQSF8n
Xg31GR9sM225SWjmm0FE9C230njsSuBJZLy02cVs1ZLdpl+LLy4pCwbT65EOiHYCMm1ACRKHXjRu
+bAAfC7PpyJOPVLPfDY8ZVl1SNBc7baHIPGZ+yR6cD8IM2urDU1it7xIeDoRewU65U1v9GgLi46I
vd2CCLUMe7sui50H9IvvxW6HDz0kyJfUMhv+bEFMAS09N8u2gt1Li4asL9B2GWZMDI23GF917yvB
KLpQzG7AZcCdVHOE+rtsYzB36CYe1+MzAZrIiAHVRbUntjnjtc4jX4TePctF01toXowk4AVnNeax
isep2DO4dq8JiUtkiPQuxwAz5xYK0qowLnuv0uYBCICjDi55Gaga6MMymE16gTaMuU1YtYW/q3Id
+XuyT5EARHaLrdhhp2jwura5YptOLla+LdPeea04JXE/Tm1Phm0zlU+VbS55AM/fVugrgA+0UDDl
Iu5MySjlQbd2oEK3yuBBVflA7nfX1bcMqQIypb1RPwdNXubWQQFHAVe3GJrXsfIAeAWYNGo1XTYj
QHVEtGXE7m/OeOSRPvRqcfaZ3wS3egn861iX3CMq6ae7yF0nVJVVk1BaMosQG8Ee0gwNQIB4KHHB
Qy1DYMJWobGLIbSLNuj38VDPT8TSqPqcca+Z7IoE2dnGLVz022lVx/CyupnbY85RBCoggAfM2JkL
ptHs07AudNz9f9Td/z2Zw7SI/nP5/X/KmCDUH8t1fv1fIaiMxWgHE4+L5+x7z/5PcBEwYhTzK+KG
NhC/syJJ/gEuMuw/QChQr2PjB1nCRJNGzT+Qw4bp/yHoLmM3Fwym+NHfqr7dt/Mmn0Yph2EZ5zOy
gyOZ8G3xXeG0tAAb7ZncdeJA1Py6kUBuTPV08EnpvimiwblnzQMzmCLLOpuMwDG2hKfMX2PDpXNd
Jn7xCZcBbhbM99OLXhKGx85gfOwU2N5QYlZ91qnX2Nu2S8cru3MT/xzQvi62hL8QGGIW2vgy2AZU
2cBIA5wORQlCpTE8niidrrKJPOuD+9SZWMQ9QG/T1rereUDIAvWJCDIys5+FMkrqI1iTD6QgC723
syT6FiNOK8IsLqZ5Z+Y9tSMRXuppntOmAh+nOIKn6hRKR0mUQWA4SCwrELRo0KKex4SSZUpDCMwk
pTmWrJAD140Ytqo0uyd7VPF0qseM92zberwoG2LIAqBuE8HZlyhu8wNj+6GawnH264U6m0G52hU1
I/dvP9xyN3+21X6MOn07R+GLdJjTcOpgeVwWtPdN0rGuGdW77pkSpXedCW98xuAc1L9pjb6/XYBg
MDD0A1q+GL7Js3x7u6Cc6vpBmtfjkJH4bJD3UZBc1bekf6NfVTe/Pifs8/y9f7cQv6OY2GJiwiVK
mP669b5HCkcxilT/mfmRzrGPMywoA6/4pMj1qI6LMqrkFCACbVDluxL1OfYOlLUze6JdAovkvKKY
wgjTJeOHVGOoCxO+tKZ9BbOMOvkljuegPNS5CSwio4Iigr7zBUDVGU8MoEEUR24LOY9iJOLeiynV
LJrtFqpZpafpZPHuh95X5MiK2ems1pbE6G6sjr2qb8/4g4l1g9+0QDBDHRzbJgSiZgrCHlp2gW4H
EctDNFo1ki1tW5DgPcw6e+HXpDX1ql02bK91fcy1Nc4nj3w6mlFkEZl7B+3nV0Gc0svMvYUjW/vs
AsqZ6vDYwsw+9osGRd0oXH0Hh3r4lYLBOY1OjbqarKyMjgSBj0PQ7RqkGtMcygZE7dBvK0nY/DYF
cH2tvRnRhF7khJ4uW4rPWbMsNhlxcI037eQaLEYWUr1DIArnZsIZEqBtU9a4QRdDuEmaZNnnLh7i
cg8tT/nbRXqZCBlORc3WsasCnwGu1U8miVnjts+KGQeUodEbt+zkin2OgEreLQvzpS2mHfTlE73k
q9YqWufC7Qqk8wLLwql1ojjYJHmfBRjSc19uF4qK58QKMILNmr0arEo+58muCXreOjz9F8uI2fGM
3k7/oIFrsx+PYTvsQTNaz8uA4H2DqAYzl0x9t9slReux1bXZBHNWBDBtJpol3akzfC6FS3l7X7NT
VbA2a2vVmXQCk4dV+tNhMm0FiHlIo3bb+M2qnwJO4p0sSsiLqssLZrmWNRlnCR7oJIyXWtWHtHGB
pHol5fk2HRtR7ujQsFlsYEg/ZfHQvI7xnL0mtt+To2IQW8LTuLjNqSY+70xLo8c95rfo8nn1LcdO
ON6FH6iBDHYt8i3dlSuZQj081UqnJoVtmp2WZrLFtp0X55nkmukRrHd9KsTY7Wqkd68TMPVnxVWU
oWfrlIgc11ZVSJ2D4CVfir7Y1lAy4KzLQd+QfTxTXeZLWe4IDkzxMfWQtsOOOcF1Zy72F5dr/JwK
r7pzklgvR94raPKkNjN/O8/zYBwo/teeadN3KOVVzFeSI2T0QqFoRCJ9Ksd7ZDlFv68ZbBARms2q
36q4LMNI9IyUc+Kfsn03Ug127tJ8y3nLlOyNypG+BMLQx8U3JnNXWlI/mEk2vTr9SB9ttNz2zJlM
Iz4gocCGN7MoYjidMi+M5hgjRAB+td7581DBtJjd6LbKUVEdU8pCCtUCa/W2mnP6L7GL7i4cZOV/
9mWfXxozg7Rzqhn/WyKVfW3n7viaLFWtKYktumxC5wxl4kbjM8vHvFxwzFjZY7L0+hLP4/StL3jz
Ye0oohe8fKjFuUeUH8ZmzbtqoTi8D0iHvJvrmV/jScKvKPtAEeCrau86Fhlk3zwetbfPOzoqe3+u
4y9lbNfPZKLOCZlsC7Qjbcg8IP3Kom5zhoibcPELdWwt9Mp7QNvBXeSTALMpPSW4YMPU83FnWzRh
GYnmMWKNREmf2dGruzgkNzHalO6mCnIxb22CgPCIWJXffymnEiio0TRpQQhc7/A7I7t7BP9udSva
iVYeKZKNPgZ5Iagl4nixq4NVwQteziMQhSDg+27NBhCOMZyafjWv5dhrjRBZigMIoxgwK9pF4J1n
OXv1zWJrGH5zPZZbxHvpEPpUt9eL54xYQCAHXU6pir1dHTjuxywWhX805rx8VdhEnL2Lk+hRN8ba
/vUN4mXByirKvbaF1wf5uwyrOJU+KW+tVV8RKYvVB6SuEhRP82we8iwmBwqxOYarxGJDgEY3Q3k+
Roryu0988TS2nfmKdc3/6hQOVxVBf3JtORJf55ASjGhHpPSm8WwRSObmTX9SrUKcVHMh0WH6LcHO
0u/xv5vWgMpbsrmxeQdgHthBnqXhFIuAjUhG448sJ7shg9dXimjVYaG2YipAXx+nt2vLzRC5a9M2
CFgD1LwgGqSh9QXEvf0hwM9/zd/zniutxRfyVanBA0Dp7H0s7NM8qJCkw7w1R3oAWpApWseimTfk
AJYU/TpKn1PPMFA3BTERKfYwjOS0iTQiEqwqCO5Stm19TtxCkk1ArjEbuVk2m4Zgw+uIlzCY/Lxj
p2WjIxbnTlE5T7Ho1H3HDa8JpnKyW51J3v4Ie6NrrL2gmVJSjKJwThTfUwLv9kMdD8jGydFLqhDs
OA1+nHbFyZl4vDbgrO0Yz3SZ3ZBN2bP0zEHlbFWWdDfmwo4SA6SZfymsEvOjyWbpWzP05UtGw+Kr
nxFrxxwl9l/wg/Htm6Uh3DU1gJpLggv7micOElZ/qmd7Y2F0lbs8m9yHRefuJ8Zd8Yei46nblG0H
FhvLUdPtHQEQD9bZAr0aSoawKOoCdjQDGQovRRm5L4wWqTHpJwWegRU/a6b8PBtHSB+00GNSBhxQ
zd8Kc15R/HYrYQa61ceKWIovjjd2K1PcwGZBbGyCG6Kw6PQXeeYNF7Xv5atqfUz0TesHKTEC5Jhv
apWlR7gg+KDIv4Kx4A1JSa5sMwA99aI+y3dB5g8Lg6XMwwcTkVa9jRyYIqjs1WJeOBaJuQfy5Yzu
PFjaun6eYyuyt5NB9OfdlJQBbmWs6PdQZyKSno12ao4amAR3ZGnLSVNzVEtkT9vBsTuT1purHfNz
GTUxMwkh49kpt1AcgDxvXKKNnP6AwUbOaxgvMp6aj4Hv5TlTbCxPjYM3HPhmS5ueANJ4dMZ9XzKM
wDWX6UV9Jrk0sUHR5BY9nyqKnIuclhJBjwh8V3MPG52ouDFcZmjz1mAzIRkeOU4CpRjeczpuC/au
hsX0XUnjhqC0Jbvw+4Do2+0k4OB/ldrJDfI2GUjdZBoQ+VemxZyPH6EHsHeotQv/TPiDCOj/Juix
keOPZSC3hGZVCp261HVYNRNn4WB5o6DBFTN7h9brG/XILCFxclwufto/LXOzVI8I2Qu5z1uYpw99
WoDC48WwKHfPhkSC8w4w4PYbB4K7vFWJ5UoC4uAZuuQbUILEtC/wGCaEX3gsowR/sdZN2ZIlsBEi
t2ofZ931ATEeiYtQEsHm4u2AmNvtpZFUSXlRNnoYL1uv8YjRrg0/89JNMlH+nkW2bsR139igudcW
7nhb03GV97LFe3VJ6yKXW3www1NgrDkFJnApd4MemU0OvrmCqO/Utp5HLJ/fWlNjmxaZHtYgEIxx
xzK2xpfWrPto54CIO2/cWeEfzqKRTYqlWQ5LAkoeDHbYNGRSsbhMU5gOs83rZHyRul4reFHOhIRX
OC8PhSktC5PwKF8SHENNqPF+mMcmsfNl51e4/c4CJwnkyRwbuJMNfHNSMSwuPvdXhGQIAXNL6WrP
C1Qw8sn766YDgrTDKTGAjtBszENVGHZ9Sq2CbKw0IKykMqnrNwD7GeniXNB3glTChcByp5A7OxJs
8Ges3jcEgvPJqvOUVFCbtdsjnJuNu6JYGG02wxA3YEMAbsnvRjJtvpDIaH1dqH7jF0M06iWvdXzL
5A0JMz1jOlmu1eJyWhAvMzEYZHoTVbhqd45MPPwUZYC4q2Geuytck+UbfkD7SnhdnTB4ntTR1wvh
rGAnHEoKMdOHg2+qGUQmXv842Vb35LAMrpEfTUlTcVCuB327HW/9qiL6254Q+R2S1sp9PDw1F2wk
teHaTD0iJQQCyQeBi+LDwn4JOjcrhBEC7bXyfZMYCY9QEi+fF0C3tBWnJG82mBnpJgzYau0z6aT+
lyYiPjpy1RSFab2wpro6IwgwJ8qMRSktcNVlFund+++l7t+SrPz3bJ2tcpP/3DvD0q9+7Jytv/1n
6wybif8HijfgbWsA3z+6Zh68b8tEVmR6cC5B7f67a2bKP2xUeKx5yDw9ehOo9f7ZNQP4DVfZpUsi
0LOtDa+/o1l5p41zPN8WFnBXi2RJSY9Oroq1H0SrjZ+rzpGt/URi93wKiOTZWKWFftVKp+CMh9G5
TqySiE/My4Si+/0VlbZ1lk0s3VNnLF9y9PgPP1y3nzSA3omSv38oR0KRFqjJXMio71p5BskHMZgT
78mGQXcGQwefcJ5W58Qz4jENsJ8YRlXuFzaoO8JGiK01atADXVZc//qTvG1Fff8gK1ca7RxYTHRt
689/uDrRIgknC3rzKSp1vkvipA2zeWmPvz7Kmtb2Q29oPQykbrpDSJGY2trOO5keU38maHKInowo
JzebOV/oF1g6F3ySmwyx52Fyu3NbBstWtgv1a41YklXbOyNPMiVzRuf7AkXHgakLDDAm42f+GEXH
EnPUAehrHkYYjs7d3JiYWDRkHhOi8Fh0NZmzgLED8is0qnZLxoffnNnbLtufZ+bT2hVyFbEin317
AZ25k8VAV/aJJfW87qlllL6qTHWBHmijvfJoksbtIiioq2pdTrashLSL6EmxPUrifmeLaC8tJohA
l4oCt27qHadquO8ch3U2OhhEjrvG5a8/9l+/dlMgFKXZDQ5/TbV8+6nxlVUWoiHMn9JtjqzmwWau
m/Y3F+enR6EDSdec2al8H5hZEEfrIj/xn2aHFgdta5Y5rDx/vo4RAyLk+9nD9JOvQK6CU+RtpkSg
uf78h3s4tpoqkblMnod8Vrc9BVF80PU0DNsszttbZkSN2Ft+SitZ130VBnLUlyxcGld4Rvr8Dn85
eo4IbiASn6U3i13l2mn6m8/5k6shAbt8t4qgbXffPQNZTswV1s/oKa3r1ZzVUV6wA/hzrvMfr8bP
HjXuQ/LnGWHgBnj/RI+1FsgrjegJtSf4j4rGaiMJ22DpJc7ZJJ2NLOl2lzKgPSzlRP+mA7sTNFn5
wZH0HozSQbKrQWDMVflVQek5jlO53KQdux83Gbrt3LvWRVC3BlbEYWHpdc39zBwgrLJO3BbzMp3o
V1UXv75lv3/wf/eXvz9puJfoncNthZ31/vqVhZKyR0fyJKIcHNLMmbh6/ozJJAPyj0wAv+iw76fa
Iswh05elVzWbqgKxAHwG9LGIDVTJsDZ+/bnW9ePNx8IBtLbzUa8TKYFQ9u3d50wxfT1kj8+E98Xn
iIkS2sbCOifqrTqftVVtea3pyxblW/jrI7NG/vXIYNgBjJsWvo93R+6spXdVksbPhV9clNB67j0j
fSWLwTjrUvd3joS/vMI5T5dpAixRYKIc7915jhVjhIGnLMgzbCYQsEI6cLDP0PSFNdte+heN9ZuF
Y51RvLu4YBfABYJCZANhrZfgx0e7YseBwcJ/ikzXuUpoi21LC1CStMvqxUPMtZvt8tnql+XgkAz3
myf2Ly8Wz3R5nwAvl56FKHq9JD8cPaV10Haq5v1F8wExW/4R4V+5pdM9/mZWY//k6iK7Bq8JDpsB
yhqn8uOhGnJL6fur4MkYsIfSSGvdQ1ya4+cBv+6xscYLb/S9I1XJZx9H8W3Um8dFT04Ip+bbIIom
BDFcgf+QH/spWo5GY39gc+XtFwPrNWkVQ0hrzNjndvYtY2Z+ZdkUe2aZOdsUFVZYqUifOz3tdDEL
Omop4qRZ2v+XujPrdVrp1vV/OffesssuNxfnJomTzAbmpEuAGwsWLPd971+/H7PW0SZOdiy+uyMh
hBDMsstVo0aN8Tau1irWU1jnIdiNqnia4Oy6gkuWYbWvZeJUD+AA0PzKw/TbSDttS/G6ecgrrNkH
fOB3wB1qrEMnfWdpo7qy827MGUrR0NXoOtkohS7Wf23JASzMYKH9VDl70SWlCwiMJkKZTo+TCdwG
wuGaJ8aNFWnBzKGrO5McVJuk9vcPFUkwi3phOidUTEwEMk2sra0MjTZi6UM+jpD6p7LYwdWwXryy
b1c2xI09j4aATQo1i3TCSLgcvpHqqDdJzDoJdGy+UtG8dnp31FUIyPgetQ/3Q8xCXJega6FlPmcJ
9LH5fUk/rKgamc4YOCcznLJXu1VbYLQ6KgUmJWsRUHaBvtNve3vUt3EHqshsaH6tPMRlZ/Gfh9DB
npMvwwuj43T50kNa9z2Wa8oJcyhjVzVW/pwWWnmIK2CXnqVXj2JK9GeB6NbRHxpnjxgenTW1DFbU
nG/Nvo1uKSmNo1mas/j4YdwZKPYV1mmoteRgkJ9unCjP30ajfN9M6hrf7sYCR84YRQTSSx0L20XG
EI29gZSvbp+qEP3rQoe9iGSU+oyXKJrl0UiVzTF/3J/sqyyF14IvQFqIpTrGG4sF1sOgnQykuE5o
PJruGGbfqoHr+v1Bri9laIlxlggOTk1lWS22bmN1dPuaPjznSoEWzFR2bhPr40Pfm3C/sNA8aroz
PPrgrT7MhpqHQBMK/S+neQtOyUBPri9WbkLXd7L5HJUck/R34RD/6m//Fu0TlZqYoMZwUlv6YKY2
ds/opUw7ClbJsZGjeqDSNiJQVYa7MrT7x7rX+kPZBKO7MjvX6x2CJSfBbFBDArfMm/NcSxApzMOz
leE9MWLdeHTyonvhAut9hQnVueFgZYccHMtRBmn8mHWYTpeogB7uP8l1boM5DvtvtgBiUcy4l4tg
N+iqQPYvPEsFDAbstVj7WGKQB5wwQcxxM2d94Ioxnzw3NqbKK6fiL0uGy+Pf4FaKCwyQHKaBSsDF
+MaQUxx2uu7s0cze5oXQ3T7PcYyYNSVIUftjTxH8jFClDaB/yg6l55QfbC2jWUml+bkduvqrNJ3i
JTaE/6EdVdTdGsrj9cSB2GV1+hrWdr1Du0MBvudZwJwRQyoTMUH5kNohctpsA2bU2eHLjG+2Fq/p
0F+HFMPAKcImYVfnLbF4RY1uJJZkanrGc37YFVUiDnYkTErDTneoBzGszOn1/p55QIgwaACa4Awu
YqkENlQXVsAnTdEiq7KpPuhU21aOKe06dSIzE+BAoBxxvbQWw5gz7G5y9Pw8miN9rFI+ihT1oD6f
BlePRn1XTgPkRJEpL6ns/UMZAhcNhfpXFCfhg41L957CbniCkuetPNuNR7NmzXqCOFegq1QrT+lg
4F0Zn0WI4yh4MZRZqlx/pxZgQv90/yCgTbJMssBoABMv1y+I6WIQGBaepzHLXvsqL77jaFTi+oxm
H7yb8J0mmhY94clai7DXMcSAe8rpwcaZj81FQtlj+VNPok7OFGXFB18SIHRrUFzoWyPSg33+PfI0
fUv6mP9oPG8WfFEqrCg0bSVLu17g840NcJxFLHFUdV6Qv4XVspeB0dHLPyuaEsPKgAyKk+nOypxi
U6ugPe5P+a8M6DJmzNcxin7CmKuO6uLQlCJNokyk2TnUp+HcoEx9qFO1eWp0StLIkXfvStjOpIaY
fUMU6BGQCV47SIkP1pBMR9WT3G7gFbgZNt+PYChIbCJg1DIJ/Tc1yAAYOKY8yNQe6bvRA3XGdnjS
Tbg0RYmo6P3XuU4BCOLMHBRX0Fx4YV3OHmBGVATgXJ3roU8+1pE1mwf79q4rK/CwAuNauDf2WsI1
z9FiDjETNGeBTyqxfLXLUfGAssPAS6IzZ2X86iWa9Zh7nXqI5Ffb/F5B5nJTJRqfIsy830YZvYT7
b30dpKRFXsCm+acIvFi8dYMGtBOlyZnjsdkZY0GzG7Gxlbm9DgSMAnaTtSltFdby5VuOqWqBwrHi
M1bmEIiDoXuKo8I6CMOsVo70m0ORuKoOuv6ULpaBIEBat2+T5JxAU9jUllfu9Ej/hP66tTLSjdTK
5H6OnoFG+CVpX7yVg84xFMg4Pfe+b+016gN7pS3ro9Xr/caOcbtp6/azYhX2fmzG5rWNEW3W2j5w
KzBCroOe5v5Pv+YMGSEI2JpObmXOWcZvESCESFUZUcoT4S5zQOIDfS1HWbusX+8Uk7rXLAAza6XQ
sL0cBddFbSy0Pj13dhE+d1YH0MIeMmRFgvQIwkwig2v0Kwv1KrjZOsBgy0FjENUUy1oMWrGokgnA
/1mx9J+trOgS2pPhFtGku3EF9ez+TF5fxxhPx+ZvvgLOGhyLqZxZSI06qwW2aRK6A7R0l7IqdXC/
zB59pPVRCG9QrdKH9jlrYZm0PZJl9x/ianPShCSaszNnJZCrZxBzbmp7hjj3FkpSmdUNmziLzJXN
Ob/JRQiibyPm98TQUBP0SRaf0xBlpip6ce4EoRmJPPmsDmO/yz2jdRWr7V1P1t5RhMOH+693+UnJ
NGk9MbfojszFZHU5xbFm9NApnPqTL81n0PfvYDWCKgi0U5ilf98fa3FY/TOYPWvgQNCmvKXND/Pb
1hiNsUkR7Go/pROZ2cbCDRw5vSqGTqFbOB464yGx8QYvbQKFU2nGi5/WmRtbinzIG+HtjanKDkBx
zA1s9XGrBV19QMcSlQsb8VNDzbRnsjuYcc2Y0esOo4OdjfahlLXclvBRV04O4/Lk4IUAqePfxGlF
XYbfF9EHYcUUjfqpPY2Fkj6mSqy4PovljZegemGXoXCdsUc6XSkpsvvUTVAmqI9dSJPEkLMQuSVC
VzUgxmR21LkQ6kIy8Sw+qVaSHdoSlhFr235MBmm7Td3HH9CADVy7LC2Au14FcCiE5SlMBFedAVK2
p58FgPYt1fLorxknhJLjUOLCjZn8o4FU7pPtg70CbqG5IfJf+6HsAYJpVBrvf+vLbfPPzEjYA6yv
OSU2FqEiaXptLG2rBTUWBW5kQhgqeoa6P8oi8Z6HIeVj5XK5VmntLAUxkIJNnQZIwWnsbMH7jzTt
h8zYtV3efUazttukqO3ty0qRR7SWk3llhAfUBrFm5DLyXKdVuq9as0G9wypWnu56DhBfoRnLuqCg
SxXtcrnbnlKNqdnzcE6G8qs2aGBwW2ftCLzawswBnWgIGzSESIIXU51FQa2FrVRPdu+3u5FgBmgN
SHibGMkLHWzeVfMC29XRktwyL+VXVSjQO5UR62SpglCULQzxwoaC3sr4LY2HfmUm5vD1P+Ft/kzU
0uZ6g9QkhW1zsU+MIOzU0FbAB0dS7rimAZEIwbTwP7qtbLPh6JUyOLSK/8Ou2Sb3V8llOvLP6KRW
tMrohyMYtcivCi8PlBz5hVNiD9Fjaw240vpULdNgalY+xvW3mJv4lO2IqriEWYs47iEgWBVJpp+4
WaR7o9W8HUktgM5C+G9ScvSViZ1RBcuZ5T5NSgdT0KGasxhQpw88cO7rFO0948uYGvqDWunFiwMH
FXLckO+iMZ3mTr/+oCiTAYo59fZTG8ev0BuHzf2ZvvX6FBhQ+zVIMTkxL1c8Ip1KyOTopxCg2Y6S
uNwM3IY2KGsbu6xFjPD+eDe+LCt+pmEgSMfVYd6Bvx0oAlgXIqGWfiLAe09kiayhfNDeGhY+s/eH
Wiho/VpFgsY+tUn6T+R2i20mvdZOu5Y13Na59YLCsLPreuWd2fumOxm99TZQC/WMAJu115MEkJVT
YQYD1YKqTfUR6Ci9w+/6oc5tSMZSQ1J50NYOpMs04t9nZI8B6gQFAhrlcj5MPJJwOzK0U98J4z0i
k8MbzIQSdyxaf2/T/d2nUY7GeTdFr/enZ57pxQ4nCqNxZzuAl+khXY6scH/yjczRiHVC7PtY9PvK
nqqHPx4F0IFKVohGGFWGeT389r2lNRkx1BrjZKP4tIlsqqlod8Qrn/rGu7B8Z/gGnWWTltvlKNYQ
RE7gJ/JUU7h0jTz7WBndWlH4xtJFztOcZfMohVESuxwEqZNcs/tRnjQzMB98VfGPCLZnTyZmne/+
fNaQfNPZlgQmHLQuh8J8gQLZxFB4DHhukdG8zHSsb+6PcmPtUcDlu7D6aF8u2xZcxAITkXHjBM1h
JkhY1iHNI/muH/v4CQHM4TlX6V3raLqtfC/tV1xZrD4TdVTSc6qLYD0W6z7KzSbqMB09ae3gBK7q
KaPnIrXifwPfSrKFbgDoVkUroqcQ389PFeSY95SxkFNPQ/sv8uLyTZGYzhm6T5WBINS8bwoeQe+A
1hcvSDBDQ4bDt28MlS57VFq4WmZJNH2fLZvkFhhv/G0i59RcAJspBg2xSZWA/m3x7EzC3+tlB3FJ
7/GY2kSFXX0DOEo9EpKf/ZR1tnQRMM2QeZBcTsfWKyCjTMUA6bBq5F9e6FnfnbKD31XjARNtfNmM
+nMQhKB4M+qau0S2Re5qEM3KpwpbdFTf7Ur9Zuid9UMxmkK60Kj6IxhB7J+QMioTSMtx/QEmfvhB
N9AFoauXe6+eXr8J8nh2HtfHTH2oGsP6y6FpDJ66qHt31osNESLyqR9HcMgLFAjy6MmRcQ9pGQ4P
nBDYh8/oNhcZjEPgpOCHM+vL2LMsN20l7H2Qhcgyh6NOruwlXT25NVLs9a7M9eRtSSZ2KKqeFKas
DeR8WzC95ya2qUiV9MQD3Jyhnmzl4KGHn4IXauiV+Q9ZL5g/dMH1H93QUPkirSP41pn5Fjoo4I6k
aDP04tIeG4XciSKdslZecULi9IDJiNp6HzqmH5JynHU4HCnm306bKMdQj/KX+Z4C7pcT/QG+WPVD
93DU2GA+A259UDqhbtCtaT+JJMKxkctJ86kopz4+NFrTfrYHWx4jMUhcrPTK+hEHyYQUMhKZLuYS
DblZHoEIB7Qek7bjo/O21Ergn60CGn1bGN70gIot7AVa/+Nrhf8CJjhYBYxRDbnJaPFF3qRDNX7u
SkVYWzX1tcfE1/NhM+SyAaaAPge6JcIrvwjWI5dlrXHA8moSBwSlqnA4ABvzd58PVNe0EN+2japO
+hmeX4x914TRShWFxnPjq2qMKiNw1p2BOMmLaApvCys9+KylyOshv9CZWJBDbEfKEimEh3ya8r/v
x5jLqsev842THnAArTR17iJcRjJl6pSOmibAOs6WT0M+AnhzEK4GG8/i38Qgvdw2M8L9/WF/XUwX
8WV2adYofaBLS4Z3OS6aRmByPemdTLuXb8rQK3GYUUS86WT1d1lJD1xIG7k+Xb1d0eOQ0CWGd0SS
13hnyzBzhV0ASyi5+7El7cc418OVk3E5MzQWieIWbUwU03jIxXGCpRS0JRhLp1h24dvYrxPXxpdn
a0y1j0qqob0nHVmrPt8aFIEF4rE608GXifVM2rbVNu3IdvGxjoQF7NwXk6sGLj5ZVpf9uP8dlunl
/JLUCGlYzh9BLsFHHUo146CU3cmbykNlc7MfkLsFCaVVR8BBKweaWN7uGW6+uM2NSYqglBkvv3qJ
j96od7I79RM+8oaJoHoCvvUlQC4LPzJZbGtZp67uhNWuSSPvGHDHQ8JUF9uoiMpdQx97awWJ4/Lg
pZvRd9wqeRq58HzqN/jujLupHceV0/DGRwHBMGcvvzpsSwyDkdS1E8iwP8WwrvddativWiA0Nnum
YacEtSDo9TW0340vg5KADu2dgx/A+SLFoPzSJ02Z9SenrMrjaGPj14H524BD7ZGQ69Y0QG+Mxz3O
JuPk8ov69WK5d3HS1HpQDye8EN9juoNybOzDKy2cR98Yq5Vrxvz0v29/FgJ0fZsq1HyLB59wuRBS
9Fd6ylTDqYaT60Iq8iGHVWs3jBvvxPtQTJopWQaN8MtROlgofQzJ7ZQ1ZQ9taEwfm958z3GA0ieX
5JXlfXM4nCaoXfHJtGXLjHRNtXCqGE5ThN4BoJPBxTulehiV4geFpzWJ6BtzSJEMcA1ZGtW/JZ4x
R+MMHls2nnq47ntAy/k+t3zt0x9HCE4HdK+ZSJQAlprNmanASErleFIb+U0m7asjup/+OPy0hi5z
74+1gGgiukWDA0FlwhEtZucK8Iv7hDUUAEhOOFa2OxHDFO2gt+EhVBuH0SqCY0/GhQVoFz4glIdS
SqYjpBUgFYfSA7wcVQY7ZAs+33+u5c2CgptDtKKUaJGGgxW+XEdOmCgV7kTtSUGeb49DoI7romof
1Zwj//5QV+WHeSyLKAlwSlVpQy72IQ06iQSe3Z5aUvAN4G3lYxl40XNfIBOm14hSVPoAJhTXwK3q
aOPjYNTFwZuK5KEhEz/8J49DXKBkT1OIhujlqycaqiE5knTUA5TyYRIcvaA1+rdpYAzwdqg91V2u
A8YHu4eJmrFL26nctVpWH8M261fwU+J6zTM7EvENVvycPCxmp+jy1LcahfIwiOsntYNygZwUpoxg
EnamgCJkBCkF7THBUibFQnAIPecAC45cdkRKuIJ8bU1NenBo525tJRYv9ZTYriyk8rats+RxSgRa
BOjob4EC4rgUoAXVJHm/ghaaH/QyAOpzYJ+F8nkf6BOX89o6aYejq9+dRAIvK88d/W1scMUKgkZF
18jxtgl9hCcjMk73v6h+azFD1JjjFGcL9cDLkdVOx0/KzrsToaPYca+bPgJTJT0eLPWD3kXOrq4M
ue9lOR5qMcSHMXW+hJEn3kFlL865jCxXISXcGr4aHqgFY1ISa9LFhxH1b11RYCdA1lUkxobIVBl7
s+zQXzSRwMCzI/9kJ62NVJsuaD+F0PmCqn3SCqjruhVMaJAa/RZua/KqCFEfynocV/K66yVkgM4S
dPdphKFUs0CWQOkFQNuH40naY7SfEDTj4hnKle97PcsGAYMC6UxdIMdajIKUmtqnoTmdML9pt0rV
WRuQSNlD2fTKSsi48UKCGqmF/DoRk67J4oOaoA1ko6qnFmTnoZ66cp/Yqbe7v25uvRCyfGKGbxOe
5Xz4/VYo8mnRchOPtRPoF3sjIUNtpsJ5tXFJce+PdH2MgpgGj2shEWPRRlvs8Vi3KvofJdX3Tjui
blZuTS19V4zy0aT4tzJ51/uQRrcGOgxMJgW+q9BOZVervFo/xSaasoo/qtt0NKs3qkZ9z2si9Tgi
gXBO1GmtxnLjNcHmgaoGK0mbfTmhSIm13OED/eT0vvURnTWUUVT1hxI67Q7HkH4lkt/4fiQlQI9p
uVK4txepd21kNraGo35SU5Q61Sq0DiEKAluhmO2n+x+QFcFiuIxuqF+RBlE80jnOlx17zRz8aow8
6xTY/lNdFpmN4VXjP+PwUzkwRAzr4xAhu7s1YsX+oBkBTomZ2ZSIxvRm9ugID5Q5Jr7ltm0Mkl7u
QBItntTGucsZctT40KtD8BmV00+VBWXjWBtape10g/vrFsosKsZtmiKhUtkdLqvZEOiYpeW9SZUi
6yPXwD1z4hA1dGQKqtZ4tPrYQpsEHHwrCmdT02k8NQ2SJ2h65lR7SVUBqSvHAmmY95aXNtDawwCd
rKLs3hd9kpuQ15l4TFEjrMVg1QuszDV9ABU0ap8Do3zfywEpGSmaKAE9pCRfIiOO2gOiLpRlfI7S
BLW7EVR9EfJs/lDjDu6oOlp5SYOgdWFxHW7V5p2MAOdTcxk7cTQ4wj6iyix/0JNWXhHcm9qtbRXe
p3GMHVw7Ye0G2xL01qOKOnIK67/zSIVx4tjICrXtTQXc38HzpimQKzKSxkB2xinoMoQSu3YtpuS6
jc1+eDei/C+3EpP3uYbjx09tguIw1oPxF60dle9EBwpwEMNwK0gS86jFE3FfICJdY40Xo0ztiCj9
ClqIWsxc95TopqDsnYEH/ViVBm5kphki7JlwcoIPqqb6E+XbHiw8QKoPqjr4T43iJwcEdZoPtWpP
X/Fu76sDBilawSQZFUU3o5/Mgw3uM9omoFOQga27wPiUTWHpvXgOrP0Nsn3BC6iL8M+YPHP2yqrH
RAXU4gxbXPYzNGrPSA610ykL621jmcURMVR73wR4uo3sMzjVibaz1Ghla18fAJD16RJQkSZn5CZ/
GZqRfcJ7MVCcUzkAPsW01iRHXGVLXMermQVL4XXuiIJzW4Tlwpg8pcsb5UR61jyiTFYfRD/7iMkS
PUJprGXC1wGL8ch/IX7OF7il21SfewEusZ1yKmxAzF4e4k5e629raIf7tXh1Fa4YinYXFCgk+jiz
LydQ86CLoi+hnMLaCpB4xmxDo6K5U63ZvrbEAsyPHP991ITNS2M02d9+MUuCyF7fRWahrBHVLqGX
8zqaHwdNQMBz9FeXnR86fS1pglBO1WRi/xGU4WtdeeMjBAFrU+peuWfroyZvoCBf4SqxtVnd22ZC
nOr+xNxaWKBAOYW5ZdK3WSQxCJnEoS98/9wrSozG6ESh0sPM5v4oNz40ZzCXHqBA0CKWxDCq1BU2
lo15EkiS7Bwd38J6FOJgFs1wvD/UjRcyTctQ4YRBw7iiAHoSW7vca51TlLRoAPhZvCswLVt5oQXK
6tcHNOcyigl+ju7mTGn/PVdKnR4llBiOjyECb6Oi7Ybaa1rvCcGjKxwaF2YWCHfye22D9YDcmcGo
vN5/1QUd4ddDgKWRxowMJ2Mz5zP6t4QtKiuUmBHVOuPTC7C/Rqz1mVvOmO7T0Mh9wAvzMSm8VKEr
0hafJqi1xSO7wP4k8LNdw6nPQegyJZhZL3BQ4O2LmW11+ThlXKo+Ms3QHC005pCwc/xyL6YCDUaE
aELdLZCJVB/rEmPyle9xPTRNOs7y2Q6Km8+SLO8Lexgy4uZJ0cx2F9Kz2oJbx1kgTr/Etf5zyA3F
vT/7c/n68m3RH3Bm1QDoFBwFi+tdpLSqOc18dQRa9J8JwOCZ5lCXJ3RCFBAMXokHW4IJRL41ZShi
9OmBiq3ktterHUIzSEZwsMAZgU9eTrmZowUWAvI6IWmN3FET1Y+GAhXh/qveKNpcDrMo5U8mwJMI
r5lT6RR0qkyr2FiEjierFNqrpaTJSzzY1ac0ARUrumbaqeAdUCwKg7dFZUIFbMfyZSwje+UKtkCy
zjuASMrRSNNZcF4tP0Jbe9rUhqpyUpA+2vPPkjeGSvclDYLiOTEnB1fSMNuFYYqbiN8mFHSn4SuC
YgPs5CjaaX7vr1w+b00WZe85zoH5VOmJX36TqnQ8VPmHme+i94cYforrzXku/oYRcnwdLZdM6w6N
jVTc0DkvhdGbO/JEYv5g6FvDrpNN49j9HwdG7m+/ukCcuQ7B6/Kx8EQRJh0m2kCdjsZRU2LeAy9v
ZVf8qu8vtgU3xzlZ4WIAyGQRBIIUviNKnZAKlDT6qJST8rcIRTG6YaklKoh5DY9dWsk7v0VjfRN5
WXtAKKxFwQXNPWcjjNp5dWj3vlNAi1i7ukBtUYsGNUQ/Z7BWqk23HhfpASYGsgvVarmI41rgWWYW
29FZH2P77TTRnlPG2H9LdEdbYQIgo1tK/b4OvPARnUl9F4xd+mioFg6gplHv81ItDqoJq1m2yB06
U9jhTwJQYWWj31pVs7IV6QsVQxNA6OXnGy1KXYEY7FOBGupGSVL8XRJRvjUg2X/3B6/7gdK58SVH
R21Xaw25u6wHUKBQH2f1DOi7MqeOQ71oDbh+nTUScAFS0bai3GVdMbCmqFUMhFKgXsYKvZPpC0Aa
tP0MxcMqyglW1vEVIBa8DMKO8le1djZtXHyyUNHLwGkn71SodvoQi8qn41v3W5gVpou4ZLqNcowe
qmCcDrUv00OLP8ML2IEeHrNpH3Qr67eDVmGW1UEbrBE8e0ypSLwvW4HSHVnMp660m4N0ehVUhMpP
9u3IdaxW2fp+uuYyeB3CaZdhqoWvqw4QY1l9R2IyVxFVic+YrnvH3grsRy3Pv92P4POcXO7KGexF
vmnNzkyQTy5Xj2F42qBgGXMOBoGyKgKCO2qf7a7S7HEt1b4+GAEA0RphKRAIAOJejoUicjYqvhef
C0yiN2Wrip0SZdVzleaNq7I/jgp51TMimdVO0Qf10fLwvLD1VtsEhDCM6FPzBe6l5tqIn+8sP/Ld
Wne8g6RF9sFXp1Vm/Y0VTM0fiJozS3fTsr58Ysq3eB1nU3QmdTQBPXth8jkdhlLg0dD1KF+GsnwB
X1GcZctxjNtQnDx0VY1QfGCMLXQfo9gXQx48997ofZS95aE4h23Re2LJQBVUTvGpCzznXZ8W8RtE
SvkI00jhws1EEbyHaaFC6I9LdPBEq2N57XglqmeoyfrwrerwGzVOFFFDP2SZoE951Jhjc+ek4YCo
rCgebTSrUU90uvRDZdglCoXN7GNoNkObUDkXEKnYwJoC6qFrXjKks7+opY+jR5g03Rql7dZ0koZx
BgAcnZPxy+mspVQSjsboLDMt2Dvoze0KKlPf+zgPXMaO3PuL+9Z4oOMRiqL6MkPLL8dTPEFPzFAi
qECmudPLItzZ6CVtDaNyXDEOw8pl/EbyT1tzbgJCsyACLRHsOe7dU6FFDXoetaB4M9rOOWit8WPX
dwHa1TT930DzhwmcIv8K7EcNUfTB5sZTVvJe7XqzORS4kTqhtU+XwVlsbH4iAuWl0p0prlQPGeYC
H3GFcvZFXzya0IkeyUHkK/wBdYP5z18ouSXPoQOGXW2r6mHScIVSR7aaM2g9eXNeHyiNRm7UT1+5
+aQrmkJXYQiQI0cEiATuZ7giz1/ytwuLDbh8SKIGZYSUDBJd6BxZuz79Nyv+I/W1l+Jn9qGpfv5s
3nwr/n+wBCTo/O+6am6FsPBPgv7PXyaFDz/+7/+Zr1f/OgLq/wU8nGsgFE6uJNSI/p++mm7+Fz0Q
gO4U28mV9Zmp8q8rwWw8QIIK+XFWZKdRwsr6V14N5TXaGnyeudPAsaH9ibja5fHGUsfVgGwYfRQA
wPPKv/zk9I7A1yq2sWlsBYyrr5kuZK81FvplCODH0rzlF+NgjAgraNEgCeo4F00vDdhrSfm5cZLh
aGV59xikbYACatOv4Q4uV/KvAWGxcKQSbuA4yUWMQ+e0TK0J+6GhrHE3GqyC3iwC4nFmRrvfvvTr
P6f0/24F8O9QkJFpzMyHk70YahypJmdKLjctAkxfa1p6W18pgo/3R1l0pX8NA34Cehy3Zwcy3uIQ
1EyUibWhnXHnTvGaWZTjNgIU9gehKOU2gJX4E9MSBLGNVuj7QbPafaLV2edaN639bMHy9f4D3Zhh
1i6MADJeVs8StlbjDJg7Lc8TGRITMWF5yjbHyO+b34q1a/TNsSgN0qa1WUtLFR+KRGmaRb0Ek+hY
L0XZtx8L/MB2eE4qa2TnBS7un4lGPQNMByQoNF4WQbBHLn7M6fUDsI30Rw33wY+m9G23ypX8jey6
/DWeZPmIlQceaxUslE2pag0WFQgmdwosulTtvHaTi6h7wiRv3BuF1zzdn/x5Tf1PvvjrGanhzLgT
TjkaL4vLIpSzbtLilPQN9y/X0/1yU4h8TZ3q1ihUBMmoaZLNwmeXsUHNwpZ0F70Eq6SdtAGo/jG2
THon919mftjly1AcAouEgRV69IvgMLvZ9WnsmxvQA83enFr/IYJw81c+RtWDno7wegIsCdwZo//h
/tC3dhX1MGqEFl1i1NTmlffbiSeMokf4KyBnrDAw26CQZh0dn97MvkO59UVGvoasfCfktjXtYMS3
CWGTjOQakyyzz392ss5395/pxqyz6gAg0uq157rv5SP5dlbihhQTK1PpvYvpe+2K2l7Tr7wRkecW
ArVlGG2zFezlKGgP9ZnhRMR9TUmPfTppYqOGlTG7esppD1DN++vP38sW0Lno/XPkLHktOE9RfA19
LA/pem2ZR38LjUb+B7M3y43AQgC+RJHn8r16EWrW5DsGiAgTNPKU4EOXK/b+z98FvyDwUWAoiRWL
nQFnXmhDWspNWBfdK6S7EP7iVK6Uz26EPXpKyLeYXLiAIy12uSImLSnQWt9QtTcOWtDjy8AVaEcv
wPrzF6JXTJGOs5lqwTLo4TFb4KWYyk1qjd4O7wUPa4EpX9npl9nwr7BFR4XUhQUHJnAZttQBi8cG
FNsGx8WWOIlkdqjFro52RV6JD8GID3ei269d4KwEzBtT6YBsAz8FtQre4uKD2VBzS2UuVRk9RosF
ENdZ+dCEOZatgUEua93/vCR1AhocdM1mBvLlCrTS2GoGjvJNF+X7pDU7GirZFv3/FrqFeMQCYFyZ
1hsRA/No2ilzEYFTYRFApZPbTTP3jeEKwLVAp3BX65G2UuK6NYUUQGzKuRz40F8v30uYuASL3jI2
Muv0IyRumPINhq192+orm/jWOuHuBldJcgTDWrocyjfSvjN7HKkH1fQfHN8WD/hR9AcYs9ozotw4
YuHg+LGijrtXC2MNF3LrTSXnHmhD5Doo6F0On+cNKOlGEENSk2NPoWoNNLZ5g2/R2l381mLhWsjN
l/bqrPZ5OVTWqxNVj45PV/V49GXvR1T8dujf/22COLT9Nl75itdrhS4fpQSEQaDGA8m9HBBAIJ4u
GKlsei/V91HsCdhDpXT/ND5y0+EmOecnNiWGxRk2YHfQel5mbGj1pDsLNZB9nnjWSpv2+jsxCion
3K7VGRi+GEUCO5h8vzA2VV6aH7BrcP5q8775kXiISd5/oV8XhsskBY1rwGo0cWjkiWXRRMTBDIni
BkNuaKkbeNfFLx29Seda3skXKlHtgEFJ3+Ub7D/02pX8MdlpZa82O8Xowq+Tx0/ZmE4OziJU4/HB
97mV7cqsqk4F5ffAHfrSqlF4RRRwo+spvbE+QDhaNakC7XOnCt+MgArjnWgwV96EoFB+4K6aQPwJ
VEA2Fvt22DS5kB+9sTEogWdtnG+y0ECLCWiq/O6ZWvO3zsn4ImUWnSlFmMamKHh0HlqY/ZPUMuNj
gHODBHLpZPXe56m/BMrUpq7IQvmMpYLPe5ql/wj/Noh3rG0M1HunxgMj9g0JdUGXQ4jxOyj9NW0C
FufiI1C/Q67DBGVHqjgviN+yNUxyrRDVbayMaynepG3x1R4172HlU98ahLIR25IL61XBNy6CvEZ0
BgnaLkYfRxfZ0S4cIDxpsqaufGMB05mc8fGYrbEfF4EmKkO1yiV1lmlIkwP4NxOHrlH6u7TDmnrl
lLiR61KY1+kBcw3n1rDUFcjQV84RB5TYCBXWX30rtXATJyAIKxDfGAKVMNe2lpN6W61SnQ4qqhh/
QEgID/4QR+9KKlkrU72QOpjPynkmBQATzkkdq+jLD9oWutHk5Ll4MojksSnogG09PZRHjAmxF1Sz
xH4DiZ5p0QG9YnBV+8PbuoPUsMFuuBEbP5QWrDA94zKWWIH3rhxsTI/ur4jrIM1TwpehZ0itmXrN
5VPmNpqC2UDaQtVXfK9LbdjF0MD/5uYvfvajZr71g6j9eX/QW2uDGwBXEtAL6AsvDnUoNqEa5CNT
k0v9OY1agN1qiGRsEysrXbZb7wfPBV13OhBoky6SoxikDZcsxM5lwG0WWBdeDtbwrgrzn6OM3lpI
vq3M6K2Xg/5JycngFnJVgoZsKNMI88ZN2/blsS4kOgb85XZqh2ENE3ZrLGpODouewxwm7eXXy7I2
JxNDpZuzqH3QesXcAhsqnul9titb7OZQLGWHfiUR5Bfw+7f4ZHPkTV1O3jI1Wn+0UpXVkXB9a4y1
lO/mSKzFuarMLloKX2G6MkZjx2XKGFV9j0S21+CKZEf7nBvqmmDujZxBw7d0xsnPLJflXTFAWVlm
HgGpt2iP0AWf9tyaze/3F/yNUWaIhJhFKknSl7cdzU+1TqsJT0GppS9xFeM4id3cf/AyEC05zCU6
tJhcLkIOdt1RrfQsh4HaxgMgIP0Z+xH1+OcvQ2pCZkJLTwPZcrnoCGSUwQCEbmRTd+8GR4w7v3TE
ysadA8/iPITJJwCYgA2jgLt4F9lDf8HNSW64znMoGul/U3cezXEj6br+L3ePCXhzIu5ZAIVyZNGK
FMkNgpJa8CaRMAn8+vuU5iyabF4xNLuzmx61OgtAuu/9XvMzMcYbIyfoUANP+f0jfTDlzmTX88nr
c3p479ZRgawvURaDccBYT0br+dtAz+Zdn5l/Dm+Bp1LBQ3TEk8v/1VX52zpStua7BVze0MMt61Ku
yt/6mfzMbuyDt4fMDsklqBPdxfeooiONtC1WCho4zd4e78TxoGpl34vBr6PUms1PENN3falfpx0w
Gt1dZh7Pp787R1QgvYW3BdjUEVlOZ7A0v0JQH44aqPQtLav1R16uxr2xlK0bTuk47Wd+3+733/Gj
x8Zs4pe86Sz8fTc1V8tVScIVLxR5t+7J5+owINNMuNZZERE5/hmx5aPx2DnQybEc4IO/mzc1aySp
Vp46xXXwQLaVuw3mLHsYMJmiJepot79/vg/mKW0RiJtnAS+KjPOf/23y9JMCEf8FFmty3JL4ZWyM
CT8T8Lan/2AkIDS2k7Pr+3u2cV4Q/OFhYxUOemZGM1qjKCimhrTlaf5j/AIWAo7G+EFAhmEffvtQ
adASFW+zpoVu30irIawkFevJ9dVnrZrz53+3p3BwBcGv/p8OF/ftSE4GOxLJuUvg51TecCrc+562
bOB206nJPLfeTHrv7ueJ+9nvX+cHBwA4F0CXBdSP4+q7a0g/kJdOh8UJp0z5D7yDJDSrbP1kenww
HRHRcWQBmVCYvqdqg2sEvmaxtyB0xDpLW588we03NbK/ZPKZWu6jwdidUVwDEnLVf1dtCwsrhslk
z3TTghb/EOiRk5VptBT6HHdAKp9Mk49eIe2WczuRvhfV49uPV62rdi7pHBK/hLqrUq/azWP22Yr+
aBSPw4tmJqpUGKVvR+GyVXVmw7yHwv9QJu4Yz8WntcGHg9CHRptMDw/V+ttB6iRppUioQ8/2yie3
G52rHpJ6/Ps599FmAfQPxHqmlvzjpGlaSxia8J1woZrd2blrH5Wwi01rFJ9xAT58IDbBsxyHtu57
NjD6Dpe7GRd6SGwFpbIKLmFmfaZ6Oy+S98v3zCMCpMDEANf5t6+t7318tkdmgMrbfJ/2EAh8BDPb
yVrXA1GozsbTusten5mErfspTPLB6NzeuB5wbsEfMN+OnmKDgkAGat5Ul/pj1cn0NR8D87oJrOSP
SwgotT6+zOetHjHhu93iTEnMyd7hujj5SyRJ/LonBq/aKWv6LCHqn1siQ9GDN4DizvvvuxNlFmaG
yHIFttYmkUUzycHRKITzmmvKGzAcBzH3m/DcN9z+fnp+MDJ1CxdiNhAm6S+G+d/PMvK/UX9Lcs19
J9mVFMH3Zev4D9SgfhZmWG7E3PbyzbqYtHJ+P/Y/lwYFIRcwejW00mkUvf2WAV5AS011EQ45Qdvn
wmxPYnZ6WMiN+WSofy6NAGc12OFUhGfLv3drPUn83mltIC1PG8nibObhkAzoNX//QB+Mwm38bCvn
G6z599sWSGtXqIoHspc0iJzF0SJ+y2fMgw9HoZV5vhSw1n+hMH/7ZH6bLWzMXMdNZJp7lyCT0Bpq
Pf79s3zwcZj67CI03ynb33dSHLcllR5ZTpjUKybYwxRgYg3TUuIwdPj9UOerxdsdBSoVPof0bBCE
/gM2WjJzrmfA8rAynOa1GhtQyGwYX+0kX67nsqu2EF+NPz7IGJTOJIcZ3Ro257eTL0m9oEp7BciZ
JukL4Z9EW05a+u33j/bBt+KaAS/lLPLBL9Z8O4qxaHbumSszgjJ6K9fF3tAZ+sy85ONR2JIpn85a
lHejdK1basXAKH1TJDGfDR5DXX3mmvjRjDComQAtaa/SoHn7LJLXk5UDxF56J2sMbLlGqPjWiMSr
zwiZH8B27IYUghCLAe/g2r0da6Z1dubP4V9FQBdgdqs3GPqWI1HtXCwPihPgOZ9tN5YwrTfzbNY/
KFURQwpl97tKy6rY7Z35rpCNuZmdxf5jnPi8W+PcByOAnfM9YbR328VW3JdDax7rvd16Or+ECNbf
z55/Xu4YhfUA4EPPlJf59i2kfZLkBC5DpfZS9ys6lOZYyhWTkUrP6ogDMt/8fsAPJhJsxrN25/zy
QY3fDrj4Q5B2gk/cpa5+mitr3WZOsXzSVfloFC5DZ0CBqo1QybejmKTajYQSW2Hp1dYDP+NpJJ32
k5X3ARj9y9/z30E1Hq2it6MopsziDOcuRtvZp7rw3YO7Nt297DENg3uYNl/rkvzqvm7aU6mn1Q+C
jsdyM2NEcnK87DNL7A+WD0jDmS4G9gTE++7mDNnXwVDKO/PidVwmay/fta4Y7u1hNT851D8YisMH
7O68HSB5f/cZ7cpL9d6E4IGZX3ZdF7K6dBcivOc16T9ZCB8NBQwFHwWq4DnE4u1btlqv+XcfTrQ+
sWNuA3+0wLl+mqq8+PPlgIsZLTJot7DK3fNy+dvBN874E8KGAd0wEgJYVlVcZZoXbPLJ1bZyyT/r
0n4wT2mcArSy553LwndfLLCpQHyjtkHlEycu2jzfu/rymbDj/RvknTkU3CQZAF6As757qnlwxOD1
jLKMNIKICnI3up/mX4pK+1MiIea62G2fKTlEjkAZfvdALlE8piwrut507SKt1ItYyaH75DO9U6ow
uRkGKBhnGnoLiDXebd7NgD9FiZcbXMw0dGpnV45FaJG/upKTMfZevBJxrsqOqI3C2AZ28rDquGun
/aY2PzNQ+ufb5bdwxIPKO6yr9wiKWS3Tqnt0cJ2maiOLfijH/ODvMGMZ/nDzPBPleL+gKFAz8Ht4
/yHdhujdHFoGyS3FMXAzeSHN6rN+/vtJeR6FXgON1l9t9vcW4Zjkijpn6YdCuurFcBb5Fcu1pz87
BxiEKekSz8OFDA2H+XalLeQJdqPU7bAOvGaTlaaMbIfczz8c5Tw/mB5Ixc5hFO8FaW43Y9ow88JK
yxexy732wmmCT31p7fOL//v9EkgQ5ywOmnNSwNln9e3TmHKqZ5raVujCeP7eQmt8mWqvelnd1sOw
xvS6n0MXqIeyS4JXazbEq5XjwYr1eoE9QgaHbQoJWGl6bBO85YYNzxF7fa6849TqvfdlHgs8Ld0G
Nd2OYHntkK5tl+69vBtuRmPyVETeudUduAM3l01TIORw1WR9X6oS36s8XTQyilvL2GjrYuEDyVKR
gGO6KWNVY32x6c1ZXJKjJ7pQuNnwbPUJ97y6UmO67+ap6xGGm/6+6qX2KkeyN8Npqgs7UqaLjXuj
V2WahZWPzcUee3XdjVoupem1Csbyqlq85XGyDRxsBgRi1xkLV24r0hrMbYVBQxcaOoKzg25XAsPI
loiOdhize3/JuyUK3DU/1b2wvuj+YLx2M+q90KuEmkn/wuFyp7i6JLHvqOHEhaB8mf1BqG2aKdvY
9mgOgpPAdqjZY8vaFocCn08zQipup7vELxDVWL4KtJBkrnUNcaJt6s2g3MbfdIWTTTsTzlX6kIlZ
DREqeQwv0mCqLmpFIx+PsLxu2bvHtiAkWeu7yHXF/NrpnfFoLbMg+hdFDhY3TRN8sR3lykOGUvt7
Zrnw7mSgRiTMrtHfOpgl39gTFuWhTFT9xLUlL8O56NskWnoUMOFQdsQHkOo862HqV+Jkapb9aLYN
AYjKcctHnf/NPB8mdy8xpEKNrXwxblcMePvNFCRs/wXU5gpHxLXkYrDCxQ6bdsZXI9c7oYW5MN1v
CaFFj1OS9+0+HRv+jclr1cId2RE/GmTgyQl61VpGtaVZX1K91FVs4rD41RPLlOw9A6WRN43+TZeU
1qFYxuCQZ3Z/1Jepjyy4c+EMIftl0RL3EQgfa1B4qGUdatYw91GykkYTTrmYRWQVk9aGcNNqtZMg
Gz905ZX5psMplslOMJDGJthr3zjbyqdST4IuKkZRYVsC5UNFQZDNd72DQetGdNw4Q+kJUR9Bz9Il
dI0zPEb1W+oh5lne4yTbwghX/v73aVJVvVsTX1026BhlKIag2GOwW2H5YdoFn7vojSBsfKF+DKry
vs0D9J4Y9WjSb62uyL4qwIZmk8wEobqwbfxNpbe9FS6GwgMvrJrO1sKl6MYspl2xXvZ+XqtreBTu
a9bn2LfMQeOI7VC6wxC3gwvDwRaN716Swl7M147sLeuLUxlrFrn+krIYRDWkUUO2jbXBK3lGuokL
UXMLT0I+Z+cW1Q79RG7Cx3Gm5LmwJKKbHOvEKZq0vnxCzeV3YaqEs0aNyJevlVxEW51NWQr/BXXt
ujWCXLWXjVuX876DftjQrZPTc5+tWcvkWCr2h6GZ8HhxukyGUk3906ir6S41HBxvA97FobEKP4fZ
R97YsXNGc90MRuq5Yd3hURaSi4Gd8VBVissXio954/dp7pNHTtBmqGMCM106mV4b+wJHuMtW9HUf
TkPBx1sr+6WuXf2e/V++dENNt8S3hLOH5NedOUxd99xNiwy2luaKILYy3CQpq3oChNNgHq6LhfQD
DJFlk4bwR/lDB3XHY5aX6c20uDkev4O5jmfjlaQC9/YXjMnm3vlZBe02tb3q1cjt9KYkK8EM81pv
l12iKt5JqhcNkeaUBzgGJ3jdkTfnExxYB0ok8ZDm1vVQC9PcDNU6t1GwmI0ZrvkSzJsBxm+6rz1Z
LWmshm40D+CiVVoQWtTMX5Y+mW5TYyRIw8t6334U9kTCHQ5exkti2MZLP7IVHEfDUdar6zbcqA5T
YtHq7PwgOS2sX+JSm9581oxpIpMFAbUXQfssHWwznPIGPI25KSzCWralQxhMOBnYgYUiIMs890gm
g2RRjv7OlFQ3ISG8QRnPRrFc9cE5jtuZuI5GRAoKFQuSP660POm+5KunlyFsOA8brmyc/oLCtYpI
z635viTzMG+/jk0lMgzOevuhRj7e9efMbKv+uaR9t4RJ5qzHsiQQM2yCBM3GudFkxiwNOUYj9XwT
doZGPRskup9Hk2WURytzAhWJxvQPDoaLxqbRhf4yr+wCm0Jb/G9aBn2f51PVX/g6Y7ScOspUWwnY
vbLL2NB783ZaXrWgzR4qpx3qcLb8yo5TFhRYeFXhp42uu2ACE4jkxvCPvbs1p2vujZhLbeDlJ0dL
08syErrPb7fTYglipITdt3weW+yb4OI0G9cW1B5rPeaHHO1+hj95LQFncU4Emg1WIwuVFpA2O6uk
3Im5zG8HIyc0niOsH5E/LQ72riK49/WyRtG6uAoFMv0nBxcCtozYZsu77UgHb6OsxF6c2BFLY+0H
3jpFJPhpF6XqJg1VuiA1yimy4HZNJmVHeinE1Vip/mocPDuL7GxNYh0yfBCJVro3TPRVRUSXOu13
w8qyJLJB8aerBXtR6yRV2SbXa2LMag2HMfF+2pWjEdyuOl+/NuDGFrFEZ2K/qMrFfY5p7Q3X+mjj
1hMYzNKT6WaFCRUeL/u73Jbsfbnrjss2yxPbfZIm6WE4QJAwtjP7Ck5VLgmkO2mVuWCwHMyOudPK
JDMPlDzteMhWr+oIJctnZ5sUMp0jLajm174b5vF6KUbrjrSGJFlChUGlv8cXaTLixMPdOKIidprn
MZ+sn7+/qv6jjPjl2AlXgCY+5dr7tpdVlpLtfEHMsMxtnJk1rrl2Wl57BFnc/H6oc3X07rZ6bq6c
ixbY/3Qe3t5WNcuAN2KtduhBNeVcQtHq9hZz3R4Cte3xTD/mqTQPEh+AWMrxM4PWDx8V0gIA35kI
+Z5DMJd6Vma1pIzJ12ArBsd6EAkOrH7Vi93vH/UftQxvlW48Jf1ZvMiF9u2jZmXTmosPN7nFonKj
GfayExgC/SFEwfUfYwK0wWdDDrxC3r9QV28Sb+bkMmVbxoXH7Wsc7QHSlP5ZJuEH3w4+5xkvgMZE
t+EdGrLqPiYwKxxe8hP00KwtyLFYveI/l7nWFRtZvi3WLjuNBTY8s5P43//8hf5q5kB5wMX2/fii
0LyGKxy8cj8Ru2VJuhhHus94nh/NELQvoBboh6Agvavvu7FeqaRmOySNo4ttpcnY9rhYLDM+rH/6
QIDzNDPoQECl+keJ2A/2WPaND7UjD4p4pStwcqXj//WfjIK4gZMNdOmXYO9vwBJ6ZW4wIE7Y/UGu
NidfbWa8C/8YFyHhA4o3Bm42SlxA9LfTPc992Acpw2iymq+pv73YqtJ6y3EQTASvdf6VkmrkpjGp
K7c2tLhdyhLLDsgmB19OE0BzikugFjSfNEPOS+DtnkMnH+U8fWNYGQDJb39ZvQhpt1ygQ3t19dd0
crStzgG8HfEc3vgI1YbQHTGY+vPXjkcE0BosaCgZ7+DthFDUliP1vNMZTSTrlks8Jo7xfzAKwjta
cvT68Ul6+2yqHOeBndMm/K72t7Kev2Iz+FnD4p8QAwJVgBmE1EiPeJy3g3Cg5X7qcj5A4sdeYzDG
p6aVekjch3fb1ob690P9kcD9lH/vW9n+HN6L27+r//redqTRptnw3//bZPBnKt7/XwYftoOcX5vX
v+vgz3/j3zp4M/gXtB6IKWfuOTD7mdIx/yWH//t/jOBfNIYgwbOPGOBnZ83j/+jgNcP7Fwa0fL6z
aRxg7Bm4+x8hPKZR/zo3joEyITsQN+QEfyKFx8/l7ZEHTg7xCZL8maRhnFkM77Ao4A+g+QHzA6df
FYueK3zJFZerfWhXBu7VgCQpnicJPeZrbdFbl76rI/3xZu6KPN84QlsMyCNpQRoNL0E/5bU2lmGA
j1UCB4MTMM5qsxov0zEtg6MOqOCHPhnnw4OnAlc/WGuffs1HQ8m9uy5DcsKbtnrV5xXDkWbKqJ4h
IfivZ3VIAfg13iTKt1+9wsriMpHlU+61ztadXVTJZVY+21PD3dhJ6m/c5PJoVbm/8b2quNLSIH9K
VGKQjKL/BNMx9jZO21sXXtfPXFZNbHONvemrvInoNw4EUSq4uOQQVGiViuzGB7TIo4XPSmHqalrE
lyMJSPcWcthxHPpiqk5c9+TZ1JtKtOntqFL/og5yZ7e6q7o66/8juXJzDYtRejG5l9aVMUOXjYAH
3B+6kM+BmZLxoGMPmKC0vuGy6bWhNyfY7NtrEy9J0bbo3YXawYqvp2gQCS6rzjhMYee2/jUpvfk3
o9GNEJ7eF6drMgi/Kv0CqAFaBO8n3Vvu7MfLkvsPxPnx97CIK2LHT372fvdcY+AXLeM6h3ze8Shp
u0Yz1/LQygLnoLlGtavTrnxwrXmrzdjoQWKQoUWI67bVKm2TuY2zxe1QXAxdXu/4aNpmtaR8KAdh
XGeJccrb8iG3HAzOFx9fXlPl6SPOM8lFnQ6A4UQ21z/6Kcs3Gqnve8OqocdzPmUn5HEKA1yXdiPp
bBUKadeuia5xu2spJ3WU6BBDTO+4qbaoVw5jgqESnmDafeDiRxtI42zVWpREZ7ntLsiydSuyEbff
RXeOyTkxp/CnZWuVZlxNecB48spNKUFGK8tD9CC71OuMg7QWjyPIOjX9qm3cMlguA+FeOaKxLvQs
QURSLYTZyt7cDRVxgYk5d1+awquvknYofqycaCAEcqwPOOxOkHeWPEZZKB7dptLv1kZ0kQj87LuU
+AKTFFXsmgYO09DoxZUA3okWzbzoeW03ueXLg6ypxFEriWOzlPkWuenlWta4wKYGjrf+WAAAzl0W
FiYkPFGaHR+h9khzx3sNAGAZ6UsvuAYFmQRz9I07oc3mrihSaqN8eTBznBHhlyBVL8DDN5XfHMfa
MS5WLcPv2DReZssuDkNtpXdJEczoxSnWorZzaVxWnbr2sUEGQ7GKja5NTlQF+m5d9fp6oILdTqKw
Ts6KS25hr9MVspDxtOb6il61DuwfbYr73KLL+SCFyi9EnpEN7cknozfSuBWlH4IVN6fCSIfIs9zH
lNuhukhTiBQRUdyDv4WAbBxJZbNyAoaW7rCk9pcmwaUyDLLe29LlVU/DyjkPjBJz6+BrUyNWL74y
qygp+GtD3xCoZIPntmvKslJGuUl059rPVB3mZTZvKDjTKEkb6XP/7ItD0rti4yZp9XV2R+soaChQ
J59j5GVpHVuDStjrf0A1/YY8w7sRy5hta83JIwooJw0l5/Sjqot12fUBe2MQ8T332tykaQOuq83j
N2mUYM2sLWdoN33rtUBQeZPZG8zFjH0w6c0rvv4pZsQ2BXdhu6eE9qe+KaACwaFCeHfnyQDLxI63
1pcx9bNxuTopW41pSQDztOar3SqkR35opBU2+bPRbpqp2lrteFJTtpet3u3NvjuQzHaNVq4KiY8o
9ma6GDsDZLHMl8cunY7CMEG5+/ISm62YrJxvpOQei3N0iGdvi0E3I0G0IqDDVWoiw0I/eD9Y5F2p
ZI3aSmx0nKP405009G09J/xzu69cBZV1+W7n93rCpuY7z2I1IpXqW6Ofdu1knnyz3zbFCrxLsE+d
h0CTFx0gVG1XF1NtXSSq3bU1P3rtd2smDgCsO9LlrvzeDD20+t0UEDlhbVGEX6MwjpuZWzCKuBET
3Ah1LG5WIOmd6rpIl/KoOY4IDatDXaYld1ah2AnMfcnJM2KAilE3csjlZsD0VA34IbGbBYReG2df
aDcDaUehmp3J8cqJvNFdbq0amkCCVgy4PLsVc9PEk99cC8u6bFMIcXW57at+12tFvxG1bu4dvbKv
qsrJfmimva7HvJyNW6PndM20Um4aP3EfhJniPlUa5QOWbBnNmZkdz7OMJsTxd4gmds5tP+f1FjhT
i+kglFGfek4Mh/en2Yh6N9WQeVfCmRs7/d657B9uCzqFjRjI0LKOh0DN3xLqlFOS6TJSY28dSnJE
rl3c0zfCs3C8tNqj8oMmUlROMW5tzpZu1pE9kBYUrEPC9uSMUTz+2222T7vguvX6BUP2Mdvg2t5u
hJV2cZt4Ip7989odph+I9k9Gjuc5AOO3tbFYEcF1ba3mPpmDHsS1vXf05N7RahlxW3kdCiTOdT+J
0Kncko6RRVhzt80qgcZHuzKUvp4qz1uioppvJw5BIBwrUrjcHCqVfi2mKd2oyTuOizymibzVU+tS
zCY74lTtfczSMHfXyY2vW1y/lmneD7jknAg19l5n4KBjFYhmlwyJpOkSqBzUrhrDeRiN53POc+ey
Y2M1k46xV8MfqqfO/ymNzrx067qOHZGXT9moa8+zt544NogFHn1g46QN7L+ghx7dRjcPgwCGYdcj
ZsIxEHS79ksymX6c6qMBxK1XM5l8ZFPPmf9sKCKXNC+5n6vADAuM8TZnE70yXKapw6VAprRh2vrG
NUdaLOOwLSxOIZQUX5OgnrG1wGuVZlhHkfYyrJJdzwLQ6K1LYNfiWMn+MM3as5HnW18XI4Jhuc0U
oXiFtG6dtTav6gK135jT3DUNbacVKzuFqf2U3Wyf0nW+W/XybnQwjJs7g/nbXQyVu9XGdqOyoPyJ
zyyZkKvmbhJrKKnL110xBe2+nCZvk3EvDQNQeW5w5OUNQl8eZC5aVKDcurpFm8PBsJ4hVfx0EhqM
AlrOfum6Cwxlg2iuxVe3yJ0onXBK6QtvCsek7rduV1r5ZrJ1wTNlfXfqAPAJcVEYra/zF9PkvuTW
9mviG4pGmVwP5aQTGTRhuToZd5n0r4vCsbD1E8Zy2WeevJGe129L4lBjrsDVRiSauyv9sv1BEFtf
RYaeLQ+GPgRz5PZJ+upImr+TDx8KumAtrbDRlstWqeG25Y2FQW4LPdKU/kg8ThA6/tk0fDVXUqEm
/nmcadPglR/QjtRSu9wn0tE2w9h6XYw3DT3DSkyLfqxcsSACrrM0XDIsWsIC9vhtI63qxSa14rI1
V/86Kcr+NDg2rWBw5qvUVesNUZurta8bgTMigZzNCW9t8UKVm2UhF9xD6ekjp5GaDoKw4XAxE5Sm
APGX2Hw4dJpX5ranldau9jux5ZbtHZVXPMEewu3fNFZjJ+kQXyBnsp/oPnG7wfw/zOnubVVey9jP
8ps1M8C6lPqm5tHYlwV2zDfpMOjdxqEFMj3SX9OKXTckHpu25s7Htcc/caejnLzql3G5wFhRI1vB
UItO7JFsG0/uCtWuxg/cE+VeC/JMnYwB0dOmbv27xM7reU9s01Jv7FH1DxmhevyCoTFeQdmzs9wT
2FxDPXNJ+rs2e6E9DfOu9tKUMEqtdN1wLjU+/mKY0AWbxcaMSR8JdDm1bds0F+zVvbZjG8+1jZaT
EhjSAaGYWHx7qEg7xWcE5fyiJ8Oud+1C35qepHHc5rSxvjZK+PKuyno+Cb6sSrtTsui7PQiCXcpQ
NWY+stjpSMcqlZp3xMW4M58A+A1737l0UCMCEj2HcKJGviigeFqJdU1mXjkVaXbwOHbMm4m0TzZX
bL2bkcqJgiwUq1uM8Yp5SMeCTTOdjDfH+YaQqP4iTEJqDq7LTnMvpjoxr6gsOaZxXyrny2YZRYou
dylpjeuyn14RtjZaxslo57dExtcd3RrNaQ9rb/n9fsor2rLLlKtjOZXdeIH3ZR5bJLzRUIXVsfaL
qEMrHWixNBpVCwyqv5ZmSg/WYJTfqqwJNhkG2reJNjgHf2ncm6z2CUOEHLjl+2hR4Uk/SiaXXAkN
cieuMVp2o8yp+pKnNG69LGJaHnxHWzdltrphoUl9U3raQ1Np14R8b83ScA/ks3p7UXobq5DtNccG
dm0N5Wud9U9F5XexOwoRtzWzpwzGrScNcTdiqo1/ZBtclfNUP7Wt/5rQG93b7vTYKEtEteb1uOW3
xo2ZiOw+0d17bO5U2Hf1wzpmbVwnhMYm4hjUUMGLcb4ZcntDs9Mg51q7MMo+4edaX6RpRPAcapCi
6nF2u2675KqEISWMiFCu26W1nvs6OFISJBHUXD3UunZnlsNfQ+vGZHk+znNwNS/F12RcgNLEqAYA
g+KRT/08iOwmQ/6/wcDttWpv2qE8OM3wvdDbfe0ul+ta05Iq5LNb8AFUEJHZt7EzL8IbxQhhgh4K
0bENZdqj2eh3QurbbDKux6A36KU1xySY/9IDjMw65GNXpibv7QpL50qvb1J7vitXcTKEqSJJJzta
u+kEqeAi8cybQWlp2OrDz8AECRHlsUzUcmlZGbfQiet7q+JcM7kYi+l2baunJfBfKMXnvVUmB7yW
l8hzKYdYhi7uy+dDsMn3tfhZJHXouslN5XOUWVZcDeOWzXeKZt19qYb1IqNLRpd02iSrtLdaUuxw
Oduklf9tWHgfznKAGvu8BJAvpjl/XghLjJI5Pyxr8lz5xXdirc0LQ29eADwOSy/ClE1yUy/pGptt
/ahSU49He9qNuveqJVkFpUfPwt7N5+2kg5gvVrvvOQW7dLiClTapaDLX18FmOuZNwe+eahq/5BaM
ivQHAVVndDEAaSU/2eS/ZMrmmXZKGy5UqWg2qh99rm3bIdNDiw09Mo3iAgXCJYo6YmuMItTWDuFI
jT6Rxv3d7BUPTencymLaCcfpb/MJxp3n85ahx3pBfqBJs/fJl1n5/8vO9nb+UN13mtwPuaR+aXZp
Yd7Ti78iquWqIDFHiTl5qDDvqPJkA9X9ygrKB0ufaK/4x2zSD22n7fK133uru+97QpR7iUG2V8Xp
LElxM+eLaUj25+wLfxwo5MuHytQhT1SxYZNRHDT3pt9J8JkKq7wcpaWdXwa6gZeDsdNz+2BJ7YEc
2SbqxvwvZUs7Rp9k7XRUr8nSxKkZ3FlLIvcZaHPIOS/oyduxMLBuZOFH1dLf+IjaridXXAOaHMBn
ngqZ/0i4GK4c0VjJlslVbtnjpT5PBpY9LdSKxboIkKjtsbyigcyOgSzT2BTZQnBnrwU389x0+DPB
Weh06cbUUY9KGZi7o98NcwKVNxZmirdVlppgA91F3nP89pj5haVeXVe1fu9KEftoxApXnvwcU+HS
2a5zENyNeEHsiO2YwqXT8bEWgBrBrp6syAPSOa6dfTS8NHKmMrbLQduD5uD9WpkxLMn7YWXe2l3E
2ZZuhCYuVuHbWzzy6x0Yx21ijbiusK8rIMn9ih2xSrQ4LyboGmTuCd3bItZIsIBxvq129iS14OiV
XQy4xELJPYO0p+YKolCEwcdBpGxXJT3y1PWOXkUnvA641HS47wUxPKm9rXTtpPVX2Otc1rOAVLVQ
0w3QRtEEbgg3gjiT/GhygaAZUkinfG4TA2nRy/TYp90mEOlX2VrMWImNd3OB2XgE+fX/sXcmy41j
WZp+lbLc9AphmAezrl4AICmSmqjRpQ1MkksYLmbg4gJ4rn6DfrH+6BGZFeGVlWGx7LbahXu4RIm8
AM75x1vu12HdYQxwitgbmeMrz9KukBTdJUmwLWt3s4x3Zevt+85/1BG7TGt1Z/KG20G/lybbWs2M
bjCSmmLrelKicdEBBhvA/SlxbHbzVW1ZwRtmiO7Np9QuXdIHUgYJ6ykLd2ukmoS3QV4+6N3F1Jif
daVdrMb65fckkEmRh0XvllzTyfkFGuQB8/SQe9NVavCjDx0TdOneZaD8oV/4m6F2AAD1kbxmr/s+
dfVBCfUqiuyqVMl2JC/ELddnFGovRiAiJ2kZVloXKKZuIqmpWz+1aNIdj0vdXSlmDk9WxH7YT/MK
tSOM/LmoxM1EYLQth2Pd2ddE/3hXTsW9w0GYEvbCrUOPnmh3cV6W3r4RTn9dL+YcGjiiuOOXCPBG
Y88g8dQ2/lZvGMVl8wJ4tp/dapfIvCSFPrX2SaIu9WDQo84F16UxiTZwaT6mSYP2La1Y5kaDPvH5
ijgAL/TrHLlE9eILG533jIVGDUto5HoV4VU7jARMbw0ztXZFV70hOERvPBGcOEvp742sAEc17Bd7
ZqDs2lRtSxtMm+YmIvtQTR7ayuZtyagaA8t7l3wEcR4ob6dcIhgXm+IQTY8oL9y4aB9jRtI2mobg
VBXlY53IQH0LWKMYZXN7CQiWRGqiyo7vmjfkzc2I2vgwL/wq1Ur9vhqyCo2H5rfzQo68lyMUi+SU
1WK7+pVJS0tLKNdWaUZC2YC/WNvcb/KGdkhsCbsyKexHYtFhA5yEoMkNlRHGA+IsfCA4BmlnCsym
femZ1cttzh12YOVSyffGS9S0FWJ0vvJ69O4aOpnvULkIAQRJDHk4Mz154eC33CPS0pbAma22Dhs3
7dsXZaWGiNqeSEA2Kb/mSVcpcb0WSrvrlNN+w7Loqagvm66LzCVbvgXJMLFnDwTtbUUKDB8VGfcJ
8tH9/NGcE1cgoRws6tos5VGnNtdrcoF6hY8xmIuaE9HaDjqDGhHIsC+CxjVCPnZr3kgxSND72td2
89JUr9gRx5Py+/XGmJG3RrXBzBv94Jb+m2X7G0L1f0Wz3X/Wn+lb+XuW7cdX/EqzaYbxi0WYHEr0
c5MWTQwwZr/ybGcyDUEAagtq0qjigQ39B9FmuL/gKCJggHAtPKfIBP/Bs50Dp4nOMcmiNA0csBB3
/+t/QmOmnwylaOgQyv7059/nJf+RzcZdg3Dd0XES4imla/hng2ST1Pm8VMnJzTXjG9qZ8lH6FFBF
jT2mbmSP/vzezF7yl9jsX1/1nD4Bw4YNDwv2Hylgz0+XvKuD02QjCPaXKr/vljT/E6L+J/rwx6/G
G0t0KzwlupafFDMdy4afjv6JHDT72+L1w4NIqR/6E6XCH9nsX38VSE+Cl890qP6zHEAiHuml7Z/I
zi7P40lqn7h+pw16TP1Cr70/iS05k+P/oT747eWYWjkyJhkmP+tJRGEArknvZAijO+qzdU9nlnM5
SF/9ye/1z949snL+/kI/y2PcOjClrjy0t/RIZoSYEcoLUfC7K+W30/hnp48EUJRNeBrwNfz0Ebkp
doMsc09V4gd3/CMm71mBEZfcWLdLAHQCx5tm8b9+1R8alf/0JtIPi5Eaw4b/s5aqLKBUstI/DZXF
3EOWBvEro23HaDKt7doE4l4SNL2pvdJ7dvzB3TpWlb7nTGZJaCXE8znlah8LU/oHlZVGEpcMfH+W
lPXPrkzEEQRjWBg/LP2na0T2veyCAkWE7AaYP7HaESp/pK26n3+Z1hrctpb915KSfhyvc8g9R4s4
CaxjP30gy5oNWTObJwIw22Nr9lmc+7r6E0/jP7lkiBE9W0IRjdOz8pO2pwdYYcHQT3Q+Cx7u8K3n
d/+j6PP+0eqd5c80bT+85H/8vPFx8WLchAnaobzoj7ebNkuLvm/zy3mdIA16x2EaKfyyOfR+BXCf
+wHK/dIosI8QJSyLjXFODkOsbhmS/ki9+0LtkKTxWrHpIsC3GbBVzYez61eoXbaYLLl0UUQHsaLv
oohQA7p3Qi2sKEQZJLdrUY9a2GXjGXAI8vaR5Jb2sbcrV4XT3PVfGZoDhuDU1ydGYWsAUVhnYTDz
tdYzGnRUszNFqQ9jq3MMEPLusT1Z4w/QXKA6zgczJhIfkePIfECzqJwvU01ZSGT9xIzrJhdvjlHQ
gGJ7K2G0Dcn2Ox/S5jFRNOGGixZYd73VWYiF69YSYW/01anQuBh3gr8wEaz1fRYOylGvrtEuBThs
resAEi1tYcT6k9LULDn/pBuT8dPO6k6LhDFqH0RvzV99Udh7hiKviB3lOKgKei27530M9uZcV8He
WGFVUS0M6dHtmqbaN9jaH3QY72Kb1mOyr3WPpuh2MNnlByc794SJRmW7ujGmJk7dQXwxuFeQvBpD
LgVacKeXpsotXCHczJZwzBzSO9Oh1z77eVpE3HN3uAhcUXgHUDsFI0vvzWudEECGl2tem9juNNjl
nmBNCJmxDu4JQ+xu0yrtrpuKV4gKgZKhLtxgoDCEokAeL+mO7w764FP0+uJDiV6CPPgW7JDob9dp
cI6dHqRvWeAxXhcFXa07t5/FNybtutjmwiEHebBneUkbMVupyexdRtnaqmSn66lo48qjTjHOAopg
i0zHbgXdhQLZ8/vOiB03rd9yY2pVaGn5oIXGqtr3akjgB1DDN9cIE8YissQMRSwDcsfDtaAUh+p6
kX4400wJrI05S0Rp3S8fuuokPM/ggVXO5GN5rSRyaM2KuQg92z8ToZ2yOmgtI7luhDTLq04pDxDF
UQ3GB+Gr+zEXI/L7xvoi4MJdboVjqKOZCnXdFOS9hLU0cfpTybN2YblkUASVNMoqpJFQjLu6dEhB
DBQQ/LZwVuxaga1sPVJj3+cEmyzNHK2jBHDDdMYlpvfQocakzASrUDNJbDGzT2i8nnlfyq91GXaT
D0Uz6EzrQNB6zhMGFw6qGL0oCO+X80c+G/ajCQ3zqsYuv/cU6o1oKtyFhGpNWm+qW8pH26uck7DW
/D2YK59lyA6GPmYKF/tm5jTvAyDOawwDTb7La7vZy6rRZiZ/G6U8ugveeN+p3nU9SV/4CYbnGqW4
izNuxSpnVp2IfaMJXgOgefJwJhxbURuQ8BzbRL+9JPW4ZhuT9xajRxoIgdJR169Kofevub0qI6rh
6T8XPoYC+qKeHgyzaD7IPkhefBw/bYiEMX1tEZ48zZZ9Zoep4bwBg5n0kMYmPBVO04g8Mm2eidHA
J37ra46pkZrt5S+JlmVX1PlkdWRpCUyEp9bM3SbN2qst1BROgaa22jrWYGkfG3uaHnQSh6dw1uUT
4L5G3s2AIIvttF35DeZu0aN0tRXUh0ts6NKWuALyAdJgxRqS76AbrSGqaQy60q0cepdaTmcB65vs
Eui4Tn1Wu9QocHjkxpfqpYOYgNvyHC+QhEh5YI/HMDNNsOU2LU+qWRY2LUczLvE8OQCr02gBRzpm
h1ZeC1Iqr8taKN6mqTwJzr3P+tcixEJm69wOqtIo0B7T9RGep7YPU6HEfmLD869wCROFW8m+Qdtv
m3mibYMafATvWVMjeIvcxqnyS7/vcTyhpFsRVLXKqSRqHq9X1j0VUD4DuD6Y12PPGM7N2cqqmKUy
MA9a4GTDVY6ySd86mizendaEDvTGuk4254tiDr3AbzkPwUqQNIlDPXdNUy0xbo283EyaByhr5d5X
3cjA3mD+W3erpdo0siEfh7C0UfkoTEq4JhBhHTXMjTN4aOq+9E65XNoUyU1APEjTImm52vdJaMNT
OSWBsx2IBsHpRYPTK23j4pbE2OlTyxzjk0HcXmFycj75ts8yhQQKaC7WmqGcN2i/7FNL3W29sRoU
icaTnw/6Q0cJZhm3y5DmF50/p+NmdXKhR61FfTa+rX6Zw6ytFpyAc+mkW5R01ndnLgz08V4v5guU
9E4RQc8JkyL1RJ8vrLIV2sb1e++6HPBbXox+WRibxerQv+kBnWKbqRVkOE+V3T0XxejNsTkG1TMm
HLxSk1fI8ZgEnJ5Yo/lahLV9Plg2LkjkLFXrwpxZ2TlBf55wqdW1+zb3StAKYiqvBfAbIFrRH+KV
7d0RD5YD7zNtZ7tC6DSPsIahhXBP2+gIUVKMIBIUY9Dns6wkK5MPa4a3GFWpI4tKSFwPgXk70BQ/
KJMNXGVWEAgpeuDNAAwjsnF+JnBhWDiR4ShUBmJa3SoKSGEFLGC/GEOVp7gUVc6h33gikWbMpipQ
51Zl2kWFlvGUh9gduivdnNW4HQzlT7tkaHhQuRhli4s8qV3tUi+bKTvMPAmCTeNAau4r4MZnTNP+
Hn93NcUj5qtvgJMVzLa+pEnkCEKr4ynNhySqtaQPHipUonV7g6MJ8UBV9c5prQzv1exw7obg1epG
TGwIEQ/mcuAZZFUlAxO4YhV2mLzJrLXYHcKBMJkb0y2NJSKvqUBtZrnMDRb8FG9nAj2+TeVoAIw5
55pZFAnApr1n1yv6BjWjSqBqRKE4TYyvWVpSXpjJgNaILjp8Ykuizbf5gpZmy+6eYbZt5la7wDNW
3buaJf2LflGeFnU54k5UU0FjTofe0fXskcY7ESBaW4Nq1wdGukaSZ0i9LcdejnzEmbLjVh95qA19
7ucfpGk1aDUylRAMqQywwF03pZ3doBkjQzg017GdxVYSpyPw+wiIdlEfprTRpv282v1ZGlRVSM5S
k9oDu0jbz4E3GukoTDP8q6ydJiI4C1s0iHdpRJZcjEuJ0gOZAIOKBPyW0ohQ4YI3rlrHRjaOq3tT
GDxewypZy0exBgU67nmFt2TpsrMdlW/OZvYz7WF2DLc/Vu40jfu2CMQUr2RdfMN15JX7/wagxuVc
XkbS2e8W3PhtfPut2ez6rfr8979F/+d/j5//9v1/7Kcm7z9/j0P9+MLfcCjzl3PjM2F0WIjI9SKz
4B84lP/LOYyZ4CAE+eRQkOL/HziU/ouHAhx8A78HaannGMihkWP273+z6T07B8/ypcY5rBqzwE+4
07/CoX6N+v39knZOkCc5l5AbwoA9RN9/XNKK0pqTElGHrJJ0fJiTNBgJOlsbVz4Mo6ejlFtaF6LW
xaHH8yWvhHl3zvVd8NunTH8jduN0LPzvc4dDLtlmLV3a32EZ6MWCTPXrbyS6FGkUZB0V9Xk99/d4
Mz3kqElQ307m5L8DR5TvOKCyZz/zuDkDT7GgyJxFjvgNRpwoKXts12TDzl/B6Cdom/B41uEAuNFS
S+zP+aWgL4O7Nf3VD5NcufdUnSGdeFWk2TLINuKE0rHft6lvfSLbnJZN1pMUz+juGVzDeltYD42h
GeKbyc1dXqdNYFxA1FSvTlZ1LnwSz6M+yka1fLE9sKuXK9zK6svslYUF67ytp9Mlq0fShm4w8vMm
QpgqDUXmOtMlyienizFTCx3cnSS904IcjNjUIeUx6Y2+NJ5MOP32Mm+RIRgh8ZLo2YkYxhLimjOp
C3aZqmeZF7Y4LiKz240+WvZT2XmwNMjtBYxWiySVu47Tqv2K1zrb4yjSxivL17rxvTKGwvtmWbkB
T9plGqMtUbxu7DQYZ4htmJYgpKIDAbBl1fQfAbCLITLYS5ewoIWxihZQkDpGwt99T7xU5lvJk/2S
iqazrJ6n6HXAQkjiVGmVAeSUNT4gHa6qyFrdDpR+1Jv1mh7e5cGzZyTxyTzr9odnzqkdWdkEIxZQ
L5IekR73BJRX5ipiGot5SHhml6G1kQO5SKtdF0vojbLgPXcMvrE+ZvKGD11Vm0boiEbFvOJi73SJ
Fqa2a/r86JOoX/A/myj54ZsZnQcTOGHQRfDEDMfEaxhJsldpsGrssnigQqlAGaMOV5If4gm1xc5k
NTAILx2QBriMwt/Rx3HoyqDsKfGpM7mw3UovD8sMEdHRhmhMt4yawW2SqvWtnRXR/qhxkHqqJoN0
JK+H0QU6dH6leXC+o3PAextaugdD301ZCidBDO1WSd2pIeYt4URTOiVvhRFQsIzfKXhiDkHr4bPO
O5Gd8j26doId1qr6xM0+RS3TDOKz6Eyks02lcnqYc/t+Ub5C0D/18wWFBxrtIUNQcPkQSrsbci9d
L3h32i8CJGp+M2x2j1pWVE/8S++2pSIr25DSMN6LLEeoxwqjOCDY4iOT+IcxHLqyQtBp26kkBSOY
iAxws4Wdom+h3FQpEe5lrfmF8qK5q8G906gnowETP3oMN1yEorZ0cVHrOsPoFHT4nROB6Gcvr7W5
x+4gi3H4EHjBb8oBeDBeOpvyevSq7jWuOFi0vhO6jhJ+qG3IxX6Mkt5L3irymLRNX8ierYCF/Gga
Fek32jwgGsashABrhVJIIhN79cH16uVFV8P4bs3ekMPTSft6tUfYo9pfux5PM4En4VTr6GmMorUB
SOhqoNGkp39e0/R3kiQmiyQjz0O2rDfViRe1i6hEa4QMrDG8G1Of82czgeEifHfsjkPrue8NA3gd
yo6vQ96dLU8DkME1QbDtfReIrAubxasfWRnHOy+xrePcdGDgGkqibePlAFpelclvaM/YwOsUPvXQ
MmgN22oYnBeqTT0U6Z2WzFQ0JtVJiuq8IKfs9KHV+SSotJ3eXXmB2yLw1kvtmpFHgPUElbyvrHxW
sckT8V7Wbe+HmTNWR37vpo9zLVv9iJcKSrzmBnicX5CyQFBZJV5k79dPnVb1RlQNk9JjIh2I/53S
slObM0R22cL7E1EjuBdFqdtYWGwavSIlwDLTd+bOmlbHIfM8jEda/yH6itA3T3ooVYK+KD9xWjtz
6GK7vq70jnspYPMU5XQr3CIQdtHEMtH1mEWIO0c6kGUfpjczbikxjdTjtkstI8QWRkvKk3TNmDpi
D/NjnZwTCpIeg4YqUIlWhJZ9ma0rXyzWaeTizkCaSZqyxET0MlsPtgUmCuqVQg1r7WRegXYjViv9
ZkFKyyjwiFbDuuOkJEjzksz6HiSN6jemXmff0rS0HqpZVygVbET/Zb4IpJFDgstFUC8fFqJL3pEh
oEkyB6t6UaWzeDvDpiYwlE7LsZpzVz71fEzYTlbwTkw1iEn4qIX/MVIWtJMUQzcbP8gNDDaafR5E
jQGzf9H2QIH8t4N3wPfYTFEDTpwg/IiHBqQy2xVabt5iccq7OLHZjoFqneSGMKCqAdTJMg3hTGVV
qCd1NM61sAJqv7iZh7LSU0VIS92CtrY8B2enl2vERhUMkfIJ6okTIhqPrTs2qAlWH0NwPaz8PIRD
MOmzaOpQwOjJVLxOpfvNG/r+UJJy9MWgi1KcxuakuCB8gX9s2UmDLsUYVbelXo0NiCSUdd75dTka
uxFOZLiSjc2GVget9WgUnfY50Kz9gEwZ0cMK9pOFozmzL3FTIj2Fb0gbuzFa+HkM8qTrkI4UEwy0
HrSHqpq4DCDzHN6quiwtFHQZG7LU9ORVMysiJmqSYt4SFNFtWI18gxjPrPmetj3EtJmr864C4XhK
7M74qr2iuDPG3PvsW+pWYjBE8ZU1SvRh0XgTsGO5zsfWkP2X11ryw9dXH00Km8MtOl4TXQJOYcwr
a9EDbKCOHeJsGNZL7Pjiw7dXgAB6mZyNIU2utqSo+mDLYrywcbhGcT0yhCreTZ+DMyV++WF7mqU2
0nRHtTFn2+PBZGTt2zBgg42VNQYfypHicuxK64mnnlccOfmJwi+yjldZ2o7trmycoDoG0rflrhf1
DCUerN8DA2ZwavGbx3ldujeW2TIrNXU/1FHaD12BSmawP9ugh6vsrWy+Mex2mGOH+57PoT4vRm5R
E1SVGQsmI4lK/n6UvtMcZGa0wa4hw/GYA946sUO+zE3Z90uLIrhB3Y+B0bguaq7ONl+RjUhyUpgY
XWPFbzD5Bk+DTCEYgOIfX8zE9I99U0yPeespH2F8jbipWkE8a04MY+jktbe9YHSIueHVbsSf1XGQ
pnzRuEd23C9TsFdmCo8pqw54cqvAbyIidQrUalCOz5VauDRkILXLYja1NbLJUX7rA36pQ08v4X4W
uvXmATTdpfUMtTCNds650Qf/vnMgcclBNtGMNLaWuVxX/QL4Orf2loXYcY581urR6O3gK1jqvkYN
7tok5s6LkDvblmhPyB+YXp1CYglcR6JWQvpazQORiuolXRZscx19DQ8d95l7h00UH0NtU0VkleRm
lBgDL0pN33iglEC/rubudbqMPq02LR6kIM/rQlij9jxTcP+cdGZwdAcA9mgsDcJDeJbjDtVTF5X5
OcfmkEobLXsj0+pozIXHJJn62mfRuswGbVeiyRVkJQOwZCVmzdTO+13mCix2cz1kKcUKBtyW03jy
rkozXKu15q6XvurTGRFVgv4W1Y0Joi1XaJ/STZIKz3VH+FLWjZCOQ0M4bYs77rY3pQnWo8CIQwc1
9Hn9z+GSBFUKWlR1Ps+Mv75N/79mhzbPxN9/7Ye+fwPy+rdL+ZH/wRL946t+W5Jd/Rcf6zJBljqM
IWZmltDfxBqu8QsNNXCWZ+UFogIb1vLv7eD2L4ahWyzJHFYiWM+heb8tyYb1iweTyoyiuwRAoMT7
K0vyeUf/Pft/NkHzPdg6z9WgtDH+tCOTVz8mLUhUDPq0dZciDzbDrNFP32SHoJudD+piu3uVBeNl
afS09yzWQJXZ0hxzx6s/y9wBOfJGbzkRVuQT9FjZKGr9NLscEWFeruzWJE+iUBpDsER5Y879pQUx
dys0M3ijJiW/TZdkvdPy3IhSHxoO+0QG9uaP58EGDdgp6Ybs1SCqHOPghKZ0dLrpafXrE8gt/YnQ
ANXFjMz9///jek5X+K9PKzYkWX/Pfw/nnL/g14NqcU5JUsaGfxYWeUgo/n5OsfVzDjmEHmz3OY8S
rvvv5n2EQ/wd/9swzfPZPvPgv51Tzf7lLEIyiJjR0SPp5Fb9lYPq++eT+Ds0hzBMfjDDJkTS5NX+
U45k0ctc0632aXFs/QTPtqkCBmSh5fphxhuQLaV9yNyxCHFv4s55sfxd1YyRRVqVHMXGde4n6x4D
MsZnQYQYWzyW3wikkV3RjHztblzv22Xe6n11aKojpPNlI6H7qMY2nq30YJl3hvZWju6FORLzDdge
SzlpT43xvZ2MGHl7Z17UnsVi9651/VEy8+/r3i5jz+iZoAt93PaoAjLM9p5fRImbxJbrfyY8tGpD
hb4c8oi46aaIZVJgQGG47NIbUKxgYw9yX+KXC0g+covr2e/vnPUut0j6a930PsMsm07q0E3awaY4
QNPIv586MzREozGYjXEnsU3pxso2jLA6w4qd9N2FNjK2mOcCz3KXOfqxG0SYTK+TRywi+vCV6Kez
yT393lQ+ev/iCo9ag4u1prcbDrVPdfOMEKRg5LjnJ37+QW6KzImMOgVhRmhfnO3a2ladzaFDGenm
AqX0pTVZ7FdfkrQRe8Wb2j/6wXeCH8MzlhKqNbjDWXI9Gh3mQJDD3YCboxDySjju4zq77oVlQHXP
BPVuMVvgJ6GHy2aYldlnNijUy5iUHFAS4RVPBaMyvB8DbHHhLz6Bmksr2Cg92AcgKVo204NWXZr2
G4bUb66LPQg/3stavRfBDOtzpYIGT5+wNlY70jZtmO+JXOtdqefySAvrcA2iCC/jPEmDoFKXjiAG
zMwBo3GqKEsdWCflxuRwPhk1faE5kWyZ8+zi3GsGdV3JCYOm7Q2HxVlvAzjYXe4fkSDkvPn7MtVi
p0yd40zeeU6SnHVlTfYGn+UWzjqeSTbJ1u7YGATw0VDYJSUnuukPhHRu9KbdWxzSLuu/jIKZwK92
dlBFiIG3Bk3dYWujONYwjaEMkaiQ/Cu3LFA2AyC0mAkScSZC8WBpHl3Otkent57ujGmJtKXDoe9f
eFLf8CnD6LQbo1QxRqswk1qs/CJexUkGFNhnsJTzWkUsQjut9VHB5zeJV8ALTdtqMk4mfkbdv7dz
EJJemczHQawhubetva7qiNhubNYdKJl2yCc7Kohx1PJtPXwMzQOpEpn+lOD7Me15vyTlprGT4BZO
o947qP3hQaJl0Y6tbwCroGaXrzO8tFuf2Cf3Jss42RGbRZGpYFU9+oBsuWBBvZOzszPW5sZuQcT0
niWJ7VojeDb09TvVPCe5djBwRBelg1+H/mdceFt9vi7YtrHBhQ6X0lDMG099aetzrn8z8fOUbdKd
VCXitgGR1KXamtplPe9H504MKGirypbbUZ6MArm7Xm3N8TDb6l52xX4dTg0Xfz71Y8xewBhdXeSA
Tgkgy4QwBW8Sw1yELbwAYHof0ZRlyp2iBNrJzNsNzU67pHD3VtuHkJW3jXhxM/MrSdHC22ywE9g4
YSEOV4O/1pyq95r1zVMcEQvLPQb1ZX4fWwJKErEh9S0PyT+PQC3DxHysMFZ3XOYtcQFLp6J5/Uy0
L/Ixw4lohNa5m1yyIYpTUSTcIq4nJw+Oq2V8c0ikdso6moz0nUI0GZbDIygDpmfS/NHuA72OKEkO
xKlEc8dE0C/ZwbfVbd+z3HFcqlFh6MyoqSJx8QJgfVsuaiLdUp+3JMtGDruinEneOMvPxWlcnwP/
LcAYoBTvcFZvCWDccO7wQuj4cbom4YdnVIq0TiSRV01fXr8eVl+7XOd7PdsTwKSfZZm21UIfwKCl
/cvZopOl2oUwiMJoqtrdI8bmHk8qA2M5W0mM2uG6d/LxeiT5gerDvHxHa3SrmaCeXtDdYnt+nbhq
GTRP8CJnslZ/GXjW9BjkX9EYFJFWB8ZlKoYNPN0usBoAWtvsMIFkN1XlnMyepFjHsRd+sfzYF+K6
T6rlNSj0CLBon1TDlVrduHV6d9sSwnHdNO0UGo0qDsKU224d9YvONuSmwWUJQjTcdVVmEK2Lv3jU
IdU6BcGCgXlyLq02m59BJYYdsRNI62roPVyZke5qw+ek2PYMfRAXPWm+4eQOyK8aU3zra6hoG/9i
4mAMTuskhqe2N9MwJDt0DxKwwtjaDQFbnf9RtUZ61IY+3RPOSnCtCtjYCikP5eTJx8TxR9JPVxKA
fe5EsAzoZMaRAz/5zxkJl3kG0kn2zRNWhcgxePgHnjo5ZcAVmV11s/GYaMkGnSJW6eaMd/jGU7Dw
3vX23ZC76Q4bwO20+mpPp11c6PZznelE03bE3WznkbyN9ouoHB83il6/G13rHdIh0cnCdCE1hyQA
2eVg0ZXc6ETr+pnxaDoJFk15XOzsYg7WZzZdDHCIgkbhx/wG9tZERbc47p6Uir0x+nlMbwa3PFlR
Hp1viOIXkeVoY0T+Y056s4yxFj7rtfrWOOZzC4+bCqRLTT3t4XNuq7bfooJ4BoPZZUjskPHNfYzC
3Ef31l00RE+PZPbw7B88wkjBaFod3p85XyEv0bSLCrdIVoy8mTkVN+d0+GmVx3F2/a/KD/pj2dZD
rDdj/dQmmr8l6I7wVmewQF6o5IuCMviBRuTWuLPdYTyNmoXIDK79hqSBZN2KPMMVqY+JfEDGlG3s
Ik9fyffMKLqkLNuI2swGsR1cPGINU0OLxaQMyQtp923uqdhpFzQvsjVv68RmIMqL4apWAu2kvdgn
vxc59po5k09J69rZ3h3t9kSiU7NAxRc8/JfJyi/EkGMRVfUOXB4EyjyXqXELRROBRYWoZ8xqTXCg
TIuJ0pMK4FcOojqIjusI86rmHbmqhxuBxvjFXrQO20U1XtqEjUluYYPzWlPv6xEhc9ZzkZa8dTtN
fqO7O9lAL4xs6oQZpVsZtOijKCDwDv40lpe2RJDbFGLcc090NvaULluxZiCPI9E3vi+WXaWJ9Tha
aXqCgsui0VjqKw3cgpzuDwQPwlNHh/HiSdZ0kI+2wtQqUIE0mWtdwoiqe23I5hebn/7azXggqSKx
Ygh3b+MPg3si/dq/Coa5OfGjJPu8mO+8MpniqnC4SxX9k1iMYF8EBFshMSI/hR9g/ZCkeuxKw9u3
CTHNQeUntzyMcQxl1hAXs5UwD+pH0VratTSa+r3O9fop85rm0lGjy6VXmLAgPq9Xk76NDKuVcGuE
6dhF9ohaUMEddrvAaOMysDZCKyuSGTyN2Ga/O+g1MQ6aIx7Tsn9eDC3ZBeeGQ98FEiz6zeAUxqvX
rs0hLc1809fO8qCtonmrzOD/sncmzXEj1xb+K463RweQQGLY1kyySHESB20QTUoCEvOUmH79+0DZ
bZKSxei3fOHwxm61jCpUAnnz3nO+I+9ApoZblGnDoTWplDMrbje4ecMdcEz3s1cE8cJ+Eug6Q2td
14OBlDWntpp8I94FaXQVMEBchqXwv5tan5V2n1w7mfuMD4kGV3c/9Ao30dVct49xRJ9pHrZm2Kfn
aVydDIkCaDpb3iGUw0kYhfGnLoQW7Az40fwwWtW4iXhGg/jojM4tfb9hPTPCMMKBA1AIxteiW1T0
Sn2r4XmsCzXhRU29o6jHmwbRh7MUJNSGBy/l5lZ0Jo8qomDP1HOkUMAA5n2wtHeX9KZcN2O36xN5
GSIGO3V755ikcJyp/adMATxqu0szYScOEwUVWRngPKP5XhrivpAjpW0SJWddXK8jVIScR4LrzI/W
vAbP8GfhS7aHK1eaqBK7y86GI0NvjNMByJvIKsQ+qNvPU+88lsu5RXBIibz01BJ1s1K0v1x3SM97
FwciltSly+eMIx4CFoobnPqtB0gHZejOwYIFmgvNbj5quWuIPY3U2JznygET0hEmcOkFbbWZWbff
UDLVG6RV4UkDiQEtjIHUDtMq9ndZ1idsshJNFS7rHQ99e55mWl+kSiV7Dd6fcUldpjwZ+eKMq4tN
1Hi63ZQZFPysRtC7cuO+X2N2trZ5p4BnxfjMjqjZSsE9aZuv/TCiicyq0kSAq4bN0JTxE2Jr7rYd
n0LraNtjR44LhHyGjcgGm0NlNKHeVakpFW3GEV7kQdrV/GCYc7qtjX7vTta3BE92o2sPU36JDtBy
HzkUL1bk8U8g3ZixQcOd/P1eyf9THuKCxfzPLZWjepretP7Azv6royLkH0hgYOwu3TXohkvey4/O
H5zEAPkU6Dzh8kdC8nf+2VGx7T9AChPeQpzu0k7BrPOvvl+A3IaNwkc8+uNP/0475a1hwhM2eWgY
tWykOZQP/Le30ph2snFENjMIuT5n6+oAn279wlCXnhU1N17jjh9wld+6jDyBHkiYtEHRBOE+cezl
z19BXiUW2hQwHSjZMUs2yFOMTSuMp75owt2rX+AXDiAhlw//704Rbgz6TQEHPAREtKAQG729FkGE
WeJ3vIPmagLAss0qF0bTTRXYhj2xq9R9UaxjMieJG42C0UzmpR1hpk1m7fLGZQqnqCO7lI5kyEvt
gHRlDvZIghl4lUSAhFeZa1cXnhGKdWgMQGFb5Ik3umPWvcv8kWwbQ7uZfQR4lNUnMUoKBPek0yNj
NHKrfB6tphh3shy8aO/izOd3YFpe1gck+6hOiwQcxYZ4rJDtyPEZYLU5Do2LkIqwvSxdV4ltZ1RT
ep5U0fisK9WeNWquvD9zkC3OuT9H3mUkVXhOoaSesxHC3xo0ElM/KVp6XJsQLa/jrol7RITAWJCx
6acsMcPzEo8ILmvlpQDeYqYh1QTdrcGtRFttKv2jzD20oAZUnGFjxYYbozof3To6LIv6OYp6K3uE
WtIh2BmMPKnP8Nsizxix7ME0CMIpt878uB7h1cux9IG0OineUTYB4bbor80kdGZ7O1sMYUbma3ma
YFeF3asSmlhVOTzUMS2dcxkZRXHro7oeOP6UGECCVVKbvXnnYe9vJ4pGe6R29FRIVPDWx2WCRxhG
aQmXDPQ70QlkwjLotXctjoOlpuClPDunSQ7rz/vUdbWbQ/M38tpDMcyRXkdrcwhBpMBVc6YKRF4s
vfnSg1pQpBxCKEfyTxjpcA6ELQSx+yjhMNBupyoW0aaaCaX/M0MdUYMUhUY/XfEFSBFHRdJqAkdT
CmTahGRElCR11CZgfsSYFmrea8/WbX6ZK8P5FHbSaBHMqj7fjM7c3NfRxCKq+3bKd1UjSmPD7+gW
G1vpQK4S5Cz9xlWZnW7mzk3yQ582kw+2ADc5A7S8eZ6Tqp23hCgApZjNyo7uNOVNw5ioESZD2anv
dPQJupJivCrCnHgL7nW5EUWCbKH2fELbdBkAWXTJ9cTixESLhyWQ6mDTQsyB2EWY8KD/2p9o+rSL
+TjhhhWu0vZX5lkDLO42fzGS4Go5ZriXsjMEDrHNRNicDG9tOnM83iR217aHsK6XfzUb7QTCN1vq
hbskaSGkpeVBvYyrSjAUT1PzkEwVlitFjkb1zSwzyE+owaborHW9aFiDfmmeWq0lzngJUE11lWOe
VuTMInLLpDCj+ZRyjmPStkUrBnMFcd6s+104ojrOd6UkWmbdpX3e76HFUop0YQwUo21NTrsI9osR
jOgEN3BqXdAjYLRQhSkGmpgGYslEtDIQEJuSpiudMI0BpUlkcfAZUKMlJpuJQwzdCWaZRpcGl2lQ
Be2Bqni4pZpfUJs8yP5e1kJbN9HosHy3RkaT+K4sw5EWaTdyBlrbDoEpyeNYGABL8XtYfUeqeEFC
sYm8Vh2mNoGGpR2B9Mh0FcgTG+BMdSyShJ6HIfys3jdDGH8t8HXOTI2Rrq3cLK0xcgRxdEH0BLoA
4v7mG2VlfbyTbkVbnvlhfZbOo08ewzzIftvnmqM6ABWZbyAe6PGGVTkgb4pl7HweUIihNrO6LOJk
74wBr+hHnHdVnu6bKsCFDxVGONZ1GFszNaDh40L/Ehf9JMSjZRQIeAoigXia22iTVwpKJV1gYn9c
UmIozYevUY2kocbT4SzB008z1KmenhnPa5ePX8G9MCb9/N+q6Id82GE285+LoutvlX7i/PCP8vs/
uvjbP9ZlEZWvp07LX/8xdbIQCiOUJ7eNSScDz8Wv/qNGwuS+5NFC9PZtQVDJEiv2rxppGYAuJnbc
tkyC2O7/KpIM+QejJmy4hMwDlQ7+HjDa85bEgH9XEr7JnsXMVviUAoFLnfSuaoGPYblJU+2Ado0b
Oyqn6DwQiBWPYz3XxbFvyC2hZ0qq33YIeEmdjrRaHmJHq3a9bHg4M7ThO+sZGUeyGUKtk000S2gP
RI655UYn0xSs06DMb1DZyACxDUqsLfuXuoMiPQRrCPXIEEox4NexScz6Th1lNrsJwR79b7P0Vjr2
9Hlnl2HJydCGRKeJYbP3HsKpnniAzkOb5c0R7fkgGu9q5QX5ie7xM9z7XlNPp9bUGaRgGWXkbmoF
/wwpKCOdnkguta4SZMN4Aprwi8MpptoMMJyiVYJFEzUZYagAS1UZYcOSOSfDuJDqPDAmmpuu0LSb
Z3oDxqrXRvqUE3fxxXR78EKjLekQJY0f3M0qUQ/43YtpF41Bd5H6RUWfHbHs95K+Hj1lrynhLjql
ezJgFqGPocoMrpbll0xkROmvkWJwqp8do5ygGlmdSeaoQgIoZ7+6pX3RNHwlhSPQtWvDXzldOt8M
qFNNMllkuOP1VJbboeHLbCwrM1zEI4rwHrPSBMoVdvelVT3uwcAtvEs3dCGvaFeoDaRDI0cB2QTs
F+2QImI2l/gqxRQFeUvTXJfoXOk5qc4toXQM/QQw0bOPhU07bW/OPdJgbSkicq3Y1+PaRj5DLJvp
QR8VwI9r3qIukqmx6emQzHk9qAP+qb49AWFCp7DVBGMxmRFpvI30HEwb4tlLjpsB0MSVqEAiQdlt
SXJyG0M2676nh7mnNeRMWxl1M5MdqUz0nFmgu6NyEdbuYtetxg3CM9PfwOJCX9mmwnioM89Invwp
IRQv5nPUG20EJEgiIK6theYEJDfCe5lskKTjnCtqey7hf9VWt845hOjjRF6OWLfKpvypx2yqtnXV
jM3ByCnhdl6fYE3uq17B35m7OjJuy5L9fBdZeKeWIU6bnDbpYNyrvO7o7yvk6/idkkgtmnLLu1Z4
2vVnmYkk3owVOTGPuUryah1nfaduiSQekvO0CNvTcfD6/AzAnOgvOIsEwydYmd1Al5sp8q6aC02w
Gxaa8KETQep853MbALQhiFublgWEJ22aLHIgSpAvV3JYzhKROQm1i+tpVNtxQjW2wSDeqRMrYQdb
ca7X8wbiGxpf2eSe/ymDpg17uRgN+xSaeMnIi9a4tWdYJr97MOKGjZPSjd+aMjeZmqbQQ7eNyrNy
V8Pjgwsqh5xmst2ZCROBLC7X/pzT54hCcMjrDJhufoH0nDdXGFmd+FomxYhCzwx1dxkwgjTX5L0X
bNZYVKNtF07oOmvsVhyLwFV1JwjM3HhbQeGOtgJvHLWc49T5uSA2LTkMZtMCnLN48xxGXhbxCZq5
rDpkXQE+VLCOaHzR/fD3BS5jCHutrB1Yv1YTgkq2gKRLYpDg6ONKblZZmaHadhKN3KxSzig3mP78
OydI+Tj8+vwlYJT+aTgWfU0XpUweU+E132viaL9P6UhLsGin8p5xIVcHD8o/MOIeHTSxcyaUHytv
cLg7yFx4v5n8KRMpXjcx/Xd+CYfUsxo5YLZzjLH7JGTHGDfgMHURk136FSAO57J8Siu4DmESI94a
PPWNxpR3gQqGPnEmdHkfu2XzvQNTFR5ax2m+T6MhvyfCglWb1kuaZWG1Dg9rnJX3vtX6ZBsSLvE1
LAXLJ5PAh3gZmSPwpLBqiGvFlkgFPk+PMD+KHgUc0beU3yOGj2Rc0gdwWXCEMrGG+ScLVoPQGyUb
ddL4fkKyYRGOd4MJMfdokZZ4WzEsSveD5Ex20jfk1a3ZMIwKCppjP0hTprZxiERJNgmUzUXenAOf
POopZcBPJYqeFTxnZ65jM+8/50SOfyMkEreHG+jpukdg2KzCER3sOgq1eRvHUp64oQBQim0sDA6O
1YbnPaPer40G0rTEKiHqbcBKUymHyTihuUXDvEIZ3R0p2jgO4W7Ni13c+uUFZgXEn1JOuFho8C7J
ZRgoV4VwHLF2irw55lWoIG3h1b9qkEw5+04FOgCsGaa8i6bR9jbWiPHjrA6DOF1loyluay6fAq4t
ZLzD/yzOwmgExVDgvMckFKX0AEwjn28rS7VXfja694tEGF2wxXwefw9s1tCqzC9Yo+dquwTdPi2X
KNehcGgRoxvWcBKDekbLaXfZ7WzCBXfN2k92RpNAh7T9CG3BYBUgKcP0AmtqcV91BKSAzxS09MaA
GYQj8kvt1m2Exzew2G5qEsK2fRj19VaoJv+Msj6x0e+nNnuMj9ZzgyYxPoGOUNbGnsGEaThrp0/M
bIXkAdBhXwlS8yrYkxbnpES42EBs76sIi9LcjYyN8VYU7S0JnyD0FkDY0smskhzZzOB/ogjomoPZ
Ujzj56/Z3iofQhYIMisE1iW0d6FpQYD3HFVz3YmwfCIIzybFlt4tG7Nt42kJIOHDfiZxJmFdeQgQ
OktZ9w6Ze88ZkjDQn42jLuEMGek+6soWylapGENAJ3kCuq4+ZyogjaPwVW2viWyrekTfs7D39N3K
izKzubOItttNJVJk9mQPNl98ZQZPM8e9WxGV8syKR/uuDGDBbZwxK79KT+Sc7DMVB6DZYIyygY6q
3rlBhoQma6RzX/MerhGHRoKH2rWsQ9mYWKG1L9p8I5aNY42HsX1WntfGazGWgVqbBdG2K9pRrnNw
fKeetp3rZCjmzG68MRRGqLWd5Um/wTrUX9aCMfYWtHr0TUodTacsq/ixiAZ4cYZnCiDOVFIUgtPE
kFB2LtYNbS7xCT2GK9JvDOeyG0aTpQ/UCfcAo2wAZ/boJyurdxIGtREm1+2IYBt/F5vRKXxIA5/w
UHGsskwSuhhphs4hzGiVl1UnoLbVPLJr3HKsAbOQFXQETvqPpHG6ZzoR8B6awGCA2cxT4nNWrOEb
Gl6JlZXIjnHB20S1t5NNJqAuyio7N6KiTHcI+4drJ4CIsyVmKbzMmXG026CYsSf5pdsuhjKF6oG9
NnowjMj+3pjxSDvBRP7Awkz4OGNk4E9xjOFTQVkAjyLtpvMA59eSFId0H8mhDUUHnLOdr+t+LrJd
WynoBzHMUKRTzQDaItN1fuJoeyA2PWuhHhFI4X0Bcu3cJWWCnMWMk4IQE+6o3oy+7W+DuCjpz0VZ
ShuhawM8VHCTvyWdRs+TaB2uM1dN16XM2mfcYrjxYUr0D15JyxV9vY2iYQposS1FM3WqYj5br0Y6
MCVKLDe/bFpDPftOLh8tP1myfKkZ4FnwgqXOJjez2o4hTi0i4mpHnJXUmlcR5vh5BSeBg72GT+Ss
M7t2ryJcJY8C4DBFl+nGX83Y8YJNnfRQBhhPfp6JXAFS1JBmiCSiNSW2jab6mipPZ1uKKDahoC/T
jKQRzIUrQmtpytCMm74kRDjjGKdLV7K3IUHZShiV15FmW4ONYRIrx/EkvRgD2024OJA86rU4Y1CO
OXAgQiJynquRjgyJkmX/0NUtLPkpsarnoWtCwnDrFGFU04ly3jZscMCODY3WhEO8DzFwrLBhhc3E
G82XpnFfOl3IGFG28VMDBejLNBMN6HdTOl9JF6s48I+BTmEMq5R2BzZkynUALFdT0ME+JAUHrU9s
NjD/pemER1jThb0S2jVPMTD0Kd3fEaW4JqJCb4C6RFfoNKRcDYxUkrU1DMmzqkbzWywm0qMh3bvR
Jpuj8dgZGERYmAOYsHCyh/POd0W2Q1zf3sD/UM+qYO5EKzIb7tyq0fcjpo0n0Y8G7FF257tSN4IU
UCSMNy0Zq/M6KNgqVjSx0/sE0kO0MhKWzlovgZQOjK2Lib74Y566Y7u20VLKvej8/tGz8Z6RIF1j
0sAqgfGwrylc6pqO79qr7PgJUznCEENp8BzRtAjreul0f+atUmQk2clT2wbdA1IDRs2ZYfnpWnsy
OYIy5UTIPy6ucz+tvnC8YcpU+IP+JBunhYuUgJRlbsej8aB7FXVsAxzf8BflDboqJ08/p2QjfTaL
0ngyg96usNgr+TALPzI4AAuWPa2uGWyPE+vrhlGtWhWUO+fTkOffZ1KP72FMzk8eDV+0HZ7ZftMx
agY67D25xgVmE6RzfYLBIwnhCUXtomaDd9E/ZHVQfgFfJT08GR36KWXF2t+ByKf1CZ0io2oe2W63
c1q4nzthN8MFlCbQKUmVBf4pNhTVbojek98J7IGvYEK9+8o5jFTbmbz75CqeFS1MUfZyeYFBZojx
48gVoHP+QUGuA0dPkVkXY1wwm/CCrrx3JOGfTO5C+AktnIznNu2tZo9FLP1EUSwEQaMh9xgln2kD
LerK+cYZOE2RQ4VbhbdP17BCaDzi9eK1jYxOzTy4sYvSm93Ns5hSt7m7DRe9wwrxP1Zjv6ZQ3OJL
LcmkmsHeEzDVOf41yW7t8i+Nsfk4AoyilkLkQZwHsJIsm+la+iVy2HmOxL2SBPVElT8JuPYy7fIf
mK//EiH/R/4WCLku6biX7ese2vIXfvTQHOcP6nJobsQOs079RYP9o4fm2H+A80PNDQaJwSEjv796
aC8QSZfuFX+M2AleHq2tfym34UE6gv4a40ZT2MQSyr8zanwJEnzVRLNs5oucIRYYH58PCOXbcVxT
t8JUqWuvqkijnTENOR06y5+vIc2b13YXETQ7aGltHavun82CllqYVvmNKFrZbZPGnE8IBHjMsqUl
7kQNyesBWWYbjrocfCHPgygBw1FeEjKSE30lY++8wPFMP8x3ES9KPP23g5ThHRFvGOp6yvEvVVPk
RyxZpd4UNG14SzfzJsK7fR5IZ3E7VWG1wI/mhyn2nBtNpCi6sha0Wx5/hqxc3sNCKzHKZhW9fIR2
7t7kJIPegbwxpAghD0NZPJM9jJ3mVTf1VwNOfrbXXUluqKQn6tsMii0zIMvy7Q0lyNSasnySK2ow
63ZmhziVy8wTmePgX5VTa33t0iHbusRv4UFcKkLSN9r6es5of68YJ5VU7E6AjgxFeAYQ20k+t2KE
ktipnE2t9qxvcw60ioLPYXfyEyv54Eu8HUAvw2dIOQspVHgwJZBSvP0OmTFjj50Qbtt0JmieynBf
iGncuobyt3WizM3vb5r1Fn748wWXD/RqAG2HZhx7eEqxwvlsmSbayRDsP9JtDeffIWPIA9rkjP6p
qe0dutJjNmekDIlT4Oj4mPttC0NpRCb0+w/2dlj943NRKvgomjH1+Da98defSzTtOLDwmdWNIebG
MC9PjXQMz/8PV7EIWEWRLiEUv1syldHWhK5g/lKG7I5o7Jptbev+gx/1hbL69lGHRotPA/6sh+XD
fveo4+KfqdkDEASJT3NU4dljiGeF0Rmdo/Auxr6IC1HU071Ji/GukS6HD4osGqb2XH+PTdRxiivY
a5rtZLEl6OERk+UpDZeMLckhJ3s765HmlI4NnOdOjGzUDGi/h/a5DiJ9adlgyrZJFlU3lPPFQ13F
Ltr6vEEOikI8UgIbbl1ogvxmxlEgwKzsZDR7QcxVMs4nOGGpKV/u/n/3rf9hcvNqIW7eg2T2WhXf
3gpklr/wY+MyvD9ApTpgJS3W5LJDsfZ/7FyGxSAHULGNgQhMDAXYXzsXm5PLMhYmAhpmPbw//tq4
vD8saGdQc00zsEC/eH+LY7zsm69es9BDlv8n1/SR4fBc8oy+fTKTboxoKcUQ8ofmTzQURbRWvt9z
zpsrd2Oq3LmUVivKTdrQWN1ySutxxTE4fZK+zqeTtGuH4oPXGMqgnz4T7052UuQpHiOpt58pJ2XI
FGN2Pk9TdZNnhnysQMkEG9cJ0y8BbufPaE2CB7oH1j9x3G84z6/Jum/f2D9uhwXMh3thOpakKHjz
osoGYYTQys4LZkK7CM/NkSgC0iqFMi+7yYqfXi2UX+xyv7qcMK2ldhGAauxlE3z9vs5HhupZghMk
S7xVHDf5M+OO4kvolxzUvdz7+vvrLR//36+uH1/v9fWW1fD6egkoMc31LAEGEZJNRdIJbCwfcdD2
91d6+8b/55WohCTHcCHthQX++kqxaqoSOOa5kRXdeUI/54Tgiv7T7y/yq4UiANKjPBO+BLv89iLM
SwJNe+i8JCVhP/WJ9b2pVcMYps1ORNjVT7oGONBkrvjg270zlL48NYRKL6dfz2Jbe3cf23RGjRvF
5+DBfJpzBKKDGh6ia3+W/jWt5J6ElKBfcz41kJSWtbf6/Rf/5d1FXscSdSTPybsnJPCaKZUm10eA
v60An+yB0TUfbHS/WJyo+ha6FHMmqBDL3X+1WFJcCAkt9XOAavJZI1LZI/lPrsY0BWJZNd3l77+T
9bbie1kyTMNt01qqJur4d9cTo59KIaNzhpnlWQMa7qFUQl2Wph1e+cIYH+mWt/vJRRSDJdZsYbc6
GcKZgTnH7z/KLx4THsflPzyW9k8/b1/0vDXD6LzToN1IPqN7BLkIez+0w799Jdt3PYzTeEwpJZYf
+tU91rDBizz0jr3oogdGsslJE8zubqB3fPj9lV4ehnfPPiIw2NSWjcEnWND4ry/FZJULkcunTGXd
dtxK1OKp/1QF6axPEem5dx4cxGqtkcv/GRo6wK6RVMMHIPblKu8+hcN+wzdlRMHO9+7JGRn5FJVL
4CTOfrqzWeV8qWbSXXJzns8nK8rvZsr+kzxz2g+49r9Yzg72XZcC0UVc6iw/+qtbnYPf9fqXuM3U
PwhaYrs0i71Nkk7NDtRr9EMu/B93kl/db/BlNr52RBx4i9n3X18PSih1YCCOGDVrH+5MilNSe0Hp
MCzz9MPQ2yNBgb6+V4ZvHYywsO8buqsfvCl+db9ff4p3C4x3PIJKoiZlVnkgbekSf0d3Ue+1bJnX
JVO/n8qg2nd2EH+w4H7xjsK3b1KMs9ZclL5vv79bAJcaZuvYjfl8mnZCHkiIEh/h3n/xqHKMtywv
QEfj8UJ8e5VuaEKzqqyjEZrdNpQ9Nrw4N9etVXQf8NCtX10K8Q74PgozSRX29lJAtXpUgdYxyXj/
bit3am+8OO52jItQk7LLROcvycZKTKDDnTY9ysTA3Vvksr71hrK8kE5tX4zZQCNayMb/KFPhV29Q
kh8QC6ELQnDwnnPgg88ACDQeLfJUjgNILojsQXYJo8bdT1E8XsMAC3atmjFJwCrZlc1Yn4Q0xj5a
+8tT/PYpt8xF80TDhiLKst6t/SDujL423DNjUumnEHTlJlIOudTY5famzMgr9CYyqlwmDKE1Zowe
sY0x+SoOFZvltPnbrz58X5zAA/o8NjXlu1efPeqhRHN+1iPl2YV4js6jXAU3Kq/Av3txdN14nj4E
1gRn0xqsHd3h/u6Dz/Dz7mYxMgZMTEFLY4Oy/c3rIInrOSBw8owI1/a8tGbcKxGsKwlYfdNAmbgO
1KgOReoFpzbSPobTdnFJGm/9wY7zi2X8cicCl8O4TXfi3XOZ6NHuEVad4ZlMvoaurDaRHE/8nEE5
KKQeX1fQnkQ0Vw92barvcH76BzI7CwQ89nwSA+xA1+U0F/4wOR89YstNeLduSH97OSkJysb3jxhA
nZz7Z58Ba6ErHtDg3uhpchj+j/qc+CU8iNmWIqtgntmH21yjg6WS12cEsS9cNbtfnAx/qfouf1z7
9YHgFwckNP2IayCXODT2XtRzr7aNyCFIMJ3MM1srvNHIn6vLWYEsxyfvraOqyq6noG3WWrd/xoxD
V75fBidhX05XMU08+4PK5OfCc/k0CHN55QFHke9aHBm6ZzOR9pmfDYhGvZDsomYkCJN0UjDPZVfd
TqGC9uBUxcU8evMHi+eXl5fEwkhSdFzx0gV9dTN0JzHxE4yM2NnZTTEkJN/SJu66YGRAQKT2VaMj
cz9Y7WNKdMkHO8rLa+On5cGF4bGia+WM9vYZggevzcyzzhJUrge4mGoPstfbeWgNrzKQdV8soBHf
IMh7YBFMFZ6MQXZCl8ZZCe4PyVJB97dPIPSVuRmBlEuz7/2bBan7CE86OVNlOf9p4vg4ETj7StLF
IofJVOdO8cqjxDvgL9AfvNZ+3mClRbHMy4RbYbEFvr0bqL0cbAzJmdVOzWkYVu1pwfj56YP1/8ur
ODYXMH3u+/uyCf9nJeo5Ppu9qbyY3LY/afBmrnlTKL4fke8Za2KfQMPbhCnKnVxW9hpknT1uMiaJ
jyUZJQSi+SRP/P6T/VzZ8PVRyAYUzuz+wbvFkIXEEDd8MO6OOIyllV/kTqBQrqN49gsPPz8pTQAE
ww/e5MttfbsIYRlRvwouzmThfQhTiqYlJmnvlAxjP0MU7kOnrBaF3DbWZaU29ACZ7uNaHT869b0c
695f2l9KHWp4ttb3X7nzYdvMY3xGF7c8ItNDywFGfY3z864t037doafcAsm8Qjnjng1DI4HdT+3O
eJGiGA1ELAZgSLHC7sZz6k8BgS1XsyXxDtaLj6+PnhtT32pE5qdTEibboqqDdcOofuvyPz+oEn4u
yGmiIqhnckKtwuv17fr1GlQJSnunol6eD/Bu/maOQyIqJfPKrS3m6Or3K+bnpbxc0GfJcADx6bC+
vSDLhcmf4xI8zcwx0n5Nal1dfPCK/MW34qlkmMo0aDnhvLuIqRJcMIk8zUnZu+w9hwZ8XUTJekJ2
iwN/jo2b33+rn8tSnG5IyJGWM1UHB/32W5G20FB0NKfdVKsNluZ+m8UWUR2yEB98NcZY79Y+PSpq
X9qF/G58wfd9/LrI9Jhk7hawr9Pt6khid2ojs7g3C3cq1r7qGS+4YT7fCzyZNt40oxEgQuy+OHHb
0D0X0N7jFfYe+2AO6SwOxIg38XoGfqG3GsHcJ2toFdFAhe/uMy8Yw5Mc3eNXXc75N/w5bX0zoQVG
qqeZXQGtBFs4NFl6ZN4VPNP/n2JIRAAOrRfWYffCPYQWJAea5+AQm0p7WE6AdEHQcQEmVvxcmjMv
CpedeGEqNmMut4GzkBbx5WfPHXntx9yqhxYtlg2VUZWtuVA3FlrjQOLGpffCcHQrcI48/Ig2F8Rj
+kJ7VC/kR53p7Hv7woOM7cn9Vi6QSI6p5ve2GCFRvzAk46rx0Bbi13sqXiiTOODnauVxsPgzKV1s
ef2CpMR8D52yfCFVhoOZnBWpk17pDFXPyvMc45YmAGzLkKk+6nNVtOPZnCBDWjcvLEwmYDjkojAg
IJdsYm4eytQVzqjyJNFBgbAVmmbDKehz94LYjEc3YAVXk9VvvRcAZ0mKkbsjdvxeaF0AhrEWUGcS
RyRc1y8AT2HDDF5NXeLhn3EXvCeFmvxuIz05NRf6J9gP1L82GyUkyBdAaPkCCzXVxMDP6kBrrgwf
nmhpOKAKIQ6DGe3MrJ/XJGbUhLa4FURVWWDMQ1EQELD0AittbR+D+wvCFHgEONPyBW0qF8pp3vRg
Qd0X+Ck8LXHphJjg9k3SD6ddsoBSrWmqkSAKxewMJSzw0tokvWAbuoh31uRPAVztX+CreuGwxguR
VSZCOahaO1ZV+wJtDbKiv+MxWFCupkQBGsim7UBpOdOJvSBfqapEteLNEz4RtwLwqC0igC35gorV
aH7veCmOsH1RdN7mhRU/xG09NtglRvur+0KdxdLtXONIIhc47EpC3klnR3nDspyXThXmCVbnJG/Q
xhqPfmxzeQ12OFlXbjacZX6dyX2vODijPOrr9BD1TaBOEQUu8jpynfBRtxrtdth5BHcSkTA9A+Bt
kernGZlHVlRaezWkGeIyb8YEDv9ZBZuonMkKthgqyhWkV0eTK4pHgTRnj9Kc7NC62BPztQRLNxKx
XdjkFEr5ECT5uiIoD0lHnmu4ElMHiiSt0C1CP077J0IVPNJ1HC/+4s3S7vih7MzcBU0fHZ3BnPe9
CYEUjU2S3LGQtbuKiij7VFEMklVT5hb/wI+dIyo15G9DIaP6xEIGfBhRVpHXTJiRv50nI0f6NxbN
WVmlMygzfuR+S4xb+ESWHnI0OyXTFAc8NtjNUOdAQ9DGd48hWuTuk9dFw7UchQCvEaq+wxWH73Rn
2H54V1SpGhhbl/WSQUKQB35XMPyEfmviiprapnTKQOb6K1X5Zr4BX6NTqiyztFc9Pr58y1YZPFeT
aRE8M4e+t4VtnPvHdKoMGx5RCT41yaziwpgTFD2IwGHy1w7IqImm+PPspeIUprJ/a4OeD1akSzak
Naepke+tcBbNtqndnoyTNIK+YemqvcF9S/Z81tAaWKFiSGx6ZeDRtxmRHxS01VJgKyX0Z6VTmSIN
Kwvk1GlCRaKtYrqYc2P+bPstr52IVCZsEyVo6UAPxndPOXJaD2Q3wbqVo3GVhCMHKxctllwnEy/e
VSra/lyT6wuRpirLK9cm1WPljcFwb5JR9ShFI865UxKTXuwnn/kB+uso9MwboTIChnzy5qZ1HhVm
uUV04iRbLCZBvQoxy+I+Ciy4SCJS3k3AaRZkeMkUYQ01RRwxR82Pgab0Wv0ve2ey3bjSXtlX8fIc
tdA3wyLYUyTVK5UTLCmVQt9GINA8fW0wb/2+v+1yLc89vTdFihSAiDjfOftIqmEAhqnFkEzdyaxT
G9zosBjSoXVX+P5JfU42a0o4MJb9cvwhPZP5hB8y8QmbvaPNyRNu8OYNvcX8VHo9/hq9snc3boKh
0+Poem9nXfCqufZwiSGTWUB3QZ1uKqG7/SqzYyxoc0G12BrfMR3OMh30ByKzIF4lElSzCrwlndk1
NEqTABUG6GTu2PvaN6VcSVkM+zSwsjfTVsZvpFg662/Veq4+uo915GBMbucZqyS7XP2uyPjLrW18
b96ObT1sfTXMrJLunwo/nTa/QWd3SEs3pP/VcCv8a/zC7YkFA41ZKS7Kek2eKK+xEzrDj2AQhFXV
rbNEX+pL2luTCfdVD/jFMWg4mXzKTki/OnQZ9RYdxEOJc66YAbWsCA1QkmIsfSlQZNyrfmtR6W+N
KtmoSyN0sYxCbfOxFq/sngIWNi0I9tmtl2WYAFyEzq2vRf7pbhmH+vfIyKYilwC1OZxmm6YXr3MC
daAOpjrONMEooAb5NR0Yqvx2XNXvDdYa6E26XvXHUVpw6hOsfW1oG7V/7ewajhD2NR7pFuCXn7ZW
5u2azdBch22FHXGdZ656zzs3PQyM4tWqxUAPXF8Z2mNVlC09VaaZf/nMyaZwTEZkOdQwD7st5Dr6
fayyf+TIPWdr3nxJt/ZO+Uu41PnQTNApcR4mQgOHuAjcfdUWVCAyWaVzGhnd+ZXMUXyhdwa/Ke3v
uCGrPn+wS0/7pGY8xlAOdqNcCyjHHWneAJa+YRe2DJGJWx44QfZkYS66lDzlmWaxX2dR6CXuQsJX
tOTNbaEfdU4jM+dPj+BSSWA4xyOUBP0hGpqqhUhIB9JqcCLNPhs8f9gTThwo7uk1VTotaEWN9x5k
f0J0j04hBbS8Ksip0zVhrkhJkA+HpUCdRtIjnm8S0smvbh0tDqeWrg0zZhy1KVyn+yFaI4twN3lx
hs3FTWDSde6XS7VFFUKKxlY1jqn5Rb8DqCzGhET/sSSCJYR19KAiz+AJWNIUuOqWlgwsO3yDYUR7
G/3k88By7s9To6+UFxtsiHzL+ZFoaXI3xa7/hDFweprQXp8tI7Gdg4YjnlWUC95bAklNuvFp/nbC
OFHNiTxTR7QKD8abPeXTbwIrsllLZTnPI9Ci54BCxnSFisnzbzbhOmOkb6Jrwtxm2ALxl9Fj63Tw
2HPHoevFdJ2IIiprxicf07KNLdXLYI0tG+uzxl6hCam9XtaeulMP3jAlP0vaRNYSOsLZNx2xaYwC
/iR7eZ4pwyDw0duWbl60YFDzNqKyQA9z/stP4tMdQBqQlOMm4/F7dnoa6mZHL9sDEDHR7NthKh8K
p/Z2PGTSakc63aa3PnKRACIzsSGkAUz6DaiifGwKj/SVXbUU08d+Pqx1mtaG0OLxieMcJgE9ytnU
zitq4ptgO5cSFJFdDPAsTJ1eV7a4ffBtiLYh6h8JGE9lrfjzTQGQ9jOpNjPekqqmjrnypY2XAaAl
WKw5cp7oVyteoLxFYpuz5Nuh0oR8V0kGNsEWRBNPUImmOexkOhlhrybnKyMG9SHTEdw5dbYevAHD
F59sdDFTB2KIq62cJJKPaiz+JsXk47kLpO39qLUUOQCCdfmst6XDNk2xV984Ch16o7tR/EYA3jgz
OJ5/kiTPX21ZWUe/6JMuXAroHmmt8VVYK9Hv3BHu1cpo5pbtz6SmHZCMMtpbSjyrOgt2ltaVRpjm
bLZ2Vmdqm4qtl0W1XskJwctSCPup49+x3kJ05Jwm2HnAilCmtc9UOcJUdVT92MydglkW6y5xUH0W
a3/IKZ+BXfc+FdX0WHJRFVidJbkwbezrah20FcRYHq+kDsRk6Hk4Z0ULJqmMNHCugiBMNDXQBbLR
Hr+WLpZsldhiPM9EH+dNI4R6t9AUcYOT+v+iDTTnih6tZtsQgOMLtmT0ROC2LsJYTPmFWXTxTSGr
PqwDb7YX4JhKNlpqZAR2AG85RxKx9FyADxmHfQcVCuyyCWEZsglBghA5O8cEXowtMmIwSndtNSP5
Oa13FqxpotPXp9ukZkoVOfk2qiLQcTMI5jWYgfg3YpanQtZewKOF1EYKwLPe3nmDHn0XhjIPjjUR
Uah4Hr0v04hLIqcppc0kHzY836t4k5jm+Bp03NqiEOXVjwvAG0Am7V0q4KCtKbF3BLHO5Whjzubw
aAlCy9sJfWnr0emXrK1Auec5x+AasiMUQ6jayQ6TvI8/k07o1BI2temugwSDBzUIMS8XGDA3/KGC
vemapXbfm/aMZzzmlIOD2h2+Z0Co/babDK0IMYjAKqBs3Hun0dTAhd6KR3qejPsCNgQjAEJH9ope
peAHZA+z3jZCeqRbx7qEYgdyTQvp4dB+4F/CyJ+0DMC3g6WX37lXac9t5kOzmKnaKdhEBQGv5BB3
Ymu6OO4DJ85IClPQBNokYwe3KYcBKIVWOtXR6RjbbjunZx9NHmgSnJw8SAhuYrP5FlXiqHPXUDu1
cetxDkJJyc5P2+wqsUGLAYynE3W9YrANyJK1PozNTO+ay8yTXyPonHLGpIt4epedRe6qkKNfb2kD
9Z87CWdwa8A5ebkJOP9jnPtXH/HrH8OW/+ib+/isq7/bvZd//hcyAbs3DfeoWhhsFss3Ktsf05wP
F8E0IR+ZsLo9iouYs/2FTIDTTaOavdjZ8Hoz2/qHZ06z/hflaKR+qLH2WQ9Rs/87Zu9/VtxwqGD8
XGx71K1RuMar/bPiZhe+12KEI4rWZg92XRPBS13ySsK0Ln/7Qv6T6dM/v5Ove8sUl4seKLlpeGaw
iI1/m7fIxpvAnFpMWZo09NoqAmU1m5uGEsvNf/1O/6yN/vVOqJWoonxR3HL//E5+mrTl6JAGYq+9
NjNbMlcCB/Ffv8l/8nGY3fA382Fl4UH5d6PH2PG7tuNs5aReu+cGjK+MLuTWNxPqdv8/b+X/h0+E
sozZg8orGBm+9+/dwJHVJH3s5BuL+g+L9iDZkvm45T+I5vvNOnIynq7xLNxNESurP9EDyFa1vaVI
+ojQbDirUZrrporRPvxb6sT6k0C5pVGCP8mUibFpmN0SK3EiCK8Mltnt5BJpaW/pFnyKJF202qvf
cICTf4mHsTIuGkAmgudx636nt7SMuCVnrCVEk97yNLwE2ZqpbIm7GEvkhvB2SrspzA3g3gNu/zC/
BXSiW1invwV39CXD00vFa1sQ8zgl/on5dNL75S1JxAVwRAZozEGYcub3pvdxCQklt7xQcMsOdX9y
RLdMkfSs8qhuSSNO2OI3enMZbQp9nD5VFBFKWuJJREqdM6hAMkvQpvrH8ZZkQk8g1aShIzLLXcJO
PofxJpyXCJQA3vcSLbEoaE+cPlI7Ii1l9gbnv/KWovL/RKqMpJQ/yiVoNfs133S1xK9sz6wezVsm
y5RDdofYzroxUNWGlrkEuEg15Z/VEuriruk/klvSK6MV0QqJo5MA0y1TfLDnZ4kBTEmw/pYWA0RS
xkyUlxSZKeHrM1siW1ZCshIhWAv/PWbbfjEtETxQRKwyvkyyHStzCaqNpr9k1vLxChCA0Ma8xNmq
viPZVrFYvhq3vJvRT+1nGgTyjd7G4bWlWhrhZwnJOUtcTtySc+YkhzMoCFS9cXQhqeRLzM6/Je4M
OB1ilSxBPH2J5DECJRUBm46knq46gKlsdfo1HSyc0Lq/cn2ZcWxvaT/aIbW7wizYVQFfIA8Ij4Rs
4MDS+iBvicFipr+V2r7J9AAox5xY/Xku5wcq+eL7qjTUz3zwks+4owf40e8IrvaoRUuBfcK5liV1
SS7eUoxtvyQa21u6EZ2RpKO6pR6pGm4WrZ4s5EAI84dBSho5lzHBrxzgLlrZLUPpRkwFVtJDLV/p
WEiRt5bEZS1dAg3FOJePFaO4OxDuFNfhfCOkieQEI4nug+mnylJK3osWU8ZqpJmXXUlUkEkreMdi
YywJUCCohEG1WzC06jVCoono6xck4fkl57EfrLslT9pz6KCodUmZUgXmPpgdfu6wLjz2ePwyRFKr
JZ2qo3GbJ3gNhFZlbuBpI4LP9a834PtAo1mEXIMl7yrEknxdMrB0BhGHZVfHdROImBq3NEN9WDm3
+KwF0A+4zJKqnQGIUDnM/QdWDxoBWtWPOoC0E+ZLHlcsyVxfpVxJPTgAgqe38G6QR8R0bpFev6FU
GlzzEvVtl9Rvt+R/O8jG4PL6JRZMgK+jfd2NSAvfgsPCXSrU9XjqyCTWIq5D6xY0Tm5B+egWQBaF
NZ3rWywZrXm4EjguX6xbbNm4RZh5phFnjjFCfM9LxnkMFqZZcIs+j3R8W2Qcl0h0WkzFgwk0qNiY
S2Y65gPkW0U0ic26y2nrlqy2bylrgWAWIeku6WsLP2ED/cDP/Z0CgTtSOL+ktd1UuSdGZsO7cUtz
G7dkN05ehOemWRLfEcrDvRMZmr03l0h4kDbgYOxiRJTWl9A4wT8dslptdM06TRPmJe2YSyLHPJ+9
KForq4VR43fWRhkeOXRxy6QbU+vcd7ekejR36S+bqxXt0uwDRN7ELxht5b3FeS5e8u4JxYDvRQNB
50j/Y/ybTKVjb2KHmLx9S8xDwSA97+sE6ftbpt655evLbMna5/Siw1+7ZfBTa5JJiFwmfkUqIqWf
kPAhRF80PHyFJo19cMv0pwBE2nXjdTC/bWRyAswcZhNaR3731K7BcDNsHTHPA67mT4lLH9nCDOCk
YO212WwPuV35dHYbbgIZCph1D17jNC3IAR3GDqUgYAgMfyQgbGsiFuuhk/HZKX1xoSm+saAbx7Xa
1DeqgZMkqJtlV6QvnPH1z2EBINjG0JERvXERahj09+UfWgJ6xq8mH4w3RBQmYHJgfBVGN8oCWW94
+b3rtZ86z7ZNcaMx9AuYoRqK4QGGgbW26S68Z1nwLqLp9IHWSJN2As/7NfD6EympBfcwuLLv9kTb
/CvMRdL3Eeg3AMU3UMSwMCNQGhLO5M44bbuFKZHbEXgJAzOCseYcMrPseguCwsaEd9RSi9Bt7Hoc
yKZBZ/XpyCmPoTSS7gD4Sfts+TYkbRoQZlbK8ua9x1GMDu8YiagKhHMdjWqhJ/dCR3k1uCNVErRP
sfK8j7Ql7xRGsxrOjU3XOCMQUzobS2blgbVX7EiB0ZfKSHp+G0mTfNRBSwxwHg0WkAzwidxZBufG
jV5Ro7nym0y+z1Me52uOqxzGU+RFAt04xq5DCaTjrqa+gzXFnDI7xBnQvjtcfPnWm+viYfJ9n2wT
yFCjTkkxaVbAYDegpfynq7x5PMD3nX5WfaZTTlDa+sfsldZ7EQTRxTOt3ttFkSxOUlvmWVpnDXY4
pj5SN1lpFofBD9yXeBBokzodZYBgJluirXVj32y9icHtKsvwNPMPTeAWco6JAXQWQnWJ4a5mOOfq
1AKvpWRR3ig5B4mxigddPVTIVfmD0dqFOgmjbXPrwFzbfgAkQreLbi5nacyxAsnGiekw4AHffipE
S9J9GrxEvzNYpAkdEpFRCYiIQTf9/FQpa3APXYIjh+d2bVgbOaTqPotNtJmednUNaOjCaQHVBPQe
e8yMssMc/5lGOzVSFmhYsMfRQYFdMCLd+KUPG7kyx3wzlq4Qq8nJEGC63uYPbxv5+FnR1euuJ5y4
R3ynLXnRJMftkY/DlG99XwQ5irQ0pzemM+aDKbCcb2uVTd1KjF5m3jMsZ2Mk2okFTCeXfse8w1Nb
yF6Zu86Qg+xL4jXFtJ5GQU69Hw23uFCtPH50RBzMlcPiWKxzzfKSdZb56qsz7Yg4esIZemVLS5qI
PmVmsNIvvzmUSh99GB0jCeNZqqM91uKrn9VE9YZLanWVxxpd80Zng7eIRYfIAbpAAd4QrivCUfIg
1utJPwxFAdytHDxo7RrzkfZhHkchzkiqWbAJBHDULXEJRVVumRDzBv2o8nWh8EauDGwKn95gULMC
AC63N0BBTDGzcRKZdU1lYUKv18z5UE4q5+6gqG7NTFpWR6xXo8ZcttdluU2jKIXB25sKrIgbUze2
FsSHmC5YMYMiyoJ798OAlc+8kWBKBD1ejyv3UzSeNVJEgJ9XUQ2cB/aZgjHGaEZUND+MKIPsi6k4
owGG2WnzAZmbPo3cFq1331C7wVrVxJBA2Ny5+e/bEep/dIl/dTiY/r91ifB3JbuP4l/+9zfr80f1
L/8X9fh3qWJ5hT9ShelRAYb1z8fn73LK/LdOMYNyMFDZS9TCsLDPLYLEX1IF4EdidyZ2OtSIW2Xe
P7QKkzg7p4plv0oIBjqj+9+RKsw/npx/M40RjAK2YnqYFB3ddXxnIXT/XUPo6QxvZVfseAoyxWHd
dHj47CX1FhuN2ePe7vSfrrAaWIBBD+kJNZAuJ3lt/KB+Mzw1Xrt4QSPl9GZu48gIXnM7/bTaGmbZ
3NBP6qrU3eGcNdblbdiSdrrz27Oy6egwe+du4RVHehfXWl980pxqrCeBlrbqPB+m2Ahc4jDZVXPQ
+2Z8jZ1G3rUchR5t7Gt3Lq05GagceH1aBrJrbrvsWjez+xIlyfQ6Kkp5ZC++bLJ5PMccE0ybk3n7
hnv/PLiJRSEuP6tPY7UJoqI6F7R60BYtrwkj+Gvq9F9ZJr0LiPtxDc3aPGSNru+tQnyVcQSJryrl
tZalB/WIUyJyN8g0J6aFN9EUz4QUFJRsxHeqpZ8KP8lh+Ult4BX1nHkOx6Cvlmj1STVBcYcLYXod
Bt58XMhprZZ6+zTNvT3Yj08v5gvkiJlfO85bVnj7GEnFPqwBB/d2+y39acivugmVjbrRL2pzPr0c
fT4GDrhOxULmR5TeVyz161iTzredEeEPWCFg2pqDvPZGyS5iIWw4TNwOJnyotfR4hdFzvvmrju3K
6PgQusY8hJXAMHass/mLpfM1Z2Wib11JK1eK4nqBYevtYYXk1ynqok3fTvmVqT7+kJor7jK7Jp9E
49d32NmdevYveTjB1AWakRT6XiXFuKkMfmBltNSdULVmfpU9r0kLWWStXAcTHaAS/ngYQnCq1F6+
W77cLPHd/TyyrK+aBY6XecUnvjTe0Rq+yi77xK1IjzkA5cPytYK29PZEcfJrNfEFW235OWNYY+LD
m1KS7H5T2tV9O3acHqyaP0gBCmGfWeKLFhH3Yjv5dJm0zmb4ZfIt+uqSS2e4ryZ2kAog4Ip/+gqC
754CY9Jhqq3Ng+enFMz3Q1s8da30KIsbvKuWtvnJkFG68+gQAujTG/6rnhsdLLNOvzpy8hmEWD51
7Lq+iV2yZqvAGuot1nRtrXHbXtpS7zd6M0YnUBQWpMeAVjuz795T1vjQtcf0EIBPZehtsaX3JL1Q
mvDir7nsnH3l0Tu7RqmP9h7b4y9LXwhmksOnySZCorFDSFpb9cy6ia099Gtf/s4GBwkeLSkDaR/g
uuu0YuWxl7gOXPD+cjKfgpHO7XK2nJ1n5+5Dqw/WW9P7w2Nme/Wmi1EUVxwTkw+K76fTPDP29wvH
2MOTHB6n2MsuXPX9W5doxqYabbq2875V67rV44twjebozYO+5QDHqU7U7CxjAlUbYLFMKKc2egxq
L+HSksF9D4ED7lNOW47emuecRo5LzGBnNUQm+/+cjXaX6jpcJZUl2FpVDd4lUPtE1wfcIVXs71Jr
prZtyNyLdHvrqlc0yeh1lGxbH3j17HjxsWjKgtmuP7rnAYTmZ8nbbqexcA59Wf/qPVdQobgcCCc1
OscC4i3Ar+Dippa2ruIFINeKZ3I51DIPedWh0kUWImXT8htWlNgqboklLMhMxrSBUycUn1VUeCvN
foWrXt8nxJ4vmVunL4S7uqNZafanEI0dY5zRJaNGnb0tZ/L8WAq2dJsAqtXBaIwXfCXpW1B4zlvf
uDA5HRsM6ZA8e2lVw6SQPhccvIHZKKd9OgPzXQ1VIo8ISdGrY2qYqUCP7bGcyfveTfp9V1LkuIqW
5uzB4mg80Dt0gi+knV2iCY96zviF4bdqQ3wjtKa6A7hXkWnztoGKAnfXT4uvpol+dxIuYqKNeysx
oGW7c/pET2Sw7xng6aHPvU9nr5ZF9M9JgUTduW/YBMyDIasSNs+4lHEl3kb0enfh+wc7bgvETU7Q
12RKq63f+i2nB2bJ7mg4x4S6lvs4HrUwiaS/Bns3voNPTE/YJRzuaioMRB7rK2ckvTXmHCgTsx1W
faeYHtVmByPFiz/m3uQzdQkECJNxuj5rP/I5mlGbunopgOZkdJxxCTHahUaFZck89NXo0ikjwaUC
6uZggLtlg+4ebJwetqzdcHtHUv1Sdn/uMrDi0IEhoGnOqQCKibm3UAcdp9QeKWvk0FA79QnTHNjU
furOMDj5c6CyjPqqUZZxwkyCxcYkD8dj3eSCMpz2MdGbZM+mZAhLNNxwCqLh0OnKfeuUXm60wR9+
aezM2QM0z0JVwDbrpnwRTTC/MhLxTxNwtuWWsC4Ep0wewvZkHqVRAfdwY5c+CnfQnIc0FdOew6Jz
GIH/3kVTPe85CquNabL3xYVZrXsNyKM5G8UlqjAR+tgcdyW/yEYLfJ6tOgl4m0DVoVPeUcytdXRV
FFwJDcnNCDt31SwrFetdRskhMrkWx4+U10yX2BmCUyrn/KtfSlKZSU/gV6vnqIQmpQxzCBvLLH/H
S6OUWyKgiKnhKsYju6XTvobRJ55K+IvBqnYjb1vm0fDb6uIyWMFjz0TIA1/sg6g0T37lag96iTV+
xZXqHV3ekIOKwlhPfc0XGo13EpiPX013fMeHb5/0SWHOjOy+otMzxSoh3BoHCQ81l/bgVRvNxNWd
tH7Ef2HHYWdgPjGB+V1l3T6MNvRcs0nOnMTah9SrscdFODVXnTSxm+HzdzRAmtpYrVMizE8VjQO4
j7RhFyXltUkcSq288R4TsVpj/CxARuLqSbCo2Cy4FFKUZ+7VKYxbLmLh24SC4YmUTVNeYWjfC4sF
IC3NZ0iBa7ecP9nBwjQd02RbB87PIDK4TKVvbVBXNG7aFCcvA2y8ncWTlXpAnztmEhiE9GOJN2vF
Nk0L9UAKjjaJd+JJU22MwTK2dU/5IqZJ9clBuP6ZZ8hCq8hPu+vsGOMB8K59FRU+P0BGwWPaBMEO
o2EPkC6Zv1Fijx3n+ifDEdG1NVPt4lQ+jPAWO4iKrWlNU7izdgff2mUteG0nbTucnJzklIbxKBms
aZsRMt82Q2//slK/wk/vTe1mskbUYyleXBa3MyUkbYOrwdAOttkD+maoYQ7cNaaD/9BtkVAq/cXn
qP5rIuG4rdj4hg7MzI0I3GY9ESjf9ZNsKc3ykDFrSql85ZNm7+tyrfLxmASOpI6NW/poOfKczIMV
qh7vPUqGc+QAXe7qujxDOMpXLT29u0AJHKAazwk/Fe6LJcu3rDMHWkbMdoOjTzu4pQSNjUuV4pep
3ODdo2u0sMgaKvq1XG14GMH4bi2wo3Az7TE0qKdaa0svJTTReV9X2rSdMaCHCq8LIZuOGy1R6Um1
WKtbe+gpdpD+DoN4utPsVv+aktzdZSIA4iusCfeWg0Mr7WcCfsV8P7IpqHKcZrFblshU3U8R4Hyy
7Sl7mNmv7KxgtBGdaE8Vyr80TnJlBAA2lxqMVSYq/QlL7BWIc4IdIV4su5O/Y2GgoXTyTOoYAk38
CsbZfi9Y3X5FTIEOVaO4umhyMA4VYDpjq+NM4TmObHGWUGXTFdAV31xbqh9OgV93B88urHvuWFoL
Z9s5+w3i1Armd/pD95aML4jJC5KrjCB4O+Ozklr7kZIBgctaJ/sACOl9LwCVGGgt57IY5pPvl9R2
dgyNGRwLIKW9MtpHx+6qB+qetXfDSjp6LR032g2WUPWGVcXLQxug872KW+2x5xZFPK6t6BPxKtqz
JxSvTqQvGFsxTwctFfYL4x7nmgau3EaZ0+6IdmQYRzMcDZDtff9+CBp972l6Adu0ku2DSpgOYh6M
xgxLuuoPc+k1nxYmyy8WivngpEqZa+nGyb2rzHkna668xPD7XdEO3uswYrlA0B2QJFRtnOOAGH9F
VeR9alUAwk0ldOYbvpWdk9w5G9rS2eiJme5TrPocdzwLoJK5gM2D4lEz5BrIfbp1exujXlN+UJFD
64UQ6uSP9EV6iQRU5QZkGZh7rKbY+TEKqq4HzXgpIfJggkOA4j9t4lJnz1hPPKRZp+965kWbUeN0
Us4NdaOe/yGbbN60HV7PGKL3Hc6n4k7F8iPvS8ZX9D1uR8VuHDWKTksu2i8l7TyMS/Xozc3OJ0NE
ZkF/nSavC80hP8a9O9B/WAYhJUDaYtkjC6Cc85jBKrHNefjM3S6/FMlkfxtBYzwMMYj3wMyIOlQe
mzLU182IWWbP9ufBq6afk5HR0Juq+Dxyv67nrB+o9I3cI/Hr+Fi1Utvklm2uAcTfjSXJfp1D6bqL
7XrXaMl8abo+30+eMl4jZ6kG8iYXm2yFs9GUdyqfvnh2UotaJf6+JNJXdwnetKDcFlrwik//OR+n
p1I65ZZpRh5m6fRcYfvSMRqRBR5eRoy4WPYyG1BPMp/qMvPusUBVL9rYRsh91uvcq3diQdV973iM
B10jCoFlzeemAdTb9l9p49AIURqfY4kQPvaBWvc+dj0snH04lFlBEeLcvehaXd5lfLZDzX6XWtfs
CYnh4CU9hSr5kP/AZswEaJyvKAg0tqTd55Tqn9Wyl0o16xlPg9gGEaZcdrbHDKsuNq78JxCODE3e
eYowqIOMX48UI9f6+F4Ptdq643BPdQ9jPk9Md1HkakdX+nQquPQ0W6DW5yjh41fRhPlde8OhzgNG
m++GHidlrnKPx02boUPmJg5xMM7tbNfHPGY3KfXGOZIjQbCwm2Lnxxm4flRl3JSMMYGlbXTMaBvq
z5vDbBZpmMj+zsKk92usvSlfIT6qVYY7fR2wyGHpHMdnLfb8kz+r4CfoQ7FWvhNvVBEfW93ktB9Y
v3RWruOAVmo6Ol7jmsbx0rni4VO7jL0w/Tn99yS9/jBMFg28WsYMoJ7NbRRhxR776pS5wc/aVk9z
h02EsOQ5pe4Yn/c3pQC/rNjdVm1+ND2HAl72FKl0AiCEERlZ1k2UnEsSRLsCGUizslPGUC1k4lRi
n8FplcrpFTT4SQuA9aXNcLabSXtsosyHu11/uzm6c2d+Ya4/xIGf0LLDSU46+aXvm2Gd9E0XTktu
QxrGW6sHbyn721Ca7V5VzqnJWeZ8AGorOrmOi71fFBjX00FznxSLZM4FgR9Oe899DBsdFtJdPA4/
gNOvF4PBSnEsjF0q17Us5mgNcyiyvWutORgAiJitrKzsMQQy4/PNYQwxl0mO9PM3F/jMz0y4q2t9
F5XjaxM75YMF4HGnBdXRZ2qCAFC86Ea8g3eVbahyXLNsv2oyuGv6Yjyaev8bfQ7/bDO9w/NntJ8I
6xla1VtpafNDk+nv9dLfREzth6G1D7Vj/C7t8q0Ngs9hir8z279TeJZiixJqK/iOC+PgN+y7zcI0
CR7Igl7o5BHPwkdCVdhpmGeutsbqt24hwAG43Y9G0+QK2EN+xdxisVfUozuvrDOKrOGlFjHw/Yhm
hXUOb4mpehvsWfHwn4hy2tkFiDsGGnoLj69wtJ1qyuMoCHvW9rHEYAPs2t0zBPmq0O5Dfh0BJmU+
ZVH7zpf5JKtkjxHwUvkJbfCF2vZWwbLaH9K4c2kc0FAEqLbbF3PSbouqdq8M9MHqeuD1BuMJg1mM
zqS2etpgqtb1ZlunQRh7zSMI4feYwRyaJ8emwruXRbSrg/LoK+Y3KVFuThWrgCoK3LCUzifpa0Es
T1umJGUff7iZxSKiL6mTYYfYFL14kiEz8UmAn4yllPKaPfv4B8ZFOODLHa/y6M7ZFbK92Myzc7FJ
1sqxG8LJL94oq3tU4MfTqD45OhvpAC9Hnc0vDRZzIN+pto5z1AxhJw8l69YqzadXc0yOehFdbea+
UWzpuyJPVBjkwSGJqfn2035P5Un8bGHaDQmXvGP9PXEeXgIBpQ1130j2DY+yHdnpaNUIj6s3SZCE
64ak4zwX3kfH4JLQGgXzREx8EWq52TyKRr0gEtIHBir5mMSFHkp4YDubOnVCN2k+mNfS6DoO5LVO
6yppXyQFWjtNTPk8kZsEAXLGJ8t0TFXQhKfcLt7mIO4Ovt/O6SNZzOrJ65LkF2NX4x1lzN4XVW/e
B6ZW9lcWE6c/+j0N14aIGUGNcRrPwJH5v+iONr74KXXoc08KHt+GaWIiJbdC5s6ikO4965JoHeBG
SZeqVZIMvRx2XeWW1sqRzbairXXlSxMpr0z94eQJkhsEV/yoOGRORiuRI5Q57qrEwIwvoZ1XZAB9
yrk03K7FhgY9MBmD2cbmBUCoOOXk2+JNNvSpXCFfWMm10RuE1cbJCd75FcDSXpaQXwv2h1tRUoBY
dQzx8f7k0bqbsO2x6auTaZ+PnfeAJDjrMJMkZWV1FzP+Z0hWELuf1HNTFDHKXWB2F5X42sQsrYrH
XVM3SEwwjYnpor7n3Yfds2M50XPc6dQjy7nfdLneujtszfoFQ6UzAVajQDqxdQCsfmU+GZR9QkR2
vMjZ9zlupoM/2AwJcK+tSosP8GTZQxycgFvaa8EMN/nNEc7td5VuLdVGiVsaTC+lTgWIk+b/h70z
63EbSbv0XxnMPQuM4A58MxcStaWUi3J1+obIzdz3nb9+Hrl6utJqKzWfrwdooFFVNkmRjGDE+57z
nKB6KOzKN7cF8Um00lPxPZscp9sFdW/aF3owxTU6HvBmnovVrlZ3A261Z2khDtqNuVG98/ZWzoLy
hVUGC8vDmbqxBjXo9zqiMzK8p0RH5FLQL17EpLxtkIpSaR/xyt2UdFL5q4EuXIkfdz3Qe63nI5j5
cT0EpFmhVcvVN5nF1NGmwRD1uk2CkO65p2nd/UBS95Wq1qOz8kOe1Fo2plWtRgMTwHtrpmWh7Ond
NltpkIU590PVfgTdabo5VXfMZdpkNatk6t6JGfQh+1JgcIuU/x52GlvTJhmnG723KSpqryUJFOSy
wDNuV0SW1Ma8F6G+ZrOicdsBgLoE0YlFfij28/a9Sog42uSWyI5IYKEk7mSI91mMYvp/pk9QGbch
vcPhskoyq2C+0X+MJPQh7UBIUu7iBruZy83kpJ4Y++rKGYroAxZ7SqhnVBfJdWKArultSNvbaAwn
Hf4IzoBbmVjyuiCUBkOyogqBuARjxqKm0V4vCYZO+OArGOOn5TS1wyMiuMm7q/qoo+9v+7dRaEvU
ZJR/iQ5Le4WijRyrd2zRBSXlmoYAa5B0qq5gwcf0kuu6+qamSN4OW/fkcWLadiOH2KqnlJa69ZTh
PUmXMY2VHqVVF28TMo3wgaRQyFzp0NzGxRo533ojltUldaaHFu2qi+PHK15Sv86mK/xzhr2C9MBc
E+YEqhSNp4pHEmYUwZSVqeWGjEt/dPskquYGj+Vhyg2++aKdjIWFyOubCm7rpTO65krpO0VbpyGO
MerJMYob6fmJNQu7A2ovLLO97fs4owxLeNSQsQbLtcUbtfXpM8LgwZHMOKBu6x42JUsnadZ1qWwn
rCSzPlGnahm0TOzUUHFdBD4GXHhq9g2783BWGGOdkqXWNxTM87FgeOnFkDz1tYdtS+9jNUWoGUTR
oqd+k7Qr1m4ZFV20sztZYp1g220m5HHFg6wrSo+4xdwApZ3m2rRd+llOPhpx0lnbXQZcBjZYX888
9IbCBlMRmOaHB6+W+kOf8yU6KC/8uWo5yWtiZPo4z6Us3wMoPNq1jJEeYsYOih8GLpFrQFoHqjMn
u3VGk488WpmJUl4WlbcqdVV1G6XINreUfwuTpWoRXhe67usLPKdOBxmlpKDXeASzZGpDwSDykIrq
Th7s9Q4fdQDEq59puUWuV+pjS1vUEjsQoQZIDuboV2BkEf2T9Ju0dFKFcg/UPI5VKA5ArYFazQ9k
WNE8q5goLKMPXcYfSbDeSOqVSDfaNBLMqqjmNUu6eqUgc9yJvI2WDd3EOaub1RQUzT3zvsZNa6IP
0qSyejbUMFcda1x4LZ4KF0naoygBo7LwqbSYfS/C0Y0uhkMwPKqsfDJRlpVDtuduHjQT4zfy4mzX
8sa9leO3CxNqAF4hG6wu2hsFVR8tXvPEpzbbETuwDsZAX0am8h3eApG5jdg3rMDeq5bJoqA72CBg
XIm+pvOCcBEyZ79FaaG5XW96u8LU7tIK7Vao26h9QDPFBuoXg8wnePxyhtQYkDnLtiAHm4LD0Vdx
k5W4DdkLVDEabZI8yFgol1PROs+jlRXzRKjOfNJZPPD8NLxmPT4Z074nQKWk2UZJIPeRzypMYxTY
FtbQNQuEFfYTfDTUqCXiPUxHKqbQ1uciRrkg53SceFGZETOSei6rfMquwrAKnwpqOKyHizrZgbsq
743OSC+D0X9ISx3bzVg8Omwxew9/Sq9Ycz3m/hItD3b5yvYsOzlA3cyCJe5BXk3BHZN/7ZC+GedE
tuZiuCmIhr2YcmqpDZWAVYNWK/A92O0i2VptvzfSlKBc40afijVb3o2iYmAudcRWtarcsLqv5lDk
nFmaVnvP05gHYgutntMQdRW2IznrlYOnlHJ0TUx8o03BjIrvTrXJ6FECcd2qbEidzCyWsT7582wC
YFHq8esU1dYyIyvtTu0wiRbFgBDOG+WKeqU6Zyu7bQc1XgH9BU2vkuk3Mwn4mZU13jo7mDBzhQ7h
F/4YSJ6hH92UDnu2oGpWvlpE+5QMHb8ULE/kuPFFslDY3mzyMHrSMZ/2BOGt2cewJIfok1w4kc0W
RbT5I8Xe/kWGObuABiCEtMMnpQiQVmnxdw2Z1+2QyOcBodC8qQ1l4fQwrxHZ1SuzQoTndJjHJrkZ
kURgJOXrpHq3leiHhQpBngCzbloVkdZ+OJb3LmJMV3WWjm6ZUtlMtOIxpgK+6clFuUJWwS5iCpJd
ksXKoWIKKq32N1jNhyU+MfInDNY+DlDdd2YmUhpNZIxObf6QqoVQeXDuZW3ejJmFLxTAY2OX+6rW
+nhWdVRrU/RRS5kFD62gh2bo/YNhiJKdPrrDaeyUWa1aZFKFVMsbfXyxhyneaZkZkWGrf2gyZX2q
5dm1LSaq7nZAeh5t2IVX0xXrBuj2kx29WKlKZE6uUbCTLe1FY2y4n04/B6F6R83rHQEVCwpk++yQ
osa1xumyKVvSLwfUAQRsPyi6NfDFRwhBF5GlO4Cd5zyW1krXqMOMxpqisYJzSv8edXWwCivlrot/
xJncVZnzRvKjwmQOU6JmmkbdmFX3ZAjRrRIh3D1lQb7KEiEV+3blYkzNG+nw2GuCeTdjrpH2Qhx5
KrvXKLrLzeg6Vlgdlaiq2UZsAaJd6VrTuWOk3Ei/UNZpM7Lj0NJX2CnuWPh0yqPhqQmz7soojXSl
WFFMP9t6lV3j4hxZQ5BbR3n+0OXauiNZLk0a8QZQ8psfBs1DopouBS5Wq7HzhiV8wI5Gb6YxnyvS
shZh5i+hxLfE7gxLFtgXY6IZc6bjgDxB49oHunGdkuFIX2OcLpAeK/RFhms/oEnodQTTt06/qC1B
8YUgyVCLdR25uw6MQh92Q6XiwuucpdnT8Kst6aezRuK8DZ2btB36a2mG16aRPNi+vQkiPcTzmG4m
q5XzVu/W3tC9OlHB1jUNDrns0ZWRROy1reoBYN5FU8VAu4oXjWVgXCro1uvsrTYEWLUEG74/EAVP
/gSB3HJO6OSjb5UrzS8QRDR7R83RS2bXVtivJ6TyYZSstbC5ivLC3NZqHSMljhDSCTznbiQS18/C
Cz1Fc0Do0Lw7yMKtSkj6JvlDYKNEzXRvXwEAWOSjspxq/aJp44+ok1eAM7ZOp4sZsamRGykmmvqM
MZCgyU5sNNoIwV/FELN+YGe+8LTc+K4RJIVSNgjnpMvRIYvgNJAWZ83LFLUupUe5rBQE+XQ4+lun
9bVN1wu2+aJBuSHKlP5nR0alW0p9Z7aNuKp1vmAykJM39w2v7ce5aIALhG5fjej/LOQwB01kKfJ8
K1OGnYPBVZupAC3YCGcbEXjXbC2V6z6Ja5dQpoUTc2E4CxhffGymzrhNjPiR6C3iPpAdrW2oGAre
ZL5PNFWZR/Wp3FVkTNId5hrJ01HmIojY5WXearCDdkMptrvWK02faxYciLZNZlqd9RQp42JutUa5
I6DchvRQ4i2N+z2em9VEVZ9dRVy5aoyHtfU68n6g6az6etg2WnUVCuORj9yWVDRrJg+xSGGiEkua
C3ONW4OXoNfTfaP12k3Zpcac29/N7djbHaSLZRuu2aZQZe3KVewVq6CsyGcqXiUZOyRgAHFQCbfV
J1sh7BFJtNXvlKbaocW4VCdtkzfJI98kWu8kE6f5Q5FAYRqgef5MCgSd4Hn2u26XZCm2ZiPbBV0/
46PXtfAycrJoR6HVufSp7F4EpOiR9cTq0PU6Q383NVZ0YYkf1eHDSRMtddMsZA1v1fZesE6eo5r1
mPo8x+XzY1/1VP92KRakv6Fa/19lSWwCdsXTMkvahe9t9VJ/llX+/Ct/6yrhO/0FqRrQIztYHaO5
g8HvX8EJtvOXRvELljOiSmGYB+bZ/1VWIscUls5nF3Y55PIDI/dfkT9C/gUyElzggduHPZQD/u//
+oXnXB/98y9g0CPQm2FI5NgsceXh+hBcHZkZ0SZQCohNc0kY7rjQaAHrBkVm6A57TalRqJuDi40Q
GYlNO7t88vrSvJj8VG7wgVU4kIgoy1JtmYrw9tN9/I1r9Cd18h/Jp2EYmqHBfMMLgjTV+g8GXXhg
dDZ656+mXnjPCf51dQ6XhA1VQXrJquhrf2CXUqcbK59odhXEcBITaoRI/zxlvJvCQ3Sx1tb3ZMzS
TUJ2pbu6IvJ1IfrpRjaN2PWFH4Q3cH2agk2Sp3fzKU/lKwnLauO2ued9SOE4FeK3CgSeF3swmqmH
nWEIigNO7+inmoBIwd+RHQw6izfhs7q1Dii7BP7gLQNVMe+HjBIeu7+BOmgprLUZtuFdKOgW2Eqs
rLC3h8+pUZDXAijOBrqVWeGl0sjomsBEsbI9x363efBkoxaLrx/KMXf38FAsQwjezp//d5z1ENil
7FQnDFZRPw03RAumD7ZxKD7xWgDR7q+7arQfIMBUSwAM+vXkFPYmmmDqMM36LUFocsAzkodbcxr7
5ZmrO7ytv9xHHdMaOwEI6QaL9eMcELzyZmIPkbEsMPLfseFHDos4mSJTklKtiLtHFYGnnpTeRS1s
sTPqXvwdfPbLCPs8onBi/+dF4PXW0RFxHbgpj4ZUVucOPhZfW5IQqSSX2eD72oWf2sUCcNU3P9IR
Tmh4MGrqLG5g1GgQsG6RA/owtZg7SOcTW7oGbPJgMewUgwDysgcp0tFjr33QFn2dFQbNuXENejpe
mpkhb7TQ6FeDLg458N9HdlnzKlejx9wYMUcVWfyIR5lQY6uDTiT1eaX09wFhsZfw9Gk6jvKwHRJt
eB9ofaCggZJdtupy6yUyfBG4CfKxpadIWERm1yGcwZv1AIwrWamVugtBGdqzvqMY5mS6YGU++t0m
p/WkzHxKpIdUafup9UKFxZTXaFyGgXwhQU68dDp14Yjo3rLiAYSPxmYuVvS33kyT77aIy3UIiWxW
iwPdwvTVclYBBGYsk3S6ICIKD2UR9EAVFZBJpUA0GSbc3x6HJoCvCCFE55Thoxo1tP/oeh00t+V3
mhf6lZIm49YnAW/FJ9dbFB6RzIEx5Gs0H/ULNAq0whQUDlUqtgakE7axzA9CWfySRlJBdMyvBiyx
ZGCXxi5rumiVm4l5K4yIDXCnFIvR7IJVMIpsR95a8OE0SbyQdtlthFLcIYchmBQqNSX0amlbXr9S
WVp/s5KcHAGQQdcEHlZu2HdhMJtqx/ne9N4z1r+baVQRI3atQchyT+mJoJv7sB8Kilj26NxHvWLT
GCuiYDsojnmlaelAPUwI/HtAOzplwlw6xtz7sQ6HK5StdTIHcJnemWPB/iMjH82oqLgNQ3NHgTGn
7Ej/+9CaQPyos6T2nZbg6AhYXiLGloYPTp8kzdm8IuF1BwQjy1IMAnZSTfx2PRpzB9/mIu/t53HC
I5/k/XNCVvuHQnV8noILujG0/PsQCGpl1DVnEEEAX0QoR3TdQcjXLHB7Opsh6atrb2xeRSnlfHAK
REqWxn4Ny1seAYIy8M2AUWrKxRShkA95kdJ6kNtuUvaQA/eJZ9Q3bIldnYb8JokRqDMavaXees17
nBg3BiS5VV8GV/C5+mWQhPaHMllvSgcNpwOPg6HFNpbRgXuHFZInRvuLwEj0gl7gCUontdyC9A5+
aNVYA3iBbEKHNZDP/UTPIBexuRQIrNGlJhBv86mirqz746bCJbBQCueDTzWgE8Nv5ryT/XUxxtMy
jsLmfqQqgv6j1G9KzVhk4yQWTpR0blEZKf5OYII7o6zoAxtZqC74agzf02xwXjXKPpuoC8xvCnlj
34tMY0fj6OEOcDrtPsLyAGmGPts8o55uc4nYeBB2ukogRV/bZfY2FuOTX1MjYr4zdnUhqHNYhrdU
ihz/LbymuyDwLiYvmS6wZnj7GF73rknReeWwvMQEYDnykMzP2CZF69jBAo1ozqaOWeRB+wNlX/hd
qibRdV4i02u2az5Kd9VaJg37U22M2Dv3iSv8KVo1lQbGs46G4qnNIm0TpT3DLdEv2mRsf6gArq7o
HFQLY6qyaZF7CeJfn277jVPXyhwo7LeoGHeV11ubAFWoa2teOQNPXl7QzukWaazF27HGo21Pvkkq
oG1RfANzsM09W1/aevhcUx2FLxPcKoVdXum+n6ynDsrRLO2zC2GVumvZvXPfZxTFmXfFLf603MV/
Vy9NKH8ElQ+eAyFmCArX8EP2zyTY5VZIKK4pQlcoHUt7GhjTPtIpcjd+p8iZnolqFU30s5AQAx8F
o0OmlU0afeUcckhlTrKsn5izqEn2ZYhesrTSYAPtNfrW0xd8gKag/ihoJFw6Mn1F0BxuLcMpNrqn
QOuKEjhI1OU3oo9+OGZ514KYnAmn/Tb9XFEFfkG8e5qWl/4YZRvIDGhBtMK6LC02m1nVedeRme7T
qXlEfgpzTJg4O/PgQtMGseirdthgkFyqkqqCWfW7yKyv6QVoC5QZV0XoCPT9ORCIsKLlVSA+QD4v
1nE4WVvogRdep+6zNmkJM+4L1Kw90q+qapQ9IlQQp+bozYmcwR0DohWRmPeajR6lcKhQc2x9ydof
fX/edsVThUv1BW9k8RDKKFkQ5ZAjFe+wLrS6sQot2LQ02UDR4kGYa3qgrc3Y8RmgugR41AUbPSit
vd4g2AhgxlFfycaZTNuU/XulX7dpBOECayoVMSfu1kpGmyZnxfcwOtldFKBAG6RyCY3roY0EssTR
Y6/ZFbQqk+jHqKftZaab6WXkWeHaHtgMWo3XQxsYQuMDCASsKB+XfNmVvlsVDWSmFANxJzL1Zogc
RGCxoqS5K3EcTDNLKSJrU3d0RIjDpgs2x4jJTt2mGoKEwieIcqm0WW1vK1S2ILZsH8F+2Y2qvoi9
ThGrBtUqZdm2Rqt1h0OoCvxZiPeIzXZZBi7OCUwyBhg9PKSGcJJVW2jpG7g5Nbksu6i3tnSgSzkX
djZhQ9KsCAO6UWJcgLJs5evMKSp9VWCciu+KzEp3eAVb5ieHLPvONJrmCmZHbq79sqbxmxIo4G9U
RD/mUvZa1e/bbES6qoQDv62gqb2dHCEuBU3bH1AfqBU7qPjuZM766orXvGUDUxWrmuzenQFf+spK
B+6HHEfu0Nh6qCFB7nU7EK6SXjWBvE+6SMRDWxX0lLouuSoym0l3NBTXClPnRY3xkldWri3QZVmg
LLqpthiw1HYXmdFS3OhUH6VJbEKYbwNaOJD45KyrfRQ0lWYNKzoqAzZQtRs0tyI7G3/0WPsHVoLV
p/OmaaIHCyWBcpPq+A6m1vRpOoTwBMhSXjDLqNupxUADl1zsEqhlz1aIbnjRSCsu3M7qcqSqQcjc
5FRRfekPBfmhXlN4FwowvwuqnqVKGF2dbYrM7O+0Ti8vYCFXxkyqHVigUMh1BZDylTvAOq3NIFVr
lA9u8zL3qER0rM0m1CKNHMTSm7LutahleNHiJ67mlReGN6jktSfEFxpWeqzD/JHpFZHNtPAsP0OY
DkzmQ8uagEBnpJ53VtrfVR6VJGBsj+ibc9dzwid0tiMAwwHaV3QVK8YTaDFoYbrGgrXrAgSmcljI
GL1J2WkotMZmR8N0mrchZoeGhNpoJs0yuyUgBnJcJCe7YBMLXg37QedhY/ETqnFJV80zwwuNeZMb
0QXVbLjxutV26a5I4IsZnhc0axEjjbvEblHLfYj5OppNACnfeyRQpLH75nvlK+VWtWkCZ0Kmm6qQ
yTcEqXNIEWC5JkjSIc2VeyU38aUnfnlRdA7zO8D3a4UG5IZ1K0qKsejhBU5jO1AgG7qVqZWGitxV
DxpkLGNGs1VmL33f16+2Q3cs0BNzo1tlvavjanxPouh5iLv6gnwWCbUsL2is1FXw3STkEyNjFfvI
CRr5EnmIW0eUHZeNycMOve7BR1b+AKh2WvatfwnXG/tux+IgG1gtuGbR5i9KE5ge++hEfchsprV5
bdKKnYeViY4nM4Mhmmkyid7TIr1RkYFdMX7R5A8yIvmcy6eDRV3DxRRNKWvyDdY2pv0jjR3q031z
0RXdKo1jdCyoH9AbVgMeMZbIC+A9zXUp0NhxJ4zE1SlW+PidEEvRYbSL9xDW1qxIdRd7FY55LVec
Q7G1/46GV3VVu9lrns9fyWJEhmqUeU8UqfNorkBWXBk6g8aiJ3+Nl2ydSRChicUnNbBK9AoEQ8zs
rlMQPzjpziakbnAo9pWajyK6chQEbcpH0oEYiOtow3eXWc7Lmh/k8hJoXlidjQ3IRLvhVkpjpvMh
a/I1oEU/WiQUT8UcGWS58kUz1Rs0lPUl9/xHBkg8mzt0JTSg2PNMUxaVAh7GTqH11lqwUXCRUMFO
930DgS6O7SefjPg5tmoWk1r14tcoepSI8WV0hXfvDck+jmJxidA1e7DlVNIIwxlIf4BROUscWtMt
fWG0csnwyowCk7qOXVpyGBeVnvMl4hCm3htoyNij1q0dbHwmYNeD8de6mk84EZriiJdfM1h4QRtF
kUsNidUOTBgrekz6IJobJUtOFt/dDuk/7QWUrFu9wqlUNkN/bxr6BlvQrqJFfIfElpedAOWFVxA3
PIuqPENDlh/4nRYl3yio6YsluqLd4RMMn/r0wFDIUGJWGJhktQ10miiyZDZ3RmFcDZEOWzEZNBrj
mv/MFwdBH9X5VVVgXcjDTnX13LRe1LZ6hIVhXZmxF72mcVpvQXyjDC/jgCUrUsIkuiNuOX72gq40
VmoS+Run0qK3hrUydmA6l7AI/UcWtsoWMrPYFWnXv7RTjf9jLNHzaCEfXK4sDjYF0Vs60hKN5cOU
yze197tgRjC9vUwrE0ijysdgQ0qgAO2sStdyBOmlkYw+fpZP/ltF3Ps85X//dfg7bzn0m9APmp/1
xH/+6TJ8q/I6/9F8+adWH/nVS/pRH/+hX45MqfJfV3fg6v3yD4usQSa7bz+q8fajbpO/r8L/yA9/
8v/1P/6Pj59HuR+Lj//1P9/yFtMER/MxDXyu10qV8urpEu9NECZhURCP+0uV9+ff+rvKK6T5l6lC
gjsUbZEGHhIn/i7yAl74Cxu8RhtS2CQvqdq/a7xS/Yt6H2Z26mMSTiD/5V8lXv0v0t5VhzIv2jrJ
wsz675R4f02YUaQAhMfn9Zgc14OLLqAsT7vB7Dd6P7wxjvR5StEVVhiv8pjYfLbVM0k7v1Yy/znb
oSj2ifFn9xHqf88Zd61s3nUte2ZJ/k1Xs3vFNF4i0Z6JQfwZq/JPpe+f8xxVStUxRGwgymGHLm+c
FuymxB4ZoX/FV6/Zm7067nN01ts8063HzMggU5d00C5Jg0ntg4NOvR3kxNaKLjCljE/vxW9K1oeT
/+6iDhC/Tz/eh5Ddh1Uw7jK7enEovbom4q4LrXDO5Z79Wlv852fzsnw+Q17xbcurutsJxVvjNN9V
WIvcxh+fS+Q+Z4q8p04ifz2JJ8e4VyG0bKzGnndF7goSbVR7oXR/eIIjiAPYlNpiD9DtlMSJ36Uu
h3UlI3rqk03zjWCQ+dfP42c64+8eyFEJ1vKhDVth0e+guZcPwC3zpZV7GKVHO1wEeY2qQgfCU1aq
WBflqL6YtGGXDFKapaGqtDuFEvdTia+Wz0XXR7f94EQHGZUMr0fD01jH23p8EbAZ2399yUeBm/9+
wj9Daz69Q7meaqkWNB3BjBjKUPRJ1yh89Z7SBh8DW2HfOBtsM/02ysLGepuQQAMEizXU1xdw6p4d
B+V6osI3rOTdLqHPigSDQlP9lqvjmmIOkvJy3sIE6/Uncj9WloWlOLFpl2P6xWTVG/1cCNrrtb6n
ObRQsogN9Zlb8ysK8587c5hyPt2ZCfZHrCN730G01giIa9vmzHty4oU/jugm2q4Cx8+R/eKxcMAr
YeeOvCunOjeiTkwM5uHff7r0omP5qID42XXjjYrAwr6MitXXz+vUXTmacyTSYFMqzAh69agXl1p/
+fVxT92To5lG70AnaQSk7QIbX6V1nR52OXU7p4lw5q6fuvKjaUbYUCFkeLjrgiAI2tnemRbMqbt9
NL2Y+KaF3Qf2thxxn0C+vqxTY4OxLTxz5adOcDStpI7sKNiZ4U4fcD1kHZJAPTWrhd6MN1/f/ROf
UeMIYAs+ui5KamvbVlU3pDCwwQmd91wh1cHwN7U5pmeG+4nHbBzRf9ErqFlXefaW2i+Y12gWoTto
wG5I6/nrn3LiMRtHwxYHcKhihbS3RduukyFblXn6+meHPvyoT8NKRckYjEZjb1O/bZdRrGJtl+aZ
O3Pquo/GrJI7Pr5DDu6pklkssGu8COqZAOkTb5BxNGoBeYZpUFjWVhhiNzbxrVlFN95Y3n59Y04d
/mjwdn0ihBJ61tYPrVuMpEu0W3uEd8s/O7z89b53g6/hATDMLVk96+gQJKWA/RJ67X59/FO3/mgA
S7WPBwWazbaECSrih6o81yE+sRg2jkZupJaSmnxmboMMWbxReY+23j/7MXCWQN6NGF6wrlR/Noj1
o0Gs0KLK+sIztqOCbTLzKS77xVtTJrcRHmK3Jo/i6/t1YrY4DjKtsUeWWsyJ2EhvibldYvemPed5
m6pMoC0X4bnVwYnpQj8azHUd9Unbcyb0UPXM6jgNLZEJC0h+0YQ4l77+QSdeAP1oYAPZiLFicJpG
l2TnOJj8be1c/Oupgx8NbLr18LpK3q60VPQLNSdC4ZB0febbcOoOHc76aU6q+rgOS/QX28Z+yRIc
SZd+8dyNZybTU0c/GthJ7sk6zELmjXyfNZd85sghGA7VeffrO39i5tCPhjYJoT3GfGaODKDSmuRf
7E4KvV3VN8/Q4E/9hKPBTdioTy6Sw8sqx2zlH9ZbbJvw2VPcWpXeuZjHU0/5aKSrTk8lGxzltjHL
eCZ9awbW8eWPbpJ2NLCTrgzA25TWtiMvbe3ncsG+21lRWT/z/p94CsdMfplOAaUX39qqpDUj7/fc
EsLAjHSNMxnVJ+7OcexrUDjKZI9kmquypRGv6m5s9sGZqz918KPRa0kRjZC5zC21b2XWg4ag3xT9
2br0gCH8PL66SCuE2TvmFoLmjPzR57y0/ZlVCdpFwAD+7AEfftmnQTxqvlboucXtCbWHvpXPgCpe
pAA6/WfHPxrGpO/0fuvYJmSfHUxe96dAup3WXx/9xAjT5K9X72UwdlO0dNs6xJiwL5vmOtUtVyFx
6OsTnHo9j4dw4005tU1m0CZ8y7TK+YYcr7pDyFOfmUVPneFo9EYx/F2yrcytHuBArbXMc/NukG5Q
4Q75+kecuEvyaBDTHIzwrfAjOu/FqJUlypdZGOFwoePz9RlOjIPjOO1qKPxRN4tiZxBz9UhZHF60
Gdebr49+0ID+rtokj77FvtY0Ch3rZIeZw59HRpPS9yaO6bttKt4VkG3riXhSkpwVeL7EktlKipPH
qjuYR1pz5irk4ZX9TYnlpwru01CpPZyZHlq3ndLXdDH8vnoFH9Ju6LEc3ABpBAMH9jgQHl2nEUPz
kTWDkxIeukoUSecXChvleSvcxyDn50lCu98mtxUHaEhnHGqceaECnZzpvuK5IbaE6qBzV3bQnc5+
tE8sCw8K3M/jHWzvAELernbaUNE1HyfLJzKkwH6JpzxghrTGXgJwBF8ezOBBp+d270fKz38XNeTR
TBOng+8g+AbRAri897pvdLYv8s67cGyH7o/vxkF0caD5cFmQ4y6HGsQXdBMFdVZL7qs5debMRrr/
ZzPTz8f86XFSyAltVE7gPTvRXTR6aWxEZChXmFDLM8NCnHpljuYnzUQPFStFshNGAUndCUhmm8VJ
krLMqCB+xuhLXBKfoCyYY6euulDpVAq1lOLo2+uXYYp6ByFA835mJP1+tvmPYJrUirpcKtm4heO1
5GPuhovbG3tmz+qNN+PMq+jMnHOibE0d8dcXbWxjLyGpYtySK+V8S56B6mEEv4H296b9gJTe+HMR
uf7rmR/2+/daHkTnn99rUTGOcJ6OW/vSuvavBjcqXURyaBJmb9HV6MqlP7cQuSyC9XBmZ/v7Se9n
O+PzKSMnoiGX50gqB/3O8Lt74Fr3Z37Oqed09OKIMMeqy/J0C93kFlDGAm72DN/qTJtrc7FQXcLQ
zrykv/86YHj+9c6ZRYpEv0/HbdT31yQX3ehhjKgc8a7Sq8UfDTZ5nCCErxuFlxPzeEr1JlKVPZi5
CwOVyZnj//5HoJn99UcEXlx2DQHAu0JHPsaOl6Q1w0tnkwcFss3bc/X8I8nzP7PY0ecaEpvSaZqT
7Silxt+Z7LMLQALJReabYj5NcmrRcAiQxmbsr0fmkyXVD99lm1/t8m5MATmVw0U2jsUPaHHIjUZV
CQZIfjGgGjXtuhsd6QjgNsv2t7Zl9jfNINRtInPxLTv4btrIJ/g8cJrxj3YptO1+vXU1kNyuMu1h
GwGDK/LvZdMu0nbaOH5+5g078TLbhzH7aaatdWa9kRCcbVNtkkPwG65LRd59PVQOl/mfX2WcI78e
vMebVRO2O27brm2em7iAjqXhSr72HcfcMd0NS4y9xgbL6HQg6IgzM87vf5Qmjm7bEJpaxlI83iXO
tYjjXZDfkI51pq574nUWR3estdVaDQlZ2vUZIUJhMeZrojZ1N+M7ua2Usbj++ub9fgrTfn6rPz0Z
X9jkskZ5TCQI9tncShaQg86VFU81eMTh1306ekOCn91D4tgVTr72IgT9yFv06QdhjLNKuwZK2pJV
GSiPX/+YUzft8KQ+na6tc8CQgI12ZoOBD5myLu8IrKe+u/+zExx9Y5yW/OzJLDhBdBGouybckUQ7
yxitXx//xDdT+7mM+PQLsh5pCR6dbFdIe3oFdWIvscngcA7U/8PZl/U2rjNR/iIBkqiFetVmy7Lj
pONs/SIk6W7t+0bp189RgBnk8rMsTHCBBm4eRJOsKhaLp84p9mUVSV6TVMULGdXpWCWAbmV0KA5l
JDdPWggu8a4aEogJN/nGCbe2ovJ/V1QCD0NfqEpxTBoKgm2gs0GqkjL12Mfomr896a8Q/b8OTL6S
/m+TplVdq1HflMfRAgeOW++ApnEVR3clu7SozSzwY3jDbtg1p2IHFiX79rhkidjXxuUiOV7/0GLK
kM539uSo7odk9rvaAtOp9XcwX47HO2K9Pz2OZuQADGTK5uOfP/1GcrQSO0QudjR12RGjTMpjPSYA
aEIcq2LjgyQP7u25rbi1yIWPgFUBERlLjmFRVWjFl6ByC3bWjaCxUoMVuYib1DKJRTTRHEPxlIYX
CEFalfKQzp/I52///hW7W/oRv3ty1hBRCnuM0AsjRKBVgYEYEXhSkTxQudyKT2u7wMULZoCIHS3D
CLJDDrlz5IcGrq30ZyFc5IIFpEinApzJ6VGeIZUk/BkKcCWDBawSvJ8t0nLn+OY3YhvKYrucEQCG
2Z0O2SEwS5QgrDd+3R5gzYo47weitytAQVYcjZg8tEXpqbq84Xxrn+bStTGCOFAE1g1/bLQODV+p
A1ZpYSOhWdtXzrFbXOUSSYuToxhVf8EL9dKFuRfIibwRsa5/X+YlNxsR9lkA/3ZkIZCFsfw3CaQD
cFJ/by/7V1XjfwMTNDD/u7E6CFTC0EBC3tmzDZF0N3Zgn157N5wze95/QlvJlXK7e2/Myur+QtPC
7C1IajmZRTameH1/ZINzcXQ+ZULOcP1QADGKRRUcYFsdoNdWDzoqOmdVCRoO0iGpBz+iO0NEtxpI
ZMP0cnvtrv3u5eOcXRk9lNpStRv8GD1rpLhL840PX4tIy4c5myLgH8yjusxAd72Ao5suDO/RPSv+
K2cpeojDONv9aAY8KCYeok6purzzK/EeVEpgGSEbh87K2vBol6mIW+Ayus6n4h7qGhAVNDas5dqB
gMXROGuJmnhSRhBa+WH6qFSih14/QIjACJQ4C1PR7YVZsRseuaIOWqJC2WPwuw4QXwjgpRDAGiRx
4/OLc/FOt8xhWbVv0bRT0bBbiqTzIe0HsPkJDZoCCHxo3gPxjv7HpN4YaG2xuLA9oncezMZt5/eQ
MJgDiJYp9tDH1jyh1VK5v71Ya7ORudlUoRxQYGWAzA8lD0Uk0DkMITqShKE81BnpQLIK/gaQi0TO
z0bkPC8ZcIMI8rhDRE+AZKaXnsTHUIXaShpmYC6WwkMOYrjbg62ZMueNwEEORgU8jS+gIQbiaWb6
k9wGZsCjUcqomUggwP3UQuxPotQ3VtCBGCMJggbkJyIE2ZRR2EivV3aJR6TM6KUceog8gfws+KrG
o2UwGOID1UFEKhXoIAQ/WfIqsWLL+FbCmMp5aqovJPyJ1PnAUhV3cjbl9yGYbl0kJzLEEiGxd3uD
Vmb2P3iAuql1gUWDr4GQBYo64Et1Zic+p1uV1RUL4HEAEuhIIGEVdj5sG+zN0D9K/tz+6Sv+yb/7
T6ARHRt01vh0zL0kVD1w++2hFIL+/0qqIcLabwy0EtD4l/9QoYkgo2XCV/TUVbv7mM62rO5uz+Lq
VRKGrCyjfotnjZhjO0Fm6IdBiGZocM3tiZT3R5C5VWAnEEAh3mG7UwoS0p4Z2j1w/qWLbvTMrluA
pcuBdk9oR9usBy+B4EqAVZad/PaDdDWkYAoyWj+gDWhNoafU1wyvKNg/JiZvlVBfhDx3Jao6hlgb
cOu52Tj51laaC7myLE9KTODUI3INkdxX7IkWG1n4miFykZaACVfISlh6W37Q+J3EP0hil/3j4imw
O2OikKD3iWzYWgkyK92SwGF32zzWfjUXQNsgGuuE6L0/NIkjQsCn2Uztv6o7VzaahwzIWjW1sk57
H1yazJKFDLJOUlL6BE2UaD0eKneO0bsJROT03oH5AIeDrBROP4RofFZQJZLRbGiKBkR1UlDk7qDJ
VXzcnvZK+COcIUgKEQroIg++kYPkT4emWpZaUraHQMvPzIF/kG7B0DE3TIBTZ5AzsbV0Y8PkxZ6u
rSpnD8BbSkbS4cPApTqVl/4K/eEi2QUqJpGLxkB7dEvPOLQX5YgO1x0YY+zba3b12ROW+FU/+ea4
udxkAbjwkBkdyZnuOg9cI+54QgFIuItPld+6uRfeo8nZLxzZjw6BY1zKreaHrzfqK/Pm365Tqs1Z
BNE5P4xqdO8zUGMktdo/QfkUnWioJlGwetDiXoZiQYteUwP81BB8KU7T0EpvQgh+TRB4yP0dKmXK
ERJ74AoQkEgW1hznDdgQNCW9Q8t5fhghEAbCLg0I1LFGf4lZBGjZBIVoDOo88KGzfCYPLMsHOwO5
sS1AN9wEVz4034ISyoMgkPHEWgVBHAjvnsvKkP8Z4Ao6VVpXvxpzXdoq7VTwwcWNDUJokFAb4XAn
lCEkEsKBAF4v6RcR7e8WaC4gJMzaws86EFcwFTI0ORqBHWh7oY4q9uypHAZwAYBtxon7fPhUexnI
ELzAtye0UmquDq7MUwVaH4eizQy9TTFYQ4axwtSqMUXqX1fFXQV62Ed0JIIsFaLpwnsgNDrYYgdI
Ial5aE/oBADube6jPzq4mcyI1MITKcP+LtUS3RRG8J/2FYRMcl16IRHYDOsgmu91vGOg7xWiuDPR
a5NJA1SHAtQOrQD9j3hmBeHfXEIrUlDmoHIkLRN2VBzaX5M4gZIkVYDg0MbxJVSharGbooG8IskD
EZEIRWRQTed+U0epDWXeGdocU/HSFE3gliUY7CiaQn0dbXYWYrKBlroQfHVorg7Nto9EZ0pBx2zm
McRGQHUMbiOIBfUg/5BzDZpUS5tkp9cQnwFF9JEKRHqsIM+YgVc0Mg6krV9C0JMJiEvhlPuoYNMD
2AWELbTmSkDmYVCR2CgSRHqNA0ueWLawL4UbqdjK4cfjn0AMH+qqUBsHba4SUylbEO7rH3Or7W/H
h7VfztXqWoi9sELClXuCRPkJsnmvadfGG4XAq6CBJfhwaUyycLXKaJvzA3B52KUQQL8t7gIngODz
IcjBaR0G0ACZpDGyQXmou7iTQwkrQwc1gEECeAIqYI4KHERiy3K/Uzv5zELo5N2e/NqBsizKt9gI
UYS6BEHG4I/yGCAXTUC2Sqnd0a62ox+ha7AIPLpGEdBhOTcBbu4G1L7juyB/uv3zV2yDx9WoIbix
m7EkhzqBE2Rz+tHGMPm41TeOw7U0lMfMlCSGEmPbkIMCGnMfsoPzXsN9xp4Fiv7eovdLCIHYuVR0
+0JNbDoCGSBK+bnLerYjE2QXhPCHaSAPfZm6MAMjeomzefbi4jkDWC/UNmriK4bAg1tyJIETJAUT
n1VnYlRQoGKQt5Z2Qb/1TP8F3L52EnLJSyToLIZ2L7JY+NdlnOL4WAW55FUBqFOpUc/onOh05RPK
bPMTTo8cF0cpcTMVL4gMep34p2kfShSBQG611KQn1XDzEoRTgNBLFl5pQekKqp4d+tXKQ4BnGVMB
DznuJXTeT+3cuzpInaATOkFSsWa9K+iVaPdDE74YqjAd6mYCV+QArV5qBMldJmtkHwNFBK7apMC7
YiQ4lSqMdgnWUT+RBtBbN5F0J4cSiH2GILOg8SiBrCmR9yiANQ9RDsmduWUKGsKhWHXb4lcupvzD
akORUQo90qjBTiEQhwb406KuVUCqYyNTW4mH/JNqR5O6hIhv58dSe5cy7QBZDuf2j//6lVdMgH9Q
raM+VEGAk/iNPAydOfbQJ/FiLSweKVhaG1NvKwVaz6EivebEOHQNOvnnLn7J+2RPBD38iCFciyxJ
gHwXuH4aVwLNyQ497sCUUJDM3P6ZxtVUFZxw/w2K4yyPENpiHVrXpsquAOV1YpYnTiMrChQw5P4F
SHRjJ+rRkwy9mI0b71osWxLnb6E4KUXgAMvMwLEcvLMyviiDCB4a9eP2pFa2lQeYZE1VlR1D2S4O
H3T6EiSXn32Xu4mBZg7ZbZImftsWLuQrHTVMNg7PlZjEIxT0aZLBt4KAoS0KOf1oiXXpiAnYNepu
wyJXFv2LO/Hbokd5q3V4o+v8YrobFNDqdcQuetH90dp8HSrfvm6USLbSYimVgtIgIfuu/nP7w2sr
w4XSCbqa6OeEj0pdfyCV+tn1vUPl0Eak2Xj+WykjSZw59jXYwfsQJwFER4ziJFSpJeZnoWFWk2/h
Bdamwd0JgzitjTEjsd/NGqjs4r+Vwrw06O9I8sPs7gva8W0LqpGB6qSF3hfGmZw0m4mjxIO6YT4r
E+DfwZlkxBDwLOpDbCihk7eANwExojyVVFefZ12qNzxhxUz59/BEaJkxCT1O/nx2aLgHmsqR4w0r
XZvEYgHflkgblWIIJaSoAAcTk9DxYmjTSxobNmiC2o2YujaDZfBvgwxBjuCmwWLlxsWrLHilQysw
Hm67w0ps4zlES5p0iSKJnd+BfwvELuDdwwlMNnLktZ++jPrtp8s1hUQGbTrf0Ga7nXbjrNq9spFg
ri0+58kQH4PqNUUJvZpcfXYbaLlETp5sbO3awnBOjDgBtWkVJ5mkgWZaG626/+F+cq4LscCsi2QU
4tvkRYz+BuBA7IaNBV8JPTzB8dS3MptZirjfi9C1S6XY6YFBPDBUQW2jK+N9OA6T/f9vO1SSKWeY
05SCHpQB21frffmYCMAj9aLS//Dri019sx0ofpBC7nXmC2g8ZmjbqeafNR7JlDNLBqEyIEQ15k/K
QwWKTqU6dMHGDlyzymVROKtsUxXtgrLEIOd4ytM/KblTmrcq2SgNX9vf5eucVc6jWIKGITP8SP0z
EQgejomZB6k55CDLip5v7+vaILyBDh10ZY2J+SB7dJAzmyCgV8GUNKFey6K/twdZWyc++WkLKawg
hAcVFRDvG59p3x1l5TPWxY1ZrAygc6kopGvVCVTMzJcAu2Gzmlt11R6btPojivRnPfIobf/XSKex
bpHtDswPqk/o7x6NRRyvS93ba3QtfGK3/4fUZgg1Re5U5mfDYIG1zY4AZY82LitfyEL+RrF8fVm4
bw42RJDvC5E2+Mou+GcMJoQ+T9AedYx/7QWUMo+bhdxrl4JlIN6TofpFK6yTH3mdbOJB8Ki7mlWg
gA3Kt51+Cs7qIf9D3dotdvlG9fha+F7G5Fy8lqGDCsgmJpcNmdui0gsmRvXp9r6sLh3n5BkIVEUh
xIyWS5ZL7MTVPNEDZcERcjZ+ZtGNPVqbBefueRSoJBhhAKAntCvl1QC05fYUrpb2lwXinHyARgtl
7ch86HeDarCtjHupACw3I0ngzb2K5wsGYRM3kgfllIFa1KYskKCJMYmPlQiabhzrxjEdalQOjFp5
MdIKQlvggTuWyZBa+Si1IP2MwHmaQFkLvVsGqOFiHfroGxNYcw4ugIB1KSwgxcnQzlJ49IG9Qm7m
TjvQXWlGFrR40ON+1u/AcmqJdvrWtabmCngjqaytc/zrPe6KA/F4nVmM5A5tTcyHKLAN57QE8zXz
crM0zxfnlxebH9CQPzNzd3x7n2zJgnGI5vv90syxIFsh9ebErmBTZ6v+sLIkPMxHy/uRjg1EQETF
jQbZNIYnSR63FnyxjGvT5ZLdPO0hIqphusK+dZgtmOoeHEOmYP0F8SciR+dAnthMbXTwwgHEjRNv
dZW5MCUW/SRAhYD5ozW7eBc0hSNkzlyC/yYH4uHWhP+gxmqDf8/UzdZBimkSbEJrSmaGJqfSqvbd
of80fid32mdgmOpkqlbkbD2ornAJyTzvDTitG9CA4xc2sALpGPqFW1q61Tgj1gRImF3laIARdxgT
BLtbfZdrm81FuI4JtR6zHtsBzyrDykbTiCZtRLiVwKNxAW6AgvsULM7VQ1tOP2fDx4bXrpzKmvzf
QyeBIoIwp/jw8Bk+69ixxZCI3d/F+2D3uzZRl3XQjmiBF/kfOSw7dcDzolmd2o38jBPc+L9dPNCF
/O8voI1epOA1X+IGs4Od7KT7CE1WodPtgyPUka3abhzjJLqA0zuJI9iBQx3idW5v5S9bnkrWnImL
XqNeQ+w+RAo6PkzOuKvOwWE4zjYY0q0M1oNnakf9JXuyB3pO872yCgvST6fyXB3as7wvLLC32xtb
suzpFb/mcU91PUDkHu+ivl7bDAEs/KXjSFvg8N2+gl6QafwWfkN4O7qDcqZp2K0vXOr91vBfz+PX
hudSqGYocHvAKw3Ksor12psgaLehf7yL/iT34R6C5NMd8XECPgUuPbfH4V1xc7t0QW6C3UHR2IFw
tb21L1cfLXAs8igpBowqjaMlV4lN4dxdFunpF+1efwqRIB3bM2gTP6T72yu/lkaoXGgTjNkIWvA3
+PNZfyzuhY/8BDy9M7nqQT5ilzfIBL6qfteWeAkh3zI9nOBjBhJGGNuhOhb39d24K3f6Lyzoo76b
0RapWmDcdbKd6k2723NbCSA89Q8UAQcDNP8YMpKssoEUPLSNb396JfCpXGya8J4epSJWDYqTUD/b
0SmyFmKE21//ehK6tlhchBL1phC15RBt3KKEerclP6hevQ/v8j3x66falj8z1VXOrWs43Ud6UswC
R3lxiv6St42fsAx17SdwIUorcIlslyNvcCcLjNUe3YX7fgfW2wPw4LvUam1IycL4e48iSFW7cSNr
XjV/LiyJszHLgC8gsc1M4bW6H0/pE/QYz6mnH9K37BA/Atx7e5Zr1s8DBSFbFkB5gzBf28X74SKe
kkcNOTR9pfvyDNhj9DNT5PGCVEYPAAkwp1Cd7CQhEIIMtuawcpzxiMER+oUTjfDt6MhcKIm8pnuy
Dw/0GHuiW3u9B6b/s7ERqVcMn0cNtk1fSAA2MN8Izjp9E0QvqF82NmNtIlyIYBSc0hFKR774kP/C
C2HwL3tTnuS3ujRRFoTUOfjwRyirm4K31cSyNp0ldHyLSmh9okTIMWQN+esp9gMjt9V8owa/En8U
LkiAPGgcBQU1DAFQ2qTYzZv0p2tf5uJDK6HXMIxQ4GlaxRGiD1RnN0rVy4l3xe153F/NxjFc+tL8
YVDNHgqCU/QpJk8V+1QKrH2z5eQr93GFc/IJOlpVJItLRq0cZAd6GG5iQ/3Vb5zyCODrPnaTk+7V
yHsC57Z9rSwaDwycGbQdghoRrZ0vafEE1oWNw2DFbnnwjBTNrQBechhR1QIoNFihMlpdQGwGTP3t
33716RU5AQ+jETW86WpLAGns+TV+D+/kQ7wvXMkX7nRHOJWAwEW/mrviEGzcedYObMIlBqD4Gane
wNOD301sGrEpXdSX/KF8Ct7C3sb10andSdsFvnwMP/s98W7PdKXDXeYhN7qCJnSoYS03WmjrBGfm
dvboNB6xlwQ5tcDDZUd31b/Uy73q3TgUv2SwESyZw1awXgkKhAsK+UyLQoPwst9242tD3TFST608
2Lcn+PWZKy7Go0BJFM7Qi8AEa6d2VBMSe2a7G08trouN/fsSIfXOXPWj3KUnahd+i1s7rulm8zdz
Fowj/nWM++y01Wu1NlsuloBkf25mqUexWGYxpKhJYtJCtKpBd29PeM3vuExiHhMCxjHE2EZHuxU7
Runf2x9eqx/x0NCsVLVCT2CiCyhVOINm0K9c5hlucmZ7za5whZIOE6wDcMx9ftb2DULK7bFXVo3H
hbZtBzqdEZvIOgmyQ++xigYGY2PF1j7OXUfSbp4g24NIhaYZJ1xoh+e9oG69eq4lWDzsKh7lEPqL
+O3krL42F+VZPGWPjR+43XP8R3+ewIS/kUWuRHkefhUqkOxIU4ykGxBQYqnVRZVZBS90fCDxPx04
01katk7b5ei44lc8vkrP5WCURVjDq2z9lszEvvw+pSYu+KeP+OB+lKYbm78iG5WizERLwk5DsVc0
/wEUjtz5n//8kFnPt41jxeJ5NNYwsrQaehxumUj+qVrtEE3a+PRKu7r85QvfMpZYUDPQNeHbpVP+
g34BgxYZsLdP1aP+y/hd3LVe7QJTb6sP7AB9Nkvzk5/lsF/Q8G8jTyKNirrGZqpVCa653izHeSMm
rh02PLwlCBJNlWaE3OBpskSnP8WH5Bx4AWjBUaccHGEnHmW7wOUwQ7v8r9vbtOZmXA5SpPqciAXy
s1E8Kcolj94nY6PCw6l3/r8KDw9+qUCkBEgeFmtwhfNwVP34AbqdR3ao77E/h/is2/XGWCvWxmPK
qjCsoe6ItetZb5V0Ao74/vYC6dc9iseS5cYoMrK475w8laAclSLV7kbVUelsMWUj4/yCpFzxWx5V
liXVgHYtjMLO5DwdKs8wwZSC+pt4bpzg8/ZUViIRjxSS81ZQDIa9FqXgOHR3co3SG2DlQRcdSwWM
RhB9yeN8Y+HWtmT5+zdXaXE0aHmC0dTqUpH3mmx8d20W3I0iH8RpkuTlhpR0ljrdJRBkmEbVztvH
LGrRaAAmH3nDrFb3hUsMyIjXS8iZITGAihakyJuyttqFY05BhTtGVVQqTVl50iPtWNf3fapu5Lor
bskTcoyilGhDhgjXB/eBBmH455D+vm0F2opB8x5PBQnN5tiXpp+fqiCzR10/QNzroRWyjS1a2Xoe
UzSRKatY2ekeYNmz3clF+0uVyJZhfTnFFWfhoUTpnAX5LOS6JxHShSaEyqLdoELSEB0JmieAENDV
syLbAYpY3U+C0u+AA4CwamvQPdP/1nLQWaQo68qc1IFRZ6A03TiAV6IFz8vRBL1RNpWie6Uwoknm
zZgH25gfDIDGSfyTdgLcg3hqDqgDFeGQG9RrhpGco1nWzkCbAR6QlFuxe8X+eDiSZtC063rJ8EAO
2LyPSQx5LCUOz4SIysZRujYEFx8kbW7LCnIOXoaKqBnM4akUmz+LXORtO/96nb9mJlygCCiwBgNe
XD0ih70vK5EBeH2X2LNWTqY0xvRPLIGsnCoMLAh9ElwgqTrus4GSPYHmaWymTQUpzwI6wh7kakOn
VYL2PKMtxeoEJcL/SunSzU3ccJJQC4yq9jmXxfIiRWXxKAO1h5M7yaBXNxsPMtSK7VbRKyjFho0H
xHVnQx5thlyzARmzpIgdkIoJF3nWkyMIVoAlYT1Iakw5jZk3ECOeocJW44VJDA8tq8TDwibqQV1a
fJGakv3R5LT80NNc1qxejECtL4NT0avRbOKhtY48s74jl3waGycXVbVyO01chJ0TWbeyERWUphhB
7FNDjhiCvZmJN6dRdFN04YLHKUllZBwUbUNt3ksQaMtVs2adXu1mJccTXhhCkTOqDbtkBvQ4JNBq
Hie97B4EY+rOkOtDbZuJzevtjb1uOBJPlpcZGZpJooZ6oah5GcRswdV6qom0cfG47sIST5OXzRr0
zFJqeAYjEJhmzTifhlRLTby2Q2RRA++hXY5F5N2ezfVYKfHIFdACtHnaAT1XqMNCvjwkVsyUjQLG
ylLxwJV8zPRFp7v2VQGdvXfSdMm0jUh3/dOyyJ2MeR8EWt+C9L0VIPeXzcoRkooEmnjhj7b5S/fq
P/mDOFUxw8OQx4Q4t7IyYWadyaHV1IVo3177tTlwR6HehTo0kUPBI3lioQPaHONjArW5219fM6Ql
gfmWABEDuISYlNTrk/4Cs5EsIdD2BtF/Q2NNsFWtvNweaMWEeLKagqoQ2koNw9OK7L4C3gBKehsn
+UoOL/EsNIOgQls9UwyvIG0OjUEyWFnXQRJyLDscB4Em7FJdtylZINZo6GuKrNyjEI++vyxDWg6d
hhFKQlPbxf5AEQ1uT/l6EiMZy9+/rW1RymRomaBjytJuynaKBiISqoJnbuP0WFvTxWS+DdB2ZdIb
mW54aVfdl6JgSeVWw9rap5e/f/v0oMtq3EqMegFUOXcsrGQzCrIttPjaynCnnqyPqhjqGfwS+B8r
gV6POVKAcsT2HII4YSM/XZsD5/3gEymCITZ0L221XyGd9mI5bj1IrcyAJ8PsyhBYE6EMPJw79KSJ
En1WaT3cNXIl/tJncetmd937JZ4Sk0BAHQgIqnuVBtSyFJgy6/es+1GaLfGcmF1LhCHXc8FDm1Zn
TblWXwaNEE8mXfI2iMJWRWJtFpwniAE4GgIFqyVN0kuh0kucxgc9Hv79yNEo5wckmHOQYojUExkA
Iew4S6FN60PKNo6Rtc3mnKFJlSQBcDbwoANaWqOaKVYTBqc6be7mvNoYZG2NOJ/QlSAqIeEXeOWk
eWUmFaZCC6iZ1b3zs1Xi3CFJgzmVVYT6NH1EJ7lVSIcWbeOzuhGGV44SypWPK3GUUqMBfrZRJmrR
ocZbQ9Geuo6h15/A8zJ9q3NsbUO4MzEbIAQ+tkzyK/WZxaD2UfHqUedmMm7UOlY2g8cDl/OsZDJD
L4IUUKcskJXLXXRO2fByey9WKuISj6eFIO/YhTWkYusyEfaDrJTPWWnk+27Rw9WJnj6mjZS5GhWm
RQC9PsvSBPJtkAygujN20X0Ai38wokprrTIo6JGMRQ/draE1qyoa70vNmHorNJaEQQzHzHAHSE16
XTWqW11FFEfB/15dJB6pK0iJ0UEyevIhBKtafd7akFnYN6QaTCmvH6Bg8jqGm6zw1zFQEBP974Ek
CugLDpRW8oey10HFHhQX3P/SES0iVWfTaIBA19R3FSBYiQCUWJaMzOxAXWKNI9mKY/rijNfmzDlp
lzWg41GK2Q/0ERLzraLVIEUPcKO2lSBeuAIoST+MMkO6OYI667c6TsMeEg2t2dYV2clNiEtKhoKA
WEpQLmdFcyn0GbwcREittOvpHTqp4vc2zbPfmdRl57yuuvdhzidTF0uw8dM4fmW6IjqaWpHGAgdP
KeMWRpDszHXjqxMr7gGmqe5BwWo0kAWeix2kgyRIVRbTM8h65nvRgHaxpqLDXxTLobUN2kNmHX1P
D8nYoBupquRdKIbKywTALoYt2L5vWnWH0ly9B2lJC08eZVvs1NwuatI9TXmeQUU+maajAbGfA7ij
oZItiACkhUW6w6lWW7IyLfLymfKAq0vnQEiPRFabi6AQhwxsJFsjE+PSzssW9Ut90eieh2L0o6bK
S1MrZBU8G2xoPm/730pqwJML9mncDjFaY32NzZNdQ4XWhtgL/WH04CIhqAiiIC6Hxm/y8BOs3YdE
MwozhRlsZDYr8Y9nGTQGmVYhrt5+Lb01iKxSfiqD9xDy57eXZyWU82BlwpR2rjSt9osMlwCAs1wN
N2lLjPVDopM38KBebg+0sg88CLmdQ6WFFC71jBRPCpH4uy+DjRC7Nofl798y2FwlXQQtcckvQlQ1
uqy0w7zyYmU4Tx0usb3xk+YvClXjZZO+DRSXJBuEpSweMvkpIeUTCCDt28uzcgzxYGG2kDvRAZVd
hBXUhKRM8goRkkpZo249+q6YEi//xqKgUzOocPuZmj/IzSiYcS8+D3X1IOj0/QfTEP+n0VvuRkMc
aWIcRlmxg0EHrX3o4ClpI3O6OgV8fjmgvm2A3tSTMVbo6GZi+9oJoLWJi2Pfho+E9hsefbWejyE4
YwKlZAkJdx24W3Tr7gaS7mo59iCJYLWFUtiSoDdulLD7gPyI+hkjclaFuJclZCTBIdQXkkm2Kxtg
WJtNpPy1gwyfXyzu25qFQhrHWqPQQ6N3TjsLb1pjvP1stxdf//ZpJW3ApYuy7IHSlwloLY0OTrVF
e3rVI/C7uQOYiUIdh7pID3mcueOkvZE6dOkQb90ZrwMNMQCXJYPLSILUKAZgJJYtCC4lZ+iOKjje
pcEBBb54DlRaOLgI9AdhAGlM0ebCTkNZeJ8b6ozCLftR5Qc/hTtGSoiG6fB2ejAg/VMUlWqG0XRX
5PlWT+baYnJpdN6K+gxOB/0w1KghV/0UWIqaX1qx2ijtrbgNf0se+zhJNNSAD1DOS0G/qPUWsBh3
ZQkmJlCETKUOgZtieiwK489t47uuJSAS/sLcy2ottTOGZEQK3LgDCVpJ3KjWPhNlbkE2lTz3oDoo
4/jCSmELbXn1HMOoXHwIJDGJcynSDlKfCWakjSiHx03m3J7U1aMMX+djgQ6pjzBvS78Lsn0iRM/o
9HuVEnGXG31sjmz6kToKBuKiQkuk5TDLEObU4F8gBr+NKT8nveyD52oLM702GS484MVVp2UBwgOi
pSWkffTpU6ZSbgGAKf2Og2I4pWXevNxeOel6xo4pcQEjqUUddJZj6Ed4OvzQx7CJ90htiGqNYRr1
XpIFiQXGrko4jIOiPBEtb1+ESlA9GrL4qMZS/ksuWZKYYTdmj4qRtwRLPsT7pIrHD2DXkxdSx7QC
ukMNX+jQFkcpyhVHEaRatrteTB8KarRoyQRbsKJWQmT2VQ+qU33QUwBc0uc4+1Tl8tgCUA2Ga2l+
rYIE+6rqzW9aZy0e5Vj1Kc04j00UUgI0hk1J8xyWqbFP8EziIN0cjn3dtiVOI7H9jPEKshv6CGVo
FKZcvRYjM2ApyABIS11xCqUXWWkjpL0tLh5yHPljGkk7JrARrBNTLbxEqPvagQxWFl1nnRcJ6q8g
h5B5LpTZniphMXpqJBTSIkTTuXOT/SnQC2GOoSCc4kiFwE1Ic6uQY0BBDMjEJIy9tWNArAKlPlsY
VB1/orIb9EN1mXMtH5xpqMgvLOn8NywS5Y1EevMAKd2Bfr1kq+GUWqTSlT9NmfyNNDlE4aICF6UK
rjrRnAFKQXRsUjAwi5r6XAxt6arF3Bxw6xjdeYCavQkemeZJnBYqYIgwYtdpAFFDs2yVzAzSQTdj
pWN4Z1L73DQyVXFUgUTnYkZTS5CKrX5sKsgQDaCHMvUogdx0E9cjkmLWxm5FxwLdqmABeIeSida4
cfp/OLuWJTd1LfpFVAkEQpqC7XabfqfT6WSiSk4S3gLxRl9/l8+oL6cxVZ5k0KkCI2lvSXuvB5fH
vCTliZHBObqjxEXcUNkecfAsv7qm9L95UAU76oJBqlA7MXqMue0e6cw9eEnkChp8bo1BsOjZ86ww
7fxPPBXqVHOR3BRelXyneRF/teJeHorYc+H1M89Chs4YT+A0SvR2vd6zemjloXJQ2aR8df2kJoFl
zdV94+fZAyk5gJp5WkD0DIThMz/x1yzcbD/xGP5jje9ySMDGJXg9PCnCakzNE4fg/E1TOe2DO3rV
YwW5/JcM4oDHpmOp3icDYW7gFnEy7Mqi6uwHD3XYLgS00PlyOabXcu1ih4ZRXo2KCARi/ZlG8If2
HO+agj1yxWLD1VJnJknOChSO9Y3U5R+oAdzyxBzL0g4v//jP8cF4x2LPleXUzZXrQ6cyw6DpttS/
VAVjj95xkpPT9+qpyJJqNzZ2J0PfqwdxgIHg+AuVO+D9rOYshU8t7fwFkzB+LQYFxck+a51qhzaa
7Qe8rOItFeiVkV5WwYxoZujL8jZizgCdvBz61gK2zZdH4tPyEaHLnmLCR4H4mdrIIR2cuLSMxrQE
UKB/LTxxY+QwhgPdss9euSIse4xqnPs67U0bwSs+gMpLwKHVnDx08ZZ15spRalnPIyWtsMKb/gSN
yqOWscZZvUW3XNgbw7X2BYutOeMqZXOn22hufH6ymF/rUKuMfUXztPqLNJ3fXJ6XtS9Z7M/oV8WW
nyZ1NDksDpjLf0o/e6iE3F1+/tqHLDbkyvYzR5ToJQ+iPUymCGf2u4lb5IyND1hbtYv80DmMAJpe
VfgAQJ2k6d7bfgs6szY4iwzhN8aH+aWro2TuvrgSnpSxG5JheL5ubBbJoZmFsGYiUJjPUb3NsT0B
PKZw6KjvB6fd0rZbmYFldSflbVmgFVZFlWG3PnGe4zR+Kof2T+7MG5l0ZQ6WdR2oCqLAB4uHKPbH
5m7mcfpopnirLLJyrVj6SExQVEi0z3XEipvBZ9DefUcfdO/2blCp4UCL5BCTa0frPIofrrO5sQZR
VtxEhdHhaD/63onX6J4UGwybzzmEhC6LPKWBiwewMhCdupEgt01f4Bv/ON7bR/BswAwfQhM6h/mO
HYpjc9KPMOW46Y9sz/aX19zaVJ3//uH7qFG+kAZLekATJbX+uuKa5iK+axHoAw4rXSt7Dcfo/jUu
+3RnT/JFQwiZ+ZA1vu7XL4J9MkmvWl2QqOfgnnTyWQPXdvnRKxvUkvs99fDWTLgrTiUlofTUrpcT
qG3oKrjfpzwG8uoqb22M1CLsSc9Lq+YDPxkhTj3lBQre7SvQZj8vf8lKwP+HtD1CVQ4cIRNVSVjP
cNJzH+cWekBDuXGqWUmLS4MKSDvVpPQ9FakqDoWUbagHDSSyvAboQOiSaG1pOx+TkprIr/t7J873
FMfxy2Ozch1d0qrdrOxiCkXiaLLfHH1XpyySRIfCvBpvS3Lycy4Afv953D7E2DyxAbLdOT9JVr8O
KZVYPOAqAfcn/9hCJa9NI4tnW0qBHpbQqDNZZN9myt/PGcsftZs1kRFa31WqJWFVTQCP00TFN6Zn
AzpNVg68t6W+WZRsgXs/99ImdOnDwJ3CZDKuYCmqbEgIoF2C4yfsP0TQWGMqA0EHP/Q8TEZD+PzF
TWiehjUMmNEWq5MtLd6V6VmidM/lPvh1m+mUl99KfQe10oDbT7U5TdaWttFKdCyRuq7F0n7uvBqS
Bu/duV2atvuBnkq/PlxeYmvRsciw6INVlQWNmxNgRr+EmfaWMx8UubL8/R+KO+zEpSY4UFUmvmUD
+wudsZ1o46+OpTcSyNoXLLJsnrkAYrbCRFqOacjq4lZB4LGMm3J3eYhWcq23OFehOnGmykC20LTO
F0v33c4y/B2z7+0GK36ZC7NLCHE3Yn7tbYt8ywHgsKVm/qnKvJ9tPJ4MEZE/1pBgoSWqN/JvbV+j
TcoRRuczzIfQlyLra7Rau6go1Bvj3b2eht+XB21lVpZc9dwmTivTrI9UU5FAT+q3I+2wnuYtxvpK
8C0J64S7KHn5jXPK5TddPiXMvhU6D9SQH0xx5Q6+JKo7nmy61M3rSKfpg22c05xtybeu/f5F2s2z
utSAI5goEyw+gVciAAGL5TeUpKvDNAEb0Hck+efybKwl+SWLvPM9mXjQVDxNQ/nclWSE62tOQVrJ
IDvia1CMKXcyACQsc0pibzikuvnjji6o0y6xdn3c9CJ0gMM81ooAP8B6WgISMNAj3KGHew/luh+i
dZp7x8Yl9vKPXsl97iKwh5rbcawQd3qod51UQc9h7xu/OdPL5ResrdFFYFuwmUD1kuHoMblHEzvv
td/9EqydN04eK6G8pKfDoKOwfN2SU4oGza7w0jSY4hzUW7sujwWam2Es+VlhbKo3UtXKFy3Z6Xan
krgsR3KKmXff+cVNZ8lXuKdtzMjnpE9ClyR1xUnTtUNvn1Q5vHSVenW6aW9KOz9xe2SnjqG6xzMv
u9UJ646xUxffKjZmIeArfWBRYOdbZaUbv2btY8+R9SF7WTmsodw+hm3lKH87RfrYw6gvnEy2MZgr
Ebrkrrd5RS3UsfxTXUK8pHllGtAdAUWn4k7iMH/VGlwS1SuA9+YJzh6RnyiIYD4N9Rw4zc11D3f/
f4TymBv4L2OEbN44exjOyUBxB4V/YW8tiZUgXfLQATqaYFSOuc9LEbrF78G5NSrfNfVGjJ5/6n9A
TVhxzv9/ApWQ7RsSSL2XnT2curwEwKfrxMYArU3xIgPwrvO80Qh2ohydZgEmn3QCdEzABPJ3Y3bl
HC+29KLNWpvmFj2d0V9v3GtUOHWTvO0T7xp9YuzkSyZ57HiZGGJvOnHrjpdJSOlN42y1+z/ni+Hp
5wT3IdKkMxaq1/YcJSZNU9ArqHrJLA4lHZYYdWgV17+qEczIgLhwRg1jPjAngM9DnuLfsXqDW4vz
R7aE7aA12PyFcBnOsnXhzht1irXO6pI2VrO+L0hL3RNa7mHR8yTwed4H2EcPDYGphNeDu6+LaadV
fzf43sY1fCUFLYlkY9b6bpMl8lTWgu8IFIdOWFBlEGdTvrF4Vj/t/O4Pgz/IPNHQlHVPmXCGL5PX
TPdu5fMbNnt14DIY4+Wsl7uuaWBVlCiU4HGL/3k5gaxE35Lkjy6WLhU8aE4xJBICR+Phpu+uu3os
ef0qLYD902o+iUG90LZRuN2oe+pvsdxXUtOSyj+ZtLcIGSB3UT+qzLmZ7Rja182eyy0e4dobFvlV
NW7L/ZSlkSjyd+NzGaaVOEAwnQQQHWw2xsleyVJLtr7pQBWqHcc+ZV1zGgoLwEbvBkdT9CVhgls+
yv7W6X+gdBO6DZQkCd11+Y+ZJd+yUQea/sAlb+NysrLel+z9zPW4A1DGdKpyO/8OJAHdD+A3hjl3
kw0009orFinZOAQggtk2J1EXJ9+qUI2oDpuG5mtDuUjFGnxqp6MuPcG9K7DYH5nTIIUaH2NAgMzX
HUyWtH1YsOm6gJdwNGbdpMIuRzPBBcpS78YK9oGXQ/PzcXKWIClnnhrLnVwD+AMc4Couq/1Q13In
SVNet/DAy/v/1OMxQKVKdYZaOkWbwOW6nH9VMJv7WsWV+9xPEzI+GIquCW1qi98uusc5mGyDX+3g
24kyJDcxOgNwRffj0KI9C7P+fJsgxRDl2tcbv/PTLAWQ4+JndhXyBvSxu8ji3P+dARL/UhR6q62y
9vRFqbguLQaJ5G6KSo+8U7/c23LL3OTTOcQPXxxuKjDJKWQQ7GguxSMd0qfYn5/YEB+vWCJ4/CKU
SgECjZqbJqpbO8zzHy6A2CJ5uvzwT3MfHr6IpA5Eyxy2dTSS6iFrv9ewUiT+P1m6cWNdefyyLAzm
j2mVQWnCdzsrmGe4QdrWFOAMDtKtuGp/s+1lbRjS8COdDQCmo/QPRcEPqbvFnl77gHMG+rBtA0AE
ErPBopT0DLXhg7PXgo6hJ3J+LNxmq4D3aUbDJ5zf/+E9DZWpwBHWjqoquYnzXu9Hty4C3p49CnMY
Atp6i7G69knnZfzxVY4NEEjuAo5LS/onT0bwwWswvgXOXjfukG01xFcibim5CQCW68dpBwaN290z
WR8Nd94ur9qViFvWIyuqkS4BLIwy2ldH4Jm82xoUrXshR7Fx618bpWVQN7mMbTNjTXFygEHkFMTT
9E/bZq+OBpfw8nesDdEitKc2wdoqBYlkM5MHuKO5x1jzrTLCytOXdUEBw4Ghz2BsV2smT62bt/uU
xlsy02tPX9wmxm6s4T/e95HwxEm73l2fbEEdV4JhWRSsCp0VowbVZILtJwBKR5xbw7x3DqMLoW17
47axMsPLqmDWQTpiaIom4nb2hxRWemtV0/MkBQ06eAFtTPHKUl2aX4MGIhUuSlhHOj3YMVPBYJtp
52XuVnPh0/qUbS+7KLSgEDeQ3I7aOg36/EnLL04BS9YaWnG1H47K2miRrQ3YYguFvH1qVEFJRLv3
qsVpNXkw3ncvFhvXsLUPWYRcAsoB6IgeGq3SgdxfZuld39lHuHXfDQ2HbLoAYIeb6ywZ4In7/3kQ
DsZVwUbRnH0f71ybBb6Kny/H9dqkL3bV3rjjrMGIiroJmtD9gzslu2L6ftXDl9VBT42trSiSXzzC
uRY2OqQMfF9v5L2Vn/7f2iBuA6ny7Mj45ojT3xdQzJMg49fp2dlL8cphnkskCseO3M4JnVl/6fLk
poekyuXBWclKy2pfldBsJhXstTqpv/ee8zJU4AdcfvZKWloW+VDENow2Qkc1T4NafAdR7+gnXxQq
zegibbxkbfzPH/Zhd2YuS0q4uHTRbPmvKmd2YNfZlw4LdSMhrY3QIoo9tyV9rts5gl0z/EHLm7r2
fl4eoLVHLwK4zPhcoGMHAmVXvk0g3zhJsXFlXXv0IlhJNlOr8bAdFxmMj6FCwpot48CVtLZUjqyH
RNZ+O8NOMa1GG9oXE711TTEeNfSb0DjJxcaGszK1y+oe9x3482J5RiX6zWGftF2Q2YwG9UDIxuSu
vWKxKTPPTNwMUkc5KgipDSJ52OIad3l6V1TAAB34/7UJorLOUDS0o7IB8ddSO94WIyy6+29yosc5
c/9Sqw79btjbnfnlI616Xfxy5cvP0/chMFor423LLew+dZ+ESkL6CTbfBMnJh9tFkM0u2cFmp9gL
ktlYH0yI3QQG60ECsPUkPNm+Xf4lK0txWZCSUyzSbAaEV1ZdoKh7BymTDTLL2qPPf//wjQOtAdRp
kBxHRgeIq9XkCZxf58qnLyK/UhW4sn0NFJj/7g1vzvzn8oCsLbpF2NfuDIGQGs8FYvSO2+Q4ZXWE
372//PiVY8FSDzLO4SUvZxz7ZvbuzOhCo7Cv4uyABubOFnnYb2Fo1r5jsWvXGYMtvZ5INDv8qS8p
oH4FSEsUDq4byX0l1SxLSnbuiCKhZQctQMZDqyH1oYn7bOcVI9w82ia+LtMsZSC5PSQxG4HXyDj9
MTkFasnlW1JsrKO1r1ikAahBY3Ptsce20j3D1qT1pWIUXiB+mt0IdHs3RmtlPv7tY3yIhooBpS00
Ao1mpiE4lPfWzsAf7+SZnGyc1Fb29H/1fj68gzACcV2DtVvYCRoexanrv9J2BrP+n0pceRH7tw/7
4SW+6dqzKhrgM/Y8BxnJv4tObGkkrH3BIqpFXrpF07c0cuf8J6mzExPOrZPDjT72D2CSbBys1iZj
EeQDMbmbSOFE0E3/y0zVwONnvrfUvAWC/ZwWCZvvxRZfFt40mbag0ZDp/o/rqmYnVJ6DxWvLG61p
e1sCebkTMZrhEpq6kKIoyE+oGfpv2BrKSAhBD5dTzkoe/reJ82HCWO5WaPaD+6Hi5msHlaXA+Fsq
VSsDuYSbiaRh0hsGGuWW4wWp13w3FdwMWFMdr/rxS7CZYFVBgTjCjzegeCVm+DaT7u/lZ68stmWD
zsv9AlDV2ot653tds30deztKbkvPnIry7fI71gbonHY+DL43MAIC6uBEQGXlPg+drAz6rQ7r+SH/
aUTb9lLQkWjoV9leh2XM+KNf5i+xEj+ZIK+GZRtjtPb7F5u4VXWcVJ6kUSWhPOU6ZfoIK4smkMlo
NrLW2lcsYj5hfuWVM3MjiVTVQItkBly8q6cw3TJlWPuIRbhz4YKDIG03cmtt7xyndu77Ah03z0qn
6zYpsoj3JJ69NobgSqRjiSAH5Q1UN9Zd+fTFZi4od3mRlmUEPpqOqgIksyBDU+PVq1i+RWb9fJTI
0l4+1dCTSAR3I0c9TO0r6b6zLWj75ymILBUHTDNB+d1OQEHzchXONrdA3arURqnl8zgmS7GB1Est
7fbI5kjkd2k8/KlI+9ZlyXvder8r2+wvh/Ln65QsFQZcCBE3NsWFcGTq6OLsGRS9B0JoT8NYu1u2
pGtvOc/Oh4TBc5CJHBDJorjKvsRT9jLPwwNtu+e5yDZW09orFjGNg/jgtazEGbR7ITiD1tMjYW/p
8OfyOK1NxyKeuQsJyazSdoSNB/1gv9QyIC2yN8Ci3wEetr+1tM++Xn7ZeVj+mwLJUn4g9XtmE4qg
aBngG3Nd1sd2kq+6LNqN5u/a2l1EdkyA005clL/AdD0mkw+Fv25j4YqVH78IazV6WRPngOnb0DcO
LA99JKmde6XUHarcPzwMI2DjXQaUITxqLg/YyuwsJQaU6YhkAxSZ8CnJMxdsuoEfl53c9tzvfiiZ
ldbONrn6e/l1n993yFJewGuLyenc2UBpfUh/ekCjHOKsJAd7si0ZMhTPQpN5EifvqWVbN5OVRbFU
F4CMpAUBAGeIEncvVb4vyluv3wrQtYefo+pDgFoGFsQWhSSCF4MkXY3TGFhJ8lp380Zleu0F579/
fEHLRSqaQZ76ob2fCPmleXHoLWuLPbOyoJcG3agdx/AW8eHXOpLnKob4Thbb/c3l+V778Yvg99Hd
he/tKE629XPqHkzz1rYbaWvt0YtdHMZiaTMPxjq55cPYQuRqBpKLbRxC1h6+iHJIeJ2tp2Z5msVT
Nddh0r60TR5eHpS1EV/Eee9ALqAzqXXKSP2lLBnUgLnxNx7u/It0+SQHLmnHuOoriaYJQEUxDB+D
chyqvywtxUvOQOsLTcOzIvBB3DlCf46GfQUFhiEz/7Q4qod2Rz2ISbfjTvasu21wwDjBRcXbZ+lc
/WxF6aBdazIn8h3btKHqGr6TrTXKsCxSExpWC9iMJH37ULY636G55fw8by+h7LIxKjS4TXPe94+u
ZSQqBYqJsOwn8aNXNYQFQJ4X0AK2rDIcOLQsgintPR5CRPxdC+DKAuV302vb+hCoztuyDdO2a9Pd
JBLrDwOLp91pqNk+NtICjqByvDbdC+Z2r47NIIs28Nz7J8sySZBBE/ZmMt+EY6um0JuIH+G+p7+5
sdX/GDMGLNmQK7aj6RDAOS+59aWiQZJJBxpGPcypGIE0Xtf2r6Ru/hZuXN0nCfIWt5Nkfi7SXMkd
EXH9K4EQYlBkRAddWbp4Vc7HI+ygu2eWxs3BkbV6kfNk8N/dr5ZNLaTlRgjr9qI75SRBXskG8sQ5
4hLqWd4/rse8G2W1/CFlzDs4qW3tY8hd7hIvd247yPmFQD/V4cAmHfqz4x8MQIePc+wOf4mFhsR9
0SCzgoQAocFSefpQSgKU3qD6H5Zw1LcGIGjgv110MHo6hZXL8t1EknI3jSmF6INO753ZSSCbOI07
ayrbcZ/LxE1ved0P7hF2Z5B1sqzYbnYZSLc/SD4PLxUAMN9HNyXT3m09vzjYjiXKsFcSSOWZmlsD
4QO9m+2KfdOpgNKMzwD2N0NCIaaO4OA8hTZU5eVeEbixzXeTW43vaoRR8i72/GoPnMpQhAU0WG5Y
y+l9yjL+0kypb0PeDyogPfqGxwZc1CYoB1acxT0sUUPg3aoD4hWVuaXDWLh73/aSSMNp+uBnWQjJ
PvfYpQ2Ub5AGcE0gw9fCMnTc+YmjDtCRkM+in+HF1Hs9bI5lAxQIK5o91MXVQYLyfxYy5BUJm7qT
J54X7C9q/dZ3AUH1tyrLETiJqiigvbSpb6l06U2VeuwJBOxMQ41AVfeZ0ba/T5rMvHMIlAS+acY3
9HTdfGc3qduEY9Oobl9R1+y70fIOuHOMgAB51i3obsWbzCf+lQ9iChx7cA8dSHTg71fzc1xZ7bGp
GZQ1/H6Iet9X+7Im6VtZoT3JoYv5LvvWOvZKWXuela8oXti3cy3aNoAe9fBDxxN+DhFqN9cuCTDb
5ERMmT2l3DbFDZSmPbaR1lYS8lIggGUpnZAKdAQC2Hku8h33BQljsyUStPaC898/bLOMu+AupqBy
xL7/HejgDPqxsxe4eqvL87l0hU2WEpyOG8OZwIH6gHkkTZA8jW/zT/BU9H36dXq2fjjv/H187Z67
e/ngvlzeaVaO9v+q+nz4KMg2QTkq5fxka1MGaDGAgstAyc6ChnENPX8T7y6/aWX4lvXMXKft7MW0
hzKUDatnH6ie0oGujbVViF85qC71LiSd80yMjnWqBZx/WAdZVraLk5e6B+WwNoerPmMpdFGQvO66
ceyismPJYVCyfc2mYYK5ubWlnbk2J4tzS2MVRLdG8tPIh5PFs1cI3/2YM3mCbsmWAOXKbPiL40tX
2zSxAZI/pdltVr2r4o+x1JWRuDi9QP+IoymF6gkM9W4dluwnJg8NdC4vz8DK8CzVFSatVeKzYY6s
Mf5VE9yB6o5QdMOy93bY4qav1GPJUmCBUpN2ng/xXRx1s52cqoNfNV/tqvpGexXlxfTIsvGV0rkJ
LAJBIaWSpwxLAypVW0XnlQW9VGEQydRq2rhFhKZYepNYeb8rCl89gkpr7RLh2zd2Byr75VFdOXIu
RTZ7P9Vzo3DIBydiuDcejmrnj3u97umL3FmyRKm+p9hC7O9D+0XpP9c99/w1H9JXD+0kq+2gp9a5
zHnQjMT7SaTjdbH+H4EFITNtzU0fcdG1JpC4IQZtb8l7GJ7MX677gkWwWwxuyBD8miKAXKvbbqiH
Gwv6Vr+ve/oizC0JqyqA3eeI9V73BDmy/naY4u7Kpy8CvbPmWTnKkSd3QDs6LYcHICmT3eWfvpKh
luBZXuAcyYWfR+XEk51Rkt2amIw7w70txs3aKxZ4gSId5ZhZtTw5SRKKFAYW6byL64060Er4LjUV
PFczRXqWR5MBp58qHJXLJPEhq6Z+xQbnY7pZ11/7kHOq/BAGYz5TMScTdgh+AyYYMpLZl2LYqDqt
Pf389w9PnwqXFnZZ5BHa3OE439QNxTWr3mjYrKTzJVCW5HwmzAbJesp+cGJgdfSrd3TYi42L+jkV
fHLZXaJlTT3ZkLUWY5ROud55ghVfAeWHudHlZbr28xfxS+fOd+cKdYBMqzDr2iCHlPwEl+6tIFsb
/UUIQwZXMFL3oGeN2XdHiVu/8V/dJP5z+fevDc8ihmuMTdxaQp5oM8YQOSSo62qx0Stf+e1LDC4A
F8JpoFcXKU1OPrN+poUL2u11Qks2WRL0R2ZVuZlQ4UnFN7+PsFne5klUD/FGcWolhJdQXJbgqJ/H
iTjVRQGnzyl7AAI1EB0JHZ3urcp6vWoSlmDcXk2o4fsUB/+ZlaGsPOcZmm3pRoStzcL57x/iV0NU
ZFBq7CMcIXbFMOyy+g8r3y//9JX1v8TfosaWO37WupFFnYB0vydR4dbwngPZdfkF52T8Sfz+h/Uf
eywTFnIb6gxpOEAl40WxdAgHRaWFIkbcPaGQ1HY7tzRbJuMrQfEf1n7lu3WuUVHV3nwj3PqJ1Ftc
6bVHL8K5h6ubSgDpAWicmbBtOHwF+i3XsrWHL4K5SvKsqyVO9RY8c6DI9+70W5S2lUcvcbe6T5Rr
tJVHFcT87xorFbBoqeQGwHFliS5xt0U9jmSIR36KUYiB2WYIEYBgHLYq2CtxvITdoiChc9hV8ZNT
V//U7M9U3qc26mh2CZyZfx2CCgTV/48zi6GsA5IrP+nGxjacfVH1eGM020imK5G2BOBmDnyUiTgH
gvXFidNdfy6Hous9bHmyrL3gPPUf8kRcesrWxJOntPllAYp3qF0rykbroS3NVk90baLp4h06bpPR
w0STodyPhhxb8q0er5LJQhtvsRmj9ja5TWzh6Z4VuGDJagFoyca1di0CFpFb2i0KYzCGOKGdroO5
aH8NtPtzOcmtNPaWKFwp3axQIwTKUPTTAZzOQq7RL0bp4nagcl/78k5SmBUpfWXTaAnHHVG8Iz5X
bjTF/Y7POL+3Ht0xrjYQU/ZKzC359lD7yU3WD1OUVZa5aQzH7SZN9VcIGds71MXzEI4z7aFrceyA
43XxFdddYFpFUt4Uji12jTcC/u3OLXT6aDHu+8JpQhQt4Il5ecxX5nOJ53X4ZEnbd9wI+p6/fUZA
+5SZzX9ffvrKQl8Swwvd5lJWlTglIw/t6Uc6vFtmY89de/b57x8CNZ0kFRXx4VoBF99gUuIXq32o
UxVfr/vti0RQDDSldYvjiA+oeTe/5fVr3m00K9eWxSIBDMNU5hVklE+O6QN0xg9TD3IQnJfmeq+3
SoFrU7vIAwCUwqw2hnooFf3XnJCIVPl1t7olHpfmHTxnJogWWq31bRDzX8cpfVDlG7u/s3uZ70Ep
vIqaD7GpxXaObokNDnbtQso4eXI6eD/FLLJ8KMb7w0ZSW8n5/8HkIg9McQY3BqeXBmbWiQwKAWNX
G6gYmXq7ywtqZT6WiFx0crwElkluBN7zoZjKG9ts7Yprjz6vsw+x0NjGB6Z4gs9GXzP4tJp0r+z2
1+XfvRJoS3ys4DaMeQfsVnqIdygQnPySvUxmC2a2Nvjnb/rw2y3QERubAesg5+LJSqxQNrge6eqB
bL1hJdr+rW5+eENFHNooCuKI5GmUSdhQZaO7g548elxU1bsJivwbK8nm/9YKPzmq/8uc+PA2ZQaP
1qY2kUog1eOk0nulKGbfjlLXN05VNH/bIW7eET/J135u+U1J0wQ9LFbrg0L/7puyobZfoNepAqg0
WT8mlac3YpqSF91m9G1AqwJgs7E7prNMnlrG4zsmyz70m4JHDVXxvXZddktBztyRSpiHvPTmJ/jM
pTfYXtUOShp2FjBRxYeqm8s9L2z7j85FuXecGQ1WyDTsYlH333v0ReZwsFJcWcs+f3XYALrDgOtZ
BMFIGXgT7Z+klaT/QKvE7w7nNsoucZvx1DWJe/BLJ/07Cq96051FD0qlzTeBgswTIAjTqdWdd5vT
xDxbtg/KbkcmczsOKUSlUthe3pJCjo95ZqpI5638Law2Pog8iXdwkpyOsT/wKjBWCzEn4XV9WOdj
lh+Aeh3Q17OLaCoY3ZFaAFVrkekZ3knym6km+5eFyz46sV364qP7UgdZnJShoV6ZBDrtcaRJBQDa
NckhijyxMdJAs2eBJClE/BG+cw/Lj97I0DM2gTgCLL72wDmNAWTNLBgFzuRL6VUwCGBcend+29mn
wRdFkPvwo+zdKqN7v65iFrbQZTukKfcPCK9CHQiIms+wK5npHubBndq5DprXtmwdDp0qFAu83Axf
IZBovozgzu/8TtpYC7E+NG7ZHzLdqkNdmexk6Wq4rbw0Pk1pOuxHR8FHpqxgCDd1DSzsHDTMh244
OrXRJ6Kq5tbhvbOHYrz3DHZP947bWd9hBErnOPu8CQx610ccRljQVbRVAVareIYJ0vQiqOtj0UDG
XmEzu1FnswVQnBTMs5V7M0+JF1rlwIN0NtNvjyfNXQn4whsbeHEPcQu9wx6iH+H5Nb/LalDh0KB1
YI90OCQUkNyBAUsgcHG/r7Q6e9N7IIB2uvzjo2j5pPnkQSw37+8avO7gTqncATehdpRK3Akqd3gE
Nqs/wAw8hYHdUH2xGcijfqxhquCitH8ftxX/Fk82TBzg6fBUTlbzWCWODU4TlaHKJ72js1WEIAmL
fUft7s0d5uqg5Kj3ivBiH/cpBp30w95P8JRRumMYYybuDaH2HWvt8dC7gmPqZnZwE1bsKVENKLme
fNBoPkEi1y6ChibOUZR5/cNtWg6F8lrdpSlc1jpgN+482Cc9m1Gm93Ytp/B/nH1Jk9s4E+UvQgTB
nVcuokpSqXa7yheGly4SBMAVIED8+nk1p29q2u0I37o73LIWIpH58i1r2CWv3k5N4VHiPRhfLqWQ
HugmEzJVH+wk/GM8JvToWTyZnG7uKjegEbaNux8OFIEa4XhNTVJfVUsQqi802N8gZgxuosXRet1X
aHfUHua+5+wtSbHzzwOKJT3WiuKYNDZ8TZV2FZKIepqPBF4/cNQIrxO656LfEZuUZ3sUl0jce/di
X57FumS//KyP87ZtRRFmEAsfJMu2L6JTXxoHHWUStocoUvwY7aMH/gkx0Ze+Ne0vx+GczwZh95OI
4/WkkTRRIPFkhG6Gu6cUNMapyDLTHIwMxL0f9tMj1/wXQZLAweuS8XEetTwplwRfDY89VohNQ2zX
ibGaZRZck0iAqBDMXgUeRvsW4J9OaDcSlLoeUR37ACG+5yjJBRwfynYc34zk5Gb1evcFScjyuR23
sUis6N5A39iCAmuF7ntmfRce137j19YHUwE5ZFLk0yLGp5324iZLoTGU1Ijn0ACDrUwcNbWwkTn7
8b5+D7RVomDQJl9jLSB9CZPsn2jpkPiD1rwCzQCf14MBwSqlLczGo8ImyCNjeqBHw0xQwkDIP6fB
AvwbibLIWlO9BxN8CM4PUZO0NZNiWvJV8WQpRNKxIkRQSy2auL9rEgnN/QrXN04bWvlTPIH5Qulp
R05NoUww4/HNursWBkJPzpHpyWi5v9B5TGsPTLNLmlpbIlM2wdCv9jpKrYDPMWm2nAUr++r6zitj
+ELUbnVhbtZ1O6t9HF4cXCLzdMG7Fw31C+TjGCSZZNEL7OnnR7mPqmKzp360AwGuYBBKchRL96AG
cCMXf9Q1MmFxjXbO0+XijMojqkkVpP36Gpugu6eTCmtElJoSTl9bwQmSMFtPy1tsatXBdEt32eW2
/ZqncbimZJ0ObEyRjgnfm3Oi+7BH2owX3JKQkpsN+XtHPBZ4QtJI3sjWR0oYOIGVnL24iBajcydQ
t2f8TKqAjVh6oMjoeBnh6AjZ8JRGD5rH6V702UR+rQA1bues4XeRmT9oOaG7MiPbL4jySV+ZJ3os
8yd+i7ynuE4VbHeNbeaTpngB42aJ+r3o+35b1lNHGUTCIy7e54QEYPPETfggl3XO5eqLp91rXV+0
m/bWCmlfzdchtfQ0AqAGT4jzOpCy/ypMLFCYI1DV9ni9FzqJi8wEAVReesvn1E31OrPpZYD+C3ZO
E/8S7v3PdYBoo9ySZL+EI36rZN62Z3QSOPINZexmRzTvDbKXsLtHchbPCtpqENcilFYHy7AgffPs
EC+VECwuOn96dMl0FSzLBxzxTaAs8mDK7R426Q0cUAN6F8mhmSt/W+yhz9rhS5Z4ywmROzhayyCP
QdLMS54sbISszrK4vV1BKFwKjaSb7bCiPB69GV4uRbbg9nV6GBvk4XjyyZOUltyGYLb1gj6N3A+R
CRpgLpAAI4J5sPk2RIJUZG/iB4fImwplyytbasy7l65TBc2wne/2bcRC3MQONusNNtRRtvxKXTS7
vJXcvtGUWrAxaReEuNn6zCsXND+vM1HTC80imeUz9+VB600XG54WmdvYR5wQ3cP2LW5wAQQTfYcn
vXvatyEDh6HRqc4XDkAIYbQRuGDJEk353I/pgTTCFhqRP7dBSHSNUgjm15huN9tI4gKMxHDKxw0Z
SgWdSPsWkYzDKQrxr9KbzQbCcTIiKMpkpJRxgJK4J8lNlyS6BlnH3aEVy17CBKpm1UbQHAltCqgo
vV9gd3E4/szwr9lmULKQG0wrvsa8dpZ5c5GyxnXlxDAD5Bsyr/ycLcTeRy3bDnaGLQekYNgnpd1Q
8djxw87ZeNIy5iDKBS2/i9NuPDOQFJ7DDezIHBIbcg1IO1osoHqU+0AR/0WOMnnXJOq/e5nG9Zu4
cD0xh2a5l1hoU28Wx00h5WlS6XBvEyPqJvL187LFy4PscYEIy4PSn0OX5HKO4YYlss6luZo992wG
CTIimGVC5AKirvgkWxCoZ5y3lxUuZWW79L5fDQ0yztLYa4JyiKUP3VEYoxTFwgQVgsXJV39A5lYx
IOfzvU1Abg/sMl9B6cAijcWuMonQ4HXSXhZzLOCKKJFl8x7O+1pMSxN900oisNNaUw1hEjyp1LdX
rhq/y9vdhSD/tVPzC0l8JDpCwAUyR+ibzDyA/qKGAhpudSDxfOyRQXh2ftICNQzZWsNgj59JPMS2
iC33Do5liJqxvm/vV7lFZWswysbp4kqzahBVs213RW8cnQvY2aGZsZYNT55uWaVnNyOdwyQ6Vw6k
wFxOoX0wUrlDPHzgWSRz/SuoVgT/uED3QNy64Ax4vKLriqZpXNDfLzNQEmGsX8h55qcFdyzci2eN
CsesGuIijJvxUTQeGL2LwTse0afdDKGH8ZLx9qZNkADEmMaEs6nmZg4o2RDDBR98S315s9reVnM0
wLwQU9kJXy+FwWdGD1skJ/BfaH9d7NjUeo3nfKUMgiKEJM+XhVJe2EzJY5ctwW2EjvSbiZHNe5Pu
ZDkQycaHOc38am11fOkj3BcgPOz3CQwA7odg0XG+TDo6T15v7lJPu6Wwa78fGXzpEaXlgYpL4m5+
8dwUFAklbTXj2n0hQsW3CJUTbT6P41z3GY8OAdMGdztakHwATaNY/Kivm6HzTiFC92oTZsuj15Lx
m0OTfYSb+3je4k3AbUVxUYq+ERGU9HweSz66roiQuP7WRkvyOk9gKoNoPCKkLjQwuTU4uIcxoN45
a0Xyk5uBrxBY8bXoBBiN6O26S8qWtiKIxvvgJtEpK5hT+A8cxvFe7OTFEdn+A46shyyzZq4FLIjr
0Aq/5IkOy8jhRwLu2d3bXrm+MhAbHphPQAGNR1YjqDu6IDxQ4NwIpJco3WLqFPTUetHMCigaxpdu
5fMPSxD2JlMWfcf7t30h0smHOwVo3oQSAtKoL78uvPW23AdacJjHWZe+N2THkEfqNZ5oeINAN/e8
eLbM4MRrcr2sSicY65A2crN2cngcA/RJ5Sp7ZKevzNvgsk2aqezifj/MXeBAdOb0402Nbiwx4m25
6TLYR2ufaezNPf/VW+YMToPEpIc2bcfLkpi1UjtCwItFtQt2r6RnbyNMUREMu42YYpiZMHUFS9lN
81IxFkQwxuhTjO9wN84S5qFx1fKLYOv8PZXoSCt/51FyxyYplyefgZL01mGNhcxXDMys8OTsvoAn
4J/l2PvHBGkQebagzg9LG6GUhBawyVMMj8LKIgOzmkI5sXLMBnrT+BQBW/ATw1Gms5l+YFUw5P6g
1WuU9GEJCnJ4g05snQqEyM/P/dYj4i4i+xzlyA6MXkDfjbqy1VEAMGREOhH43eDcds7Fx3VDsAsq
WZIeVNb89KG0uUevsuSw2Yv90pIWusGZCRuWbXPUmA+Ge1DqzVS4ME0GUL3n2VTZyOBP1UxIkCCA
tP5p4MV/MHrM0Njucqizj3RBeFrJPA3U+pI0ssNn87MbeKmbH22abjVMH3ix4Ut89LPde/6I1SuV
Cj8s1OMAwSTAfnItoaTL4be13mxKDdedx3218IEfwNIir1pu9pShRzsJMN8vUDwiGXDwRu9gkF5c
aqnY0aRE1skc8dtxo0BagKM7sKLDsA4D6Df2zCFMgC3wJu2wJWxHdxWYjcrAoAHMBRQ2x5DsEk8j
5iIOttYgb2UmkebTiqUmxGx5hxy9QxMze2v1bo54gJOCum2ssiaSt5MYWowCSVav4bLlCSbZt1nQ
Hr3czg++pNN9YxKF39f1skLNfkJw8VT6GTdPCd+RuomUpGPY6L1ouEoPA6KN7pas8W+03zQdpBFh
Uwbw1KwmmahTiiOs0C2r7Pse4Zjm86TTy0Sa7DgsWt+6FAyoWW3smdnBfUf7KF57sm2FHHCFlxq+
f+hPNmGvVJDBoQMHjMF0HN9JrvsL0etyQU69xQ2tuu7gMJg+INBH/5MZSJ7gnAS/QzYYopG7SMHW
HzNPFZBooyrPGJHWJKUVCjHY6OIWAb1AvobelkRIgFzz7EPNwGTVwAsTsA9oDFjs8PCMpPmg3Nps
O0R9GgNkDNjLPCQay74PN9fOju2rl0r2gNOEmB9D2SXhYVuOLgrRa+668j/GshzkMoFEIMKbEsOm
f4IDNY7ipBfk5AXcb9/QQ3kVOHPJad3tfMp6i+BFMtjjPCzTFYxt85AQv63nyPfPC8IZLzzg8gdU
F9lB715aU4Roydz0tqmBIyY31iJlMvCEeaN7sNdJ3Bieo271V50579xTuj7G3Rq9dJzDDb+VQVdo
7oUnNILezUQ2vP9km+tNAmZdyB5fgKv7p1jsUZFiAsKF7+ljMyfG5n3fJcXQYrWHmwJuh3Ii8a/M
9rg5m0HiYvPHxYeqdqbp0cgmPcrJphWswLasatQElvvSpj0wkATpkR9TnYKtO4J+qw6mppcPj5Y6
FWa/zeZV5Dsswt/XJexqBDDSa9rC6jBPfH+7LPDrehxgvHKGThubd06Q2pkj3dKeBWakoVghJ/sG
5C/8hw6g3AJMgy6kiYLojvjYWBKzJkkeRQkYARvwjG8IuGVP20RVdM+naUOEKG2XuJhio9+TVPTP
wMWSW9uuoSlTnw13XCX2wJCGgyzQjkI3MUX3G/x3cGHy6b3VGX9M504h6hXTDZaj4VQhy2mpeCjm
yjOGF4h08y6BP6VHO/rzYRTSP0xsxChELXjmcTanX5uVLZB69uN9g0JapWCLHPU6tb9EHyKoZN3S
q2usrZs4mG+CYUYugJ5T9BNYuLz6HfBSibm9ghooOKqYL/W0Me+iU89C29vFe95lWDUjRVC8k9Bv
olzsSzyV4G/7941N5dHTDB3bPmCCh8V4B8GElGD3tz2hp24BjxjKFFGH+FJvLex7NHywO+iwxilt
rwvJOnDm2XpAR+i/zcPUbGW7ZgFmuBkkg35yjy6QApqEKMAuF45cfh0gM7mp42XjP1P0UKdUyCQE
Kz7dL5MDKFasJo4PJgJptrfSfR/twuGap+Kl3rbI/9Ig06Fy2temnPSaFjFO/eNmIS/dzOB994Zu
Lz/eTkEcSk0zQ+CRMd8/QkLDbxsTbyWhffaLK/Luect22Dq1v0wqEgeSQa81bLv/tszRdBcgUuWb
Dnogswjyrdatm16Q6AKPC9ny0kNaJy6xEu4FmTmmuyG1hcYpPG5m9L/Ecwxp1NDqCXIV7gGPVVAc
5TS2QOQjrANe4D+45i1pxQlNQlqNRojSkEwfVKRJQWOMdrtlI8sxa7tn3aks5yTyfniby258R8XD
oJflAugClk/7lh4wimVHZFw3NxMDmM5xj9Wj1GlF4dxw6jDlGaRMTWEddXKsN0d/uKRJHkcikDQ+
4tPwFmgdXBbdjyzR7S28f8mZo7Q8ewsjhW5ljGuv0dfRwgVkxRYwz5xCJzBOpYkxBrkh3YouBuSK
dOfpDfva/pYEKNeBhZN6MO/J2YeZVzUrzr4PggJbwELjduISdZ6DT4VfkI17vmOfshbAi4dqaxga
lUwEjygMzcFBWozeNRhu072J0PWiD3zySQuGGhqneuSDuxHGiwqMYpg8bL+ixQYOHuyNXzOtoqcW
2/8SXQeuVb2zqmuIbXNFkqzA9mO+Qgslvzm+wpAdsrRiz4Qs/NChIWoN0scs3Lv86QO+n+3XjCbg
XWcexyvv8qsdu/VulxN9hvPp120h8E9Y2varUf474uthMTNvMiqhMJpLeJlEJTbw7wFiin8pvwUg
Zw1EOyLTFUcq814hKtbh+wAwh5jj0APSmyXrIRVZ+upG6Z6nvZMtPJ8jjkEu6LO8jzNbdUHMcngI
JJXsUC6TBDA09GbuZuPEXlrwHR/DFvHORCn+yLduho7PS5GWQFmFa2y49VTa3LFlGd+gknMwvQ2G
eoGpUxFqJsptwk2IyBiXS3QliGJG835IaBIfuh3QHxpOfrVoA7MyTlowBpuEVOESZIeJ+z7+ddfH
OLRZiU40rZJYg4UhwxSJynvwGjFjK+HG7MKRklzFrtEPi1kGOM+MHCALaY/TrLIrKBFrpQO02Bwm
MCXaVV03asYFvrWJQspE6r6gJ4yucc/pu7Y8A9oa29y4aIc4vc2GwvPmvWgj86NrMb/loxLRC+28
p9CmYq2Wgev3DJbahe/t8wFCvOmqfCD2fdxPX8O9S07wNd6raE5lGa/rx+OF6cSyqS2Z5GmxeJ7J
IYUfinBg7JuI8ed2X4QH3nkBctsXpW+yvRnroMHyiQBPemMs9I4t6bYDVtIYlNpl6i6NibqLAg6a
dymkKkmq3lCDABQ0I75COalnwbPosAGsOLZhHD1AnhPggyTYu0DaTaHV2oGQ1hZbgI+yPVkLKonn
/wQbj76StaF3kNTReiQ+zRHJnZw6h0UNk0lw9nvg0dgewe7Hh52M3bHm7DvzKuLJleh08KrbyA8D
gXJu5Wa68f0kKSSw7RrmP6bMNqYKS0ZZNjLVx47iqbcDIIJ8Rx/+mCKZsPZ015ytGQ10sG6A7z1G
yag32U0TOnTSqufPsJv6gRXMUBmodKtMhS1geCCmxDCvtm7Dz2p7vuQhOqsrnlBa9mhEbnYxcch8
4v3U6M5Crjy6cleYTyUS1vEUh9v90g5bjf4iTXC2w7mE9lD0JTor2ExNS3dsFqZOW4ht63A3gFqe
5O2cQugK6B/5u2anuY6G5ETTYK1tu7EIK8s1ugeLmHVQ944RCJpm/TUB6L+Lgn7ZnjoArC0c8X3/
zu4bDqbXTdMh5HT4TsM9PKdc0TtfKHZakziNC6M5NlWsV0kLVJsgeAt7HcSry30WSDuiG3Znkwaa
2bWDLCJJJULN0Z9UfIroa5ptsF6WLlSQzM3xYTDOLxNhABh2qIgbYg/iAxmmFVI+Ig7g0fcls5so
J7SHX83qIrCc5qz/zgLkVFcEsdhBZTFj/4SaZXSV6LztnPU+O8VBHH+bFB9ObTLYnworrjWP2yG+
TZaW3mcdmkoglfTWX8cQz3PX5xj0bxlL2ttsG+fbbcX/nadYnEXlgBq5lCG23Wfo/9p6UFTIKmiH
9RisK7od7Kj6m4XwvmIr727sNLlva7drJLgPCwy6R2q+byIxX5EWa69mbsMDEbFfYzMV5yFsO29n
sS1XGRh5jpkfPlEREq8ctNFVIjFE4Lireh7W7CKQH/RgncoqxNDvNR27GFKJWQKwXDtEoa0K8zmq
EyDayUf/L6Dnz0xXJWIPMc96QVt0Wm3fNYFc2/o+9wCMWZyLLByab+E6BRXMJNo6CXp26JER9yBp
tFUj8JIi0Xt7AoA+PHi2pYWGnwaybbPsKUHW/HMCM9jao2l/O/1MKdHPIOBb5HsiJQwShSmYxqte
rdZ5j8evCKGt7XMDLPI12hE6b3XCL4nPE7zdvTlQ6u8X3nNMb55eoqsXb9MPrL0h//YDP35Do6PC
HOL7AFHxfqK6om85oI6VLOICSDzqL57qkESHqogFcmi2h26egRnEURBXhlPEcrFmQ+lXAaw7A232
Yxra9rWZI3JoJgjLD5uR5GJ9nJucInbyG/w09PsgPObAI4uar5h9eAlKEL2JkrmDnmeR1Q5KAOYh
F+5YOofKFlOafmzmIWeOQgxEaEPtXZPh3UN4zeY82nt3m66R+8U6QhBrvpFqo1DtFchktHd8990j
9Wz3LU0HV7vUWT8PjUVQNYT/HFWC6esM9d15D7q3FElMtc0i8Y/WKz8BYtIvkJ1HhQpgDVOoMXkJ
VGReJzbg+djH9d3g3L1M2PEH9exxdYT0v4HsmSd3GfTptzJcwHuBJ927Zz0OpZuYDoTh/YGHwkkO
nP5D+mYEIuDW2SQB5vRdUEyp0l0X+Bei6OAWLDUDWacWJOigROcJmrLG87wqiiT05kEgp+dMo53O
NWwQvIpl8xBVUeepQ7digZK5RFUKU99J71B/5bwn2a8EsctPQkHnkatVzY8O1p0rRvB9Sosh1CT/
cA44KuqlxThZcS95hEFYAgL4mWg+0ZPatQcS3bxWCETNsOglWzDkMGBoNAAsuFTCcRVX5ISEizoA
PScrgGS1Dy7E5Mu2YL8orCLeeJpGz8kcils0TepRJLs4zjuXpRqwpkhXlwDcWfxapZinDX6f+2Gg
SJToPFGkUdA+zHtj7hNjbuNp/KdbB3qdo2guF75hEy4orxdMKrm3h7KyI57SvF85L6OA0XeDJf8N
fKWWO4eLsYy4kjXg4BF2fiY778xhyE7jqCKwOcnjIFqB68TjO05bf09lZg5zE5l73zh2A0gnufex
/CgW3XflPI/ADvxFASPXtqmwMdqPO4NMwWAo/RKmsbgDndLA4S9i91jzdHDjWrDR0vja5s2ZctlB
g1iDYb0sqx8+BEEbvmO2Ho+TRKAcWCkGAQIaniN54Df+g6F+f/jYQW/gdXAIYH3MINiIJsBtwakp
qGWi8giezV4BgYIv13RLR8DhugOmU0IU2BzxTPfnMV7awxxEEOULLnCdGb2gpR+SpfGrtsvXK1CP
bhmgRdcfGccJFnrYL+HW3WZg5siNtVesP3RuWtW/eeheTbFFQv4YYNqzi2aq4VcUVyMs0//Akfwd
r+0TU5onfBZJ+uEXJUGdkYMXHUAyuPTEphgdm79jqX62KQxlE8gOzI1zDNhQQr2EGQGgveDPf0X+
+2xVuKwU82Y2wyoajiWI5pXpCPaUn753fM+q//47fsNe/OxWuDtQv8YNxkMbxzT0gIr736/7O/ny
Z6tCjBScpha2aXOvELnEMYb2XfGxIGViKns2n2wfAADa6gBEMdrFNwsIdWT6A3Hyd5/r48n4HyZg
1q4OxS0C+1m+LMnTBCb3f3+w3zAyPzsYyjbF1AZxzjkU2JjMuSa/YpD8//vFf/Pcep/4mMDIuEIh
hZp4h1yNLgWJOM7tk0n+QH7+3bv/RH6eCC4G07L2vO0cI+WRbRPgy/Qv377//37pmmK5rbA8Pjts
+sLWb0pMpYcoxm7c84Y/WbT/7kv6dLj3jLrJa7v2DKIjep2rF0zHZv3w8nR/KB+/e3g+0Z7bbAk1
flRz5v5UtOEvuBSV//0D/+sro4n7kF/8z2MJ3BW+SpvKTl4v6zHglWeXP1Sjf5Wp4aU//vv/vPTo
K9Cg2uhjGpqvYB/+s7ZhlC9WYhT2F8SOp9tXghjLv/mt8dd9oj3TacUer3HqHFNkUNz7FB5I/eO4
kD+weX/3TX06wApTSUbiJURaIlG37TxmZzqn7Mff/Q4f5+N/viyNOEUQAWdIabb+xHV6JwBo/d1L
f3yg/3lpCyoawzYLGYYubfJ+qsiQ/MmW61+PL770T8d3x4hrXQCy/JiCZEIDc4Rxkq48Lu//+83/
7i/4dIKF2gDqYSd+htnVFcZSWwFV6D/MC9/++/X/VWaED/Dp7C7ZgDzf1UoQzveuNM0Y3LXeR0sR
pzSoEzHpB409wsPopvTWjWZQf/m4fjrScUvXzcVQlKS7hkzUJ1eDxqPg5mMODhf6hx///979/x8D
Hbahnw742qITCzOIpUFwrTuQUXwx34FQh57S/rByOtMwempGfZypY38oKv/XYObf/tJPR78N6OCT
QAznLLHBldAMnSR4fa4E9A9YJm2nqgPz5SCIjpB/k7Ey8pPusKq+yY0fEnhIIbu5X2AMKKKmP2wT
03cgM0Y1Nt3hhvnbglLQAUHKSRJM7wDv+zzqxdIfO7VaZNrBL/HWVxNs2sSojlNGlytzqb1F1g6/
X1kT1KGi62VNlX1iK8NUsSgRAjgZdKUYHuIKb1c+M62RJQC4NAVyMA1oDEYspi9e0u8P4SIy5H7Z
9tDYOK6zJk36HOs5cI/ShbEvTTC/gH5Naslp8FMCXTti3ynqaVn0jQ6TD6Zx6p8pFBrnrYldOQdm
h9Nb7193ZG9VPVmDWrZtUHEX9qAHOazXMxJhq2qUvd0b8K279aOLFCK+R37fdhjnCKOSTVWC2W3n
Y81t0h+SaA8uIJx6f7o0fnMoPzv+bMDqfKxi0hNY+R/wIEVU5R+Nen9TZz+7VslgA0UA6uJTgiYd
Ys62+5OG+TdnPflUY6M9Iq7vQzg7Tcv91Ky6hFX9s9vatfDQyc5qrFTY31CQuf+7uPzuo3yqvBHv
mbcGaM0SOCIcrITgHHIP/w9NwW9+hc8WnSmibbASItkpwIIaZndVHD2iCv+hPv3mvaefrrvNa7d0
Ng71CWDzTSZB3Zq3MD7+9zfzu/f+6adY9C7SJcKdlG4alrPY6QEWz4Az/t3Lf/riCZmmxINt8Rm8
33vnLOjMnsp3/6+sLlFUP117G20DLP3x9uk+IHqkKcV4ZciW/rt3/+nO81bg8r3GCWiwCKfHlSVY
Tv0pxZQGv/tlP115DXdeL/yxObkJKUWAbvWd2fZDhn3+OUECPNwuwxicH4LA2Sz8yeQkfxiJP0/g
+H1YzB68hEsXlLb7wPYyiCwr8P3aw8BaAa7CxF6ExtrWI2K5YIkG1ufQ7vFDFoBUO8csQSyrWeuw
U7RuqJrgF9/tN63XgZ7YLwwsNNyBz17bpAcMYvZh8dT3jkqmQV/azL2AjfchHbV4y2JmTsCGG6Dv
Y/hkM9S3MYXnPxZbmOdBs79LUKjaYlVWnMOUpSDPeQiOM3rIebB1eRNyV2ui9LlxyBQQpN0r1VNy
ijcQEwCbZoCDbfgdEN72PZJiOA2+/TAGVSOIECp+7RiNX1aizJ31lLvGsnUfC4CIAy8X7oBYK/FC
l0ldzQ7LRJFIDZEQtV+1SILXLaPjlewa6wnwZfvLnrHopNkaAo5h9HsziPUtDUM3lM3i0SJ0/lDD
fyt6TLDyPBE/tNetIaiTu/ghXQxG/p76cB40IzvG62a/zDFJL14WUWzLOKilPgW/BYeMAcYLwRSf
or7i/S4gcYE3IJs8mzNwtJ4/9G1npWcKCjsWgrklNso75kN+EVvALLoZfkEuQJ6Cnk7n1WfhNxKp
+QftGnuAZ9N2YQ0Hxxl66kvYryAKQfp0A9kKoD4KGtPS0RfWkAjMBQQMX0SiUYC7cc4DPfNnMsHc
VcGU8k8ZSP8++cPb/NNpheJKLnSlHyHeNjq3u1YvYKl1z4jhcOCnLUN49LDKvmMO43M4zKqE9Ahw
HGQmt7wJYb/ZMvc3DryoHJ/avmZTIbzZYO67ksu266uXkctItz9Ujn+dRPFJPzV727ajo8y87BTr
75AlFHAwzUV8leaP1eOjBv1LZ/fZUvD/cHZmy3HqahR+IqoADYhb6G63G49xYju5oTKcIGaBmMTT
n9W5StimqeqbU7X3PkUbCU2/1vpWwaFZR7FHnKZxOnGcLQJEM0ARSH7DqjQEszvpALI0pOTo7sV2
/bfJz7ow9bbILWtvuJgbS6FEK5Tnn8bpiwMdfE1TIB8+9VuBFiuH1iUFkPNM5nFfoQUhBdp5fg+W
KtTjuFvI3AAFxeIHcpnb29kVw3zdYuUtPokiw9kvawVIH+KBuve00yGqFBv7/5X2WqIBa6Mnak2o
gTp2+yaAS02kjNwm+1LS8bpPeskFZMABirHATiGPh3CkNMqYetWlvPKktIT+GbdkLgBw3snXOXRV
yubmjcm0/QzlgLHDDj7KKxtruedJO+WjWg0FF8mCOsZ9p9cGjFY7b/x8eWn/0H2M/IPFvgcZ6Gpi
JU59E9UBK8egtAco7hGzYAX4jxtf1NqvnFf+v078jMGjUFYOLOxO/QPr5T0Y1M3Bt8f3Pu9x50n6
w+XXWdnGLXGAmE5Vb2RCIoFaOYJHSujlmzJEKtv3635gMdwRYYRtrpXPkREgLsCL0eAihm2UhNfG
xmIjRM2IgDIb3U1QtysGNxjF94TdDVay0Q9rzbMY2b3jI++z0LiASNitnUADYhTImWn8drl1Vl5g
CQScLZkDSIPmn8uUhn4zNPegCkDPW9f6prR1vL/udxbHeS9HjDLu8HEWIO+QnYMtPuMONr0h1v8u
/8BKQ7FF7Q75lqPUaTZHo8R5AB6Sn37C3rPMu/IFFgMb6WTAFSSuf8L/BDXQhtbwu2zlvp43XuAP
JOaDdZGd3+yvIYeLSjaD2p1FHOfsTzN3myeUPCHDkS4Q2rilP/HxTGGmPMFNVpPmqNOzdJ/2JN7B
7WPdtJZgN21TsBvp5fyuiIW6txydhoI48CgP2LEFc5bgOrZKnGPszl1YN0A7zK2ldylEYQ9mgsap
7BP/DSuUCym4lmQDXbPSP0vqm8mMxqZ6BjBB5jO2me3XPCXtHobo6zpoiXtTBBL4FvLCqJfFWzxM
jwW4ITCHwPlT0S28zcq0uIxeBl89z2ckbEfcf8jcEd4nE+T2g9M/mtS7ufwlrxyulvA3RJ76XPfc
jVQOr23Xwgg2JVsx53+QKh98ZUvyG8o7qB0xIHQI95pjS3S+y2kP+IHumDmWJh/AxU/bLwVUvXCw
Yoc960Y9obCo/mcalRxwDwLvRE9T2E0dhuPACIMzBL0SQgqnT45j4njq0FBAwWTnwSd4uVVWvp8l
0ZImeYcbYFBDIMj7XXuD3BHg5yfObq97/mKHT3Sd+Ig5naKEkuam9MBNsCEBPRJixdfN5WyxEkHH
NE/MYQK6dusgu7PVPU3eAX3rN/buK18nW6xGuUlHhCfgB+D/7I+GVfFD0tIvQ5H1QZNgcqhgXbxu
WWWLhamCmXVIZixM43wv6Y8a/i0D48nlzlh5kSXiEswRiIARXRGpFmJx10gE8EDv7UdF/E0mW4N5
baAt1qQBLSUGjcUbXS7CWORRl7GtAvbK97qkHcb2mIkBftBoQC3aGUDHg6ys+Hy5fVaOGMuc8ZmB
Uw1xaRZ1oqPf7LoYvlVitL6QoUWyBDxTRQVvZ9X8tMFv3+qUla2Cuxgh5dhiEqDYRKuxCYuZJDtM
IzcoCj+kefrp8outdMmfcJW/1sCZuZiw7dREres5uGgaauiAtlhzK12ypExhWmp17HJ2AmHDDaVQ
e+gmUoRuxFcB4G1/yZZyeO8QhWiHU+cPu96oW56bHaSC162hS64Us21hVZpWUdIRwCTghZ6rPeuv
ezpdjOhCdQaAAAwHAWrPKH8VDtQt7cvljl1p+yXpMifYxw4dbvmIN52S2Hsv8v7WlnJj5lv5Npeo
S5vUU+kVzDu53ktfvQF4uR+gZC3nbuMHVj7MJewSl0llXg2OicjYI6sNLloyoDJyXeMs9paj8KXH
wGo6SQ5NKBOvo2cjkNgpNsr8a61z7pS/RtWg4nkuKrSOlQ3Q7T57fQzHwu+i3hi1a88/N9pfz+cZ
tKtAMyBBLb2L4e0mxcvMHyukeV9un5XlgCxmnlTzsrJwh3DyqgEuqsm7QxCPhFK9eIAa+iUuy2uk
JLa/RF22BrFBtVWLEzgnNjKDvBvijBXYTDq8/CZrn9FihYZKrMkILGxRXyKpI39CVevKb2gxel0X
N5ea4JibuMwNtT/fKgczBAjI17XNkm0Js1aaNQkuLCQmis8lwupCpbg5TkWnDpdbZ2WSWNItWQYZ
SWbOzc/0A4hC31VWfIczfePxK5/Rkk1ZjXJupUTjd53wj/NI6l1vFW4gpZ5Oyu2h6Wftj8uvsjIk
/kOqTP2SgN0zR3716CQI6anuBMSvbbFV0lprq8WYBstJg312nvFoHZSyDjshAAHa2hutPX4xpGNZ
NTxzJtR/Oi/UuF3rGFK25q3y0srjl+zCuBsGL9YDLjNRm4PPkVU4YcBzLT3oPS/3wMpQ+4NQ/WtS
SpveT2bqVBHYtci9P2S4hrjuyec+/+vJBvj1GeYGFSUDQjVFR8Dysbbm6rU/e9GvBa6NPLimqghu
EZg2vlj9z8t/9cqecZkYnqesAJ0ixd7E7s6m6ocJ6DwAIwbIh82OxKUbOrI6Xv6xtf5dzNigPiWp
yosmSlKk+MizJR7wMWtna7pRefuz7fzgIOu4//aCgzqPg+BdA2N0lx146ckgTXUcVLhlemn9jh1h
BTmn8QnynEySnOqRt4degcyb8MTfA7A3HEZhI9OIJUrcchSEdwVzcYcYS6ngBZfVO2YGF4QsuMGw
M0p2eij8z5dbaKWflyLVPgZ/ndChOZN8QYhQRO4LWnbXrTNLpSo8Iym+S9ZEuBwPhWq+ZRZ9v/yH
r3Stvfj6R18M0s4IOwFxeKAuMI3z+IvCrX/d4xffP9LsFWzqHjuReugwocGrDsjhbtZbS/DKzLzM
hGdFayZrECaSw1sLZx226QG4CvAdyo3GX2mhpYa683jdAdeTRcYmPy3lxCftMmvXFrTbX26kNUnW
UkYN8l2Dm3OKpQx1zzCrMlABcE9zaHRfwFvuwyZjjcXeH8v0lDjGge0UoNXLP77SgEtBb9xZ1dCA
8hDhWrOIYXimb0iKDE389brnL+aOFiZ3IB+6JkKoTo2sPeBDWasqiKcacfDUVoLs2mss5g9uN0Mr
O4udcpghvSKI8wRElbu0VhsL0MpnsAwj7+YhBa2xw1k21kFbPWDHnaVby//a9LHY7jHf6nSR58DK
o5huJh1msd4YgR8vFGKp5xUjm0Bcy2v0r8thHIIqoHe4ygLL4vPR6BHuZj+ePg1dPm8kFXz8NmKp
820seDdE6/unzPHiJ5vHcu/ko7/xQh/v+xBv9O9KQfq4t1yNqDd/agPlkl3MXqBjheMKBLh5SyOw
9g6LeTGGa8yeCaMnBDpwiNxhneDa3Tibrz18MSuSFhwgwNAoZpJnavn/my3x6/JoW2uc8y/+tZnx
ERKkClDtopIR6wE1yiPOtXYIQS6spbF+LnmxsSdYe4fFuPbTMsV6PSvUzof7jPS3oyUOl19i7dGL
sVzYI6F+puqIIHUR+R9uDGJIvrv88I/HsVjqe/umAQgS6XgnkPs4fGk+M/e8rrQJSqv4ffk3Pp6M
oK/4txe0j6MVZE7xycGxiiBSCeiVAKiIINky3qz8wlLEy/OqqjtlOZHkFsK+Sdil7knAqeVlPy6/
w8faSLgV/30HiWLLzKYJPux2gOZS0xKT0miHlYF8gxUOGFP2TzAXfsTdVQl4NtzO//6kZToO9nRc
Rog1ln44ITEW1pKxnDa6/uPvylvWWd1eAFuc+01U6juvgoKp2QJ7fzzJAur271/OO2pBkQbFQ1FZ
fWgAsrotXBY50j9aswGmJpdfqnn6dLlrPu58b1l9A95mGp2WA1o37Op2fAbd8K6csghF6efLv/Dx
NIJUpX/fx4A+PNjWhNs3h+19GGGJ1wF5PAPdBrIF4LKXf2alQ5ZlOFYAcWE0cIatKfYQJe+mZOP+
Z+3J56b7ax7MUc9QpUOcqDZT6HVdGpTG39jRrD17MXuDQF0YsFGwG0/oGzZiwKlUvy43yMeTk/dH
ofnXn13owYiqo07EwJ0IAXpwwbqP2Z6P7dN1v7CYtl0lK+w2PIyBTGbYNFvZpxk0zhCSIHbVyuAt
y25MgC1bx2MVAQL9tZPFQ662CsNrTb8ouNXZBOi6QQKnAuxbNr8r0MIut8vakxcjOHMzn9oEMi+L
qH3FIl1fFbhje8tKGwg60PMDSnYCDa/fweHRokRCqvxXokq50eQr382y1Ganvcccl/unCox6ZiNr
fPpGyVa1fGW+WVbaAOEq29yVSN6mUdmmAZ/fQRVyYNu63PZrf/1isGqeEAaxhH9yzX0P+L2T/67B
Hb388JWOdRejVYMjdrZiz1AqDA1yu51zLqziV0ndvOUdziy70kFwXBPB8Aq8W6qfhV8+CNFsnM4+
XoW9ZWVNViW4PXYFuyXQr/DXNrgzdXfFNEZTZ/8aSoBR6NicJM03vqSPM4ls8HL+nTkdjqWlFoih
Hd77OWy/+m8M9rwy4HfEBHGgHuzP07cX9SySYH653EV/yqj/Lf54y9zrUTegZpIEaPGaObsY9Rsa
qlFUP+BSj//HalbCoil76H+sUh2mFuwkk+f5QcFFvx9U0YBwqo0NylbaNL+bqTKP0Cqk/ytqAq+4
40w9NN7teJM3DMAPt83bN5JmiCMohEvh+y/FiCADU6S/rMQpt+45VobNsiZUQMVbodbkRI2qxvva
NGjOwi12fk3YQw6j48bwWfudRY+lcPd0sW4dFMJH+AKgR41Q2N8ZvfGNr4ygZYmoA6BszBM834db
0MGs0m8aZVdG/tKqDHgp6MGOjW1sBdxQhkyHPU52DVxX03C4/HGtbGWW9Q1eFJWZwJuMgPdKbxA/
tHcn34RagqrupDdjm26UMNfeZbGyqnKwhlmKMVKWLl4tIdxw6IBGC8CVvu5k7S3DdqASsCcwzeGg
BZlnGOmdU5G3y+200sv/KShbuHKiGSqYXVrcYRPyua6cX5cfvfKB/pHh/7WrqWXR0apyncizf/v+
jyT/mfZOQPIrH+/+O2OJSkgHCEkaeUnx6Dbj01RZv+zKVIi0T9+ve4XFxiMWoyAWYjsihZlCOEiZ
o2fW0TNu8K8bxcsyo541Q+rIhBzYCXxw8FWG8ZtISsxxWxuRP1/JB9Pssswou2QAe9pDxJQF2q7T
NulBog7+DXxq/xdrEvmIYi29My1iCaa8FfvCbrIJIEaaRqMuOT4LlI9wkEV8jz1O08ZV5MqXZy/6
jzctrcoZUj/LuSMdQD9gTF3utbUhueg1NSnEzks6RA2PKBsDZHMGpNso4qx81fZix2gyuyUpRW54
Ib73QEyFigqCxhHvZM6n/TVvAKTlv982EEy2mQkmlTYthn0/4PoOSKsi4HLaWHw/bn2+LNZpXkOy
zbwx0mfyGpU2rlxmtbH5+rgD+LJWBzVROzSpZZ1g+OoD1CELGaAolX3KZW+8jR9Ze4NzB/01vaD+
COkAp1kE2+6OafM0dP2ny82/shtCWNS/z06LauAyTjOcZer5SEAfqsNBlTaiSRDGYYHvuKMUgR2z
x7l10whr/mY3oHkHPq91WAGUfPT9pP6etcp/JoOffaIU/67zuXvVzMT9xeihMaJfuvNRHfkLAJeV
Hd07zWjdtk3cHMHaURtjaeWSgvvn5v+rmUfWjGMCqmkECNi8I4jNDTylT8bEvz1ivWtpPcXYn3ps
eplEvyWm+XOR899Jiy+BAgMhNmwTUIrKju/jFHchcMwG58Tjc7xJspuLhh1t8IsgD4KhOgOFNUja
fqOU/fH+my+rhSkBCwikBBPFXo8oQ/UrhWQu6AoLIFxn5ytE8VpT+0C5NW2089qQWUwrFfA5VtZD
WpWCUYuMscCh7228xcRY68Vl4RA9iHaUEBoI4AsLRHAlFiiTthu48SvQkXtdmxfQ9AO33DhQfDxN
8mUdEbWRtMXxzjtRt9k71tfaxuV9fNfnG6vH2vMXu1/nDKPJ7HGObPUAWdSt6nEwkVOgc7NRDFvp
EbGYXxynqAuXZGAXqPsc5khn+O5TsjF5rf35iwmmypzck34JOxZKxD7shob5OxcK3HnLoffxBhhA
73/HbcacrhJZXkW6KwNQw1ya3pL8pR4Qy5Ff2UTk39+AqzCjEkmfsAs/8tiHj/bXGah2eRJee4HF
DCdgx2QpooMipIYitsAL+umhp3kYkznM+9frfmSxVYAzQtsqEU5ELQJSFqCWouWQ4iBLBUe1ArTG
ZmNKWevxxQBn0rencbQqVODeRAaZA7DVCtAb3DFvNNjKB7s0faKsWuXUg1wA/EmEwHgTbgjG48iI
2V1urLUfEP92d2MmJCo0hp+KvJpCOUz1EZO0fCKzm2z8hPNHZfvBxL9kSlTg8IOFj4ua0kh+IkOc
7dyms8FXNLjfRx5EC9cO8lwiYXxyM+ZqOMQIqwI3Na6SkzVTH+aqmu0FUCC4ABsqQOi8GdxhZJqA
AsfkQ+PZyCKQnroDVA6BG8y0pwFe92D2pvgODqokbHVPv4zg3j8y4dc39gDQbd978SfjarXLGy0+
kUTxYzsVYgf+pAqg6HV3DgxRYNunP/jQDgB1iOQx7ZpmP/nOCJbdmD66ndFdMNW2eZwqMQG5nJUB
EAjpAeBT82o8Pe6QxZLdghQ/H7mAubZmVn7isZffemT4iaCV+OAixPGE/U+CGAlgn/vCT350M/wC
QQqHwG+4rs0Nz2BOb2bk0NTxXISN7JubysE9cwzixYOOa7pPDVR504D0tlH581vuz/UhI1a7500h
70VX5Hveudb5Vr2BPYbXMMQ1SrhB4rrtsYB2/a3n/m9egxWgMtyXYo7xo9npxpsB1JzQDK0Avs3X
obCl+IGkMuQk2nX55rlz8taRRO6kSMAiNfYj0vcK4Kkrsp/nUd/2OvtfI2BwKuRYHlnj4CJ7SF6B
X3W/FMmIhA7mgGiMW5aQpN73obTlZ3jfvXtBCxBBPV19Sj0wZUDWF7Dfw5So5i2P18owWJrUDJiE
Osa56AQa7E3tII4AURLPoDxvFP9WZool+GTw7DnvzrMqJcgcrlMACvIu+za1LmTowGZtLEErr7Gk
oAwdajrDkLWR1VjPMDs/JUOLUJh4YySvPX6x/nCgMUqbQjjBAIfQ3lOlEedlrrun50srv9/3cEtL
aPTbzHuqnfwzJoofl2e58x/40QS0WHeQQyrTmkG71ABmzKwH177ywYu1hqlGIsfnTBWe2CtPzUOP
BKHLf/NaYy8WFwTx1oMxo8FpzkEC2Y3mzo7HG0eNlYcvreOWLKii3gDVPHyMAnLkxkJcJmDkV/3t
S9t4BxxjPyP+KJpppXdSMhGWLvbVsZdZG9/iyohaOsdLAH+Ama74aYhLpHhz+UatbucgbWXHrWZj
x7vy3fyJfv7roASkeDqxc95Pob669Ze+u6pCx5dWceil0qYsMQEOAOo+2rWGcc+dS7nxVa5ss9i5
zf76s7OUTBaj6N0RERkaTj8HYNv0pW45YK0bNdKV3+CLuQAcWmk8FBwipBWCSwUnerarmO4O3XlX
6gljHhxbIVPoui9qsS21qiIGZwk6m8pFl7f8gJSVAALHjYlz7W3cf1sMHBcXZHaL4miatqeih1mr
cbCI4nCKGKu88PcuYCcv173LYtKwK5sCN05MNPn3TZ6BevDsI/vg8sP/yGw/mOv4ct6Qqu/iGU+f
i4KewHSebq3Y9U4DbljCOKPxYTK6ilwr/eJmSX9jNHJahnoit5OM6/3lv2LlsL10r3dwDHRlIdso
1nH2MnUj28c14ntr5oMqxL3bdkIkCYFZ8Vgr5Wzsx1eGK1tsZm0bgVfkLIDsucD6+qjTcqNVP3of
JGIsrx7hzpSmQZAnHGrkMLEZpVN/enMnm6HGFn8vGJTs5Wz2fEAa3+Um/GiCO//kYoClCAcizeT2
UX3O1B3dEXZxB7ktNQxDoanijWXmzxZk+b2cf2cxslKsBb6bdhKHmKGKGgfBzaGXz+4dHxPwVOeR
77KuTA99T4F7olOe7OtEI4SPnH3oQk1fTIFdvTMjWabx5/FpHCz+5lDYdcKxEfIbAhAB6tJIyQpS
GrvfY1elL0Yiq3GXMEvtTJojYaAS3U4hrAlq3AqM7bpDgGjto+5FfO1gD9wlbwiyHU5+R/RBZ9jk
M1HxWxR1EOI6I8QwdXsL2YKKvuac578GUld7wcfbGfGCwrN22GaWDwUcJk+wiWvo6rNxj6Sz8Yis
gBkmBKqQiYgrcZ87yK1GrC+ipizo4QaUyBFU2ByqafqqkTgS0sL17z1PTCfRC3mTVYTie26rXTlW
JUJI6umxbzDXenJsQ4O8lTCeyPBi8SEN7HlE2YE0P8ckrg+9n15TbEI3LkWtdV3MORcVPHzFsMuS
O1/3IcK4d1d9jMsKeVdhvCIXoIlcr8wfkHIoTpmVHyZHpRFSW4crBrDn/6dGnpJ8KhRFUKXj//Tl
IRPNVYPpP6Xxos4GNyszrFZ9dgBHHvkeIiCTuclxQXK5iT7aUp3/9vPS8teiq5tYdGp0UVRFyarQ
HdR2yFobt5QbHz8egKJ/H18IfL+qnDAD+ezdT80zEgjfhqQdr2ohYPr/fX6TMJLb9SQjjhQmeT5n
ayAtWgQUIFrpcgutTaKLlQlgN5IUiddHSo671DqHtRH6m+bitTHVfd22Loj9stk5Repu/ORHKwJG
xVLUoQm3ZOwWaeTCuDaL/NkU9caQWHv0YrGZphzFibwbI87HwEfQt9xiBK49efElGRbnJcJ9cFOH
4F4++SXSr0a90c9rD1/sDaUF85jSeoyYiRAOtkO01EZbr3yhyxvtDpQ/y/JcGWW8ec7T9IgbSvhB
6+fLX8/a488v9Nf4sm2aQ8mND5RV5huEe7u+wTHdq+HGuvwD5477YCFc3m13lnR5ZflDBOzpJ8TK
geoCljj0gXcpAJxTGjuHqfO3+mHtdRbj2TadqzVKrfgy1ducJFjm3WMj3StOLucPfzGcXcvWoHy2
MrJGpz+UPVJAuGr0xuZ/ZW+yvOG2HEc5ScnQF+VXihA3wAyQF+jvZP56uS9WWmd5vw2LGgK8JYZA
3f50ADa27HuGyOvLDyd/hv8HXb3U88i8RiqbpvHJplaJHYD242PO+hYZdJK3D5MgzW9kGvX27Tj3
E0S/acJO8dS0LXKRbesZMN/pndV26d12CVUvvenSdwNU2rexpnaEMlvypaIZf4d6vNxVcJzI0G1I
ZRCIWqU3EA66d8ncTU9VVvOnqfHVCRle/FVhATzonCRPSDOsDzrGrc4waP4DRGnxVSStDvoq9YtQ
ean3abJt8lWVfYwMMZflSGgr6/phQpLRznWy7Ji2Zb3zYaw9UObmUeqk2Vf46PjeSSQKggQGYQRA
6+GOyqQ4xnUdR3kZm+PoYLEMyrGRd9k0+p9ssJtPCH9TOCuMLkTE1PqdDyVi6kal7J+ZcZtHKUDY
DNqMdTeTx/SNgTP8tp2RqVaMjfcDPNX4sUCo4EGxHrmvUos4GnCd8VIDXxGRepRu4KUIIw4aocpn
T1jNIc7j5EvR9UCpJQimfpzjlOxhD2K/S79GUOlY0WcQmfH6vJJ+gHwkROC1eXcAiLI+maFOkA6Y
Dj9r3usXZ+ihMJOCtd+ocQly20du7kAzFdWdHTftk1DpA8Md7I4i7CkUE6/vEK4G0VnutYd2AKW5
7Bpy8LhV3uPfVcgPzGnIkdy9F51jIb0oQUm2ccHrrVh1B8wnZISzQigx91ovRMbVvM97R78SjhDk
DhF7R7ieDaKpEH6ctn0HRibcNjdjP5OQWz2yoJmDnpSJCGhM+K2xkPrssTGGL5oDIAum1l3dqPgz
HU18VKpBcjAG47HVkwnHChIpzQcCLDfCuJNBOT+AyJzukSlBw9a3/Je5Mf6B5fP0WEvi/hirQcAF
kI6vXo3Pw0rs9KflJTZMTKwzsNqPIlSza36BtB7GSDgOfZdVMwQu1L87J5qxqbt1JS5YYBB6KaHZ
AWH4m6cSOEyHpNojO88JW84iVjSf3IRWB1WTeq+5GgK8LTkQ8FHPWVnO965AiLMsi+EL7ibEPXjF
aFTkcB2nXniI0HayfVMO3t5LmzpwWY1YY6+HfDLrwXJBUFt+U+RzcY+4XXKIpTUeEggRP2c+/ua0
yKrxnKlmhy1UEncGmTwPqdV3gd/Q/LFylLkjXJFHIuJhn+DkGpTIzEScZ2NDIFBa3q+eOxw3Jedk
+FIi76YBbO7kKjO/JgO6yaa2fmJE0KMzpHGUIXAxtGjsPcyO532iM/BtmtT2seXIQYfIT5ogHTXi
qh2ggRiYQwfIRGDOaNGCylbFblbAxnNPA74Z2/yQQ7NwPqVQW4VKp0ghEnW7n0s3JadUzJTcKJK4
Oz93kTIEX+xOaq+OLIGPOs2rGAnqeXGwU4LssqmrdpwbBDulZPieekhE3FVkLr7pJEOMWV7Vn6Qo
NYKlavnGja9+YFjXCGE9B0tS7dDAJF7THlSOMN9DWznICgPVLw5ti9aPBfLkcLGO3HSQ1UcAmzOF
tglR67LnkDsVUqTKJq+eh5Q7BQDXOYJ7fRdVzozz6bVgQ3k/+Da++ZbY5pPQmt9kWWW9zC51GYDP
NgI5M47oNdjUqf6KakP8zZqK6RSrZG7CnDTz49hKMQWNY/wnDA34/CnNkF6OJO7sVuEMcGRzn45w
MEIpdYorneGQzQb2gITuOKoBjfWOIPsCUK/suQ+qWOfOXltV+h1CuCRsZkGw158tZJZ27aDqXZup
ssKxyEGWR9945tlUA9J0qslD4qcc0ur35SVsbX1cbBERT0wR9V5Pp8EhjzEixECdSb9OHGk3l3/g
o4LY+Ti52CaCxRqn2odPfO7bO7/VYe7336y4fHGw88K43cIZrGxHl7JRyyt6DZfEdJqG9Jl23iHJ
2y2dy8qGbqkXRe0BojfkrZ0ymK4P4HsA/6hT5BZyOMl9fWvN7JHG48YVz8ddwv1FizkdajX11Kio
yV8Qfb53rccCYYeXu+P8kP9uWP4jXpK1IZlU8NHZeVP/FtjenTqoMF5o3YHS21vzlYfYxSY7yZAT
7pQFDuBJhZW4/Nrn35Bj//nyW6w10aLUhNgNRB4kM+7LXbZvRj0eYCL2ABaWW96PPxrXjxpqsa3u
vAH3uvlUR7h7jU/SbcuQU6leRx9+UkSL2HeItI4QAhrGadLcVQVB/us8dPsyH5PHfM7ThwrI8Y1R
tNZt/92Fe/2QIBJSNtZjAyyedpC+m4nui8Wsp8uN6v7hUH70zotztdXqJh9qp41aLIAvpkeA09g1
cRsiBjDByjAAG2o3KKjJom9NWIF9/rWZYveF5PBMBjYb+u8drznI6dxUD22FM1widPkJEkKb7pzc
kO+lL5ClV5N4HoNWtQBWtij/g2CQzSGgMDXmRhcHVkLFl4KbPg4p0ldAfqf6TWlqOmSfo7IT9H6p
4mAaAZwKFUP6NWoyuNItSVw99ZYzPTMEhsAORFIrcAsn2WUa8ZLKb4S9t9pSvJFpNHs18Hhv45ID
kPHW+l7MTHxzZqenN1ZTtK+CiNqEjteZF6gGOuRdZ7jChwJ2j3qzd9QqpffDgASTHDi7x75oGTxT
JXj5rtsjqTPrO+bvZzk2QdW6Pv50JFb3O9m31pu0ZwsF+8rqbjSrixDCgrzeIU5W5oFKqvjZtliM
JufdF6c0zmfrnKluu0hld0X21HmKHl2798OiFu4vUlo+su6qdDx4lqNeJgoJgYIY9Vi6FXZO6QyG
H1bBsoB0xen67oQCqX9bsQK1jBTJewIHscDuIJdIGzHlAcIK3R3SycunljLkUYvMQ7R9ipQSZHoE
ImfWfcdaZBPaY/01h8T9MIMo+WiQLHfoPac65Nr6njeyPkhOkOkOOQiuJ9q5qQLpuXCXqwLcN6gg
4Y+ZKvJkzRjLfUrUe+4gyDOsnNR7ckadp7umncRj37ogDyppQdQgR0Tc145Cw2ETF6Hu1jwgArjd
NdZU3WkYeTPIkzFBh4OuCxkmYnS+zFbp3rI4wfwGMLmX/KpTzWC1zoGEQBEV1fDM62nY+FX8bnAR
+0c0GVJB4YIzdrGzEA6DU4qf2A/2RH38PkJCCxwRPrtIEz7mErG2bkb1qfVrJ3JnQw9dmWtkxNbF
iw1KCSIR7PQWXxWSV/1aHyVpilDGNHv0xikJAUlvTzjWIXKMNAhwZMq7p9R1b1RtdaHBhdLjxEVc
HQz+3xECuefQtZh7PyqCfQzk4Uc+2m04+Hn2PgyDE2LzhIy0qZLg5SfkuUL/liOSfcFaKtoAQpMK
qTk2PE8J1v87OYGk2vKW/izVQO9LG4GYyYxaWq5b/hVSvewIZH928mPsgKCCmroHF+LOB99A/Hnw
4jL9kUnbu8mx93y1PCiM6jG/UY2Pc007eNB+jM6hiid1n3b99GoEsn5qB0eQMBnn+gWRCn6+d84y
TQoGYXVksRge0sJ0SQDqq2B7LYQ61sLpDoWB2wS515iJiyL+0mfxcJORwh2hAbUcTCS+o345fpOn
ofJhgeLMNASkPpfAvVDjmiWDqQEEfz+rP2PnObd7OIxtxM8i4eyusGfznvg2/tmn1Akd4acPVsnw
zwWHcyCsoRZB6nk8GuRka7/C1JgUuL74P2dX1hynzm1/EVUggYBXenTjOXYcnxcqTk4YBGKSAPHr
7+o8+ehrmrp+dbmkRsPW1tYabH9yPq6H4YVQbyK1Ao97gy7gWmGdfyZebCjEC8ux3NT1SoKx1INR
cMxnrEdw3oZTO0sPl8zW3pBqOA3h9Bqk8OC+/h2XEzJmokrxitP1kCoGO60anz0J6bhaPl9v+u/T
1YWDygSQZuUQelKhvM+eutv8CN3Nzb6PbiCb/Q67z3ZLn+YTtPAOYvctOx2BMeFv0wrEf+mzjIQZ
olmAfcP2HvaZJfTpIJG/lsEuJDUmplQXkICA8vB00tL+lsnkacjoXVmxP9cH7XISy4Jzt5/KntjX
5FyUafBgWx4YRGQSx3kuGrnrShrBB/Q9tNfQmUtjdP77p65wBMEeGWlALLux3+puTrcWLFn21z/k
8o2CBUbypxNi+7CCbWKRlVBToFvI/D1Jog9z/dFWawI8S8Nl5H+gU+ZQ16vH2AcQp3ErSPnO8g0w
q4e2GJ85FY+QoKy/li0HRnrHcdnD0T5ncYBD813mjLylXV1u2x5H6/VRW/oeI7cTIwPIFM8jMWLX
M+Qp7mAK9SaIPIDHe6K0/cbSNVmcpfhibBFwauHvA8mxU4gbmPaRoDXpblK/8i45Xv+YpR7Of/+0
wByYZNvumEyns7bvlFbHbCqPPXjrTrnG1FxYZSYCzrHLkA6jB4FioBpSUDTJeMrwoj1T4DmL79e/
4yL9Cm99vrFTCqeyaFvldtz9oD/a+/mFn0b47QCM+mP62T+cwnckyPY/13u7/Gz2P7i4LqQF6Ry7
j/vZHSG43NXCitzBCfaap+Lk8BT+9MUIj52yGKx6z6y8+wJf9Pydxm5qioLgrG1hz5GIE9yjj7A9
+3X9qxbCpmnGAighcbNwZKc8+0HD8zZ9Q/61cogtNW7sGhSk6diqmZ2I0C+5Fv9q2MVCtC/52mli
wue6YUigws/9U+/68uAElB3HltYrr+ALa9hEz41Q2R4sAJFi7rPmEHQFf8w8C0UpGFXGitL8X0hV
rBV6FlaXiaMTSIwUXgTZiQFGVw+/4CmPa5KOZqj00ryHXFm7GcovHjEmoC5lUxbUIx6Ocg7JJ1Sq
s3fiz2vS5wvxxYTV1WElIYXhTiDR/9bODHywPFcegThaE7tfOCJN1BvPgzFsxIRbT8D/VC79CXbz
yvvm0kQY52OgJ9Qq7RbPp21xNgSLUQ9/gm8bHm/4CxAtW3+AgWZQ/nt9/y2NlbG1pR9APmmyp5MC
Yskv243Cc0kIwDZHzn+9i6XBMo7HUdtMIXnXJ2azs0d7DiI77jjXG194w2Mmzk0HMLfz4NUHHXe4
0iaz9jb90PXbNpvc+znt+23fKm+bTIX4RzgcShoBbimA/8IR4V6AYHysBIzhcX9Kuzc5Je5NktSg
1gDn90N5o/htlcEafGxhJEwHEWZBztLvHXhVh3YOwNG0s8pQrgzzQrgwDRhs1DmzgYCFAke9Y4qX
jLqyog5GKFPt3NRNudLNQibiGetzyJKkENpWcZU5e+aJA0qrm0ml90FWnFx7+G57+dpT/NJ4GYsT
pBdpo6pTxL33o6WxFl8BJuNA84wl2QwdDbR/LtIOxY2o29eJhEegw39fX5RLv9s4d2bbYVMxweov
yV1A4IIXYvd/rjd9ke6Hn25aL8D9sw8qzSD8e363StupADoV61dYeX9EbSc/NomlIihHidgVOtk1
fFrTAWJI0C5c3Ew4p02rYOgmNFyN59cM+AXCdVA9Fg7A/1UxryQ6Syvs/PdP6WHn1EOXe7AtrlF7
EFOtIzLcQGB8B7TsUQTVKZ9W8AsL+YFJ98DLRuLkIA/F8+BtafHcuvO+zL5dn6mlxs+D+OkzAkXn
ihYB9iPnapNAqwKmLN2zBmPn/99BAHE1o4MsK2cQ633UL3W1E+3JV+ku8x+vN35pCZ8bP3/Vp19v
4dEy7VnZxQPht9BS2iXE+fW1ps9dfmpahRCrhP8TskmaQRrgOwpVX2vYCE05LC+qooX9gsNYFEz3
bfp6veFL6/48GEYcmsbB5pA6Rx45sO9VBw9UT1mAYAgU1Eewy673sjTkRlDy8srP6wCwZSspASgo
aDRSf608sdS4EZLccBK+JYHE7vEIHmWW80cVYnf9h19KWTA8Zs2rxit3qSzYC0DzdjNz797lqDUL
+1Yoeg/F260i/b5J2eF6d5c21rk7Iz4MDXcLq4WTWNPgbd+JUvqHrxpILzV+Pl0/Lc4wAeTEdiDc
i8t2VFr+xqd1ZI1fIzcFJgHMajxUkuugij3AlxtRhhEt8jVyxMIyNS+9rk6oFj2Un50UwIhyo50/
Xv/dkWsLdKl9Y+MWti1IhfoZnPrua7/FGRPz4NlWXws5JvFLa5epHFWZGNb1QEhr/7dHh5VYufTT
jR1ceR5FzaGAAGmBR5jC69UuO/NVAoUn4TxoViLQgrZBYF5nqzxHnmmDCNaLFgLJlRpGwDry9ODm
gTiMUsASK9RjbNWE7Jnr8AeQHYs58i272F7fHgs73fQaVaquqcSWPEmrei6I3ne1fPlS0+Z9t0R+
2XEG2yfHnkRk5ePGSus1uZxLxz62tXndddUwhfkI21eN/LG2+KZ258d8emf6G2R0srM93kqgXdjj
5l23zOUkPdgu49reTRsZCntjtwwvVCG0aq6P1MJ6My+4JeD9tq2JewphFJ3bVTSBEcz6Fyqer3ew
9A3nv3+KUzlrsl7UOJLO2DSdvs1dvnXGtfx4aS6Mnc6EPTutKyE6XJB6n2qn32fCD46gErWQLlfw
DW+1n9+Ufen//toHGYf3qDK7FBIf1Lg7kCKiGU8BKONur7e+9EHG/vc6nugpYe7JKsWdtt2Yl+l3
PXE4phY7VFnORF/lrHS2NDfGQQ6itgUzevhYueUE3vaY3hd+fusUgMBd/5qlDozDHMLy4IX7+Jok
KYHuK2/tvjs19IsRxEzzAXZDJYhA7Bj4tF0ZnlnWa2KEC7/cpGaNbB4dyAC2cStpBEv0jdLfQug4
fWlczHw+wBt6oYB9O4UwrCd4oy7EsJ35ym1hYU+bdEpfzrKpSnAP2+pQkmcV/kvUqS/WfvxS88aO
1kHS+l6IH0+Km6p3n1g7RprdAF388rXRcf8bMiZHdswFDzDubHVgjH3XBfKa2u5vrrd/bse8HSKA
m5UBEEEhTF5D+s+qBSgvvttE4ATtrje+tHCMDVxDGyHRduPHflY+VDNNohZA1KpdzRAuQobOP9/Y
tdoCtDAsMzwNTmm38WHlek8DOW/qGYdED/5Z1AcsjPEKMG1byGK8VlkXPJQlpJp9v6oemOyLXefA
N21lNS8sCFNLWeMWM6Xu6ELxuIbcAc1+Qf3ssRj8e5tDEuf6uC51cv77p3Okq8pKCLzIxC3qvix9
mPRzXgWwQ/pxvf2leTNCVcoyOM3gAIxta9gk2e+R91sfhtjXW1/49WYxxM86EBxSCAWmOYOySwC8
ttw0kxtZgIZe72JhVbvnE+XTAAVuRViahm4svXkDIOvYrB0TSz/euGp4M8s4NL1cMIe2lfve8o9u
/KiTLw6NMbGwiBgqMLloLNiH273WpIfCyjP3VlAIS8NiRCvRiwDvKAmDVgsQQk41NGB+pMfrY740
Mkak8kTfy4ycR2asIpXcWjCYUcHP1htWQtXCqjRNdrGZB8iQFUgDWLXhkH5y6nsQWVaWzKVKLCKJ
aS2KoQ5C2moCzET/AKPdj6qUPJIhCKU2gxlVouTKkbSQ1pj693Y3MqsjnRcDXh31UxLR7gUcj2gg
1cbNf0JtZ+WTlgbM2MZtl7f2iIAUe3VwbEc72MP9deuqudpdn/KF9WQq4Ae8LKY2w5fYAD3J7lu2
pvO5MBmm8H2jyzTzGWExyrv9TVi3oObqSu+gMgecuQeeQpJ7fOUrFuaDnofvU7DgfTIn0qu7OJjn
cJ8wPr6DZ5BAtqgdNqVfkDwa0oAfszkLV27Nl7/PN4E6tgNipi6hSdyXR0eJg3CBZO0+qkp9483K
frw8Ob4J2ElBdHdk47RxJ3N7C/36u24W4UqgWlhapkK+IorZuE/6UNmVUV+zYwJFQOiDrTR/sWCO
3WiaUwacdny0oJHqY2PIso46+9BAkHQET2cmVpS6D2HRRQTEiOtLeSmTMOXyC8rcxIW3dkxyINH8
j3z+aAYSTe2dXXyn/S87eBT5m90+TMi/eu9Z4rK70vVC5KRGElOKiZNEwEKxAQEJzOPvDNBBUEXg
VqrTI4XsDbPkDZ4YD0rIf6dgHrfZwF7sLL3JHW+vug5ak/7ae9fS1BpRw5XKqhO3dWK8g+Swnxbg
g9Y3vqhXwt/ldRmYQvyDPeWT4tD2zxw7TiQ9prp9vT6SS02fd/innVyFtvQyiFlDhLDbFFMBZcw1
J9CFOTLF90GWmzIgnZy4BGe1CPKN1d16A8dTyppcHF3q4vz3T79e5hWFn0JbxYVLp7us6/kB3i8A
tEpI+dmaJxvddKCI4f2gjlq8uBwtF8kfGwBFdUY2bdMOjCHuEiiylUWvj1SCfjb0evwTzrDgnv0w
hx1eZn8TgWN/n7NKfjDHauhmrGX6o4MARAwls+wdFCTvKXdUNUG7iIy3nkrYPh0D6x4u9NbO65L8
rqlY8ZIUDHKJEE7z1+pJSzNI/zsGYZXPtS60jK2wfcnmHO+i7r/XF8eCuEpgsvCl66NcoPBEVdbt
8DsRrgVuWV4fJzzv/kpxBNxPGpp9gP7W2ePYO9MQod6UPM5A5R/GXmVra2lhh5mCJM7g9gXxa6z+
vp6igPLvlWTfoNC2VrBe6uA8up9WUmmrwBVd4MWFVW7SZtoIARsT6/n6QF4+vAJTbUB6fcgAymti
R1j0rueNSyJVg6VVD97wWrpduQOaOVvTFV7qzohHVqXLwgGUP05AJ92jPnrTiwKBmYGBG2T3Z9+F
69+18CJi6g2kWoZj2Dck5grwjbN6bXvvlZxsO9H0ANT0Xru13U5u/HqY2AbUi2ztCLi89X1T3zbp
ClbPXmLHLqxDNxA0OpIaREFH17+mfg0QttSJMZBlUbfWyGEgwJM3xaeoKJ9AOobg5a/r47ew6kyT
jJn7s1v6Nurkvvs9twjw2gLMnSZyLM//Wkr7VyD608q2wHos+4I3sc709zwdhxPo2dC7yKDcef0r
FiKQaYLR4rht+eSSGIzd+9JrfsNivVtp+/IMBKbKQuKFrc3zaozbvv5VdXUG6RyAampNfox28/S1
DzA2P886vLX52RCHBHKXut7PeJG/3vTSDjGiM3ThrBFsZmg0iXSvcqAJmH+bwdpJ5aiiQOTIwfsn
ZWvDtbSgyH/D2FwPCdjNBY07Ud+CqfEohfuRJuVaprM0HUbelTWlLWTa0DgBGSKaETb5ZqrqcBec
z9kSEqRrAjCXrxi+aakGAfKs6rqZxaLS6jiQ5E6m2X0YDrvcS1mE3OIfNjYf12fp8mdBy+i/w+aD
SE7sDmbHPruh/UvgWjvbgszeVG6/1sE5Un/ahOPUg5rl4abfNE1E+uoghtcQaA+/XbnpX/4CJCP/
7aBirOy96kxgne9FfedqcJkVOzoJXfmChU1uSlTYIJY0dpm3MUveGAQrx7V68OWJxs3lv79c2zVs
4dyaxLoewZuxPqB0OJ/dCG4lV7/o3PzDLL4yz0sfYUwDnqvcnqkMlir5fOfCTDFypv54fYr/WlZd
qAubHGJdzA0pshxFuhlU1ZZMwSOlPHgsZDC9wvPd28JOpfuTNo23zRkwwHJqVSR5aeV4PGHwjQaP
3Nn60k93Yzmk+5rCM4hwEsI2vELNz1fiaI1U33QwbHgi3giooT+O20m2wQGqyda+T3t1V9V+v50G
RlZC8OVsAlis/06QaOfG5qU3xkGOcjC2H28faSjVe8DEeD81CV6XpKgO14fxcgQDIfO/vTmW21UO
jC7jJkwh0Cu3BOgZXNu+1vp5YXzah7oChJzmAkfVWD15LWxr0/COV93715o3on3D26BkDiyDWxT0
mqbapsOPSq6xfZeGxgjuVThUIyzDdZy2PY+8pH6gk/sL5qhrerqXgsgZc2dsRctPAMEeLQgrtB9M
8UhAsjzJym1KvohUd40NOA+wAEpwSpwABgi3vdt0sCPO7b0o/bVa+aXlev4IY7kOvT3Y5ZDQk5AQ
gfHvA3ZDZneXWUG0yuxY6sNYpEkKiGtle/Q0ZKqGGDbn49YXJX/+KxhRD66KhsEiKwD5S/N+/iJj
0cq5A60XYohx19QnpdQuHNidNa4FrqVZNxZtScTEuE3CU9CRdpNAift2hp78DnOlDxpKeys7e6kf
Y/ly6Ig0qaTkpFoUDeGG/KID6xEEzfzWBmrg+g5cmhkjQWEVSqDl1NPTmHo6wiXkBo7zv23pH9TY
vvlFt7/ez9KcGOctK5Ue1DzQU9qofwkM3Cpe/ByH/ueXmjfLxNpqXOVnuO82FHr+0EzRIKWuuVpd
OgWxnsxSscharmDHdfZDGU68zo5W+hXJ7HPT52n5FF9biATVno3htzP5Dk0dfdbWfE/6ce0xaWHc
/1aCPnUQDFkLVZLehpIzKjzNs4QWfeGv1NmWGj///VPjsHCpWeHRCXIQ92Tkd61w9+Vq0XJhaZoF
YJ3h2qXnuoYeYKWOqAbYz9Pc1LcO790thczVPqjzVZ7mwm4zy8EFcCZ8Il5wmsPxd0/ILSkgmYWv
e/eTeU1yZKkTY0vDSgeyLP4E3dsc+kbaDqOMlTEour88lIWvb4Wl1Wrs6D6QrexBko+zOrx3+PAi
cmeF17Q038Ymhsik59W+CkHKYhEHuJvDH2n2vl3/4Rcr8tgMZtlWEwe3JWewYyvLX1tG+AnUjUMa
2L9FCD2m0jn5M6gcof7Q5Rp+YGFGTD/VMOdFCpERqA95H2DSw53Ah0xZeSTe68pXnY8FM809f5Wx
xQne+EoXargwqoC7J7Si0uPI6/aFtaG6D4qh+yZmyznZDaWHNmQw3RQzuZ9qYn+3oWv9qCZ7DQh9
6epw/innQfi0X8dQQ2UMxYdYZtPGc7tdDm1K2GVGHpnvnORfFW6vf/TSqBqBAY6cBRGgVsHMY4ZQ
DGeQk5OviR7fEr+RK3n2UifGMQ+8sgcuT++cpMo1dEosFj4UY+cd/H6qthIPGu3K5yyse1MDOWtL
EuQAWcROAkUC6QxbeJi+E09+Ics+z4sRFvre70lrO86pqe0ugjh68lsIlm5S0VW/rs/IQlT4n4pq
ImutlKCnrm5/d0EeN3b4fL3pcGGBG1HB6rivsqZKTn0zwT4HmgYzsTd4gXnwQXd36rMhyPAvHfjj
9f4WzgWziMoqChJiomd4Wr/5rI+ImiBy9tDDztnx377Wh5HZe6K0HHBCw9Po622ioCTmQIKf/cnH
EAZBan+9l4V1ZZYaRx8akSKfnFPhzjdWKsoI2d1bmMzBSnb3dwVdCD5mqXGiXjtVo9fFzjTZzjZr
UEEreiJesySD958WlhtJqlQDYbcWz6BcZA8KyuKPEwxwIO5bd3ynvdY71TorY9B8vW8h/Aq6aJo5
NGh8xR/SMCmLDdMsOwo8/8RKNyBCXB+ghVVrypRCLhkyHYO0T4VT3IHms6W8W9nTS00bq3ZkyvGY
PZBTqJl6yLlT7PusyFcA3wutm9WfoJDOGE45BKWz0L2Ryh/vA9ImKztgIfKZRV7Yizddb08yrqfq
NtAQwOz99C7NnBfqtGuOjgufYNrEJkNYjT0E3GOQOCQEelwGoHKxdkIsLf3zafnpKOJ6gmTpREFY
JuFNGiQveHA5pbN6vb5w/m6hSwvfCKndVOB5YJhsYLkhptiWVbbNPWCWoSv4x+nSfG/xxtnzTtVR
XZT0JhPQXnKnxDqEU/ubuzDFSSG7cwyroXvywgY6MzoZViLm5XPYM99ibF5zL6s7GD01A4CDaR6V
SftSTe4TeCvbghfdVozIPq+PxcJQmwXDsLbwKunrOq57eisL9nusoLrjNyuXgIXFaBv5TavzAfQV
Yp9wKYbn1ncdfgc8CzpWa88lS7//3PGnpeKkdct8Z6anoBrKnwyG8ad+kvBiGs8P5dfHaOkjzn1/
6mPIVQlKxtjHlXXLivrJdm7Lsjj4am03LRxapthgCiXOnJQM+vtaHxX7hgL+JofKGc0qMLeHw9c+
w9hVqp8Ft0hKTjlYXLjuOSd8VRqF5XDyO71yNi7Nh7G1vByUGah09PHcD4897Q92KPai4vvr37AQ
d0ynAhKoEYVTpU/D4CEN53EP/dLrTS9NghHzRTBDIM0BT5WkfNtz7xfrA+B+rOFfMGfLDRwsXq93
tHDueqabr7YgAwymZB2Tf+SPac9O++lGHQB4Qfr4wV7cb+whfbRvk5gcv5V32Wv+cb3jy3Pj/Y/H
76ysQQv0a1UvbQiV06DbBvnxeuOXZ8YzLQxy4k/chxlRnKrinY/eu2OJlURlqWljj0M9OhUpRYml
84eHmeXPAau+glFEfdyskANaZMM3AGAC2IJUu8xx/pRzs8cGVCvL6nLw8Ey/3KKD1V0BofCTB57K
fQG3ymebc0g3Q6n3LdVMrwzSUj/G7h4GSCpCvKWNnZbHYencFro5DS7di8xaKR4srR9jb9sVrYit
4YDaQdPVrarvHYUyckHWKFYL57IXGlswnEK/pEogq3CHHxDKO1n+H28s9nky37fVtLUIPFGYOo2Q
/Nsw0DenAH4zkFGW0DP2KdQlcw5dNvqlYANnx//G/RQIdEiET02c8vHUMXpI5q8YemPZmeBIBx4f
tA6R4QxAUAmverRTawcV5i9VPD3zvTd1U7zNqVnF8N0tNr5DX3U111FWrS2Fy8HSM2nkXIQumeCH
GacaALBbFFWPIU32DsRYXWvN/HNhvZl0csDJkqCsAZjSQv0GQTKGpfaDluUa9XUhrpiWuLASTRzi
WsjDi3ZPoZHoQcL5ejRcKFd5pmJZjar53M6dgq4q+4W4GFeh9ZpSCvVAxXet1E80lS+Qvd7XVbeG
XlsaMGODemkyuFD4roAkrne+k97qvjoydy2ZWxovo3hYFGlVJbjQxY3wDjL0FXQtlVoZsaXfbuz9
YaJ0HrVUsS7eBKA7zP9FhpWNfLkI4Zlc85TzXPYMBx9vRrzA6bLJP3DU2xsWzs6v3pXZgz2y8ZW2
Q7iFlce00u9FyB+2uQmFGByvmLO5O+s691HZwf31Hh6uqB6nkWM7e+rO93lTnmoUDWT94CRfq+V5
pmmuthxZirFpY2vqiwiuoU27mcthV52lZucoLcaV4tRCHDCp6bkf0DKbRR33k2+/pn6dbgfPor9E
Ba3VuUitjSPa/mtLxKSqzwnqYFT5TTyPUCnJNyyVUdDPK5O1sABNXbaWoKqmz63L6a1w602Kalu4
muIznBn/e+X0TJ66wvs1ESmONhzP3k8Lpq7Q64fQI+zT4NMA+8aVCVn6CiMElMRmZKoQd0YS7kQi
IDqR77wyWbnPLYQAk6qeQyAbek+5iGerv7HltOeUrLwfLDVtBACadgwjSas4RJlpEPX74OdfQFZi
G5oUdJ47E8tKxEXo9bM9rCW2NmERrirQwpmtp3bwrQNcRmAS7QdfTCxNZrqX4HF+hEhA7JSwR4UD
wJ8+L8pIDXQNSrKwpExGelJpKQhQL3ENR/emrfelfyen4JQwGl0/xRYWk0lIh2w83ju1M4IY8NyG
KYTvoa07rzS+UOcwBde8GYoWnPZVbIl/JviF+Z7auC68ULpXeCgeArKyIxbWlSm7psoh6LsyRD/w
ENFdeRMwulLI+/v4dGFXMyPptnI62VLg9hC6Sm6VYxebMKM0DkMH7PAaNqBRAhXyO7/1oX8YSvhn
lqn71oadhATWyKKaVDoq+rSKhFORP2WRwKVnBIt9zF39DTLz9D0kDn3SopS3yu7UibeV2BHq25s2
52pXj0jxxwGCTm3Iy1cUYfvH65O/ND9GJOnheVygGKXihJcaoKFs33r9JnHHd78HpYs7foTq9NcS
VmakFsNM82rSM7RBQBHqEm9XyWNVrEnpL5xSptxb0CKeV0mmYts5Eb+LQSqIJjfYpuVdU5OV02lh
nZkEeK0spiyBTmT/LrN9k6/BfBZ+vUl/92WnitFrVAxZcGr/64UKUIwyIqjTrZ2sS7/93PWnCheY
qomcx3yMi7BT8G6wv0s4Dl1fR0s//xy+PrWdz5XTTI5GJqyohndiUURODiWQHvr0UeK6d1zkL9e7
+mu3Zu5HgB9NR5CxtsdsbFIvVmPBD3knAH4MtazeQKHQtw3S4ZdZVPk2lbm1pb5IYBlPIXYHCbx9
00A5fmwU/379x5DzwfW/P8Y370iVmpQ683ZiZQXD46Cr/Ag1e5qg7pKlhyIMs9fGh4/2M3VYDpuo
1JXeFuV0AnFLqw63JPfLfVoGhb3JCpnS3ZzS4caCFs1vWMlpSFQ6M38PoYQqQdAS+Voh7NJigLSg
mdOFZFI0AakHZnnqXlQsJoW9csZfOlDOTZ///mktJGHYewxcoXiEnRlcpjZTMERiWFlpl394YJZR
hyGoPZj2DDGsGMKomEexUVm68tOXCHq2EevzXEo4bg8I7oCZgNwyRzKbN4Euf/KENze16j/mvnwR
ihf7MelgTjUfVV3YeA2rkO6H7bfr6+rSfjqvcSMuwxgpwH04o3HV1L+8XMbSr7ZEjmzT1u1H67E1
9a9L+cW5IyMmhwDSO30nO/g/eVNUiTz2RfZiabDkIfPydP1rlubMyPoIlLKAbgrbOCGV2JDEenCK
ckUT8HLbvllnTaeCpyXlTiwrynELGh/ltEqXW2r8fGx+WsqE5IM8X0hi+BbsOxbzlh+uD8nlCYaB
0n9bxluAy8tAQrrSm+VTX6fTk1W27Y1FCd12TTXcN4yzlSi1sCPNGkuQjnjY4BWUCiBB4Z5lgYb7
aVz5kkv3bmx3s8BSDzY0W88IcZYnkVLP/gwYLHcjmKtFTacjoLcjW4QrCeXSpxgb1M7rMMOmd2OE
eUjsUcC7nZNDVrbd5d3gm3J+ZZE2fghJewxUDSnd5gjhtEiBeCiUvxK/FibelISXYrDgQ5KAbwJO
ZKDkMVTBybJGCH3VEawyVir1S90YW27ig99BLa2NJ4dvGj1uNBU3SsVUd4BZryR0C8NlllyEn8DR
0sogMiABFwZzGhcVGILjolJbK/Pt/A3sF05Y88pO3BC2eBaOezgJVZtpFsGTrIvqyNupTTalSpJH
XkCCJ3KVXf8UTeB8S8OU3RV2j/kbvHozkZnA6gj/Cg8/KzxAJR12m7Mk1dGVjgNtBAUdeMAjwJPX
Y3iCI+Z4G1gk26H+7UM11VO3sGn0t4KR/phz2ARHuVcEL46di51VKz8qKpnvkkL+QGoC9xapoC6k
Xf8g8pltGxfkaREmuKsHwAKoTLKnMmzrDfCq4qGeRv8ebo/J7UhajbkCaT+CZYtzLOD+A9WDxD10
TJ4ZwfCo2qqpgT5SM+uXqZHpwSe4CFJvHG+QedGbBOwlQApR9bznfRhsGIUXo5pzMm9cm7q/Egg4
xZ2u2B2bJ/1dUAeeavlHMsh47ElwsKcSzuddqh456+HyrPaphYfwYcjzk7aLfOvBzk9HYZCEN3Ty
mltB0qLfKmhoQfxrpjBdQSXI9WmynaemeNZ4yDvZ2KsF4CUWPjmzffmRWaDUw0AseKkIsC7bakid
o92WbIcpJS6GPWgh0+wX20G6NjxdePUoU5Axd3ALHvg265BOriywhYBi1mx4DX8YuwgUEjhPH8lg
JbE3Jd2eEa/40vHn/3U7+XSKODB6au1EADRZjBtYTySRI1Y3yNLvNzIFqy/gI9v4dQwHeWczyrQH
ri/vN1D1/MrL9TmhM3IEOgjI7DUJ0PQuP3hTpzbStn5amCvIhQ632Wit7faljzGiVgPNcWgCURW7
qp1uMktnT73OKMSTgvnt+sG7ELPMMhHu8P4Y1ihBt8TSABGzCniPvH+fq0LfwYGEr8TGBcFH36wN
yUH1ZdOD+AfDhua2KNvuUHdN9jusptrdUdh3R05fq3EHGoT7VNs2/1P0bvFWOKH/FXdzzJxZPSqE
CD2I9eJxa+yKTd3qfYVTevO1kTyP8KdlHTAr1Ki6oVJbdKBsVb/h2zVExKVbf8rWuCkLK8IEXorK
zX2aQdR6Cn4PxI5k9R3amSt7fyG9M6tTDNhyZsH4Azs+PylWHKFUvvva4Jy7/DQ4YprgxzqXMLNR
6gm2TFPEhlFHLQTuSg0z4K/1YmRD/kRZrrSLx61GbAre/yB9va/95J7W3v56FwsTwIz4ksM/y6Ee
cGyMKCg5lHmUQFrrTvTlmtb2Xxz0hRPerAt1BOTnsIKhwWQXHSSKuMy+l5MD83Yn85sbOabiEU/q
HF4zyXAcutE/ovv0W5rQcZPVtLkPnIAdQh7O3zyiu40Xds5D2pN+Gw4qOLjwIn8JEu3CQLmHMSYF
uSKyYIN2k8qgSKIAkhewNuwcqJb6VK5BFxdSsP8p6dipY1egG8YZ+T0ELBrgzQLBsyi3fvZq7Tq8
EM5MYUOC8xf+RdCNdTxZ7CYxpQ8AuBS/bXvy/jjCC79QYD1HEiMyT1MAU7xM9bFXDK+6HZ5SMa+k
qn8LqRfm3yyqCRUOVmXPPR6y2nuHysw5y+hl9xkhVhYVfNbHzuZ02MLvXb7J0lH/NEihb0tqVQfA
zJ3bplfdKyW9dzPJrLprsa13AUwXYT/fwgXNIfP/cXYlzXHy3PoXUYUAgdhCz9iOh9iOs6HyJl+Q
QMyT4Nffp7PylZumqleu8gIaDUdH5zxDc6gYh31e0zm/6FzzHasS8rvuuy6CkUCzh3VBDUVOt+u3
4PlAbij2yQHOc/MO/ES2F6WaDk6dwcgAZqGPzOTpmyk7692oHQEL6Y4dZj+ptkXmDm/mPJfHhCsv
6HNCN17Dx4OasuLodPV4nyVqPiSsdsLWluKUnpVzoTRlV6GCC0RyYIwPW+o1qBkDaTPJsOVW9QCL
R2feZGXep0ff5cUfznxIEHageKDSZr4Rhdvv9R1/qSaMqdax6E1VTF6fc3ZqJjvicO7M3I3TjBuS
+LD+S4K2WFlTC6HlCyJdKJhqZJV3mkHYOwFwSTbM7WfYUlprKNylV2jL1prmc3VmnKIUxIvqWMz3
wlzhGC4cHrroZxfHTjPH9RglSQo9S9qT18Gb8pU0ZWESvhiCTONkV5kHAykgfabRfLIyeZLZ+Dx6
Yt9J9ncyp5VpWAoh2lFV53XKO8RbJAl5wM/8PxRuJXuXfNpfX1FLb9COqYbPTKkUQlvG2MNnc8hx
jMM7faRlQIFPW1m3C3NNtZOKDLkUXmINURenoAR8ZGKb8OS2k1bXADXLCgA1WNOe5uZ75cBCxU4g
nHVv+H+vD9HSatIWamcY1ljwxj/xOoWN7jCHpOXV9vrD/0XSCxFWV8NUdplaeSPOVeoZpfnShHzy
AHNV1DaEt7GokzzCcleERZX5dyMv56CvSl6FqbDptiIi2wGeDLn7+I2imo8crw+ExYrAymo7jDPX
D2sOB9xqqgs0o5mAuTWkgULKYnGSQ0Phde1VT3xIx3uHsmqr4u0Qq+FB8pHuqtIVBW7QKodg/zRs
XIjVvRCrRPN2qlO4pI4ifvVh+fHRGjZ5tEjT32WjVEefku5dpXFylxqlMwLGnf0FlNPYWKyEL5Xq
W4GA3Nb31UgVZA8dPiP5MtSxgF883XRVlW3dbLL2XcqMb3MZV+bKgF/EhCCG6rxwML4sXliucUJd
YJdX2Qbt220spr0UezgAv3rxu+GKO6f/3qKEgBvCyh5YyDl0tjhyZWDJyyY+jWb915treBVXG9cp
nlMYFzjemibjwobWGeNTm6WusrDVYgV/WWlvMgKFGffVK9ds+pbecN7kn/LntpjNdJKQG3DgXjmz
OTDZr/bs/OythO+lkdKinpEQXDQb0zix2IR4EKwcSHEQ7ESK74ZY41YvfYUW+AA762z47sWn2n8Z
UUKM+QSV/7uuM1fC0kLY0AVFe05z6icTiq9wtN7C9vUx5v4taC20IHRmpN05vc9ZAtKbyuafY90A
jMl9WKb5ajB+XA9Nl6fB0rmRE+T1C8bAjZSp5b1O4GF+y4SXo6Sb8DAuG3cfJ1w+X3/Z5RPC0tmP
3IttXnvmjFrJ/7KqDzmFdB1rN9effnmyLV1xrWmYB1lVEOzc2cZB6rYOdjurA3C6f5xF7G98jbZw
W1sQrx56cnJH++hL1EqoCT1zAA4r1O1W4sjldWXp127hW05RFh2Oo06dOiEewYJZweksDZN2THsl
Sp1iMuYIke8lMYApJcBNz9V3zlft1JYmWqtYQUAZmUCTAuYFytvUzjikRv6fFdtv16d66fnaac0d
2aSJdP1TATGLQy7UdOdVrNgYRT8+Xn/FwgzoHMfJdg3uxgTEt4RmoOmNv2uHrQC8Fn6+LqI2xF5M
gIS2Tq7fSpRshXwtawgDwoCmWfn5S6847/dP8btOpEz6ujVPnSr5aeiRJ+A7oA08rZGCFiKHTmwc
Y8PI/Nw0YRaVfMRwakDzr/sDDaxtUc7vQjkrIXbpS87///QlLbZZW9hNG8H1/LFRDUy77eoku2EV
EX9elV+zM0vn2YEpUEJuc4LDZjZsUrV3oZvHXQNtZ3QMXDdoYAzWxFChGyUqlGtXo4voZYT3f/iK
Tx82u5mAh3pmnTAp3+CHSl6VEsYJR1YOEDPU9DrD9P/nZWp8b11yqk2Srgzp0trWQkADbUKRWWCh
t0gaufehkPrdtmu0jQ8LbB4bg1OfXVATVFvS70ytiXdfvpJZ/8bx03iZFIJ9TKBV3szNnZrS7ZhF
bgWjB1NuzenFLl+vf8PCwtaZoxPNjKSmAmTINhe7tB++o+4BPK/X/K3S/FvuzCvTsBCJdVogEt5Z
tagHn4YiCbP8vZcdnG4AMuvX1C4W9o7ODHQY83s463bRnA0KQUzIYz/GULic53YFsrH0ivPHfZoV
PNho7Dl2T6mRdg8kJzCFV5OzKSrx+/p8LL3h/P9Pb+DJJGph9c6JAZAF9Y6tmVAgntcgZUuP185z
myNsVX5dob9ZhS4qTNUAAQrfPNz26+3//+vRE0DDQVL3ZLIeXQczC1QyvdlpucaCWNgWX6Aqw4h+
qoB9gEy9pyoujpDvVeFYWHBlhO1Q4Yg7Za1hi5aWrLa/ZZuxwiuUiZIIJGBMK+aBtOo5LIZ2m7Bb
OEGIjKZ2vM8GtfKcuWUEAvDrUMV3GRSebpkOosNVKqNkMWtsWJnxRsDISkWWCU8UDjrwTSGQ6ATA
PCkNp4KdTjQZ/ZHa476N1/x6Ly9V9KH+/1qKZ163EDKB2ntLA9/YwAQ3cOY/10fmctgjumgejBSb
0qxMgIQAJ9kUMv7B7ezZzlB2KAeLBxnLVwpel48fotMBTalKgYPcjBKZH5142GVe93L9I5ZGSNvM
Q5ZndXMWW4KuQGh7SJ3dgJv76w9fGiFtK5dACUnQL81oLNE7TH6yod5z9sLcJOgaspKeL71EO5s9
r7KsES5xJ8adx15UD0AOAdHuuSjv4KBLJFkTkL68l4nOgW9GyQi8FuJT6g3b0SrLMKfMDOfKTQMn
VSv4sKW3aHu5n2uzAXW8jJzpgNZqMFIWwhYarrS3tfqIziB0cIssqNXbJ4PCgScBf3FDWxbveZq2
e3/i6U2RnOh0wt4v+pZRlAg7n/1EY+O1NIx7b1XaaWFX6HRCz2yaquppDdUoExAh6NrTlevG0pO1
I7pobM+tOqOJbAU37sQZ0N8xkmbl6QuYTaKj24yhbQblKagbVNVjRT2xc5hkIR9ydZR13p7FMKf6
MbOhH9ybMg4ZTfyd6HJ4yXUFqFOp3U77tFqjfS6sOB0Ql0vHt5kD+a08m4D5b3rW3I8s705E9AB0
Wug4Xo8HSy/S4kFGuCVQXEAlIDHzDZno8Lv0SLfF5Z3fu6lTrMSdyyc80VFxpMznnJ75X7ltbnIC
+TgFFCfULj0DPB75UOKOcv2LllaKdrw7Mw7MIc1NQLt/Gpl1GKXcXn/y0lhpYcDvZDJiMSBxMM3N
2LRw34DiZPwixLS5/oaF0K+D4ZACSdsxIcNqK8h3BI2ZlNvKJ/YBQEi1EgIWZkLvQrCiSAZnSPKo
on9aiAXhkh3USQ0Bn3gH7Q0Allc+ZgFkT6g2Xk5q14ndwyOhiGexNxIh98mopv8xwbaJAKplUJUL
dHdVPdm2wx9jlw373GLqEBdmeshmq1/5KQtrQqdXzj0R4HPGTVR5Kaw8Yjh6rfVFFoZTZ1CiLTwa
EFdDymHSH4myPnrTA46trH/A/HVj97kM8mmtX7i0PrQoKG3qpjAzsk+ZM51GoyhDo4vvE2NNkn3p
Y87v/XRNUby1Y1fkEEMbE5jHpJABgtLa75bybg961GMx7bM1DsbCbtIxmY4F6vMwSuvUiqPr5FsR
//FSBb8QN7xtM2mhTfQiM7tzcQc90Cd/aN74AIhDCRmu256vZTkMZWyPwU/ihI7FvilynBZvkJ2/
LcnXAXNE0bYZsxjGIpV1RF8BlbWhzAM/kWtk56VNoW1PkcRp2ohmPrlsfnDS7FBk5crQLMytDpCr
O9L36MqSU57RKBuBx+HVseI/YntldJZecF7AnxYqZx3KjLRrI+U0hxLdw8BKmmMy8o9+nSW/kMbq
yDcOXwKzTIApiT0aSvJOICBhwUYq5v/N7BbNElAndOokzeYcAvJYpWlqvk1W/4Kr+0pW42MwvtYE
iQ5NAwwp57hDmydWVe+iNJ4dM6YhzpQH7IKQVwSOW44E5RSKBte3xELPkugcylhOvW/CludkTPVx
ghoGmImB0dfoH74IeLyUmfltktbOrAfUEGD1k/y5/uaFxawTLMfcqJGX2RjGznoEmOnZXtXg/9ew
uDSO2kaPE1jHsBnUEyeuBPimQ3cqAV1Ltx1k8e5kPaZ5MOc+EBxOy2QTSjttXoiapyNRUKIJvLn0
cTFxCIj81JmTcIL0PgQtVf17rAdwcsHzgmxySknzmNdVVwdjNiTpvurnLIRr8XSDLMt5qWmZkehG
NLsLzzyRsnhWcQfTLNkHvQTb+PokLBxPOsCrMKlfqBHHh1kWKurmvHmnbCrvuGHwx+uvWNj4Os7L
crmRtx7mmWNsWAPB4DqE4tmcruyZf72RC5OtI+4GhWgCNL06jWUVb4xK2DuRsu4R1XtxgAxHuQGa
vn+ThuGlMNWq0hAamM2OxhY/qJT6mx4AnmcC7P3GNAGnG2w548LoA8JXpsXBrSj5cdtQnMPWpxho
+RS+fxkUtAbhP2BJPZs+yhGTf5qhUHf9FQu7Sscnmaav4HGRktOctIeCejwsEHZXDomlh2vJBjNQ
g2OqguOxZ92jpvVg2LdoTGGl0/MrPw2N76sit1r0B3Ou6p/W4FYPnle7a0TbpUWoZRapQFcD2oN5
JJP4lMlybxMCN1EF/N7wdH3kF84eHYhkqTRnxGqBDJvvc29nWzAv6Z4tIPUcvuYBsrBddURPO4MW
ihZnF8EIuNkCi9Y+WmZqbXPYY61EhIU51jEsrVPXrBp4F1lW3B/aXFnweavXAKVLH6DtAJubLvMM
Fw5C3b70ktDuk60tboMuEB2gojgES+yzdNzAJmiRZlPcbkSfWQ9iyKuVytLCNDvaHmgy25G0HTvk
pV62M6ZyeqM2qc7Uaj/dglCf8aD2+uE2GgbR8QUlRFVLM8uh+dn136Vn/SzTs77b7P+MSfvoJsPv
68vXPieRF8KozlcBMcrmk2tYp2Jkz5V06yBNKxlSG9p1Lo3Vpm/jZGOn9UOCyhdEfOg+I9MeB1Qd
yJ5uLEOZ+0nweYcTtA1F4+0qE/ZtTWsHlTMMIVRS+p1sMuPgoz0cDnPSb4BiqLe8t1BVpjVstbPU
BrgWNvO099daxpfXnKuDKqGb4RRz26D43tj3ss5+9yY7mElcruyYpedroSsjM/w98xL3ycS7g1Ux
NBEhwugV5t/rM3N5R7q6j3rmlrFNjbOdCXMeOXXe2eytqFws/XQtTypJIwdJWR41BPrTtgwYGOqD
u3LyL/1wLXsZULQondyaImlMR+7Ze4ApVw79y/Hc1QsVOc0dZjRihiTha+f+BXAsYOWH26uVOV34
6XqgrQjk+uve8U7cs9r7EuDEY9Ervr8+o5djyBf/mAk2wy7Sujyyzt2/KrejnvoPY1retwAMJXW1
BhRbmF8dGNh1LIY4GeaXCADNCxIMkge9sFfygYVZ+BJvfasppJQzRMX5xgCGOO5JWLdV0Nty5RVL
X3D+/6e8oHb81s16NURwvxmPgKhPT3LuZSh9r/51fTYul1C+2MbEZUsopXyCYF+9K0SVbtLC/aVG
0OmKWT77rtr1g1q5Bi8tLC0RyZMMjb+MFJGRFUHcH0135SuW5kLbylMZU+k74GVBbOY3VzO6Q2Qe
g7S27rJWrbX2l36+tqXbuFDFOPjOyRzl94ZNrzW8865Pwz875K8HkOucD6ZPUw3MPp3iHBaGLeqn
L3npQJIo9zkJlG9UDzN3xg4mzTVU313YCYnQH93uGd2LZJ/Uk7kfHdMjW2MwDbHv/XH402aKzGHj
SyGDEfKWYZ0xseuhUnFnla04GcQYn2pgxd7IYJQ76KP4f3mcoLjqWcIKgJDvcF+gonwwOwiGmS1V
/wkI0AfCF8336x+9sLx1/xp4OtWslBlQunN1spJCbVgTv9TlmiDt0vO1qovfQQu7SQVE3KwqbEf6
y5yqfVa1z9d//sKi021seDdZvAKTC/dseeRVckiqcsfNdlfNYmXDLOzOL0Y2SWJ1fQylThdNtYMz
2y/QStjzOOWB0bEXy08Poitv0YNmpqsbtnOzhyO8kUFOsJbwREaLXv6vdt/KfmWRL83HeV99WuNj
7AAOE3dWZJOh3dSQ2HtPbElPQ03XXLAWDhfd0EaiBpZUucKZUs0h2NthPrwX6pW7Q3ij36urO5oX
g5xFIgoSKZc9FOfhNyt6mJv6LoG37Uro/5d5XggIthZskmzKbFjZN1EhQ7UTD9YJ7KlQbkwjMEIn
aKaw3Rj3w9bcxcHpJdnED/m7u117/UKo+5cnf5oqB+ajlpSwwFNDnb+VI7d3fZ2QeiXDWNg6uumN
548VM/usjrLyT4XO9Gx/U7HcONnT9a258PN1GDchCYHeEKR+eM1Cn3l33uQebnv0eeV9GplRCSu1
u9SC5lbzAmvhJzf3VjKjpVE5///To9NaEDkDFB5Zbn/MQQcBrwQYmTxGdxqsq3plaS3sEf1SVdUT
JRVTU9QmXRKwLlMfIncS0EpMN6wskSUBJdnaFW7po7RNn+Ei3WQ55IVcmOJ49be2/mmDM11lK1XC
pedrOYWTpEUDt9km4sZunnFeZj8c6IdZ3UrQuqiFh6iocwMrqyFFbNhOZIZOyN7Ge9oF+WsXPM6n
ZpuFzcH6QE3UeTF3+cY4Gh/9e/me/wfbLsAJNt4R2drKvC2ET507yIYym5MEqjNW4+8dxeaN3xYv
Ma1vE8hy/wl+fVp/c9tLqibXjmrizw9tgmIhqlVr5dyFPamju+Xk+GXfJxhHYh+HWv4qvdvEllwd
3M3itiJFkjlRM1bprk6G4qWXvrxF8hIrQHeswRIG2dqhADIoY8/MIQ1Anq+DuHNX1vDS0GgbH7mD
bYzeWU9IJcemUXdZ7K/ElIVFo7um5NSo2TD3UI4j5b4r7mcWhwSq4jcFwy8wbiMxRj+GMGQp+z+N
6R6VEe+uP3rph2v7GuBsSgerpBG0awPZvucMukpTu3IALT1duzCIvHOUk7cWFJyq+871gJIBVykT
7bwy7ktTqh3fbsO5gNCdDd4NP9Z1hYQt99eGfSGC67DstEWlzDSJFymPThupeFSW8YOV5RzSU9CS
95S3Ao1b+AwdmD2mkHUe4oZGtPbyEC2ZFuKSzkp2uzAJOhjbV2NLesg2RZn1HbD8YKiboJ5uvJ/r
QOwSakaJYzp9VA3jb2bOP1zu/Ehj/yEmck2YfOHw0d2cE99rfFKO2F02m59cr+JbYAezDXFnN2wy
p95e3wyX7wFUj0DQcy8RNUcCXYX6t+cU+Wme4HgRoBBebOBZZL6andsOgWjgonb9lZc/zdEhZokN
Xj/JUlDinWFbpHDJY3RKN67P74x01YByAXTj6sqWssnNmHPXi4xGIelxZAZ/ajJuW2gh7ZQDo+cA
PcbhNKmq2lE0L3eenbYHo/L6Q2Vm1gcTuOde/+SlxX7+/6fzzwXlL4dclR21xQRVYAIztI84hVzz
bUFHV1osG17E9fmY8pS6t+1fTkqP3byGLV0ICjoofZbe1PheOkQFzYDBfONuskX6u0vZXy/9fX2E
Li8KV5dOHGKjcJ32nILUXkCrY0zheUSygLC1O+jSHGh1EDl4DkoR0FcTReKHSQpeu1sVK4XTBdzk
F4caBSrklIDjGZl21oV97PFn3hXNYwMj5odOzFCzBwZhvpt9szgKu2h2piOr/Qyzp++jNdpN0CVZ
HCZyrj+uj+jl7/3iXeNlGS8RQOAHP8j7YTSe2Tzf+OjzQvm0nCeHoi6fNVYkaxilFfXAUeDja9rj
Sz/8vEQ+Pd2I0yptbVxWJB9g7iSou+vjkq5c4C4fDV/sa4QjPaevsJjH7tdsfKurIlDix/UhX3q2
ts0tMcXoYokBzsbNrph4QM4ydcn79adf3iLU1/IWWRSoC0lskQatIW7epWO+xyIKDHmbYhj1tdxF
eW4HeovhRDJlxxFqUYFKnQ9SkrU658Jpo6PUc3T+gaDzzwxr4F7MvP0wHLmhPMVRarRBZnOKV4qV
s21pOrQdj/u0ZRUx3pb6EMeAQsO24R4H1yJZ6fMszIgOVveIW6ZehfEaxyzdeGMJmfGqDYhUT77K
butOf3G+Qe8zLbvEdSLnnOyVKXtyiuHOnqaVr1gYJh2rXllDO7Y2vgK5QCBAW4NjW8Cn2zrfX4xv
VK0MaKF0RVS0xXs7dd+Lzl7rJy3ArFC0+P+xAjqUY08rBDlFh+1UExQC0vgN2BgeMOaEQyl2IlNQ
jWf1r3FKH0yhfv6TjL++JZeGTtvwEPDybHB/sSVRVPlhDjw7GY7DtqRwboNYfLHFgS9GbagGtxXl
w+ZOno9ESHEKOrgh2nNv179jIeTqoPSil2VpzzgbM8A2oRZw11OxUuVY2iPadYWAO57PzUyiInGC
YnxQcOoz7b/xMK7kVgsxhWm7vPAmmhYjJE1nq3spZjAubXc/9Pm3MhufBie+66tk5Ta9MN06Kt2c
C2uK+6yKMoLwhWI82nPoKu7srLrpVvTF/kb1jAA/N7iRixw8915tvvLghWnQ0dlNEhdjSTPQnaQ8
MyKL4jtsQvtwZk26Y1leH66vpKUhOr//0+FNvM72ZY0PkJCFs7P7BH9meyXLWphqXQx9aqlpMwkx
9NlB8jbcxb4MpnkIaFwHpHwx63xz/SsW6NxUx2TztJUAbKKV3ENqaR+3NkxC7Kz8Po6meYCBD+Vb
M4/hqTedTThE3Uq5YVnN18rYCz/A0XkvruuIDPwkdMqHoPVDc9qX0OQBUDEPDTe0Ddj4rNwdLu99
R/fdas/6DqkL6a2UTY9DMj1CRGxlv1x+9BcLH7dFa4z6kMNtWuuXUvJXU64hnpbWs5aq5M5Ic/Os
iw83wv3UPJjJs1c/O+maHufST9fCljFINcQjnu+ZWZgXVVAbK8nz0g7R4lVvgTcMeosVkULk4YxO
/06V1AohalTtri/fhX2io85RVe7BS467SEBGw7YfY6v8bpJHQIb2RnNit2YmuiorqUtSDB6jUcFG
4MIh4jX88cZke/0r/vVUvjaqqA47VzUM0DkYgVG1sV+grxHmp/bV+8+PqmO7pY9T6GyzrXwRT+zD
fPHv4c56lx7kk/xZ/HStrbESCxZWgo5Lz4ukz0VDoWtqFt9zr7vvpzU/oqVHn5fIp2Dp2kXsNY2J
jo/VPtl1/8ZqsnIqLuiAUh2A3ue9WXQ1IxFkcIeQZhAwjnnSvQxZOoVACSj4QKaQyC7Kcf5WeH28
TdvR/sEtt/kGvFobiJImG0gVOyejlChjCpb/NGYUNuGaI1SQwQAlmNzO/sW7Ydy1jWl+y/OkC4eu
lnujTryQjgnbECH7my5Ajp6lkAIMELNup2jK/8A6Zjf7ctMa/0EnfSUUXg4qji4nL6GMXMITY4pU
ed+l/rahID1O9/2aPtPl59Mv2Hywo4Yhjkk0N8D1BbiKbq30g6s1fd+l9aQFxapT3eyOaIMT7nwj
hbuDjN/L9c249GgtHo5AhQwoiKFtO9vetqgntrfmYs1JbmlgtJgILdRx5IXbwCrAfGti78AnLoIu
VU9VTlcQppdJIDh3/v9mm+QENyYXEk8gvbqBrfzhm5+k83aGlvtGVM6eV32zhduzv+ka9XbTsOkg
+tquXWtk0BQeK/KzzZM/RDib649eOEe+iNWOrIR6CYKH1Zf/mRY8L2Czkj+6/VTur79hYc510DsM
CbxKCm5F3C/GoDe8b5M9f7/+7HOp6EJs19GjBZlJY04IT6MxIBylmzFrAXcYldyM5wjEyMr9Y2mY
zh/3KcYCWWDjAkIaeDcQsXFdPwukm49QzG+rlZlYGietMNNBGpAR1xijjopXb4p3TaxuHCZtR/uT
6GJKZiCBij+zqqHG8sGMMuzb+wReDNenYmmEtK1ddTDgKXyTRLjLdhCMrNpwaPP62Il6jQ+zsL91
XKlnwJvNr/AKbrjeAUB4GJXZsSwPIOBMJx8kojXBjoWP0RGmrQmUM5CZDjqqsfc2en2yB5z/rMpD
1+pwC7k51bH80DOpwEUqSSRGMzlCyakLc+4M7xmgNfvar5Cuq8Y6Zo2THFXGkeQZbb6SPS6MpA49
jUUperfy5wh+Fn8zOsA1noK6TPizKMnKNWthb+r405QIa7IaQSLfo+6+KeNpC1cjvoHmOtkOHm/e
CTP4/66vvqUSjo78T0w/KeGtDpsYNtIX6nbVaSZT8syIaE9wg51eSeN+TH4DBugwmVDT7b3cDGTm
e0+Sl/DKuP5DllaOFiiYzBIjnVkdUWPYmGdBFg4Z+LUqxdKYajEi67q8qclAImn/NYweMP0ssFDH
7d1fdrwmnrFwxOkCljLtzAxOZApXi/TRrzPjmMCsBeKKewojkLyRe0cMHyqPi5WqwtKYaaEjddup
BjKNRAxRaZsWLIYMQJ0HKfAYN75CSw3yMWe5T4c5YpAcKZ6G+HFOVnKahTnRUaJz0VNvrgwVDb27
9bJxp5oWvmDlr9YttjUqbCsra2HP2udr2qcjiFBQJWQvTHT/TgLU5alVe3MqNs3046alq+NFXdOa
sHahLdpx4wVdz01uyI9WrvHHF1qpVAeLJlnnGOgeVVE/CEiwz/10sHMPfegOsN3clBW4tHkW2YNl
3xlePyY4Ymn6QNHnhTZEW5V7qGI7ty0IHUs6TqMzczSQIy/rmqB16y30tywIDVS3nbm2Fghwvctd
wzWzKJVDaCk4hjrtrrXctz4vHkajva3wQnVEaWcXMilQuorogOI4sP0bJLx8c31JLK05LXEYh75k
1IjBIagSFIpx2ajaA5yF4J96i7k5jCN1HKmfAaQA9AC0R2W26RnOh3QtJVnamdqmr+Ex7zGoFkRj
329pSoJueMWpu1UtC8SacOJC8NKhok5tuEVpTzMsnOpwtHcxnAfttVW6dKzpQFFhw8DcqQENJnPS
nHoGq7WQ142RAGYv/MjoJ7Hz7c7bGoLKfTE7dOOzElD8zjNgMkVvvCbomsB2X1Og1rgJQZ83H/yR
huwN9zYOGNU1gE3HSHlaIhtpMytIiQyI8512K2KEC4tAR5PCeHCGpUiBXz5m85ZWLszH+pwFsqBN
2CsftVFXkZv2i6N3EcYJnKoqB1uFeWipjq2wg6LpSzhWwvM+ndZgPecY8vXa4+gdBF+IrC47CCyC
IAvobe+AN+Q7K3nb0oLWAleTprITI8VRSTLkaR+dSwPZ3JhZ6yrGLYM7h8OQXKS9tXX9Yt/31jFX
3coEeOe9/XVoqI6GBfyhmmjngh7uUeN/Y9PHMnQa5KIhHGCnbe2M008KrI7cga8rdtA3Zs7GchIe
tbaCfpLdNy4LaMfpbiRxD+lVN90SUKnt0Itl883J5wnNZagKh2ysnI2hhj4JU9q293AI5ZuOy/Jo
QZrtMInM3eWeQ+543U+/emuOf8Qw333xigqFdx+icQPkj4IzRPHAU8aAUrHUpvPaM7bHKaf3Ai5U
wYQBO8zwyAvnvKpFCCnu/vsA+YStO/bWf2XB0pe2qqrTZJTVM8xT5rBWMz/adq8gpW0P0PGQ1NsO
xczuBy+dN5brGwcoQkJO1s2lfyorzwt7U4yBNGS/GxVNURjlmQ2rPKPYtyVHQGliXkH5Rdm/5qz3
ko2UY9bDTHcYVsB2C0fNF/SwKkBPmbo5mntYIcNmww1FBgOVOUvTcKjbp+sn2uWtQ3UMcTORhqDV
qyKorPIQmJMpkPmwUhxa+AYdQpzzvi7TDg/PBoTl/OfE/3gJ7CTpmonBwq/XgcS4oKUwN0em3Cvr
lSUK4mrcWzN9Wnr4+as+JZgc+sJkPLdvu2wwt7IGKakyIH5608DrQN+0JG3moPgQUcA1g9k0f3Cl
jtefvSApQnWcrwuNlEq2DVi+wkNpRjT9/AiPv/mNODFCF61mIyzqnD1J26Nb12zVwWSQj2gcfxbQ
SPJgrTt0SP9Eat+3lrKDcmyKb50xs3Agkh3gWWndM5hlHOFGam2ETx3UtuPCWAm6C6fUv5z509hP
LvpnjXT7SLbQDhtK9z0h3d0sJeROvOrUJnzN7HQhvP/LND69yQOb0lS2BYgZ+GdB6ncPmc+mEDWz
lRC89ALtNsdB7zNqNYFYnAywRwIsNGya2P1I4Vq2Vgm6/A5HFyBjRmUluOLD+qWHukv3Jk1/79fT
ylJdevp5kj4NUVkxkSpET0BLYQ9G+KE27+bEvXF8tKzU8CFQYIxwywZmz7HbTaN+yZ7ddknU8dBJ
Cc3OZhjjE7e6UIG5lNCHAeVpy1jLPS4PDv0Cirbiwp5Byol6B3jertuM8fNo5ofrO3np6drQezOo
q8M0spPzf5xdV3Okurr9RVSBJAS8QtPdpp1nPMEv1ESiEEIEwa+/q8/THI4xdb1fdpWnigbFL6yA
m9Htbq363p5+fezZq/NNTtQR0kcV1G3HY+3SGSpKso8I83ZefuP4X2OFKwetOBjNOxeYIEOlqEoy
KFvaojy7e8bOW8NzPbr/WZmZ6FK9FDPO/+nVab9ZLMEu2Fk6W89e1ZacvsjhMYe3rz15buGJGnp1
H6vJ3stUt4ZnlUz2s8pnv3YAL4bO26noHX1Ebtwcu6yFCzBsj3Yi/q0PWR1A02xgBOECjD423z37
l2sn87IXvm6c02sZaoWoCtVMRCmiyF9dj1wkI6BPoIaIwkwu98x83v4Etpak5kiJVdEuywWaNaBn
BE72dfB4cxKiAe35/e1wrRv9b6TM1qLUy+RI3mokRrhbzmYZLihikXAZrkaM8FT2lfUKJcadOdmo
drO1TrUmTllw31EX23K81xnXcBByayjz2Am0eoAy7BA5ULaJssmNWR1UsTuYvdv17ZXHvNXOh0GD
cSqE2IkNybZn7mcLRJIgntdrZZ/9ckp3jvbrNnxjSNdN/rH2WmXPqDJaKAOHijo/q9nbiXE2lsRa
fQ4LmhedDbssJh0QpQqAePLqGu/seV5sDNJa7FvNjQDNC5mZXO6q/jc0fEN7vq/Sbmdwtp5//bB/
zi4Kk+WUlsy5oHv9ykch7ltRW7ELH8tfRRvs3YAb4xSsjkjHdtRUGNTD6q4GrqOZdTK2yr0wi+wV
yLd+YnVSSq2GabbwJVL+hpjZQZEszIs9vPHWOK2OyaboG+gkCkQfqkjS0fsqp+yYNbSIxdzvkTG2
PmF9RlZD0zC4IyWdl4aT8zCAnCO9vfBsYx8EqxBnqd2cI/8OkrIbjw7Ln4K5+fn+qfV2c4KtwdJD
oVluBAIEmTMVOV1OzlI0YGJ4wVM2ae+1znNx44iyPVZSqY9tvrXOt2UZp5cTvJfqqbwnpfpWpMuD
rdXL+x+1MeVr7PSQ6azBrb5cBn7w6/zJEu33qSyrcE87eGO6/esP/7P3mk7XDXRyQIbgIOSZHrah
pOvhytsvewCnjW9YoyqbWhVBnSk/0e14wy35dwC1ffaCk93AZPf9cdr4jDWektiWbRYG0mIjXOck
Um1HRW1A+RPZ3t7e+ozV3g48s5Q2ydME1JQwnUU4wr0kR+Wwn/ckqd6OIZi32uBStfBfAWohaRwW
W4t9sPltunyqR4mm5OePjdRqf8+1bouB4DfgDReLxr5psvoR2mE71/nWJ6w2uA+SkQQYfr7YZWs/
2wDTHmVXFc9aDFUUsEWdLeFVX9//lo1AZY1DrGx/7FQzwfisLZ+JT6OCw0gobcGYHIcgKgf3by/3
qNobX7YGIy6mrC1I2tSXoGjSi+erJdSDNcd2bqAgno3EeqnhrPixZJmtwYmiL+vKlSXiyYaCv+qQ
ezOSF0bp8/tj9/aOsdewXOmPY9bY19aB9OEVqtPQ034L9449hODb+8Veo+nmukdT32UqmZolZsEX
p5MRzR6W4MvHPmC1kPNFDnAooF0yFrcCpnqi/MW8jxEq7XW5XhiE2cPUdLABQFMOhq/dscyzaifg
eXvd2usqvdv5S1VP05iYtAoz8q2Ax3zmowvlHVl6zJa9gv3bt629LoYE/jBACRJmgBLOTkBBjfpS
ltI6vj8BW0+/bpR/ro6cdx0doGqYDGLUD0MmGPyxiz3Q08byWUfm9tjWGcGRm/i2dXIsqMZkSt1J
tahIZmDUv/8NG7tgfTfpeR7zeplbGPfRs3Th3bagmB86ndkpLbwdlcBc9r8HiXuMc2r6MpEEjuMw
p4JOVUO9Om7gDfmzbHMe+ar92UFE4UjbfNwTiN5aYqvbisKKru9E1iRSoqdZ1sOvoG+9SC0SRU+e
54dANWhwWX4fvT+SW6thdXdNUJoQGiXuGyC90jCTfh+38InZ4ZBtPX212ZnIrhXPuUxGKsYwyJW8
advcP3/s3VeX1jgCjqPnSiTSK7JYWY56cAMmdlgKGxmuvb6mmN+PXjaW3g3tzG9nYSaEEudjTaFe
XIDnM5XqJu2nO7RufpcW26P1vX1fQaD1v1ceUI61FZiiSVIXBVeor+nq2NEHspgzhWf0+yO3sX/W
t9TM817UvVsmfKD5A6iVBvzHwpL3uQ8V54/9xvWE+OecyVrlTDaH/HJevJj0qHoZBqgBfuzh1w/7
5+FybP05pVZ7MSRbTi0p+0NWsOau4+g4v/8TG2t3jZSvGjmMrg4g8af8O53xm8DbU+cn/6n7/G9h
AdJn//3+tEPbseoFzE3drrPCtBP0gaZdtYRwWB8ePZl1UVtC02EhXJ4yVqMAyQYE+HOV9QfGYfsW
dqLTJ1H0kCSwFR3u5qWdIQYJjyF1JjYXz9NkwetpJqX4nWtHdiGXUt1TUvFb6djAB6aiAxCB1zIN
y2waQnem9h3MLLxoUcAlzKmdRSYNgk+86Q2sJ3LCHrTg8xF8Ov1op0N5GQXMMmuIdST0KuFUOvRU
q859ErBmiMRAzFcK1fPjPFHcxwV1PvddOUBSf4aMGHNbP2KAeH8u84Ldafh+3usU6rSo6/JPUyVh
0B40PwI4Mfx0NRBSGrWA0Ka2fVq45fxmICV/NWNLf0A1vDwWVsWmo+VaIGEBlf7skM6V9xAnMHlU
tGYAg6l17m1LymMzBMaJ+t7yffRfSzA3+tSvb90Ml3GUSRfwEpJO/KXILCdKPcspwiXIyJ3ClXDA
yaxPlQnsKax4XVHQmNI2yZyZxrKT8h685e558SDb6LZd95DOZLxL6Qhv8jkfownt7LvR+MFTDgmN
G+3hwOorWt6lQ+Z+htEBHKyrqrpkhtETtEud1zFwhIhoTf2wrTKB3rSqb4paakBT0uaXGCc7HoK5
PoNyU9w4c1ueRlAKTt4CyXU6OMFPn1mwSM7dLK6Be55ieDe20G7kIqRukX91015+E/iUJbK7MYA7
Cx2Ci4YcPuhNvQcLegMTZ+qmTuQvxaPPc0JDa6E0AkGsLtCNa3hx6mGleoahMRYfio9HVmvrZFM6
nSnmLpQ8TU9EL4gp3bG+cfrUiSs1zbddoKCYwrP8fmygLigZD0JgLmA8KGkHb4RcTV/8pstugpmY
p6xb/OOUci5DQ6h37ApXXVPshhxoLfNLJVgVydHzwiJrpphxm0Nh3oYoBXWzyHPVhCBhXOLJdycS
z+2QHriLC9YaKucB7JQsllaX3QXIDr5r1OSiMsthRBo4XtLS1LmBuOPUASxjOyHErzlMGozXHzkf
zdH1qvm7FiI9tIrqS6u97kalMvgTVFV733XQtIuI38NNMZPQoYGKju6HyLToToWNrBoIFC5Z3ULq
idVHZHpuOGd8+QqJbRJDkI19GnXG7ssWII6Bz+ICBPEyJcHsNhYuCdHH0Fqwb7QkImqHkoSthlYn
aXP5ic91ca002xGCyuoIaH35yXH8+hSkHCDhPHvOsAlDd/G9A68q8FCIa4Umzf5yzr2I2qPlAfYq
oPzjD/O9CxmLy1gtDmR/wLFBytMcTOeMUS8m86j57Gc3Dh38PwVlAB+2LWQLo7HxoSMJxf8wCObs
YJYePOwhJU4aeYuxwxJz88uZiw58ydKCF17RxEXVuxcP6qPH69YKRqiL0u6G05a1kB2SP+dSiciM
prhRFALtmc3Vwe1k/if1+ul7aQfL53wp5VnAq/GP4dq+435Nfgo44t5IWDBEvGb8nA9ieagXjeIG
Ve0BAOfgrgB+6ZQFvj4u6aLQ+8ldqqKcmP4uhy04/Ao0OaegeNcPVZ16Rwd03xrkEZcWIZOt+kn8
puA3Fv4ngAwx3A6zcixpWEykuuuDWcuDtUxDEXqgxrIL9Qo1fOzeXcPQx2F2JNCWCoL7/RTajW8O
6KZCME7Ue4rKG+HDGm3edR4r8x4a3JXMjnXbwzYKer6t+7EMZQ009yhqf2Pqw1l8SGkIiP4Jgub1
4f1rfSNBWePKXVq5OMTT9uLbnwusqzl1D70pDtVuQ3UjcGDXv/8Tm0BEU3ceKmcXz5KvfRDcBe5e
mWZj4PkqWs+uXtxlOacJKEtubEa/DyubYxoaHX9oeNYeKMAgp71pGvSbO3NiKv05KjpGTTX8Aljq
Y2Kf9toHhauAlkU66AuZ2kef+VEz7/WlNsLnNZ2LOQJhLBOwTx2j+a4jUVEeEDrD/fL98dmY3DVz
qxelZS0tKuGmFb8I+csq/un9J2/M7Zq4xUa7sfXVVrtxi1AOZZSD1OBYe4nexrpfs7bgXgjjOFZj
Vdb0qdLL2S3EMdXzD9ru+e5ujc31y/5Z+F0Op7eJoVNj9d/c4rO31yLYeu5qQ8k5ENpnubq0anky
gfni9Nnz+4O+NSqrOHycctWAFw2/ccpj4t/W6DUE9X07zTvrZWtWVzu2lxUnS4UxQZhc+iAKn4z7
+P67bw3LKrnuhjZ3nWtjLCB/G/WJpDu9ka0xWaXVEneUBm+gu0zeJxQEjmAyHQBOPbndHuRk483X
bCxc8JZVTegdD0jaAY4SMK4oqz3c4X+qfW8kV2u+SzeoKRvUnN706WgdCTTGv5ha+ueBTiVAoFkV
65aYGCr00okWt8yfSjnCRJR4VRZdjYqmo4JR08VXaf9olbU+AlfiPIw8877DQbn+QbnQd1XuFJ+X
NodqdcYQc40mvxMdme4LM0jgkuflRDXc40YCI4zC09CIp51doyPfNBDsmYfR+TNLq42H0vorimn+
2Qq/PfSVKiC6bPxJHiabsRxBtq8/2xxMa+jLu+oaZ/mDh3y3bm6WopluekVJHbWLY+7znJR+ZIKu
xbRxO40ENUvcLF53CiAMefQXxp7HK8NI9/044NlNA/twOkLk2QaAxjLMwHuyCnVtWwdLIsMcuGXu
ebl4Pxdam9s5NeXR46CIO+MyQmAjMzQ7WDwv44pP1R1svpbvnYfMrvB72Fe2aAyfc2gJDafeculr
PcBVJ+zBrznWhUIKEhQA2KdA+917aZbe53MRnMrZKZ+XbB4ODpBJFoxEyxxuDQrqJ1oJfue5dfc6
db6M/L72zmXudofMVc7Pxc/HXy5ZnKOTe3BHWEz9eUbEeQDcPji0w0wTpNX0l0Ot8hIEE31JuZEH
1WW8ihHIsmOdKxBXShg8zrHjLcURCqNZBCDAHOWz/APeK/sxQ5Q/ATeSPQtut2c3D1hkW6T4XvKg
iEhneV/ymU6fmNFFf6jxRQdXgDi3eGMLL0ejw6apgJgWA1xdvMyDrLOEUyrcEM5+Y7IGDVzLDw5C
sfzHAJOp6/3rf1OAjvhh3vIC4l5jM96ztGxOILzpsOsmP7QK0d6DCZieIb3q3bRzipzCpC4Ko7D2
pBe8ZgkbpsxFvjhWlpBRK72piT3wE+2486vmgouzS+DpYp6MyYZ4carlCKNVpWBV0nd9KAOmvxOH
wdUXLJvgq4ctBc8/bN4vsJTiD17Q4bp13Pq1XOzgb2+n5a8ZFcsHlAFhAkc80r5w1ZjPjrBbGtlB
utRHl/r8YYIOHxKeoWtDiA7oe1RHdDK41xWwuA2sO2jwOEhuH3xteDRCC+4In24nduHQCDOVjs4h
kZN1hJJie7bBNjs0rKwTKlhTIfk0FvJXWiUdRDqPzOmKYwOFhchFlnZAKOKiNqG6s+f1/e2IfR1z
xyhkVa45uelSxiJQxdHu+DXJqLq4mXsk5NVAbhsC1Xrq2dMJZuf1uVMVO8xu1wehXfXfSM1yiXSv
cQ7jLFUOVwMzPpVzVkaFt/RP17TiESfVklSzMx/ggIA+mDBLi5UbVCLy6755nKu0fObeBM8pDMB8
AgHSllGe+eqmHgjYaemi7xpH1zfICP3POXL/I5hK5ncGKz3QYvIh1BO38FzT14cR0PKX3Pfc17oZ
2WGU5XgnbOjREk8AXWj1mZ4io1JMOVTt1RNUcDP4wlMKfhO8Hbuz5XA0nIfZinsOHb7KY34IBoBI
oOG/RCzorSc1+LUXIZH2TxVY0D8IMIBnOBCSY0pr9q0Dee9nZuHAqHHgnarAXj5VeZp+sRevvBmd
vAubHOZtKDaw+hYtNO+JTMF8X7BFPOayGA+VHfCzgbdbktqYXlXy7EHY+XjmsndieOBYZ9trgpia
jP/0LdOHy7j0P2AWtYRpQW3ovyvFowwWf2dPtmU8a1u+WEs6HbqBdiXUL/wsETitjy1DSawiDVa5
PSF7ZdYs4tY06bEsaf4i5nQ5Lso1B+oZOPrMtpoQGvIWRFQfqSUqtsrO3WisYdfAWhTwRB989p1B
hNLKrge6XZxtMJFvJHQoH33JJx0uHJWrsPFrdezgD3hx4NQOxUhagtY2z/dBzau7MrCNODDjsePE
aIdKC8/PHbUxLVPGbm0Jx5A0tevPQ13j9LMbF0qqpHhhdl+fXJ6BJweDuTunt7MnMRXFUTRdoE+a
SPHV0k4PbRBsvsRqGOoSrO5O6STML4sXA+p2TEdUdeRcK6gvLxJbgIimimqR8nOj8+JgF9Z4wuyq
sLAK0KccSqJ6RCwLd5CUhNSflptBaws7V6jqZE8Aiy1k8r6UI86ToryW8xsWwPOROepWZsH4dWq5
QQSV+rGSkDqaDc8iOfvt15bZU+wMGtrhmcVPE9fZN5HO1a3jDfmpT+X43BaCHjJIVJwnw/uD3QJ2
k3l9EWUN0YmNkvvFYsTgbYg/x5xV7AgnnyWqqgwmhqioOkclOmiYFFOdTLmhkZq99DQFpApnibPF
CpafjubZK6PKxJJYbox/TMPCD4IEfm4d1lXnH1xvCG4rxFIPgD2gVqttq/ud1810hp68+wX3D7mk
TUuX0BlxihzR4fjsWEbFWWq35NCY0gDEWeX1Y9VP5ihl2d2iyt4cvHQkNYp1qv+B/QHVYeJYST0L
bGs2ts9q0uQmLcRyDGziYgt38wEq2vMz2ifnvMnrE6KlEStHsVvsXfYo5oD/6lHnO0gknCDByvaM
giOkMWqqziVwX1FD8/ZkZu3fAGc/HzsIf9/nABxGadVb9whMnfPI7OXAtdEPMLlLH4uytD6piqiX
Hr4DL4Ppm6QP2scc1JOwkhoiA6opoF3Z6Ou1DtWeuVyOBkvyzDSzURVOx4OT4lrvWKFv60D537sS
F8CBA0F0W0MI5q4fOZxb7XI4mtnqf48aZTTc7cVjBQXrh8XqUFpD7fyLklL8qFD0C2EfXl0lAoOj
AEPmCYLBzpNXVvKRT6T8M/u9PHqwur/0mj+7lSrjNmPFSfqdvM1m4nyCG531O6Wy/jQa4Z7saqLm
2OGkuQ8K6T30tWNCOAUNP4bZJ3+9wScJPtjEdpe2N3mZsmcUCwB2h77yC9OLdeKGsN+j28zfhaud
2O+79IhWVBNqpyV36dLzX03aV3eghy4vGYqxGRprzfipHLPiRzs2/V9c86qEE/JS/ygL3T6NBffQ
pZ4UeeaVDanLSYwjDXWVoXQYLKa60ubbmsasEBCBykaIwoW2bPMzLmyNupfDmvscufp931XBfSOs
4XauGImlcq0XZRzrYartScHk1ctRCpy4OAjqDYlcfJjO2XUOYpKGsPcBCFDz0nu1xFqX7U2lhD7k
2h0f0bTIw6ZFCHYqLBtFz5p8cWyByoPh9cmn0j8FQONGs66dp2Y09V0DjaGTBv0DWjmS3sLKSB1U
42f3UClAhwQ4hpPX++4jxPSrl8zUMJQ1vBvjDBJhcdCBzI/Lmf4YGfVwg3iAKxoUis+dkcHj1EP7
pSIWQ7neyDnG+AW/07z0PqFuba7tmD52OXFuywHWtCEcQIH0GgP7m1/0QwjxSScKAkJufM2dm7Hu
c4LJm+eYNFn2UBW26EDA8w16K6lzaAvTHCzHZc/u5GJhEJTTHwqgg+8DiCcd3XKa4qLX4BunLHuQ
uVvcW9wqjks5eL+tgsK0YyLQssThwB7szjowC7QMUXjlo4eA835EWv5H23MdwJi5JSEzWX/jzqgV
c1dBjDZtO3OXIdR7qg0cHBsY8jxpKyDskCOqwhnftzEd5xP1IKAIsoB/omxWTyhXsM+k7KwIgJcl
Llk7QHANTSWjBBnD3LUQtjt5+2doDXssahAm1TDw55kWNcx+MgrKOJPBHhtpI89mq2SYNB0K/Clp
L3ktIj1/Q28QQkGn9zPtrYevMmLooNuwiqNwRUrbsJNJ0/0ey50280a2vVYb0CgAz5bBs3usQxz9
EfVCPzsMffWxDv9aZkBKYvdshDvz7FqJn+cPnhkO74/LRh6/FhhQXWuDjmWhDhzc49pHBrJTC9t6
8HWw/qkkLYtmgbGqNOG2lYD1/NKK4uf777xRIFzrBBTA9heNYX5SgWxhev61Sutb9ArqMJjpZ5WW
O5+wsWbWcgE+5NVmOKTCJsZ1DkASRJTfl3u+w1uLZlW2Qn0Wyii5FyQFIs2JAOVkfQd+L1rsPZW9
rddf1a1mOcpZ5yRIsgb5I6V53Ffdw2SPe9r0G0x4e60TMFi8sroRfYo+DUWMBKqKoFDxwr97UY9k
7cDnvYIQFs0b5aC1tVRqa4BAdQMAuYb7eQuxJJyqFo6j+mOqCvZaMgDG7ZPvwyn44rs4psF2RdIS
OmSBcfnxQ6t2LRvQa39qoAIIPqQ3DZGkWdIU3bmU9nCwYcYdegWKOe//1MbMr5UBhKio107APZQj
kE/jA4DGUSV2CLVbD19tbDH0djnbKM+r9FPD0CV2dZh17cfO6bU0gA0y+uxY/FpC7w9W8ZUzaBFa
ezDfjUNpbdkr8660aukgoPeH2EKQrnfx9f/h+76xRtcs98aG3ZZGvfGm7DRKKCh2L4ccTiVTmDuj
++qDSvplCdKpjWo4WNwv4IsgY6znm45SXsQpAzqiJkQjpp2s30agiZ8DvxZOPtAWuZ7S8P3FsXHw
rEndIP3YEGAYaNIv9w6gwQUOhxn4Ck4+1r1c07kVIS0a/b6TpKYSt1kF7XEoqZtXVVjmY9/wP6Tu
jDBRwf4yWaQdyemm8XxMJUUKskM33RikNak7tV2iW1ByEw/ap371uw4eM7jN1NbOGG0sxLU5S116
fjYUhoHrgVJGSetzocTO9bixQZ3VBvWKHLod80CSMn/Wcoim4GHWzc7RsvXi1x/951oftaaeNfEF
h9f4JBrriaHS9f7C3Hr09e//PFqIJXOyAZW0bPK/LnWT1NWe6vPWo1eXLR2oN5m2J7Aw7eLB8lBU
65wf77/21nCvrlmtfH/0bIKccJjg/A7hIo1Vsydls7UQV0HxSPsMWT4WCir4Qe0dWpQqivFTk+5N
6NbrrwJjqNsV2gwOSVAqCAXHGne+6z2P3Y1IbU19pkEGRA20UBKE9SWaFOBuLGL8HHCWSLf5C2vz
+WOLZ02BzlCdmCH7uiRB+gMYjygVe8H3xgysPaEWr0C9MHBJAnRtf0TLSJwDpEcPzogsVBRXqfAP
LaS1MdSyzFVgzbmTEN8PosBCAY86+TfPCo4f+4HV3oWATCNaomBY7zSR8T/z5d7IPX7Z1jCtdu+Q
wV2p5R0B1yjqOLBpzbdS8VBJ/rEjee2ElGW156NkNwMq3AQHvVRxk7og4aUvHXogH5yD1WaWjRCo
U2EzZ76I+mAJreZ3sOxJj29th9VmRi13KVWNW8VuvswKBa1zUx5deHaig7TzAVvTsNrOPZgyvp0G
JIF9Jnqk2QEOUsdu+IUEdWenvfURXoD//vuYZihXKD8oSJL2iJ+yz0GZPeT13xJamcpje/fjW8fS
9Vf8//4VTZth7JhGD8yqEBuzkSZBUKgkp556qRpBnnJRQkxn9qriCCzQFEOwCv22pkE1B3V4QMOq
yhsewRybbkGAcW5klTNgEX0ddddWVojNwAB9gzMvsGGeQlmyVwcbyKVoaIf2ttZa1OEwtfq2sRp5
X45OFfnSdZ9Rxoao4DTOUU36/AsCHJi4d3ML/Liq8v6GGbi5ERL0buhMZEiAkR0xQrJJBi/3hzPa
j6jHDoKdXZn3XzhJ0500aWtqrn//5wZ1cp8otF0JGjkVgJPVcWj60CzTNwlQYjd2O/WOrbm5rr1/
f4b6PaMznNO77qxQnS3BbACMdGcFv3VXX2d+dUqh1kfGWUGS0G3x0rSBhv6ezMfWo1dnFF3Aa0YJ
W11KiJC6ULwZfv3/T9brO6/iix7iXykHpeCSV69dhvodOqU9+/qxh6/OJCWmPBs8YOlSZocEnObW
+8zdNP7Y01dn0rgsAXrq9ZL0UD8xwcEavuTLHm/6TfO068CsjqMZNJ+i8BcfxmgVTKnLYmBHDvmN
WHhjA+36vr0EIkDhuPIR2UR+2qlYQNs8Ilr390PQB8c2n9VBu1axc35trN41W1lRYO5VOdnJki2v
dVWCE6LsEwQVP3KP45vXxGQChDeVDEewRXisi09g/hxa/ef96dpYwmtasuPaaSav4ZrwmjOkL364
uv37sUevtjUF1csjhSZJAIBKmj86w96IbL30akv7WQOZ0REjktoGOpUegqfGBDvz+daNdx3u1aYe
Rl+PVXsNmzz5BWD/F6rZqfTLMSwnvfMbW2tmtb+HzuYNAxwoGQgLdXkHFgRMo/eocBvH9pqvmdYc
aFzJoImiftYLi1vyK+0kLBg4JCR3JndrlFbbvAQyHLp61CS+96nzXysdxEsHsnkx7EDOtj5itdNT
Kq6MGOJe7x71w7U5OxeNbaeHsmxRaymrwUGvxzM/31+sGzOyJnL2S6v9vi/thDJ+sSs3rqQ58+r7
+0/fWLBr+ia0BQnxRY2kCIJKjfvqsJ0Hb7326oZmAJP3va8deJO63hEdl4urzWPeWfbp/Tff+oH1
JoaBrSmEtJPCH89LMWRA5PgPheMc33/+xjSvaZtQ7ZYEJDaTZKO8GxFNhcqhn6RGMkfLnx4nHwtl
1uzNpudVkOfYE/1sdJy39Z0Hu6Zl7miYB1bC673mzdaArbb2PJRjU7nWkiz9nMXCdtNjYAVe7NaC
fXBOVhc49AFJtaR9BsfrKbE89rUe09eCf4QJiAPQW21tEUyOcPNsSqoRipPEP4B59gIg8s7ZR6+v
uS5sXp+/2tnoIsOJSaU4/BiIM5m2xmMBvGJc9j0YHhPAgTJcalP+8LSBwNPkti8OouMYiLXsBP5d
IUJUjIZDu1Rws85HSDoLgOvPRjZBcKhYBt3fAuy2O0tkM/CXVo5uhbD6h4oy+2vjk/zLsrjLn6wY
5JEOI7zfcmxN1wFOqSTteJg8AsDdAo2y3x9a5GsEfTdBLEWmVCV+N9dhLvo7mBo/ukF/LKfxr0fz
nd+5JjNvjOwaRN8T6uUAmajESOt7KgDtgTJobupHIYKIt+bbxLydWdw40dageoAhAbxp0w4kN3IA
IQpypvXy5/3h2nr2KldzJqNwKLgdhC2Gczn4dtg7y57E+sb+XGPqZ8EE5D4gNgB6X0xT/Wrq6WgX
bK8l8B+xy/Uk+DZbk0QXb566vtHmkjWlk8jGdPcKa+mnT0DgHPPlN+CCkKPNgumCuyaLAclERZsv
NI1INcy32ZD6h6xUecyzdjf/fWNlXF9qdSqJhiu6UN9cUn+KKVkSobv4/dl6a0Cvj16dRqlKjQ0u
mp+4y1eejcnUf5uaj9mzs/XOGbiHx6PWd5mb9oYMaXHs8xYAXUJ37p+34pjr268OozZDdFdZFpyi
On4w5g9fNPb/L/VRPZv1RnEHa5A5LekF0fvjDFgZv+o0EqvaGf639jw+YM0+0RAN+z/OzmRJUhxM
wk+EmRaE0JUg9tyXyqq6YLWyI3YBTz8eNZdsJgls8tadZQaBkIT0y/3z2q3j8Ry1cf2IcRNCKmYz
+ER4yLclz/LnTEIGFMMvvMbf+uijfbnn5e/vNuxjKEObNn18JmH5isOB1K/zbo8d1le4lAMPdrxf
1/vW0o1mq48MGnsFIzpga+p2MC14EZFnIcKxw3QA26R//S5LTXjp2e8ex8hqotBgJucQfJ7UK9QQ
vAHQDL4DfFv0Bi42cxPAt/oNSDD78fo9F0aNuMx97+4ZSojo6iAYzzlPcDAx7KLmORyal89dfTbc
kynjPUTg09kZ1KEf2iMPOp9RvoIGWvrxsyGPxXcpoKOTJxCH/LTcK3jtafl0/bd/NPtfOtds+dGn
meqHxAG2THWP0MTfOVW8sqegl2t8MDfP04X0QOukZ3GBVh/uwzS6A9bojsfAkowCsjr13Or6DtAI
SKAqy97X3RqhfmGamdtbijisWSPTCYR6ze+sXrfHqZM2rKWcHRqoGj+poQBn/b8dy+7kRJMRVChU
Pfg+QKDQse6t4ggR1Be4yHPY6UvjmXFkB9fKC09zF7HzSAUER8CM0rv+Epdaeu4HhatZF7q+BOSR
8UZXoa+KEuMr2KU5Cb7C0m1vCvw4HBqj3hqwBM4cMawtMRcG9NwtOqZ1SeFfGZEVDkP68IUT5YHr
fOqbn11y38Iscf0pF8bB3DgaWhqGmSID2akxhYeK9bSph4B6VZx/bpr4P8bRourtqRnAyh2+9+R3
YRJPrp5xLf382SwBCn5SNlEJ3VP/Kh21YVR4eZAdrjfOwjieW65gEUubLOzcUx+MD7xVRwGe/vVL
L73f2RTRAq6MHEppzlPKJNL/2mg8pR0OjlUKCKFbB+Q7K6z+BJ9d9ZmiCqYle7ZQsHNFYMZn7mm6
iO7J92T8opq/Vv1Lxn+uP9XC65jL/mTPCoeEvTx1YR/fFVa9SSyZbpD9uLbYWXglc90fWBCRchSQ
s6TmXxzubtpxDYu/gGeHRPa/8w7BtMPyCj2VWOXg990wbCY4AoBe7v+kEudRVgyUnwsKBeS/EPB2
4AM8IiFhOonK6m+HunqD9G44NhAQf+tUQBB+BF1TT6Zum5d2/1abWG3bLiUHWK1GT+Uy/BwW2Z6n
FjE6qnjq0VVzMT1bQ3C2E8Q10FB8bp6YCwy5dMK2NGDG1l04etibbuHg2hGRrtagF74vc2lhU3ZS
yjQfz3osre95G/0eoTZ8sjiVHiLTur96HPO9k7q3zHZh1smr5GZwUZcVNVHfisq1kC8syaYBUPUh
cBX7HiDW2Gt40N8aJ6h/aMe1j4DIQy0AhC9o75x7rMh+2YFOthBXZJs27SIPkmb6hXVZupHtOP5F
xFi3T13VP4o6KrfI6JiOTi/SXTUYuSkVzEMISi/OMCb+DCua7kUR6EOgEjf1hhFx0GPP4P0pa1ya
MfgWPSTfPMB6eYqUeRRGk4e8Hidv5FnyAwSgMfXAny5vAf6mm5IB6fLJNzibKlXGjHadSp8N+TaA
9NFpeGCGv9cH/tKwZP8dOn06VkEOY+WZlx1U+mU9hifeTfXL5y4/my2NKmLVh8Y5GbxMZxh+Kcv6
5C+fTYrSTeu0j0J2ttyq3QVwKflOHa/FRv2T0X2wXJuLKJ1gIpQQV597lfsSetyognC2fE4N8RtI
tBJTHZHxdVIU00Wa9SgWPOGECPFy0waI/P0IpFBcwnQlqu2I8JzQSvfpZO4HfOgq8K1EtBLtsPAG
51rMWJTUdUYjYY4Sl0L7dLSq7HNLgLn4sirGcLB6Pp5N0aAQAqNs9yqqtdP3hY/OPJepDWzU06MI
LJuex7edjcJXIFh6An6qTz83eOYazCjoegeGenlK04OZHjN6yvnP6317YYM4F2DGqhNJcrl01XSb
wPwkPYJkssYDI6lQawS+pTaaDX7TibZnA3FONCnuZJt9qXu6N5ncX3+Gpc4zG/6SSQGXVYGtoNab
sUQpTUzt2+euPRv7fV3YGus8GAYRohGRH2W20uOXGn428jNA1msKyC3g+MTP4vzQgb9E1BNpEh85
up9QBmDRNddlygHYKFNgl4z8Es+lb33yt14LSaH/zjg/mF7mokxMuqOgbt2fGTLWNiVMfwdjUTh1
Bni/kOqZ9K3yQSJF6jYkGcBJxVl7yHA4+B342+jM4+M0TGxfATx0rNuEPUDVhSjFjl/KSfAiEc8E
Vng5MUkAwok5Urc9J2vS0lOFHQ+YvlSyN6x0vwWk/mqitPgbm2GEoVjXsBanE3LeLLPD59O9d5wK
MEbHjlpUduqs/KpEkG+kzbLGHwNgiG6KPoFYEC5C4AMsLp7T0HZ8BnYyuAIku2lEEp8zWIAA3yrk
tkJK1t+Ll/FHD5j2Xoo62fbOmOC7nTKgzOrhWVJLmA0PguRFVVCXPo40BAVd6jyevE6E+bm3UgfY
pEjseRiEz6YZm2OCSK1T5vRyZwXR4AdpXsCUnBW7MhbwtdaMbrq+7Q40AamGx7BOpzqBXTSzG+AA
8s7e69aShccL10mxHYHuZWNM0Ny0OoeT3ght+5pb+hxy1ryMSJvddG3vmhOM5c7BEqN8s3Cquw1M
Oz7Bjz1uVdG7dxLmsGddRPnODiUMoxxORK9E8aXw+qG0H5KWOi8pvIO3EDDKDcHvPqRuDxgAmyCx
lmPjAHBGs+FnBjd246WTbrcQHtwiCyfd1qbJcQadFDuovch9XwsJwVRgeyVmJ0iJG1acg6ketnjb
1g2sJoxvw6pLwDeQ6e0Qx/pPlzU6PugaLnePRsVYbaV09CEbYOlgQ8YeKrdCvGGGkMzes6MmBIpg
5DhhGvN6A4lWs7GwnX+rDNiBFrVJ5xUIftC3FlPgmGQ6TwCYqECbi/rE2hWjFe2qQvzbApQwb5vh
zN3R7GlZ9VsKANozAGriF5gViIkKAhNveseF2w420Pi1jsZAe5Vx+WOpGuxHUWGwOi+bJvM8gWS1
NXr0HCSZ+B16qV/KZ8vGt5Yry/7VV131lLXIZSMZggaTIH5JA3vcQ2lUiKMT9QCdutGwCaep3TRh
3hwQU/IG5uEEqBse+z6w4A3eWJNDIBCrAy5ukKNm75rWpmRjp2GXr+wyF6b9fxqUdyU6GzW0MSag
nSccMbwwLu4htXsVRHxOHGjPA6Eae+qCsGkpUAYG+yFsDcK63gZIqlv58C7sCuY5UGOVsc6OLXEq
Q/D2IM2tT3GRQWAlpTm4QbSGh1n4gv0rAr1rqXwYnSqcTHIesi78mTJm5SBDSrbyIpYuP/vWxIS6
1RBTfa7slG0HlRTHtGuZf/0TudBIc02xBTv9OPVSnHK6dzQM4FgCMQpGN1n5+Qv9aC4lBvajECIV
9iktHhgKfZW6Tda23UvXvnye37X8VFaZYS5ccZxAnDimZfAHcBLi9yoSK2v8hWLL3FqA8/8hKZMa
yZ0jpT40kl8hA8WchsysFDbf2oT7zGk+t6yYew1gU85sWBPdUyy+OiFyg8fEs3Gei3BAT64SzZY6
1KU137Vajhi8aIImEER2NZ10FwD0oof2x/UOtdBgc901L0IUnwh2+0xM5tzRSHlJBFhdQRXwkxgc
XgltgCdVXq8wlZe68Ox5uNRSCgA+Tm3V3RQUXFZFm1/GbY6Idt5ef6qle1za8l2bdchQDhBOj3Om
zJRfBDMjIim1dRQyEVseRdbKkm+BsWzPddn4zqJU3Yj4LKQb7HletttaSr4BhTFGS2YmflWJVGcd
FNM+10G47cG6ebr+lAs9g8zW4gXOngPjdsGJaWzEDVoyUDhvun5xhab6YL1JZotxUKfsvB6QxsmC
C6i/nhCsRurfQN5sehe3xGozMewW8Jk/1294ef8f3XA2ceqo6IKBc/fEIfc8UMccLIX1KIlotdIr
PmovqfhcVi2rkPAa3JpzkZp719Y3DV1LjF+69GxqG6DKH4iI2nMFskvciJ3T0pXxsnTpSx9/15cB
jEmURaoWZ7EvgX5K1a//f3tfWuPyHt5d18aRoYHvqj0bAH1QlFIeD+mDE61omD6aWC6XvzzOu8sz
AQJ8aSp90nYUPbW5Jc/jKKFXmVJ3wwLubEiv9cnhk16Zjv8VMOY96HJL/t9bRgiLq8O6CM9N1kSJ
l0Oz+IIsVXc3jYCITvAYXiBVMKHSxuY7mgTRnUUweL22ibttZGfxWUaBveeVzYvN1BjzDeTkkHk9
n+wD0CpTvBE6jMGicEH89ZLRkGNWq5AAD5E0KOSpzteWBlKAy/7VUjbRTw5OhL987o3NRohKlI2P
M/qsDBv3EQAb0DWiwEJt1l0D3n9YxUIbilmvIF2V1jpNI9Rm+6kERAfceyew3ozWqT4CvlWqjR1l
1tlYUbiJO1GBXlybU8tCxKRHlLQh/p3mvmNFCN+ochv82LL7GqKBxk0vm+qnQnY72DQszR6AO7K+
8THskevXO+bOjVHxu95YH30CLp1hNjmmrXSamjJ1JNNE9jYWSwA6hioBz8iRZyQ2tWsVo6U7zWbK
hIRUND1VR+0Wwe/eEjiWb3oXmcoKFdLECwuHrgyqhblgLt/ucRY7NbWbnFTU4kABSrN2k4BV9ymB
Jp+Lt9s+qZF714Qn0tg/MQvftiOIdVkCct/1l7L0+2fTZIh4E3hUYvcoA3pXB+xetOXL9UsvvAX3
8vd3801georka1cCwGXhoECeu2S6S8Ix9kyx5nZc+vnzweGmGOLMkvj57XNduX4R5ytvdunnX275
7ufnzeiUCVTKx0sWIImfGUg9vFKbMVk71/nog44BMU/eQTp2kMvcyCMT6rbpQ5BZ+CkpH2IwtKvS
+HHBfuv4Myuwy91mw09j5NVYWMojcMVPjJZvow3Wnw2+dKbWTsKW2mw28GxLVLaFYPvjRaB5cCi0
a2Nrb3LJYT5vmpU3c3m5H3xV5pk8PZD2Haum4Ng76bPbOjdgQz3VrrPSbxcuP9dy0xq/O1CFOrpO
rL4Ojm6eqixQoacRgP77+thYusflG/2ucw0OagIJKObHkBYGUpURpvoGKVIeg4TUWhnbSzeZjW3j
9KBcNpl7pJV1T6f+LbL0Ma7MykZl6fKz8R1iHThMccCP+SAem5i8BpXcV8UaF3np8pe/v2uiFOFz
g2gUP4ZQcAIzv40D/Kfrf+4FzEZ37/RII2hdfgRSECfzKJ0gF6kfttevfmnhD3qonK17qnroaYmp
6YhaWWCmWxV8cxBoO8QWgP276/dYGGvzjDgEdYF2h5F1DLLgd1mgZmIkpZ4js2QjwPK8fpdLe3z0
JLMR7cIsE5WRzY+iMa8UICnPctd2S0utNFs9NYggUrFg/Ei1umAkv9stcpeKRDyMzlB6ZVw9X3+I
hRvNc3egbHQjzmJ5rGtWfp2ysT0Gpe78TNXhLz3RFhvBVQX/0s1mQ9saWxMbgHePiIbfDMnBsUHo
qw/5NKGG/3r9gT7UR2Eyn8ftJLGD2qKgzpENEvk0oPg5vyYkYrReWyNywkkhByalobt66lofkR3D
M05YgsSLJRhkK/PLwvdrruMMGwAO7bGNEMgAobVBJkvu+IZGZ+JM+yRX+LqcA752nLt0t9l0MwhA
5BQoY2c2OUdiuR6dAs929Q2G7S0K2LvGYAMAsPH1Jl643Tyol7mNRtVocI6DcNyDBen7vioVOYYA
kgI/WaYgm+Y2Pp6COcc2Lte8mx8WMC6vdjbvVa2VIFjZ4scsCSycRI61OUcNQwWIdkV4D3K5ALEx
cFFgIMHot/EkvjD4/lemrn/16Q9G/FyAHnO3SYSb2sexHKYXFlFNzkE3cmBoM5bKE1An5gCQMu9P
bYlUBfgVEYPjk4qCUJQk2Ta2wdgFRGb8Cs6HWvlZl6f/6FfNZlTdxA5AfZE4cjU+BgOCfNqkGzwL
HNPr73thopvr0E2PE6MQqVtHg2wY2GUtWENZz/SasP8f0OajJ5jNpIVgMWgKrTy6cQBeAHyzkXkq
m3ozILSDY+uWu643TXqfNblvEOqCZfOWF2fTvgKAvSHkRUDAYov7hNZezvMDTm1WGnfhUzJXsVdk
KEQVIoca9tPHGtbWCtTVbLwv3LdPNe5cxT5GdQE7jJDY+oWvcL6fMxquvLd/xx0ftOtcwe50hMSs
Dt1jMo0F1pq2jDcQYXVHY5rYH0EhRri7DSdxMwCQIS+qdgtYzdhoeOmmGmRH1+G/rz/nRw3pAkA2
m/sHoZFQI8bhNBTjI1dkk0fwfQJhmY8/r9/ho3FwucPlq/NuVcQgmTfALJtTgE30KQHXbu9OFgXC
NhUrZIuP6kSXW8wm2nEiDDWg0JyhrfpLtUh9ZBoMJ9K2AozhXhh/YBnQ3VYzfS7TgP8zw7x7qjYM
DVCkujnbiMbawuXyLaa12aRtsbJlWHoxl1H/7gZVOgKr6eApHKRDP0wil/clDmr9JOL9tkQw8SdK
g5e2m01TQYzD/CyErzWI5MEIa0sU+eRrme3fiizrsOAu4Zpgj654tsrKq8cn3uC8130I27Vl90fz
4OUJZtNUT0G0QJZufEbs8LkpxQvgn4frfXfp0rP13uQkwEILNpxG0944MIVGsX68fumPvtb41WT2
fts2qwC0l/wEwDqbNkFc9lsLkdZbVCCjvSobvrVanMUCo1f8pb21hk1cuu/sfadg8LtalQC0TOOr
aYvSA799qxoFAG5uQDBov5FEcU+Dyr0yWX+0vrw86qwfJFWMdw68+BmL/MnXBtLxKQBwN2EGN1Ud
Isxy2a0s8RZe2fzMgQ9Rz1O07KnNonsT5lsU7NZOapYeZNYduqGws4jhQSCol9E267bda7iNfNtH
hTP87cZeeacfhrtsi7Dgla/Fx/PA/6YnvpsHpiHIJxIM9ZmM/BiPkt7anA9bFZnSDxGzsL/eHT9u
NjY/12BxaTd1KfQ5sQU5DpEuXq3Lkvz61ZceYvYNQOo0McjWoKcscb7B/NEd4pAc+zIZdz1d9WB8
/KVhavYZqAZryrocr4fKvQ7vq+ihsl6uP8BS88xGDYeYspmAuTiHKn3LePzsRGsZ80u/ejY6ZGgy
VyGo4zQ6IUQnkzrYrM080WUr5qWPey1T8/kxL4NWjBDBWwIg9/FHH5eeG3y/QLC5Qz817NicUwKk
dhBYFFF34ZQ+Jk1xBCd+7RhxofHnFWtuJonSk8L5cj0i8fMPgZL1+mtdaPt5sTplQxRWfUHObZwP
Nz1r9KarqDwi53Lt6O3j+ZbNeSMJbVUDk5U61W3G/bLvWORNWN75aVFlW1ikkmJTJT/COkGGAs/e
rj/YwjufV7Kx7aqjlEB42jNHbNiYviAsAQmfpb5L+/xFF1x8anJn7qVp381PkaMAAKACUn/3dXD+
AsjuV+hnovoBLJ5//WmWXtOlY7y7xyTcIAZGzsX00fW7acBxWxzGelfbob3WE/6pFearcpeweW0b
utFUDiIniKwL050CQOHUUl39kQqW1ptJx/Edq2uUIvIozNO9E5P0AKJ5EW9k5AxIMcyrCTkok6rw
bWiqE0TAw8YF0xzXkvVWQ+70DdFHmRdDN+1DITjZSJBw4ddJtAiOAc6UTuC2I7pTkdbvp4D/sXOi
jhnF+twjNHbvODJysHbKQ5+0XbhjLWgRcWT4bszcaNeOXedp5L+/qQYxW5SOfeM5JhbPlayS3aBU
6UAvVo23lsnDGyZbHnmuUwAskOhg78gyPIVtpJHorftdlmESglU430TwsOxw4ILYAEj6nrO2z1EX
7Ca4KyzEMri4uMeiUR5KSuWrAgT4tpUdeUSUgLltOQBeNU2Rm6lAJYcUL/NIC6UymOrBwQoB4XFT
CtR+5OKsqxbTX6xNnL3o4N3FqWjqTVYrXvqL08NCiN4eC4keRBTW+8NYQG8K2v6utU1xY7U63A4Q
7zwj0cDx6o66T8wKcXbWNZM8NaFgu6Ei+dGBWW6LKp7YaqcyvqZ2usP4LHapQBFoQHLvWzXZfI8K
VfJaOxy+zKqGijJViCqdWkgyHO3yn3AQGp+bunyuxNicxkhDGoysTpD82bZXfXoctEGUaj85+7El
NRJRgcfIsPG7g5qDPgqw2X7ysI3vu7aS2KWAwuoUeeYjcLg7y2QcbpHPG+7GUk64lGSedO1fNUFE
RCa4g8oc8VDh7LAXSOXGjil22ip6sBAxcxxCy9pBbvM7bGtxRGYZeaZ285JmaXtwSAI6TqAANFW6
6r8xNoLwD2tm5qUV+rCXhoJvAshB/9ajLi+xhCNCCurGd8ss9s3YyYdEdP1z3rrDXY385i3IU9O3
QlD9WlW6uYPzIrzp4/HvaCNOJEiH5F428hIJi3SwRjZIPypjEM1Zjxei8/Mw6PIuok61A+Ko9Pig
v0CdG92pCi2MQOX8iBjiEPVPu9vrLBeXnLEm9UvXGd6CxJgTcPpkT7G18RnysjZEO/HOQWywp8tm
8jJH10jHnvhPBunoTR1rguEz5r+shmdI1B16LBGjes+x2t/GlAR7GAPy+wrjx0GAz1TegOhfbFzO
8ZB5FWzQo0tk0MMNHNSM+SZvol3SQY2mUkq8yUbIllVSs6N2HiEXq0C0I6YUZHzp8+BODMlkQ7lJ
DRIPeO0gOi0olfvVKZ3sMauq4RHi+8gv0y70xeBUB2egpNtWQpmNLtsJWBVsCHa4nTw3Fgof9UBQ
jQndbHqsXU4eIOlF4pmry9NQt+M+h93/XMXJn4AX9skVSeCHvM59iCdiHHcphjQt1QT4rkqIugXA
DXeqKJJ8EwxUfUWwtfAiJhEoTPPAitBNlXsYyrT4TolEInSC9/MwTDkv/AZBTNQrQPO7dwft3mW2
Cr871Poy5HktMXfU2GtEmEK2xZAiaaQam5upgjEO0nDhWflY3ZZl0O2cOMfBRoESRIFsZNCimJ4e
pgi9MMqcCVW70D0bOLy2SkW1r0oxebwt5B3yetq7AcLyXYrd0m1EM35uqay+oFcnXwJO+Cv6jnly
usBgPrUaVCWVGWvEVGUTgoah492nNbOehgBqc4dBDmllkA/nAWCGECRzy4dSKtiULccBKIWUHvHk
LpdItS0dTKQg3R+osRTikDuMzZxF7KXO4mkDkYPaWtk0fG9MDb9QhK+BFasgBO0wVtE2Fi2+aqj/
KKTaxUgUKlXhOVCdIZy7NgfFOb+f6qr1h0zmd6DdZ4exF9MGIb10RCiZnR+GsbMRCp6Qe1Nk/CHH
sZlfT0igxghGN9UYCyXUhDuwHNu9wVocVeCgQURGnyh45QkQE5kTNj4n6XSblQhso3FCd4kq3Dtk
PqmnIR+AYJyqbqdgSEQAG6H3aQRpFYCl4a9m5O1Od1V0F2LG2ZT2xP3EEWCma5l7oSLByXACPlyM
+u8uDlGfTZXCGgjLr6zaBEA6PKihbZ8KJAs+kzYVvoa2fFslOr2tYpa/wBYPQv4Uli9pkkImb9B7
jhWCeXapYWRX8vrBbVTsx4jbOfLRJt+5pM4hSGTtwyGoIIePCs8VAFaKYRhv3QiBmp4Tm3QbTzbZ
o6pSPRY0DE9DNuk3oRBVnvEUwCSrd/c9tD/436gBiXy0j3qMmxcNHt/BLXXw1Gfj+DNCTXQvwlQ+
8rYe99lQJRgniK0jRNiHzqqcI+CS8X0AI91Nl5X52cbk/Q3MOPOSteVvCN6RrM2d5nfTmyrbDHbj
3nbNMNzZymoQ0VLGHhLAOw8R6f0Odozxph+nNEITD8h9w2IbH/MUDktM4OhF2xQpdkiURJaqb1PH
+lqnJnnuKh39AJIj9SdMC/csbJNvyPRpPeQ9FhtGJoaWJM2rKFkbbCxHBb6kJT4sAUKWWmb4j24C
h8mD5xEKHh1ZxwwYLmifurp7bolAVE0uEp8HJdsPIdRgZcimOxxclX9IlygvFa58c/sp8dOhb3YF
ieKLqCe+iQSMbJi3pxtMvdwnwSSe8mwsbnCsEB8yy1J/+UhY5esKDGqQD2Mcurm2T5s29JOCZIek
T5OvfWGJHSl0dtRgIB66bmBnSkvk8UB8RQ85kDB+bEU1wN6o83tAw4TIhK/DHNO5dhEIkwWeJQB7
jUFewVMmSJ5T5nMEDDYXATTQ+Y6NauAKi1l0MgnXPqsgtEcSWLlSr1rYZ8+FADg6qxzoVpBYEbYn
kcWwiOG7VGu9dS1hrWzmP662sjnbDfJxx676hpwI8rw8JF/dlLl1EyJvSuTR0bJbgcIEX1mXLz3R
rHIAtw+4/+DgYW3Fb9q0OCKpsfHitDoG1logw8L+Us7qBmGtlYy7Eqg0a0SqeisOUbl2Brh07dn2
qOBxIeMxIadKV29VLTGFlPAjX98XLV388vd3+yJXE4YY1EqdIicq/LEU4wno3Xz/qavP5Tc2zYGj
SbLubNfW93Rkv3rmrpQkljZ0s5KEY2hqysyhJ3hpIg/Yw2NZpnckab5/6qfP1QyWQ7R0TIFWF6xF
Th4i4+Ab+Hb94gs/fi5jqBBjmSLXT56wFC52dkKLw8hG8dbXSJq6fouF7buctU9eO5DbCPQaYsGF
JbpwPxn7BmuIb9AHPk3lGnhsaXTNCpoypzCjMxAYsJmCtwgmJAFwSNd6hSG764+ycIu5koGXRNpO
1tOTNNVmoL+afIB6aFuqbHv9BguDwLlMU+8GgRMS/OiGQ/FWYonUdDdNKj/XTeeahdz08aTzioLj
8mbha9TUj820dsCz8I7nx/VVDD18nof8JEWcbAOkKPuJVad+UKZ7GBsbDwmNbGUWXbrXbBYac8R+
CoTVIhkiKM6VcPedDXltjeDjDoYEJE+79ee+DvPDeAUxtBuokZ4QMKV8J48FKN9IaMLOWXhmCost
M0ZjuSvJyiy41MNmtVmsnhCT6YgEn3rk3DgD771pqN7GAKFKkqUrdfiFOt78tD0NSNw3RRiAevzU
gcBoGuLn09c8zL2Bx9u6+0b7lSO5pbc1G/28w2qupFl5rsq/fPjStg8C4VB4V7H19fqYWZjC5sfn
iEOupWms/DyR6ljY0FMDl6U7qDivX39hTP6f03OkWCcEXuPThDQ/j1TsrTNgBV2/+ELzzI/PRaGr
WDEU6hKsMT1Ai/eSd8cEicWtPUAxH65MwguNNBcLFRas2NgN0FPVTX+QZ/oct8OhTCHkuP4cS410
6c/vJi42DFWOgE16cmqujzlqtndtj0LE9asvjIq5CL9OC+pAawQmMuIRSpP7NPnKTbzVlr0y7pba
5/Jc735/WShLqIK4p1EhmTJ3fwdJjiDIyXm8/gRL7TMb14pXiRCIgD9j23kyfbWPuvJ4/dJLXYj9
96c3NGW0myjWByEc5NXfOPybkdCfIpzrrKwSFlbJc6obNlMoI7DJxYay7baxou2Dy4P0DFnJPUA+
Ow5u4Rax6nLlbSy979mnvBkqF2hXYNAKBDG35u/FVUHiH+0nXZ1sTnQrnQKSMo2D1bFD3QAlirL8
I/SP6y9k4dfPIW4cOaMsBjIae4rqINL8FeWWbGP11T0qKvb2+k0WOtQc0QYKaema3gajlDV31jC9
ZiDircx4C4NhTmBDFQpUahG6p7IigKiTJ2NZm06uKCkW+uucu6aE25RunxEYEuxNVtSph3Ut0u5x
VKtru4KKrV87bFt6E7NR7SJteuyaYDqr6qBKa2vnP+Os91D+W+moSy01G9ZhGpIqruzkXOHgQsnv
bLhLpF55xUu/fjawi9SOUZqCgiWLgi+6IKlHUYzOe5RuVARN2vWOtPQIsw80nHQDC8JhPIPMXm8Z
ix/1KBhKiGtq7KWeOhvMOdFhk6uSgmCkj4Y0v6GwXBExLLTQHLqG0lxXlB3O0gZh39i8/DrG+iYn
9BnHan+vN89Cb51T15C+PRE9sPpsA0vUODjZLEvxnKfyuQkRYDUUyRqjbqGd5gw21JkTqiT8h92I
rBNei6+MFSt7yH/qsQ8OBOeQtDphmeaZxsUTG1E1wwTei7bb7Ripg9T9sTZkLy2NtI/xO6PFvYz4
N6PSh3ayH524eGwT+qwoeb7eqP/2BR/9nEtnfPe5JTVJsbCOkQ/QIwPHkYFAjT4xCLK3YHorqvB+
zMpwjxjEEknuiHrOGGdHEvLuhwxb9cT7odt0E8+fbfAmvMLKmldjVzil7wrQxopR2892BWVL243D
JiWmvLchJ72Bcvg3OOKgozuadZ4SKr+XqCnemGLEGV0J/q0VFtnjRMfB0x3YF009sX0GEAhyxrXx
rK4LbgPsZs6og9DbjAtzROBQ6rG8pDs6dTzeEDVUG4vjwGdy2/yEsl/2LSslopjZRA/R8D+cXUlz
pDi3/UWKQCAh2AI5205PZbu8UdTIIGYx//p3st7GH22SCEcvuqO6G6WmqyvdM1CItTA6QSYap0GZ
UueUkAxAXjz6byaJf6Ec5viuRmSEHUt4pwY3epU9FfvOHoptHxpxkDOE5aRvOtiiCHslmi2twMuf
f5iVshzc0nLxoG2b2dmyygNjayITC1HGmgfK1JW0twFncfWOsJtEPLA16PA/K8nPFtMsTvYVlAxS
xqsT3JV25Q10+aA3wG/EPvPDTb43z+ogz8CK13e4qt1m53Yl+iz1aRY5IQPkAukAcZjSSWm5yeDC
nnltTdnGVE6/pl+1NCmz8BllJSKQjCCzN40/IZbylpbRGmFsIa/7j0RbDuFQxYV5rKE0exMljHiy
ZyP0FCB2gMdrw7eg1BaEoGw8X9/5n4dTOpdE5aKAKNKYSPhgJT7OGRrg+nZrjOIPmImmn+XOt+sN
LdgRUzZbcUXCcteadHeqh2nAkR+BMlBML3FRPYatbW5sNn0ve/chyyzAB81bCTqVB0O/lSTw88UB
ze7/3Uuog6a5HTmAypRJ0AAPAImkTT+sndqfrwo6t0fPTSjTm7HVnGSYPlpx/Q4ThrX0b+nbsxXH
bZdZJgV3v3bA/R7LW4oizkpq+fmJTecndm/XhiB52pzggLbL9RNMnbxyRM3HboLrE//52wadH9hg
xbgGh7LUSaPEuJmS6SUzrDMELLcRwFCxG57CIrvPSL7yrrbUo8tK/xA0eVQ5ccESqF06Bg06Ooln
B6XobT+S77CZbzbXu7WwnuYHeGe3uOMRok9tGvRm4oPg45vF19xW6VzjFHKLJG6hc3qqnLcYRbEp
/nX9Zy+spbm0aWX2GerWcXMyK+s7zLteqnLNHHohlMyPlHLMZcg7CMC5zcU3kd+1pXumUQ9DEcNN
Atn2++t9WJrh2VYGpjwWo1liRdXhBjWQwA5/x/xxqtbElpcamB0kRBMHJoNRezKhhqqT2k/lfQgy
YVuv5FufqhhgGc4t0yEtEA5WK5sT2Xfb0Zc7YxP52cZCWTfob6E0H0z+TX9T3jV36T5/MF/VOdym
/vXx+5RThdbnx0wXRk1huZfWgelKPQChFBwah02xtR2Pl574fb2hhT0yF/Iko2NzByy8E3PvqhbT
tMm/lhrRuY5nEwp7Ypo0pwGi+QUj8LtRKwFrYYvMRTwJF1bVJfjVEzFeJJzKClGvxKZP2WSXkZ8d
gkD7tZlpp/IA9Se27xPUAj1oTsEvxUWOd8rwzHJbxKDZAZxyUayup62JYPAGsVnZbQyn7V5jo52+
yWlYU+xa2LZzZ/Q+h9oqCcvuWEA612tMN8ghTFBZ6kUXHNaRGZe768vhn9DkfxNDOjc3V1UriXJr
mLAznWx6gCMeraE0gRjmwEBIGIc+hFbF3nKe/o16yP9N0H8cp3vLBHGUSnA7MADdazeY+TOInIaH
QGBEPpJ16cHhUX67/jsXTqw554NWcQewU9wcnWbq75o8ie7rPmK+UGl0A2vE8GAxpW2vq4bkXjK2
JoCwMBP/tuuHk6uHtEmsR6M9NqDLKoAGNm41AreR3kvb6vzJab/04kPnHvAYzUkIiYZSgGnVVPuK
3YnY9OzquxWt1WqWenMZ3Q+9GdNIWIBJ1cdeFCfZQQEqHJ3UY0O+GSwOFyIWreT9Sy1dsukPLVXS
zaJpKPSxg1LjJnay71GmHxu3eayR+AdghDYrkfPfPv1kBc/5ZhRKcIUlo/AkJYfFbDhVOtr0PBn/
FpWJJ6DRTurfE0N5aGOFpbqHAif9MQ6ROOPCXuG0svsIz9gGbM081gO8g9rSeC7DrDtMXdKF3hQS
N3Cciv2CW8/0CzZHKg8ShRMVV2xrpQa0EOHmIn0lxFlbOMPXRydWxZ1OR76tE7JGmVo6XuYSfS3c
maE+Liq4wyUxgFHO1OLO3KgUZHkYHPkQNyL3ieoALSwnV2y11cQwiqny+u/1Dbxwfs8pe5rwfESp
sD1OqTSeoLBqBUrU5M7Bq8o+a1GCvt7Owvk25+nFSUmjTrTd0eSEPNtdWfmtS5kXpZKsxKKFqZrL
ZoIIa7dgIMIZrOLRD54p5YdxKt+ud2Dp67PjaLDsDEsBFRCAFO1tY+bunRVWbCXMLE3DLE+Dlnzq
KilhC22X0a6aLPMJ8EBAG8wBWrTW0K1UQxZ6MfeAz+qU20jZqqMVwubBcIFm1aF5/6UhmusPCp5G
fdrBHtCBxn4mVSDIn+tf/v9L9ifRxLisqw+BKywjs084vn16J94b92AY4v0WgeP3Pvdub4P32NtW
3u3b6RTcbvHX+XDYHra3QXB7+3x+xGuKd3j0fu12f3aPfw5/Ou9Ps7m53x0O3u7wfPAOf24cz9/s
Um9zdzxuNptv+z3+9v345O+Pu7ujj+8EwWnv47/Z+Ed/f7oNttu34OHyn/l+8BYE++BtH3lr7LnF
wHCZwA/9hW9Fbw094o7F7eY95i57kGXfBrmDV7p2zO0zhcD8hogUWN8kq/zasKrn66O9tEhmSx0a
XjKKK+j91L3YAY7qqzFeWSJLWd2cgzj2E480TJYOY+heVE08GL3vje6nsgF2n6o9I4993N1XuCai
cZisfDO4DV3gJLjet4U49B9aYj6xrh+b+miMBjsMZKRvJSUAoUdS/brexNLwzd4gDNy3sqERoKzr
2CvMF5hDrwTRf7ij/+4CbM//XRXEiMPKrFl9hJ9cCdSrelfuEKVgvljQKzUSSv+0A4vCPWGqCFRX
Gs8tG9PnQsb230GIbifyguZ+DIscWHCHMoGuMqwNBj5tYmBekC32+35g1kNZJOqmMkj9o+7glISa
SjHFF1BmZHpMgEbus9ZEF13oyvau7nfTlFG/EECBp7EGRiIa+vhsN3is5xOQWVMXqcHDgpK7IiPu
H/ivSD9NGOzu7JwqCFaHDSgpUYRfYdVudXKgo7SDdgQcV1roYkLDz2S2xg0gykPIj/f9iVY1UMPw
2gBzxzbbswlhm4CM1rSxs9C+M8Kie3YibgWybiRuVJCrtgqevtVdn59tbXc+G5xoozXUAb2OGOG3
TCZ4obAaC4Z8NQycdFPf2EQYK9P3+cIw5gbPidulVFOjBgkGQHnPNVK2mXKlnK99f84djeMhMiMo
5gJWW8f3MgmVH+dVsgLD+PyIMtxLSvkhIkH2yIh6TOCBW4+D8zhNk++QI0vGlYRx4dXTcC8Nf2iA
JxrS7PC8Owxuddf2ZCfC9KAL90CAcg6d3IdTSZAV1n1Yg5RkKhqMmVx5J1mYmrmAZmg7E9BxeGTD
ywwEUs86fLkeDD5PuI25dOZo0B5m0mV9VCXRuwQaJPsisauzEI15Bz2yFHagfE3qZGmKZoE7syKI
uBcqO5aQWTiNRdLcFmGr4ZZox2A5dPUa4PXzKGrMH6gjmPBwHXXVySiNP2VWBGwwlQcA4MpKXujI
/O4P+4UoTPCYC2tPe1NklhXYaXxHa3FnN1W5vT41C43MVSXBthADLg7iUNKg6n5OWni6vSt+Xv/6
p0JLDmyVZi9jQ6xgtmdX6sjd1mCehCRZv4fDH1Q0pwQnkF83DfgfEHRrqAc+Kre8BAKllWc28CLI
Y9XylZ21tAZnB1LYXCRqtJ0ek84ptigSxj+HtrOob9lDvQmnDvgz2vS76x1fWBtzljD82cvGFYgT
Ru4c7aa8MSLrgQi+ciFbKAcbc65wNypjykuo4YCMN+JAgIZ96I/RUL8iZxpueBibB8s2m0eaDXXs
OQPIB2HGxgPofo3y4erRB1k+kIAVxHoZGNihYZ6FKz9vYVHNacbictJGOSuPUG8W+0lKeoyibrot
wfQwvUm7ciUcL0zqnFkcDmmYQgIqPQ7g5RReJ3GJJIMCr9IWKqAR0sSyB3Pu+qQuxMc5u3gwuozH
qV0f81ENe0kLvWsh/r0SfT8N/XDmnoOTJSzqpckNfTTrfktoi/KKs+cS7PWM+a3Onyukvq5V+BZS
xAGaUfDSPFzv2WfjeGl69iJS4HhvwSdujgN5iM3+royy2wp1L3CA7qamD77WyqX1D2dbBxuTFhwZ
2CAQkBaTDKZBIjKPlczflQLfERSZL7Z0WZgfWgJlKOqMsMYbZVa/m6P5bCVptGtCmKpBmPQvlnu0
Ej8/2+iXkbv8+YeWBAix1aCN6lgnyvVBc6c+3KKE1wGscH3Ullq4rMYPLVAAlDKjxahBwqY/a5H3
96ENtlxodmvo788W9qUTsyMT9+smaka3Orqi/skz0HVb0Cuv//zPYsHl2+b//vywgX1WQvDz4Qu6
c8mzORkbUv1NjOxrM8Bnc92AbCZ6M22OwHMDYpWC97YpKFRmx6I2V949FvbHHL9KDSIEM8PsmPWp
eotLCX870NEPppuOp7TkzBNt2j1dH7GFCZ+bE3clePyADKTHWCNKxxUojk3D7EOlMrUSyZaamE24
irqwnPDkdnDpDdf2Rph7CQ7c137/bMaLFPI9TldUR4Y74A7ONxbev3XqtWWTP1xv4tOXAayqOaAV
1k3QN0iFOlYUumXeENLqRxRrSJfhAdRHud32u9xCrSqj4HQOWnDg8GnprrS/sGHmqV/dA3HnVjI9
kordwvPx6cIcvd61pU/PRs+N7aJJujo78jx1zq3B/7ahGlfW8dLHZ+kYUOSRtJykO9JEw1xBy3fI
eIUrv3xhk8w9WnUnSh4muA71g5H+SIEHkXApYuqWWlV1002wHfaJdsVKkrG0hmcJHUttJQVCLR5o
+p/p6Dzb9vheVvVKkWDh83OEMdg2pkumPgM0EXpKbTzkB0PUFAT11cve0mzMTl3CtWh7p+CH3KDN
JpR2v9O9Tr7wmootMgcYD0XVRq2ViEN6If2nZ7cYvAzXbHt6vL5SFyL7HGUM9SQx1JlVHhnsQN9b
HcOyvZ3cYYuXH7gVwGYj3l1vaWmgLnP04QgcWUs7q6PYbgpis1q77k3Wxmnwta9fWv3w9R7cIJOl
vDjWrW43luyBZTTrYmUaLpM5f63CNMwBM9WUM6dtUS5tFF6ncgPG5nDdUl7lwKALzzulb3HnV2Pl
L1/qzRw+U2cSDjjCrI7TlD8WsXrWmVrJRBY2+BzgSsesIoWBFNuGlZlvS0goZB0s2xr4D+YxtCOT
tbr3wtKag2WygYV95VweDABpRe1r58ZsMyqyLzr9en2cFvb3HDFjmLppadHhnWgkT3LU3xwxvuuR
lCvRcOn7s1XVRSUUhluCmhmygzrON1nieKqe9td//sKWmINnyNgJVrv4+aPV3xUlxDhTJ4tWdsTS
8M/OoESrDB4/dX1soE8OLSFFPAqMbWdVZ8LWaLdLPZidRS2kLJKGYY5R7RxuGhL1F+nWL2bNc8BM
XneFnhhDLYnVAED20a9ioMIf4Y18fQIW5neOibF7CdSqpVGurmkHR2b1C9jvGJzPtfFZamB2Ooxj
ncBwXmKB9q+V/dqM51SubOR/gqqfBKU5GkaRPk1h6wGPdiPTUC6Aln5QYbIRtQ0yfBeWXb8XVtW+
lEMvNtJpk1OCKvVe9HSAzwxEYKvQLiEJAv0wFhL5zFLjJxSyew8CctZXyiQInfNa5sCQrui4kIdM
pXjsTNtGP9RuwoWPAkDhWWUCEzSZocAwdi6/5c2Ub6DuZJ/syQhaGF+/QpAnfCEyNTbXJ30hmM+h
PvC8ykN6ec6ARtVpgN1XFTn3Ba0fTdn6TcUfoPo5edfbWoi2c9/eyyuwKixge3s7IKa7JZBDMktj
Y0APBoSn640s7PR/eLMPZ1/HosmBCLk8YJ5/6wZcCDxp3+Uy/+3ytXlcWsjW/56vAx2SbCpHOIFk
J7t0d9okPtA6K7Fq6euzWAU6hGGUcK2/yFH2W9AMirMJ+vK7nIo1NttSE7NIVbXw8qSDDbc1rG1d
2ZMPHs+uMrT7xVmYpbIWNMLDSZjyUEPjLYAw+i0e6CxvSNN9D3WVlVYWAu7cztdtnHyIyhzqbu6r
aP8CI3B9DS0Mz1y1meQJShZWQg4NvYHdh993TxFyqOsf//Sl8xIELtvjwwq1c06MsYVbCSyPqxPp
LeumhEAl6hNRiHADM7XAMtPyt2o6e+OEg+vTUakTqapp109gokGWz/EKKSi4MtA+Asp3+toVYQ4b
iSVJIACMjheQIe//yZLf83xNSX5pWC9//qHjjUPjIr58XUMmMQpR4D6Yxq+VUb0s3U8OgLnQcqVj
S5pti5/eJZmn46nzhVV6CQJ9poG0BtXD0w7utsNF126sjI2Y1BcebS8zOtuxjHTcFZrKg1m2ZxlG
3sBbT8XZdkyOcFhbWe0L4XMOytOlMmJWVdExq2EdnBruPTSwxDbk7DzJDibQo/F+fTCXJmq2exPX
NZLcLcIj0pl4L6us2oqx/JNYkDK+3sLCzp3jr+wo4jVUn6Ijc19LGL0aYg25vPDb59CrmobuRFNH
HqzC/GE3dboNkWHbUuuVaVhqYLZ9i7R1SDEY8tCDl+LHJOZnAMnaRynT6IujcznbPmwU0TnxdKmk
H8p639LQN/I1+unSuF869eHLbV81g9soKEspPL3X7hAHZQaVw+uzesErfLIH56Lb0oJGe9vjd4/G
KCGwId8Mi/9o++jnVJj3AD9SbySQhauc3fUGFw77ubfn0LK8kITArCwZNGzF6JudpE/arVtvisrH
640sTfhsd085b3goLAmBvD5g+aNijQ+V7ZXjYCEBmyNXkhhSmXkJVltTJ3eRVf9SaXN2Ov3cGoVP
Y+sltddK8UuTP9vWNklAARrREdOybwcO8ITMVg6Ozz/tzBEs42THVmlqnGlF+pDn0bMKvyJAI1zn
P/AHN9ZZEVfx0YqQn1sO8ydQdFZG//MV68zRD8QlZRHROj6ays2e8H6ccB8PlrbYFCUbTy7ucJ1n
DH39NkzCPWg3H7+WgzlzXEQMM1iT1GN0hNqzx+34jvWw32TP1xft5zvDmSMf0mwUFWnQsQa254na
cgNwIjvzc2eNBfj5tnDmEIhY6m7E3MRHpuDTmA37agScFd7zX4qzztwqNCmrDLadMTnUMT8Aoh0M
ofvgxu5KgXBpgGa7GhEWtILLri6F6ZUR9Wrj3UkfyBqtcOn7sxRbADmAqyb2tVJJ4dWRIb0E4Tx1
yuc4cuhKxF3ad7MtXRcdG3sL8RzSmHsj4du2ZC9fWkHzgn8Yi8oNIclzpGUVTM3e0WCrwmmmLr6i
XYWdPS/52652qrhGmgExXK7OhPJ7Iu9aTu+v9+DzhMmZF+2tghI2UaRlEJg90Tz8I2MXu7lq9zSv
XqF4t6b/9HkMd+ZF+7SgHbeA8z2YbealyC8ncetaNfyRsLP7xzyJV8LVwp6b1+vDEeoRYnCcAxvO
YKn6+YUQUqxd2pa+fllkH5IDyGu49sg4TlPavQBVEXq9os9cr833wmKdS4CDBVG5cgT5JVcWZKlN
GPHqp+tTvfTTZ7u56nhHQTKTB5oweAHD3RXwQVGtXTSXPj/bzDAQl4VZOeQwcvaDt3gaqbI0hGjv
Fx1qnbl6JYQDbBtOx7jKZidoKEPV9WVoUn9KxEo4XRj8uXYlXhGY6TLcyJ2yes6AlB06sbk++Auh
bq5YqcBkxrGIjHjs6sBKnl3F/EElnpU+Xm9gYfjFLOWGioKAy0kaIgWIum2NoHRgfS02ZU/WkIJL
fbj8+Ye131HoaKvLlcdxnmiLg9/e5faTJb+YxYhL1z58X9F4ihUTzqE3mxvXGHxD9iuvFQthTsy2
7QBlaXvMEebszGZvPCLaH8fobxm2FhQ1qH7KqjzaX5+JpVVk/W83kgRi8t3YoYbYF/0mI5nasIF/
BR+IA2Eu/TgkdpGypk2PuQHJC8/SmbE1yjTySiiR3KaNm60M2dJsz/ZzDD65A8ROeHSdW9o8OPG9
lj+48bYySAtZpZidylMC71nu1OHx7e18IJvzbfzIdmx36j1oh3uQUPdNv/BO0v8NEXWPeMzXO5Sf
fCtAAuV1ng50QI/8OL0UB7gM3oyQGPNK/4kELagIv6//ygXEgTNHZ5UOsYyulPGxjJQLaIYyIVs9
hGKDQo8+khj/ZCaZHcMPQOrfNhdI7cSU2F9LwOYILQCyeAmx4BAioicX8visPAwKDGO+RvJdiBpz
eUmn14CXuXZ4hETJrq91EpSx+MbGbk2hbWHjzSUm3V4x3pskOQrV822FR5+XZuLxgaNUpmE9bxWn
gaXJ2iG0sPfmwCwJWXHpVF0IPGB35ua4T5w1Lb6lnsxCCJijHU8SER9TFvfnMIMONgQktyp3jY3l
DH6C+/v2+rJbmpVZBAG+0TK7guBigutcqb+bKT9MMDe8/vUFyKEzB2e1jdub0YRFPTnOppmmb01O
YGwi7NvSSP4aFNSCBCJJKurfYXdfQ/TbCr1M1itb/18t479PII49iywyiiSL6sE9agbjj/LJIrlX
sxbMjd/wOvAUBeux+OH00eTzJj52Biy3oes/5fQOhavAtKz7lncbSPPfhLGxtURxm9Twb5hwO233
nTu9gaa6gjdZWlCzMJUqkmvFaXyEZ8ffKHb92Kh+Xp+HhQA7V6ikEUtKh6bxUTr0SGOgGwwdZI39
WpVr9uULa3auU+kUiahohZkWJN0q9VI67aHie0PeG+KLW26uUalJWnQh3kCPsJY9QVj1EJf15voI
/XuY/mSlzFF+Fw0dk9YOhqg2ffjEBADO7PrMDEr6XVrqPWueTQKpYLhZwHpmQ1h7sldrvUvzM0tH
RiN1HHBT1VHBdWBf57jfQSwz25bhUBwl6CUrvVxYYnPkXzVKA3tUh8ei7e8Ltz12UT6s7PWFSDLH
oeBtpgFgwFJHgaKqFwEs5Sdo0NO4uQTXJ2mpicuF70PWFla6jnKepEeU8UuvsIafYVf/giHu7vr3
odawNBOzeChoXSjNJwsQbBptjVaP58YJy31uuHBXqXQCOUj4DmS/SkdX9R5xvzu0cjJeTLcGWMIl
ViW8RjfWC4eMzb5gJflmmXUEIyEivMF0zDMnFC5KViJfwnxKMVRWwm/AD1WHOrflqYVRwAvn6QRF
xbpwbix4bUivpr16HSJwVn0SpWJXh+Cyn4SRlxvmlpH2uTIFvCggcRLoPHYLX0am4afACwe5spG0
GbaJt0CojG3hlWD5DTjJ+xrauF5Fu3Avjczx3CGptxmbcOHB6/lYeSBih1vgHJt9jusQKEJtusfT
MwtCnmsPGhAQXqtHkLgKPSJNLBl/Mocy30HoHIYHo4R8Zm+xX4NtilOZteTVHA2gdBvalL+akZE9
zKGqX5DjxRfLUvuxrvQmNBgZ/IYL6ZkscXKv44oEFL4tZypt0ftVDgEM0Nri6HcOoCQsiviFg5DF
BnsqKlJ5jh6AFIM5RzCGU490Jo48bXJQ4TBeyjcAmPrdw0ToRxu2TebzmsbPJK1KOOqMf/qpdjHH
puaPba/7DYwCSxDnbCsCahna1SoFDI277vhT13HnxWVvywB18+aXHMLu1U2G8d1JIvqUZ1Q9Ml7k
W0lD8Tb0bZMGwkgUPDomZ1f26fDLji+CtRT2W/CgHPvq7FYVTLHC1Og3hmqGAPKUKgdjpnfPk6pc
yGHCox5Y+mLwp8Egd400qeV3WDTEa1MbVltFaEDhNbW/cUvDF8Ua0wO06vofUCBzbtzUHF8ovrSh
o9v9IXHkwhjK7gJmKPiti878ZslamMCM9Y4ngbt7aYRrnzAv7DG1WjgWycG9+NTAvAo2vjoHBzlK
rCOtVXjA2PMdzU338eLM/XcYIVfhwUQyg+mXnf+aBtDsgd0lP1Ojde+J2wBvHFYkfGfMzHZaslZ7
Dsko9VSm6yBv+/hHqaOae2HpsJ8pNZp+6zaa3o5wXsMrZ5q4Av4ZAwCIoZNYcA3mnfBh5Ti2HtSv
ukPPc+exAeIO/zN3/DZvymdXdu3d2EAhPMhCVu4YG2O8HYjWiwQMRULDTgof1dE6gYy+xDelkJuG
D/GNysz6KcNN6SZUaX2f2K6tsedsRTcuMQYIxWqiXzPVtH/hq2Hg9tCC4yDGzLlhxOQbk1ZpCoge
rOYhpTYehcCmi8O+2yc5/Q4fwfwMu7Fub/K8fwvNUJ+SlLX3sG6vtiops3sNjeOdkV/oGRBv8HJn
ktvK5QN4b6ghmJ0LffWKUZ938MwagDa8K6FNeYDb0uBBY/tiWt50dENRz/5ZIOECr6foHjuRw22C
ZJlHVdLd4pc635GzFdt4ZPoOnoEo3+RO4bM2CtymCxxoaLgtK460aEjnMbz/71QZqx1rrLbxIz10
bmB1vXtb1qkM8JNhFwDNzaoMUzjx4Pk7BYxxS+oqC1prSm5dlJ9zX/dWC4stqLAaCWpgXWGM2IdD
Lfc0qfHu38SglG7ypFUbUBbsg6OUuYcqUvHXyDL2qoE43wPsmvaehiDLBrp7jW9reOJ4UVLyb9qx
M/hLEQv27LFsd6aqpkM7ttmN6XbmTvAq2SBdrQKeiuiAu1Af2Lxhr0MKKX/aR8KPI0kAxHeTKejD
1NnCCj4/OqJvbyw2Gs8jT8i+V4YNLcceJUKBLMJD5FU7B9ZCO2ajnrEtL5Rg24B5ag+ba6+sy2Fr
tcR8mUgp7qHmwX6wGhZOW/hxKeVJt9Pfh4TaD3AcS+5JpfPd4HTytYFU1qsko/DrPoGlja0RPS0j
vZl6tz91LFV7px3DbRMa5UZSLe5LUURbZozxm41tf9s1UgQaNng3kwvriDCFv1VuM/MciSzF4RE1
8GspwqDJbOOmroi4M8turD0Xvl8PjcHCfSMa586JxQCPv6k+kJwlwdSLt6bq7B8N7nvg+15u3tCi
JerBaXtz8CVM0gK7I5BdQtdgC6n74pDg1fwBaBo4B5VWu60FazdNLuOAOLx7CTuWPVZhFj/AIdzd
TS7chX2Y7xkeFDwwH12Wm3fAG8jHUmX1rywTVedVLNb7VIzVz7yKyG3X1+HBzHBjtq2+z8ByzvH2
PzFhXxBP4SlmorgTRcHfmZnwE8Xw/cxCFR9J12MlWQNBnOL04ACrvTFCUEvsFP4CtBBh4TUJ2BpK
142PJVRskQPL38PU1WyP5Kp90NJxbyQS7R9hYWb7VLUm7vA6pn9AiMqeO/BJ7mymq/MYEut9TMv2
lUAG5VnLgpeboYX/DOBALd3wJi9CD0JZxotANcCzmWP5FZnc11R2Nbx+wBy+0DkEUA6wI9rBKk/d
Sh7126EPUbMB4HxjEMIPLYHnMjer5n1ICdsiRg6Q9UWKwMM08pMiz/yqqssAzz7JBkd39bPFERnA
jLAZPGRzYJjrItqBjGp7FvRTbisGAjqBnsxvx53IthmseDc17uA1sMEIOvgwfRfUiGCapsS3CKDD
YOhkGUyjEd9BRjgJSMEueqn9a2gP7c/Gqgy/E2n3m3ZT1WwjzdW9tDLjra8rfctaxCFqdBMkE60O
5PpcxUnoS1rq98LMIVkWmRmUUQs63QwjXLtgfpX7WU2Km2Yy3XOfOQY2Ql0V3ljlpg8rMqg7QBtE
exmkTR7gNw/DJStrNipSyV/Lbvkp69LurhZxdZeOxIIxIuoYHpSRo/6gSgULdhdlgPEui/W0A4eP
/SCDDZMulCG2QInwTd3U4oB6QfrMeNjtFZMjsi+7i+6TcqgLT8MbchOHiRkYdCCJR0PmJp5GvuV6
2hIYLG7VMP2QLlwBAaN8iO1JGQFEjFLgoSrhgk2nhqfehlqWZVHli7ohe1xQcPdSMN4INKM19UMa
m1PQ8L5865hCZURpUWDfd5V7zhs4TnFeV63PyyiCf1URG+9t5rbfoHwJ1plbF2cjGlgRlJr/s/iL
VLlxJM12SYOisNdmiYHbuzm12bYVyj5wJyP7kkEQq4XkKsiHwUQtSE4QAyX7sq92BjqU+l0X8zxo
8rQY4Ic38p+kHqp3KCGwh7IUjvLGvAGvQCdmcR87cbzpDJs/hJXt/hgqN/0zQPw0iHDuRb4z0mk7
Iel5a1FyCAF6iMtXVxgMoVbVFO91KrMySD21/Jw7KPX63Ij7tzzpnafWMOAZSEG8D7U2rSC0Nbwt
wy4KsMns8/9xdmbNcepaFP5FVAmBGF6hB3fj2XEc54XK4CPEKEASw6+/q/OUcI2p8tOtm1OFG6Fh
a++1v1UGfnDTTRzCwinvzR0OKhvB0+CTW9eIUO2HNjcYji48hG1h7uFRKN9cTWqkN2xpv8H2zrud
wJ2CRUgPj1WHenAlAXqoyOPgIiM1rkOO6JqSZ2dWxUtIgHTlf+zD4EmKfbjIzkErVRWF3FaX0Jgm
JaJmdtW7w1hFfor9YdcAC3gH2TCvo7AMoUuzAmjSXAsXWerSPovrjFGCM8Sxjk2Xk8MwqEpFBahP
YFME7rPCNGlrfc6gY7vCCRd+CxSmBw7iwj3ovNLfy9ZDvtz2nWNnYBU50rb7xTNO6r0KimynZQqD
d6Pmn2LuJQckeUCbVCmt8At8Qv0pcouhfhWW5V1Mxwy96QpW3ig25c8Aok77jNn0ceZOeS5gEK93
c268uNSOzdDRnY1vLAVswUGP9V5245XDYB/P2HDLihktKGHRH4nVTEDHhl4BBp/PEW1b9kNJ9Xgs
qWsFMIUGWbD1U32GF1CfhJOv9ppR9+jPCDtEGwI8PwJy4Y6T/3Uwerovg4LcC9c1pzIc+K7Tgu3q
qgvuLlvnjZ56ZBYtCW22z8V1UzKAOUqbV4mt4E4X1VA7HycETqAa9jCyJK5p9ixjYI+6o/5PyIom
U1VXIDHI6ReE3hzuQQO/Aq+LHkQZ1g9lJtHUHnplovogPPh9bmJq2dMun2fvB8zF/Ycet7sqIoVl
rnmYyrhxuN6Po8KCtHqgwGCkC+PFOJ/IbCKnyNzzyJvm3neb6g1la1wq6oLDKBLOE4fSc2BT2ImJ
76w663+6A4ejjS8HsXNLeF+GnPfPdV7a15YMSBvzosMidfk8fnWnaj4UlQh/1Tq43BNdWTzmjNS3
rKnS9ho6wOCKhrN8GD23uUJzvgKHyUVMVAZj1R7TgZTJxbHRBotXw+617ecrlxg+7cjIVVy34Hd1
toNDogjUMbBpD/+BzsKLFdmbBU+w2NOkuKltgfAdQJPM2o+MTG+N5O6DW9VlfkS/to3YeURMEbdF
V12nEw8AOhNVdY2XtIOYeQxLsyxzH0tfAXNr0K0a1Fl3Ulj+6P4j/ZXJS1hNazXk0VDm03kSWXFC
p02t4E+g+K1Ai8+uwqeHSY/JYVog87bY5WHZfiE5+NysncRj4dv+D38q6thzCIkEfvCjxwT93YVs
elRw6bhqtJMlpsv8wxhQ+zbswPlzUksdyqIWetfDSALFCPzz17khiIz9Ut9bgLa99o7Lf3M0qn7x
LcvAHMh3IQILmwHNBNOMWACbM5APvQ/g8U44FeT2hfatn4qSDlEuEB0KuZua7BtYTWLCgpVsA1pe
NXOkw3H+Xgw9CH0mlwLgIOYkYe4YXG4UcXCgCAWfRdN66mBDhHlCNpNEUtiIR8LG2492Wp0MLloi
0gOfaEQ6RGLzQLxdCL/nm9YvnZ/O6PjYwIeqTqrJUftW4AIPXhOA0NDaJg6W+iHz++lb37ggOQz+
MEaezvxE6QDodKQ7HaQ2HECbirzv7+Q09Pf4z8W90/i93JdzDjuMwvXkDzE7buzBEjSyYM52ZrTg
e0/1uPWzsTQJDC+nq7qrmn1GNfuF9IBzlg3sdA+503W7rvRhKQALSbhalf4uBVT4mFahh2zD6BlQ
8tLAjwebum+2QDGlNDC0deBAdl/7mh7QAFh8qwabXw8BYjbi8fKrV+PKL7XmP5upUHs4vfp7MwzT
WeKOOUYuc8WuD2zr2zxkFyx+1u7gzwBzK+GWbdQSd3hzqSUP0A4YeM2GzcswzeQMgq87wkoj50mr
4fjpQvKJ6NmfXoIeSbo4K6f2NW869Q1+yKMf4WLDbqSn6h1xyMWEF/maEMfXmegxuEaHh4eckosS
Wo3MuA7D5mddWUODxEwFULZPVf4V1I0JDlhVF7mZp2JTtuMO1+lmBzIdYkneDwbLg1v6ODM93sIq
F7s6R7w1DnONUWyas7b95qmdxuIVHtc2EAyz5ti90YDRgXuUSEeypPYL5GzLSbxIOaU7kBe7F3cO
poSPxLvG1V7ee3jMd4sP9svMfO9KhQW9tq0MmR7P7uHdaQ2+c+h5IPahgStLNBM/v7+kNxJ49l1m
klsgUPGNFPFYduw49VP2BAwAf3KBJUH/Tzef6naqrjguf8dWVVWMlQLK0nixQR1kCtW6N96pGqCY
UMJvDvSl8tbRbTADThI2V8MMP0BnGsq7S5C3s73UaUD3J/bvnsngBvwkiFcmF7dFGCjvKTClu0wh
0ELvq8BlrqQYOBz9NujARyuH6/OM9qFv0k/Lg+8ggxbVLWn2VDTZk5/hiJGAxMce3jDGLabeB34O
0o9Vh3Nc1ylLZmRJDsZLIXnHCXSAkNRGdNwHkerkcOOUlGX7ArC+51R5iLhG3qmog6DxaLTt7KcU
xFhrxlfxoQF/JIh3ml0/qOwWU6MhcSur+snKeQ+j6IFZj3Qc+ruwCKfYz6l+1qKwjkWh6uuOVPog
qZDHqsU1KwL6h535pDlQq0U2fq8RBsdeZ2pgQzOEwrNJ+e2Ec/4bGFDmdzMG4VM9VhKZngBfrtP1
KfOw8qM8Ba8Ky7/Pq12Gs7SIpOWqh0I03S1W8Jz4YdsfbE+0NxOs3U9uwYdDbVh61eeDBQbqaN0O
k43MkBkDhi2mQcSle2vuoxZO4jH1YK/uyozvSd8Dmp+V4b1yOt+PmIAPu/Js95freTABmIkXfhlE
7u3rxkOc16v6nqncuymJFeZXYefzA3oJLSSjETFh6XU3PEubckeY3e2yIJcnUzrpAzOFSLIQY3Nw
Aom3CmhNriZrdv+4dsu9Nqy+8XLoTKQZsiPYYxKrBtTQXUEuEUMg5XcnLJ2964Y9OMyoml57qbFP
U1u2e1jO+t9yz5I37WDjNpA66WNX9uKLPWh9A9UeuTLAj50ctGG3uKW2LbISEwyvnTEMTh7j8hTK
iRwC5AjR1UnhLxgC/DGORfcTCWsVB71/URaQ5jyNGi0wY1U3SJWgeRZEYlzl5XGCsPvZ6WR7VCHN
zzr1TBsjrdK8Yp9v76rZuKDBGZ2gRtokVJTuLUEX/x3yROlLQZS88QKX73gHrZMt03wXWpXB0afY
PTj8+likNXsBDxX38drOdYQsx3wMwAb9j0JPsx8sB/8fuN3iDYeaaCPEKrDihRAvrsDoeFCsVF/p
wBRAqpjuUzk0N1PB+VEgO3cAhApu99J1DgApi4gxf7xNw+5HiMvAk4Bl/A77FHBl6N09BAG3boKp
sa+dFvTV1uXixQKz8guSOe617FwWY1lV7q6EEGM8DKDT7fyiqJ3dRcZ/4+YhMoQemckRaYcy2JPR
or/QpqhpnIfSvYM6S9n3uQb8OSYC4TbctNIvacvN3diO3ZfUQE51Kp2p9Q5Orti3XOHYjp1Qz7ht
Dmn7SxeqvxcO62AAMSOlHY1Imn8hfKAQSmtKIkCV8zN1kKE5BDJzvoahAAKoRu4iBQkpKqQXidEp
njyC/rpI9kjIubPlIUUrbBiAwHFoLwnCnF3ldsPZmmmb7Vt3JHGmq2CIiK37GI5y8jUYTP+ERqYR
vcJtUf/IRw4UBJaW8xB4xXAFMHd6O3TWeE6xGb6NWVN8Z6UcESbX/fNYA0i1x4asXwWKpFdhzg0A
Qt68VbJaK4vSf0tWSlJjOlZDlDDJp8qGuDXEUYYqDGzFa4mIndkbte4VlcuSWKHtnqixtqxTBYv7
G0ArMoTnY3kfAtyP9sGhfGgsOApX3lRce6wKrz6uma1WzBZla5izdyiYAV2So6Fop+fCiR2nGHdk
mtSugCd3cKzSGancohO4O00Mvb4jpUddw1+dun55pKyQ6NUx6OmfhDsdOW6FX3Rtt7eTXfevDdpG
4lF01pH2xX+ahhRxWeZcN17gJ22tTqqd+zTGaYO0Qo1Ozsc2zJGN4zovf5e+Qh6iEOkYtbmYMR/6
BmRvniHzXjjtkMeI+ewbZKwmOE7iYo0OjF5Y/1lFxf8rEO7c87wPDlabdu7Zz/lQHHvTzjhzkDQy
A8mAQUQJqelxp0N8Elwb4bg3paZvtHHMIzNDgCVWpg9G9kXUdbT56jide7BGWT7T3K6em2ZEecnF
vcaCD/sRfpjypRVW/gAL0eGa9tZwzJpuDCIygcnoBoOM0TPlxm5hXnH1AwIjoCwKJprGG18UU/Od
SvgSTKEztDBxkaGeB3bXyQR2thMNjsmRELOnYW2D2sTqDf3JuwA3iMyWXniT1cP3R6Cm6wDd5ca4
OPS/u7F3Y5Vmxd4b2t+DQnY3milzkzRsEYcY5F+etE+6p49feE16tSRZ5HORYpuk5Rk9vQfL9WYI
9bpTU3RXqG3hPufLr6Ee9mVeHJ3e+/LxX12pxS/pFn1QVjxlY35OU6d7ITOKM2jHdTfGdaWOvfTQ
G5iNGohLsnMZtnkyG8UOAQmHOxclY1TM8rTZKPv/aUZ8Z7osoQ2z5/JUIv9zVoBs1jCYvygYwoB6
uzFwzWNTYP5YOAjiGef5bmAju4E97y98yg7KbG4HV81A0pe8yPU99KQu0lD+Z8f4MvZ/CQbAwLUA
orOaM3phviHnXL1MZh4++QEXUoGp5WxioOmc9ZxBfDy03iMcyvVGE+Pa9FgcHH4A3L6jLk1/ALZS
GsQt3+LorH2ypTdQZ/vw8DKqOQeW8r4FowkeCRbBT1hqDk00Wh72KDiUUU/YV4MGKN83qCyhWQmJ
gpxOiINLdQ+PWHH0xhz6dCuTG41LK8flEvGjEUbSzNfNWSL1HwOw+iJUHkasSJ/Y6JKYG5NviD1W
BniJAFHMwJ65rTDAYRqJFtE7/fXxyl6TqVz+/a9ZZ8xclt2ABGYfFNCX2vXwYw5sOESUtbux6tZ+
/OXf//oTAYpekzca2HKQ7L623DMv5g1LkLVHL6Y1zcvQqyQmx6gYVJOPA3n5eFhWvq2zmNEa186M
l3197mcz/KJe5p7atnQf8hnCfahgtD5D9d29fvzX1j7CQvlns9FPqYDUacZ9wzK3Lv5nDrf4Fpff
/N6mtwh6VCsowuVOnofagrWfDmkyAHoWHKaaeEeUXYRzQpaPTzFFMJ9fIbxIE4FCDKiZqAXpKHfy
rUbki/rpnd+y5DhwKau+DiHHJ0jqxz5y02pUX8tKH43vneB+eBix6W9MvJWPuKSS+J4AO9jL6zMn
7ZW27Mc0kE7sl/NvFkAKi4p4/PH3WznAllY9/SQpGhmgCZ/S6QyH0CN6oAFb+0mzjXm+9gcub/jX
ErJkPeiyS/m5qnJIH2o1pi+SjsERrQFhYps6G/Yfv8rKVFxCPeYm81sU+vmZ1qAqX1PTx2Xlb4zT
+x+ELcmBM3ihpXQcnRSImbweainbh3wmxO1Vx7g7bfyZ93cFtlQODjXAGlUh60QV3avlV+hgVBsf
Yu3Riw0n1chkWyg5JfBke1F9esjtZiMKen/kGVtsORNsPzsWZjph9Sz3QPeRo+fYQ42iVJNuyHbX
/sZiozGeR/zUIhXqOizOrPAY1N09B6b948mzNjqLnUZSf8rAUoC32ORA/EB32tPPn3r0MtDPmrQN
w4oPSdA1Os6UqZ8DRIsbAcz764stA3vJWqoBehoS1uHa0jT7C0JelDoSxtvYjFbGZhm3o8JBGKuy
CtSOeu8rqFNMQfJPPvzyXn/tD/Du9QApLapETU/wPI3CZst2Yu1nX2bSX0/WogrhxSh0kvr6La1d
NkaOn42fE+KypYMmJJV235NAJQ5r2pthnIovaV+kiZFesXHpX5nzSzxlr5VvIAaEuaTiL8QUuwFL
LdIKDSOfm5qLhRuytMgnOy0TuEhcZ6n6EjTm9+cevVivKCsOqeVnQzJ4kDEWVdxt7TZr33WxVIsL
ijaHJAQgbAqXYPgDe5/bY5ba6m60oLXqlUlwc0rE1CSkC599ULI+HpKVz7lE+onOAfS3JJgxSl41
JH0uKd1lqD1tfM2VM2p5RbRdcNHBgTFw3ar2pfdWjOQ4Q8tkiTwqoWT63FssFqzXdLg44lBPLOg7
leVeQSr1WnT8c3P+/3h+EBnSqXVNktsQNgl6VagzjLE/+fTLnPpnTxiLOYP2K0mB2tuVNpgyukCB
vdRbaZ21j7w4ZgE27GtoiDhar8WPLPeSmuQ/J9k8fTz6K9v9Mrrv1JT6qsEL9Km4s7oSZXHPunHc
AFmzrSb+lQXmLJYuB4ut9Ef4bCL751r1kY7e4eNfvzZDF0tXIHsqKMWTRzRoKshi2sA89nw+pjjM
Tb3pyvt+kpb9X/jsuBL5CNskhjr/ZZM4Id0OLY8j7rreP0KKA6136EFgF2Sf4wiyZSA9Sob6Zjqq
ROLgAUUKfy9VMEMYMigkPh69P44R/38FYe/g/pBqn7s+cf2hwYWuN2euqrGCXLhL4T6MCpjWDyMR
stih0ojbiLQuUVKrUJgkMvTtOCUCrSipxwhK8xSySqvVwovFWNZ3E1RpPzkhGi0lzmxZUaBgkV75
WdfFQcU+uX8vWUXoh5khSBvhF0uHL3YV3pUTf/x4hFYWH1lcNmggwqBFqSLJLHrvpsGpVf4D3Gl3
Hz/+/SsgI4utb/bzsC9ngqIXUV8zJ0zaNL2tOkjaHWap2HHz39SUn0ONsOV9pp+ge58KzyS2YyYA
D+znJnVhjDTOG+fRyjpf3mhnYk9op8EfgALQr89V/qmcACRd/26yzBkFIIfMJDO9FvlvnV/30++P
v8DK9vdnZfy1f9vIRkP603UJCtiNjOy+sGTUE6tikWuj7ppWimx87LXRof++BXeIwyZ/MgkITlE7
3s4oEX78EmtPXuyvgbEZb208WdbfGRqrto7OtecudlevtTIySMz+GcSyzIgbB1LIj3/yyrgvmYNW
mBZAcwuodOYxg1y++NrV8sgE5Oui3cISrazeJYAwQ1OJNHmRnjuChI5N7qCAO1CenT5+h5XhWRII
kR+sUP/hOSJSLYBAnZrrVs964wJJL6P8zub8Jwv819QUTlh7ptNYrpX2r6xsziIooN0LUhaRxoTy
q5hTbcEL08oOHZq+d5qaKgb+3I8GJPUj3czD68Ag225R4ouC1CkNxM81kB4sJTtXA4mJlvFqIxRa
G47LV/jr92ZCtm44w7ab9A3gzEWY3yiVb7UEr02Yy1/96+l1Bge2VnB1DksmYy45P1nDrHaZ76Iq
X8h+Yw9b+zuLcMuG02jVZThMoL2CONIvbyCC+zpBCrCzxnD85F9Z7gVtOZaISU3iywflvyFhFov2
RN2Ne8fap1hsCEhuatVamDq9fBP5z7AqNyKGtQcvdgTXJkPIUW5IApYgCIhnZ6u4sbJWlyjDETbM
7SxnbAhB9ZwTu49zjz/mKfv6qcW6tMicYXHw57qUuOQOjZMXX72NMVn75YuZmc0zy9teDQnmYIub
UV6LqKusTz59MR8R9qEZjTToDUInfjeKyCF0h7TS50ZlMQ8D2+cdVP1DgvJ7NFg3ozEbv3tlHS2B
fCGoUdY0D01icZTArSmeh3av88ex2jpP18Z9MRdVYyNE7vsh8XonMtm1LQvIXzdCjvcnursk8bUc
6MVO9djM0HyQTXdEvXw84u/fWNwlhw8tDhdtD24SrWXOfQY4YQc1bv2EPp7d3KYbo7/28xdxKxDt
aJjzkHjwc/8JDYMx7aqHj1/gz63t/88ld0ncQ3VzkPlkkESCFsuFkwdaui6Y/90IjfNuAmlzZ2rl
7wbv0vcU1K4+Ehdl5YK3OTR70r4KedMnNGTzzjIhBEO4SyVWJ/unMps7GFpelFkTDN5EUAe3jE0N
XBEaCgEBNPcHdDgH2Cnt4da/6BYpdJR7Hw2hu7IKEUkI++fH7/n+BHbDxdIgee/MGSSKCSRfAP5l
2UGp4AvL0Hnk4Hr/yQ+12Kl9iO7Ky6Z6blApBfivHfjGk1fICG64WB9+4Vjh7JgQIPoo+12gn4rH
xVv/CvV3eVu8wi8srSKxMVorE26JuUMmvVGgPIRn6K1R7nlK542S3cpnWNLtcto3vW5KzLYcLuNZ
1LEqSlFar0az+/hDv3+3d5d8OxAwrFxTB135Pf/dG3Kdav5YWPDYFT3Zc16c+ta6aaAF+vjvrQ3V
5U3/imS6ckAjicDadKdXtz3Z8B77+MHvb4juEmvXTE6nB4Y9SwYy3Du0N5F0+vFUSWcrY7D2NS7v
9Ndvb4eya90sKJKqnM+GVXOi2rH/jwWlvkFGX258krUhWhx6qclmAC8gBlVVvkdX8il3+8ePB2nl
DZZEzzpUDEZHvUrQ8uFEZdg/9bL/omYbgmD5qYuBu2R6dmVApj5I+8Ri+T0DE8uiZmM5/KkPvrf7
LoZm6nGsGq81CSTSU9y5BfxPutKKmT8YGMbDpzVF33SKTnh02wDd0/iHSeSBijw0B+yrDApitFXo
Z7Su1td+joYdiGDRb5YJske3Nn+oHNbCVpqyHTdQ+mFU2oOepgD9iVom2If5QYSie+al7s8OqCRo
+ekAToiz0a7/c3VNn+a2MweKVjODPhOo5+t0avZGo7k7xOERs0uPcvVCfCutjuYCP6ggLr+FAr07
SaLR7Vw7xYPdA4hQca5eBiDc4V88NcdeAv6Don1whbglhejWYXdZ36J8kc1MbQW572dl3ID+O8ml
jWIatbFABfPUkWejeh7bbNrBNUTFdgqkWjco9AdRODt/dmEtzgFtcQ9EDFy1x26AMKGxURdGyXke
f3BtPjctl3BE05sC7icIySY7/yns7Be69bZOm5WwZslFxOk8eY2cywQtHzqurOYLQA9JVvtfgM+4
caDu3tjkVraGJSWRZBB/o3tIJ+7IoUozSROQz8V8Sz4iWvMtkEIoriDoflb2K0l/frznrJwwfyS4
f+2atG6GeQaFKIGIN3grnV4c0DpbJhAcob9fw4y0g9lQlAce2jAd/jlGmLuEJRpXUK8ocaWyJN1P
fXXgkDHzYYvgvhZgLImJZvImTxCUn1JlGh5LbZl9X3nBzYgm6CuVoq1VElsceKDr29lJ/bvas1N0
c4rqYYJE5LZoWPr88RD/8X55Z19cYt1y9PX7JfNRb0dzzt6A4YJmwkpe+gyGq6l24ZWC3XgvtS/3
snTK/SAs+4qhAzd2bN19541f7SuY92ycMyubCFtEX2Wn7HnoCzQhFqCjuKBfRZ5Hr5ziwiPP+iLW
QfsCL6LfG+//x+DpnQHwFwdD1VIOp/hLdVp2WWKlDrueAwfYowCOF98IGixObRbqFwJnv+eR+t6P
oARQY+dMs2XvhsoVcTNXMLN3SsffO0LJhKS6PSlapXc6RNc6IY5/KIey/QGtn7lBfwB632fA+wDG
cLM76IHzAwxpqp+luXQlgusPegGzQGFVc36Xq8m6dtvMPliWP94T3fj3Ux36P4GbQXP8WE09qjhW
sGOqmV6zJuzulRRs37fN8DX1hHjO/EH8tscqu4GLE8gxfUuOQFhw8I7sMr9moZyfXFlDfaxb+ewp
1Ik5ZsVb0FC/jjI4AD2izDHGQzUDqzLzKbFL37lTs4C5NHJlke3Z+S3T3EO3AgfkRIJ7ENU15MPI
PotYN/IWjIzxq6gHe4+uR/8VICXUPdxGHeBmDa4kvEaOpkJjH6Bq6tsMKD16YAKAXVrCYlhzNWf4
m9YxboEq7oUOd3Y54fx04IEMUon15qeMHsHgSoFW8NT1QFgaVWCTwJMZULYsC0hckco/WopbP0nP
shhN1HxHc7dUiO8z+jVAM9NhqHL5DNdFGk2MZDH3IPzBxKdXnMAHQRVMx2bMs2eN5mtotavpHhlB
F9ogu74vHMeg3cQ0R6dxACKCyHcPERSy4uAIZZFjpWiEhxw3qZ3wvw4tSUe0HbY7z5Pddd2Ew9GH
A9kDpCnlt5lr/rus4Npd5QPJMarFFit65RhYYt/g9uJ0rQyRpsuIuKasdW5Y+jkhqLvUZtnosqGd
xtUvpM0dbrVhJGtxcD4LfUfj578Rhk+GvjUV8IZhfVeWd1nzFkwbAeJKfMsW2wCpPadRAC/Al6vZ
wU8lanpIgwNw8ZwfH281a0O/CI9agE2YB8hVMk8ayiCRhyesKLaxb65cYpbtMEZgbkFCqBLNyC5w
gZByORpPtmyD3n98sCwloY1e0Gpw0bbAYDBT9flzOg6/prJ8+8zgBMt6kphsoHezpjyzmR5p4N+j
0/ZTeruALsbdDnhp6WyE8HEMihuurPkYortl//EPXxuYRQAKgiIH8AS6dZLxgzt/yZhzqOyt8Pb9
ORP8qXH8FQF1yi9MPoCCPxbfiXajlGxFIStPXhaSXCsLLG/Ek1EVAUouj5jekr+8v5TQBPTvKpVI
QNd92ALrQO1diE7rPOUXB5/7urj/1KAvK0gceYA5H6FlD6YxZvTZ6DmygI/6+Onvx+TBsoBEbfTL
4/aAjkvpoImvHUgBYyyW0+tBqOJRgSaQR0FGzKeSySCu/DtedQpPAxt39zPg+uZm5ga9W4UtDx+/
zcoE/RP4/TWFZA8+twKr99xatowgaL7vHKuK/WarI25tJi12TlrUQSlaR5xr0EDctj56vbWxKa99
icXSHW0BzATE52dcWCJW46SFK4A7M1Ac7D39ZOvJ0tnK96kvJrzDucNtA7335aWlVcxk4/q4thwW
EW0gPKtkdBZnPtv/ebN9LNOii4QL/gJn3VYSa+UrLOtAc9GPiC4ngI1BmVDdS+D/9/H8ef8SFixV
ItzOm6q2mIBVOzK4BXkNILomeQOdKwwC1PxWzf5JFBtJvpUvvhSOoFWHtKobsFnnzleACPsdkFbX
mTXcgLkS7OZw3oqEVj7LUkOC2JFmxmDA/PEF94qz73yhQxoZFWxsI+/fZIJl5YwTamAXTcWZSP3b
l/p6JEHEDEJbB8lwsM7VlYW7V/zxZ1pZ5kvzq9wHGz/3JFZhjpSiqocIHqQ3YDR9TmYbkMUyz2wH
Wgm035zDFKBEZHXYI4oZn/z1i4UOl+tsFmh5PY3164R2kS68D8XW0KwtjcURjV48WVCNX14IcqsL
fbpk4D4e9bVvvFjbcuIMgL0WBjh5mO+c0IGlXDFmsetn8jBlit34WSMe+OSRq4//4vvTFnZ/i8OC
QYjUBPAlojP4RK0aKijMpimi+Tjuut7kG4fS+/MJnar//p2Ro53Zy0O0i2XZdOlgFsCVAH3RVEW9
8Sfe/y7+0v1q8ixday/MgKAeqoiXisehRz+164LZ+u/vB+6t8C3A3s5u3n6ZytrseB9cqdy1IniD
b+xWa2+wOLmzFhyZPIeJFjh8oHCymAH0+PF3fn9m+ctc+FxDw4isNJCMF/+jGttvNcS2YwMvMN0U
AXmuLLqx+NbeYrGyuzBM3dTBAe4Ar1Po+reXTRuHx9qjF+saHFO7Ae1YnLPCuu9CufM2XVLXFsJi
VVe9rw2dRnHuve7kZW9j7SFjNkXwENoYl/fPIn9ZCNQOGi4kvVi/OQMu/3e2Tc8qfBL0ZxVsfeaV
AVrW/5DZqGoJhNS5ZejIlD/yz06gZQEwGNNegPqCDYl612U312jbG19J7/9wYTgye1ZSsOrx48m6
slksS4F+EICkU2CHddP9NLMYma9cjRuf4c9F7f8zdMDI/ruUm8DNzQyY8nkoQY6Hdc3Ff5aRPqkz
2/oN1LIGI1yM4Jql9UmRil23xBn2maYwoA/kEFfMLqCPoWU09AG5VdUMzZewXyhP9SFrkEkCeq9B
5aW1bqdBFfuPR2Vlhi7riiKYOWrgXnrCVybJOMv6IfQy/jZoD4iX1jgbW937EZofXObWXxH+FGZj
q100RHZ2+SqqAOAm6jyQqbsnNP9RVPN9k6PahA12Qya19mKLDQMkLDgTIAd9Yt7VnPqYt99z61ZA
ifHxwK1Np8Wu4YoCCTvw0E+gxn+vSud3347JhXvyuccvdo4SzoGT6+Lnh3y88oQe4jmrz35Qf/34
+Stb97JeVAy28Gwg6WALWh/RM1/FGVE/fds9i0ayaJLmCMuRjbFa2UCWBaRKNjwdYL93EhbJUOOz
nrpxsyds5UMsi0ZuofHLbbiZz/TrCMZ8Cf+QlmxsGmu//LLt/jVtgZUuwna2rdNcd2CHA7uZ3zkT
6h4ff4W1336ZvH89vqN2OY7VDINLb+dU4wFMUkjjPqfD9Zc1IuXy3vIJTn7ZnowxMXiw+6HGJRXL
8OPfv0IKAa7w3xewtdt53MYLlKBtHdyxpY88z9rbFgBPXMS4fYDAtdyVxBdXdvo/9s6kK24kb/df
pY/38huKUXHPW72QlJlAgjF4wt7oYAyah5AUmj79fZJydRt1JXmrVnfRp7ywCzIlhWL4j8+vST+M
coGgGG+Y//odHBvB1TKXSxNraH0CmF1RRnxHKJb4UHSEdBOqpk/Ys8cuslrrgCsgw0IBqtQC7ycv
NhC5B1hwPjGKxybZaq0rC54tcu8HlrE4lwVB9tn5mz63WoO20oGmaLZ1QJ6bwYCfA+ad6u06cttr
ONbSs6ZxD0dHLysCGZgIAadaOrvXX+xznOxPTtQ1/EqiH9BlTc4uDBAE76MDELHqWoj0Dcy57vMq
eweRHieAqlkPhUrEeU0iH4W2Igmx23jBROd+T8qanqO7Re3zqckLzIzk7/X/qXWWwvFQIg7NcqAa
41tRfKTupXtq4R6Zb+scRcGHpeSkASxzYpDNlQ74lbEogLoBgErfvz7AR17fOk9h9FiVkEqPL0aA
AoNCL8mDtyTup9e//cjxu05VQDGP0QoSKeeoZc+h2FpeNwWEL0VkHzUnJ+bIkUdY48s6ZByLmGIG
SgoQRDxumrQ5sSaPvAK52pn7hvcGextomZDAhOY7MTOm2qn6/yOjs05oe07jRGrE6TtN3kGoAbrG
2vfcZVPaz6+P/7H7PwzZLydLTwiMn+5w/3W9jeo0C7taf3TQenli4z1iQMjVxpsRBIi6OgYPTYGf
EBKkV28cr80uBuuYO8hBotvecjwPMrCn8hhHhm0tHdCDCWqg0O2cc+7smza9qcYW1B37HfVIj39r
3NYpKppRivxXJ89L41ygUviHQ8nN3MfliWE7MmXXpQMQgYwnlajmwulaL2wq9xyS4lnw+s0fMbLX
4gHalrYGjAndWZFSW4aA0jdZWr3paIzWG8qXjTQoGgB+1zRBklWnpvOxubA6H0souRU5hwdd2ssB
HAZ617g54t8PORmDDvq3rz/esTm9Oidrg8DIFCNIrcwIeD2UFQ3KqdxTIbgjZSZKrgJlU83Q7Dux
g4/SQuR4suceaupQ4lCoIhTQ0Q9nimRrNCv0T7axC6tN2FC7rQ75mJvLGvUx114PW/r15z023Q+v
+Zc1nOdTy+yEJSbt0O04096nnh9wt5WYkR2ZcmZPeGdHoghrUFwix8qWBKFNVQHAlz+mrYD6NXpv
hsvMM+Hrj3Pk9a1JcYMVjpdD4+McKqchOvP8xQMwrLp7/duPLKy1tIVBRTftk6i8YJNUVxCqE2Er
umL7+rcfW1krPyCtBeggDq0ueNJUta9yt751pIw3aH0dw8VrHyCObEIa0eYL7eb4RFr4yHtZ69FB
lIjwrOjkheIt2Ss37XfMDO1tDy3rnYT4+0XHWv33pttans6FnHVtpCsvYDNdGJqc5dBcJia/TOQJ
O/rYOzr8/18mdNZAPDQX2bxvnaW6Aklq9NN+SU4k4o4sl7UARkENzVVkyD4vd0TNuzF67CBzIiBR
/PokOHb7q22ODn1ey0Es+7JttjZS2zGSH/7eV6+2NrTvkrYqSrLvRnJDafQ+y5LmxG0fG5fVtobg
NUT/tIvbHj+l2PMJmtotwtjxj9fv/ci6XgthuGlcT3Whqv0kgNsp7iLlBINz4suPjPlaBsNjuW29
1lEXbcpuIm+8lp49saaPffVqTWOAx5yWlF5MTpn52miDTqNTElBH9CvBFHg515sm1/nUOfj2wo5X
eZGisTGh3+IG9pJPc6/bxxDjubTgMPnADeW7Nu/mE0mLI298LYuR1zOJ6SLdiwmCdL5g+qvOIIq6
TNCb7NO/t12ww7D+sphFCwkY29cE1TYlFMCqLx1YNZq3Z6w/1U917A2xl5eQqNSCPlsMkt2SWx8l
kDuRjX9vxa21MXSOgvhRNmaP7bXdTQvQYqiZjMK/tyZW61l6/SSQHSZQL1XvSOLtXZiTZFC7v/f1
qyU9MYtWGd2ne/RGBR4QNTPLL7PslPDJkXFfK2KMghU1KdzpQtfOV6iGA6WYPL1+50cO0rXyRS5k
matEjMidJzJQMn5aAFgD1NLcerGYAqshsV+OTugkzonVcMQ6XQthRNUCOptYpovelQHq24ACfR+f
L1YFC6TEi37z+pM9ez5/ErBYSzDMDVEcCAICt0G1chOhZN4f0P0eAL4zXiOqroDdQ1K9G1h/owdt
4LrAf4mnpjxbXOAbitFOB0FKC21PVu4HuSi8WK84G6Jqum8WsmzQ6uqed6AW1X4N+s/GdSCWp9M8
LX1WtvHnWKFsVMYlOZuGpN1h1ulQculseubKEF0a6pxXSX+WRqnYNSoFQ7F6mBM9bUXhxe8Z8CYP
7lDcmilrHEBVFr1lDshUNkEXPDprmoAYDdb60jpiDoFj9MIUetBnkkNEvR6LZQf6DNuj3WMGgM8g
odnQLsxKp92CZm5v4qlf3le25TIg2nU2aBnprxzSsKsIKZMTb+LIgbSuAqBJ6zVKpeOF6R7b4k5B
GyA7tesd++6VDRBF1oslH6s95ZDW9bsUytC0MCOa1waT/j5j/+dh+j/xY/3+90nT/fN/8e+Hupmh
tZ30q3/+82Nd4s//Hj7zr995+Yl/7h7rd/flY7f+pRefwff+vG5439+/+Mem6tN+vrGP7Xz72Nmi
f/5+3OHhN/9ff/iPx+dv+Tg3j7+9eagthDXwbXFaV29+/uj8x29vDkb///z69T9/drj/394E983j
Pz4/tj8e1595vO/63944lL6VUBBXminMVw9giTf/GB9//5F4yyRQE56QVFJ6KMqpwEVJfnvjqrfg
MBGloUbtCsI0NuOuts8/4m8xHamrlRaUKgi7v/nj5l68nX+/rX/AEXpfp1Xf/fbmWaP33ytf4POe
ohq0ZolCAaH4anLEpQRqgAOgAQosyuN5ib9G0A76KpqaXwz5wr418xzToGgZ2CAJWo5SjZrsbRV7
5T2wQBdJZKXZOCgQDycY/hQ4VVJcy6YHghKl7nvrkbLxvXQE3CmCAP/i02r27iKspWtAOFFtkc91
+UVHAGA60wG7UijfDODRnrWudr5YKBjXwAnOu8Ry8T0j3LnnQPmAQuSOGwBnwVyXC3rnimE+V8Qb
wxyxtU+/vNSf4/brOK2SpBgnz4OoOGXonmPS5WvTASiwAlgA9iQU6iLBsckPQYJp3AnbRgGPC7Bp
0N+RnIFobFJgq+2DmLUe/YIr0GacOJ4+QKYMrcmZosNnIvNyxvKb2iBzEjRz1k2xyRwyENSYtXHk
u9ammyrnp9pW//Q5DvroQhNg6fQ6SMiGDvvtWD8ZsPluyyh6TFg+74oGnAqkHwVM7PoHYKI8UFXM
dqDWyVtdTggkotPPn1WTBdDqc79HYEVeROCa+rokl6ilRcg6Ttp9Xg38PauS7Dx2USTy+kt4aRs+
vwPtcg/9dFg2XKwLYFtwSVmn46eqjMrLinj80kM/XjD3AyA8OZoDXr/cyg4+XE+jxUJovFO8VbWu
5V3GIp01VY+WFXdOLj4lBdoyRZP1kISrin00jug0x8ILxqbG3J/K7es38GzQvVicuAHEdCh4IgrM
1HWGvsw6tKJP9WO6FARtGZkoR992mflRRxV9Wgp4jkGERhrp9CLdmIHM30tOId6BTo/5fnRNMmzK
FtjgYgIvvFIHuPNSmG9DNBSbJZ9VAmBz34BUUTopFB2orDa1q5zPom62Y3KIIaH/rO4AnEsUDPJF
oYESyLwtquLq+xIlpB+dyIsh7VJ4p6S7n82qFw+vsTd5UKKV2kXXyLqQkLOxjoGPfWADjim/phJw
NEeNd4A64uhaCMDCNUvJU0ImCnpwNB24ZG7UvSu8Qn5IZJIkACd3GLh8rOd3tq8yD5Txxn4Bg7x/
l0gOfvIkvBvpdeLzlEwj+KlLGyRAQPrYjOrzqknaK1fU6UdQOW+QSVQnYlf/MaE1eF0CtZeATbiS
u+vNF4FukOfF98YoQMKiYtkUORBxbox8cJNFp1S+n52ol0PqUlzSxTbmHib1ysQ3GVEUgg/fLaCq
dwK6YZs5T/OwKtDXfA5EJ71nuVZng7Pskz5q5iCPuls6VE3r0wG7ElXxcClQ/YA9FlHhh7bn3R10
TNoWdFCiLxziGRa4ygMi0OY6DZaZdjepZ4aPVFHq+Abgu48umFMlpBUM8AiKQWwVyNCgReEo84UG
Epql9gnr370WcgCmPmv1KaHXl2Y1FrZ2PcUlBxJJgy22rqtBbxk/5LAfRtCpoAPRknDGaPlQDU/2
jT/7Hc6XE5GMl8bXz0tKgsPc8yQ601Z+YZKmqhfN9ECK1jvXeb+EtABUUuTRKdWtVWL7+VKHbRKv
WEO0QqxrfXFYo4at7R5AZr+TbW0O+NKu+OpWUZAtugboKh6XM6A6AcBJPVV8A+Mwv5q5HKcTO+hz
+8rLCfc82dCeTXBD3jrbletSeQnV32sgd77m8wKBdgt/+z3NWlTSTkOTD+jTntWnDMRG5js8du6Q
oxnvaCbzoELj6zUcR0CqXGJB2S6n6lF4kfAQfkiHHj5HZM8GiGJ3vmpbGLhRylACxJIs9WkUSVyy
VKfk6p6Dii8firkUK1Zr4MVRxb5atSRdPFM48r7IKQRFwESXP0jXLkGLZX49zH1fg6hewc4ppOdu
QO6JH6fWA4AX6E8vVDGUHAya/7QP8HL2MbaLukxc2UxBPybZ9xFq70+zRNMaUuoLBHYSFM/zruje
AazJ71CvNXw2dUSvHQgqUT9zz/LIpDd50tcO9GY8UJHS2sMAECCLXL+N6uqMojPqa17Y1t3wufhE
ml7spUiWPW9qe4muwwOzfciQ0NMig58Wuzy7cSXru1CXwH2dWAv0sM+sR5Ahr88xABwshoMT/0sc
hg19N3YxvS9IhQgWm0aJ3qd08q3yFu6TpFxiv6vmFhUReir3EkCzcygbO0G+ZMVFBq8xCxGZ6J+m
outC1eIg9zMxRFcxDsanHkKRIWlLaPLqCS1/vgNYz83z0fyX3Jyr9KFFt9pTv3ZiXvg9181j9aFv
Hx/7q/tm/Zv/H7o77qHm5ri/8y6NH9v0/ldn5/kTv3s7Ln8rlcLGw4hmcCwOe8/vzg68IIWojoZB
A+4bik6wav5wdthbnPMSTg42Y8W8gyXw09nhb+HhUE978HawZRN86i84O/CpXkw8BUlDigMX084T
LlFqvfEruCc8s5FfDFnaTLuZwGPxGa2JPoeJNXvvGhVDLmsaUCp3BXXqvg8RX2i78yxGk1vQNrKS
qNKQ7UcFiaEubPIxRpykFglmGYh8NPVja4h30fRuBeAIpwCi1/hETljoQi4i8U1JnHSbU9VmZ2rm
mQgadH3IK4gbjySY4xoNym1KLOh2vYMSSpRh9kmA9liVAani1hXY8y4AnF1RQ1jZdjm74iJxvi1O
KoVvLGhyByrcfMVhKn/LsxSkbAbJ4SGowOPA95U8Gn0k/1KgtLxYNWfc6ZPygFMuF7SUUcQd2Jjp
NkQgtjcQ71BjD6HixLAt9BaBXZXQX60Dx+RyPuMVL+40uJnveMJrd9PHRXzdLr2+T0AKvqvj3vvR
RFDhDLr5oCeUoJQeIG5rXXkXUVzyS+xCuM3PDuzpq5kWurwYhxzCgBWqi1SIrkvunfOimusPbMlk
H0KUbaQbAMl1F6gGG8aGDEmEAiphvc81eKruB1EndrkSWWsvwU8F9Jr1TtGAy9XZ5aIwkemuuy4i
xTnNLJRIGknzPZVs6tGcOk53VRwhYG+0l0CbYJiq6HOdZAMA99pJyrMuSiCqHEuTMcirdeZ7O1e1
60O0RD0ksoqSIJrbuAsiBkxl0VJnCMpsUhu0V88oA2+UeOiium7DDLmkDhkxBzg9jU6KBaeGKIkP
0Ee7z4RwDg3g+MwWUD0zBW4pkAcnh5PBh8PPVDC5uK8dKiag2NMa28ErcZwfCfisOFrHNN3DGE5u
nT7tnlzOP/VpDEWypHMJnPkelEa/yLz0A7DaVYoRygFsRvwUBtfSto4vF8q+0BoyjqBbEphDahbi
1vIhO8B6LYkDoL2gfgK9FA0uJR3h+PdTOd2hXpwRMPVs9UB7J4WyLuvdEiw8sdyYQqI7f3LdtNxS
ViOfigYCkDeZJu1jgsb+hwic3msF8/V7SrDXb7WXxx2IodwDuB1abTjiCqWGXTO5ajNXJkrDLDPl
F4TibOPDXUMo1oLGd88d0VwPDN3zvjEtQLI52jt6HAuRQNlKYoAfTmiaAenUtwzSlYTWaRBD4xhQ
wGiciU/TxV3uijyOHsDV5WrXIMdYQabHxjARbQl5MG3MbDYsdsanoaf5e+MANXyRtDn5YRDAWLZx
KkFUR/OId5eJWN6AZqzvaqUK4DVQh5ae1wXYTOfJWJTXBvHrHLETCrO/T6ElFujeix+RmQV7G8LF
HsEPx4UGnfHmEhmSeowB7Z2KTyBNJhq7WLLYT1ldxF8BrMOb0UWWcmjhkBZaZ3YZILvZxuIrdEEX
iGq7JrpLUFiHPcqNzZX2svITobjiJlLZ/HmZR5ZcD2XXSsxCafPbduIt1BmII/MwQgn2GRxNM+4Q
WBL9Jm7lVGyQ6WjnAPEa0DFNA6KlX2VgIPqqdHJkq6ISrxJsaID3HG1ZExo9gY9d1X2zbNMqTpAv
qfPDE+oU4EuH1/D7ygI6r8hJMe7XrtS57yIFH4VeyyK5nZUzfHWIqr+WHJkpfxydBpKikJ4AGnVK
GUww680Qh7fQ1Pel6uQ1wEHj987r232DuozCj7UAajufGzglneTsFgWH8PLlhNpJf4TiGiy4aRmA
Gs6Tqg0h8Scrn7EFukERFEurYJZeNm6UAgj3OkpIcg6BjXwBZ07Ft6kpYaVO0WK3FTXYklEXGIGx
VzilX8amK6+iBap0kJUC7Ng3cwbYOscRZOFOiazcepD71RsZldU3OFGYGDYFoDnojVa3XeREiy8a
mciw6HHcYT5P6dc0JakN2g7hEZR5uOlHzsGg9hdggC+ikrrdJo89kQUxFMR7H5spIT6ODNv6s6Ew
rHunRC/o5BaOCYu4Tju/zmj5Oe2SqApVj3AkKpWFOwdkIs1ncIC1E7Q2xwQcUlIlQVGV4mvSAw0c
9HzIbYjaof4CZDyIdbtwoX9MOiXGx1GfffVEJEl1zsdOjAdNjZLQ1pcQxgCrr6ze2WVJD8Uy6IMU
ACwMuyil+VM20eKdmKT4BHDY8hWIxPYhcbATBnNdyx8uGMGRP9eEfAbUFKgQ1rX1E49FgoSZqveF
uyzfUpfaKx25pvaBwAW2uTFZW4fASKU5hE9r93aGAtcXKbJDU76qYauP+PRdZBCU8KHNt9zmqbM8
5U4/XICClkIxJ+X9DgR36O0mg9LXnJbp7GcEHqE/tMCOoiwhqQe/T0DCFVZhztgR5GN/waJJ/ciO
cH8rME0+5rFD8iBvI8hVFRFq+rY8ixuLertDOxcQzOQqKUzy0E1O7vmTaRhHChvqxTcx0OoFdDwk
Y++6vm/iAGKX4wyqalaV2sURD6rkfa5Jn+CDS+/a/Ujjcnq/LKUA+JTK0XoAmroD0J6xg1CPj50z
qj7KAg3a4ehlHHMgV1N0ZnNsLKOvkbYB2NcRBblpZ8j6ok66LcqQKKkrxGFZc+XVxiv2VQ/tQl8t
mfugvHgcf7gIKqP8qIgKJ8TWW0b+VGibhvOYR+zwyXmBrEfCvkNlIBsDRlCUibAo5Av6EIruURQu
U08iJJZmm3yRC0ANm87pquxjPw9Q+imijGRnUTrG6NuFLBB10a4yY2B0T5EMSpZuiL5Zzju2IWOl
+RlQPp4CF1wXw6EPxgB4CF61EAN5NLnBzTseo8haygw6v+GgBe9HX3gl9y512kfzE2IqJH/XYYNo
tz0rwVdO87hukSXKIUmR6NxdxKaEaTGh+oZUpNgmI+R/9nGeQbWWL6hrBdMJ/Sbf69ZBfVbSHxpb
JwT9EHLnEW6UJjYazyY0frEJgoMx4z/s1NsC1LZhzqGZogm8UFjTzq7qTE+Aqp2BNiYz5u5ZYRxg
eA1ZACDHNK2BV10A5vvckYWmu9goWMKYyGL65A1Z5aFgS4yp8TNqDEJ/YDXfTRF4urvSs9ETsQjR
7qo8kzN2iXxG0D8iaI9A82Sbhv1Q2n6LqI/qz6qizWeI9sy5DWYypF0g28z01xk2nmKfANP96MCK
vkJflfqmqpmoreshKrV1266jO+YNekYHQAqZy0W50RLUQkLvfllU6mHQhvpd43UOUOHWJYBPAxAd
Xzp4sCJQDnNn34OlDQ5Co8x37Amp3YoBvUvYVUjKg5iNg3fdK4tl7noFqzeoVSvMzuKQZyHAb8Zu
kNwhT4aRHAa8TiuY3/liGDR9ULuDUrAkj0LpqqmA8QF8+g6WAW99Iyast0gLVMQ0ODc/cZ1q/BX5
xY81hzENCTvEg4J2HHmHti53khukNrPbpp2Tp4rKLA+KQdoSmF8+7/smKo3fwaLuw7pSUCCpW6hQ
+p2Ro0ZTL4r4LtwkxhC3iiRfIEigmsDKOCcBYOEZ5EKFhZLSYNBL9h6J+NieVwhrTrBuZ1vvOTSU
wMxNIGkHWVwnq870WDcqQME63PHB2ry6AmACTnpdeIbuc13PBQavdRLI6KkhRXYGrTKhQ/AWfJXI
XGx4vXhJkOPLQBi3JolwHKBcxM+aGfU8UP2aociaJePsk06PDwg5FjCiIUD7GDdpoTcmqkz2vSka
PrehiR34FnOXNkuIGpGuXgJTq8GzAYt72eZ+PfR2Mv4iFICPW3gdWhShEjGFXlE1QSNoM88MUcbS
dIP+JHGIRts8R/T4NmnnSNyIlrOiD6hyJqKCFrY//1hPY8ZgILRN2S+/F6D8N3zwRsLlPh49CLP0
O9KY6a/hg8Mnfo8ecPaWu8p1CTLvritg0/0RPeDuW4QVGGKnCAVQoTxElP6IHtC3ykU8FRuupAS5
OURW/0iVkrcacW5Xa09o6SIo+leiB4eg1L+DVoohe4vgBUXXhKuRBVxrxqCuBCToHpJ1aNePz6QH
XzRTpT5RHvOnV0GgBNkAHGbeOnh7gEvrccZVvJzPl3HcJZ9B8TklzoA0w+ppOJ4HQcxDHoBS11vr
jhYDaHB0lDMM8p7DdcM6cMOmibz3noXi8W7OFQ9N7mFxTZwqKNz32YBaqaF/32iJtsd+sNXHah5T
uSlhENZXQxRTdL7khA8+i9tJbatcoV80rep0CPs+0ovfVnaC9ISg9pxnbpSeof/U7ly18KQIY7TE
wYmLplrhVoauAWHYRuIWjiYx+1g3LILUcbak2FJ5fIPApqjOiMUpE6oUUn4wlCf2AM1/NKTzqXd3
KmLQPCgA0pt9x+bZdVRz+O41At37UTFxK3CIpNeknsjnGRWMue9h4/00DKWG0O5U1e84Hfti28fw
ZrdOVk7dzvRRWW5GSxbknKYRUtCtPgTS82gQXohTrVbQQPNIs2nbxOUGeHqEQXFoJ9HnauyhEyco
Ati7JvfqZoOdLsp2tpRtsdFRWkEbUaSAvfZU6Sqoqjk+bymwApejKDny6bXQZSg7pB8/Vy1v9i02
aGCSazW/j1KCHLTbjgxmo5771Fd0ToXfgk57jzJWfd81evoE0bDmaSgZLM827otv4NQjAYBw08OQ
DuwJsTtRAcwYLSZoimlwN26FAN2ZTpwWrTCZg5oad3HHcdODIJ6dNWj7ym617BG+FhRhNT82Xmf2
JEPIG8LL6GAKOcIY9FvfOrAeawo5FTweGv02HJ2EdEe0acYNcuUwHyDQpmkgEJWbztHIMqRbZM+w
IbM46+EcozdvvPMQsoG+qsir5gzS5dk1oPE/1Wz/uz2/OXS8Hd+eN8be9zXCu8U/djatHl+EeQ8f
/RnldbFPuwxqbZ7UHqKq/yppEW+liyyx1tiJUZ9LD7mpn/s0e/v82/gR6k2eY7n/2qcdfB+sKHwM
ez/B1o8I8F8I867SnIcoL7LFqKhhkPHAHQrc+K/phTwvARCr5iBChCLaOC3ctl3cqulxgVxr7ReO
WyCS4c7ux2aGeiGyxKaadmXl9u1V0cRqDEvJlPCpGBfiT6hPU5tokPmdTo2IgwkQGogKaMc+pDVx
7oURMGUBSe8af2Gk7kJA5h27wYT3PgJvEsmAe0nVQ97Fk3c9s4dKOF4jpIY6P7txCrdJthFPpnP0
mNLq0sJyNXBJo3Y6/+Vt/kkVy8u8JwYG6qIMtbM4SCVD7HlVgxnzZRINnPwsTueLkabOZ9e15flU
oKC9yBx3B7UVAdH6so6/vH7l9XFzuLLG6exJ5Afwhg+Z8F8yPgm6bhmeC5qQULNEn37/bp7c5kTf
/HPn/69HNCwHTDqBmUkhj0bWnUrzaCByg8RhZzPoSjL03CDDueTihjjunLNzdERgi4XhbfIbZyDD
DbjuSYrdxIGNu+nGRcJ7Ad8ir8Hbbhv4+t0C0i53ulT7IEmCceMUMStR70CHZlvOvFe+WykLpeux
433AhVGfXIhVWr9ve1P4izOhloZPYihC24+9wGHCbKiGmX/IUWH1Y24KU4ckQUplvM0XVdza0Z2+
tkYl7/IkoU9tPck0bACAWC4QeSD3DPGuPEgQ0UdWHk3kIeqj4JbMs2m+4+wrHptqaJaAIENjLkoW
8yx05snJNi3QXtnVhEQMmvfqcqyDrh2qeGM4MV/zbORmg6OzffQkkpho1Vk8xNmXCE4gdA5U4au4
iPqgni1Ed4AJ6OabCLP9vY6LZA4KCjIjglfUvaNwraMgcqyb+Ck05R5LS5fpbBjN9GGpesJ3ZaOp
QaAiSxw0KbmpDmO0jub7HLqq0ENdCsTblNfCfWt4HaM8BSHQKRLmOxdxAXSSTrpTfJ2DmfiLeQdD
C1VwB5sLBp5WhKwLo5ylTvOi+wHOdX0hTOvcDBMS9n7iuVM4Ih+xmMb4Fg/8dUzyCVYFe1dWBQlH
kyOSDu/r7HnF/PcMekMPWmfHD6EPj/ND8giFy+5XL+H5Q78fP0K+pcgugi2FTR5VHAdhjt+TjBw/
QYrPw07jao9ih/vX8ePg/HFxxBBEesRzERm2oJ9+guMSfA6FePAhGEcBBdgif+H8eVnq4cGahjCt
C31D1AZwotZ7XTXbFtrpNMIuwZ3tXHutj+5uFvbzdKrv6eW2+vNSSgrEzPEHdYkvt9WKjyUKvjzE
lKM5CZVziDEgQeL/Mv5/cmz851VwdCgkYeB7IWn6XCf3y+ZtajMPKUoeoAjOYH62Hd9UiCz+Jc/n
8CwK9V4uUsQAbOMtrE5tS/AMUYHuJ4zTclZGzA26HtLkrz/Lc5Hgv8+I58soHEI4HTQkyOFTvhwy
Tg6neoFINeS9fhh7aarWnyqE1jMbZBQSzYu6QG2TjxDHpbBRaAEIEnEd1qRFCBf7QP2eNuRKLcmH
1+8MqfFfN6CDE8YPPioqm1Dppw5u8a9HZJ90Ajw1GgdZ6UaB6csPdQzFxEMaMsRMmkMID6Un3uyq
b/QwGvBkD8l1zVBpiGrjlxcdEvgkEXREA43quPMJyWco/dAumCfV7RDdbIDNMePGw/FwPuiBBC0U
A6pETgCgV8l5IjODNv/Y27w+Fs9oxpdvCVWXsLE0ZagAxKC8vK92pLPuuypFPsGBKF6t5y1vXeqE
KrO19C06/1IfIVXnFsWg722C+BVhmfziZUA7EdQOXnpZ1O4WhcR85Kn40UnjWIUFi1MKXZ06/mYX
4ew9jlD+QJHkDZ1oaPzMSfkmQroJOGcGZd4Tw/2fCwlPBdUmbAucMti6L59qlKofuwkK2LNapgDS
YMXOxHwMXx+8l1WFz+8UEZJD0zdBjY74j7LVnM1SpCwJHIH2iwLFM+GCOu+wqZkJaJ6d6hf7z/3u
4NBCPFh4+E8/F138sj2gido0akITh4eK0WA0g+MjYQz00jye6gf8swFEcIRJhm0fm8XhEP/lUm0x
56QxboIuHAhvceIOWLe0OjX7DlvNavZJjnp4GAMEr2rdlO7apk8OagHBwnX1Lh3JdI2axnaTpx7f
9Y0iW3AE2NZahTBt4anrKHPpdpGoSx0RBwGbUo3nTf4BURVYEHNfvk9KPYHf44gzQ7NvHtNpWMeO
3XKEtDfUo91eVBOk2zN470OMVndaePLc09GpbuCXLsDz5ICuP44llFBjgqyp7oCs1xNUm5OgLxhy
XcoDiwspgVDpggaWQYDN4fYqz7tT3Sd/8uokPDwJ8i5jFEX0L18dbZnskGUAl2VmyZk2I6SFbXaq
ZvtPNlEcu6DBSIh+u2yNCB8nVbQVRREGipmhog8d4x0q5qKwGrQMkAuDo4UN7cSC+7MxVTA64LsK
eLBr2eRG9GTA8ZgEZcLLYJmy/NJB4cKHYqAIzqRu+sWy/8veme3WjWRr+lUO+rpZ4BCcLpvkHjXL
kjXcEJZlk8E5OJNP39921mBv50l1XjZwUAUUspwyRTIYsda//mEptp5byQ8auj95qJzLlBigo3wO
5yL4nG9knRbGjxD8cGurNHhBLkOLv95Q/uQDRy1gez8OCYqos5PJ60WBukVnM4ZsGuamOe9dpS9R
k2nJR8fz+eZF/WawRHw4HqwR77dskiWlAMHKBOs445VJQJQOc+RoWrabWswgnbr7lLh9t9W8Rt4u
bfWQwooIXMczd5X0il2jcBhgROyHdEXZ33zcf/xyOMHRQxsWu8Ovaxg/R+VZBr/cimXPHSEqDPDh
Z4R//bjPsFl27h/P4D+XOa23n3a5mpETA01dBFXK8AtQ1GCm3Ngwc5b1Ldfj9NDZcXep1+PyoApm
V/Vgl5FE8HYn58WOCMv+OkNexQxfWIfWN4attpQvXNjbuN6U3I1+NkHmzsqNBQ9sW2ZAmsbgf/vg
Pn5/lzRUfGfs1Xz6zrkRKRvzQj4XI6SerEgP8OR9dgr/Mx+u1CPpDm9kskjqHdhxICIuVLipM6De
DAt1VtOlxUvTa4kRCj5efPYIh9yA7bgL6XuwvIqq03Qm/bahkGD2Yg5zOU0DCsBRYgGNc7+ITMHQ
GA7QmIRqhYPy1zd43jPyoiieTFQ0nBTs2eduZWqNy8mF2BaowWAYKOvphdsqNrNM/SNVRx3Rx4wh
2Ga7ocGZ7qUtA0mO7iYutbDsbPHBTvQnT9w1IeD7gk2e6unsfETOnPjMDVxqnnr+XNjWd03ZoC5q
TTaOKJYPLndGNT+tVOHCUsb+yGPgy6n860ot+5zYLj5mmDdzCFp8mTu4Rg5zroXDULa7/MRmXDsQ
sNZT+abOSxFY/kew1g/c6ufz2qRd99j0qV/ZffXz73Lx8vbUUXiQoMqGJJQ8eegHh3Aslj5y9WqN
ZobvV2bRkf+59kU4+aoN+7L2IPd0eOQ2mfGlMUu2j6bMj7JVPSih8B/GfCR6yRbfLNP/wPLhfFOl
DQWBEeYPzAGF39lHjqzEata4h2nXLs7Wr7SvBfB2kFd1/sFb+tMr2agMgTVs2p6zxqpXEORHNZHM
rFXf8yUbd1kDXd1Pde2DK52fvtwTBN4TlKKbLIwfVf1PG9fCsNawWx9uoDLs/eth9h0bZ+NpimYk
tx98fb+tdehCPsooj0kWR+/5BAsHvwFDsJpKpiPbQqQj4TOF2DFVQSD9UaP0+50h24DYLOjr0YSd
52j4jYL/CzU/jB2oVIE31u0GC14V6IXd3uVesV4Yaf6RKdKZAo3viw+MT4x+GNCUuvdskcxi1fte
Q2w4V13k6cMDKS1XNcF6iGIuMuTCTOl2TNEvqes+OOt+WzV8TqbFIccds3TOnYUK6LqLDwEutNLR
2liEq4ZZBwfaxXjngzf528PlUg6FoS24JNAJQ4Ofz7ssbnrlmlQxRVKZ0djC8kvnxt1UTadFeWbP
wdSofvvB5n2qWn7ZNExX8AnygE2Km99yY0ciaLF26ymCacp2mExlUWYQ3AFonOzqHL5J5YduZjU3
TdKLS9XG/Y3BgOrQJvnjB7/L6Q5/+11+aIDBi1zr/MMheF6tM+8wnPsZPpTbzR3uHoMeOMPUhEXs
NrsmHvWbxtkSGpCGejUHvT58gJ//fp55QOdAoMKwGMPzRn59EfokcI0sSCnTqK5v2UqaK8ds6m1L
uxVZuK/kdhvv0hbNLr7oxo0TN92un4wF0a5mf51La/fjwfwPCPq/TlrO/x4DfUi//dfuS/n2q9Di
9DN/QKCaAZzpI0XmvzoFFmDjvzBQzXD+cdqj+P/J2IVDcdo0/sWVQGlhchDoOlWZjwKOdfgvroT1
D0h5VA7uqX3iNLX/DgR6zi84YTfURqfWGdoG4o7fQiu72VjmoriDkwoKoC2Z91qVrX1nlW5BrLCd
xVVzI3CH8h/c0e/icO6U/6C39vS+NsXSBYnuZce18ZC8dig6n6xFh8mvNXDpOMatpxE2qL6zlC4i
P5Xrfe2sCH70RkzpEfje1S6VW0IBnJZBPg69rl5bY/KwCDbnqd+yjjt1JbUU+mtSFokKW8DJPqgY
Cjl5PJjRrJT36kvsL2C2JpOiV26sPvCGejQCjLOdMhRyKuGzldZCNT2iaAryFEcIB5pYH+IA1Fr0
ZSOhNovnF+RKY8jbb/krUTfRpkCIhdUtMCDV468d0Ytsc7hB+TBCRZpskorzJcqsAVHW4hnJDyYY
DdACp3jbOX1chHEyIamw8w6Sn2ZOcL76Ee7eRsvn8aHRe3HdD1ArAgL3UDfWwyj8E6KR9kFrtxZk
c0PNOGL0SssOlkiXDfrNpQ+s3i+fcqguDD7gVT9NuJCi6vSVJuFFz9UYNi1BrZu1MYuKGNYRhSHT
GvcaSiyEKTMm7zfQp1if9wtCYTNcpvTEOIZLMu9xuGZaFI/M+Uexmu+2kYpk64tmhgAi24WMHqvO
0wBv7ww5TDNp3cZGaTcFXqm7lPH5QFPozdr60C/ZokNgNKGygOnlIz+12nm/N1pgPVbN4hLErsz4
WEzZ3G/duISVnDd+OW1MsxTXupd3xxIw/+T2m6CiKFN/9TZd3ZtETcx51wdSi5Hg/c+m1i8nqwxa
ob/a1T6dHCz+6/98b+XXL7/OdvixPzY2y/sHKAq4DSJZmB0/Jjh/zHbY1tivThDSj0nBv/e0k8GG
AaeAwsG2PB0AUvx7U9MYCEFQAHSlQORYPf11f2OwQ4X+60ENquSfYEe2TyoHzJnP44CE7IBAR9MM
sCIvTcaWkwrgvXRuEwi3H17MWcCpGrWqQ9RpQbZVoaVwzwwQW3fNtWWsjrjE4JI0x7Zp5zoEBlk0
FFrooa8F2jTvblKctH5gr30S32NR2Y6XVaYXCE30xm/3a+lku9wWSXI0p8YgZdiohtSPJBYv4ydn
1U1i1JeqspBHaeYKAb9XS/elMAx3Ih2nNBPDi6DyJnfV0K0zmXz0H6860aCNH+IYYSa7PJs5H5h4
xst8A5tgbmjiKhGPmwlVZf/ITuO4oeL8oenzlrW4KeuyoNurlJd90k3Nzu+RzzTlG4xs985OKke/
swdggqNTqw49FhSvKjLJzhy35dioel8g8vceIMXiABtJLAbyyB+nqngrkx6aUe9RitLO93FdHjJH
jv7VWPetGZFU6aJ1Q4toZ2vUl3QnNkzydUquDU8Nngy5PfI77d7X1uM0q775Znmpz2iekNgOJkxa
kxbpr+WEGECshh83gb1UnbnPU2Xkd42RZu1rClOsuyZxytMCy2FT+hFi7n0n3bIf9sZQr903GHMG
euDZyqXQEf1Mlmayr3hGkUSF01eA72kLMjBHvbPW6z5LeCXfZx1NVCQrDNvxvDVqXpuC6gXBuzca
P7mpJg54J1wYblCD9SMc7DTw+GUlD0IW8XD699uiuymGsbauR7/y12cNPERa4TzLYSYmoYAy+ypm
o4ufV5NQg8/E29T1rauqzQTNfbd28uHEr7zIJyv/jEqsPyQT3iV97j6LxWnejTqP51Abx2fdS5oo
TgRtAQv3Ls3zmkhboo/TegLRLWHqtkhbkpkHgTbpNiPH1nqChBAPL3gdFtOFbbZ9AEYMqh51Utdw
4B4aMSCMHsYKN60OCeBDMddVhigQg/ZTRsUdJozNlpeqoe7B70EPXA17EErStAg6O+fXIdOMzd2X
mfOiGB1m+J7LFg5d6U+kE+Vz3uq3k+bHScxB5Ggt7r9SOjmtfx8zPLKUxFUKUmbcxxt7zm3zGtZ+
vd4UJtK8JxfaPgLqxYQsoaGvIdKSWrdGK7Dl44pf+FdNuurBagLYlCoPVcJ/rvwibZ0js4Lah4/R
jv291qw5PGoEMmbByKrO+WaxaBTasxyXbnxbSkxj3j20m95Bd0rmBVpTTPJKLU0NF0TX83prQMKL
jw4ZVNkmhXI9BEDcWCTdtGTS9ftV68p75txQyPtFxWCHrcqtcF26LMSWvNURTLqgZcIdS2J/F61+
0cZUpVGWW00WYLxurtfYXq4oWxwUZKvP8wwmT6P88vOcrPOKcoIj29VgeZfKCX23r/1N4tU21Iyh
oJYatOwyX9C1BkaOQvUiXgkH2fdGLVJm4bDmA71JoJeYU10+oxZAaLnQ9l1oVjve1kupFZGVZc6A
vkkUHYp+u3oezHL9BoPTuTAcuYbjIKf32vTGTVJPzn2Zes9rbC/3MaiadZDcNMrFNCZ81uwIzM01
QDdImybSRLZOfhHNC1ZXrw+uksZurUeYqo7kNyu1rnuZfRRGgcQW5Suze+2pEmNy0/N3Ik3p5KZY
rOXeJqBv1+iOtVPxsFxWZlE+JFk53XUYv5vH2O2wsXD6NoDYKbZKW5uXBv+Fx8ydPIaUvWF+x+Wo
aKjGHLwPFs8N2lW606aE4fiAmGcl16wak+96b7nPbmE6RTgPsIzkglygxbOjOA5O64ax9OzPJ/uG
lQAMA8luWcxoMWozv0SKgcnLaMbqhqRyl3Dd2MOCDRlkEVSdNX8jVvaxbx1qJ3caq2fyg9UDHz9C
LENocbsp0e4dBryR3r1i9K9lh7bPs6sksipzuUIaHb9Oaboal0XdT6gBClIAPHPKblyVuXc85vng
lH7+2jUnOpBRo6wdPW4qqBJdtFFSAdTCqLPMsFKG0UAoddqniXM+iRqE1mrnjkLcF5rnsCG66XOl
E/WcjEhc9NgQD07atS8okQZUI46zZf4j7xthdRtVzPp+dLXj4qXIjq3mQc9ndT0Jf4pvlk7L92Sc
G6HVlNMYTq2NyALUnX/GaM7sKTf1uFX7YakwiyT2+LE15JtQTXU05uQSuRs6uGKy+89G0whWvS6u
XDHc5OQdPjTrukaLMbbh0K4prXHdh6OML3s8bEJ76Nu7oUB14a+nKsACdnyRceceGehq91O35FFf
1fWNHudpZOZa8uLLsd2p0h03Sre178Vq6nPoqww5cKPV4m7Wa5UfmqWeg+WExIfdPCZbTc/kZbEO
3xOZ3fhoTSul4pfYMG/dKe8+CaW0TSZb8URZX4WWbK5dgmxaQw0HbEYlaGFd6t/jHD8JmMwXou30
0FAi/axpOnzxBBp3VQqyXkYqha47Kh80vtQJ9mTvIVQcwQhMX3+d4ocZgfyWQ+/dtGI5ho4L97Ep
h51PAMdFM1XbqkITFI1dYTeHxmwJPVCNzmhX9jdVJ+YL6htvz4bqX5Zrpu3KMrE/UwFpzquq2zFh
rLAYPlBcpe7zgrltAKlujVCRwouD3dA/FfiHx1HrSF9Ftld3ZTRqCIYb3Dhan6bOplDblwkFyb2x
6pP7UiCCe0s9csOjbkmXvcwGIot7R6cDNb4TYyqXLbtc+S3nuL/2BuepqLXspWxT9udarXSLehkO
MSPPC6sZ5T7ufSMa8Q6BT2+nbDDMrQMcmdRVgY4PBzPZbF2/Ry26zPll2eCQxqehLbiCWfautqyB
AQPRAduaMvPzjCpWOxTYsaXRYCQunEpDorly22X5OkNnRDg0yrq/ESJWcF8b9dWeK3NT02GF0LeL
V8S1pb1tNdPfQu7rNtkimk3cNDdmRqjpBs8cbM3SOok0VSxYlRmivIx7yBM1XOywntZLO55Usi2b
qrpEQjMHfrVUuxq7qIb0B5dYdWMaN3GuaWZAqYyjOqMCpAEOjgnbeTWHTTdC07Birw0bOTNUA1eb
3v0srz5VuaxevNzOnxdtFAjP0v5+9m1k9om7qi0+V96T13b9fhzzajsP9ftauvoeESdNZKZ7V41R
lVfw/LstBgHFOxGb1m5Ax75P88kJlD+0bI9WedOOehrZTjZEXdLJ+3ESVdilmsGUuCwfGYmuR4YO
xhPu94+FxFkBmb++q7N1/EbGdxPOhfutZgnskA128P6RwpNCnwTMDe4pDjqOUMlIWCkfc/JOebeE
b6QHfLSSK5LgWajenHDC6vFVXnffZAHBPmTV+5EthLpveYXWseucMuoYpzwJq9TQf+nFbqyL9A3Z
rrNPF4/PrDON/LGzq2InOpSz9TSIV3T9xUOXlXhF0HogUNNmzd31c0M9itAuvSFDA3WEgZVXEMOJ
xW8Hp2vGuzrSTXeYxykkm/d7JW2SHVeqCgT4uruZ3NJsGbW5QBI02xz5+VQMG7OZHCgPK6VC1VZU
CpopDi0Gn9mmKj2jC1TSxtqReTXK9nj2hl3Xx+Yjlqo5oITRIGzzEsTRc2yKZ+yL7O+2sxRvJoYW
VxIlfASQ0b4uBHREK0rQOmwz3cnwRa2aLzACy+PoTPgELatAugFaHSmtVeNdWbhpCodpTajhutvC
nMQ1GDo2o3ruk4lT9vcujOLrHj1yH+I5Q8B3UY9wS5COBoM5nGx8sPo4OuYKAazQWxah1bqVG809
7oVXCgVjODTgQMY8QQdpNegvXlrmdiTMoohiN10vmU25+lXNsi6iajFJUXAXZgzwySy6PhbrdO3D
JXmYV9LtYeumcYMzdebuU+bN9wpd3V7VuSCoopX4/TKQ6h6nBmQ7ANgwwqUTWEsMrpHi1Jrmxvw0
dMsV4/IaxayWFylFtZ7ul7SyNtQs9q0Vj9oO5pHz1TZPvktFXg+3wDPFQSx5dok1VvLmdqXXHRJc
md1Njl/FZhL2kqKUd9ikclmb+EBmM9K7jBC8C7vG/QSttRy3PuFALxpUwYu4wCglmTu+wppCMUhd
W/8uvL5EqRNnB41d7SkZbPk2wgHe1AiMnjHcqW4G4eNH5LQqAPrEmgjLTO1mWIfkhoDOSsDrr/0n
5tunkhWrhnChF7jR6j6OMCuxN1DYa4TszFOupYWXsV+L6YtBDblZlCO+jjWD2rDKbB0fGEhiN4Xu
jAdEAtgJCgdNk+dXL4iUqZ9JVClJq2/65r5pfH2rqqK4WPRef3WwpdhUWewcdIQtp9i5NX4XzDEi
o4ynT57VTnf6WogctThinGg27YTPEpc+oEiGVOvAIZUq/xFbCrp/bZz2cMmHJ4HiasuKaF5tfdAP
i4jzr0vlZpdKet4RH6Np12iLCCa9so/K8dYlwiHlKTWM+ND24/JpibXsG8HURYgXxnChapbjoPfx
V/wnuqC3u/TaKef83mBP5LAhpQ0a3Zzf4dJVsMjm7kvtN/6dxFBja85+t0HwQR6dPlwWDsHglW/j
COLxCFAnFeqTJ8r4te9VeWUyUzwyf5eXaSk5vLU0X65tVrJm2vsirmL2D7xoYEGVtvVqxzG+TlrX
XCJ+NjZgfp+g2gOVYg5Sb30rk86W7XvxApUtEmF9LI8MX4rQGKTdUsa2xWexdpMVJiuHslsVMMZL
ekC279K48xOze6oUhg+hUy8TVfuQ5CI04mTlJybHv0OHwKQwox9zA5iMNNOgJVTSuMMGM1qVfU+p
VAX9aXIUue08flFtLZ6Rr02PjYFeHoAQHuuG8F7vs1GtAn8dDLQO/WA3/sWyKpm9rTUY/j7DGSaY
/BL9gRC5mreQz8tuR338TmSeG5E9P92OlcAZZVTed2Dv8aWTBTmM8+oN2U1t2OBHHtU95qDFAg9/
id965WjLQ6mR7YohgqyCXE3Jk9ZWzTGnjr0F6Ih3Ss6OFiLx1+2DhebBDfU2WfbT3Nq4bJW2hIPA
ZLqMTIJ0N14Gneao2QLEe2KyelkNlZ5tVhA3nN5XLF/9uMM7uVb2u5PoahfnNS4GmTlyEPo9MaqT
GzOv0wr9G4lpgB61bm5m3+VPOiwF8i096TptWuTO4tA408hn4ZnLJUBOz4ggUbgKc1oWqJVHLQnA
dhEfQ/d7nFshsXxDabxHwAJE3HuF8XnoDfs4ZGUWSnrJqB0m7avelZD2Fmw5ytWaP+EDJxiNzlYE
GIVhTmnq11om8TYr1mpnThaT3LZyrwZNzJ/cvsqvuU1aL63MXwg1azF4SpYWN42yxPFe9uaFVq8M
B0cnjjhTswSzHj/ZrPayXCny0NwAPaoeh3Um5dauUcY5NVw02VUomtOFgUlIk1XcOprMu3COSdu8
MlwEj2Fu4GhLITBb7nFY01W/bwt/BGRT/VJcAG1wh7k0cbmQ82APAcWDZn1qG+KMbrW4GejUWFZT
ie9dTrztN1GuQ/U2JGVmbxnaqb6IepR/MmgdtdafcRNxPEwc8hTfVy/O5/i5twev1VmCTqztzHJM
Bx/GaJUmuyJzc/u2o/0WB8xh8j7M0HKUUe/jn3iRmuOybjzk9M63tLfdS5wkvO9T1mf+6+x1sY1p
Uc/OtMGayWkvx7h0b+kVRPaY+5NDIvySye4gsKzztilRK95VTCcb39mxFdfbgj5hOqwTu+R2xaMI
mlNS2u94067E93pZdnKFAeyXVlVmY2i49LIz3pki8aMFpaWBnY3Ln+MEpFt3aZk1xT4zRtRZXLvf
OthIGZtkGHtE8Gkvt1PJOXOvJnfEkoaohXin8ynZV5gG9OtFm+eL2OPZCIMRRKh0L4paGMPOmrFr
wfNlWI34XvNsLg43SfMijxtNdsCCy3hI/K7sbxetx0zJ8vJ02WU4nmnbPNWrct93pqbd4krml7uV
AsZi0tOZ9d4XsxNfFvqJot7SOOmPDqxf9lzyyDEMaTHOCnJcnrVbf525LsnxoLL/u8MJUOmzixXK
2mFIkORucohTRuJh7o/Njb0olzHM4uRasObC+zzBAfC3dqXPl6BY2WuteyO2SMYyRtArIJDNjoi0
onDv/QGJa9bwxVD4pSCwrnsf1/MSJNYsQ1mPXTiY5nWSdXdm7X4Go5xANpPmHgQZa7XOs6JiOJV/
S7Nz+aghUqxrtx+S2Ih0PJruC1lWJ4fZZ8wAp8hAxU/QZzLuvdVqXyq7Hw7AwM7nsuuG0KdLngOh
QWqOQVS2hRAGQ/TqXcXz4+yV/WZs8Zq2AZG8jMGjiQ45QMoHao9Ka0MVVpCgUfmY2uTojHK8GVP2
1jAt0qd2pQIZs8YNMqV14dTjCE+YUblRGC7tUpIy9u6INLsXlGRVj0Isn3ad5TpoY1UZNvbKjZc6
Kd9+j8yPg/PW7lTM3Atf5wj/jpSquV38g80ALwkYZ+ZAK7lFFy/8jVcZ8ktnpd7W5plFMHKNBT4C
ZAz9am3XbA/Z+kLDznmfWXW5EVq6bJVZ3Hee/UU6ZJsEJXv+XeLFxm7Uk/zgYDVxSJfGfOhzp/mO
FjG97mjSWlyAyuK2YPKVKPSNgYcp5JUxDOoFtlUf6p1ZHKj50ec2XO51Ejp9lF1ZUcl3dpFINX/3
KnSVld3xsTsyx6mnMZw3TNMux3UuPhdjnzyNjeZEdB/uVyvO3De9lACXPN1nt6MQGbtUfsISRgbG
bIzXhlEsm5YZEZzHptqU1gjgNI5+6GlJu2WViK3eYPuCLiDb9YYi57RVExZApp/ca+gL950jv4m8
cg5SLTcWsCIGYO6jUaVNZORas7GV1IFDx5G5avxdjFN2MNLSe6ttLwtL0HFllojzLEJOGU7iN2I/
DY6V4WEkjCidKOG1XsUXo9s2t245f6HO1zAsHQE++BjJUc6TW+ktXuQYgLKR6w53FGVvJR9ygBib
E2nObgvmN0xh5bSFzVQ9r3XeVptCGP0pFVB9ynsJ10Zmc3G/1sudMawxTdygb1byDQ7lkGgRznhz
UMe6ES2FNMLKyj9laYkhm/LbNoq1ydjl6FK/jLl+T/olvkbL45Lne4fpciD6+llz2/oiK529NPRk
r3LWVWZNL5Uxr1c41h3jeSSCzcIMixgpsYuNqr8Y57a+KitvPho2oM9EsXtQpkYz1PAxGtI2dv5a
JRDn+22iPOOb8nvqOzQLJyAYOZSjnOHgWu1X2TK/UkBd5KO5KvTmeo8lGiqF3i+2uqIAy4S/G5mq
RcmIEG/EujY0O+eZfXV8GZrpKIoxPsi8HUNryJxxMyjhMh7Iun3v18elQDKCCUsBxlhaKH1iwyZz
3BytGyz7cxGlVm/TO7aiOtLOVWlk8L1MuwIh4oWFg+y15bBsm1XOe98ql2gdiyf8Gjln29h4JHAE
Rya4tRHzJaKOU3RDCywH+A3VY5s4z8kpgTeX/YzypGJLd42n0lxFyMs6tXEZNB9ZLGBisvPkho72
ySiMr7WTqigvHfo24ZQ76oNyM8rKvhTVoL0TYK8FxsmurplcDFvS+rHJeaWomAcvNEDzAsSZ5tHB
dg7MRSVP8PspBvHC3koXfzyIsLAZUqd8GRkgIlNeZp5u6YVNxrSNbjKDptF1066XWrvi5YABWlgu
yTvdKfWHiVHLnLNBshk2rGO29uMEAgznFO0yZrSfjZZMYDcBvs7imY/SU9WeILAkCSwMVjZ6Qr71
kAy7UeJ85aV9LyImhMu0qSZ5iRnCcAQivJn7dID3VnR3S5bZF7zD6hv2PDGAQ0XXosv0UQxDdzll
Rf6Q1hQg+L/QGIRmNX09IcTfcedyoxqjnEdz0WU00FyBoTA6OtlPk06tWwO3a2iTuGobVuwBwtjr
DJB8QEhXi1Cbiq7d9POsX41+rbYOc8MIT4O31NTQ0A4oyzOE4ZO0IvywdFyFKuHUuwmT7eOctf1T
DJJ6US9OF0ovbe4YbFdY4kiXah1QLdQl7j1WKrUvQBnU01q+o/sxrkw8Rx/XOFu21lqxXJV89xY7
iYCn7ozKv+tPxl+nuhFh+ZqvUQa9N0JDBZCdCwz9srTHuWvKiasblBnpjfdVZjBNS8YRMUaUjkpO
+W/oVpVAcRKaTQMlZEkAhHEFDm2GaBtUPdybMDC+Y/YKHiS67SgHQKIZiUoPR/0PifR2IVB2DjIE
0VuCIpZtqhf6vhLezIQDvqmOOgHoXV8uZEfgA1u1s1sWzmVqVy3CTjU9gktokWpG++4ncsHtH/S5
nzMbfmUw2g6W/QKGrePCWhM4NJ6RoVWZTJpVLU6QmyOGIBTCJ3siavW/qY80UCTBCIC3iCIVOd25
ZiGe7IkUNxqR1qoEmmtHmvPFYq+G/gG/9kT3/IkmyG2gaXEN5AeGDiXzPF849pYpa8pKbiwmqe6m
Ht0+CxivxC9jTSkZ+TzUFT2enz4YiWOPf7DxsCv+87CQc37g6fq4XlumdXLBQUEE0+JnouakECTV
0JvwdNFEEcQgsvjWS0gLInWtautprt88w53Ixit9KIxbfW1AHYSyUalz7KaYyzW6f2X0Q2f/oZr4
W1TBh4+DZ67+n0ybd///xNOc5HZ/TSQMvqRfyi/dL4wbfuifTEIX/yQEZrAC/7BI0v/DJPT0f1iw
bZCjsOxwVDjRUv/JJDTdf4C9Qb+GhMjOgnL036Qb8+S6ZOHEgOAD2gWEwr/DuTktqf8seRstg0Hc
DSRvyDsYMJ3L8u0WEMgy7Gbnp9RWtjXZND1Os/3pofzJVvErA/lfV8G5BC0DqM1JUf7zwjbL2h8X
32x2HJwUT7pfsk/TWaF49cOkakv2p+SDbK8/vTP8rlCjOshAzpV4a52u6yKcZoeCm06k7dqQM6SL
/vrOzijkp1sz6XmYedsoNCBUne2Cjl+nmPyrercyQz2iPZ5fJNg+WEO9fO7sdL5OUKQeIR2+zx5F
vabP4oM7PXl7n71E5BfIAdixYJZ67olV9ZMuYKpXfxjot3bdqolbDd4NsfcZ0dSkyNifPdl7d8tk
ivvVkO4hU0pt3EGf6c6AoLBzxZDlrx/K748eDzGDZ0HtflqlZzzn0ddsDQi/2k1J3h40pB6B5rf9
HzvSf7tdnp0/AArQ1SxobPwPY9dzbbWGH6qeTEmxk824ID6si6MOgwggCfrJX9/Qb+uXz5MN2eBz
dBx4VKcX8NMDFnaPsyv2qztRVuqihEX+RJg5kgvoq4/6PGvvRtKOH8kTfr9BRL8cRrxb4+QidnrM
P10V3owDicpPdosU7k3RZtYdw0n3VUID/VtqBFYxmUUOnkM8Ul6dd/7GGEKMyqDR20le5zHFjnRT
4Ox70RfK++C1/bY4flyKwB32LsiD52qEuEFBBcqrdsQGZA8Qei86mqQP0nHZVH/9IrgI78qg4mLD
gUn/66PLIItMVtY0Oxn7BQOOOd+b/TzelK2PB9EAv+ZvLhCQZpM9gPgRWGX2efS5ZIv3nWVWu9qb
bk1LXq4i66hgyQeatdNs+O8ptX+8MMQ9XJJNG4XOuRAXcjbpwo7H7uY5Cd1DhgbXSv956P+3n9if
vCuugp8RtYgDSeTsMWLCb56smpqdUZkQp82h2zAJ+SjM+k+vwgPE9w+VLxLfX1+WK3vXdgvRIEHF
T2rJpjfcx7sPlt2Zlu6fT4yvGAsINmrdO9uo416N9K6cB/z5Gk7/l7Mz23FbB9LwC40A7cutLVt2
r+l0Z70RcnISat/3p59PPRgglgULOTe5SQKaFFksVv2L0md7tI9JzCflc6qM5oPtRzH0cSg5atKG
FHvQ7sl72XRvb5W12Vpks8yTfhxh8nK2atYlFE75cn1RFzMcTztOmeFvbEjlKniwoJb2Tt7SuRqW
0w2xD7Brhek6vlO4dkMRKMKuSk371zHt3oKSYnVIgR7FHY8a05mS0vdBgGsSlZHsc8WXUB+uNn7V
6twJZqy/Asz3Ct6Lqa2PdUXhjVqLtZUqHXWQd/9hEJtXwsyXhHy01IfRDF5gcsUgPLsyT5K6DNVk
XWzsp7X1JamgZck1N2veXH7GGq5WHpVD4flVJlPqL8K3mKh2N9RWdLq9Yy6fJf+3c23EN1UT7wAw
2IvbZ+RjdG3VFsASeGX6mZ3SDzAyt1Dp9c9k0J2RltTz5LHYmOT1obFlcN+oZVpArCifzD/tzyvI
FH6EiU3h0SzsvkWtkd1ltZC8oq0LIGqhcd9aff6rZgc/9mmc3CU6KpKmb2zpypgMdJGn2jJPs5n5
CEicLGrxQyRggHmTO7mnivK3DKz1gPZycgBOqiGx2W1xOq8ufFYZ9RpU82ZLFfL3y3nXuK7VaSJl
XqSnNKqrrEQmq2P7PgF36k8o4PnjIe308dPtT311QBgXhhjXlj0riC4VTJq5wBL1LZkTv+nRtDi1
iSOMjdtxZRQUUHHpstj4uubMi/3HV5WcOulVCzhRMEJnh/fRuyVd0dtTeT9ni0/GKOix8FKZXzmL
NexpuKAnMmQeYMifqA4/D6aZ7cOQtijoL2wpu+xDoEmvGSoqEaIFO7zT8aAUR1WjtKJkxUM+VIgH
Fagu3f5pV2eXJ4+MRBEKJMgMaLPa7Z/zN0onsjFyyby0p3nadrSGM9z6XGrm+eH2UFdndzHUYhFa
AHm5XdINjdShPU8KVeOpQBFfVSNl3ymCvaRynvQQuPXtkVc/Mi7uJEAQapHovZyk6CawJ22feXY1
GIfMLIN9aQbGxlKujoLeJE8g5Ktsa3EugTTTbpDmDVu3iqelfFdt8j///VRUdA1tHS0ABQmcy6nI
0txNwJLdqyAduFOrwrbqQR3cHmXtU/E4hSb6/yKZF7vC1Cph+UXEruDuPPq2Hn8NqD25Y93nj1HU
m3e9oPAXz0Kr/2EVUTGHoEusJc9abMguDsOWTkPqBZkeftbx7XKlqjdOtyf4ruq0PJHwa/hMHHpY
NotzP5hUvYZ2TL2klZpPpW2PZ2dM2pNfpdL9WJTd3m7G/hykQeA1kpU8WXQTgSjzBhABasA7yWwR
OUiMHtxmZE+2G2Sm84ni5dcU9YOXWCLz5WHfeaZaE5fjsjwjhQEOoaKIrUntTAAcWleSjPZFs/QO
swwEkGnryPcZbfl7X64a14YCcNAa5IECOwu9piENicGuecCu46cinZA+mkhlbi/OygVDIOSWoRZC
6c1epLqIKIz4ZYYpvfnSvM8SMGMsTYCMEEL2FYyMH7fHW9lt7GbKEzxUDK7X+WD9EYNhSQ4lOvSp
R49R8gwNpiFQW82LgHDvmjZrXbWzuGOwadvYbPNMFrsAITSduExFlarUfPf9MbID27Pr8y7xJnop
4Cw0yAvtVLlaXEWvJjv+ICysWABslru8KJQNYYaViHEx/CJitJwwPJnqxJNKWBIp2Or9YFbDRuay
8jmBe3CTMkXqTtric4K4UAuoCoyCYzTy0IYyE4LgSwQ02w2t2rJ4v15UbhKTEDirG8JiW0iPoUNK
Rg2AGCixI7tZlH/tCZnfbDuCv0Fncxfngf4sBXSU0qGzz7c303W6gobArMhrILJJrXwx214Tcpeb
cuFFZfwMttV3EfbPXxDdHOYetgz2XGxEy/eYdLmNGJMyDxVIsmAS+stt1Iq8qQFgF16uQEtydUgY
posmehe4LDTdGnwYxMOYNNKI8LSU3GkZ+eIRBLxxLuVyQCcugaGtohWy67O81V4pd2itpxaWDqMA
DsHD3LlQP7QzROE4hmC9P9LBDt5ur927iMpyInw6MmtnlnNbqvYqGtCuENaMZ+EZF3ykJtb/0sOq
6O+HpNR+8YwbHCgNLWKFqmiBNuDsWSS7fvTl/JCKwfkCIc4GHzpwL5hjZX6rwGNZiOPgpE33DGM5
3FiGatdENr1LuW3gU1nT2HyUY8mizdi2M50EfAbax6C2lKNqR/XndySGhsXJ91ZYYb8vsBQrdqKv
7Wfeaa5aSqb9TRO2HUAl6IPvsZ1Wv24vzZwiLFeGFzlwCN6rOv67l584BbafYQRceHg4+/c1Kdlu
EKb2WaOuubGdVnawo8GpN2DbUdKQF0NhUwb4umxyT6JK44vhQekde+dr2ZuNUvBOrbGgvD2568ot
PSWqXryqZrVpKLGXswPUUAd2FWaebOgtLJrevxvRqnc56OIOfdFo58d9dhjSAjJPVanRcw2HZ+Pa
uZ73/CPmWj7lN8TfFycXyXukMGo/BeE+PzEApZV3gKLtMzyYacQcSSj3Mn5g//795ElzEADj8MoG
YeNy8qbpB2Iy9JQmtBUfoyKXn0jwADxwBlwY/M1TGKAp4DcW3q+Aho9RGU3e7R9xHTNhFfOwpK40
+1Es5aSx+6tSOZi4AjP4Q4kGiUaETXOw+jLa4xmDoBRl++iefmt/1OPY2hhfv9rel+MvIpjf4Ibj
j1oKkLP9IZrM/miAed2459e22cUsF8krsLy0K3019VpouS9lM0Uvg27Eh7DD0gUfwuJemLjySLGW
AF3KJQSs1C1D5rWZ0qNAeWSW+9SXB7mpqdN3qjzvMi34UHcg2xU11U63v+f6KIB3378o6frlnsIg
p28hXaee5euyiyuh+qHyxy3t0uvK1qzbo+N5jAYG2RpKGhf5i4acRaWDAPOCKC12KcDC16EGA05v
VXrEqD3bl7ArPmQ+NQlA1HDF6iH+ZeuJdpgGCXnVwohPYmxxToib6K+zm8sft0ixWzPAFU2p2VN2
PnkIOIwvkm+17u2Vvg7MjDKTGjSo9zjXL6JlEPQakmgsQaYXySdNK7OHqYxBuOjBRqngOo9iJBMC
BSqxNAmXccIvYA21epJ64wT+CTSvBs3ACQBQVd8bC+/O2xPbGm4RDiWVqy2scoaTE9xIcvBhZiX8
M494KMe+tKWotToeNVguN+rcJOKXe6nGL70MuzT1ZOxVPqVarnhSjeNfUFoNpfXc/+u0lOXEqJf8
m2vEUuff80fu3ftYSYmR8XygRg9JLyB/wAzbO3Y9eqoPV/Kv1xNGvsJgpIcUAhZpaZbVctCP9MgC
KPB702yDg23kP7DerO+tKc2Pt4dbSQpRbUDGelZvAIu9FKyTBKRYP5+BNgYcBdxefjcFj0egwLnI
niUZ5cBuIgsP44dIKu9CH6pOmrvYdR8l/NlymqhwCaJjaGbg24ujluReii8mFjVbGcccjS6Tm1ki
mI0zv4SvOyhKXTZab8Iti9UsOw2p2e1938A07vskdOCsIzSxSIJbcHuJVoelhcjlS7ZJZexyB1hC
KEHjmLGnyVXvgZaaH93wKuQ6ehTgde6g4MlUycwtBf6V6EwDk1Yi8p+zovnitutEPmUShrPe2LfG
LPRTunWOVs3t6S0wLFziYB2Y2Lv8ETJFy6eIZMlTDyg/9po4s/dwf5yjlQU1cDPHOvUQsO/wHZ5+
ICGnucgHyk/wB4DoYmPnFnpnP4VJZWzkWCvRkvcJEWwurYKzWFwYtVNlPsTW2EP9Qj5rWUOaI4eK
qyVgUW9Pf3Uowgl4D96cV4KNZYK0RpMz+7jRQw9+B8940aTnJna+3B5p5XMStGgOk8FS5Vte6amK
MpNd25EH7Th1kZ4GPB3b0d8vHV+U2E9JjEOyVGqu5VEf0yKPvLRj59id4rzamh1+yspu6x22snSo
bc0adQQOZAcXobizwg4RUC3yHKHod3RxhqMFnfbObrGbvL12q0PN+C6amjSjljpsLdTrARZ65AVp
N3HLBGC0R009m22kb9yf7xF9EWbQ6EJzh4OxIhma1kretp0T0klQ+jenDPS9g0i0ZxRd5VZxWp8q
uZJPE4zRI7hd/XGSzOys0QW9R0jFfwlCXQepYZf/apYwSgDKxi+whJ2bDZipyLPGBIJa9PHw8bw3
4wQtk8zvnvH5hUPj44hQj1WyAThZ2Xv0FhEK5q2GhOESNNTKAPzriTkNdGxcsyvMHXKG8cZZmpOY
y5XDzx7lNRQ8ERa6MpOH6AdNqytCD743poNY8R7wAGu9AdkSzzQl/1gSjjZusOutwaXA7UwFkDwZ
MM1leNZGsJ2gV0OPslEMntcxDmVOmcKyurfbm3DlYcCrhzTu/0AKqMZdDoVlDHbGkJS9tsolr28B
3Stao961Of6XPe7ZmDDi5Gn01ER7JCP2pqiyjZNw/SWxqQP7RSoC7BCJyMvf0PG0KynDhF5FpQVK
VdIcjMHIN77ke0978SmRsKOEb5AT8HxZTLVtJUAfjhN4CeGZFEBI4KKjmYs7+QMdZ187oUnXPOAB
np0DvxLPo5N9F35hPMBNgrHBJr7HsrbceAFeI6dIxfjMlB4IOTPI9HL+CtVkJDrV+RtI/hln9wFh
BVGfjHRSZ5Wn4SlTu+YA9yl1ExWb16nI0WOowgkbAzFuXJ5rm49SMFSgOawry6KlYQ69XoJO90Rt
Gt/8cZQR81BVN0Aw5+n27rtOQ/jqTJ6uA/kaZdLLiRswlk2w+bEns70p/daYM7TU4keRU+DKdA0J
CqgUFEC2Codr+563i4p04WxqQEpyObSKf2U3amXsqZEjHYZBBWPLV6LuAku3mYoHFLsefWOW2SpG
1bMDrXq9PfmVdeZNg8jJrDROBFvmYH3btoEqYrLwMkd7Va5OGr5L+4rcYeOArQQxtFchmqFkPa/1
Yp01PJjM8f1WU9X6Tgpwkk07HNH5bThiGTiwt03+14AaXmqcaICjGCzgyKNdrrBlZsWI2lDkjaqG
fbikIMc00Hy5vYorqR5AZXJJhiCDRqL+chgNObJsKvXIQ173Cb6N/Ww3+IO4UdH0LvIxpO+yFJ7N
WhvdNiSnznxR8g+5bu3USM8KPOzPt3/T2pe1UJGjnET+RXn68icFmkhMe5gib0rGp9jWy4fIxncE
Wzr97vZIK5FT5YogdCLNrfF0vBxJj1HRN5M08rTShJsIj97eWeg/BRurPL8IF6ETwyU6RDaPBaQ+
FzMi/ZKQb8hIvjT0dHzdFDtU8n5FqvxMuEo2RlvbrvQHwUiBaEXcdHH9IfmGVRo4KAyuIahDbSRL
Dkvcz/S0PKK8kbhIEOkb18PaRwNkQdkcrTWqGospRomDXcXgkGRiZXosClMcTQTEj1qHY/Ttr7aw
J5qfJzxJuHGdGUQCem5xE8lOqASIQLBBJOU1aMwdFKkn8s4HH7J5F1inyCjPNWTqyEeIorM+ymW5
G/L6yQ5rNxNU3PvqSYf8aBXdaeO3zWFn+amReleo0yF7z0e43FIQpqSRHC+CERw0SIDo1t4cChyf
YbC5JpIXxz6qiqfJUPMzUxSH1p86z4KPBxRIbJUO1u5GhO7fkVrYyetL7E9ZkwrFMCG9qBuxUpVN
5X5Iqx8JUqAf+swSJw4gemxAbvex2Qx3o25lR5G1lRfENPVuL851rZjvhtQC71dAc7TZLtcmo3Et
Iy7Cj6E9dKZf7eyyQi73Pvap5yLVgAUEjvklV4PuNMJp3Ajja6fdoTfhyOwaUGXzKf2jbgMHNw/k
jk/joNbqaQg17aHomN5/mCSPBUQ4iabUJS5HQbiNhBctXw9EJqRcipyfUYxVXGrDBloa0NtHu5N3
WAmmT3WuaxtrvDpJ3pTvTWE4h4s1BsAKL73tI88WU3WosxpSbiLSjcxj9bQjLT83gWcQ5Pwr/lhK
S2sFEuBsqyCrqn2oDfIxbQLoY43jvN1ez9UJ4WLEaOSd+jKZH0I0wJx4vg0kxfYw+wh3aFz8Ndr9
vS6qMw7QCgoMi69WxmgqpbkceZlwyrveRFHYlNT8P9w3iKOSNvHghxWyiMzloCVqYvJx9FaZXOHL
2E6mw1/jwLnLYDQQH3kZw9lf3GrFYMQJHtKRR+FKB6lUjBhlz2buxVZvceVeYyTmQV8CHe3liTLg
hAYR4gTeiMrKQychH4L4on1GnRiheLw7N7bdyl6ANKPx3pohb8juX2671EDGLcb52EN7FTVXObOO
sTWG7l/vOEbh5FNy5TVhLDIvXsL42ZEKeWlbpajBGuZBdNwg/2EUE/2hOXulobM4qBapVo9jHTsO
uep7VNc6l0dLulG6WDmooORAKJMIvMOSLleM+2dStaDFPztSxBGpntHtRQa12yrExrU8/+DFzTeX
xN+hC4xmzR/vj5ggVYpf5rIReqlBralw7F+thty3XUUf5Kpo7/IaY7C/X0PudZBQMzqODX85ZBVA
XUxtinRWg+oXYgPTIQjNYKNS8t4fWc5sfubzgAFET658OUyHJF0vNTBHopG4h/BLmMLDRu22P1X4
Ej+jcZdPh1C14uoIPA+9r4mMu7+r9NSOdlXgT/eWJOvljgCQY54rq/GXKlDLt3hy/jX8aTpIQ2NA
CQa+tJOtBpZuhHlFC+QAEMKuLKxOv0MzR0Vt0yybV4GWo7QL0I7rvWE0I5JySxnFXufh9dMC8XqM
QwcSmCywZrsjlpXKi69Wjn7ourT7alYo9e2TKu0brzS61kLCIi37faZ0ppfkgED3fpWr32Se1dGu
zfX0nCodCnVssZ8AX9Cx01IK/pmVow5XjkcExxQLRcU2nHY57a4PvQ1kAvQntulF46jz7xuHkykm
fmrjGHg41MgGfk0KWf7YmDlQEbtpqi+ICdf/TBNd3D0KKBpmZEFR/zDjweN/ZgidJoaOwnNioO1S
GGiROWpnftPiSPtY8V4xQFv1MezbbjaZQ8oHC9rRMvOXCrjZqU2VIkKno1UeWLN2uqvQpvlUxnZ5
HinEfoBKXh3aMchplU/qY9njCCUbY3pyQgsZBDwRB2cHaZtio4U+zBetHrAtsn0pSDfiz8qzfq7L
gSPgDxvS0OV2k+Ve7hFoDfHpykYHfnhD7J5bMRLyUUfNR6cBk/vY61P70+3ztHaE4Q2hZwSdECbr
4n7KunSiIjKEXmhGzVESmv1RykZquOnYeyXvin8SrF024sbaJQJtBHcfCo3zLX853aRVsSkoAAlm
/aDescrdWUuHHAXB4Sf9G3kjZqxERCqRBsAJ7hD25fz3f4Spym8tJTNr3nxFkO6d2Mjdogj/nSDq
bExsLflmKJoIlD/pqC976bY6VTU22VzEdpW++QnBXsax2S3Ba+xDvcQXm17zQasj5Pd8Yd5XalEf
xASIUnTyFm9j5eNe/JpFsJRxSpV8wVXAJ6RAhkxSh66xGzSgcspYSs9JJP++vZ9W11oDOTE3Emda
0OVaNw2HHe2MyKtbxJ10RCbcthiN42Tl2sahWStP6rRHIU9CMQcwuMjueztqB2wVIs+aAGiJaABu
IvT8EIZVsDftuDyUKYA2i+Lcvpj5+XS4pHMeZdlRLdBIaxLLOUD/2khZVnb3xc+av8of242YKmzu
DjJlFCZOAO3lo4iiDMECvT7I6HIfby/5yhuLGi0JIPaVFg+Q5TIYDoV9JWGnQYrAJ6gpqINm31Wk
fg8ROmOHptZLT65i6aQW7dbhWriMvT/NgSXTE51JiLSRF7kTIJghi/Ap8kjOYvoc+SF3bCQXyofG
bH9N6P7oY3g04+qzj5oMEIgH0q09uwOpmOLboORfLdU/I6P3bCHVMCTtm9o640YImDORxX1Oh4p+
OthSuBrLNLKDUiTKuSnRm3WCSGbmHOI27/8+wUPhmHWAKwUWTltkDTFYehkLaMryo41MZqvmXmzH
ysZcVtg9M0cXGLLNi1OmGHq5weREgxEdKj46tcCPEaVDOTJu4lM6IWs/4wEfHCkqPiJ06h/kKjAO
iEfLXlqHv29vvOuNTh0NJClbbiaHL3MxuVURcqHNf7SwHHH1aBZ0nGKBEBS6mwgWlxtGTBvjLd/Z
Par+o+WXFLgCNX+IjTo/lZKmejwY8x9lqVlblZ3rYEb5d4a6mVQxqNgvtrYqJRFwIATAoko9x1qr
If+sVw76qrmGavw44n2bI+5BxRJJ0Tq2doGuFnz4MHy2S7+7C7FXEG5WtyVG2VsgGOU6vNMDoUaN
zcecOLwbZv4RaCKkpJsQ8YkjSsW4PwqUm3qSGS0z3DywEEBN7Y+z/Qd1+l4CBBSjG98yAxRhxo/m
CFDSr+8LK3sdqy185Mqnopqr0zcCxkJ9cP77P36aVZSj4hOPjlYTPPSThjtlJckvse8MnxCCSza+
1FUIJHuhLIFLOiyTmSpxOZxoyigIyin0dIEyjI9hDwJAqG3YeobfQyRo2fr1IYyVb0MxNRv30NVn
mAeHBEKdl64cbP7LwScklNouqEMPPjQ6+Zr4YPbZZwVPzl3RFr8Nvftw+9ytDvhecSWpoca3yNnw
E7LLHvVsr+8K30virHk1R6D/zijbB1RFMAK3my0i7lUEBVAM+IVIzyLPR+JylpkEGyromKXcmtya
OGTsM3/c2tNX+2YehXuMeKIBeVnuGzRXLUdC+x4ZXqU4C0OO95OUBIegHtEm9OP4byP2PB6lBegU
1Cmh61/OquxENbQYEHtoV6HTPonu6Hf1Fu5v/iAXt89ilEUcyQbVUpKg5IMZ1lOZw8uk2DArOmbj
zupba9+phfFB1P1WbXplOYnOM2kIqzFor4sLCXHCulPDkT5pnrWeNMXWsZkG/KrkcXiMjU1a2fXV
RMY3k5Q4jHM7dHkWJCEkNfLLAKk7VT1BO9I+FmLQ7grBTkXMqzg3Y5t4YwcwHYH23PVxZN9FTiS9
3T4j78zSxZoDb9dJfkCKo2CyeGMIQGGVZMOI8gPktIDIRHtVqn/xMAS0T2TfUaY9O+jORgI/Muol
LoY40R77YW3n+LPeoV0dKLPrbh/LBx813Swag8MY2mdkntEIluWXvo4+NKnzjGN9tQtLq9pRT7in
IGIe6qap/36vXsxosVeLAb3FIENjUZbHn5mhoSQHAOh8e93Wdgwdz7mXQYOZgLY4EG3R+RZiqV5d
I//RG1l9iE35E2iYzkXNZIvUdP1gYsOgTQEYlvYA/nxz2PnjohisVIqmxhJe0JX/WmGiukjuax9i
6Lpu6hsfDW2MD0BVggcCMJYEkFKPo2lJ953292SG+bfMqCkasIS45WnJNLvJYUkLzym06CBpPTL/
cj0hrN3zIE5M/Yih6daTcSU2zDVb+NozZgZgyuUC8GgRqdLwVcO6eclEpL45ok1fFXqUb5jAlfus
pZy3SwrL3/jU73DjxRFhaB7hJHDU9PXFhiJcTAo6ZAHSbPm9QGtxF/t4t6JfSh8NAVJcQENYfsPX
wWoJkP5LYllnzSx/8sL9F/GqfdzjSJ2k3W8zQDWtSWB3S90P6tQnAdXKrav2EeR2hFZN+cMy8vrQ
pllzEIW0v71pV+6mmQjEzcRUUPSYL8w/NlHb5qYxOqwhZg5YCVoNPjzoLW4UBVdH4QHBd6KpCwPw
chSqoDwshS+Qxyk7lx2t4v2EFPftuaxc7gDxkaaF4UySv0xyER+OpbhHPYZu/LSH0ym7QZwo59Rk
as2E/9NcU9nYCqtTAy6OaBUQfbTULqcWy2GKrLImvFp3fpaNohwMEaaH2zN7r2Jd7TfkLG3q3/M7
dbGAeeXrkU3LE5Z8hMtliXs5ijXWjlvYuEO7OHF50McHUEfSJwlr231ZJfIByFj4CiYGIe1u0Knk
6cZzNyGO2BgJHt75aB0TM7bv/Mqa7qMiS5BhbPlTSjb1sFaXySZLoPQM23eZZkboV2NNLfNtWqff
mSo6MVgE/b69TOuD0M0gMycEL2uBRZz7uIIziGzWjadFqXEwETB3/34U0mUQ3zMGhM9++cU1q4l7
2hF88QnKbzZa2PLM6cHtUa5LNCSKc8+e5i88xyu+UtrGjo6LBiFVyNFnB/P6O1A3w5M5heiY8GB3
FcsuqKz3ApuVAUcgKjq7GAAueuxjt0P6lZZ6lpUbD4a1RAUQE2awmCSiALZUilBFgW4/FN4jF0r7
A0iLthOQTvZyOpV3slFHuzrlggHbrO9GM4Hm1JrHKCrqrRWaF3pxKKDfA65D44b+0xJFMU15mLVx
Ix1H1NaeRTg8YBZnnyY51Y9GhBlLVvTpPnD831Q209++Lkg1pm54KZAZfLn9uVa2HraQpPeQKub3
5CJPRYq7r2o7l45YzZYuCkXKLvCB9f/tKHP3i5Qb2Agc32U5ts4VgN0T0jlmog47uYmqc5DEWzoK
13GUUXBhmMMoZ2lZidVlRLwzZfKPvFNVt0KE8xT6XbdXVURr1VTp93KmDhunijhw9TkZlhuIi5Vy
MzTty3NVh6NWGQPl+wQ7PCVUHgotLX5OPdXig6yjhF2AiXR2hZNjg9umdfLR8C08VnHdHrCTkydu
4sKSP4L2GV8Aq0jcxPKzGTnOq0Ah+/uAErN+cAD4hZ42qelbEGjqT5vmgbLXixB5VnXQxu+oTKaD
W+r2KOG60+BINVSDFKLqrOU45Pqx2rqJNkVvUTUmPoyq0BnxdQt8PGs1gEturUTO4IZGLnwXNTpp
1phWq+gUmYl47MYmfKjS1v829FLgmoNT/AhFiwlDHEGi2qng9F66ttA/Kf2Q/s4aNfsnKkQZwiiW
jZ6ei9GxnR1MyYQU/hPrDRZqKMSYbp3JDOVT7xzY5eZAGmb1BUgDE8bt1MXBz8jGMoe4gEml1DsI
DcPhDr8INW8/m9PYnjWA55+VfCqmXaWxB/CBVzO0kpsWLi6Yup+DrrTPWNo5oL8MszqNUGhfUqDg
BprTqvSgYKvgH7Sg109Biyf5TpXk5Du+eP2XrNDrF4Sop12JPcWLTVNhHxjpQ9xiObGr7Bbz4nIq
qLpk+HuZXWlg9tJabwlFqxd8Cf1DSs2odqvMGe9zenrOqcF4Qd/F6ElJbmXXhfxPYcUNCsW9g/P7
mDqDsU8l3+mP8ErFdyw1uhJvK6V9irogHr3KKCR9/z9JEyHZgqkvfUArgPtZ6M6LFJvZU4clyiek
/LJ0h2KgjwWG03wUcMDwmrNj0JpKKtlUhuRYfLITU3rpwzT9fPvEX9XRUL6cibJ0RigGXcGVMROz
Bj+O/KPAinHvBxkeYLmielZtfvr7kVD+IXOi3UoRYZFNk1KUaiVSSqOoNNwXdfC7gfr9JDt1uJFz
rs0JITxVxg2XfscyG8wjIYJuCBiJN8GxFGl1PxW+sa9b6evtOb2nfJdXBC8SyqywKzAoB/Z7GVNi
u7BtiU15LESN+I82pW+SReuSeKCduDxGN9BrWpcgG91AdPCy4nQrnCorgY0fwQ+AV8LjUF38iL7Q
BqKO7xxTYU7HZEDo2MAO8pjrGTrS7T3ETBTMfRt7LL/+kUU25ZTWye8rqfklnO+R1N9jMvAttM17
M9DM320xiVMdacXGzb7yXaggIW7AE5Y6krNIMocSRyw5Z681Ut15VWBjJ5O2BwCx/l9n6nwWc0bU
gEQnn10kzbbAMzLTEv/oGyZ60KlBb6m1LLfIcK/dVQlmtTqt7b/fd1TaZw2kWaWJp/PlZhAYcCER
OtekLSF/7RoFhwk16k/8W/M/LCWsCgpHHFwqF4vDZCkNrugZQzmYcWA7iP84EIgSEb5m2pjV6h5X
OLDsbzD90GMvp4V/UtujHeAcu6qn75+DBjigR1ofsNlwDolqdOeeCxe/CKVzS7vIziXZw8b1Pa/d
8qChPcLjDtFQTvZibU30JEacDJzjFCnJUXFUDBGDwT6GE81LxESrtxLbk32C0efG/FdHnkHf88tv
lr69nL4hp0GEQ5BzbCCTHjB+xBcQl7M7qUOPMg578WnMo+qg4sC78ZGvcz4wTxZJ97syOIWfy5Ft
gXwDmvzOsQVeexgRjqGx4WxpGK2dSmVmDcB8ZjctJbp7/OnlMBucYyb5oVtHpv8DdskDQChro/u6
Oh9eHYApoApwSC7no5P4lEmMf6MOcOaJFlXOzg23YEjzqlztFCpEoLjIU8D+Xo5i0Dx3SDIYJUMD
p6u0+qgpQ/IoF1H1mFFy3Yg1a9FXnfcFIA2KAtriKHYonAwF8fYoZUH57IyIbIiiKQ45fpVEmU51
u0ZLcZrTgues6reavGvbk2jK24C9QotjEVTxQ/BB0TB8PSTyz9r0o3vNSsMjFJz0ZXRwrM21CiMc
y3y7ffdtDLwMC8joklOVDCzbsnxUdZF8UbEkw4IQ/YkgygO31ILknzj1N3CbK88HoCKzdiJQDh7h
i5JSYw5TBUyFD0zzDKGCKndtLUlOclNW+7EJ8lf0i37enuz7HbrcVfSmqaATfky6LZe7qjWNyEdD
xjkORvLPiJfAYbD4Ibs00fx2jxmaigGQyO7wMBQ7gaH10W8MwvOY1uCzpJGGifXFwOHxQ2005pM6
Kc4+ZXccVa6TU4nJ777ryvRIG1U9JxTUgJjNvpOjnPFftfZnlaXi4+1Jre7cmcEMVoxq1lJhqW70
fKwaFpJmToT7DnJOZ00acU+Wjc6dfIzE1NbH4xqXnn3Ks+Z8e/z3SsZiUano8jXok9KjW6JEgmqy
eFxxszR51TzKcpg8hhhtPlYWFqSTluWP/JD0wW4sZ1c3jr8rg7L/IPFsczMlll0ztjD6aQf7RDqZ
3XcycLBmsvv7Gj0qDOh6WPNCB3CLSPGObWk+hokiDpDn5U+G3Q27uqgt10EnDouPOnBlFdzBwOh7
c1KVe1Tq0JZSNBrIA/7dcXtoNVol+hldLx6v2C55djpljzreul8VBceijfW5jmSI581SUHMLDCLH
5Z7DjwAjzYpdZDRp91jYnXPAQ0TbiF8r53hGctOHQhN45k5ejhLgquerdkn2iMT4QWA1CjZZiVxR
1dSBxjhx1bRJjznFmuPt+b1DO5bfn9cH0pGE6vldfjl0Hipd3xlcrSAK03MRaGV3DwsWf1LbHDC7
zOJi/D6ojebaejVY+8mI48/JgKWr7A/jPuxb/VsWVu1rUyDTvkfqRX6w5QA7QEfg6oIYhPJRkpX2
FXnT/kMw4SO9kRysHCG6eGi9EInIvZe8t3iMbcTY58XLFO0kiaTZW+qAQXpQ5u6k6q1rGhqgf8p8
R8lpt1BkK3c3bw+AEFAo5lreIhQKJdGHscpJzXA9d0fV13dNUScnQ/E3ov07oOLqW8ESIXtXkBhf
BsBklON2mkz7OFpt/aa1eXdfSmX0GURi7LZaiZsYD6/qHziO6leIH321q1vnh1RRQaCMHI7PI7zE
nz6YpMrVh+ExopCa7gK8W76pkoKo24g64JckNppgV+XoBu5H31e/xn6EDfvtjbeSiFB0YeH4YmgK
LItpWBdZyIfx1ZQQ3/HQNuo9trHyxigrFVbuC3u+lyFikT0uTtYQpmFaTxVJatX34VGpQ7vagSYd
kGAl20z2RRCGJ7XP/O9ZGovX2jEwJPWTMDmFUhLSvwGuyFsuH5t41wxO+Hp7GVa6TDNVALUD0Nrg
tZcUoNyxpMi3EufYNyb2w9gfRtUsp5YeMmGcijy+x7b5yfGp7wj9Y9rL/8Td9FiM6Z2oipe27A99
Ee4NOXvtKOgXjbaPreEkKflBNYq95EBHFhyBVuM2aZ1qp6LGsbHIK8kABcsZ9wDbjVriIkaGiYlL
9qTiOWfmgDdbADZp0er7WjceFNzJ8QEC7Hh73dYOvQF9EEoZKQgg9MuwNbRIfgfZaB8b50eSpNM9
UqrpOSuAAtsdyr+VHJu7oKzigyYAcd8efKUti7DXTBGlPUDMXcKCE1/xrQJkzzGiBYxvWHmv+LUn
RdWbLGxa6kp2lNrkNXOUj4Ep/dbhM/wvaWfWZCeSpum/0pbXTQ37MtbVF8AhTqzapUzdYCqlkh0c
nP3Xz0N09YwOcSxo1dyUpSqkcHB8+ZZ30XEyCl9/jKvz7tAtIjMCibUHumgI+yZF27vRmnhP2pRu
1fqVy7POkpMXt73vxD9eH/HapgWCDR7jOfbbL9ZpwMpxy4gjoU0InVSuEzQpO/f1Ua4VUwhIaLPT
sqQKvqdsNZmKZsTAXdcny1d4gtvuRUlI0Cu5nYu6O88lXRm1kvZHN54hyWWOeWNrSXuzrltzNqun
M+3q9GFBDO4eCTIDS1Cqs7Odlk+oXv96UxJtDwAyG+7H3eodl4tRroZSS2G4UTvqxT1tPD2C1if9
NNE7TO1y5TFRlPlg1139FoTCsCpRpiE4uRyUcje26erqRhRhcoqVre0buOwexAfX9hk1SccC7eBQ
OdIvR7HXTnRGPLlRqblNBOPCpgI6eRF+sPkny8rkQ7Zm3n1Vj+6HrmzLg+G3bby/8YDfA5iB/LzZ
wVwOD7K/9UqF4bti66GXNsIKI64v9Aa89A7OxF+vL72rk7qhuFySYzxndpOqiAwk1UhNw01NzV9i
xzz3EPfD/69R9kG/BfxwpgbuRorRyYcBo98Qd5n+YO6uvgs6CBp1PhDXe/oRtZiFsolkVWoDquuD
5oSJixTEv/AuQFNQTSF2BUx1+YVKrEcrHDFZhlmacNjaH2o01Q4O3GurkCwTwha8Jhqyu0F0t+5R
H+Wkm9Naf1O6a/a0egRayuLmZ6N0UB6YJTzyttFPHv3yg3e8Fp4TWtIQpWtFx3W3v8EcpGJsS2ay
0uuzlWMIh4m1EUIZm8452eOpNwYrmFVnOQgPrh3xG2kRSR92Hz2Cy9ktdL216RJz4K5J+rZDNTps
7eJ3res+uIP7PnXWI8jftR3384i7DW+WLvANlSMXgdKQXsH3EifkM0yXYJ1W5WCJvhRb2FjrG8IJ
rUwLlM/uw7bdgDvgwIVSTkr9e9U1c+sLVH9PrYQJnnLJPqwSScd6UT6ndu/hGZnV4YwTcjC4w5+t
5qQH3/rKrgEQx5nD5t/MKXbfuvMUdyBfcaMEKaVzXZvj3f8gLr3yXS9G2b33OqZdkmznzDKjQJUl
sRmhsoWDsCXl2yJZMlTljtKHq2/GwaZtVRuLHtDlWrIaZVK87dQxmnUiSlyXwN7S+NfPg2stXqAy
NJapitMV3HMJYscoGtMcgJ1oqYOyUzuZt4pKpxSggH3j9rxXb3v576ZRzI2PH5OKETfut8VmITlb
d1Y+4gGK64/AA7uu478G/FtpzSrN6Ibg7BzpV7WF3qe2sO+TttGEb3Qe1ORhXVoKP5TlN6Myr0pw
d+V/faVotyai41XviSWS94ZXyq+vv/W1PIP8E5Is6GqY2XtbCBtlZ60B40jxSB/fWYOXBnRf23BO
tfQkE8393OX9Ei0y7kJpLsZdg+vjN1qL4xvNisu7tFCUYB1AUbz+YFdOTnCmG9CTpwKUtTtAEJ40
cdtC9SJd7c7npJTB2MckD9SXgqqo6IsZihaNlvHFVbvx0+ujvxSmQAse+AhSH0BILfzMLtdcRZ66
0qeII7KosQu8PJke09gaRZB58MzqWdO8sHBl8l5rNz2GYu0n3Jzj8q1OPSH1s1HSqXZrElh8xBHW
ydsZD9m8ycrtBOBM8Qu3NA8e+8p5D4OWnHGj/oGc23bST4A5Z9YtJZ+2+pKnT4+0C78rk93feGWK
asGIDINDmStSZWwfUDiubNFnvOFzMY427e5Y8PIyH+3VdSJtQcXL91xhSN8yRXUQO748fmjJgmrc
iFG4I+xBVGrpdEYjRyeKpVeGqlKk79O8ywPLnJ2bmYTDxx60eP/6Yrgy6NbgAMVDiki0vLtZWCdC
FBomFGasy9ZfXW9523jal9jWu4dGrPX3zsGc9mBQi291GUHSgQCUCBUH0jfAustvWdfGLIBsAE4d
iJXCWC0wuIvd3nD8FQHy4UmKUXxUuylLAiGt5mMWS6MnlI4Hg8jJ2RCFHgwQSLC1cd+n0sXPGZlp
GYrEntzTQh0M7/oUIGcgDatSAZTE2vtYQOfyS5lhZeyVTa4/uN3StojPDHnip0OnylAOs/FtYB/0
oKlqyBFqFzd/enUxfXOoQ/+eOU0PyRh1ycbvzLwbw36V620Hi6aNcslWCWt1csvALBBR8DVFWblP
SvU9VQZV9dF57907t46L6ozpausFGTWlhzHryyFMbKWC865Yq08ByxIbSmUdA6tNmjIEoSgAq1az
XYRkk+W7uXCG7LQs2ZfCUqQ4qXE8l4EDk+T3JR7Nd7ObtcKnszuX96iIzW6IuuHkjFKLSrL3KrS9
1UYgdazmR54+fxi7qjODYqkLYLKDaoAUHPL6YMFdiS6o3MJ/JHDCMQswyuW3x4Ujo/KXOhHiyMkd
VW75frGogbiJZiCbiapgq4n4qfPA9cyz7T2hrCGixqZpLF3QAqYjfj1rw8iW85hyMrA/tsHlI6WD
GyeuNOyo9OLybBTtcINZaXt6fdW/DOIYBY4pemtg50ihL0cRpZlmGGzZEbZs5bkjtA0R2QhxCpnJ
FJsjfdCj4XYvJQ1P9pwodgTdyg6kKrqTNwKVVp3NXSAbfz1/okZOxk0HE2sD+uGXr5eVSqesymJH
syG6m7mn510KZTo4Ol7eAoyypU6k9Wgq7YmjnbQNJPulHdmxXoRGLOd3o5EYwBwVxsPd9sEB4RHg
8n7ErLtyZiHlQfGDUxo5kT10okyEV5WLsCOg5gq27xK5M7Nscax3xl9V9qaY45HUAOunbwkEdTeV
ubU6VjFZkbV63S3HS3w7Ojr+868vyCtvtGnjYIMAWmLj8V8OQ+GmSuqssaIyVZL7Isv18whsK2pa
pzm4Q68MBYUVd2IyxU0FeXfgm0OKWkGdwqnOlAaNtLUNsJfwQtGsRwW4q0NtCmbPFXkaAJdvlco0
k93kmVFtZU1EjECfcNKnG41D8WAxXrk8cfai6cn9SeVxrzVJ97Lr09U0IwyNIbUWMeJ+aWI9qWtW
fNE6Tb2hULoefLUrhTimkV1gQl/evDJ3aAFVIzzHaNhAp5TyRDuhYTYLLtHSMe/GsujQORzN91Oi
f889I/tQGEA1MfzIonn1PASzLO1uRYwitEuzjxK3KKMVrQ86M0WCBGb86fVFdmWOnkuTpG4Ahang
XH4OkuOYlGOly1OZLocdZ0MUmCD/zl0Vp+fXB7ty5nlorqH4yMcAorw9zE8xIo1Rz0UZyYwkJi/3
BITWjbIoI4J2GFwsSjX9Mr0CWSHgVKBnkV4kbrscbyrFxBYG9RyvQGM7DYpv5VbZwVtdWdHPrDAi
dT478PfLUZx8zFtRZoxiL+Z72yuXU1KuPXLuHOevT+DLWJeDYGPF07ZDXmMP28Njp6yN3KE0u3Ta
m9iTCYoD2VH+85J/z1fa6KdIQAEcwPHl8o3aypktJDn1CF1F5U7x3Pi9LBJBPxBJkcLPTKU5ua2Y
b7HJmn9UTbdE9WzOtx3aDG8cCK33nk1H2sraZkW1pSyDliAW24ss9QcnXWWwaor91irTJfrVCaIg
Qk15k7Elo95nIb3RNr0tXB2pE1obpYi/u26X/CuDUNKH2MXssG8up0dr12pAJFePMJ4egSQ28qud
tPXH11/l5WZBd82gnE8ETrdkT5szq6TIYf5T0F+1mCrukAZr35O7gZVBBTg78u+7kndeDqhfvpYy
EbHms+1EulD6u6XsmqhY0urH1BTZXfqQQqrUhjGgreygsjKQHmdzGqErNP1RYWdEaOt473MbSRAX
eHFEGOCepaj029fn5eV24zFp/201/K2NtXtMI1tbQJKOgw9U0QbtQCAoJnXwAWAYBx/6CqWDsWBQ
UEqHN4Pq4OWU4EvjgZnDIzpLtCKA49eFWtNoAQ3kOYprQbsCeeZbVTQyROpnCcfCVAK7buuDM+bl
xudB0K3fauxk2S8Wg0feDKPGieYBWcMpRjvcWLyjOuYVyCTD8J70ZCAkAa+5fN+kXksZAxyg9ZOQ
u8AKOydxOvit25JZWwLllUWfghKrqXsB4vx2osh98H2vvSoxKmVEqKnQ4Ld98dMl0eQpKS+wiyhN
HBOXwLQJDHUwf/kkJdAnqd4QJKQW6i64UoWrNZvrT5T1kxPGy7Scc3zqT6+v1e23XCbSjAJbGvWe
TV1jv37UoZthKekbd9ABdOlq81lbnR9T6lAK0TUYZVNR3enEAAehz7VN8ixjjXoKOc2++o52aB+X
rckkrsK576UVn2Rc4met1UdDXTungGIRelO8BA61WzNo5huKWPhe0zDX4ZjTVtS0LMf6t+dSt8xf
T2SeUzT6dCCWib53X05DyVgq8+REtr40t/qQlX45pu5B6HD1rTjfN+94DuB96DBqC27gykxVqXbc
gH6WoAST1eesmj4Zc1u+fX2hPEM3XqyUrRtKDEb4uE+7C5qEapy6drT0TY3M9+AFjpXNYYqkf5Ak
hvAlDJkz+p/2eSI8iCCfoEs+dembtSy7MKVi6CsQOkhKsPIoB3MKFhUyySgrzUfKe3wcsBt5SAcy
2aWXaC7Htnhw7XEKh3XDfk7JcuuQ0ASAxNTG97TWPIsuxoQXYwFDTrNvN66PBLtrNzOuP7l1oy9G
ft/MiBv8u9C6Psm6Di3FCiKlUFZ5hxTUAJdmcr+8PlnXvs3Gwd/87kHj7lvHRjsYYlmpxCldqUdl
WcQRJQuwMPA36B8b2gH+99ou5kTc/CPpZhl7PLPQ2rS0Mqrz0tNbv+sr47PVW9qbNs6NoEWA+wah
MyvwgHEdbOMrZyHNACTNPDJAQBO7s3BOGs+UTsYpNVrtwzCjKa2VUp5fn88rhwV4PW44h2YhoMZd
uAdIdy5sWNXRWPa43JWWOGdG8zBbszzYVS+zDaqYP420u7urykDiuUzYVUliBYZeTzgAgBFXVpBC
joLVaacq3b8yiVA3CAm3mG0vcK9AJ+lbmXMIW/V8U3tCoZuTH8Gpn1Hgux3MPbLpiiIIRdaxixUy
mkgpiGruTrCgpwaIcRB7A4lbucSRnhjJ7WqM6tmljgzcP5vvdHCrUONEea5m5JNJ9fpQU3vzVs0N
BHaqsQx7JftT9JP+CCBCgyRhNWet18RdX4x/rCUkNE8DBTXG1fBmRjDiQeljO+g1kHtJHtcwotb0
5vW18tJzDV0uzImZRjzktprB5fXcj7WX9VXlREaSLnqkGUIRQaIY7j9KQY/QzxrV9l2oX2heZNPy
Bl8Fs/Njq5X37mQKGbYI7p/tpQGxhb5R+3vRq/NRLe/aiqZ9Qxd565Na+4Zk2qaJMAVFzKIbkClS
lTqYmkm/6xXrCEl5dShOow1ShUCdu7v+UqXLEksrHQLhog1bT/8AwzM/ywYYy8HUXzsNNoXc/x5q
+/nPkVFVDoWT2nak2Jbz6DmpiGTcFA8mfLxo9mLxtSZj+Ji5hJ9D3Tl+QjXuZu21d3mirGGPgtJt
CfvjIGC7ki5Cvt167QSMGmSM3XNRqWdyR6bATG1/stJIYDa7es5XzVvfpAowSFUjeTFhGab5W2OY
z6OePk4bxHwosreLUG5trf7cWH2wGOqTdJRgWrsjXZDnK3S/QQmg4cBzp3OY7/J0yhzOKksKvK6i
xHRRh2m596xkPPVZTyEex5yo0qU4J3gz+GJtIEClCC7p6TqCisur0zIb00lB5vxUVEt+VsrSfPKG
fH2wJxvcvElnI7dX7cu/68gNTA2xUjTpxXJGYXg6ARYyadN37sHpdgVXt1GfiTC3ygrvtYuHlrVd
EqdgrE2X7fsiZOOjxzOGuWrWt/Qc+kAxRv1G0av1berVYBy9jBy+qiwM5wlN/4VFSrGN5hHXFQ4m
u8WATei85LlnR+kGnpFdhR6Rnpg3VmxWfl6uCJ+6SgYBFU07tbR/dGM9wlEvC58AFT3FTh2iDsbr
wTRtH/fFx6cmADAOvgt48cu94ynAhkou+Uim8QOhU/3BLpL2Qz8i6ipU9YedOeJcwQ6OjBVVw9cn
5drGJdmgQ4muFzIcu8H1aSxyO4/tiIxnCbUM/gXBkneQ0lwJi6jvg6feph35sF2wMGjxJKnh0its
cDK14mF6qJfykwnH45T33q9DpWDVoc0ImJNmKFqzlzO60TyGrHPsaEhj5xTPRha2OorCr0/dlX4U
w6BiY1JbA+z7vPx/OvQqmRqaMtEnqYti8NEoKgMqx19WvfXChf/+Oi0oc3SddWckDfq77qOrWGE6
zJ9ff5CXs4u1GtKEtEQhtqEsdPm6nS41OyknPZqX8g9yLj2wFHjTCSbqYN7q/mC9vrxWGA6E97NX
40tlmNYacUizaz0yV0UZfCBegz+WVXqv2435y/2Mi7GeqwI/TTFpVCedqqCeFavzQ10Wf8WiOSoq
Xp0/DFKo+hJm0qS5nL+yiQurs0F5LgvUVnfw1JOxiObkdD2plbMcJfjXJhDADugS8J6AE3dBLc6h
y4Y21qLZEb3foG/3hvCvPklLm0+vL41rQ4FMQp2TKh1Ez+3nP81frVaITyCcBfShVk9DBuZG7V0c
opy4OBjq2iza22vRe4JhuZ9FpGjhnaP7T9Zjmm+MRoi7Lm7FKQFneB+Luj1Yhtuqvjw2cRkgtwct
DqcTbdDLV+O4Xoo0a3i1VaWyNVGdOmWYU5IZ9tUpVtsqVCAzhnPpHe2Al4cmQ+uUuiHw0i7a4zpA
q2e6TEotwo+7u2nwIvNraJMHE3p9FI4W1MJQ69tXL1Y86VvNzTRMRzUz6AcKJcgkHNkwXVshtPJI
4ZApIijdPutPK0QMnQBSwGfb1NFhiC0rDoNiCVqz7Q5e6NoKwUuBKh4JD+iq3bqvTKS/mq7VIjWX
pZ8nsx126aCHSTuMfg/3+CCluxJ/gDWGGg9BHgI5xcnLd2u9nOZ/HatRNmVuUHVK8aC4iAuZamL5
BQr1p4pVlPoGstRgGmL9rLbqegseow262jkCwr+cah6H8jCKM4T+wHUuH6dWG23kYfFLky6kJrXN
ookLLAIx8fH1bf9ypi9H2p7kp48aSxJZuAxqROJmn5bGHUBgFvhdpWp1giL27fXhXq5UC1gVWoiI
yxCX7T22JAIMVVXzYps0yI3XxtOp1Or2gKR6Zfo0i5uHsiF5HiHq5Uu5sgb20ngr4nSyvs2sMolq
ALW35J9HndIrLwSQFR0norLtdNndqBJYaq831hqtFmrN6BsPAcic/CBruvKVGIV2mUsHeIuLdi8U
q9bg2PoaWTJtKc2Xj3ERP2mjtFkcyxF06uU7UXsDPwIPA1I/V93laGKImTJj1qNBN9oIJZUS1R6p
fHp9KTx/68tjmaIkQq3PYFvrhUy5V7dVUqqdGg2DjI1gUuf461rrlhG2E/JK/qjIuAinMl6JZ7HN
vs8BPYso6Zp0uOOvII01IClU30OgLVd/UCvtg+bg/hjqHBYhSNTkXZ4v9XQb16v4jMuDjS6a8LLl
nep1fwE3FZ/wg8o1PxbD+iVf427y+26AkJqOik5zIp/K8k3qTnYbVlreauCYFJZS0QHAnp3mk1pO
2oA/3FbGm7cuS/j6FF35EGTK6KmBBkE1dF+mUHG6rg17VKNZVv1NN2cq2Wma/vH6KFcgrBuiBn27
TRkGv5JdNSQllocth0p8PCt0e7MpfarrtUOfEO2J/MESi5JvE+dlYSzZvD70D2cJ8ly3bpImNt9n
tio+9msRQ8IEWHWw+F9e38A5CH8QcCLieqFRPqlFps91sUTGbNf3Gzc1NKa0eup6BVQEdBBo3LJ+
gznGkT7ty/lnZJr81N0I2+19/RxLRXqJHv3dDs+Jsw7gNDTcejx4vyujkLPhIwriCCLF3hqAEM9U
ppzN3Q/5hPDrili9OdsH9jdXZpFe+yYySGFPAwd4uambDndKtvUaIb3dPRnYRg+gFDfmoKrXQe1K
5aRUyxAaYjxSSbhCX93wOJs+IEAgFvI2Az9dMm3ZGWO76DTYzYH0OJ2r8ktHXtDdlYq+tr5UyvZB
zmpS3ytFB4M4NSa8NhJ1aRQ/NxTXPvWr2X8TIh0fyNbT+MaMl/aTR8U1DTqhwAQTcOIQrmo9xfe6
dZj9tqn1pz6GZBmOrZYflcyufTV62gRrAGoRP9nNZ9HGfWJ0uJC0azuEVbs0kWfAQXt9bx6NsguE
NKt13Fbt1yhp+uzeBh4WZHblHqzAl/cl34cvZIE2ANG0D7cmt5gUJL9YgUXd+k2XGb5Z1GuQcAAd
pMLXXoh730JeFXgGsNPLpVDWU46jSc5QiamGZQ7NPXdnNfz1aQM1A9uBejlQ7t20JYBDnWxxl4g0
hIKdVU2hYsRHwf3LW3mD/JMtPcMbrH3K1KldNeuDCbh/MdLPqzX2N4DdypsG1Z6gggV/8FZXKPvU
1+hocxTRMHoB0plWu+wGGnpRBXT6vuz1sQm0bP2SGDH63CwTfxaiDmbFqn+P2VpvCOcALUuh/KOr
V3mL8cmIFxFAZmVUkWjLGjAxk96eza5VaZfnf5q9mn5iJ9cHp8/Lqdo2CgcpIQVt7/0VY0vhDGpr
zlFnalOUw3e4H/TS+Bhbs44D6GAfxJlXQA9bK4isjyiGD7QHwgIOKGW6TdXSCu9tlWfJnTo3Xwaj
ltGsq5/s2cgjREXgw6BNeCbWr1CtFUe6a9eeg0r3Fu1unV7u8sv13i5xbqtzPwF4rMXvwH5KeE60
y942Iun+UhSqITSZp6o+Ge20vKs1p3MwpHK+1eZUHalNvNznJFWbNhsBBVjkfWA3l5k1Al3btL1p
whmdMzxYCMOF1VLqB0fKy30O3IRawkZQptC0r1w4eYrfT8lQ4zglX7HXGUIJ/OMg0L82vZSNCVno
5tBc3N+dWBh59miXU0Rl+SPKO3FQjrQ3lxWVl7l8WHvrbnYmM1D08dbq83+Q5x8Bqa7kjuRoZDNb
PsOc7tGH+mI5Y7mkUzQVaB5ZWmNiX6cnb0rTaH2Kas05yzwjmuuhCvppkXdxjulCkyV9UGWjeXBI
XJl4hFuRYKLXjrzAHgVbCGoOo2KNUZXZxnsBiyachiY5oD1dWUmw34kWuc7pCT7PyU83uta6wOsl
oyBP06KYn8gP/QqS31cVQx680XNv8zJR2AAF1CvpTYEr2IukrEhTlJ3QehqQM849tkgDAC8ubh6T
u87h3JjK6lsKrLSbdizx39ZKfM0Da1Tgw8t4MvvQg511T58p/mbJLqvw/i378lbYsVGdHa+nmpb3
rQGYNZMnSzoI8ButyL6BDBy9mySzGCDFnmH1pSG0AuEM18n9BrB97VP2rzUfzKloA1M28dno6XOj
L6TrT7Dp14fMkc571ZxxN1bbvpZh7Cxq4iP/m9YBOu7DSdNRAwy02PJmP2/UEQ2OUZcPSy7KIEcj
Bj2eqqi/SavGrV2qivZHRinvMWvwaDsv1WJ/L/Hv0U8uzjoNGGE4cEGc4/Thy7Qz57B0rWF8MLxK
0pswUgQJU/BnYCvo4r5+8b4ADhPmQTwG0bAJ5XLebRfBTwtDFbViIl4GTQUE1knnKvwjjcf2Bg0i
7wnKMG4Dfeq+K2Or/OoqRXJrNpPzaNJ/9RGQph+VobQtzLG77ypHX/y8UL3PHcfiGWBq/kDnMP/F
iGR7YnyB0SUHiANZbXdCd0IokMuHNprM2gnSdXUII6f1IJB70bhjmE07gXYur0pa4VxOzDQhTsAa
ayNtUnWMIfMeJT1VTzMf2ccaAShSVwz3pqxPQzfZuEqj3Qz3pdZ+1atqwO1PBzUbLBPoeT9Jzbn0
e2Fg6NW3ONWdBR00aPK5tN9kAxakSDal42cnbaY/y7HBV6q2q9t8VDn+cCCzfzWF5O1ADDCD1A22
Bt4u4CoBkKUjQX7UpHb65Cxt9mCUqfdO7+3uVlMoxFs9dn04WnTNe5ivy/vcabZuwALmJDdzoQer
bIx3q2ceyavvD8Tt0bggKKQRqEMF2k18veTUHgR+3zN201AHjTQqmuTIhGKfXjEKvQxGATdP4Wm/
7p1WxVqGjkOULl35BBtNPsIJG4Mhq61HEdf2I1K2xSlFm/doy20h88/H4zY0FjToWLJ4yZN3Cziu
dMT8MGuJSqv6XNkNy8NQp9rvCnX4MGP/9BRLqMamjP8QhY3AczFPB/fw/jqwuOfpnrtcN1BmXkT1
2Pda+uQYYzSuRhNknS3v2i5VboaZ4PL1E+bqUFsHi8vAAFC0fe6fDhgkVZWsd9FuWwv3hywW43Zp
si92JY5w/i9wpNtL2bSjoUzDKgAaeDkScuNNJZxqjNoYK1c1xd7HKQrjg710eHkV6L/MSP+F8VR2
Hwu1Xk+m8ctYeZ6B/HKLHD2yDJipl89gJ9tsj94QrS7AAiOr+mBt+6Mj8MqcblksRjgkgUgl7UaB
CuTBCY0H6LV1AU5QxgGc4uG+oi5xcJlfGwrOkcW8bpCWZxjGT58vlcD5nMYegFeUaqghXHjXNEt7
N09HAnv7HblNHbRT9gVVdAMN+cupWy1jntKERnzqqDXgHvovg2sV587AidZYDfked9M+cmcUzl5f
oi8MyLah0XWiBI341EsRfciVRjeJboiSbBkwHzM03xID8gUeEt1autaNz93ffsCSnpqGut7YA0iy
QevE/ZJ64hzrqROy3azIMKoCrzxz/djGdX6QlF37FiThGwoRehb/dTlDI22NOEWIO1InoAo2Kvc3
XSLGE1hY62BKtl358xkFlGLDEBMWcERQbdztJVKNZcBWvI28XmD7bq6oj07xfHA2PMPTdsNY3K0q
2PotZNyHpW2RFPGYNSLSura1wmKRyz8MlVXgJ4vj3s0Y9UD6wIrzqZyl7PzFtEHH5oY1eT7mw6Lx
C0NaWSRqWw/L1DQ6dNZN55SBn8VxRsON9SZuVGK/XFuMHyKr28aXliW5v3F0uKN5pDxOsan+gC6s
wNYp0+SrQQ+HW75sB0r3Kt66/uJNEpBR3mUyKO3a/XOsCvWHZQ79J2EaSRLmoxzr04AVBjKJo+U+
uXgeI0xupfMfmZJasS+FmX+GZYnBnW6PYxp5seVICPPa8M4aNfxcE6PY5IHQ91fTav1YFTGYJpIx
qn5GFeBtvH6adCOLcrPVHV/Bcj4JKBG64G5tId+aMbyYXwy1WAU017YYYWM4gs2/XHCl25dWJy0R
WVXKsbpgFS1zsz4YZbvQd4uALsnmLE+4tRVMLkdBsGUBnFyJCFRrF1aeHocIBxegcuhuC0eJQ7CP
R/f/c0/pctQNQrLVnEyyL9zgLkeVTQlBDv2UjWVhjr5AinQJazNTzHBJFfOt0LXiTSkqOQUra9RE
ZbFTv1tOqp3cdYGYkdlL/BV9oHU6LXa2PLVD0Vg3ZtPLNDJ1JHXjLrYLWlokN6cZYf7l1va67P0C
UxVD5BQa8ylr+1j3awwkTrGXovBnUGCYAyU3ZhyLNjGpkNowAgNO1SfQghO7HyI8RrIC+QpNRe7e
aDErxYZsxj+8XibtZhJGbPuydSgpLexYc2OpLyrWXoxjDh8Vtr3lmxMKyQEHsdYffM0XgTNeETC0
IKc9d6NeuGnWba9WipAF1Ro+Z67kdFurYVjfZqsoKmgVTeHramfUPIQ7um/bqqB0XEuMcdYSdaxb
dR2bH8awZuDjIBb7Q8VeDcxMzdsgb3HFZoutJSniKvtTLgTysshS9V+AwXlPA9dv5pMJe1M41UtT
vT24K7bVeLFu6DgDLiBlxxUOSuFutabpYPTF0GVRjxkz9JzRHNbQNJT2bbx4CiZAborblHA9aPsl
vLEuHGfhIQnLpAARsvPPk4d7zPNT/a/v8/9OfjRv/2t8+Z//wZ+/N2IB3Zn2uz/+5xvxo/7Qdz9+
9I/fxH9s//T//tXLf/ifj9n3rpHNX/3+b138I37/P8cPv/XfLv5wqkEnLu+GH93y/gfpR/88AE+6
/c3/6Q//7cfzb/m4iB9//+17M6AMxW9Lsqb+7Z8/uv3z77/RF/7pA22//58/fPpW8e8em675/r15
8S9+fJP9339TtL89F86Qe0a9kmW5lbWmH//1I+dvpGsgg1wMdbnstp59jXJu+vffDOtvSIxSeaMT
rVIx5h6GG7r9RFf/RsMHSg3lXFozkAp/++9Xv/hI/++j/RtVordY3/Ty77+Bz75cTFuUiPY+IQfA
GohWexanu3oJLuXJt26gJHJfLYVePXFRLJSj66FtbxNyUCzmE4xPRNjPRL6WLzg4pKIjy5FbZXZT
Znptq8FgJPWwvJ3mvhPxQ6EjzOcF7LIBAXa8bf+q5mXFVH6oE7f/iCSW4qW+aIzGjG8pTcxcVpVR
OzCe7FZ6LT4kVAMNM4w1rrAubDGbKZIgh2wAwQ6N2zEZ3I+mkjQcnamXqn396JmIz47RsFrl8KFL
86F8uyTDYP0OG4rzDXiu0bzF/gSrji3O9L7h1VXld1hr05ss62G2Tx6tBgfBowRUbFYlqnqX6FKJ
/Xns1faEY1b3V5wqksDQ1MfuA1GbJ957w6T2bzgFyj+UtlGcW2fSZXdWq1FFtwbzn295NXGVx5Mu
Sr+yMXn2nYQehm/RQS74/ztO2V5pZUhc0ALULRfHtwYahxsKwW3eOOjyYCc3ig3Oby4gNfuuMsp3
TW7UXeCO7YBfRddb4iazWussKYB6ROUtAN80GTjsC9QB0nAmmv1dusXyaMSamgRT381/UdKSw3cz
GYr6ScSzqt1rmUw+KihPNEHhGvF3iPOb5fuciemTsNQMZWeR5IssTpmKvtq3Sk0N886outL90Yol
zX/3ZnPt3qB55sl7deQ3nQbZeA1dcmc07qqlNd+N0JTdyHS7+R8V5Yrk1AMV6undmep7peGWO5kg
WnTMx3o9PmVr7RSBSNK58NGoSOcga7Uu9lfKjV+tOqs/rJVMjLCbk/Fjz1YrIlSECNuLLnHeYos9
mz61FrmcFreYjZAflRX8oEb/a9TdHmcsdRw/QP/ATGt1aksNMGro3nQOna7ELyyvBQMtYQx1KjKv
kzX9A0hFiuB3YXQLMGlahzc1/SMKNFnp3fV6u3SYbwHlOknZlutjX7tKd1pVtrS/zIpmnagEesUT
AnGiiEatXD6JQRWPqVPFOfojArBsnrlZ8saRGPogx1dnkvqNrX0t3QEBx1XV1r/UUbjGjQo0zqRS
qBj2IyVknfihV/8Pe2fW3Dhyrum/MjH36MGewC0AiqQoqrSWVLpBSLUggcSOxPrrz8Ny29Fdx6c7
fDcxMeELR9hSCSSAzPzetXyoWrqSjjNEnbcH5OR+m6RrZ3vfzfurvMTJlOSyKR9KMQNTTqkR2kCT
vdFcse1sMEO+SLeIMNsUGDK8NHF4g+7RpHmoClGjcjDal6m/ZBGw/lonY9oCM/Zmy9mixMGzxbaX
ds5x6IWoEs9WE7fQDtNlSMZxpMLHnCeDoKkC2CfiBnX5cW482V+5/TY/dy6J+OSk2upeyqY1EoBb
pFMd38x0oX+qIpLCrzO6LRdyoMqqNG4IYs+IDw86Ins76nvI08E2V0Zo6qiGXWgsvpC8wnpi6c0e
3XqkGykNxj7Y2Smg75MqG3Pe56M3l7e5YY4yyUjE2SLyB0Y7purKHK4KDtPytR826cXNUqy8cptB
5xblxdY73/U83y2N794XGoNHNM+2YTySMzgd+ODGbqzr4N2au6Y9wta4Pl971amkCFwlQEHqtt5l
Ob1TVxMyDhHNY41ovQBA3nQ0Dwt5pvnSTMNVLjS9GrbuSsFWD5NkJ1sV2C3IX1OfTNel+dNu56G5
Gqy14rSF6oVcZ4qr3rfe8+6rSbCq2wvRqXsanmbo2yLrfojBJW2DFb99qVByyF1gkdOyzzvspMBz
HPyjCv9LsaeRPSTPJ22e3Gzg2ypmo11u0BFv284X0yRiUZhGcdUpgNmdlfUhkUITfowiCv1xlbfz
1Lr2uSgNQa/W0Pr257EV4j1wBzW+DIbw9JXDV9Mm6SKVevTSJXQuxddOjg8wt7wjeodluvIyz2hu
66UxH5VwOhKwaiTn1xJWEmVeIOyPSToeT6iimXNn9aAxn2gIma2dyQmRfh9HVTJxV2HYLFHbZifm
qNc17nH7ON/Jv5HA45UkTgzyc1lDQn48GjnbNTKl6tY7WbhjIeKUSvhREUOf06we6W0lFyyy87S5
GKHkaEzX+J8yeXIVbX0AMsrX4sYrKqP/CDKKMJ04TPu+ZGko+9mJm1I58kX62D3jcRjy7auvGvN5
IBeqaDCXTkW6MHlVhGPtJmF34lOfjat7aOayWq8EQb9mMhfuJA+ImYYsYRdUdUxgQzXeMRuKdZ+T
A27rxO2nS8ZUadlpnXBKKaY1th1lPyAoH3Xc2vOmCO5YLCvJjMXbbgso0uXoFjm5R6twx2zfjOxt
sSB89t4NcoFfUlVOlx1NvDfW3rOkraJyLQbvBhxSjvstw/H1qpppg3YpsiKf7LgMGyAAoq5kMLQk
v1VSf88zY21OgyL2QOwaGg3LmnogI9DvwVbVC85N3rA64aztBjXTxmrXn8lEWxzIyS3wpQtb6aj2
WBbgdOWuxeucLjsipuV6rpdUpDtPymo60fc0BNeDsc7+3rURNXGukb3prrGolnHZuex4oFssELTF
XXz56RA1ptWOKslD81KPCZW5eBjxx9qa9qttLCs7xlgi9uTRzVib7BXT0rmsHMN/67S3DufJMtvx
00y/iN8xceVp/9LaDgmW2oI3PNtjb/gnaRRa3QVa4YwNO9ScZeT3zTbdtX5trMA7vTl90Y0yCfak
qWLTMWekNT+u9L8JNre86vtLJx6zeSQgGd+6yu3zUzmQn7kD1yjTLymJYt2ukoF4YvYOz3xxYks2
4dYf0O9p54IdLsX0Nntg0VFNqR3eISBh9zrnZKCeVtnL6V1Nuvroap22h7KZyulmoS1bHVOzmPNd
DQg936mqnbx44sDrHxQV2vK0Zo5bXaeUwdUHgXREv1bmwCd1zTzrX5aq8B7pxau/AOpa9rOPmg7X
Q7D27r7dzDY/ZMpbp3he6qljSbGBBu1p7sejFcy58VSW7NIPc9h4lRHNVZf3B0RAbAWTRrzGANHN
D5Josnn3n49B/+Nw86eB6C+Hpf8Lx6BLRev/+eeo8d+moL18r9//OANdfvwfI5D1G9pvoGh0eMws
ZBswr/4+ATm/4WMnUeTSZRdeFCoMR79PQBa/ButFjhCQOgfMSwTg7yOQ+xteO87n2NP518BO/rMR
6Gf00h/maSBGpHoO/5qJxgiV+i9siKfaiRPIu2wbzouy5dXH8u3bMQtHbjz3HU2GDXmORUy46GzF
9UBvCYBcx7ayrmzkFTvMnOBcmMx4ygf7XVu6svfQmnV5zek16I9d1+dy5zmw95/Y1byJBWcL25xi
gXIzIzmV23yTwrAa1+QiUVJdd0pNp3Syyzxp/VFfTmpNGI9hCxLs1EVhHlcLCP569siP8jxMhE/a
SvV9k66+Thxz+c6ZIg1PebAYbcL6SvmoCPLqC9TWYEbA+kKfbA5W6rAVhBm+l+u2mrdbt9ntIQhR
0kZ+1hL5uliUR8SFbU0/gt4U3S5kyTaPTZEPzmFMsf4moiEcJSpIdjYOPn4X5EyynBIRXl5WDgMj
eJXQTdSVdT8c2ELqbOeVZWtHrTXmXWQTu3+z5LPD9j2l3vfaqo2T54GocpCkeTJ2wqKbI2Fu3nMw
QJNH24AbuPG7IoyCdgqbg6e6xdxNo+zeNj+v3s3CnsqYk6C/zzjYjuzaa/UQkktM52sZSmS90lXP
TmEV392syprEaNr83JpBdS9EO7aRifOjvKTNyv5m2ej2AiFa0+9jl3ZGjAySYuVUy4x/LUAYFc5m
zxNjl8Lby6bLvdhkR98bvqVwP6RE7O987eoPt3BTM26bQjyaVsHRmREhNRLC42ofJ709VbtNVCI9
TOwZNlVEgU48Fwlt5GZu/4EH39bRxn1hsQ8N9WXdmuqNg7icos7RphF11KbGk7Es8yVDhEiEKusl
FpI6ZJY0LJTNSzGviVODHSe5qo1PttdvRrzQXm6i9CqK06w4gnLkl7k8qtZF2udPI5daGLRjQEYY
jP4dhSJsR3ogdG5TdZXHWTDKu20Liw9nyvPhmJGZ+p0FnzFg9Wz94adr/Urw3zjssInKKplNiU9o
oSKIdsmt+agE0yxTYN7ckynNocpYvfz76Lf+rUOYUblTFLG2nMLdZUvWKSDj0iV0+puhhVzjaRX2
wM2oFlIbnFk8i9QFbSjLaZBMafTRnwjPtF5KT5S3jetAJ2jLXeq4B7VQtOSN6rEFaZ6iXPpNu3fG
9ORP3vDhkAMk40y56atJJK2fBNpfGY6KlhRQBmjnh2kO1DFRZCPGSG1u7kYLiaaMnn4x0ghv5v23
PJwUVxf2lxIjamL7eFJai3hKh6yNLMicH7RQGGWcTXaho3ED7ebZG7qbNPU2c5854SaPc65SFQ9d
k3JLsnBak5B6Nl63HihiawCQokAOJGSTs0ksX6d9rXYcOdM1UmH+rSxg9EkHVXNzhfuMMFDVu/Ou
74iyiGbmv2vLnesfaUa7b2yo2v5GQHOhHnMp5h+CANQfsjMHEZE/3LDeUUedIxIIrNdAueLVG2e0
hb26xBfn/eTtZlOUb65XALk0/SIZoqziRy4LOyeXzA7fWadqCaxcE7QDDhaefQ7C353BbRciUamV
jnweyRIbr1ddV3hntt2YLUaUGtyWo61GdSQZtF0ZjLzQeNsMz7gnAitcP2dkur3SxmvSYzL1PkiW
y+pNXiHeh0xkHLC1DiXAVbgs1aGuWr9/0OgB1i/llKru+kIRHlk10pwyF4FzCWuIE2Cma8SLoHyp
vHXQJpLDUabBDzVoPlw9cq6LWr05Z0vll2w3eoA/LHsO6quMxGeJxHjuP1ltmOVRHxacZSVYdMT1
OaiCHMmaVvPHqOpFI8S+Yui7YLsMBsLbBhVlnl4BKcaFOdv0VLAchn5q52Sg1uzJa5a0iSfdZZ/y
iQKG2FnS/qH+iSJtfedtRCHDTANul+59W1AeGE05gRWx1Gw5UQHoJJI8MEULClbavC8ziExc1D1A
XSCAvgN/ULR3D1Z2W3rp/PO+NzeoRoacR6nqvrEZiDphLssqvq1CrSy4vRoYJmqcLqQGollqfRY1
IAyRYUxce+knBHWnvNFObg3MIGRVvNoBJYofmEwMfV4rNctjxvM5H2m7pf9zJhqa0hoQ+JJ+4879
3KWG3e4QwdOlMbvr9CKYncdYTiYJ/MqyJCE5FAl+9YnsbXBt4KxrbyYQCOvzoqrCjpeqIVFMl9LZ
7kl9KcykYYPpEup89MtWrMu8r0Iy0BGKhx69HMKYUzLEzWy6oU+FZdkhD+KNgWXEWW+19n2GXu/H
Eqiqj11ZdVSlTltXvWVFaR8sq8/H29oyLPW6cFnOU2kZm+KpAKBNam8Z112TBQ4g2gLhMnv+Psea
fe9vJBXSj+aNQ8K7dlO91Npx20hA3T0NYmVRcXgkKJJmzWWzLztJbrEOkP001rb8SEuHS3eLeSMJ
ySGONxov2PMxGIq0jDGxyZfGzMqPAfmXSermmwjW+q7XPd7wrij7x1R2rXFjtNZlyUuD+rXL5mVr
4nXKROgkFNqM8w/8COuX0Om8b1UGCLGfO9e/yQgbp76W8IyaP9qn1j+kLL/D/n9CtP/FJfxKO/y/
ed4mUeKvDtzn9zL/43n754//48Dt/vZT7h1iSr1Eqf8kTf9JOdi/waQja7Q8FHeUiHLW/f3AbXsX
poJSmgunhP424Cz++4HbMn+DSYOBRQgM5x+gmf3nIPCnO/TvOQfidf7EOQQX0Q8pJRcHC/+Nt+MX
nUVgGRpAYrhyMXB4h6YohjopFzPXrw6+QsEJzeiDegc6vwWEvy8WWnxSC7pTGBpjuPf8rp0eyOq2
xbkqtCjAGlI9sTvZzXCimXsCxucMdxxKW7FTFEi4r7LOLwEugqwlS2jj6HHVekD+n4Uyhi5eHHan
Q7f1jZVYZM2Fr51A6i6jdKUg6DHoLE99oxDFpzTAWZAUJmZdVcO3AqbtU+UM9F+ApM75t2WgCiLu
/b4Pj8Xqzu4nmff5bpPI8+LRLFxxn8uNDWMhc65IBk9S/WaKOYRRaEZq4lfjSc/h1yacz+hrqsTp
1X3qGje9kztpDDlbtBH5XTrYV6O2WKtNrdvhHBAx+hmq740JwcqOi5s6Zmz79Axvpnh2c/kCGRBe
bx2+p10LV8tXWmxBtR/TMVjjrXUmixYx9ACkgDjBZ7ehfSBKWTdcVP6tzk5zyM7IBCGHz65RGChQ
kPNeEo2n+fOm+q3MIj5BXx+panA+wYKQN4FRcLhqlLEcywamJqqttjoOtl8CpnW99TQMLqnIUk7Q
mMGYBulxa4yQXvPOtR7oimHiwWnGWBZbjVw+sH3k1GQT7mHuoWKc7G4zOnyAJTTDB0EF6a2DhlXc
9yx07ENZX8K2qNX+Ynfj+q6Azygk8l3iOIhhoWo6GRROoYjgGP8hNKbnrdb2cc0t53s5oLmh736b
h+JCd0lJ0idS0K/uMiJ6cJGqF3vPXZfx3BYLpW+GDqfXnHYDBod1qPZKln35VuQU6+zTjsEsKaDF
3N2q5y59kFURfCKLmsQjACw8Y9/BnEvru9qEvzyqFXTiSLt92CM6qczajqa2dGzwe0tpbH3OBtTJ
sWGwNuUcEEfhJ4yEjfD12JpLbn8FuBddxgHanIsdgGYlX1pNevMXYa5mflf1pGR8zw3wJTKLHHo9
o6mfGmxqQxCmTeNHugvcJsFukZ3HzU5FT8oKL+VurQn52almGJqPMJ3H7OhN9IQ/tpB++bOTDYM5
R3mRswNFwdYMuCPtTg93gxnm5a0GBC27RJpmaR1Sqw+sHX4AzyExdbTCySJjs8gCIwayRcl7JEu1
OZEgEuyVN/V7m5iPW4ovq7gbnLP0pq0GZitWZOSZeCOFKDvRPWhfZcKb3lRNBhzDvvqo8IVFeaeC
LNLm2MYg1HPMlVFNrWRNspyq9kWY1mWM3g2Rx3qBp+LCQF+assmd7Cko2feJn38CTuaEVqwjj68a
x8/rOPYn1rji4CNlv66LRiVpyE5YuNnt0qZPZW8FD43acJKA099VTQZCrTAgcEdn3ofeD/1PVbs4
T0FpA9nlNROzyUp4jVZdsWOmxXxFUvB6lVmL/2wyqd2HLX6A0tD6pl/7KV6H3ieNIzD2unSgxfAf
TS8uZO20mzonnHgpazjRoCzTY2cDRurBCU7e4NhRCF1yBbbQ7Sic1x+Tp76mKrSSWjT31gYgbNet
iic7d3fB5LZXQgZwrW5uGxEKjyCx9DrHujWryIQjPQJVGOdxGu6si0q9GAeTiXluQBA3kL9U+T5d
rX4QU6G6PAnUbUlY6PG0kBW5K2dFD4tVmTFnxDP82PKBFn8+eF7H0XxYSABkJozpujTx3NgL/cXk
AxquYZ1c9EfXeCnka7bCoTCakGtp+v2VWMb0mFcdxAD1HBSfoeeBi91vHuxQVo7FbV55zU1hgJLm
tHkdJ/Q0X6reTHXkO4bx1Mn2w6YD4Aqj6/iaBWK8p+AbBjtrnMjq1pJvZN7bypUnsy7Q0lcXEb1R
TUe/KN+zDVlZZPHDl3fAOmdbxY8ENr4Df8iTBdPFVdUOa+z2jWIkdsKDtP35OC7CPi/of17twvZP
bjC1x6nPCT9Ly9Nk90Oy+Vpf9jBv12A9PrhDSLqYN83n0c+c62Xy0nPWYHhEk2cflrbp38kYh4QZ
nO7ot5gbB7saDzghPwS3cOfltv3Qzdg/qlLeqKyoD5a/Oid3S4MvZNe3ivq8kJQrZRAQ4aa6oa4m
NO/auiyeZlRVX+w850xZBl2217lXHxuhnTtLrk1sZGlgHoPMoQZrzeb6s1t6941RsEUapv1goABM
DAzqV9iBsZjZVXk/CfNx6j1xcKrCf+tBAfG8zM4V07CKV+UE16junZdwFV5S2JCvmbd8NXCbs/A4
vc2/p3HLoE2EDYV4cKe4Ja/wkY5HM7KDBVqW49H4gAVf7OTcU3s6NAGJDBYxBmnW8QC1xlmDZkRd
b25OhHlc30rrsq2jo6gl0qi07K/qzRH3XeZ3N7Zaih/zljnDzWjKIsfJlxrOSBICPSBUDQ/91Tq3
hFCO+1kWpdOicACj9rPXMch6K7ujbnSc2qi7uJ2MnYQjg9UjdjZX/QzoWPZpuWVM9gK97RahRZWO
ebnhvTQf8YLbg7kc59G/9ForU463gU+f9XdGAarhbcg2ZdJi4ek3Te3QEe8pME9X04xdNkyUlX4r
uwqyI5wLoDkvv8PXi8GM+sMnBMtlsDfyzTGvEMr7iqoGUqXriyMTWXzVPGiIuoRiDuuMyUbviCNq
yRBD6YF4f9gOahvLZHYoWZsFsR+rUGXkTgORzjpwUPnn43Q0jDW/gUytPiPAqOCKWtF8ne2Ukxbl
dxJgqmmStK5J3uvK55qwg0sQt7h2ciba3lPF2RBZ8d52lfNsjO1s7LT2yNJSs74uoa/CuG0piZqp
kHkZBqDCqlEVyv7N+16sK9XRdm7ss028M9hxrMuEdR9MUPhB5esHQWwoXa7M9hgRRjEeAT/BDskh
qTmv2W40KP+xHYIg8YpiCiNvNYKv9gJTH2owqM6rXtN01Y81Bx2gQlmI+8GeKIu5LFqmYYNqkp1A
WIKePX0iTrkPcYL19uPsAhOzC5V1sadZ2zmP3SbfliV8tGBr7lqOw1e+HMPIQm5x1xXG7KFRwU4A
Hd5iGHTqsUj83q/eSN2vznnh24et8dqzAxcIptCBfuBoOjRysu1I9MH4FDBr3uSZ0LE0NpuUQixh
x6AYm6TyOiLdtu0DyQ7D8mTZ0Kxu/arFmhN/PYVMxIqkmmizmwvuCAywHjT1uRLIN3SYXwPzdXQ6
YHNw25E9CcD3ZQ469+sG6fPMVjnVsV42FAbrqG5ljZiZZC3rCJdrPck1sM+eMWefqyYtPlS/ZkuS
jc3yPNlmdxBLddnb6XjdUf1mn3EgD2e4U/NcWZTZg8LR3e4arXmzVZv/VFu6O9GqhRoxBNRwE2vj
YNN6q3wWoZWdXXp4yOZwDP04WbO9114P0K+2ZQliDh/p8Jb5U94lym7c+ftS1cEDV/rSX7L1iiad
FRreNrfsj6CD6zv33dDTpZyaS/bSKcOyP6H4mIIAdQWChojgtHl8skAh2rMBGmJHLmlLQ4JqZyAl
NGekcUMUJ6qYrsOqY4MnW9nwznAN20D7t2Mi1Crbxbp2sxlDh5hCRVqtjWrlEHhTuUPcs0WGRRb9
MuTpobeqY8CMHk8MCnExdC98LnKU5mngsnmjCHakyZsDHLyGM3c3FMGtp3n0PoAelzMlqeH90LnF
qVL4QasqtCI9z0B1o0cRlHCXuLRKDhmWkSVeW5yktwLcy7I9aJlXR19k/tHzqi+TKu9xHQK0uGz6
QBhfUpsje8tbnSyqNPYIKfyDwef+wQvqPGYs3bFLJOgXPS/y2epCdR3OVrrPRUdNvJ+BbBqetV0Z
jpm/D35XnpZ0ct7N1hX6djab5SuiV7HhWzZWyey0zNZxWpkPE6v0++KWY73/5uFTodJ5siqDMohS
d58sEhbKlypfl++IdNn68sUMSC61/Kk7yjLlyupW2IdumsXbCOWKKxfahTowGnfNo+mUi0zW0PWO
c5vxfRg5kVx48yx6b8x5nYq4VIWBwjT1m+6AEL51doFo8pFhTPIIi8oMxuOICsa9thdvHj7hUe+W
d9iA1N7JcUy/5n5PCdUCSkYVkcPWAyUiquBmJDhdvguEe8aZiGVR3Rti4qtDcKDjUI0Oy/lFSXVN
/wahCZBwi4whQVKRuPRgdSh7x0zgu0stPIXz0Gb3lleK9IyiAx3pMKVyi6stn72dwYf6PvmYDW8D
ZkE/DpSxeVfjtA3pQRVl4CbEuXG3DSHdG9nw9UV41ilkBIAsm8OGN1BF1biOB6MYP1MVW16nWE92
WB3Tq7wIzU+tbHKCE1L3YKdF/9XctHwbL0yZ2Er/xdDFtms3q96nRtrui7pmwxQgtRFK9ZB0iGop
P9YpzZC3O055cM3SPgVLHe46038te2/iyTdFdS37wbimmGXZeRfhjzKUSIqaX8vQ7X9MwKIdiOLm
fIXJg7q3bdqqq7XCh4dasT8YXq+/reXWXJsQcx8tkAproNc6NNeZtI2sVluD2wVmt8a13uS2y1ym
wsJ02r1hkmLtA4wYkQlYubczW99X1EefViub9gJ51t16MQ3NtNNcAaJ+Fs2K2qP0EbOkqqf8m2gE
TR7OTYCM80yPAq6Doe2DV5K9ht1mm/rDaQwcgkRmXi02aqxKBfY3o9X9iQxu8yFb0akiJAsIdlkF
pIbFbhON3lgWMXWqS0x/FAM9Lzx6fKwC2WYGfMPpvYOFLaoWJ72gsG7CvK2OQjqoo1Plhjdar0WS
eqn32KyZetZZpo7QqJubQHWNR1Ria4RUxjqua1ck5bikJ0m2amKjgD9oq5CgybrdtfSRnUF2g/SQ
kv72pci1UgUDQT2Gn8yhrDVJt6jdOEh62XKNp6YVn9pOQpEoq3dDhmR0afofnpj/D0H+7wsE+D9T
/lfvffP9fwGivdffhj9CkZdf+1397EPwoy9G1cFkEyKzBdP8HYoUvwE04u7B+UBuJ0k9/0Iiffs3
pO22z/9IYOIFivwXEulb/F8uHjuwS9DDAGn2f4BE/mo9RrTmUrVAYDIYJZl7P40Ef7CW4V2TljvW
bpyLfLgfitA6Qik+UfmX76ZpTY+4JfDdI3t+c6xxItwXtW1RjPo6L1SNZWhO6H6Tj8EayH1rDUCE
Qt+Yhlb3iyX+Rvf/iyHq58U6rFYEemEcpZ7mz3aRPie/ZtAhjNC4jQ8WatNbP63/zpXi/CII//ln
+PYJqLkU7SBZ//OfmQPGpcaonXhJreEzuIgl4Kv74Kl1Gn+Gq2p9qODwaCMvxDnujt2DpKJviQBi
raOG+h12IbanK8aU4OAQCxaVsoT9D8kM5kXON06txWp8Z2zSt2ZX6VssFSiKVxe00naL7V76tpEQ
4u09tlTgQaQwy6GGTTmHxk1lcppvplQ/g7NBgiCMqL43IVhCbIMLv4WKw1T0hwf7dwj7jzL5f/Og
EP5NPAJSfeER+vfLd6/ncnO9qrPjjr0aIza5RL0on4dMTLf+0ncrJD0dtIOfF7Bn5eIf8sym33Ho
5fxQThq9LG+DOmqtbrVhE5dZ+5BFOXPY5dziVQlw5t+1Jv0qbOFWXoB8AH9y5n5GA/75VmKPmTf+
Agnq+HUGgiXmblfn/rSbu3Jvjv52bwHTXDmIyoB1StqyPYTwFucq9hgrLaK8NdsTNUfrN9uc+pAY
pm0+Db3xqUjnT5TE0qNnoqd/0tq+DLC0i8DjzRs5BxTubn/jWr6sFe0fdDo/P86lXh5Wg/wkntA/
fxzUQ0Mw8HLEvZMZj8jFS+JpPPurLoO6j/rck9em3abPOaJQGMZx8yN/ywCCipG5nqoigRTMMdfP
JlKJz2nVtvCYqZoRbKaDfJhaWvuWaRyXuMdeFS0rLbMYlLDJ8WtL8bYVykeuTEzOTpNYE0Sl4Xc0
0I6W+lGOBu6mlYENmaWL0Rc7dRCPq15hKhEe32+zZjM0WmwAwljVksxCPlHsnjIYWRdpkawedC7a
99Hk4vHXFih6w3Y81AsHQXjKwPgi0QUeVisYvg10GEaaels+QVP1a0Kec4h9XBh3cyjaT6TAcgon
pSK//+s34bKW/7ebAIbom/znskj8IpYyOkSFKXkScVdn/XcP5P4gCr4WpwyQAzC7ghIwvcvIqP1g
V1tZeCXG0X0oZqf0YsPgngzIpNx+ukOfLYAWHdN6oocdvXvJZPIpYyMZYt/RjJrBnBXncEWGGnH0
6+Vuttr1PKbNoZVoJyMGLW6U6aJXoI0DlMGablas6zLGAeLyS4bO426V5U5KxT5WG+Nnsg3w8CpF
qUczZPJc9yXlwZmvikftQ31ES7r2eMSKlGjuKWsUH2pdh9hlELoRnYqs1m2LKEjXZueAxOycCzCl
wNRORlYNZyADsqjt0m5vN4OYKj3N8poj08LrtOhSJVvpdjey4gfi0c+du9z2PxlDsCT1WI/y0Kl7
e+wAVVF8XIGKgbe0qXjxUXEPVz76+Mc+WPoyEblxMuxUz3FHwWxfobtg6kGDjS/kAfMf89Lf3Pp/
c+dJogh9vMpQeL/WkZb2BoRmaTseS56tfO3NG4V597bzQ3O/EVVNF2w5fNC9YP5NTeOvcYM/33x8
maSEOPCPJA7/+c2vsi1IKwLv4sEmOtkz2uVLgYnw1HtEtIDWHF09dnuPUzzvnUROjOQNyb88G7Tu
7cKWR2UezPpvImB/Vh//siD5Fp5tXgM+Obmhf74sa3GbJShXC/VX7uykK6Y9Ujposxwl0AbdfuW0
DuoRxeEYOFvx5mflM/mHOm7kgIaHYoz92KeQQLrCOpLrPSIxK5EqzW5mE+4nIs3xK2cofA+D93f9
st7FYPrr9XP1ELokHJvIr/98/evoVr2S7A+p4RY32JLWZZda9lofUmU9lpuDNbM2g/xqq3R3QHRG
S85osSgqqH6fM/lStfAlC/E2dMLwgONpcm8RGDUYdsaJHk2/tW541aEyelyJbHW0EZwRr+fYoqry
6KCGe0AJuNxWdc7jZK7I3HqfPLnMOhnIrAyaosLgFOJnIAbGbvOrISi2Q69YPhhF1ldbB/KxhPd5
rcBcIHpsOSFe8jfnwVVDE4veg3zkam9MnT93fqXfxVqGibUOfpL+XNCnVTLI/vW78mtdyOWJFTz3
vm0ifeQ09Yu3t9jYIVbiXWLcOxuZZVt6QAayJE6Yj/tqs5B31Hy6ZdXLHgK22s/j4iEv94PjzFUS
ihSkO1np/sY3fHf/11fn/JsbTxoDWyUaQvSev6aEDtm0OqM0ORhgI3/pOhghw8D6m7mIFQuaNkpM
iXvTb6zdKP0sxhr/pZvUfB0Gc7G3NzL8S4S5sTY47tS+ZR/1OHWn/2LvTJbjRrIs+i+1bqRhdABb
BGIggzMpidIGRk2YB3fM+Po+YGZVkyE1adrXKs0yU0IgAnB//t695y6GF2A3yHaGl9gfJM2isF06
dxuLZr5pkkzb+ipwPudDnV11paAN4/blQWkIKt++wV+/fmyxbE/AhKAquM5poJuWppFXSsS6o5Gb
gNMMdARmZDCjGhhrTZ1/ocrc3Rq1nNg+wlUX7k/pVoiBO+gdzP+9+K6zxbz3zj1jbV69c3wyJBRs
agSHefrpkaPxyqjSUbMju7GzG9uthi15rf3GcIczgtKKAyYgRFLeo8C0wOnkfOoZVb799ZxQHGwq
KLTWmN114B0WtInX732aZt0kSVyhMz5+c1JbHAamr7vSjJd3lshfnzQuBeSMwwR+yvWU9fpSU7uW
RIx7N208FTdD6fofuTGmLK6bATd3rS9spgkEEexkN61ZtV9q14o/GkLEihYwks6BLM4jo/e0C1y/
ML7m9fPsChmdLOwBH9yso4gtC8b1tSUqjgYWs3kxNMutVzOh0mXWEBzOFKwq3K4IMOihY4h9wops
610+xm++WsK5VjCrRwyu8KzX98tZE0N/JfXNSO0RVtPMxMwU1cWYeMsHLDr2doBdggPftGBLY2EJ
WjQi9WDjkGv6EcyCNib3KOEcBg4lhqkg0pPmW6T8+T5d1FHvVf1Qqqql0G4G2F4zGZRP0l68j2zc
zg7aMBHxRsF8YOMMPTJR/DFbKVoyJAjG20x2sdAwSdX9NNTdE9qY5UctZ/dzXAvvkTGsd7Q00/06
sg9R65IOcxkP5AcERjfqF26PXQRCWH5mLB1ThlIWuYPf/AEowPRIF7oqtn79gRPeYOybpK33tpFd
W6W+mm1ahJ/Pz/F/Oy//MlYExf/ferlIv/5Q6dPLpsvzn/in6+L+ZQnM3OCrbOJ1PCYG/+m6YKsg
QhTIIv8/bF1M5v9pu3h/cUakysJdzvtKP4Q/9R/HhcVJkhpnZTY58B7+qO1CbiFvwYtFkGppdW6g
mGRgz0e1T+o5by7s3uiWjUI1Wu9cDTv5Ji+YW6L8oUhmYK6jpzTHagAzguI2DiQd8BtKsQYrY4Kw
eedZo9qVIopIIOoXHcZ/Bb4kGCGb6WG+NMkUwv7WL2ijuzl+Dre/S8xSQKqo2iTe+X2M6F2zUrUf
ojpNdm2TotUstLz2MQejGg4ipCg/poh0103Tx+WxTlStgh6nBs3dHvO2JV3i23o0nLR026FRm5IE
pOPIdvSpsDrtE1VTYhxoDGQPXlSUP0RVu2eehsk9KDV9W45NdpiYEMxbv7K9DWP9JQ1n+i/3mGir
hzFtWi3AOzN+7vLCPB9ymvMBonJM5HXkDl/iFAPexp6QrOwjhE36Fo29qoIGr/XPqLWGD5NLc+FY
y9He9aNCtl7jjhCbtDYpU5Uzs4p2euvduy1wyYAOb2SGWmmpO4bG1lPV+s1Z64tMP3dwujzlk6nR
8mc8c1GNc9MHCSvhp6mAWLanZe8hCE0Nj7OgG9tu0GfWcIyl8mTY9Wb/OTPj8ZhLhdGBMtAjmGtw
m5tlJNs5qMsFE+Hi9hkVtIuCuWmN0Mqc8S5aOu/IeLb7LMlcYyQ6sEkGrZemJtZdGis4HhaWfcxz
DAnz2LiSfupaG2fm3BjY+CmvhcV4GT+k1R0t8pgfXZMzX+gUnVufD9zcfWczsUYub63N7rkBgoJw
mFrGtGkJhAO+22vOiA5aKae1f4jJf6pIgCReMs+6akOdhTw4qwpxPUJbhnhuqPZh8vzl+6DP0y0C
O5uar3b88pjGTdegZMLuLjyWaKtRqREwKyqsO5Bh1Y+qnevvidaN0dnACXzPZBSrRAfI8FoTddxv
1QyqfgMDZzIPRV5YBzp0tNVctAOX1gIy6oxcMYWZtYiFRVCmM3/ySVFENMhZuUJBVlafZi82a7pl
mgkgMzHjD5D/lEJjZLoPZTd5NdrIieTwZtLmz8ZCJwXneE7HIddVc2WZdUofsKz5vfXKqK8dRs4o
1IHzQ8JMFu/LrKP32vCc5+M2dxwxXM7GsAYYpa4yyT6j+A5AFkiPCXVeJDt3Gavzahx7dEoZf/HW
lf5SbJJGZIwcfMMDdWMOmMRniPvMJ3o3LUKZk82NMsWNHiZLL38ipkPOBHx5lsxPeu0RjT9jvHGq
S6ZALayUoOsds0ZPNfqPtZmXdpDMVS8C3RgNnkPZ3tHqMi6pv1ymkR2q6sr3EUjrudL6XYQF9aeK
cUDgLyXnPHDMUrtppZ725NgXPbiF2Gk3TVWh8aqJVREhCdaI1g1mEk80Q+1NJU2O6zp8SkaATiEu
PekxHhQ8zDsUe8yHWvR55YaGBYAcafeHJRmXMlQ2jpSdNi71gz8Ly9nOdtu055bCUCFaFV1nMFDt
TSnRGiB6mwr9zjfj5MmLTJYgIBMO4WiJpy9uCIcRG2kz5Gl7N0CRASJTe01/0yWmfSVnFutbT+Sp
2vgEU6AKYXHxtgN4N+K47RpPi6vQj7QJXpKN9Fr1CLlBnYt2nHmB6mq8nuldXFHDKrX1cMpXAZ2I
9GvUN93nYfJbXtqeZ4CfjvFOLiaHN06M+jdvmDV3O+KwlnfokXKwPYm+fMS+oz+WuMQbjPK9X99L
I5dUglmVN9n1OHbWfF1qXTHvCnqaaRijouvDLsOHvmsLHPEbWi7+tYo0NyN4s46blsEqKIVbS6tR
Zvlzmybh0rqYS4t2yOaLxYnmPJhQ9F42LS2sTcyb9qWt+a5QFmVOfe5qevMRygWhQzGjvWFnAbDl
m6klDqiNNXQGvsCFQTv4A63UwrJ1MeAYODX0M8wnvb2rVdGG6Pa7/Kzx8/qzAl9yGxVzqh+rdKpo
ALSp4o0FX/QwZ4MoDxmL1yVdqHi5qRYPLp1fD/k+nuIK+0ZTsfHpZY40BynZdCcwbLcc3NHJrWs6
gv0jwGtzuna7LmIm7U7YkfCVV821syxq3CUFEQ1h7+XtjcYPWSDCY12bmwytWJK2fb/XjHo4/Ld4
6+ZnYNAKmfv/i7fLJ9hMXdq3r8q39c/8Xb4J6y/oPkijqdIs14A0++/qzRF/rSMxegocMaD2rOSn
f9T7Ghp9y+JQD5yPP7pGgP6netNgBjnmSruGhMzAi5bVH03NXreAVwvA2jMAPfTMv33GI73kaS7I
0wilc6dNlbvGuSbd6QNOTJXQwJwwGXVjv4N5IsJMdl0ZdPWSPY366P6UMpnPXnxzN3+XjC8HM68L
yeePYjgc8um3WGQenZ6miWJvtZXbvzHhsx6Y4Cyhq6X9wW3ALWxKO+luEf5G3yQ8mndmQq/nZAAJ
IRYT6sb2YzONIG3t9UkPJ4A2ttgIQ8yMH72OmKCownQ7eTs2ifcw7K9nf88Xg2fGD0fxbluw4l5f
DB6XcICMNGGh2TN0uP7JarT8nbbQ7y/CoFZwW0hNTi6CCh+XJc1V4EqpcabVGfY5uA73b/9k5lrc
/1/xz708x1EinF3vxYe9+PpeRMI4tkSUHnb+ddzcVxRPvrxN7N0Sf5QCk9ZobvzeCJ0aWITjHLIY
gRpSAdh2QYssvDHmkJlJuHgWpgH/yNcS0AnYGFOzjZavtZ6fd8s1Lc3w7Q++HsFOPzgeGAtwm62T
CffcDn4xLa5h52lxJ/qwcHApbHoJRGOXI2P7FOHK6naRuUw6tbX+ZEGGvJy02n9IbAhBgRxqrBx9
VmahoSkA5Pj7GOQ2pT99Si1aFZizKu/RRrV768Pd4uwTKbsMh1ZPQ9KErdsOZf4DsIU0oErCeaVy
AtLPEqPtrgYOcxaB8AQjo0dpzZr2KUf4YOhjPF5+q4D7WMruSeouU+1jlVkfoSTJ+GCpnvMQCifX
2DpMnLC2sOVRZQmne6/v9cuzxWdA0UN+BwNJZFTrmvLyu3OaWstBdoVl1eaXmh5Ryaa++6fvJORd
nzBQkn+MVVlw8gR3KalHRmd0eIs7Gfodlcaig0qxJxKRAI5Um7cfiV8fZQIoV6Yb/TTajKfpCEIr
G6eHuxUyJ2Pi1VdWMApphyi9dABEtUOfGYPl2xf9ZeFBaQsxktWfHFI6TSetZRRFHKgFjhI372+o
U1DIJC0mWMu/qea0eOcWXze01reVbYgpsm2A4mTrWT/Nix8ubl1gxb3Xh+4AspTauN7q0/i91yLv
b3QG0Ivf+8JOIk+5FKRXjvA0BVjjVn3H60t12CcRett+OOJ9+EJJa6It9prcp7JMvQeE8Bdar0Qc
LrDhqJKBnOyq1FZ9QCfYfRAwKK/xoXr/RA3/t830L2Nt/b5RqdTLU/k1lf2P16UKf+gfp6H+F2M2
k2eRd87F6cIL8re8x9L/Qk/DKilY7g2SefkvL0oVm/cF7Zsl6IU8t6f+aTRppvjLEzxoFCm0jQzb
/qNS5eThNfhQQD14TZhWrqz1kycK6q6jxQ7Wkkk3tAA6t3NR9l52Sz8UZtCLr+Y3pcjJa/l8LfKq
BPuaDhP0mfD84kXJB9cfGMuPAfAM5tGR8gY6BJOVfCPhYThaKHKbdy55sqiul/RY6eCnsBzwC6zV
0YtLYgMvs8xEQ66JsQsHa9a2FVvEOzXWb26MPCQWGsukk28aJ+tNgYETnDky3iT2q+QMkpDYoJRB
Y5+YlYc2wqmq9xbW3/xwMJlZDVgKgIb9wvwGDuI6nTtyWsQyHttzSUxLsmS0+VyYU3/8y3ExAllY
y/kST7uRWWRJg6S2MWCFo71R+c53IibkQZLuc07Ws/9eYvVJ1cqkmCk6MVPU0ezN/PP0dxv1oUYw
HyANOOrt/HVKouYIqPJjmzn+RVnBfpLtO8vr6cOyXtSjtwtVh2sie3t90aSLwNJN2QS5AnaXTub3
pi3q4p2H5derIA5gt3AEhwOTsLPXVxlkU2oLk+tAGs1wlbowVWTrfn37Bzt9OtZkbDJOBaUY1QRB
hK8vAgPBWxrIDwFJx+qDP+bzTW6K+qw1GCf+8aXWESlueJMx4i/309pxlmQ00SCVIeDdFCXsR3xG
84hVOemXd36jk3qCB4NdjfWKseCKODqFsY5pLcu6rRDsZ2hcM3+OPiXN0H9SMotxM8wJQvuMGvPt
ezx9wZ+v6lM50fJHhXZqx6aklbLxEvQ3huhu02iZjpnnVxdWQ0t7nivd+cN1a70gMg6iI5kosMSv
D9GLdWvK6HvpJaKzNJLe1sfYfPDceXrntf7No8hVYEEjHoe2fPpap46tTWlJbW2ZkIa6zIih6eOh
/uMvj5wyC0UmRlX2OvP1vWDNcpNFx2MxKlPu69zRrphhuOcmxoSfSV/Jm7ev9+va4fkGIhjB1kpI
2Cqbffnd4QoWZd1IXITWAqcJgycIXxnUXf/YlAadQKrRThl/lNaB7oY5EkUZEpd1BMR79/qqjBZM
ho5ItLxudreKMeCuRv9wiLSl//D2Df7ys61rFKphQYsByNeKPn55g1I0Wg/0yUYlTyIKvrpsT0v1
vfyKX64CcAyumEWvhNocTfHrq+Abx4tvEJeWz+mMLqXUprDpOuP+D29mXaUYp/GUs0PzNL6+TCa9
1AfgRyNekBQg0LKwQzPU/sOrAOtCmEXBxQYtSON4fRXO052b2zzkPkaw0MSYsYGk54ZvX2X9rC/O
7RyoWAgp0cnfpZLi23t9ldkxsEJ7dM3BtmnnKl+WG4/+8CYTbbZ7+1K//DrPl/LXzEWo2cwpX18K
r1Q6jxl0FeUAZmHG3es2c43UNbdvX2jdjl7fE4c2tDrrWssJ9fTAqAavrztzYVjViMhgTZ8795Da
ZattTHcel01nzvm8EZLwr0Czp7xHkwiG4I/vF6E1bxa9LJ2f0D35anlfrSxOXbzl0zDF53PUIKkz
rRKx29v3++tvuIo219WDQpXrnLzHWpTRrmdwHBRTXe0SX7rBgpr8EFuN+fD2pX79DemPCdqN8Bmp
cp7bQC8WeYHGSSIL9xBRLs21CwzvUOde8s7y+5urrOkQNt1Sg06kWG/4xVXmKhYIS2e64B5QuTq3
aHz3OAHfvhf/RFDEjJUzDJ1Y7ohISvMZjvLyOk6aZcvgjgDI4eJPW5hvDLvQGsrvrtdF6rPWppmd
B66kPg27tImA90oV2fE+Ro5a3QvVclo1JylZPjWcfoEyoUCHZkSOx0WK1+g72AKrqZDG5+pHFBU1
fuPIbstgTltd3WMvJjKa+a4ORTqTU8WQMjZyRUZltA7F2gR7bHre+oPbRQHzNjIGg7FOsN9csUjH
s3cmTcLqbrNksofd2HrMB0P2MzncOkhehyDjP9vbpap6AwQe1hqUrhlmTZcTuL+RmTO7e8aeKjn2
Wdt8dJJa31uMIeAxcHfNdYRM3/2cqHEuLvW2pOsEutHFaTgIkHcE83b+ASiWUd0sUEfnM7RBS36r
RXZKwlkLse6Censuy4D5OF5STMaNvx+qsUR9YgOoZU/NIWRtu8lMnbu6nUgnofHh2RtrcTT7Ni8d
lWLLjOQtoe2Gj6R9YU10mnbEyNVSXDF69BpsaQ5Co0cT2ph+XnckzH1A+Z8wqWsmlRZPhLiIZNt4
GMUCXN0JvBjd6RnCkgzRHZQ9AGqQRg0JQgmCKvNs9OJNqiYzD8vJSD/AzdOWM89vNKDuc2YTN2yq
Or1x50R88BKzmA/Y5YoRV79r/VzaAZEwrnBA/EHh1opfbZiVCtu0hC8+RX1yiyfMrTelm5RGKOq8
qKhD+dtvE4Q8KXuXGIknKklq3iSFwIAr+rLorgCYC/+8aszippe9JR5m22vnM5grFWkwml2OfrlV
QwysIpz1Iu76cJzaRPvqZYQBWBtc31N7pTJEokeQqo61bbRsgGVXzsuZsmYPHE1TtGuoB6j1wGat
rnEAp4IxLHL1Tt03nezTrzOmcMvaVChJlQ8Ds+ms9pDjz4dqTr4iWdJBVUqcFNsYtzD0BlPG+vDd
t2q9u7A9WbQ/esYLpNT6eecv8Q7zrnGll16VnGNKTKYtag1DHvgQ7bdc9ypnH/nQNmgyy59aK1oj
8Ou0044x0vipR/VdlfWNhMLV2Rz5LGv4tmRRxq8KddfXzvxpEcNXfSzNah/3ftGFpi9zUJQ5nreg
qrNuhFyhMieADxCv6AAB4EYNaeFuliSV8e1UWC6+AJAw/uXUJU27B0dTf2dQ0Q37pOMd/la2VkKg
iyarI/gSfb4opkgrdrhvBu+MvEVD3wKABCtaADq56kYifo5TTxrOnW+lubFPaxARYaJJaW4NK8EQ
DbQYNjTWU49hY5QPzRZ0ChZKCeHa2ye4ZyAr24IdbOpJ/Ay02YeBKOpIXE/5aHycYZ/jMuSvtLc2
CICEZjuq+a1H87Q+dJhw401nocvZMHyW0cbLANcEUevmP9B4phTACeg4zP+1bRyAAVbjZye3ZXuW
cOLxD9BjSuvYtGVs3/R+PIpPXZclGt+V7/Rnwiu8Zd8hTMUlXybK2flV53+STpde6o2vxVuzyOof
utG38WXSMKgOls6u0m1OgF6zHWPbK+6l8gqOTnoNL8rP+vHJHvwOV3JeJw/1mBX+BtOOn61a/eoq
n6pxVTN7RPm6AD1ADLXMl4JMcOA/jHli0HxsExTlPm/jY+1qSOi0uShvWyBHxANMhXaVz7m8Z+F3
QVhbnhbvLcz9FrBNOPl4Tpv8ASxNY2xMhNGKcW2EhH/xvKzBEG7qCdl+nWh3DHvJ60xBEXn40OFK
ooacFNkIRiPVyphX0WNMVcPRvUZQRCpnp6krY/TTs5r1Auy3AX0AuoKZVp8hayXZtiKp4LMo2Dg3
pueNgtnbnICBMIyqO7pEfA6QrZLRDCUYB+1CoGJQoVcVhTgHhNU6QTzqvQ/P3Jj1gGgN2W9ts8f2
REqCsYRJ1LlwNVpLMwLDn0Gkx3rdLecJb4uxU1oGEdXrq6k7x9ihoNyKxim33txa2ZnUdfI34qLI
zA8dcQKkUrh27J/rbOVzMI0lx9+JphA1ikANsLMqGjfb3GzcryxrUr9EyxXvSD+z5YaXpdF3qKJg
biRubbtfhqwY/M2klUyB5j6Ok4Bfsl5p7T1NiWZeuJMRdkAdNvacZhsHDeWCLNmOodkbtNIg/uX6
JjIGUDlL46Ja0cYR3Vc8mQJOltFQFDa+UD9qTUVqa6dzMWJLqFaxjW+NByAMqiSkMiFTuB6Jud3h
fbW/YJcY7zMjtUnw1QSvYlFgo2q0CFmK2WTDCKnUjRm9QZHIzovc1BS2cS2FEFDbCnRvMpC6PMgp
ZxA2uNlPszQV4cC+ASK+7cv5q9fIdthktjV621zJnrVdoGALRh3bVAgVrO23Jrbn4qCXTW+jlCdj
tcb0BJfMHAtzw6Lrw4aJBvHJg8xZwc7BL7MF+F6qAGnHSs+s0/mWrh9CItE2BEIoUyPEo4Z3c+wY
HaJhE6390V0GmFVla3AwbeNCz0Jr6Gcd5Vg0MqBt6u6W0FT017wDDkF3eeag5nUF9A+EHT6yE6Qb
adCOOSdO3RH1o8nWxysPdIWQU6lck66jtL4nrqrYAEeLthbxZ3AymYBLM8jLAU25wp1chcpDmrVJ
gdQ+AQ+vY9hFtfEAmDZmKyhMea50hYrd0LIRWgLRLFs3Hlr3yoKu5e3oLUweBRKSZZokMURFNEQ6
WTLSzbOdiVhP3pBlCXkT0U5D5krslR1BBdkwjEdZZYu11VjfwWToVZ1c5nkxmUEhx2y6N5cSJHpN
OFB2BRZ4GfYMEbPpAHeYZ6dMZmEcoy7382NDLdE9VJlPuANYd7ir5wJvfoM4MmkB9wU18Qj6sivJ
YrPParnUXXxhWnPqfFMkAjTsr6Z049BXbKRETpB8aBOmosGQ/ELZYhKDsDCxDzI5RlFoa9CBUjbE
dg/wWjhYGbUZClpR4ltBYIOWDKMSVnMBMYzZGifBR6mBFTkn/wXgcFUq7A1j7c63HnRnP0x7H8ke
Y3IywwgkW/PlvRjOA40fuHkUXRYJPgg8+fqJi+i2/DLOOZiqtt33dlfc6hphAaDvneVTnTgxMOoY
8VgYK2XfqXIczh04binedLO/iCMLp0jMvLzbWLHQ2KGAqqjt2EUA2vrYtB5nzrY8biYz5h2spwrU
DuKZbjekc0cKTeQvJrqnDnlnLL7T64dbVU8zzK9Zt+TNmukc0XwhBJgFkK1xHftpV7oCHsYjXwFi
zeqZFvlAT4EsaSPNHpFws4JoWlTOQU8goBFYbYphEqZ9/6TY1EeGyRrEYPgCXU4EYDR+kuC7F5Zh
RLBBYzTioc3At2Kog5gdmEUOua2oy1QnfjhWw3aGMj4c5tIosqDA9PngaKYF5JpcbwIr29m9EXoM
AcnCbBOTCkpGj2mmKtsACZkgRnhFdRAYzUi+ICnGCGQ/eXfGmGllaKO/kuGix2viSiKHHyDNsQDH
c8NrmMmsVUy2e5d/Y7ndx5Zwj291jraUeCgwUSFntvEn4P7mE+ZYcbCjiFpKzw1OS5wF6paczby9
mEHQVKGjcMyx33QQusqMJihDbLchrYnj0NOode5xqeyp3JrgVMV2KpzkZmKlaz74qZICRAEy3CCB
eOSGkty9XcncVttBms3FTs+JjdgQ7TP2cFoqs4NsRiwAiY84jvsqizsQva594WpDHJ8nWaVhF4pd
/QNM4QirocqH60Xa1g1OQx3lQWJrd5ApEm0r9EHsfFgcF1If7D6AFsTQF6x8/dWu4voGKnnHyF9H
4RwAP5TLxu4TJGElcnlr3Q6iaG/afTaBu+GgcUvPY/wRy6r6icQfmkGpteyecKUIs/ONqXqaMB8A
BO9U1TVHYDseDR+dWBcm+BHsvei8hKQRnaecSdUxBoAYfTZBQqjbOfJngw9oFzocRQOE8ofcHkZU
Om2lPAiVUznP3XUCOph3EmROS+IO+LiUOD+UsiAe1EQGpMvbtS2KyiFrq7HQso2d4zzGbTY82JwE
10Aql4hUg9RS8BAg+vC7ISv1kF4awxGYOoZWd0FpF/CyYmvf4EVO8J6Zdpf8UFJrbYLBvOVpkm3/
HRVRMmxqn02Hx1SD+NFokpAVq4xBarNiVEdHRAAaS7Qm3SaqEIVvC9VSAENcsz7WqaV/HDIWb9ba
Qi/3vlv0Bwgh8E/wS+pXlW0VJT8DRn5INQDFYwym/p6Jfv4II9RKQnJGit0zCR1a1OI/AurVmhsz
FyMeaYb1TvO1TznHPRQlM7IveT/PxjbXRjlvk4nKO8inXnxIGuXnYT0wAw0QTXUIha1yGHYxWUv2
ESuU82ALs5/2E5UgsSIDzQT/VqObkR0rF5lTKICV2ltzaPU9/Vj5zZgdm6VNELMRuF2PT9k28mnY
0muiHq8RpDZYtxrT3A7t5BycEVRKICk3oXwa0/KwLFoPzchvYUnmOhzv2RGX1cxfskFkyU6RjmL4
OBLpBM9K6dLZKh5+O6B76rDV9g1aE0JVV7kKIO4ulCqLi71sm1Vxj9PqW+kPCwsfQ9opEE6GH6vv
XISrFajTLbm1AKepP0sDUUvdP+F8UenF6NTYDrPZc9We6We0Bpfq/Z1qy7Rml/YmAMpt6RMULxHh
qEVOd0uXGvl+qYZccnjWtHRP1w/6G8UtOGRjGcXBhaY80Iqg7xw4mm7IK5K+QEmmXiHci6E04kfe
gDoKU9E0OI2c0nwgg7ysWEKpdYOWSBNKt4IXKgUetJoLtOwjFd9M/ZmwhW5UBFE/kKNLSp2yK0TH
TgfQMMg9n+ypAfjxN7eOMZvTaB1o87hGXuyBKHdNyHPJaliT9Wts8RD7cVjEGWAn5LnFFzmyygCN
t6myF30pPmjSQ96UxdMPVUoYmPGUqu58bIbhO89lbOEi5KT5c5nzSu51SmPtPMJaagQ9wBnG04PC
Zeapvqv2Ht5FDNKG11s7Dr26/qUsbdJkiI3P5Vbp3fJ1kinLTl8mxk0RpWN9BtlHfbZsgQqd7B21
yv2XfNaiS232JrO8T7CV8n7JnpSosaEi6a/gAsxmmBMtYYT1wkH1G32DrPyiZwLoJwy8ttsD5qZL
hc+Do/pDThUn2fdGU2iPBSz75J6ZomtnQdTgQk6CxNGL9q7AUu5vHDExb5E5dolLLxLjz3HKNWBz
1QSKi7Xb3ik357iSuiK9yHES/3DkUP6ktu0/N4OfmJ+GqOmLn9lE8b3DrWKNgSHqlUbTNll9nyRx
I/cmUbQJPidm1TQBZPapi7u7Kp89xRmiMwBb8GhYVUOtm2nYpXwnCSM8CQe+5y+oki5kpa6r2v7p
A9UMk8b9DmkdG7PvtVv4Zf5euON5u1acYLb3XjnB5jNG0/4We/acHP+n4VWK8mplGSnNqJCGpdqN
JioLzT0uLvbIBn02xLi2+0xXwuEk49KB3Zvt6Fz/jwchXilOf5zPq3gi+C4Djt+prL/20dLdczAz
Ut7ohOp0Hr32pvHryQ6os/IPb7dSTzvQngvdiF4tEjq8hwiLXjdsiaFweDKFxvkjQyVBh3ID/s0P
W117z7B+2hvmXMjYhRES0/011vdkiuBM1tQRbRYFhpZiY6PmDu1unv5w4s1VmIjgtFq1LAhqTnr3
rXDAguFtBW/uqnPOQNUFuhbrnas8jzxeTiq4DMpeOukMxizbfCaUvGh0t3GnbLPDD+SPxA6AN2TX
Cch5qOTWJdP+Ku1s76qCk0JWNvjMq7hROgwstr2fuiDX+Z2Jxe9+RlJz6LqvU0/bPZ3zO5FtAHPg
4yxmvxk7TFIarg/eDO2fmcV/5Vf/QnT/4uX5JVPpb6H4U3Vi9Fv/0N/yK81GfrUiEVa3n8cc0+UR
/zfp3f0LVdb67BMpz9xu1Sb+m/SOPxAm05o5zZuxGvD+IxU3yFZajbqIW5GlINA1/0Qp/voFhOxu
sJcxxFtn8BixzZNXwxQdNoU+/ZJ6I9Q0d4oCds731Auvn8R/LuJSZhAMqvOynYy07LJ0YwaGXwjq
TA7V3LFXQrY+15tR/NGY9Z8rES2N7oTlxHpGo7x4BWNn8Qt/9j8bc5ET2jL6wx29XJjPL37k3wjJ
fv3WgKwxcOdgydKCRfv1CtlTqKRt7TyOuqQLXOll/zA52O3fmZy9Hn2ud8NlAHNxDnIcB7nl68uY
ZIsSj2Q9LgnnusyJrE+xR6lK0KURcqrpGPDPcjOUBZiGuWjeucnXMoa/r46OAC0BMBnf1tdf9cV3
mfMU9srWH4H8RqFllMTda/pshbZD2K7ISzPEwGYcOVfkd29/vb+7b0KKUfQgImIzOtmA6rTWTGXQ
sjDjLvswlfYYbUbRgiuEQKfph86qbDMUJAQWO+hC4AswSEG4fPtT/PrUoopcNwyMGqte+eRTiDlt
CGU3H0Fi2bQ94gfZaPEGFrnxxxfigI1CWaengxbhVNwzaloCBtJ6hEkmcco6cjvkc7zxpzh+Z4tC
fMiP9n97FD+qYA3iXzts8oIi80QpyBxE46FNrpbZiovNTOpAFwLr52Xx6qa8h3OcG8Rh5j5daWCM
564fk94DDcGj2TfD7KD7PjBDaLsR+261wl7JaSQlrVfCeirHDiJhbHDs3SyVrKJQLFNebwdrBcsO
82Li2FSpB2WIMBNxtGSlu5ioVjytIlAJiXTUGt8QQdnTNhsW/IQ2ZGgzsIycw79mxzT7K2mRaqsJ
y2qPkWUsl56z9BfpsswT3YQcFsoo++YJGYRlX7ZEBFW35Kwnn4AjLy5DgEmvD2YW0/i0n4HAuWEN
IAhFL3e2Gr0pgNNEOLtGiXAvhqrE38ipF7QhWaqcL555xToqs+9IzjNnS++0GM4i21QP8zDqPlWe
AjRV5KXmHgigas+aqEn0zYI5dNpIJm0cb5aadMQ4xoI79hHH6sEBZfXg0gCx6J9gJWUkkg5fEq1K
viu9crwgUqkJJdqh+oieDOXp8ddeiOhuGRwNg0G/sqUnRhKCml9MDK04gIL+kOeyMy0o1PbfTOoV
kqPd1r1oYUMa0YR/GFeMSzRlfoO79RlnXWpF4YO3tiLUNtp2RmNGJ8xuxqrVGFQ70Ng/N02dZtat
udjgMg766JTtXaYrhj9rWLAWifuRMGnIKb6SamYq1eddeixJd5X6zrCz/2XvzJokNdKs/V/mHhng
rLcBsWbkvlXWDVaZqWTHwQFn+fXzhEpto1J/02P9XfeNTDJlVWQQAf4u5zxH20xCSjdr3UBvBEQE
R29qgGRD8FRXOB+yIUKkSAI2WQF0jgQl/MwYJ5fnj8hxz059TB1ai8uc3PFHssmrToJcPerWC0B6
jtithiec25dEc9yn6mv9I+i8oDsg9VwTh0AGuv6ZiO7aDL7YGAEDUpApisWd6o1bm0bTPLOKKWQX
uwnIPHcju1a0sYNPkXDeGrNwdwy7nkQzIP1mfZOFeEevtE48c9+LXH1Ni2S3zTAyuA7htLRHadXB
q2Cp22JH9arfi0ra6Rcj1tG5IXcM0JXqEqCYJO4Zt0NQ5ckeDj0GJgCGdhdZQWPae1/N9XqXSFff
cza46S3Z7Ma6ARpevM0Sc+VeK/S/ZDs4rNlh9uGxfc1sqx332QoS4zwwj4GAR6iJZk5/sV6BULWK
K6vJum9eaZuMt9ee7Z21epYRDVbY2Htjmv32Pc3KeYCCKsh4mxnm86PObM6sQTCPpN8YuGi1G8Im
MZ6XadDiyVp1ktzmw0gccrAI0/2GgMIVT4tHKvlniP/V++jzTgB2IRvXsogYHGtbvnbSCgkjnrnd
w+vC7BgREplUhMM1S8OauZw2MWEzvuqVLp6J7VVYfHNFFNrTImTD/EPKdB151iBmOxs4M/kssxST
r1V4d0uAq30L0GCEJzPp6r53PWToVm7y1NGuDe/UMghp2+ZF78FQYpRyJg+dfKbWUtW9BZb3blQF
eJBZ9WkYD1Wb071AUM04q3Pra+y4oGwOiywgkFI7Fbt431tiui4yLBiKZ9c1TxaG1tZY5vs27zlh
8xrA+t6eveQ+BTvw0pNOYkYzCV1sXYFPE21eexxDfZoH/qZxtH5KUt99lgYT5ZiYRJQChGHhGNWs
SYGcGQmmeLvB/x8lrsqIHfDzt36ZmDyrrJjvLCdziTbG+pOzdU3ABeZNqtlDNm59i9WDR7vFluKl
mez0ezCMmF4ZVyRvpl3IDxJ0NZXPhOvYz+zi98xhNRlhje2/e4ZpXredC03NGnJs4OM4sE6dzGB5
A/BaK/D4BcOlTPQGpCVLht/dkCTtuHFUc7UuSF4jsin6137qs7clcOv3zJ7Q7tuq6QhZlPSi3mXY
0c6NzPfwKCcypq21ZvrhmOMuQN+g40Ks+bvr1+69Jgzi2TJG8aNASMjsPyAuJNJDlz8y5em/Z7Pl
PI+mMX3whCqKLbEAYRBzzFl5VOCJZxmjAxDri7myZF4z/2tO54DccV6GfX03iSRuTQUiIa/ChrH+
MJoPq+1A5NWsUEkA9zoX65m7VszlpsQydrxpIHz1imZiX3Fz1JvWJ6+DO7Feuf1GG0wvVrCOXURa
TjfQxKerlYJ0uWOoaH+NeTmce0NPjxWfwIRRP8cx0ZSjXV1z6yQ3sljtLvacIFmjJlyBfwmGmnUc
BCoDfsYpSfgYSrkPZiKAhh1NwORmXsv0Yyl8toNDyJR7Q/g3z0L6+Eto0uLKm6oHbLEx16l9V5NL
u5tZms9lUEv9wwtUxwDJo8zYkTfv6g1brQaw8QVOEKeXVn/PTyvIAUGvyy0g0PGclS4BfnXeN4SR
G0n5jVumsfZT0pCdRJYz2egK+j5sNrt1H9jLAH//o9T7T//6X8j6/lL1/lP/epOnv6tfnEOXn//Z
ulrubxcVondpQCB04XL+R+dq/sYQhS6Laf3F3yt8kwboH50r1mjrQqaleuc89C8WzT+dQ4BtPPxE
+FSEj1SP6v7f6VyBiv5Sy9Id0R5AOaT/YrTDnOpvDQr7pCVPO7lN0srWV3WxSrj+JG1XkJ2U+4mP
BMlFPyamfzDaRQOm7bvBPAkiCoy9QDCOGKvUC4WPEWpo5mwJnM8sWPLubgoEC0PCpcp9gnl/jR0y
oV6rFqEGSom5+XARDb33yOSvw6GBQ0I2VEskR9+J02gqmb5PHLbp2bCt9RTYg9xTdSS7qkm0fwUh
3Kx2CZPnGRVMjfnT3VI2AOxl+92q62VQuj+4nAfPQBo8vSFeBMGCXTTdul1BO5HfmDbZ+rWs7eKf
PQ1g04ay3R6CwvOLbQtAKN3OHokTa0yQlmPuF7waCsq5q83fGyRcXbNDNqWdC0pNArPnadCEzoEK
bCDfFfpfwrPeXghMdBchbjzJBDJKCKL3KHq8jIN41QoZDeya5HNkM0BwwgLcvluSptss1CiQ5TWB
BZMX6IcFpkIZmd3C4WSyLLkrx95tYsGK5iylw4ZvtrtObdoxZ7k9mCYZUOyErVgVrf3Q8mDZwSN3
riiqAJjCa/22WIbwQXiEUOoWIzAjIojrDxhdJXFHc5M9hn0roJ2XoblB9a/jmhX+91rg+txMVTjm
sSXzOtmYrVLHpDO6OipDm51XtpiQangwOzdgT/qWAHlcs7FTjG8WLIuec2O97e0MasqFCwilR7C8
tL2HHOTohwMXtaR+myDGkCb3bWHqfCAwLGzQHfrry1rV7ieFCTzHJps8uc0DE0mZcFILvBw4021g
ZfZjLUZtYhmTEiYh5y7Xij3WUMao/1P5BKyYEvQCdWM11Km5PNegOoJz4wzBzObf9RaR7NfU68UP
JNqXAAi8fP16Q/FSLjs1DCzaVE4DdWPYK8kB3Bel3Jm9I5/WxS2unI6ME7f0zlrO12s4fI0S1WvY
skVakq7aZFV+THUFH98gfxWq7xibXThs52A8E11vUllUzXvh0hGpC2QkTUFXANpPN7MffEyq7WIx
Q4xCC0/8EhufQzkxVocDuU/tFlkW0dR4ymdkPJnxMlTmC9G+Yi+dAW3WVBJAs7TQkbvxPLdwIsnc
3Q285wMzEIbp/ktiiq1s8kMfgBO2bTfEQmAVTC/UvC1X87Ofm2/wJt/JG7zKpbddZw/J4uQEvwN+
/TRQqOHtuTNoVx8bRAMRjGaSgSXV4ZzU24RtXSwWVGpLkVVxNfmfqEfYc6JO2lCjpEwm4Fu5bCSC
0WIhPRdRlhg9MrE+RRM35e+az5vwCzYKdXoO+44vzeTar41MXweZnsIw/e50/uN0UaZOLJhCd0ji
zqmDWBvjTUsE21ub1fe2HUCo0+JQWIWKqlGdVr+irWiN2zTDnJRUr5eoIvKl1yZm0X9RQZnJc2nV
3kPfts9uO70Z9XBLS0vtN1wRnlwdXDlek1VbP/NU75CIDfKLeBaDSAGZRsh6eVjM/rycptaDGEwx
VGktiUSavQ1UhYtIatQoFBx7i3qGmiNvXFBC5nqpgPQaJbO2I9VW+S7wJMNoe2wPxHh8p1fSu8L1
PpG2ltcdBrWbJlR3aaMn8veoVq3EC89U+lwRn+jrxe2DG7PxFOQvl9UjsdGTuYMvaG5CYsPvh3AA
yUISt5DuEdbRtpiTt8xz3puwq6KWvApyTebXYSZKrJ5JHyMowd16ogc3nLNcLQeAeJ5ZHFJN84u0
Nh7pZE9IlZmM5OJakBQNOssuTqOPhIXyt9165MFDaHn0R7YzRsEjpAVdM/rrBzO2h5pdz8kjK2o/
+dO3qkrrRyUFaSzT3MWgZLs4H2wSaJPhYFt6vglUJWK6X+RQphnnojsPswPWGvgSkd7FWz6JPaK4
9xpezZMGUVjVfYzJiCUkknXyhK3wUGd5EGeDbg/upJ77efysPYnEKb9qWoYM3TIS2CPe+gBdGA8b
42bGPLThK1cBDm3vqxyibW7PzwP93c50LLBq6/UlxaSbqr0/JjaSTCR3JVL67MKbJXtknzvOvhwt
efCyHnQRrFe65T1srbhaDL6dnYHcQn9Ksz4taXcjrO7Yr6Zx1I1zz/OtvvFX3vMA4H9TAF7euG77
yabw2TWbL7tfTp6TbReWJvEs5RlFULhXjHt3a2Pc046kGz9U3Ouzcaw759TqfnjP9LRtEwY5WAOB
Pdkuun20fOhyug8pl7v6wkUD+/WRmfnCEz+srhyVw3WbOpLhentXmukDxETE+CBpax1+GvN6OwxE
NcvCPXmTfw1XtWCPDg+oBs1rMb3piDKueNzhzRu6L3Mwy6dB8mXcdCkyXhIuIY8VrIqEsxPwV+DF
IYSRH7M1D6xDM18Qjkj4s/VCRvGyo8kDmkCpbfOd2sE66uYPX6AJyzdofSzVbInmuxjpUl+M5Auv
REVxjk2Idv2nYCzL6UwGdHGElVIbLoKR0c29eygfEv2mCU9ulF+2NfqyPkJNIScYOhnzCmSWSEas
KM/YzcUFv2xP5cTC0kbUMqXrd8fshtnfJjjPAms/myWJhXvRkHVV7BMh7bnZ92iFDOTVfXNAxKnt
Zz48W+qbJTXMk4nE4G5euvm+73PzvTO5j+KWs8JGCaDdbH5Uvgul4eAbtHibur4kczGtSt3XcoLn
hoIMuHFGJ8x36J6Exsw2ttIQ0CWOTgFxhkZq9l0UQCtojzY2TFh/JH4tNgFtgZTP0NamyrjNTWIk
rCOAJfNtbqpJD3FWDDDAOPhcu1kHGbM0d7r5XGAmqCOR5F3mPDBBRo+Qu/W8KUsj7Yp9C24TSatA
RrAniJMAywiPYAWRJBFqoeM3xw53mVWRVRAj/PPxoOOOaFyxIW4czEcgBcYRom2EG/XBH2mc5cpB
c5OxHiamM6HJpCKkur5fkAL5kei7ej8P6K2ilFV1/tZY6vvAQZA/W2kv/cfZKob0CNwBtVPu8EXd
UkLdAUwrOE9+RocmakC03RuCJDFGQghWp3ydsovaM4PjTuoonTJmUBsPArv1P8JJGXYu+R040nn4
NkjmFsdE43SJM0QfZNHMXHTHyenoDVmhZCHfzvF2ujem4hYuDIagba5U4O/I0tUEkmGJ25dTzfy4
8HUxvyKI7B/Ik0j9Tdp7lmIE34JPyTW88JtMzzgZcnhc074BptbSrBYDshV4/4eEdG1/nyVmYXJ7
X2DdlMz11qhDDlDGYShGdBKW0ZRR0cTc6TVgVxEyfselb4dpv+lQh3fsXNC5ZMstYWZE2yUoEKuj
1Ta285JNSHmYGsHyilvmZOGWwGEpuWiakKRU0L5PkvQy+MrDECnDU9+sQCAKRGoEGLGsTvVg97hc
lmGv5nZ9tRPRvhHhgwyTA6tSYb6de9feT2WRkBNugI9vZ7BpxIcOBNz1bkR3YJzn0JdHzyNvvNTj
dFideToavd89yIqnHUl3IzyefooHLvfJW1f/vM6BffBR5Z1MglCueZcQnzPUxwjG8gxmZV8evA4Y
QrCm5VVQjTXpcRUBFLknn3oyTaOecK2IZYFzjReo+sGscTzhEiheCuhp0D9S9dUsHVWiT43/e0XO
55dq2QJsTN/GuDKiEL8M1vxXNDksblQlYwLVO2tnyWCk5MntXebXTAKgyHwEedkyUZ8T6I2JuvcE
JVZl1e+cKO8tlIpNP1aEjMJ1u+ssr3ynW8UXpIwBHkkJuXOWWDh6TsmjytHTudnyDmFiOqqyXg6u
IiowwgnEdHmci22e8kg00tI7Iugwd0uniYfAhsSBU0UECbffiK9PtyGysahuk+yFXNU5DqrhKhz7
IRZsAjZD2dKY+KNnwS+9YCobLfRrSFJzrJbcjzOapyhYPOcwd8PvPXmcOwKm5f00dXd1o+tzSrwf
3ZjwoxKgPuUquU5W7Ze0YnVoxzaR7c9zPj4nk5MdC9MxtqQg7pzUb7iM2tumrWmdiHTADt/l+Uet
Li2sX8vruoEBb41WEZdFjxMjVXSNkzNvJke3r7wTitMlHPVe1nqhhyy8o59Y681U9+1xTJTPG9cz
9okFoWQOVvU/M5j8J2zONplc/O8Il4eJdKYffx3C/PEHfg5hBPgWwP9sgbF3WyzrGc/8lA/YARgW
ZhiXCTvu6MDhRf6cwRjWb+AQHFDBIWMMphYOo5s/hzCGjSCBvw2SALMd7KxoFf6NfKafMpK/bBTZ
IeIgxX3pMkWnjbQvU5q/rImlRic7hP7jUGYU+nmIgpas9/DYtZN6se3B2YKn5fTyAnnfrEtwPVnu
/G42A7ZDuB4xlrmSqEiBj23Q85s9J9Pjgn7/yZWi3Y0TfjjiB4qXdbGeDIsZPnUHgqSsT+ExjuuV
M1C3Z4sxs0fSKfFsHf/dFOVwZDXkR74eqjNi6oBHLufTZqhwSe1IFB7NuLXdZNtRHn8rA4YTnHWc
wHHe+O53t7bmMUb3aXtRRVdwiz8wuCo690IdZiR58sYpxFzRediX5ralfa0x20IircJSbZypN2IK
nPxgOibkVQBVOFzcwWnva9F42XEwx/GFYy3HqEgc2309lf6eX6W/rhPHjTqZWHcO051ocLBKycVt
j2jomJSXzQD1uyNDfIMgOh5a69STH02xld9gijSv8MzHtdnOd5P/LRTj3ZAXQFkN1J1d99WJ725m
TPfpNJ10H7yrcjkL5rNJfcVKkljF4Zk4Q+IwRkSrs78xTfVoZsmngTT/1KnpWwsl7Ti22r5V4JAd
nzwoJXoMgYX3bptzcObgPHGpbhFfP85h124dDYWmm5btkmTpe1G4FdK64ANFnIoy159/mPXwiSeF
ATuTirfZ7d9wJBwn2zjVCvtalibVw2QhVXS7WX5C5n/0GvXFXuv5sqFNXPOwaLS80HF7IG/MJPg3
SiwnHnPBVtHJ+avXRKpd0QYt+ntCGZXhPHht/aRqqzsX9vTDFcvCgiUhJHLhmo74LPFM7DU7ZPtK
jATMzjJH3z8xnhck15GNOGExSSZlfoEbiToCtx1mb2VkICe2kdbigmGosgcvGud6PBJnVLxMTrKc
Zt+Lygxwu/6mMXONn8AQH1Xqx2nzhpkOBtygUVf39cJxvAS9ve1aNkiz4eDDSrILKs51FWsv1xCI
BdFmj6cGpyZLCNHV+mwh9/9hmH5zRzSOtw1woRxdVn/MpVoLbirjMdZMRRPnWV+/ULMSkUiH65Jk
QWsy3rDs4b/88M4vunAzLf1hcvpXFlVbJeoH7PdxndqPxToB92dBMdjt/ZjSzrsz2jI3LPurUcwi
qpz8jQZnByEMQ74kWAQB4KmveD9jO57x7WUH5n1nFsM1yIp1AQUZnEsPhUCvJ1bxjBCz3u1vgKaa
p1WUQVTaqWQEhgMQhbbJFGLlH87qb5yy9feUi7egZ8HXzl1ybsyZg7+uzsYAB7huMGL1xH5vfaMJ
4wzxPQaD9PHSHh8bSP9PBoXmvemGSdSWXEr0ucsuhKuWkdA0flZ5SsCoOhrV17CU1hNOyG5bdx6o
Ps/pj1ZHMHjbvbbIUnbs53g8CetQ1n48egGR0jPXwwRRs+2LlnWQRyZd0rM7wsJ5gXEi4acoHD3s
vM7BmRNiZprJ2gt8Q+8Wjd9uzCZGKu1qvy1z+JCWdJiGSV8Cmxwe+Htal/cym8isNj26FrC8cnjs
9RJGS13qzWKSvQsAusCqk0ZBX3wkXLoY+zdFZeJ+ZLo8Ll2JjTV7Sdv+wyHf971s+kOhnG6jQD1i
4IiS2skJHS0jrv9t7oxIvN0Hw+jbyDS0wNkzHubA/IbJ5rCYRDjnuFhJX476fJqxw5G8C9H70DSJ
e1PQm9zxdlQ0yzW/qV0xbplgJQfDGSekPOKUDgv07WTC9mn5ByfLX0ywoWAg7Lcwtyc+cT9LnoZm
TU/odvEV5HbIXB77uB6S9Jn8r9eic/YsHEUsvDcoJvVmAtTSHODXiWTLw9Z5zTg/74RoxXM7gZhO
gvTdym3uXYZudFYMM7qig8ZOZJCTpy7Kcu18TCSk8ugBJWgPrgEbuALJiM/3SpjaHH9g+qmvHGsc
3uXskUwy26770dhG48R+4kwYLnI2GRu6zA5ENV1KbuUanbsqg2tbSusZG3kXzU5hGPvadG8qTLI3
NdTPDHNVgrFFWUPEOpHReLmEO1xf6jgpRra+BcN80wlaTxn21Y1qpmw3YfuOjHKquDFB7hcGLPlZ
h+RGu3l+WEt32c+BQyWepltEejcExx8U7K62PshZVweLlcNBrBULTs0j0MP7e9RyOojK+zJC2V2h
pTFjUkPYUfQMf3d55xiHYJiKHYjPZOfzXqAdrFeo4K07+AERKAguAe9Bz97LME+4Iua8fVh78lyS
/odei3yX6NZ/NsYl2c0+E63BHAZK2346FDCut0nQeS+pWcofhqjWpxQd/ZYY4fpadGXxYuRTdkRV
b+wdkaenqZDZqbRDZCuVWu5Rurdv+eKl7CwpRTg9ccgfS6cm0nkavIdBGc0Zw1bzMliyec8sb33M
SUyNTW/uWUwn5i6omQyT1lTFXmMm4KyW9eM/u8g/6+CLgPF/r4MfZf2j+lVIy/jkH9tIl1QM9olU
wS5bSRivKNt+FsKO+dtFOY5QECDuZeHIxvHPQpiNI7mlJvUu20v+TbAi/EcdzDKS6KcL7hTMm4sD
y/+36uC/7SKJ40AvD60I3hMJlBcB8F+rYE+G4DqsAAxutqh3RrP9phhNwgr+ckX+H8JT3v5f5HsX
QCsvA1oadSvxHCCdfn0ZVEp9kqzOpcAo+rMR9DS202DF2kzbbeYv/uO/fj3buQgC/6e8v6jZwxA/
hYs2GDqj83eAYVIO65QoI9t0IYYExIIgQS4GwKZmnsFk0hiMjW92xDduphoc+SboW1RnuedfijEH
eXFH/lQNteziuAlOjjU74c5x9CKDPbAZ9M1YpJuS00APRmJgAskLzGpxHoQpBizDIcAviWefzaKI
yrRSE1UJACqt9niKCodVwDo6FgekGGGiwEJxc3+6ItFsmT4sEHc6gS0pwgntnkl7g8XIFCwh4iqU
lwTMKQip3N9UUzNMirvcpJeOeK4ZTHjcvgq9boO43lcgAsI8qMMD48GUvUZWNiL5BnRxWF/8zqoI
Y5h7S6BOVTk/F6mhN9O96XSeYCygV58Y0aYUko2Znqg5TDZ4BsHukZkUXpqgVfIvXmoXIzMHBDDu
klA0FKOxqchMIkh8rnyMpnZeu6BX+F0YkQaGI/C3ORnisbgsOxuVJpgFQ90HzDsyTIbaIAes5I0n
iNWkqq9q16peHVz6TDkKdI7bgkxu2cb4MK30e58CzTnSPC5YXX2FCutrKQb1hPq3sY8G619sufOK
3WjpRGZtGheNdeShQDNw1oGwIWMibTjOMfIUnzIt2M94puEjRhSwdDaIbAK1QxAZZh9TaQfi90YS
WpBv+JpZCC2LRtRXQycsI14R1Qtng9RXB++lw+AbisAyZDvHrjFK0giRmWJEXoUp65w7k49KxC+T
5GqGhlE/tCsEn5Pn0w4QW27qtsExm3YGzeDcjONjmyrTu65I4+geloJ9clwaVWnesEWaxJWE6FlG
vZvDpyP+3SYdDycewe910AsP3JU9aYcFs2vmcpf3YeJdeUPawelIGSoSpVU3rbwyChmyqsoRIg5H
am9T0fOiHHW2MxUH8fJOmuuaDVphE71GvQFcZpdi4FvfQi3w7W9U6SAjqsveI39LBQ6bsZqP7U5I
zNE3Kh1I/DBkUNaPRi7y8QYqo7CecHhi1Acr0RhHI1nrw4KOYuN6mN8zayjTbaOpaC6ws6RqbphZ
1vk1i5TU46JfOs2OgzftrnXqTGMZVcoMgVz4U25W+wCs43LsqNm8U+FRtt8sq5Ohf/Bbz4qnftQj
3UOKg6yK1w4TPRwU1ecoYTFIqzekkj3dpzYTdltrqBr9qEoCrzLS9DpZEFczVuV36Rb1cGXosgye
ixSNOE+flb1YEo/CZAoMqo2soTHKRgd73cOkaRpXyulxTqV+dGrHUO3jEg7s6G54ZkmVRJSxaTXe
o/Ro5vGqa/1FBe/r0A3uekRmlKinsZWOsTx2mKpIssiFmAH5qNZDj6X9tNh23krMVywRtPZb8lSL
adP7UCFaqCpehqAM7oSoN5JHaXjLwCTX+LT48oUso+rQ76OeLdJMqpBo092KxlPtfSJPzNvQL4zi
tBqNYWyJYw+SWAVuYhwY6bMTVIWRw8Yw0EQcPR4c1rNR4u3cN1VOSsgYUFaeyqFVVw18jzIuHT4O
ZBmU07Rgjr0E8UI+j5FFK6sMJB5gVFIdQhvv58ugERmrKt5SA55ReEXLoNPqPmwCNSWEitVJZqTo
JfxsjP71ufKrdIdTBQ06JhaUQ6GLlkj8TYbukfw5ALVmTzK6qdrW9ch4pPLW/PX/43UCy0WeZrLo
d/4mEeLcN9nSsR+SZduxSMWt/VhI9X/RYn89lv88JMGBCmoTbDzm3wwufpEH5GPzMuQkht6RvfdV
Z7LWVK46Oxk7r92/flu/qvgvl89k2mY5yKmQeVyEVL9UGwl4FQhIyPDFCiZozRvMhasLMaXxrT5O
69QkBHwxf4Demf6PT+5XV8QfL31xuF3milw9Joi/vrQ0F1hhJd+xwU2qbTGV1W7opLljUjTF//pd
/vOXhDeJdQ16LH5EVGO/vhSHtQt+g5fCT5AA77DLM01O+n+8oX++lpc3YuNwwWCDMeJvXxGM4FXv
Ez9FC7DSiHczuBrwN+43xyFhJZCMyQmNzg6kI9U/P8b/yA7/6w/z478o9cfPH80vE++LWfLPiTch
d6D8KOQhWUIlv6Tb/znxtn7jVobILFARoiB0+Sj/LPRt+zcmUARY4okLwCdeLGZ/Fvrhb3x9gNni
orKBiVLs/zt1/k9V4f8UxL7gG4l8EYS4xQvCd/3bDQDtjFpl8L71ah29J2AbnU8CUVfgfjgHTZ36
v6fmBK4mZjwBaOG7M0yGvWxTqAfLYRG5ZUZqlcnOM+cQTWxX12i+eFaH2Rrue2et8ihphRjsG4H2
u7F3Cf5sJOWZS60b1czzQbPVHYFfZHwxxjOSAbrn9Sgdzu8+mYV9U8y5x189GnkzkaYnTUrLXUei
aQbgqg+89zTJkODvAknS3gDRTLilf/BLJXTc9YgWeBSLzNsyHMQHBFMWMUMeAryU+0B6knyswp5z
CE/uUqUqWlOATOxOy8I/lYjTxwpECxloMXogUAZxdfksT0bXuu5n0YBWvpaugk2+LGTR4ZDNoITt
fLtH5wvPRxHLwDaujWSjLBuBctPqzeqMNUnB3IxD3PINgXITtAMy55RVq7nCX/pdmtP0WPdF2X4J
SUJZLFa3ZklsIono3gnRzLobL00l4XuY7cChr4u6JGPOjDfUhmkWCU11F6Ch8J05CI5DXwTl1yKd
BvpdbqfhCAe8HsstDAQQRQuAF8C+wpKviTXM2SZQhj5mCVKBzYzbkdqtqjqwfqjGN3PojI98ZO74
3EOYE1ed4ZQlM8hmFNcI1dEjdiWGKdTSc3JVjCy8ow5mDSHoKal7CprMSs6i7EGI7KumsT9d7LzI
mAKlKvLbTEQT1ZgxjB/0MjSn2uxTNFkWPwhtp/GjLpEiiPylYERGE5KOJ9ebzNeAoVWADcrmT+au
1Q5il6+1zzQxwYtFp8WutpEewIrIJMWZP0v8F0rAYeUNWx0r0Y2vmzV8Rbzu+DHGdr/dBqXQLoQb
w3ZxiKVWBo8umTuKxLpKaBM76VS622StPQa3XlvmyHFsqCGMCWuZf06JyKa9j21emEfNrkj8QD2K
C9JsiQMjM6UzSGuMwpVj9QicZhXFntzjZIrnQUmy60h/lATCtwKDYpqL2yZkILxVa4B+zSpSfqk1
ly2qR8clScXOkwqEdh22C+2o4TI+zorsbrTc/tMZFeO9tQiwwCGtIGduEYAuGIp7BJxZkPDuuGsx
adAHBFC8+oYdwlK42NuCabjFRsdfbWc2/7PQ5MNupV76kMUwy35AZNSR+BmT/WSwZ4jTQg3faZTN
R58O//tKB/gCXA6wF/Sf5lypVFqHwK/S6Txm2ehvemaZDMuRR09xNnoz0A+n4MtWtZUzbVxlQzvC
XCPWuEOLnZ/8gZxwNE1Q2B2XrolYyVk/0NGqb5VLEizotQz3BqUxv3WTlHxV/MzTb53DY4YeH4ra
oTWdRZ7Vaqw7aB1V8H3OqK8Je6QPnW8HE8xxZAN8ZE1CgmKXAbEN+uY0YEVhOjgV2EcLabvDo2RW
Ul036UDdh/hT1iECrMY1MAx4BWpbstrqYuojbJP++gpiy8geDDR9tGMGCCz678VmEDFu1Ox0znUq
uE2tTW+rBG1pAjUoAmnrpkhw+gx+m69LE5qCA2lNHWcuRx1PWop8m7MB8q6M1HCGIzKjrr9exiww
rrhvM/80ORKiaDyF3azIQ5YmuZi2qQKgw4Fu4Nww+ZTpB1qiTH+fw0TJjTsRpMfUU1rGaxPowl6y
uGpVrnHhGPMCXCRz/NZ6D20vWMtjw1DWhlmZCoXWMJwYBTzDKmfEntYwYIbUd54nU/vVOe1TR+xt
TyuFyIhwU6/+BhmWB1mojUaQYpxZKwTBRw8ePtblKxs19QqgpBxeix510lmPdjs+NLlntccs65OF
mbK0M7YgWigOpaqp41nkc4cEBYk0n/4whrsqFXa2tQfS6R/SukcOG4TJcB9YdMeRGpOxAi1jFDj9
IK2hUi2m+ib5b/bOZDluZNuyv/LszZGGvhnUJCIQDRlBiq1ETWCkSKEHHHDA0fxOjWpQX3F/rBZ0
OzFSj7Ks8c1BWqblvUJEAHA/fs7eaytaETRMdfOZVmlCCmzUg4iFJVdeSWRAiBncOSeMPlgeyXTI
sc1EraVntIL0vrxyODhqqwy3LKbPhY7JxKzIrxSSfTZUCXKS2OTAMa87WUTTjlN9OezklERY4tIk
WmUBGsUDu4JO/qXbNW/SdcUXt8Ijug2CzDvhBhKnmP1peTR0/aKMYbOie9SDjL54hJIvGRCUHVIX
wt0KpFlmkhnKokISbo1YmGOqW0AaFlAEt/PUqWetLsXrEllNdFJrNu426yuBBjALXLlm4G8YK+UO
A49MLCMLhaatX+ANzNpNWrMB1ADxZMQcyNKqfNU0deAjaSqR28eD76Qbn0nIJRrQKV0x3B+++tTm
jBfaIMFJUIEtQjHmdayqqogBjpEkmq+BSuUXthej8ZjmuUFUxuO69+EECljEGSOxOhX1uJ0S/m3P
LEG/tCUjrJB8bxw6I/jEea/Loptv3UZyxEUKb+2gBbg1mRsR8/EmGF0igtvBvfM5mNNMGnH0gQJr
fCQ13XRhFlHlb0RrElhqCaHaq76K2ovYim4LGHj8kajvrkDkQ0T1tal6Lnsp7geQsH44ctBomDqA
zLROjRPzuKVxZUwPk5toyUbIlENyJE3zGoYmaYqyYYh0XST5XB8yfFT1mlokuWFRsZ6sGovdnpyD
9M3hhvPbltiKv6iOudVDhQKD/EQX5BhaLWgzF76ylb6rPNU0+6rzEDnnQckK6dmNY4SdWzYCLKoj
rO41rQysZwQDe2a2xv47nxan7kvSjPFdY9kkKGiJoTNySyJQRkXfs/EQIdGHEAq8W1NZqAMYI3vL
Hpi09+5g6K+t3fcKEX3scYt1a/5WME9kxXXKEhqcLFA1J17lEfZLRPSKso6TJzQE61IHlczNllMF
GoyCZghNTzcPDpg7BkiVjdogS211SmJDwjxuhY7DpDMwedVAqVdknVM2arMANDM0MTO4CoYNK3NX
8OEhNjcvjOS9bgk8754Do+4u3NZKPmuqqm+NxJ3M0JtyO2PBq9UprUG7rXgqqbjsIHarMO1ouGwq
NtuDzMiDVY6THCUw7O9Q+vQvPZWg2E3KcnZuodN5atEgNqvaj1vz0GlYVwhWc2kiOk30qKeD/J44
QR19hmll5WxyohzDQOWJ+TQWZqnusaHlXrWOiXjwdpD0DH2jFRwdrN+cIN+f/pcTAQFcBtAJn5x4
cwFyvDuNB6qhT8iXgpBo1sBoMZYWYW3o8ib1mAfyYCq6xx+fjf90TQ6/HEJMmqCkJNB5eH9NBieO
QuuJ1MzImThawt/NuQaxKxrnMC/U76JpOHT9NAbgO3I9ImMMCwUdx57z6znaCNuQRx1JQnzjsvWu
+Y370MjmIIzJQt50o6E2Zl8FoUW5eP3xt33fCfhxdQ9AEO0Vn8xDqETvv+2cNzR+DVxH5OPoYeAi
qhzN6vXji7zvbCwXIV+A/GQbRgltAP8M6pF1okpG1vUVrl93LSZS4liOUXnEuarRb/3ruPuLOc6v
rwWLwYUUynhqub0/iaYiI5NAd2uXBl6JdTjWys/NEOhHDMU46D++1g9MyLsTK1/M5kI+R2DEYOc+
OQ1m7lyMYAc4NRIcO3kVJWypz/u2aRiKwLYMBQX4BqNKc+GVlv8Cyc4NEwtLlhKL/nbw7c8jgsVn
LNMTrUosWb/5kH++w3zGBUmxJIt5vFHvfxB4jhb+Gn78jMzqsIfUvbe1LPpPw+WfGkOLVedfT+Cf
fJ73HI3e9VuW//k/bJ5/LElXRDGi3fMNomP+1W/R9D8M20DTt/xF+gaom3/7PBmtMuykf2o4S4eO
buS/Oi7uHwb9NFfnL9cAIMYD+RcUhqa7rGU/Pb8mTwYNOsPjAcbqySLw/tkQOqY0cMpemtvurkKt
f/QIHplO+A6preCFt/Oz8OqJXDAUZMcEWyYW0DRIsLcZ5XcsAaiP0SxEn+JyjB4zyvWvyZCLhzqt
Ej00zd4ipdxpkGwlMaz70A1U9wyDprEAF2sgr3Uz4eAaGNgTgFao/lowqpyp8pMOF4nvVe0qsu36
k1UQdbg3m1YX4UThimdQ2tO3Kppa47PRZ0jcWwnPbhdnaTKeXD9PDwGVmb5hUOI2D5Uh6gA1cmy4
D5aGpzMU4BS39pQPzUYVJEeHyutI8l1XtTCs0BsE2WtenWj9wSVQQuzQbNXGdnRBHNxKzKQ2uGPO
6lGv2e5Rj+PyhAUyRwvnwZ5ElzMt3YlEti9U8HODJ6vj7BXndX5dOxw3BtoV6ScFsCOJ1/jb6DZw
BrPKeQtyUiGN76m6oVt4zPkwCKhgM/doqlboiZzoCEGnitY42fr7wnAADASk0QXbGaSB5DSA0Fi+
oicEZ2BoLnY0CJhXaYW62dnKJGXwygww7m+WsfhrEKdE9un2UH2nLxtfqtKj5kOiNIRNJ5CkN3g/
662gY4CerIxfodgigqbzJHOqAgCFK70sDACndd3Dmamy9s5HGuLsnDhA9NciubSY++QRGj4zmJND
EDkzztksw3gFm0atYiVyNHI6g0K09VH8vY9kjN8y73gK2qmImHVygkVpmSHRXwF5bl4lu3SyGzir
IPzvKL44SCcePXtdcqjG+Rc8ZMVCI6+nxXCUEdxAwwH2PgGlTfSFtEIFNrnI7GfaoZdpMFZixxuJ
rrGK+vyO1Fq+mMztvFkP6GE4RjgeBbWj6Z+puWV9udQCyVoxyR5XpjV4D67VY8YdQNFLaBrIFdZW
C1HVbVzJBj6ztW+YZ46CepSsYYpd4V7RAEzf5tTPAJlXaX3DEDrFYinn+qXw4+EyTpIgDyMO6eXG
Kp1OYtAqqi8jbKYXUtlsepVJ6b2ZZGHIwzQH2Usc0GRBqFNS1Hsc9jDcWctJMtE0k03HnVoOZszz
iE63UyKgQKccVB5jQEF6kGWkXaTA8g2HVgQm7kq7NivH7jfBmCFQJIl9OAA/UBxeW7pWYEZoZ/Xk
lwwrZsik+lqdrq26nvCAVdO5xVfcH/mT1nU1hUWaL65B5mIvxWSRpYTtsttk9FCZ53mlRxBabaoS
BPZYuWsf5RmzaiPjo3ZgY++sDJkQVH7RvdByCkD/2SoztjPNgV0wqgTnBrYwZ+cPemuuJ+Bvcg1X
KMEb23XaQ9fgRl4PKo3eCt3Dm0WcS9weZ4jjtOIMqxMrJpjlzdxryckuhFZtKMyytxHP40OCZUtb
gWrk1+tEWd7GtJt6GkWTu5szUxVrqDDFc98nzVeemFEPdUas9b5iRWEkGEfiwpMl6hJrjN0H3EvY
Oefah5ZBq2xxXxmVdmmryHkbfihc6IC5xxraNQQY4iAx58iEiB+KhFbuvdnryDn2lOpZUFt7V3FW
VWB0cmeXpGWg7d3a8v4xifvPSOW/IZB9tMPf/e1/1/91X5d/+z//hZ3gvz61f/u/1bdUvL3f9fkj
/r7re3+gUULbwwAPMB9qBrbvv09ZXP4LwEG2fMQq1MSLxuifcir4DbZFPQCkjKx6fflPktUy+V//
Ta2g405Y5p9QIRZLgMmw9S9s+z9omT/t+kSyBbbtkhS9yKYwzp/V/ArYGvVpv3Im2+vWA8zdPQjU
GjnB1Ko1oLGZ5nPRRwev9B10InNiXSjidopNmXvlA7zB5pMT0TZhB5zmr7h5tA1N3PoeT8V4iKIU
eUVXmJuffvRfFPZneqklYJfpLCg3SiL+jr3ifbGS2zXtU+9JOeiIgX8axqckjScaW7nMQPrQ9Epo
Hd7QL2XqU7ZRfF34bvMdzgae4sKyLyxpjo8DYqmIsB3fuCT5Be+0B+flSZWi4uPzGULK9yns9NQ9
GvyA7BxpoX2Dbzy86WDrb4cKv67TW+ols1V60uLIC1XCuWbVtlV2nGp0yoqWCLMTNI+QvnNJcGA8
y+9OHvlrwdn9iJfOWfdCavX6499oqeX/fWcBXpreoshjGk+PDpPW2cS1MwNsjctP5GGa0oOrpKdd
m7fIYkyvg7pkkAn+44r/WRVYFX767f9U9q+eq7h4fn2Tyftl4J+rQGD+4XoWawBxaZAeOf3+cxXw
/T9o1iNk5DjsgQVdnuN/zlrdP5Yux6LcINQYUDn39x+rgKn/QZdgWQEYodG7/Uuj1uVN+fdjwomV
pYQ/nuMFChHWJD7bz2dkXAZLoy9AqJzV9laOOEDiBF+cO1fFjjfJ/vvh8H8MN3//WHL61HXYY7YD
b9JnUBycXa+CMUhASRXvp8gnM8OQ0b2tkpJ6RWUn4Gv60SyK6O9P5v940bNGwI+LLusEghhm1Chc
339JU/r0tBjd7rvG0Y6yyJONsQTVaPzjb77fWQtnuRQN9yVi29aRkJ4HC1aqhRdDN3U/9WV2ZH5G
OBV5ejTzckI/eF1XKeR3zPT8U4IA8eGnJ+8XK+PZ5X2+5BKai3AFEcnSK3v/TQmamofC8dt93vX0
H4rSAg4wa59MbMfwBOp2SS5N7KtFS/NSWb7cfXx94+yn5gPA8nSMBYXM/sRz/f4D5INyInyZzT7q
l5ucj+ZDL7X0a67ScpNM9BqBLCb2pQCahfKq3zVl5TBoHk2XaVInjTvPBf3vG/3wZZisIv7N1nH2
vP/4fOZiobNNZ8nwPvt8LLldCuuEUGsfPFeBG3QjndHd+4Uawy6utE+/+UHY4n9+wZYLIo5GUuHx
woJQOnvgtRbGgqII3mszl13ZRs8IjW9G712Pavs2qZvsFhrHJscChvLRJLUw773pONZ53oUff5of
YZM/ve7s0Wz5PxYcyEtgb88+TQl7AEt6lO8V3q15Jdo4wM7BKeWioZAB4Qiu7qiAnn9Je/HqphVA
+sGdQ4kLKVv1kZ/cWnOkf7VrE9qaNbYoEyortR/jDulcOyUMq8njQSg8doZfrxiraEcIQilh3g2w
iMQfClLACgQXqo5OHnimrx9/xR+qtvOviEESKfWP9/D8DRTgNGk5pOXeEYNvkJXUSGvTdWJ8KFoE
nrUnxkd4DJkObdAIrvRCINsoQMQg75W7PHK6Q11G8oUzrvZp7sYC8luvM3icXDxwWXGX5YZ48oka
Oniyz14toyDWY+7M537WFvpO1Q06XjVlPdpS6i2RIrM8DSRchE0cFHcff92zlt6PG8osynUN1GI6
Hpv37xsFS8RAPSn2xJfiTerJM5KTo/2mmDh/a3hs6EFRii41KwXjWXPIZ+zVjzz2i3wl/qIlPDlR
JwlunJ03bDbjX1uvly9FlCQ9ShYyUPJL1+vnTYmeQ5PMLZeDIhafcjyTfLCRydiofrMcnG1Hf78S
yyQdfpNt2FyWs59axCUN7tiSstgPNEdPMAXHBxClxR3JHvKit9LijsFPevvxPTtfpJevZ0AhBv1P
VrF+HnuPzTjQi64q953dxS8dqAs/9HJ6SiAtawPeV+Jaj1Mwiqe8A5qyah3tdzf0fJlePoLDh/Bo
VQcuO8X7760N2CiVnot9S6DfJnVQtQJxq9JpbWJiO338fX/x9HAnqdfhnzPZ+NE6/+lHVlaWdAii
273QvOLOxqsWdung7UiTolAvuu7bx9czlof+bAmgW0UMNEsdj+15Snft6Bnu1rLe600zkzKkPKfD
uFF3ckVGgcIOqOXzJ8OLK5IjsyjeRLWfHhFTVUAr6KxlB4DXwamKUgn/t+1fSlMo9mtUM7TkXO0Y
2Z14+vhD//KO0Jm3ORHypp3v3MgTsGUyUt6D28OAjEx+C3m7ugxiu7n/+FK/euhd5hSUjoh2mTO9
v/mVnzbQTExBOdRGJ8OUxqmX43BBLxbriEWQUGIpd//xRX/x/Sxuh0k8N0Mm5lzvLzoPNtmhlVbt
0dnYW8+qohM6DXdPBqt2/PhSv3i/LNz4iPSIbaFUPlsT64S+2DyJeh/Bz66wjGfZsbRmP1R2I2/6
zpgOptV18drpOYEBmol/88D/6rtydWZ4gUUlFpzVm70+e4PmddUeUGy/whKvHY1JBNd9WgdXH3/X
Xz3qrmHDgaT/6/2ptKVAd5fFstzb7FkXIzEoF9Kd2Zt9fbYeYxP1PASeWaIM/O0t/cXvbHi8ZehH
cSKQMfL+ljYgVmZncMU+Je9rZxHHd5uQSIq10iuiUwaGAHrMYI5YCdqEd6+AM/b/sX4zT3Toy3oQ
Mc9v9SzBmivfEdhXdXcfQ2M4kHCnh3Uqb8oYnPWKoMff1XS/uL2smI5JhYFJzkPr+m7TQHWPQUKy
eMYZodK4qajoPLMpk03qRn8tAh6pNCt1EKAgoHyE03++eApOSH4+0D9sqNWu0rJ9UPK3Vepyp84W
TBpNPKtk0tALMs+q4jKwCE0jZnnPHAOrkyGAC63g4eR/fWMn6oDBFU8s3+r8lyvkrDShDWI/Mvd9
zFMpEcQJHbt2Dh73N8/GL14Npr5U3vjNOEafH0VaUkfViFxxT4Vu7soEU/MmAImxg81dXpLvq32K
+prOP9On54/fyl/9notPAWEzOn5WgPdPiJZxV0EAtPsCqe6mVTaTH3a9jy/yi2XcQp3Aw28w2/7T
Hh5oeuONulfuG83hMZwpGhAJS3zdA/CyHD4meuL4d8XLLzZz3nUCkvlmS/Py7FHB+DImTGHKvdZV
9iPBT9onfx6be9+qs33mlr97w38YEM6eTYuTLI1Kdg9QK2elSuy4RolHr95nllW6exD+KLiyVEu+
8zJ4DywMAZlDQTA8zGKxDVdDgPwvBYm3ip2s+S5so4B4ZHIKaCui2zUEuPh1huTFsVNq/9zpBmtN
WYCu128CYsOQm++xfsl7Chfx+eOb9ou1A20AVPhl79V/SOh/LjgZ6ErympdwBKGhwxRowDdeE2mf
u8z4naDjF9daFkY2BpN7xdnz/VOIiH/JG8spbtFobVAgzViiNLkDg/u7tsevLoUwjfXJ97jkeYdl
0puuQita7H90PNAvjjguUTvYaOB/U0gsna+zxcrmaEebgRV/sQacbe/EAZCuQYzXngRPTtSdaw30
C1xGdm2hf606c3bgjTk18ECyorFvMX591ZEJ34FFA0de8JwBplfzESF1+WDPiGqIl6nTdVJr9cvH
99tcNoP3jy/pQkulraM/tFEMvb8JcGekMyU0RMqBgSruNfEMbk47kpmK1o0JGxETOpq0zmniAZ5t
pK3r1pxvYi9prrMZmATKtu6mrQlELT3OIjXoTwhXcNhcTIU3g1+NO3Ra/YZI2fJycFFtfvwVjOWV
fv8VFhkUfmjmEmxD5+WMgcuTgtWv9o6JVLDo60CQryxx7hY6B3uWnysiNOhgdAmuhdh4mYpsPvzm
Q/CjvfsYNC2o50xXd9BaA3RACvb+l/SreiLpA+QlYjdG0VlLgMX1AMneWIMwJkFA6689VqfV3A2P
UGLwqjoYdDfOmKTfzbx+HNs6a9a047q7ftRSXoas2zCGH/f+RAKsoycuoKPiGhIE+rwU/WbsEMfg
vAxJioFCLcyJDdKC2yaJn6speXC95fGyxgNzk10aMGtutNwjpRW9sJVf6uQtk+681oMe3qXYqyYJ
7aS6FkZ7jN1sx8iQCUq5VsFXE6eyVsh9lWc306AuBy+YD/WMvTMZnhaUrwrm64kmRgYSwT0wI/ZW
ud7TSpkOc9s8+sxZCHpaCwc4kJnCKGwPHaG4VmaG6AG3MGcPSpZvfaSFpHTsbJkdKicJ0Wk+WQCX
/ZRqmOZFUhCsLLDBZloI8RnuZa7t0Qdejs4SQCJBWLQEURLcuNGzzlpL2/kKhZR+wBzc21jI8+qT
Bfkh57iEHGpR9Uoi2Yx4X83acXKSWxvs3qoqqqcKGufYZ6y/0YvlNTfTZK/pd3+hpQEzSt96zhE8
7GtaavyI8X0zYfywTbi889ZoruPYvFR++zQyhZVuT2uqIJt2yHdaFoQTA28kHTDLo7Cfp8tWG/PN
jB1i6JwLwXA/bW4HcSkJyVBEG88M+k3PufZxyLTTq11rcuXTml67wrxwhf7m999n07pAhrFaAhyZ
I++K1iHX1zks4TRuJRfRAHYVy38UhoE6kRbvPLQns6g9Dpf5hdEYt0XfAQVMCR6q4/tFvMxTjG6V
qZpeYc1tYBAiQ10jhON3ndR10bsPi6yk8LKHvpXrrhQbXIGHcp63QK2+4VzdooTwN8YYXREAvpql
+yBy+Wom7QjfsVkXWmzvPKIyLDcLx1I+abq5CogeW7WTDn2rvrJg7RFNBMlDXMn2kgEgJ+JgHQDk
1DLtQNuH7AjnOEuLWFG22cq9jDv3ZI0BlpWBcAgjg1gFMRKH/FYFD9gf1lFm3/kjFC2tqE4B8ghM
86Q4ljj00bmEltU+2Xn9jVnESYkERi74EWbqaJDLy9RLTw6S8nVcDuFoLOHnY/KQzc2dPpQ38LW/
zUazm6m51l301vJyidYIjY53+xsJNpe2AytSgUnUv1R4y3NekxTV/JSqxwA0qhbIFwI/MJDYzRrn
xHfpy0NUG2Q21K8Jc3YThGDZ8iOM6UZXbagpZa+LxL8kSPiY9Gofu9GBVGeMCrJoL1WWbAurOzEG
fggqD1iuc184ColLRdzGsoKgTeB8sMuKgmuoW3AmOHTI9+zEcKh1H9QgwALbP+j0ZPU+uQVUtBZN
foluGdliGqBWaYYNlFbxZE1JV+6KOrHALKFVRmiQC/KU2kicisR5MiuXWW0Wkgy9mipxm6I+QJsD
f5RUDvDUVihd0WGoxkoSEQgkmFOsgiAHC+C6d4WXlutmqq9IsH0BjF48+rIJOdFvGz149ip1RHV1
28j6hm6m63XaulQ2uJguFnw8b1dZ0Fmr7lhNc4mWmSUISuV1lXPuX+X2a6kZ98GMdz7hA4t4Pzv7
vmkUT1Reb2aoiNTLq1QkN3r+apDf6Qv1RSJfkP14M3XdVpTeF7KK1xFgnWiqv8FRbvcY06IN1hX8
P1bifHZmzzhMph0JHHSXAtfWdTE61TZokA6h/G+WsGRgdESmyvtYtTAzHCc2r7OYA/R6kh6J1O1M
+3bXDF394iRFpm3qyE03+MAIjIWsv+pn/HdwTb0Hw+7Uyuv5erAVglBrxn1kGjIcG0z06wge611a
xNqrLyKLKoX8qjdPzrdzXn3XjdrckEU+w5swMDPlQb8WbmzSVe3nZ31stYMDdRLOZe1dFaY2h/Wk
xL0zt69BxBti4RLc01uW5Qrhq/3AK4qo0yoS94AVR50aX5v7XYHP7xCxzMIpb4q9qcFzR5IVafcN
Oqgvk9kskC+m2/vEGbXvjimxlQUdi6Gew4A4OmSs3JMYFF1XhSwoXeyqDtErQdMQnXC2nZDOHGpz
Zm+yXqB6J7GkO9UFBy0a0ZF6DjCV6FsFYHg9iuGrrEfnZZq5OLbmcnrCVJQiUW+0PqQhle96PGkF
Dj8XsuAgs1saKEVHf149UUaX30A2jwfGLdaxKAvxGMQAkyan705uFUAuBR9BPoo/JM+lHd1Jjxe+
xLDCyzUH9hb3MzrgjLTnazmU3iobi6BdzUBNYNcFEuh0kRb1NtF1uR4ncLpotGx8yXr9iZQveUw5
zH3G70mwUBulF34X1QfNgp5WAVQ7TdBubRbEzn9ywSIcZrmsPRrh8MmgvgBtwGBRaslFZuHNbJWz
jZD37QGi0Jtx/Dt7rJ+9riv3FYeCu07l7T2pPdZezvQje7Mmlx6oiLoqe5145Fi3klAaLttZ25gv
dK/kTWLlBEIQzHDBVMc8xI2bPRgasWIzTc2jHiWhW2b3c6QyeH1Dd8HojvA4VxsKsm/MeeWSDR3i
hnHDVEaEL6GBbPiR3CBNti255eRoNC4Jzpkfr1D6A+2NO9X3aCNGgWTTK2im+ZPeRdiWJCpBNhSj
0/wXQpNzul62v3WJ0ljnY+SsEYDjf5v9cgN2NT72c6NvPC/BL5FgyMVnj34pdgPjMM8GmPQJX90l
QbDaugKItjKU439VQ0bdXvn9phJ9L9c848ahpAjUViy+2qM/JadujubP7TiJ3Timxhsg6ep7FDvx
g6a79cvcQKnw8PZjmlM7I+jjbSTs7HqcI3H0KmRvLBhd6q1pftUkKzf8O2yODYllLC7pIK68wNBf
sJyN+wos/8VAjYwWtIgphzRyxouhOkxinC9s5XqEhjuciAZhUDt2ynxze/iP1KvRRurEfDmV+Vnq
FgNTrYJkg92um4nHSvTpEoYadqYpFvxcdS16apLGg0ur9Z/tnI5fXOFRCJ3JqcotnRQF0MKcvvke
mXPreeRgmw96U4SeUC57AKZX+CyTdT3hXVuy1+zxpoqC+XOfmsbeqUYTBlCvxKcUujilbTNqL0Y2
pbsCcW6YwVF5FAm7IQjyat20PGsbW80YUK2oJXtkgMi0VhVJS0mVZmFEkb23OddegPyT95qTOD/i
UWCzoQAWnxzMfdp6SpSB9Qci5zbWu5zdXM4e9uGhURiWmyg4jjClt3o/U0VjOL13BGmDK+5zfuDm
mQ15lULtYujTry59qzuYMdaLrL7jl2baPNvFG2MqZLypd7kA2lkgN0FmOzfSYvEdvWhB1CO/KZAC
3jVGGVx2HZQ3Dy9NzqdQLOaI9KNnV8nguhNZdTHUqrnohE1CJ4mz/Rd3KMcT8B537ajk0kHQuSeT
QScBzcq3FinjKBC9YW2AVN/x2vbY23B1EHbPd3XMfjMWStsSF2EfcGAsOwjHya8DghISEpjU3KWy
D/IvhZZRLHtmtzfsoQx58AVY0256czTRn7SxsA8TkR1PDqeSHcPt7IYgp3ZHPIe4K0xnCEvo7q+T
Xc2PYsiKkGDxXWeaxU3v2Y+yTag+tWHYzIAU9RVqblCdCYBUue7zjG8a0Wl9sqGdnHrfiS9g2YNS
jHNcbiPuywMJNoSpCMZ5GZmCVncp7Da9r37wkFupkZ5CtXDdTJghL/oO3VvI/8HZmPGouAlJEd/g
q01RyfZuWGo1Oxu+nIyP5KT3sAh12PzWeN/Wmr+L0HaF2PXKjWeKK81WBupsETP0rNLOv5u9mvw3
5luRhgFS+PeJh5Sz7iLRrIWpJekOlheNCngUb4nexlu7sOD2gdNOb5CaYSQtk8ZYicV/Hk2BOBC9
Wm/49YujrWv7icnzi0Xn/zCWCgFyYTtqB0UxaDeJaosj+ZvyNYmaBBgM3tiZAIxGMA4f6NQtQRNm
OFIHrcu4qL4XWm9cCTdxHlRQYYruDBUfFexccEbCBAAeEBu8kT3qYKJW3P6GPENzj8e6PpjEjSy4
VPNyCnzMI6h4rsQEWgCW4YIC5GtqsqZThiUFyy5od8Tz1rOkJQTQqqjWkyYjdltLzzcDLkvWWae8
1SlkQ5vASKQ5opkvWbDeEisg94Bq5RLndbOvM1U9qzHmgffijajx43ddQISo3yi42syfrcwqrim5
4pCR4LT2xzrbCNt6AePTfobOxNlk7o0vKXkY+y7yHg1BRpQPVwtiY6HjutM965COAVVsDWCpqrCL
unOdhLEaQKNhNSRScSKSxqisY0SJYA4DjjBFF5HC05zIFWTfxyoarUmZSu5QVJQ79L3Jae4yMvKU
o6pt4ynrOs8T69ZC+ndFdBWtiyHomAl5wS2hlfIOUTPOndyEeVyXiyFdn/wDzz4Zj1arbbqhjR4x
88gbjWi+dp3WcKUIlW/20svhnptZv/FSt9177RDj1/rC7scqXpkx7Cgjn+kATRxcmQXSRDDiKj3F
0j0Y/MgXupyf/cRsVwupaGvCNNobVb2kxDdAnLRWb28pcL67Wll/VXPFOSRpP/fR2D55bfBCW0Gt
J481kLz3/ZBjbC1b42ukO3gnWBfCKi7nW0xzj9oQRdvM1NKbpAeJsRJZPO3ihpyFkjSGtdEDkuxb
BCk9+utVG3TlSXfh8Ntu14RRU7aX4OOcbVIXUDIjeO0yaw82h7wT/ajdxAaL7dKajC0Aqfhz62vx
YSppAVjlfTGBeVKyExecKydgnFF1DCwwXbwD3aaJ7JcleY/abnTDwORvFJthVYr0Ka1c94ITrr0x
Wpf8HX+uN82c+KGWSW07tgNtBRene5WOMjTLaik0ifvKevgTbfcY6HgHCI3vL7DBCFwnBlJMw0hB
bxpuGtB3wF+d2pr7kE3lXK2E1mSwngxh87oZwVrmcRBWveaeCNQhBnauFQRjSKJzagk2gNI7kfZX
Xo+ZI76JqnJ3XjXe9XXkbPHxgdvt0/JzP8RqN8BQC816uMfgazLvF85jQZLDqY3jIZT5kJ9iLQg2
erpPbQxh5C/oBxNy2lXbd2pHEkK/N5p4cdn6kC00IS9mDnnfhtTSt52bSXgpHsVZ748Ptg2nlt9f
rD1hJxfoffqwSqyvKYfVzYilIST6jyfcWPTzNKdbct7W5GuyKxoFLYgOyMlVMJDPm7dOHy58/Gsi
NLyDkRTfDJl2j13U2HtWdHURtR0TpMzIQxvs1MtA1tXKbaoESYyVP9Kr6Z/JaqhvgtRNv5jAwu3G
qXZ96VuXBI3KDaJBUBwOKGxNGVWwTyvayrU9YvYRluTeFTMMkURhUQm8dGNNAofKvEt6Jo6pvtfN
NrkK3KRZgxjknYZ2GGqIXy/aiWo6UZFaIiH1DbeMfEShtZTgnUFEjL+z+E1pERE0Fy0RN40kHjfN
ndDJ2lWWYwImMGjaaEiPt5DEs7UlA3E75kVMAjFr4QBEGVk+bazAY+1xOcMQDEcoAGgPIrF0nzNz
kObV1uiaZquhNdtqLSZtvA89nbYhy9VpKpr0k+cq95J2fbudXGvmOXUvWo+4tw04i/oauK1xXVEB
7jWquoOf9/166qxoK5s4vi04M624AF5REihXKLig2vqjvy80yWBWF/Q6ZEPyaDQfizp90Yliuyoa
W92Uc3alKgp8pc2vdkMQpVfmJz9d8B2DaX6vE1Kh+qaabmbPKbZgBtwvVjpplwUJarg2RsJuVrpL
aIIyq2PDFH6TONVVp9RXxsNEG0v9c5Xn6lrr62LTEyGzMoW7RF3Ew74wZMFZtvt/1J3Zbt1IuqVf
5aDuWWCQDA5AV1+Qe5C2ZmuwrRtCtmXOQ5AMTk/fH+1EH1uZbR9fNlAoVJbTojY3h4j1r/Wt4q4d
G97bzENDcxAvhC9ox+xiR5/EaGVszFV8NK0s5W6fi33qxMHTBEF3X+bZ50JO66XqGV1FtHJCpc+Y
gzvjsBwl5e5fRtZWhwGD27mw2vwWbG2zsyyeuZ7JYgXPNk6USNFn9OwAsginqjT2sbCqR6Pv4wuf
tPyhiN0lShYSus4Qa5pGkuUG9+AnP2mXnV4zIuKUCn0qVNtE7JvEWZA6zoOWbHmBjrQ7gXaO3EIs
Pszc0uP1ka/PnubbEu2whgnAwMcmCC5FoRGlvakhGzYP15Cw68eqHmpeKE28G1u7OE3YohB0FhNF
3nIf3DE+UoLcnwdO6h4Jmncvg06GPW1s102p5sioubilDto7FwzDZ5qwnixyXpdjTT9stoDeWP05
OwVVDFXBAzZfuECgCbn1+rKjJ/B+KYYp0hX7x2gCOFKGLSGeCzteiihJ0q8rGcZQEzPbi5JGo3UZ
q5MZM2JDC2vnw2Cn1oH+C7oSq/ysEfVI+wUjDcuwgzDRPSpbroszSzrr15kV6aURU9MzrfEVzMXh
nlpxlLYV8YbkrLnrhdd8seOkiWxl9KwOuPOClPra0GNWfpvjFMPcydPxvZfN01E67UkXoImGZEI2
Ludn6gNe0yz3Dl7HQGGS3XIw18A8BtNUneaxcR0IL+74yuBD1EQFm/ExD5b0fenn3Repvuadx15T
NuaZFTMtQHqjwoUqto9Jo7IduU196sYJaKCax1viXrxCJrce9lYc9GdxLnzkziFxj2YlnGje9vJt
mjRIeZSNJxMPrzhZy7NsqPN73q4wO8n47Qh5JWCrirkJbc9pDmUDFQai5gpwHkMCC0YAfM9xNc1o
azSrzapI94POUk6rWE7kgD51jiVOIIfiY1EqxgaYPm+WeoaamubmpbSD5HJqKEPBu9YEhy5TBXHp
tUunQ8oOQ4Qsow3eoxKiReiAdhr3LpE+cy+dBW6WAPeZ8Aupdtr11oLeVuLGoC9tWsOOLcgDknF9
gFiAbl4UtxQTkG8DEHJIVwY6BDCZ6hQEJM0GaAv2UZMXh98+rVWzzLTmQHuI2OAVgNDLrYNigGoZ
SqHFglidir3OsndoVgyHoT4N5LGixPOKlmX07O5sdxVRwkjmwGGm69jvKcnNoXnOcWnCD1qdfVl5
kcCUG7mquPJ09gJ1SYfUKw1nzJ6yA0XZe7W6KhSxiTyhgFVNdhCflZNz201Nh0rTsfxMrfbRHJ0m
UuZshWusM8qyoOm8Z06eRZVkJw3jRn2d8Dy8UDqR3+WQIdHc82RjhaRHQe33lWaQ+aF2vYLHAitt
MKgV3c9AxMURGuVz0LbVfgooENZkCM6FSW0SQMqLpJHv696vCexsvZpKP0JZRU527PEsqPp+J5Wz
7qvAHz6OLuD84xJPw751HJ6/YEkktXmxvEc2BVVva3W0oeBczfiTT22cLYfUctJntH4qI6YuRVnu
x5YpR9zvvaBnyuZn2bUxKv/ITmvcuaz4TpqrFHC7bM6a1iNe5CQG2F7XOVXVarKGHexHJAUkZhJ/
F13q9ldynL1b6hmZ3U8BV2Hjsw7XSNoHGGzege2UdUjKebhb48y9nReYYistc3dALvW2FpMXkC42
QCdpx5eCaR79csFMDevMObw3IZYaoQmI9UuGwYfm7T7rbmtr5oXRMWQaWDecYuhgV7ysGd75sXdB
fLFlaiUM70xbRXVeGwAqQg9I70nJPv6wUkx1nsM8OYd/JZ4EGtOhWAsQoEA8NI/WkagrzvPpuYsx
m+dZOxyEGcx7Kn6qhhwCvQJN7eXvKaHp7kXnqOtEd6y5y3yiOGnmSdaEwWrQixIkBbOSJK+zl6RZ
+NmdO1bJbvETos4YIiCylfPnIQXt46q0PFLKyUAqbtbpBlhvd9fEhXUBMKZ9yEVSsJqoF/aCTBLo
aHHHi8KdAATBKNHFzlvBcIZrIcQXygq7SxKz1SeTbkMIt+6c34LlQZE315aAFOhiFgE+eNnL3h8w
fhVK++nOmzPrvZON6muvi26IiE/XF1YOODmcc8+Hq1tb8W09QSqNFDvuS1NjFL/qvNqg9XCS7plS
pvdlyQhTUJWmviYLPVYXrMPcMwH4ZQkBHqdxRKXXuDWq0GreujVVqVlvqAeALM5TUFbDZ7NuW9TC
OMl9nmHYZSYeVc+6B1e1ViO/roYAe5lorL+F49lP9Muor47jmM98yVDALIoo95NlOKFO85bqP8dP
/AhGRkny0zZwhOIz9w89Wzr0+8I6i1Pbum/Lrr+GFgWxVlcZTLfEahwa4CpsC5M5UCtoOojkgMW2
hAhZ18d69fHOq6YisuF8+73seKSirs3N/MACU9EqP1O1mhUj/90OPPFIofFJSCHe2DgNr6ROO+SR
gGrSZfbmx4aCRPM4VUtwyjsARaC/dKGuKFsz7RDbZ9bf50yOz5KY4PqRTjD1NRvHtL8f87YQB6fK
nUOVM9/fgfIq75lVJjCz/TilI5gBrL0zmYZl0VrVNr21kAyJFHHXxzq3u13fM23lhZDin68WYYNt
oQTHm/ryXvn5cGx1Ncv94GlOSL/0nFKB8zRh+d8K58BVSqgX7wQri6rHxVMwutIhhV8cPPbW8h5J
I/mADM8OOjBa56ApjHlueq8/oZ/nh6DKyydzzsetG8ihBNRohmNcL8PnftLDtVhoWHVlrrOLAOfP
NYIsP77o8Wyum3nFHwKuU3b08dXccGFGRLXwZFM59hHKVXwV5Hly5RHTOMRqzM/82MXRU3sLFRdG
kl/KJe8pZSUeMu47F+EpylM2SPsC0XKMaF+k7tCE0H7vVcz16ZorlmoHdIurMYnpaDV7n//ZUYII
i862n1AEMmBgGbyBsCn7+aUJpHrIp3r4DPjO8pDobOPFsHDo0+qkHlA1DTZ3S+OCeS8oTCPsMj12
pt29VwGCBd3J/hN7BvfasyHdMuoPrprOZX2gyp7+QVkbDBR7nlc4aFiPx9ZmoCvbRB/yNMc43Esr
MmcKlMOBB+k198FQRQDa8NjkFFuyShELnXpWGzM80DBnkqP2JvMD7Y2ZH5W0J96jYHFldWPuPPko
9LTwKZsvQuWSoQQxar5MKrcvxoykhr10ffwOsx3vXcTg6iYj6LBTo59eBWVQ3gZDHZcHAddPhMbM
Tb/yfSOAVsu8x8y2pCe8wvLJVhUXAaPQjyCe3C8wOPPLtE0sZMhl4vFgDhjgB8PxqrBkZ85Yfcly
Wphzk5unbDbLIjR3YvCylMFDmhpc8l7AFWi0ii+h1kyODr2jMd6OubRX2nd9nLgjnaBnaFTTo+Fn
+RnEGm5YBgb3SYaPo5y4cHktxFep55b3oDjUQxH4aX/KZO99YbMzVbtmHLg3soE0CguC1SCvYDSs
zAac1UfW0QmNIE5sNdGKjvihpFmZdVbTWv05WdH0Ha8i5e78rohzOBY6P6MXktQ7mH0c8RMjjue0
5NIumF5d40MZjotsigMQR566xZJ8YDrF6fSEtdQ3U+8vLDrSZN2bTIzywzcPk8aL/LU1kwa6WTzy
uHdbm0tYUdLABLRlo3Ptb4mfeumLw+ZrhAzaA9rciwJ8a8RB+KHBMr0v7QBZeAqs7n6wl4lRVJwP
h3x7Mte8AA7BOs+XpoyTKIDRAW2vnpkciWHes6jnDVS4/DGKs3kEdr9cAWbvOAdEQG57L27kM8jI
MmMLmUKZn9HVN4WKL2muyuHYACjirVpVrg/cLXfLm3SYx6MCwHxuGm1zHjRUqg4rsITtJde6EV8w
vU9e19v0M/Hfu5SkLxt6M4tvSunyjMxWm+ecjBseIqYy7Ce2lOaxzDH2APVP33Vc3zdqLuKriaTi
fkjleAafhGHZzJqaRt2Vk7QAhBguvLHpl51X1yitteHHxmmpzHLZmg3ynTVK24nGJR+PlsXMdVcX
isU2IHhGMoxrcODoFU6mXfAkqT0fly+BLJIug1YPcyu4F+vODW5GCh12nAdqPlVgRIVddQAauwbK
v+zlqWGewMTex2FqiVY+OFzdx4Lqp4R1WSNfSl4orJJBmZ21yXSVA1kcLxmF8soaXPImtYMRnMUD
LMY5t890PkscSpJLZWRCG7U+kw+MXbwvTCCXj445uKwbO15S0rexuttLec9Ci9Jtlj1cvAMoENam
rW9tvdUlL0xWhxYQhULfEEkHRNKmmCLSvifRlc/iFo3qRgsYDH5tio3Zxv7YmEnDtLNx0nrqT0gT
fBqZ2nEfIY0Dii9B74WVN/KMH3n83wFk2Hqf6BunDi7gu7teY0GAxpjQ2PbzLDLjCudBU7JnaZm0
52qV383/f5S4hkbAf/7X9nc+N+3SZUk6fCMC/Pc/XWWfO2w2X4df/lvH1+b6pXrt3/5LP/3k/n9/
++Pktdli0D/9w74mObnc6dduefdKI+j33+Kvf/N/+of/9frtpzws7et//vW5YZOz/bQka34GWdsY
rn/BYSKo1L/puNn+xl8oJvHvDaBg02tBZA7yOf7S6bUf/vMv798SpDY5TcyMzBg8Yht/pbFt/mij
L2GQJ09Pfpm/039nMtAdSaaJaBN/FfeuTcDzD4AMbyIVxNhsn/SAaWIX5YH0lseQ07Q2mwvduWvr
xF94QXWH1ckoU4v1eD8ZZblbunW+9WpzuhBG97v47hsbL4ff4E+Esze0Heb1N9ZaBk0LrkCqGZwm
NW8btr+fMATM90Fn/86d/7dDwYHc0OPSJE4ITeFNxq8yYnCSE4Nem+n9wzzkbsTiDrSpKIPjD9/+
7Xen6n9B379lsTD0//nX306q45KoA2JLNhp16C183qY2u+tmiiRNyWN5YCqCQTEYIWGn8PwhJYkS
/cyvxGFJ0uC1n/rF/p199e8fl7wV1xzJaJ8Lb2N8/ej77jOdTCaFuKwsxxzFKZhSuLt1qeXOXzMH
MIw2TGwrS/lRJvifGWcVmFy0xvpJkQ2GC7vWT9LhdUGjCGIPHpmOAfCvz9Sb3AKxDG+7klGPAulh
WX5jsc0WH9MQtGhWsbi8WiNHhK9Udfr1Ub6lKn8wFG+HkRxIbFF56BRvLzOl8zZQIsV5ZtRZHLr+
vMjQHteGU9JZ5kdvTrKbSht0SrrsetejlWSMddxE0A1XkR+/U8jPt5mn+yzCRdYYe6rYDCQLtJyH
IROLjhJW8Ek0tgOF1wEFLLSDDDgrEpumuSEY5QKR1R5zFiet85v84ZuIBLEgF5g7uQTCdQTRviUa
fsg7AlqpFm61KrSohD+4KP946KQXTgumxh6T9O8y5v9wwC3+BQyCA26IiZ8vLjBPmoTQWoUiNY9g
p4sQBXI3xnoHnPbZj7v7xpdQy/owaJyPk+meUDV2tT8ca7emggSfQc8c99ff8hub/nYWiOAJF0WR
5ya4h59/KU8apkTXQlnsZHbfCrPaV/HyuvYF/hGw4lEJBT/69THfXr+4cdythoRTwEMcrNPPx1xH
mhoTh1VNAHHpPLXM4oB3bfxNvO+fjkL9CAcKwAiQz/r5KDqT9Dta5KSAyrNyZkK6j13mCH/+WXgX
OHyxbI2IEv18lGV23HisOYqCNnwu5OBSiwN27I+PwpuOlBn7JnrJtnfej88lFdSVgS+eWzFTOOfs
6Vng6/nym4NYf7tCPYx5HikMMuobnWI7pT/cErNw+wbr1ucu0DzyzXSSNKBna9C+uqKkr4lNw/ue
jkPzLHEcg9qwgiHTPmEfww5vahFsqbJprGsqFTcOgVl4eJc3BtpZ7+YLCtk6NArpbkBCyOcO+6k1
9yDysp4a9rtqnFV5Ybmlb18mVsLfdbRa2lMaS4zO9mJiQBj7ONcb/KguWAOnIMC8tHZuVgWAHis7
LeS7GO3nLCm6IDiqOoMmPfKF4Lur5FhQw5DPnwYpinzXDRM72RVDWsKN1U7JTTsmNsmlbi7fQwze
CoeJXfeXZVrp9Z221Wo+xk2aWMeRi2lF1xXd52A2jOTQddXqRyyA8+rMy0oQvEXWpSzOFxPNUHlW
pXZDg2+QTXS/VIij0k+Oi7NitWhB3u+0GScDaPBW3tSqK8w9nUy+PsVrO6649Qmc474GU37ltARJ
d8Q1m2UnM4feUgd60oPvrppCZ5kG4mAsBLVC4aAZRyq3fHW0BrC/ONw7rHkmsxhe4sgCDG5EqZOo
H4V9ZgogCAfGGY197guH81PgG2Vu6Rn8HbrQnpulaoAwYu+Lw7aQhjrg9QRyl7TbGZTYPYf94lId
O8wzrzxcaPKazRAm94RTmrAdH3yElmYxEILzdSQU0Bav3WQD6KVUqqASgN/+scOec2HhYHonBqrI
bvhhXRoVsXCrPZOMaj5a7dwue+iE6/vCyhYT2Yfo+l7MtUmhwMLsYnGqOj63eh7CJ4vGAhynnV2U
t8bYq+4gMKHiEcxT3JiD0MYH0QXNskcYqBjwQCD86Ntj9SnOAIiHrEwxSiwMNcj9CyxREU9ua4bG
0S0IULNZvxqtyNUeHH95kSUdBpCObDrOYbNSXxDZQPlNXe6cYXwvlx2mz7WJkNZ6giPsrfgmMPQx
IFsXsY8dZNJo9EHrRaOiM4P1RdUNrCalbW9WCfsTzUa+sYf17FBkyqptOGCcEvh+RTHCrs6n/BSb
flVRbqpTxmWUl+H98hRDvITclB3Fdc8LGxtM8rJ4dJqcuQpS5572QuuTm0PKi6gmqHgHV9Qs7xIa
qa8rNdfeOZSi5jCw+awQAgr7Mo8Je9zKMpDcP+ZUW5FVWLGFn6GDGWRi9iQzNwZefECBdtnHNy0/
ltcM4kOwBNfW2hrDtcS7Ph/rRa/erR5766PLXKq9pVoxiR/FAFj/pDRoidVUNGlgIcyIBMAmSrF4
QKOJKDl1gZlQqPqRjgSjj4qRweCOWl8xHnrSBM9LkE13eJZTC8Uy9vxh709KDpAiY5kfnH5wsa2M
raBmpFkouk4L5sxRVqxDebTSQjb4GUWPjdcccfv6KEe0mgRlem+oJcaq4dXOFK04R1ki8UwNIh9B
CO1PJzY8UcR5vbfrzr9QbU8NmlVWQQ1omGyLY+RLG3Us4vHCTJWz3lq+RqPwLeV8MXOoaEcHl3PK
zNNK3s++GkXEGlN9YdTqUZFrZ83ebvHdznoO8j0ujB5zXe63Fy4+4Ad+pfgqznv263WDfk+BXonq
wQ5ZnTEnwJdt5l1dYrSqMS/anXNu+B39GYA1nKui9WparWMPj5Zbt0Wyy8p8XCMza4OTRf6ouyJ+
ymopx2Vln1tmG9873sonHis7gVCKZc6gj1qdV36DaYsmRtx7lhPolZlmsLY7G/CLusW3ubrn0m1J
0NVywhvmuuRWwwqN6qWT/nLB7JWckNMUhElQvMsngdG02bc8zTDz1IIRMB4ZdcgCv9cRbXnkGuzY
DUHVixtGeRkQRkP2E/ZR3nto+5LciHbEyc/6yr50A8O4qNWEvRrho70rK7W1K6KvKCZ6Exyc1cPO
E1rMYbJdjhwON262jK/cH/0HbIbuS4O9rgunVeGY9SoK8KIRfiVEzpSWltDzkZ3DCQ9CAZ3TYNNI
hiAwiZvB98f358nnwCmEFaUpfNQDkEiMObJPKdwyEgYMy2hA/TAnw2BczzE/O9ju44OiKRIBFUeV
ple66sz9xICAGJmN1p7z8qpPTmLh4ZZGo6iDbFzjJokrnEoUfjf3xCWwVeciS7lwSp09FMPsPwIz
ib9WGmJrZCgW75fsuWY/tIslq48r8itJnDF1ziVS09PCCg/TSdIzx0nnbfPjZjH6tTISH29O3HVQ
iWOaWbm16UwqvPYWhyQV2iXWE3qp04GuKLPyP1I92N5J3I6PTdE7Ai9fasmIcClWUNnUDH8kho5l
75iO7d95bV7OZ0LPTnFcpqUjFMUJgXfsNdMp7VVA7NLvIOZLqabPqIs134RrqoK3q9HSDIIayEwG
6ZphLd0AsTu4CNqNWJl7FZI2+i6uzZqG5cSomQhx+dohLnQ6FgfiYA9rkG3f6lgrSqJXUWc7Nyjm
bcKbdahXdCsbQIdb00uI2DmYygyIwbTIkD0dvFPD/0edyCKSBYGPKQR3WcvzMR1gndU8og6NZcc8
c5fe/qpTR1BDgnusrrCaZa5b7b4t+f5Imvqf6U437Wt9P3Svr8PVS/v/hfjErvgX4tNLvb4wfP2Z
Bchf+a4+0aOM8GFL00X28L4j/76rT1bwb5tZkAgQXwSPuI3N9Zf8BPeT7AWJV2Qr8tWOYG/zfwUo
A0g48X+ecNIhFe3yQ/5Egfp5c+NvtYPkbG0CFihBgfN22wGb2UoGo8yZXM8FAN5A0b2q2Fb9RpT5
eUewHYdJAQ/ywGPGSRHdm01UPDX4jaRmMe+BmchV3TGpy7onZ12b9wVskcMP38I/iEB//1yeIAjP
BpGnB1vlNxudwmIpppqJrWE39QdKacgJU6vzG/TMP30qpDs2/p4kKy22NPgP+5y0t4OK+HJOqMuw
7mSvaAEIsKvdFD5POWqb2Ub8+nP9LCxxHjfhkYtmu2AckAJvjlhYTu+rDsmGRDb8ZRyk8y6Fjwz8
IU/m32Tvf3ewNydRmcsKuo7vSwl/mY8lS4XHIrFN/KeQYP/0G8NDgbKKPkTofNtsvzmXg2nWmq1V
aLfKuMtZN+wSnFq/Oco/fCT6PTZ9gtZeFM/tz3/4xkS1uIOVahZH7ZJfFKyAjsRKwc7D3v0jdeLb
V2Uhzwg4Lj4ysvf2UGzf9EIqJWR3Kc4lHybipp5+c2P97ULntLGbN3lg2DxlvDe6AQXRsqT0j4lU
64hjoXFWCdajv9HwtiqDH6AA3z+MdKkr8FHM0XHffDuWwVbCxHUUFgnUKmLxM9trTmKbDkc2xHoI
vXUYERFHqV6SjhXpZUENtDjOaqthrtgedw/WzN0e1aRk6wNVR2Rjs7Eur5ZakE8VWCzpc6KZJomG
eXDl0cl0jX3OM7GIdpNIvk59Zsc72teYssgxD14wVZJ5XUESrqz6qv5dkMMAO8+ydaUqSzfex8TB
MRb++h7cPut/65nfzwWXKHg8yBdU1GxS2A/XEM+BpGcOjMtgKVihSJqgCcU15V3TDcU7d8QrWA5a
HPrZlLCWjSz4o+qWb78ALb+IyyZ60XZp/fwLDP1I4weaSjibho9dl62xadPb/euP+Q+3iu2RRwCt
iJAN+Onno9A3bYye6RXkwjSguNGSF/bAIoolkPv514f623N0E6Mk4xY+1kYoe/OgyV3MUvQW4QnG
0vPFm0c6AWqG6S2uADu7Bxpm/TVM+39CYv/hvnFM7ksbyZYxzFtAmYGdtcl8DikEWQBNv/khy/zl
Ny+It0exTBqMoaA5YFlQD8033xS5ui6zRbzdnYYodnimsbR33kSM/9dn8O8Hgp/I+2B7FSGHvoW/
dAWKG3A7uqiEm57EKmFUOf18/+dH+b5cAG3Mpbd9jz9c+c1cE3QyaD3DY4mdSLc5/n2QSn98FMun
yBrMmQ335S1zqJrIWteWrsJlAnHS0A0XruNvsV7bqf/xLma8By5K4oWVoJXF2zFRHmRaJRnyZNCv
7V0mqmpnaGv5Iqov1rahYhG9//Xnkt9Qez8dkxWbD6KQagqO6L4lFZJuSSCooQFMFaEIvPA1LSdp
VZOJ9ikIq899HbjvnXEklGKRuEEE+baBQwUHg1C12gmFCeLsLOXFpfcjYhumTDfBWZd3Slf7DEnX
3/dTPqAe6Wr51AdiwuZaWTTTFQz0v65qKp3diJvWghRHUfmB0EE+hwFckI49O/DrE1xh4jp2S4Qr
FJD08MoQG7qhMLVuo3r1HHY4tj3dS2yWz0m/lffpJbXwyyQxvRszwYWzDpM0QeahqyaMC13c7Uvm
WK+LaKeVobmFsz4myNWFS+vZZYShD3sBZRKFGc3Ej9nNxGX6ofSRufYCs2zO1h+f/a5UotP73k+J
LeECxhK4WBNNbMwsRXFambsFUUlmyHsukaEBwI4+5dNIwlJBuU7TAy17nXnlr473yWkplHkMTE2k
Lh8mB9ttjC+zwc0vapqBd8Rt9ZbIoN8kVFAzvfdWuu3LZ8JXM2+8OtvM9EK2JGDVhJGrnCf0kqqv
Iqdypyxyx2Uid9dPtY8zSvvYzOKWVkq0fVyvZ0lvp3RNtrX9mQSuLneGP7qfEEPT6WlLtL14zYhK
RNU85gcbFeNdULrGl7nY4L26qtTDqHPH+NS65vpADhYUzNArvzprXDHdJ1jRkvM23+JylM1U654m
PmU8KhhCMvSNTHwY3D59hhRAp2MbWO1HRTAtHsN+8Ppkl08THccOSXvSPLXXt6FhVZMTKTEnRLxz
pLA0spRW9onSmxENTBvj81CPZvvskad29sYIEeqQl2wMjnpt7eVguCVWXXzENnGYPqEGuOrXeHN0
w+w6OqlC2gpMw3s2UJZ1WLsIvARGE67zoLDtd6VJiQ3ilKuGL05GCfRFX8W2QVBPZfSOmGVCiieg
oP5Q0P57y3kX+XuLl5z5uWNcODwueCd6DPMC2zs6ei12S7x4H5K5jumHGdv8vjKWzD6vl5YTWwel
Gs+rhXb2MK/GxDxIEyM35IyiQvbos9b76lZmhTWkt538M/OH2bimQCb3aMFFWTtRVzLkl0rrRERk
Ncb2E+JilSek08jCE/t20/VMcse3X2jby0hCJ1Pn7tAx5zUJXZG1dwvT43pP17WBy4hCQInClCKW
FEQvwIlokEhhqsAZQ/6o1KOwEgejUdlW4ETn0UdlD1bimRJwsx92Y8Lqt3EgOFwxw7H6q5QUWlXv
A8eb4Mf0djW5cteznTVmDOoQI9ooIESBUk59Ub3jTBfFCRhmle8SNnoEz4a1eYYsY51XuTfrWx45
aX+wxk6kBGHSVg4Krkksu4+EcPUwvHaZZgsj8H1CwPX2sxskfnGWdnW2Fk80RAsmPNOc3YxjmTeh
aHNnJRzgUTRMGG+luW6aMFp2qRguVnw7FDqWa/kSc1oJcrednvdtawUPQbK1BCeZxtI7LYN6mv1R
JTx7Z5CrK/ZWwglTuTnPHJc8e1cBc4gcNgjEWw1b0LAoO9aoQdp5a0i60pzIrbJRgIUXyG6ny9LV
X6aVlqLIHpXuL4ZiE8NqVql0HM1jEl85CevUPX3MC+Yumq4qvGGAaEJKbE0HLKJhZntz7PNrY254
ZUt7IrkNZEW255nfU7SoGh+tySJ4cFs6CXKngq6Eu4hVyxy2fV7dD7P0p3cmPBHuzC01cXRlzOxX
Ww4BJ0YjpIFcWAF3RmmuMTykKW65UdrkFrMbrkowCjWr6Ti752e4czhRg8uoqMOgetEwQmM/sRAt
JjvsTj6avp8ShuhNpiOibaBZGLZVAbuZqg/UGHpxJBq3fCXy5uGlnSz08XKNA+b2fl1nJ7vx460J
b9EUmEK1Ce3cc42ohRP5iZS8l0NOSYsHYuWDPswYyc3zQQjVhDHD5SsCrLV1xEidjOxDfLAAEhRX
ScDeLZ8GbzDbHVK09TAzZqh3pJmpIgIbNqNsErcX4DFW96Xl1dlSX2TBy0oNq3muGhDi1GIJdR6o
rMEy3bMHCplX8bSm5mV9MjxW4wdrSAGeZe4wXXBzSKiE2MyvnJy5TthpU5v71Yp7CXFMJXQ6tr5d
RHNX9XzIARCFznuGPhU+DhWZc+OkrxmdR90jv6ZszgF+eCUXECzJD2u6uO3FUJmevsh6OFBRJTyo
DrrTdR3p2krjZ4e/pneME7yWELGYEppH/XXaBa52GLCmeAqjXJlWAvuMhPferhD/Iq+zqHCVcVmY
V31hMPTLRpcSc0ZBY88FWljNyS/rhhxEq6hlbyxwLccALcU8rCnVx+dLTrHsJRQfO7/wefBk+9ly
lhwDaLDIZ2nRJ0c/6SiLCUIH7+QDfUtL9qRNh75whfAZ7ycFlee6reYB5zD44c68JJ2vyJ3C4+59
ch2q7T7FaeN2X6c81tgW7AIeWcLbgVwQD2bqK3qB7knfHLkMg2cL0btApY9dkcQg3wx3WqINFtvs
SzhxTiip0SppugW2jJ0mpXqcfuENjuG4tLEbWSexkFO2RCU3TSpI/DpL4N1hl+CFytrJfshMWxNE
YjTIDV6y6z+rYRJjLzLG1Y4qS2rrPJ9Mn7NrFNO4U+kEprCxeYZmit3gvnYL3mFsj4khlii/GyUD
g1OYzSzKltSQa5TWwYRFFvXvustknO9Hli0do5/Nz6mLBmBCPnvN14XHLLH+LE0ePVxhXJM8KYgs
2l7nHrj36cMxTErvdrzpAvwersVgDYmIOjMBd2MnFngxqSkme7favaQRuyyqbN8uAECwmivjiawO
94hfliQcc1l+ayZP4C6VmcG2vBvUJdS3GLkwpVmWtNNsa+rQ7OVJ96Nx0yvluzsr6NyvPl8a80XF
OHjPfIzoGNb1GBMQfv5h/goMXn6Mic+MD3M6z8bRjFl/RkbqL+T6E9mRwmDp995mxPY5k2ZbXxat
5im/mjWzQde2sfTbU62tyKmN4ti4UwOBWWbgUAKqVhDvQWWRY2y3TriuhHoBegw/GEEI80OuPeBn
Hq9S1p9zZ1UHo9aMGOK4se+dqrK788SxPSIfHfSDHRVEbOq9qqTZsB9XKcOhx10YNobmTpcUWj+U
9B1/crx4yo8qiVe0JZ6oJjm9dXBCuhFcb09Rz8zwoUbRObjJ2HvXss55B4piLvc2Kfg0qktLndZs
prGisRvx4A5NC50DlNTLOHhQBo1hDr69iDvMujQjWnweB5mu67aIHHuCmhimVPYXrTrPCuusdGqm
SBUO21437QfAeQQA3HIFuJbVRbBEmd+BPxHuSqgXnzevIrb/hbfHNNzfaVBmK2ZjvZiRD86HLuJe
BMyUuSatULq989RqMyGD7+blxf9h70yWJDeuKPsrbb2HDHDMW8Q8ZkbOmRtYVWYV5sHhmL++Dyip
TSxKVHPZbW0yakGyKlkRGJ7fd++5PWcbb2urWs+D1upHwENVMt3+/Chl/qoYcJCC987hEIY6HhPv
F9lLtxlO2bQUgdYy9Bwtbo4Y30QYTmcihoRak7jV/B316dZMjHaQCZ2C83S/uMaZ5WlGyrYTPlRS
yyVB0x0ZfnBfllO31X2Ol618sHrVeySfInveepiP4Sz1qXhvK40w6wxkMrxx1I6I+E2ASAKTZuR3
nOex+2TMEC3sljTf2uvq6MUS6fiSzmbo3015Yug7yiIJg2qA+Og31ix4UUWDEfz9zz+jP35EtvAc
zK9g0bHf/WoTi2VchxGxDlzPhvGsOXO4D/0URoNdpPpzbk3d05//wF8FI4EQ7nmAWsFK0wtj/6IO
4EN39WxiCYaxJ/8kvsaCFOEvDqjL+G9dzf/mZ+HFwvdF8ww/0PpFnAojKJnL4jpAKjK3c8d9SAPf
AM7A9f+qtAJ9wKMrDCjqYin9rWTlX0QPf+kFsAtKKUOvfiMkOFFclDT/5bP7g34D6lRYv22Jlp2P
u/zzf/khKf0F0umpUylAdvwsUhHfNwXQwD//hv7dT6EpjHUU9ww1VL98Q4XXcLThkBPEft7vjYT6
UEMvi92f/5RfWoEQovjDQOu1cRb7wtbdX34MlurMt1VTY/JsefArpGO6ZjTDIWurGsg9XqcreU9a
bHafndER+mPKUQ4sxWjQbyhgg4ozbybpHChtmdxDTHbRJQNWjH/9y+WeNKgEMfDc8X+/fO6mX2sW
h2k+d7d9MGtDO9DN5v6XPcq/+9g94VLAY7LVQxP8/Zdr9H4vCCijZiqOIcy1dQOSuq69/9b4/Ie7
gg4q3mv8IId1G93Dv/9BWen2smkjGWgOEEVtiNssSMADrmZrkP+tcu6PP4zV5rJkW5YP4I5/uQVj
MlklYwvUCXNuNqSv1CrvvJdGgNv48wvqD1Idzy+LthYcxIIivl8fLMJqXDoHsElx8ZLQBnwAiaRI
7xIipBccCORMOl/f/PkP/cOXtjw0cbWisi/Lm19dyxG7f6E8lgdJUYdrKykqsIJczb/9lP+/OP+f
y630n/fmQdy1336X8lj+/b8vzWnQY7+N6YMvfVFmHa6svy/NadBb3vWC/TfXgeMtO7V/Nuh57NOJ
1nEh4o3C/c8v+kdmQ1CuB8ea/7EWAWXA7/cXMhvcsr9Tjum3puiMd+qvT88oLAkxtJz/bVCKx4rs
1Tox/UysEiTxfcxL4SiW+HKD5sF8jiMtQ0LAh8R1Wxjtc5J72Qs26dfYshGAYESjNOTtSDrOVbGX
guBx4xtNQZTK+kSPFg+8Ztw8WDQ1tXK5/z4adfwxiMZ58DTWKC60AkjwpGg7A/QJR87HeVD2sIQe
3OiMI9U+KuBdD0tHVx2QG2uNAJ3RWWWp3iKNwFh017Yx1ke7F9GL9EQ47c3SdiAsOzFHhZTpcmug
kz44jT0l95ooE7HSTJk3gKlcvwYIOqXlCjJJa6OIqAzHm+WVT1lhpDf6Oud7MKLD0fShXYcm9hUO
gpghZ4zosTHmH8R/pyPdy/4Z6kyyd8ZuWJEno4C4VE21MhLojWGnsGLWkqR0Mw+7zIiri0L/PUVF
DvHCELvatywQ6nZ8kS5jO7tEgGmBaYJFteUo9gPaMuhZgtya/dJYLBSkN4arjMqw/WTbuNZzJ3He
Od5U+yyKrDNRankqZKFurWs/SjzJ+zCMupVF2cvOp0kZvBItwGwXL8jc4ydOJPxjvLiuVqb6I4TM
aQNL23qqKTK/m3EQzZSjwZ40YRauC3SoV2rp7KPMYS0ExtC6h6minBVKr1seiswaSYH1BozqSDzj
TYdcMnegxjlJ3GbeZBBGMeFtLHh543rSU/VQzzUlz0bPMksqMMxrbYznHdTEisgjij+sU3mSabuH
2QJXQ0KXqlNKmKs+s05UtFuvuETMNSHKVy3S+9NkZNZlQPJ8DfsO/Pfc+jUHe2mumLyg4pDvRGZo
4r216PxjFjMrF85rWiVAC4bY2rtOh93DwjONcXl06VsA9T1AXCvwQAWaPXCMCqUXDmtYdyyWu7my
vtq4FIic0VQfwKwlmynxDPQHKwU57lBPH6YQiMwuo7h57rpGBdmEwrJO5KCLfZQj/MBKKLp7KhDC
h2S2gUiwCgv57w1z0CtzLM07lvJRs4niHKgrZbUuG1w7NZM1LKfhhCvVuECSml9INLgeMJ2ir/cd
HI4zDHD9KfEdAipJ6Q0bp61xa5F8sYyHhmy2SzyQdzLvXYnBd6Xh0tT4lTI6Olm2zPixXR2HmhLZ
MgLjuma/q92wp8OTIRy2I2u23HaD1C+TZrevxDzqS8IriPTSVHVY2AygVa7ntDtsiXWxrzkQbozB
Si9aN8QrF+vsKe+x36wrraAdjtIql9nfkvG2mAGHkSvC3UwgRXvWDbO8UFbbkJVs9QfLrgQPJYki
ggm+Gwhp+cPBsXv7YIa18dOd/PAWGWHRMLW04qkFVDdQN9kKYx0jxLgb5DmOVRNmvTtpe0YEvmWR
KZ24FjDaaZP77CgDOzisXdiGYDi6j9N2OnY0B/QAXAadIj2lXBhLpl3dzcLQbhWLSA7kMx0ENvr/
Th+66lA7hYN7Nx20AutdTkydUOs48ByOjI/WSyu4Ev5QHqdpYG9jeg1nUNiCXUDrmnXPxTWdBZi0
MKAmk+Vl5jSaDPQm9deStwvqQNLHe9Un8cmsTHHf5inXnCNh7aCKmUZALk+cJ3hRAMm9DLZe7Xkc
OphwDyHqpMWmJ8uvdmi4Z73nYLrKC8M5KH+y1kVkVxt/jInSsjMpgDuqtmXX0WoHQ+sbODY0dZ0A
Xapz4WmE9okhT9yPfY9IFE4PlRLPLsD0R8cvxvfac+R3rx9wk/PZi30fjsOPvz6a/B/ETf9vCpIu
pUD/eSZ5psbh6/dOvuUX/H0oMe2/6TqHPzwD2PkwDuEK+d9OPshFWEadhRDiL/V0/5hJrL8Jk52/
j/K2hDvdJRr2j5lEM/5meWgYS1URYTDLtIy/NpT8Oq7iEcRfQPuRyREcs8YvBrshBz+BqeoB4X0u
Dw1o1IV608VDAK9Yu0xR8yidgf0tpPJwec/YAvS+CXRmgjH/ToyZjSY7Sz0NGsiIya4VHVGdeKI3
b6W5xPSh06AzBwoUqcPzeyH9x+k8vOl5ZU+HwUvBN3u/rVxaPwmf+ralY1UA/iBDwubj2/Tbqoa3
6yzP0tJlHILg01t2OZkx9+HNn2dONfnKHUplbE0RA3FZZY6g5j4OWegYJEYRex4HYpv5KbIVa7je
gWkMtnfiP3VgpeWs3C5NHhsrcpqdDp4pW/VDT+5vUAKk6JjNOBujpIUFr/fs7RjujeJt4OFkBlFf
gmaADKHxKiPv9VNnhfImnUResxHeCf8onOKgTyIYOq3qhBOImaLxlV5VDRQrS1CTMDUODyiOZ1Ea
CH1Iyw1gJn3vE/Ltd6GTZp+syMCJNvUc8aIL29zY9oNuflDdIZ/rTlEA40VVs/XmULrgsgSkisGq
U5jMFp+H9FTtn9KEprZdk3tG8t4R+vtELc5B2c5yVq/JMAz+u9C1+h3ueZYBEuPZRgC/z9lkQhPe
jG0BNipp528Ae7hOtJg2Hx5VJCmZzyACr7SantT1YKfrcBBtunYLCChQm83s3NDiig0ML4GBVg3p
c+UJCRFfzr66G3C4NWsiU4B1M21UVVBY03wmLCEskl3FmO3RbK1x3Uv8XiwHCdtwKlZQ/1wWOoRd
XXNMAh9WyQyjbDa6bVZklQ3PTnPCde33ABSpt4aXbcoJhRE8DnmAouQAEEBKG3ziC/ieg3RS8Q+D
AyrWsQjbQkBcWOarIewd2gYGjd0qLNOMeoRh8K6NEAnpGl8D6zuye4ovpZlm3426NO6RYXN6GIBb
f3m89hiy/DJONr1CtE4KVzwwvIVI6WZWNAJiJpQpj4YV8PbEguI8k+H7BEQ0/xkVMrehIFKw2x2i
JOLqCGJvzAB4dDb0iYo7PLvQBOl9Rl4HBaPTUXV3MZdbu4ITNN3lJsGITTQT47mwg7RYYFVd/9aw
mrvMNAHl8NBYezz4bh+yfw5ttexIsvJTQwJsto0VjsUZKHHKTOXWtMiSejDswzypCfJX2n4PW+TL
eIYZz/qkyG8mvxNsXSdvCVV5BHRPLWsxxrJOG/eiFhHVIp2fpMFsj1d4gg7m+KxO91aeNcOu8KL5
aRgU55SJfexPdo7Z1Q9JKF1czZNq3ZjCeWxFMrzrjJI8r2CsTZsGj8XLQOYvXMfCLayVa8lNp2SF
952pIV/VelyfqzKV8qEaTEz09J3QIpB6Zf2+NDxUgZK9+R4jR7/KgobkVZGPZrJiCnMrUJi6w3wo
uNhs5PF1PsJtXitm6ufID63wmtbYkwOWV/mxwSJW72bMLuM299wGbCGI0GnFMazIdkbbTj/rymRr
dbY7t+udrWtmrNaDsBygK8eoFiSNsuEbzuPqjmiig6fVjWFVwhOZEohDXXFJOwv7yhgrnnNmKae7
qM3QtcNOH+TW9ksIH3YICmcV2h4txmGZIKyVVpyqmwWUkyx0gpRLOw1RJ/bCnsHoP7AK36Om8PsQ
3kjhTAm/YPtu9R1h/zAZvvteSuTLaePxU/JsfzNxbn9HCjQeQPd7W1Mh4TKtNLO6r+zaKpuVMpto
T/IrRNDPE/8TI0Rpryt3zoaj1y57F+g/OczVPCWLAMeqhsko7Xlv+H3oQ0Op+TRG2HJwVJqerFSa
dfNHSzCIohg/FvOqgyZSroUzq4GiEkHeCdgboUihrJjampwGkWCALY/X09BY/Xegylaq0oeX2id1
suT9vaO5fAJM9A0tRbjelRH89ano/9Gkw2Ia/M/TUdA1WVJ++x/bb6r6Xdph+WV/n5HE37BU+jxq
aUNg30Dx6z9nJM3+G1IhWChvIW6grC3yzD+mJIPJisSz77OuQzBe5Jl/Tkn+3wg/WBiLQXSQI4Y/
91eGJOykv7fugtqw2J6a/OVD3uBEtUxR/yKz5xnHu04KZgwsxEbby5lcsW/+aDWXNzvZ8cCaaWei
Y8TZFX0m3ksoS5IzAXIL2Ej0ZxFIApZx2G58mPPrAdgwmDOyrUbtu6c5xPIS5RkPscnaOkQG9zVr
tgBrBP0uGM/WrUqxQFvPTdMep0HWq1zwNuHhIved8p1TpWCAcsQcRtXXayqt7pIKQFHrO1ud824z
hRGkBiE3Hk66O6+3ulVF9CwAc8HNx4nuoSGSua6nkIqt6TUEvZNqPHCkuy3icNg6Rhi9Mp+VK8Mt
z5MRO+sim/X1MDvijVhYvKsxGmLrspL1rKjh5vhDuElXz/Dv7buhFeYhN5mcXKf4WeSuDxl8UPc6
Rq2fWJ0/iMnm1KkY+VpVWXoQiak2BT/0LvU768S5ObsBJaG/g7zfiqRh/5y4RTXQ6DUaRxBPOnY/
27YfLDJrKxnZtzoZOHU6H3iQjK+RMx+Jy3QsgB0ZmFpI6VJpBQU4PHsgkAx+qjVfZDubF6IoNNgM
UepsoyL0fsrYsDe0juBrsFvXawK/LqL3ylPkOc1RqPsoE+5rLkOTXVLCrrCiJ/5qcleA+S1gh9sR
ez2F24bVxTyWl6Rxf/ptngDz4yPsN6IdpsPEg3Q3TqUzUWbVsmzeOZEb0czB8c5ZsR9PIEmXdLeZ
AIP7NRVc/ptILW/8rlQUrjUl9TvyrcqCt5cL40nqkX7tG/dWOpq1KWaDNb6T5xiktdQBxcZwz2cn
s3OVoMJXqVm2QZOPYG1F7tz1Pt9GnCX1ho6m+S5s6is0BVZykrcWoGHTDNAup+McuS/M3SI7JsIq
d5Vh7fsKABJT6LSNSvGB0rauiKWu2nFOXpNQROu5ghWdouLUur2TdG6sodIdPJ7Pd0zB8REg2Sbi
XzGjW61bEz1Y5TUcrLMFZDal76rHsIcI8ObK9BLNxSbi+Msm31ujcSDPRJsOWx2mDVZHpbbnIMJx
g9o7z0XGaexm2XBfAL7emb27Q6XBmxWux0I9uUuKXBf5btRh6hPjvcIXWbXOoTUf+upR2s2OpBzT
/GdmzrxiJj5P/Y2NsnroIEiFfRiMltzxOOq2jRkHeghBEwifPoUXsCzrEUJvUFNEVy9te6i1G3/2
9kmSgobVQSMu7CxQ7icvqcsDX9UW89wpp2OBoAiR/8w2Vt04GTDYzANba3XsLXu+t2GVM/Gyv4er
5W6km9eP3DZnI72fIshV+keSebg2qBpkXc0GckX88GAWM6DQ8jC16Z3AfFKzJgMZdOKkuqYG0eKp
Qqo7PigzGZ+HhlitUbQUw8idVblMVthyw9h9psCZ8UgV9lKZRnWAMM5xSq3AmCU/qzy/B12myNrj
OgHt9lbL4UsLffw83I0HYXWncYQ8MObXUqpvRJJ2hjbO+9akGrLM6I7AAWauh0RREpAC7btV2VId
qFWklvQlxO7LnauzmSSxXF/JfsDzrpLooMoZA1Fah9oapmN8UkU8aUGBZBoxqlG7hn1jG0nqC2mj
1PRpMwGajDKMVZr+HWICj7jYyyCdE6vuIQ6E/YwNx8Ir7XbaA1gD9cXm6kHX9PChKcJEEOrVrmkM
+XIT5n6Pw0H3+4sN8xqqodbsh7pyYSR2+SGKauOFPJiiK0JVb1pV9ivWVOEGwcp/KFOcocup9lvW
4MCxzIS+BNGuMBfhwa2ZSbzKgZpvW5dl9xmHtDPZiUfni9exPE/Hw+D3TE+9fm6SNDnGJmFpCKTo
zyKtz6GYPMYsf5OyZlB18WTkwz0+1TVBI2yM5M3PtAumd2HZ8uyPn92JO6PSW4bhamtl3/ClrpDU
Ht1kgmpbUXhIKRhNd8dSVXsSgQy2CW8V00Fh7yUSfyY/KXm+wJ7/LCCIrkIF7jirsltjGJ9SazhX
EU0NIqNvcFnUxyrlvBDiUg5ovYE0m7GcK3IMGhw0LVIzpRfkJghtsxN4rUJQosVcf4ZQjbd5Wx5H
3U+/2H54O1K7Xz4VMkPW0NQQUYlqW6u66LsVPqxNGhZXuh/vJMZK/O9wNojzbzIXZ7ms1zWeXCqL
jfFlnt+VjViQJRQFe2+wg4LlYlNu9er3A7oub7PWSjctFHZbe0+0cmdmLk4xMb+6XrZLtXenWTzD
w8VFmI+0YemWkIjifo8MjWfKdnedXt6avN9a1XiYI4fbAKiA5fb3KOV3rC1PCQQOQnrld9cldYK7
8yJm/dCp5gD7bj2Rg/Kl9UyTzBv0hmPfd8eMi7eKcZW36YkDLs4/YLEmBA2QSFenqA8crYFRXma3
eyWAeASu/qT5FsmPRqOwqvwx949SufHW6EmgII8A+5+sn05ob8zU3oXimwX210s1IwAGuwpH+xHt
621SPws33/dFdHGg1PvwtAJTT5HCjX0dwiQG+3zPqSUQXXzvC4vitJgsmD1hek05Hruq3YIuuMQm
vGxcbEX+KfXkENX2RgCphqcL3dmY+ciHrT9+JJ63Mvnag3iktgmS0sUP4S9S2ED9mzqwMws0sDgp
2G9YEFD9XuMxOpnT6zTEO3T07ThC4RNGjh9zqI86RJMAg+hDL/09ZVU3TKDlaqbUpgv9L27WNanN
XZjTQai74XTAJqUDf9C+8MgeYvjTfGArLo3VlMeHqqACdPZ2ZTNt0l5b686TrTXfGrhLZqqtZx4X
kZ5IbrzmGuqAEMr2QZC0WBINpSYPmOJXLuUkIYZsQ3IErRCORUrPAo49MDPFe6Z+eLlzpb/rTRjT
Fk7N3srsrV3PSxfsb7LzWs/pMEoPkUtqKJ91sgVx46P+mHy9uoMvHjgpeouorTNGmfOk+zB3jOjG
kfSZA7K2Lob3uejWhZNXe4gk7mlUWsof1J+ObfHFV3nIBJ9JRUacA+licRwps2AxdHRUiJrVZ9dG
6uAfBvcGfrpBZBtSzGr2pXaR5+fE3ahYsGUMUY6EepAMGH3b3y8QXOqW13Y8HJoZI6Cvk4IY1M4Y
7bUz0EBiqsfRFBwjYehwT1B5qkrZrS3iWHg8rTfMpuVTD0ByY9rKP/kLEtvpdT2oaBx9mszkzago
mhyvbW0+VtW4Zo+57bT2Fnvy5AhxdpdFhRJMmuxFrEYdYcFAFpM3qxEPLOT2o0g+8G3ecxTfassW
UoPnCUgUj2JXYtW0kOMHj3CF1W9nvf1aHuTbgnQHT85+BxO2WDXtsyzFQaeoZJlJt1mNfVjnbQ2V
edN4FqZ9yqv6dutOr+QwAle38m2Z2N2O8ypHXjjayR7KSrzR3cTYLAvJQK89yDLFBvL4Z9R8L5EL
dozoMZeSZW4K0b2UZvHO7uVD5GN4tN0cCLTgEYCVmRP/q1mWG3ZVB/LffG8wcVKeC5QH+SswZrwx
KDoJTDf81tr9quvzq0lGhKlk5eJ4NQu1Cc2BUnm4I8WlMMOrFV3D5KPE7udZd3mmdn1JaaWCT01e
o8hxnguU5Vr/MGmpzdCQ2zBmjTfTg1Jt7MqjMJg+WQkZqCq8dRviQuMZ80065i4lWeAlfCG29sTe
7bBkamon2ZE/2+MrXUfC5+IZMEHXYleWWrhLKt4aqbVBTnM2dGaGuxbNRVrhgys/0sKD3uuVLiTF
B9MrzI0tCUkOmbcNEXmpw1v1iW0cUt3rYa6cOdhtQ3YySQbqwcuzF0khUTK5NIZVL3E6KHptv6Mj
rCzjGwLK/URuyIg+c93BaL80h8n02Bmv0Kq+2cD7uxKvcEN7RYHKQzAwpIUSEjhCnsS6LM2PODTC
dy/CjZOVHm2YwSCm3dxwgEzEkjJqmseGlroXytjS5e9F00WhUG3bpGZ2wAp6wLjMC1Ph1xQWc5WJ
QXFJPJ1MK/sObupt4PkcRFGIh1NbLkmn36gouReT+b0YqdAZE/lojO62oqfh6A/qVcj4YbCt5jWl
jTVd3qVhdtbYsAlj2DVzcrOnVt+IOrkiSn0pqR2bpDBXNFMHduau07D5kqBrqO+ibdi7CEdcwS5t
FAvwFZ+iG+h6RUDK2oD3ogm7UTR2cMxDaM8uZS/Ta43DfD+RrGAqzSmM3pD7APEepKBkr5xwtW1f
+uaho9zqkaWj2vrYUMkuudlHCLkEcMuMu9sS6uyQhV61tTZ/aFGL37nvtQ2mEO/Sz5q/Jw5ItssQ
da8CFQ7Ots2pqYawkA9rU+tgw2rU4lZrg/XpT8qKaxpfEbOuWWp2d7iRNWy+80LpLitiacCC2O4y
9TRxsjY6EAcblYjaOFfMt4PclRnVN/4+rcbOW4dtFtkvbBycBmdIHzU7Osg0dotRsmNBWeDFWIJO
dJQQdmT0vq+HHnwkWA8XN3qYXP3EpDvY1dpD2wD+wJwKdCzLY/gzokGEb3NqX4NmzvCi1pVlrPmw
jJ6duxtVmx7ZA2mDweK14zma8L0hQ6+sXHP2MwlOoLcUekFMnxX+gRAffkxHmTXhjs0tZztkDBuD
wcOb4bTdO5Crrasra4qgx9RJiIPg2KY+fYr2U+M2Jx8cOJtF3gQKv0PJSAatcEUsgis6KyyK08uR
qtuwhTOUAM7hG+Qf7jum3qCnmvDSRTN/eBhG9Q3pKJ+8zaC0Ib3zDM2mSDtT8/xE1wzFrej/GidH
n5KEyTeSQ4FPDLeWFk4vsqQ7eetY3EsNDSGMndHSj6zX6hTNiO8blzJICVOapJPx6fFaJmziVtC+
g8q1m8zcp3OmSzOwDWnUF62nsdOArc4HRc+uX+bndBj1ceM3rK/gVM3kTdiIjG5zxWgjh0M+u874
mBLQN35wcIvdH7Qr8fgZVGkdY1g041uRzMO5ba15rxtO0TGDjQOhES/Zi5kM34O0ugblN+2MU4iD
kSdTMsppV9IvHO7sdilWGCwmaxzN5fI8q0vvkjqeh9WQ/Z297hFch6DibzES+BGmmNRy+C6cOaXW
WYEahJ2o4ezvs8z+vliawCe1fgsxbsQ6DDFqCg9Aw+hcMOXY27sCI4UXYPZJDchUuntXj55NUblv
aA+Oys0fZe133wUMhttkjOpH1TKhUK9gr9uGrhPwPupY6331TnE6LvUxs8V8GPRJF5Q6UHbMy2QC
dgqoj9iHmOUDhO/62KdhdEvDMIzXnmTTEThYOLZOMgpyejkYURknb4Cl1Kkf8+nWKb3ZWPrg0s7C
Y6AP8D5zfsgi40frhP4ByoT/WLe29yATr7qItrNvuDjwvmflABBf1V2zcQrbf22H1L5JckzLcTvN
8CbZCtOEIxUBhWJKp6NTFPQ96sQXEUIS27/n3GSvFsr4QRkRlZ2xWy0BFJpdtyPb5dfRjtufOvYh
YE4hhYkJEdDH0jXNO5R9bSuzSZzwonNeMM6JDuODfkFmiMKoi4NDginn+tApV7fzSDxCNvffQMzU
x9SoosewbZhHrEEtdugelc1mGL8WifDfFLQmXtVJiNdhCkdW4WUe70iYzBt6C4zPzM2xZrS9Ubyk
2WQjL0aaCWsvrq5Eo5ofVBbecR3h3aIU9aeWAiAgpDf31U60rMLQl6i4d7yEBmcdcbTk+cLQHtXd
QyoLg4WAiqx3s1LsnnMHo965xcLwivWMaSZyFRsis6fTh6QT0R2qwWouLxxJxG5HYk0lGNVntNZh
Yn9G7a3hL2uEymJItu6WtqjAyE1rRyEpiy+z6/Jth5+EPi6SnDZxv/vGoNA0mM3qYM4fcfMwAHBc
0aCgn1E8J9cdH2mITI6Su/BId5C5Tdy2wmkC625NmXnygwpHRpwRL9FR5E10H0We9TiYJQcEa1YB
vjj1NMIv5x1ommobdfZ4AYpocWytaQG3pqthy5Cby/RONlmvPZ93ezN5wjB2NOVmGJ/MDGVAIC3s
c596TIuowSqKyefQooppLq318ZRBE9hIr+kpok/DlTQLru6h1InfhCip7RUr0AWrILa2dMdtla/B
EL/JyX5sKGylYUwb/dNYRF+lle9UbgUao42r2Az7055eEoYKms6Smdr0cO7OA71JQcXCcFVbleDi
ZJPquQjNRtX0F4ueo6PVTDaHn8z8copWe2XZHFPfWw3OS0bH5GAam17ch7JN3qjzOU3Qa76PhAIu
9DSYPwcGB7DuFoYziVXoLa+m6QftRfk7DADrGE7UcoxxA+83ZFeLEuM2+x4AiY9zS1MpM2FWjjuu
zyI+9Fiv33K3TL/I24HgyWbz05odCVLV1ZKNi2nsGWyp8U6jTX01aWCOiDMqDVyJdCnv1MZDHGcd
8Q3C38Sj/f5uEtF8G1zaDjee3jrf04bObYKDeCJnY9fZAwWEgFu/aiN3zzETEihMkfXfmtZCnhha
eWeWebH3pK3vkllzOXO5867U9IA28ds4ogt14Qm7O3UcbSww1I3xG442YzfEhP9JpoP4q+4iXoHk
xgk+k5TFNRclPpB/c0uHylHqrLJ5kbPy9pdbckwgOc7y0g+FQnOWuDz76IScxdrbjJyNlbM0o1g2
QbnwnZdhHjdjae6XqtwvvI6LY48gK11vm7Dr2n0VOhbN3ba1HjX37Poo9ZHtk5EGxVwBItkrGPXM
CjEv9n7j2kD28yp8doSV7kg7pOeKBgjodK2zcappvndV9Q736Ufaj1TDKc4qkjiRVZbHDgkeyshY
kWuOjn1bvGg08pmhNL8RFxUbMDLalibtBUeyI8wYHmovRYgZnGcDJNq1Yed915UpSotWNFu0LNbU
+F01T5MrhN3mzqntRxxTwJP0uWZJ7IbfhVeeWELgdGjnHZyZd0mJ974aqTsruIz9um8WIx/+ctPd
eP1XSpis5KC1r0sy/lPb38LIkcHicWV9VLibzutfR6Cx3Mf2FdEmfWH8JJhm9/2Gx/uOLAnYlghy
Zkma36MSnn0QNQpxte17cIQWRIN9ZeK8w3RvEEjtuJXLpn+fAD4yWjeIFWTv7nP7jQKFneqaY4Sk
u5mWw43pTDcj89ttH6WnbjKjfTuPVJJ42Tzjcmvd1VhAYMxy+KnKEncmHQvumBiBkXEvVR4BP7tc
O26CQ+KTNKmN4KEv7RtkTOknCib0QpAAxkOOkbDV3WIjIjw+miE3bGE+JhB3qGw1E1PX0leOZC59
ucVBwg7Nsod7zSOqljOHrVoNNIMeYi0ajPFA6eE+h/ZDY07S3IaBKybLMRT4vEiIEqbbvADdVTRZ
/eiH+sX3lXHotOKJEOiZSumvcXSPspYnb3bPbO9f/N+kvqF9ZILXg6LCyVAT8vgiWQ9/MW6uJLs0
+lcy946oCmTGsen2PHe7jZ3n+ckrypThgz8MlsP55ojse/tbLpA7LWaruF6cWMC9qOfrVHQtmvjZ
QrzX06pAtxdM9h0lkyYWiuzGanBfeO4+jtN81Xsk0RnjCS4W+0w1G6V1d6VNIduYvrX97N4m2a3M
ZipvqZL2t4r0/gMA93xmw8RlO2Z6fvLbiLGC1C0U/YYqmRzs7YDds3GqcgvtBsGN7cqO5E17Hlzz
KBDxVr0+XFWouhcsJvFdqKmtLdrkwShnJLeWKGVXj7BFaLMmGuR9k5J1ImnySdBQYqDqqD486JWF
ILbwg/WPaZYkYPF5eokvEAKH3YADc1t15lPHo2Q9RmNz7Mqi/T4utjCnzWouivLBTKKVXs5nfPoP
mjK+C0qCch6JHiIg3+jRbPtA+I9ZybYGCHyA3+YwhdopyqyDKJnP/ep/sXcmO5Ij17b9F81ZII39
4E7c6b1H32ZOiMiITPatkUYav/4tVklXpQKeAL3ZA4QaSdVkNHSjnX32Xvt7q0m81uqCB3TgIg7W
1mkBCssFObFtSyR1DvawnAu0cfPTViTBcW1sc4CngIAe255cu53dlSlu1jybN0j73oFpSR+91Ez3
SpSvGvFRpcJ+GavwPCLk1QVm/LH6XRbkgzCnQr7OOO7e5srYFR3bliCVMFgnLfYWNQMXv+++5Ul6
IZjIkoDN9rLF0EkXPBTGHe/lbGua07sv/TdZNU+Ms+UL3061ke5Eb3lwAoK9KRwU4zlpozFPrrZ7
ntL2kiMg3U+jmUFcce/y7AumaJ5BokCXAaO790mIzwyE3zIl5h99P7t3CjvPV5ZMVK3L3J6jeR5X
JT3rwnhL7SaLaVq9ScrjUgwf4B0PXIODOXxNGEGMC5tx486mjvZbk7juh7lqbiVfpcc/tH6eoKuQ
QuXe1lO/HIouaiujrKjI1ANXGHDsI1sU6+CKCdU5luoOxFgQBW1q3lieVyxR77OIcmATfNKqJ9Dg
vOonl9GE/WGutoNfjhxgpZUkl8RmaYkY/JM2P3gM8S4bmukguJhtU4jZ3+xx0tMNJWEacZNuaoPF
4Wxt6c3UfxCK/pva+Ru79X9nArlpqNz42dMm+2cLyO//0h8WEMMjvEMuDOSVDRIRtCQWiz98suvf
AlUH4m+10WL3WPsm/uEB8X4jYYlZ1rQsF74cHlrZjEP6P3+zCO/4HpEe/k8XXwkxs/8gvPOX7A4p
rtC3PKyY61/8r9Vr8mcDiAom6c2imKPRs+VLrtrlW1rMh5EHsOYebhX3eAjlDYVrBtfU2bvPG4e2
YMfu+k9Y9vNVItFjYnOqR4Px9MA6Juz+azGiKuj09T9/o8/33z1dFBJlP/7CUl3/jb+7i9zfCH7h
4bF4vYaWHxIT/OPJWpGoNstzbEIuDx/43v99sAyeH5JQJs/NatAm8oox+u+PliEC/l6IY9p1QbF6
PLb/ybPFB+VfgGJgXvkLQOLaSWfigfrXR6vF/WRpMbA3hHzzwJ3mu7Sw/HvEt/Z/+qnc/wEM+3PD
jfeXxzggE4ej3F0T8B42crJy//pnya63dJ9gqDPLPtiQ/+j2k8kfTQH5bGxpxgPw5JaT3CIgebem
IifVevP0RFN5/dEOdn2LbY4U1JhWp6CinUE5hHJywb6rTMXP0PCcY9vOb1kT2mc5UqSVjYIXLSPW
fVHGTPI6CZ6aoLlNLULs7uyGO+mqn7pXdKrX9NJngGy3QZy8x+ECXtZrMYp4DtdPAhmx5spML563
xY6r7mQ13CvRDT9jO+bmTFPcj8BN5SELHUmlgyE3zpyfS6WBzjfUv0DSZqfWj70DFGmsv3TANgba
Jz5P1bd2pDUKNzOdzqOWZFm6G7kdM0VXQ/JzSbCARzaOEMptWQYWtjuYAhs4l+p+YK4JjcLa+VUC
LecpTKkLtIJjU9HDTafw6DplBw6MTz537LnR/nT258CY3rmd97h5EYEU6Sffdu/6EGSPKqzxs5wT
gi3GWDnZllPG/pAzBK1dYrJ3MwPe50DJBw0xRg7GtzDW3sNSxc3XCDbh0Rp1GGzp4lUw2yyphm0+
wVkZls4LTxCe3BA8keBnbk1NmJwpMPPfNb4cY0PFEoJyPZkzF5geQpvVe/GROiL5IpvJWgt9ibyd
0S66gt2kmesNa0WIizocAnzVlpm9CcxowxnbrzYxtUHM3yRd5YfnBj8P+68gLGBOlONIdQeRNWzb
/MENdRouRs2hIsmzb7skPfsjgvzW0HmM1X/p61eXUXCgiMkbnnPTncAthVqam8wcIYbMTBHRUipK
C5IBUMWW9mwbsLZTsYsBreDFG8eUxO0o8kipUC58+03mKm1gyGU+gGFM3z9VLAHR9VkpvoIWgRO/
s0TNs30D2UiEcEDsPKXqTnE/V5uGfep5mTJ2VpXvoH/YrIhIMxvrk0sOqPnMK6u8c8y46yOuWnO3
9yefkgdqoAkI22rovpbCA5ai/LhoMIH4VC+SBBrJdvVOp/bke/SQPEgcYpwLHEq6lT+LPnDSyETa
+sYAT/poLWc5t4I2lJ3tpbxXAumJGp4N3eY7cpt1eu5cAGZHfxiqD49eP8SCtC/pbqZCY68txQ8H
O6OJXFHIJMTrzCYC/3Y2x1HPVe/BdvPgk2cic06tBPm8tUqFTd308yDhwJj1jz41Umc3UMFQ0sAI
vnIHU5bThMeHbfViGk8iR5CMJocb52I52NwyaZfB1snnRRzChmcG2lYyUcOSef4myzwoIwMmi1Xn
sYfXvBnHl7UG0j8NTTG4kM4DNC7pG5qL9eRmxxqKC9CI2ZQ/a89CqdBZBkCnxhx+HCrFvI11yO12
tqlEfm+qefrybdnPuOFXcGjaIBbB1TCM+8Tqsndzpt753aYl/mu23PHTKofysY/Tyo6ayVnY0Bsq
I1+IHcDCLlah2VFCZZJeQJR0tFXlu0578j6GXOht0IbTDosiyv2Raob+EWJzkG9a7j2CmjHQ9jDt
k2yXVwY19JjBWu4aMf6lXT+UNiveam7GO/xwC58XGEj44CDPwSO2szHds0rqm52YuhRvf6x8cQ6b
BRhYB9xwYY0DTPQYDm6DnSDPxftYBsLeTiJUh2R2wLMYXb1+kCBnJFcNeAkvSDhpb7fU5jBvFmF2
xrPAyP05FIzlG67iLG68OaQJmrbJmLyJPb2zjRXl0cKlTYc2DkBaPgShUcBplQzeJJMSyxw0XEzv
DecAoBGz58Nbqte6T0qYlaalB9pKgWZ8bxBfh59crOrqV0fB+vyDhuK8igrRdS5igGVNPdTe2Qke
ZOMaC7x+atIQ11MV2O5O08QzPYXGlGS3YFaItyJAxMzhdSVFPqAIprWi8h2SHcvqTjaGfRh7nU93
/JyBOZCka9iOABgiC2nz349BZxrFeElS7fAtzQ7zM1W6IontX7lREKscbMYSmD+DMtj0sQnSrEo7
AGc1oRIYZtvKGKm6jMCmx5xIpt/Jlyk0NYIYYm4VvPqawZDDOcm7xxZ9044CLcRyrClYdaiitdnV
T3anOEpYhHP4ddCXzklmtd6RShjHvzdY73Qum+GGdygv2vG9oj6tOZi1cPBpsIig2z5eq5F0x00b
wE5ORyItBMipjwUAC+dYF/3on5jEQgwBlS4sVNHJ6sI3LT2WuTWB1biMaHjt8s9FDWJ4bkdPiRtd
+az8Xbe1OsyUju7hT02Nn15byS/0gKu/il/MQiwqIr6v0oMA4Vfx1cueZb9RTXcTyHBvlwZspW44
f6fp54BnZbWTJJX7AN/Tvs4p5+tlWjpAWbJIbUik2pvrxyIMjeGcprH32VpOoiOjoetslxEr8KNh
kel4j6olfpCETcZfve7i9IMEfDXeOGPZJVdMdb44FcQYCEo0NC7TD8oxapI/qXXnHXhU5lzt2n7V
rLcpPD3nzIbra3Yrh2gCCkuYZ9WtZ0BGWzOXlYh63dIvVoWLexzLNkWiqlDNo4aS4G23lgN3Jb9I
jYPg6OINy4VXf5uKbsUM5pRZKWB7uyGculvuDPMvtyFVgWoIMZ6nU+7plFj4JMMBqfq5vqMwMN0L
/Ok4IJTLmWtQLarU1J0czysPmILNjU5lfhVGhZqkmuWV5t7U2owWHppgTbUJCfJDg1MmCI2j4qa2
5uDQwy3bgMkADxe4t37ePwy2iwMzd7tHy5LTXkn/q9WFOqbDQIQOfWILSa3dw/ZM9vkwfy14ag6e
YOE7xgX2NeIeb10+1/c0oU7b3E+tY+85+Xs9pfE3igTW5tiGdEqkgpoiDVlCA9vEyxqxFZpLplFC
KUh8vwMj6h4dVlk7nPuDjmQ1Ch5oFjlrtCjxotgB8Gf6i/EZxt4PHhN5PzuWsbUHSF3o8eNNz9yP
5oHxiNOq7HepPS73uinJr2mvPXde5x7oUzM+6Rq7Buk8RJ1RVFG12MZd7NEh23ZdQYO47p+UNzbJ
NsMeanKK9fkhkOmvkUh0xG0OMqBZO0Avw8zFpYrqAQ/ktQArupnm1WIiJ/MRs6qKYEL7p65fm57S
unrCFkWK2Aq6m2HI+1Ndulx+KvaiVJmZ+9QEOAfZnZdkE7dnPKwZbzantwF0mdnVGsTTPITJzmpW
Ji/7oC2/zmzPBbx7px383JvDc4Hdkz22I3+UIxkMNkLTYHMnhF7JGvex8OvxVrqFe+uockWn4zbh
HhwZLStHKq2a8eBnpn4t43np9mnofHe50ML38uZTXduYHByzHCaqK/kIR4MReB/rsvbennmJ+6F0
b7xFVIfWml4JN1bftMJQMxWjfS5nH9dl1TVfXUgLOrnx5kxosjwheD1RCqm36VRz38Mu1FOhNtW7
nDyGTxONY0xbOEMvYcbqaOOwh/xpAQrAdpbDBRRSZKfGEWCSRxfSHVKUWdPEFK5HOll+sD7DGAU0
AgKwrfPh51IFY1TX0th1isso2vp7Xrg+E03pRgbLb4BdtBNvBnvC6jLo8VfepSr5r270j8ne+7fR
6p2cPjhzsj+rRkCi/jHa24hGthOCfqdjgHlWIMv8MdrTt4vow+xOh4IfmoSK/jnaC/c3nyYHF9oL
LCs4LUzB/zva+7/Zlg+/hwQj6tHKkPlPZKO/8OZAf63pI8/ma8DpvEpY/zpwA82yRTuTGUzM5ECx
2LMzG4QIanxw+tC77FcCFw5CmGBwhntR37Wyzi5T3rHThIb1fSYX82mk/VqmQWEIGYeiEyciFndq
NDx6pbFVF/VgsJFM3wIPGoXKfiBf0TGeO+d6MDMidcGOAZdbg/vMn+VSXU6+Rvf70aP6c6yJBYvx
fey7ewxi3lYHaRo5syCDrapne4zNrT33zmtleN0uZd4Db80YYe5iLt7jgSv8kD7nlYi/qCefJX4q
2F1PM3g85FWLuwFw/pKZf2WuuOWSb0zDxUxXTWZ3m9R+tWWtN9wbLrEpzvi5EgecMhitcI10yasg
Jslq1ZB4WrMODNlOVGOQfTU0xjf4yRI42DbDt7FR4L/hm+APSWVE5Z5106RWd8W4YfBdll6h3kYk
3nDHy9470F9DuV7bJma9E/Rp4Xxrx+QBws50k3K3AKET4EBDFpg4K9CxK1q84uR5AWA43tpzPR7o
cuMsb8wgWRfa86uIFWlXZOibqbQO/NkPHDELdk+yIIk27c1kGvIISDW58tDspoKSME1mlKmkD0+G
SfIXhGx87MhoTBMh5zyLkhFQSkYkLPXXXHXnOxci0rsW7gmj92Xoi2ey1Ctjrue2O7T7TC3Lg08/
3tY0srfFDdMbYrH5oc+4I3EJYS6MBvbmJMJ12ltvAWjvinhIJQg2DRVgrMhPQl6oRo12Wfw/nGP/
3xU5eaiC//d44/eP6q/S4/ov/B3+YP+GNYdPsIO0xyD3T1FbiBULYa/0BbKFyI9EHv+uaRvBb6jg
TNu//wMup9E/VW3DCn4zfU9YJlma0Bece//R+URlAQfQH0rhKqySD7ddlzYLVFAikxx9fzmgBtyE
o4Gfn7U+SMjItZFEziF9oWCJZEY9H1kYl8EJ3LL5JaxWNaT9xlrfTpmVYHrOJn/6mu1cDweC1El3
ptnIZHsyqCz46QIZh+vTV0mV3g74yJ1t3Rdx8JKFcSDLiHw7qYc896zvghtheV+5Bl3mVg40G1Ct
Nh+YIu3kFBo1qYw4prDyJskMu48YfpZxV43Tu9PWtWbyHnUAb5P6vIWq1aLSXHdyq0fKGmYbQnsb
mv2FXTi2BO4bcq42VQLF/yFeHbHYeBn7q525diLsxqYZWXCnfl0cvMXkPm13TKQLh0QDKuMmG1T6
vBiWuqSuiRG9D4YtXPT5naZiLmJhzXk7yvGppyBin8XNN6ddw1MojqXP7VJoa7pM/HA3fBCHCIZE
9+Gvbgz4i8spDqvyCJeoP7jUit6Y5nhnZGBYSzHqjY9pbGuFqdwV6cywpqbxQptmHWWm/U0PmdrG
LX2MDLn+vajMGPc2iSavHKPY7MZjPdOWq1P7jbWiusANUufUMetfJCiGM9kX+1AHffBKkJNtKyXf
kRk3ZZS7hTy2A93beRNPXbfFgITpalPifB3upCBmxgok1AtryEQBsnlxx96a97rpBSpXrOnweUgy
yMTfMk6m/jKGBf4faWHx0V6FMhEYFVfEjYY2b4Cx7UfANmsbUQ2pANFB3eUqo0QgTy4rpG06Mu90
0HJ0c1939NbuAm9s45WUjB+xAfK04dVfiA37AHfBYdVxHRQtIh3a+nPheViRclNtTM4+DHeOxlnP
EJpXuMHiHsGMBNeABY0KAhaRDk5gbFNB+JhlJCP3cLjGG5lzW59jMT0sWFCIzqmgs5/StBf459xR
fVMA4J2j3aJZn5c8tfMbiXU7O/NbL/wrrp8frIxNGi/teCzO7komwPLUf6eWdXxqvBpwV0IHFEvu
BJPeMSbndCyD+kEgDG36tOVi6g7uqWA58Vo4+MjyVlv3VN+QPtD1MbRJpWzD2qouKBkBXYY9zG6w
LXUXlVNGXiRZYVoL7zH5KXGzcUsoGBC3ZAIO1uTnyK7KX4jNl7pfzbIFsnEQQ2O4B80UDJvMEsif
RO6vjkoeueLcduNSHhxuzLZsMSRhv90I5I83g/9c8y6DpWsurSxyPzLIa50NreP6R9LhqtiMpdNO
ka+d0otmuoa7S+nD+4wyvzTmTTy4U/6pAJKEW3P0b42mwU/dT8oF2DCOUw3CWaWEW13nu85dPNXo
658w0k+Fku2VU8ryyYlJfqeEO4hDtUmXyRNBdPfNIe9Kayi1Ukwd5g+laxuW1qT6zODDac9fHAgI
QP3il+yeh579cV46wRoMnrP1aRcTUYuFBuFzxsCR80zIJWI0SfsfqoSNv4nJoHbM4jGFvCG2ethW
jkmlK6+NODwaRMTzXb/CpMAeOJuEi+51ALv7wCd43iGYNTe+54+HNsmwliTl8k2jQQDZ8UDd+QqE
CW60L0J0pLywL24lgJxTys6AyNa0vODju+N2gShht5KNt7Xs9VjitfX1peHk30Oz8C9BPthg41Pn
7HSZ8RmMmcvpmTQEkV0Pkr7ljLrb41Z2wLJ30oXNPv4skiKMLAoKvndD/SYN5e6hmuhz2TXNvoOE
f7HoqNFLw/dduMO2tt0vxt3sBoMJHO6p7vD/TM7bhL9oU+tsOXsZhj3IcTMRXeQ/pHZHFVcaWRb6
N0d5LGvzJ92X6SOHbnwNg4U7DOFvciucInD1SBP7YL5OLmD+zdB6y3cKEZq9gQjw3cGcxEkWx/k1
L+vy5Lhe8RD0Tn0mEn5HtOXX3FVowJSlBmcPAPy1GrrlPM3jsG9iVzwWC2pa5+Eb4LgNTlmhknOg
2vjFnsuEXHhrd1h2HQCjWk53Ge+ZftdOFqunWrgfgO1DVl91uAuhltyrLs8fNFlhJ4irvW91tH6X
WX3ENW5cW6bKTZuuAejJ44eISVjylfjedVbDJctK/9af5HMdV4Yb2V0onZ2zuL8QKB5dTswTdk91
6PP4CmMdBVnxs2iaY9OKj9YatxaCtFGNJDB4aVZdbT4JTKTIAA/V3F2SwN76vpz3C2yPCxn8hRht
22xTezjm/QhXhG0EHHuitmZGtkQAURn5tYGI0Y+AeGF5FF7E5mKkzcA/OdYid/z8ndfQmfhPTUO7
1ZMTHtLMT27mODD3vPpX+2IZn725GraJYyQ/HGscz8vCVsDVYIhS5Tc3FiFCv6koQghhMpau/sSe
OD0EBH/6LH3upXY2tSHu3JYsQdtMzyNGFuKSvyP9E4iGsT3+alTzULRcliWZu8H+Lvs+SvL0LBsQ
hSmBzHwOonlJ35JuitRo3mW9dfYFPpnBg21Cle9NzsqEsE3+mPrdNcxpfA2WfGf2iYV9uHnFrXJM
wRW7kvJhODH52fOLSw4q5TQXa+lAJmt9EM3ykuPTJs5LF7vrm/feFPC9zPuwsc2IYjjIBH3/DasB
9sxZeZE7UDW7WTR3/8xLC84lx3xMizh8LsLOJaacaVLAzEsBlfOIXI7UCz0bCTJxrah8jFriBTY+
p2xIT0umDHzBZUrasJde+SHs5a7FO7/zoGNGttcjPSsJPGJc+BjWeZ9+0pVUnugQIQ58YxX2yAoY
w9ZG2ehCKTrxPmMA5rAuzEu6xNVbMAUapRf4k+7JEG6Wzq8y78AnqN1b1HufaEXHRJyP1Z1cxpQ8
tNOOZ8HW4ltfC+pyeh2WUZ9Jn2RsaDwYNacL5p1psTA4M8ccoAvPH0ozma1ZKIPb5JJbotsitqOi
kmexSd0L5b8pnJbgnQYFVCtTMrk3xTDcLVJ4R7xi9t3YU8W+BrywpU2akrpN2qqcKPWauXNKvyEF
by33Ya6d25YqCRRpu4DkXnT4YVH8QY+6R1FZIVkcDyUyLtmDTRk4hmQwmb4ce1NWec/mS42vVDeU
D5MmAo3d7a4AW0ElFs/uwpX/oESrMXm7/Y12x8eMSnGgiDwY3MPZ9RZ33APnqzN2dDXaCdGImfjr
nm3uUyJJyAyDxUYj719Nb+4jwClXYS5EJxwK06FbmBGZoOSOW4tJgq++naQ5EU6CEdU02JEzHH8g
GH4mnvFR+lZ6Tn2V7EAREc0Bbu3l0wccIfqBEMt2k7kMp7npcBcLXpzomFP9zK9VfQNDTuNyEn7O
DpIgKfDi2Ej3rTVkf8scZJ8mhmI2i/UTi2JeYdrXRK9bPI1Ow+lKFhAwxmZxMrgO6ZJeaQ0ieqVc
4FDlrOz7viuXp8ldirOd2qzsRXBTWto9eFK7+4CaqV3HhvalQn94C3FZPjq51UaqzcI9jkJ3FyqD
92o4fE2j/QAhpX2vVienXxFBHKxg601m9QBgv91Z1P18hrkIr02wmO+kL0BqNVz7vK55pygSpRce
5yNAjyczq6t3su9fxmwSPGYzH/a5/mZKtacKLTuWSeX8oFu6Obt4PB+H0erZpMTJj3bw/R+N7Y53
feo4LyGxf6B3sZ9zSYndp3ri05V4zfAEPra8GJi08VmrcPzlakPvXaNSh8Iy5cEYfF5nQhpo7Z3/
XYtsvCs7Nk+JZ1Iv1mQdjminfNYuX3ZQNvOTqcgZ4c04mK1jkUokBCQCYbBQnuvvsujSXaMDa1fM
Y36nWnZFbM6ruzLQ5resqsTe9Ep21EH9puzZOsy2IjKGr7iZUhaTFKbsKO/qTyN969uW/vItHTDx
FujTci5Nvzks0soOncpgtkHL8zmMwj6+oOCoQ0ui9iEch4hRZNzij6gghTfmcl+w/WcVPGZng1Xc
y1KkK+Vj7fss/ce0LeRZmyyEqW54SJFboiYdrGjOCUdOfupeZu7wUUNsRWUYM02/2OVj3r5nvWk9
DH3zDJumu8x2cpNAM9wU3kjbErPm0QbYecd+0GX/A4zDsJPww5UpH7Vg/BY4c3pfWYl3aRdLPFn0
sl0d3hrbwmE75WUAY5tYv8RNeMYJOhHqS+3HnNvRPjFMKCigjCOvBsw1l9CfV4t8RqQ/1s+wB1mn
FyPeDbKhCECWw8Cnecd85TWuVW612X1DJdQjYzrTZYycfusBXIAEQiQqt6FouUGaXLqGdHJNV8o5
Y++0YXohaQJdgaPOaDk8nOU+o4TtAlg3u45W96hw522Rzxh7EhcZwKjc26Irk5sgR81KmK94NVpr
oLiD3Gpn4bHTWFgDkjFRJga5z4vWfazXq082kal3RPvJivyk7I4UXBGSpY3hyG7IUfqnaeJ1KtrO
3Nu9fM3JqMF+TexDMUwts3fbHDUGb95BZB237uz8pGjunaipeFnSnpo3bErwMvT8g9+XezaG3wfl
7F0y9L/zOJ/iBoSLv5SUyVUO1RlKtR3fvledQCOWuwqhAGE01MnMJBiTKOhDLLa2CYDQTSlWCePZ
PjssvLhBg8KFVnRNVBAcYpeOLmE+CgE0Jkdqux3T4KXJVGSZTXhqw+DGRh3dzh2pYlB6/KTq8CGM
XXLUo4p3S5d9oJOQFIBNefA0LGVSgEdiCAsl18vJTEBcV2vGpRukvFNmSKoBgvZipT5lIHV5gaPS
ApRbyKCWn6mok2PqDuMKCPCO7NvG7zTl4HcuMdbM1XIwdHghndY+GaQwf6j1xTzY82402uKJAOa1
9HwAISRr94njV4iKxTPCkXyVYzjdjbwCIj0qimEy9yNojdvGqj9rmdYf4Kb6a6mLhoBXTqylSVpv
SzeEuzGMQka2WIKz38ICIa75xr4/g0QsvI/c8tz3eXLMA0iqa0l+ZcshQ5BMLJiwQSkBTSFTBiTa
+U6VDXxjZ3j3nPmLRyTmY2E3COXCOMzxZF6zugFgYCc7Wm/yvTuUzi8iq9Ozh6jDZpY2ljFkWQ9L
i13RGBMeyYr5OBj2p6rKbt4Elcwi0ZkuaChVvawtspzbaX+fy3Y4Ma15Ee9cI6JBaAWgCvqYrYQE
PioKOXuNgcgtYeJVAHrMxjQi12EJv9ButWlDq3uhmrDeArYB9F1Py4NwnPLcFoLh1/y1zGA2MK8m
e3x19L60uSGfWr185bFgw6YJ8Mna7G9qo+I1GdCgOjei3vWGS42kbctDY2ItCrSaL2IJzUMCmMwi
JDdp/42bEfdxp5K3bUMGECuNc4Xc1GwbjBJwM4fY/15nzL5hm/6aNa/xlSYWSeXV1yGf250fh/61
4ZvbBq3e0e7zWqYxZEKQDJu2QskPx9DfuJldHQpZzx/lYM238BbLo0t6J+qq5Z2qwoWV4+hfsyWv
+KOF89NIYmNrYnN5gMw38+mhm9lKhgq9XmKWY/Jlb5GJp6w2m70U5oCasI509kLSeAwYB7vW6A9E
MB1Gas54nxFj5wT+Q9dO0KZ6DDW+oMxSx0t36rB1nawhtLZ9Jn4ZcoEh4+ZPEvv3piS9vjE7EW/8
tIb4UfQWPXnxL0FH9KVWtneshD8chYUtoKMQbleF/b2HjwmRRZjbyctc3oGyOuOkiW9DYKUQYmRO
XNJD6cCLb00Ry3SGJSJd4BJsdyvZHDwQYmnIpoQ1ch0A574qJTjJgItRPIUx5Vraj5ScyeW6RM9I
0G0Ng5YTLPaQ++OWjiqP5B6Oq++88QwS9pN5CchrnxIx2fsK3Jquq1NLNcDFSub20DfQ5eLY59rI
+bDyxYI80g5b06AgMpzPiEoQ+qyD3ckZi01r7YiuyV3lypcmmV91grKIvCi+J2X/o2y8O1HFPZtw
d3odhlCuz5Y8CSuj880Ud/MCr67wnJ8mb9nt0KTFDtNgsW8NGGxjqedt703dWZAYuMakXnctTVbY
Q3OU10QdZDJPoHCASqhB6z2dsh8zxbb2mXF9iC9CAybeqE6mzaHwQH1dxUBcuktr190DY2CJHyco
8dCqYrOOfAoKeOUQ6yRX6sU2ydki72SMUBaq9LXzicQWBISRH8M8r99n6BWMzOZsA+vyquB9WmRD
tALp9q20pvY5UzxlG56oQpwwEzh25HsdUkcezgyBQWqZGMCkLRWvyNJIGCSDaQ1YVC0HnTRL+yZm
9nnlYRPefWK4K/J9QKV78Aqa0MglsbMpN7W9Irr4IgbxMCiTOTvv8CdEVhiP7Y099UKcO3w5TIvh
YKWXVru22rlWXzSRQg6yn2wDSwpE/LI/E+zl0r+kXjVfK88c7c1ixOJuwLvwC6ImONxJmXCJZrni
NzJU5XtE//Doy4xwS508V8uY75X2uKFVN/Hov5QWNE1ZIrslU9k/1gmVBI71Iya+QQTLGnaqKvA4
zf6XGqzllWdgekG1JdtnzoTBPDYUb5bUZFVyBA7cs/NeYgN0dqKo3A1p9PYmzKWZ1DSJLvV6Iw+6
ITJKlb/OmCmHByHHmkcB5MUxJHYlCIWp+jFDNsp3CeXw1VPdT+3FRAbaFhKxUvZJ9YYlMZk21dSO
N1O73NJDax1Bn3RbmYKMK8Vi7HhrNq+zUm9lUz1XHaiTPiicx5EGu8fW0vVWpPo6gzDaeB2eHfhP
XCsG94m8DRMB52PKeYSpoRvb+r4a0vZUhIaPyIlk/rrI2D/ZbeDuuzzr3wU01192XIMxExlGWrv1
AHo18Tu0BE0yGpqCrRILNmDqwlEALR32o4H3gcOCxlJQ2tZNMAMGw0g9ATkUHsaGZWld/VF5uJCO
VQYLcMctvHOP9ggN9cCTH+avWSZBRxCDmeUpS8ngQLFuu96+zNiysp1H9UG3pfivZ3YQaPkMxnjF
/Kh2BF/uRoX5Lsw4C+AxKNnsYalUGF7HZqTAg/LTGSWtyHihglYrKvAwEfztZemOCZ3VkhsRRQnT
NegA3JIThhfC72Y/LGG6JUC87JZxeZvT5h5B+szilOg29uSNzz7haC3os5WZBxhBKsyaLbniZdLm
uQrwtW1SYvlUp9TTAcjI/2HvTHYjZ9Is+yqN2jPB2citz4Ncs0IKbQhJEaJxMNI4GYenr+ORmVX5
o7sLyH0hgdzol0Jyd9pwv3vPDXZeingdsNAR/i6unNjoEhuIVIw6ViM3lZ9p296VhE8Bgk9q79Lk
vKMeIzzY9WTdtdgUGafX09rkEXQTFnYnWIeOaY5gxaNupTvlnnFi6XdyyeItJUh60zh+tnUWb3yX
TSRPE8IocBaJFhswjbjp1UJqk9Yxsr1Tehqkp4bdqGEc8P5kHRwYl41ey7SwNiUfmXXR+p7aCmm7
1A5XNlWvSfGIg/p9AdTyxDjgRjnOcZylHnbBJMfvhezWnlCV5okoizWn72pr3DBZl13fCeJbELvZ
OvUdXhuyaUtEzaVGn9oBGvJQ4THmotwj9LwusI01LBjE24mT7U/gBb+7GmW5bPvwRnsw4/g0EUSt
OL7k2q0vMB77T6Oju37krpUPWb/jcB7DzJmmE72TZNNS5T7I2rsNY0KtbT/vI5PdNgyYWh3GZwdH
AqEZO2/u4sgwV2cmsIZKMK7bAlwGPeEamrvpGPb0GIgtdudnSyS3zDjYD7lHP8A/bFc20t8jicZL
2GQ7swQnygr3rePxmXdk9bOxsGRVs/gINOq07zNbknGePjqzDA8IAPKhFDmdC8Z394R+0Gwlv3RM
ynZ24+JTLyAaYvNRaYygwEMOZEzgkCMEJFi1lbanL9Zb9Qp8c+RpbJJdaM93vtUFQJz7SK0txAEY
1gXaEaGV8TDoNniioMt3YEYqvBmj4x28az3FvBTuM1rs7zFMX1RgM/TiubsJyMAfgIMumzla6IJQ
8W2IS/s+1byHGBA5JpTM4IgiqujYTEyYWvgJmxK86Sox2Ojq3rNuBwfkuuNodZ6sZtxKn/WZBzqy
nsqobp6MKR6h3DdcXkFYRYw1V9IpHMxfkDfSEpCmA4D1SPPla5XjumNgCMqJEO5FWS73v6TdY0rt
PtO257o6pLfi+qK2Tiu23N3yja28eZNxkCP499biWKGLYuDkloNPKsigFzRwc0EeP8bcwXhlcWiH
RU8pQMgScq68Sl1A5IUbkP1fFW5b5qee/QwbyaUc1lzCAIjWApHn6KUJ1SojInSY/xHIbiu7QDGu
5i3RFutdUAG60ixaJywnauMMi6o2TSHlsyF30p2pZTXt7YyJ8up175LwrND4k/eW5HiwbWPs3+ei
BxdgjOOfrNwDdDiO6QQywTuDluPWEWsOulh6w1OYKDd7Ydwh83URcwc+FPNY9xsug7L5TIQdnt1+
Uf3zH0/C/wYP/8O9urf+B3tGpj4/Pq8VJr+5NPwjTXb9lv8yaOA4v9qzPLxZ+PqwbvzdQIZJzPUE
gbEgdnCJMT36b4MG5OnQJmwBpDB26XgT/2LQwNhBRtAhUWYHfBnPx79j0Ii8v3bYXfNa+DxIgLGm
U5YXXVtC/jV4SP01j54ZbcgZYTAcaPRJ+uop1RWr4GValtzaS2CfziVPunDXOF59BqrTPk9VHa+6
hI+lB9Z6x3CyXsMqHetjPOGEyDSUn6rX07DObOdxFtErQ/Oz6Nxp34FO3jcRAD+RoBZFUQMww4IO
W8nUADNFBRri4Iu7OXNM3T2Leox2wzD9sEHnrNvEltZDlKc1XeLUM5uV9ufqy7PBn2I8uhp+Bw2K
EPpszq9/4NEwT9qP0gF3ex2d3ZpYtZuwGFZJDYAv5VoUUnoA68nhdufrN9/pP4eAqp1QIXoC9TMD
5iWAjyBHBpz4kZ+YM//oPaTkHfimB9FGt8jCAJQzOZzFnHKUmeeCc9dCYUf27U02rDUFO7hYUVnu
gBNDyEVz7PpTaxfhTcZa+dEAYLpOiOr1ZPtPFVF39t1i3FPSTXaBHW9bqarcydI+kCdyAE4Eg2Bs
Ole7dmT8Pv4RSd0s202L+VKw7x+0O2vi1ykESJWziLNCbIAuDFubZPeq6JKXgY0OW7OGYAxXhv6U
GqRSKbv7Je71EQ1jOlKS0t0RWMEy15n6bIG6AhTMdMLx+vSYXw2tDQSqZ0Pxeb3Spuq/Wjpwd4B1
nbdFGf88h9J7R/qy9swpaKTj9TteOwZ4AzNM/2HmYmHTfaU3vY9pjRSru7FFcDOg0q1YrJcJJFHL
Xi+vycJxnA+4bbSkk137LcscV/gAiunzmMGAjPoapTYXwYOKpHUQugUtR0SOU48uztE10GX3gb9P
y4HXMHSxFAZdKb7qaKrfolxBQIgIkiwaiJOP8eg5N2ICm8eeXoTkPIiU1SeZuu0Z47dzZNPnAMZf
fRtBDAWk6tPQzYkrVtfuZGs3SMe/GZFtziEglI66pY6MejkHzj5py/pjHkeznwPL5kS/cB52F9Zs
r4lsXMk5G+1Iy9i6jBOS9m2/HF0JwCtfIlgBTCSo6SUhlJB3oMbUeF/SWJ8ciPaiovJqlXej9SMu
nQqMZTyRz6jjj7rqmhfLl/4TH5yFT4ooNjiwpwcAH8GOYhR7JUXffRFBsE42scHHtlisddBmr5Xy
xT6oAtqfbZpEbPTLFaAleTMSG1xzzva4gS/ONo69dhektrWd0Gn6lW13Uq0KT4rvBnvPPo4r/yzy
+QHsF51TRFceqmDam+uReJAARFV96PBr3k5teNK9am/I3R76samexOJqJhLylhbZpzyuPrg9YD5o
UPNC2mBajAe8YIYBRWxdlprpjPE/l4DGryH3271s6BRax17xRDiUyg0vc26j1nkTsHIgUDj5zqNq
50A07mCE+igYZe3cqnZup7IElG4tX15rmc/RlHfX0Whd13tsMWpDwHdDpPROLsuLijuyNMWDGuaP
0U3fZiNergVlHRLbLuoRLkUNYCPstqGw9wGeceK/6bm2gzcyb1/CTRiAN2OyZe7Pfbe5ixiyvWcB
gOd6KQWDvEn+TkL9GEtxy3EZM8tkvdaZs1s6G4I/PPQuzM74R46htN7otsOq5VvzNssaRpVMoLjH
aK+T61rLe6bMJ08La1dV9okgn975MLZJvO8B+VHA7umdlaXXoJnHciEEJ3LtP4W92+2pIGNpFM6S
PU9NEHxrChR3lkifPD9hJBLO56jk9ZMjFzpdxbdpD+F6rujdFgu2KTKqAVSZKUSKiCfuZNE2Ur98
r9A7r8naNWvGJZoHJCsrLk9zWLsn5bu3ccoASFtRgqElXg5tGdwASALau5RfKCS/oRnt6R1D5vcl
V/zmlCG64L23NPdZ+QWy+LQ06XNkqkNocy2V/rQFnXfxanROObKn9K34nSRoNGUVPshxfFZlDEgc
xR6ph2ibxfM0ZPmdAih8mCT2AsHxfXS9LYGJ+9IJ4+8iJfsSFH24k8g4qxrscZ6xe+YhaBbBDyBj
qq418TX5hpgM69KjiPmEXP0gMyvyaDZVBeLMaN4gwy0vthJ61eYIxKAjADABQ3iSDZSVGWrY0Dlm
m+RRCbG3Kx9jizfNa/netVvDpSAq2+8dDJdfURtPq6wFqMLNrf21dLSnkx/u97FrNfua7huxSc0o
8/Momj6G0xvyAV+WnsyfT1ho5wpkSGhJ6AYJSSln3TAc+BywYj7phv/ftHZVDmCXB8OtY0Ysb0T4
MMiE6OlATWPakxIZEAsojbcreGW0x8R04mAfz/F1uwWumAwJcoGsXsTEksMA+Zg3O7jNo2bvYs3a
W1WzrJnDF7RYcNR3+mn6aMBXZvjPPRunBCk7CJiNJlmEn2w6UXYgCDxlnZmeVcg2eMrqtGjweYc9
/GaaPS19P+UZZgOijKhoGne0o3Z55RHxSrJDinE8G+qPYJBbwjMbTARQVZgt6+Kn3WCzlMZO14xY
Xqd86I+8MPd2F6wFvOC4prlLEgkd/3CrgNX6xSYGFM+6zQ6w1pOx0UGcMxWon9rMNyFq2yaZ7Aed
o/tLHd47TjZiAmdn7ZP0Coxv+Btpja+TQn1HNrx+UWfUbjrVtOEttAlQLzHRznmcNk1ZfuQh0/8h
occJhik38WmLHHttHXWfAY7zbIaexapSl7tgtD7nesrvwrpr98R132oMMauhi9M14Ufa1kAEkQgI
X7JmvmCp6Q9x412jiEC6SwuhObGVhlB/rdfEebsai3nZJMFsjqjAHmKRbcTaBpa2Kfx0vBRWKs8O
xRtg5dpij9WCr3bVT+9a1UATCobgVVJnGT6nPrmp8TLd+m1ZbqLAyn+MqP9nyFT9kxHBu5BNs2uq
yKIDsf/GabVrGn4Vm48k0T9z5BgWvuedQxCCeiEqA1pgz7WMCZ/DqmLM4vQRkZvptZiTZleORbpt
U1Jr2dzDdg7fAqYcWzud82eleODbmp6ASIIPxh/JJhg02efQJNlpVg3NbqFAHWmIqX402DJ6XNYc
briksrHp66WQaRoWNQOTFUIB12z02YXaJlNfbcFFyvuxzf/Yhd1xKvAOwwe1mgen4TStVt4fi7Hv
66U91/3VeuwBtMSHnM1NifaMboFDmbqnKdqNE9aZnZsOb+mczcPWkhbWZiXxw16iP5Zng2U7PQLc
tx/sP6Zopphdu1P2kpX3Vjp7znvn2dOxCWKqlzatEiJ6mWyr8Am6YWi9dbRt48Am5Ct+6yodcWZj
nCAvFpdi7PcoL+OvugcRDq5wWcr5Fmh1V7+FV7f35KQetlzyGcQGeYqIKtC118uT5cJL2Xh/7qnW
9cpa/bm96j4axg2AbSy9y58bLsPnJXvR14uvDodpXVisZKjaYDcPyfWivNidf6KdL18xE+ce3f25
UwP75H4NQzw8Z7h8uHaXf+7g45/7OJRk+dxlutswD8i2HXOMARYeZoLTkJUOhiMvag+upGrwmKpY
8bfiQmfDryuIsQv/xEck5oJaYDWTU7zquMV44yw6R9IzKnFvg3A23ElcqzVHD0nmGQdj8BnnKrXZ
95yIkoAlzIeth1sIBi09aNV1QrlcGR4+vrX73MBwOjLDv9p+pqtWSEFt917NVgizPIxwvjBgoyxl
HjLtvo1pZzH0akMSNiNFtsPGw7uMgD5CI9KHdGon67GAsjCucelF3WOVYWl6dQSwL653c2bvQDeS
tOTpskm9hcM4lKh8dQ/9kU0Nsq+LlWFTmbax9lVdVxWbf5+GF+EojD+T48pyi6Ogp4LHwiG9Klkz
2l8ACkb2HUnJI1vSFNwUXgKytk3i9IePTfWjj1h44VMn7UuUlbPasCmo8ZC0yaPdOyQVl1lk0wW/
TnfIpnpxfkWeiehknWabkFzvXLm8q2Ye5vNi8vrW6tn+6E2wQnqymU8yQYisfA9gIjI/rK63qQHI
Keu9t5sRl3GlZi7GXp5xGOg16iYi23UCR18PQ/Y3kOHhY2YX6ogfM1j3192m7TLFPdZk69ZMBd6L
HMR5jpzWEShaT647HKPFs+9FYxf32KaZCowx72urE/xnID+an/GYOORXff9nInEa5S2fT2ewcUrI
KiFJy2O3HpxYvY10Bt45GYT2td1bsDFgjplNhMiJFXme7I+4DP15Y0dkgzotepwUnMJfuev1FD3S
fdydNCNZG7D8PJybCW526nbNDlNC767DxkmAgSdtH5/AUVSkskNTPIcgWvvCDS8gWNpdkzg4gyP/
dnHNsC15A6p0uDDBHImY5g+wVddMCXV+UoIeFm6x4CognH7PTd4RBKqLmAJtaBmjFzrbpqEz0xBC
pgzPi4YPy6dE6n91qn+ITuJ/jBGth/bj6+OvBWnX7/i7TGWF0d9CL44iP2aOTYo3JM74TzpW/Dcn
dMMw9Fw+KbaIABX9k47l/s2j744EIl8LaIz/76Aj6CMy21xhSCAJF0vAv6NS+Vf61b+EiPjJrucQ
cqIeiN8QIe2vIhULkG/JJXQ3i2h7uAFjCwsn5JR3Nrq1DwUDCJY9Ue209sN1tdg/F7jZZ2bcIqaX
qEmQlMIGNbt2YmL7BmueFU64XXQ7rpheVrBu8Ag+pY5pyeUmULtZLsTBkXF3baNce9/G0BWyVFdJ
FrwQZ34FDj4HD3bpZXYuWuIOjZUtOLaY5BMQGTuxxVgNo9TTMPsJiR5Sr2WckaewUUh0tDSE9Mlw
+hf18f+FYPq/XinP82LPcV0iqAGv2V9fKTfVMqYS2uVgb06lldxjoHnxCzGB5yyGv/Oe/lf1/Q9X
kJf7/6u+T1cG3P95Gn59VH8Rfq/f9Q/hN/gbjxKIdj8W8NwYvv3zgXK9v/mBj+oa0M2B99r7y/Pk
MsuJbcfxCMXwsf+v4DDfFPEk0VMY+oTp+N+/80A5PNl/+aAI1+V34DHnmb8mnB1k5L/ovpUTYZWe
hh/GgyDrLn7U3lhMS882Btg77m9AqeUQc5KPRw6ukjluErn7WdYBB2aGbDTx9qfYqwlT0GjFrJLm
nMaUh0YGNAfQ5qQGRU9T4x/pb6NYYeHOM9IUl5vEPWQk5g+DCBTlodbvVGDzIWVkg+qf7nqlHrh+
HovMojKwgPdbLIpjfP/NGPe1zPQdgZtbJnA+nhmizo6VAGpvAhyPQXHvkRR+7issc6tEe9MZxhCt
spFfzCUdTh1AGxu3Ks4pXKosCnn+njrYWCAlUUOSzRlQKGLM7Jgw4FXwE7AWtyN0u/qrop9UbMNY
mpu0d52DstA313oYkKS6iNaLKKQKrklxMI1jaw5R0bZHElvVQ9GGwYcHxemwBG1/ULHJX9yhuwqq
kBDAoGu32/Auya1L8uSgyuA7V3N4Uovt/qx9Zn9AdlJIamN1F1wFu6EXb+SqJ/CUVXaTNdltvcjT
4if3yZTfRvSZyTQ4inZ4tHJMozVVJ4G5T3LnJq/1QyTMUxXLp6mCFNFkM7V/qAtCjc+2IYqQjQVl
wOSUgt2I++wXOv8FXX8C6Zb1AypExMK1eDSukBChRWD4rWVGdm+MT27NHYnbqqV1QGWyCazyu8/4
m35OlREVqXQKZqwlZvxuOXkGJpQtp1urhcGhhsIp7KGGp0SZ/LGbiDr5B8uARFxGEUw/ay79s2CA
SHV9fagIzUTrMcmK5o0og/1amjrIcAoqNT76YzSmP0Ynn0DyT1G8WDuZJUGx63KnTNatqny1Hudu
gawiDXJJLP02hJkyGMEHh67DotvS/eqpVbWIiOkozLJ14incKy2I4GennYbnjiPdsyEdSn9NNB1m
5UcS9yXHOEHWYG1ad3iKpiGmGLlPz1FQ1Xc0GhSaO3wp9sTDDUZ0eCC3JEutE5YU/YPWOf+tLCrG
vIIqqA3haT41/uIEI4EVHArUXs+gYYUyQJGU+OPYCq4W+TV5m2veQtlcpRxdm4ulG2lxkNJFuwmo
IAd0W3l85nw+9HtqAupDBEKV1AAH3hVhb4M6R80C0bvMwXw7xlgWE0XsRMjlxO17uGSqCe9pz2bs
P4qxfEowAG4Lz6GKwtWqeINQ5+xGnEvHyGmg40Wk0grIag5ZyRD+1juu0GSDnOC+w7XEMc3pmrsB
ILwkK4tjhIwx2ORfezfANhMPwbH2iHaSL3B+Y1ZpHnid/V06sUfLfiBHYY88NKuet+2eKQ5FabaN
8dCVCpcZxTfV3ohZ39JynR9jxNDTFNr1G4Z5uNdZGn9jcIG01uv6Szb08kCM0dt55A2C4pNv+A3n
88jYaEPAud7BdJD7auFWQFLV20uxTAdmUEx0hlIOG+wr/r0C5rOGWUsUsjT9jR6HZpPI0tyCLqG8
UerlqWtSgzyVCRKr4HgpJGdgjx5gtlQvYrnH/LueFYrLqGb/YA+FjV0PMy0ZlWVTKTC5maBNNAaU
sClpRyeHF6ExqXpGIKIPYmN34AW7EaO6C/zgs8GAcadZnjZIG4x8TCqpq+ZTue78iPHCMipu5jIV
4anJR48UCqvWaCfVnuLTeI0HG695fy3VwuO0JPVyB5PpRxLbcIqc5JgHxBktJ90ukfNF7R9RChfA
P+m7PQseFOCi+D03ljxUFk2VGuYWoRIWUF2eifvhviSIOlq1ve1nSDE6w0rTBVx1BhNXFxCT+7Gv
3F1cdGiWdYADty7cE/G2kHBE1cENmmDL+1nCKwCWboCVt56tCSNlXkKdWA7ZIL4pe8OrkuZQyLQC
u+v4+tBQ+z6SnHkcBsfZ+kH+HSFp0xt+T06GhCdWiDOapyahzNdVCzeoq2NILXRr7heqTZcxKGjH
DZ7jauB0CcALQ4zpHvrYMETLHWQCEncvPF04QeiQdhrgrYV17ZNVD3bPgis9PJuUjn9YESj0hALd
DVNkuNTjK+WUkKzD5zCRR1GAO5/BPXGmvJrCPGc6IVj7Z0zN8xZA2LDN0+YXe/I9OHyX2CWVVG7r
3meLHg6B+6fRKiKCmJS7SDAfCSI9bsPOIwQJmyud6clTFTWuhXVpXf+rboNNkHW43KrJ2qU51YmF
Wx+lj60pVQSx7eAlATu9IobwNY7973Tu6jOMdp50RJ64tHfWiMNlURebhhk2fRZ+1eoeQpTJtsnM
jhsFF27cG8cE9hqL/VcXs7ERdCCu9M6c92Tj4NlMhk+cLofHxSIyibUn6wkuJiEGpySZrp127WGi
ndHrfvkUWABGfNcTVXFzDFOSmpY1NZY+vgfr3qT9k9cTaMUIMwKUw+tLEmRYiaRi9EMXXF/S6lMT
3W2IADKVrp473p2jmiVdirJc93SwQ3j0V/mSQsrAYNhkCIL9klrMTlOaCiJml2Fu1TQbMNGm98LT
7JchVe5dXp1M2DKmKFleGnco0TOwfKU0C+LUe550zC5RUksas5gq9pk0EHdCFL+Y9hwhj+w9E84Y
XMmYxUNGnLN1f1C5es+b8clsU64sPzzEVgPo3XO3JswuY4siN2bVryILf5b4r4osenIHn0F3l8fx
OmZeg0I7v6V5fxf2mr99bH8GZEteicNgZJ+C5tCQa+Kh6rt9VZbj68Lg9DKy2N966A3AEnGPhsbi
Xp9N3wjqlHzqxqV8M/XW3ax3ZNJdtlCaqOtljACap8WzQ25zy4NNO8rQPtO1elN1bO9kQfQuzPqI
777qmEE7HPn7Cb5FQURGsDwBw98NjDDBsi7e2qPt4dLGeI2IFZG/d+pi5wysLPQuoC+5yTVMlFTv
Dh1BW7KoVNC4H5QWZ3uQ5tWxo3EN+TckfjMXTLW8lvBG4vxm6I2uzxB09pJ5PcfimxvfK3gGJEq7
a/hDEipR4M04zxXANg4Ogo5IB3xYGUc3EbbeTRuTSjeY+re6iZJNkA7WLamf6gL8ipbSbCCQ2dwb
x50uCSU853yGgz8J596h9mg7ZSb/aUNa2Dljg0urLMo7uuirW5SukQK86ZUEA2JxREKmYz2GsteO
8TcDSNKmlbAR51Wbdm/WnAVrO5bNI+VHTzHIKQK8Ll2jvGZPqI2sVPMwic0gi3zjwNZ8hneGz9ET
bn8/yEGCIvU96wrYo2N7W7FfrvseZGOksvir6z2YC4tDRehAZ0PiZl9AwuwnAAFIxWVzS8hD3C9N
wzKYUAKhEvCjRWmty7BM19Psn3FalbgtgfFr+TIwnqNUdCrPZYXPsJDHrGI5hGlH3TheiCeuzz/L
KjfnSTmgeMaA7q/Gmc8COOWuEOF4BJD2iXiNjAdl8pDBXwdutjZdWN/UfdNzTnUodmxYOpNq1+d1
hUmqHzgRmB9x+2EP5imQxftMCgcsr8e65q5oZyE2a106CmqzJY6OtqSNx9IYkU1hNonT35aYEYiP
LZR9YlHlmceXvTEWVlKMcEmQ2/QA2m6mv/l5zrJX/SKmNxMVrlgXDEKYKfk1Tu4nqKZVtltgAzsM
yNQUDuQlUmFf0lYHwS/FVTA4AXdg0MQxbrz+9GUB3MY4YiL4g7eV/7xFWbTTAEe96fwdqar8nLjt
9JEsQnD3wi1R7xUF2Q2TDxP56wJ+cLidpnC8VIpakhXra8ZxOg+cQpCDniu6Ui3mwlPBat5F4Wc4
UGi3D2GmimJH5UsxgtjlXMFlD0c5SXExe40KLnbaNupYg5HKxEa0LRN+n9QVm7ilPa93bwufL/E5
YFGLseapiKhXCDTOcbfa9Xz/sFAlWkIocrtuuCXuKZx1V+BeFCxJQw0yNFKxjNeSjLvd0qNJU9ll
7mKCwiubxqjwOVWOT86ctyv87YzB9KmEKi55lVXpVsPQZD+aS1eZ55G9ZtoRQ4L7KaIy+tEPWYK3
JSmaPTvJ9AbZM/pw+qZNXgH6me0sgIF0FMpnS5RuzMJBuO+cl8EnwOctb5M/wf8H1zHYw3CQbYp3
WLTNqRnhuQU4IcKGXZHzj15VkTh5YwEiW2HvaKr+bXBxo7QF+8Z05b3ozmxArjor1YtXGCqMDdtg
vJ3MUu/LqrimM9poa7t2sp8LQcu1gQDa0wwmSDXJwvG2uA5/L2HfHel2cxnQDb061E5zwUZMGHGh
3zrgvr4WLQ+gT49gUS71wXKWdJ/H4gdv8T3GRjYsefB6GxhtHr7IWvo7lYwf7TSdiWJDixQOWRD/
DTu43ks5NpsIVM/GzQf+RaCshcNINuPWPdM0g69oAQWNE57y+nBredxajP+AvH8qveZtsdTZUd2b
J/LHqFxuGi+894flivjF1+mivEdL9qOsNWPyKElOtenB/WiGXoFQ35SBPeQWRwaaAYl7XqEcQWhj
2tAB3nzzMmXlcDIZfd9wCBiuMvmlC2gt3fk6K41XimTzGtddfiA4qQ60LA4bM/c0vsz9nVsIs/IU
mzwGduwo3fTBRdPeklv7tku1g3FtQc+B7TDYEafSoW+vufaB0lCuhEBA13GKTQs56IgV/d001c3S
UzVfZckTscdsDWytOY9ecczypmVWIe8D3S77MnQp/B27+5TfEw8LAVX0vcesbHexSOWG6ch72wcf
0m4m5EXuWVdvBfcgsode2HHhKS6S0dWmkDTF4WN6twU71mwXLKUF3XslHVoPOunY9AtNc1Qrsy0A
4s+4ah596sI8mwEUv1e19XnNtvg8sMRZgTwSmyVxhK9qbVfTp63nD+GBOK8ENhxLCXfbLO7WW0hD
5iq5zZf2EJrwvHjEMVMl2r0YpbqZa3FNtMwBR46OnmhlXqXlYna73hslbIx1PGfca6IwW1sy/fa5
FO68qX71XPhQAz+8XSgwoTJMnnMPgqVkxDZk014F1DiVgtwr4hQnBGpWgE+j4TY4P+p6wy8I39bp
fjGjIhRLb5g38zlxYi/g1GE+cit7GzSVdSoXZ1CvC5MyDEUWnsVM5hfeozf7GuQnLR5thjakFNkM
lKg1Kt2P7ViRMqO9h195G1CSsy4biwtQTthyiqjNlFdOg+X12wknJWKRXRzg5ZKAyiRQ7CmnirxV
+oA21B0917mrW265eikzoKPAcEzz2vUp1w0b7PPQE6FxNNkjuHgXHxooFn+8KnkRB6g45qdLes4V
xIRHb1lr6ivXVdIMD6EHLq+s6H8enOxUDhNVz4RPjFk+fNakTZ3OPWToYdkmScm1WJQYnWfQKUkR
2ie3xy6osBgbpvR7UWOFr6IrsGai3wzQAGj5rQyWV8tzaVYruZVGll5XIqTNCWfXygtobeZVBErv
zxejvV0UUweOGHQ9C6xil9DsRBO2NSd3CaU76zGSN7Y1/syb4dVCBUoi4ls4KKgfDYieLXTqhHKP
HEjCzbrQzyrv7FripupOvUkO9fXy5/aHZLapBrKCXesWHj75YcY4lOL+7lyuod1nzsHZRxi89nLf
0cl95HHaFmgHmzgrUPGrO5KhAJzSjU0Bl3YVVBzKwRCkfgUTHTNzSSgk/y44qw8Dg0wyCfTsMhj1
+71QHOcjDdUFIOik36IakJ+2DsVYn+nxfolA9SaifwrigsRYOv4sguSJ4gM+EsyaVzN+MCZ8SwmY
IOf4OO0IAhAz0NkW0cTZmDJMLqWnyK1Sm5kueCYTKkYx8h4Xn8obIn04NvOQjK83PuCfWbg9JfKO
VK97bYy9ayZO6LiLNlEao4dWTzAht/yDT7YPvYcqNDSI6RJP40Xb82HBHFUzRoTUSq1bvDD3roF2
+KhVkLHXydLd9ZyJqUHur73WLDelJLEQgH4zm2piGei66AI/BPWh86h48Jf06GbOLwW2fNV01XYB
c1KlPS8ixyyhLjHBlTgNuO4v+Q9WUQr4bNxq4y9pCLUnxKv3k0nv/KT9Mm24jZyBlGn5C77489wz
OsJDwNjHNenG4U5s+eMNzkZzyoT9yo9NWYKuhQZ6I2mG5m5FaS58qS8v1Xv8KCepaGaLonbv1WjO
uT9uSVltcmqm8AQjyoAL/xh6EPPQSM6mbN+9YhnPeKvvalrGVz6tivs4IKA2EWwQ3syBKtiptvqI
q/Y5KsRZu3KrGu6SXobLI0HuxSPwQg5C7YiYqpUFa3M9AFjPouqO3O427lyH6zAua9H/1h3lVssA
CIGxGJcyg5M2u1mcGl8m9qp+RLow0a3bG6bOIh8eKVs17bge5By2+zpPXXXAK8GRrA87cevpyTHP
ZOAAp1RysLsDDzv8FmuZS/trlEhMNLYt8wEIA2UeBKY4nUnKfTXJ1BhMsC3N/UBb174KVL/ztd+T
ylhK5B2/uY5+w8mW4wNdFll7bAyscslrnuh4O9VB+2twoxpbqU/6QnJcHe+LkTPYxpNLAa6g9DDa
Io7TwX4Tu6Fy3gF2faJAQEnwM2wML1MPI5mJn3I6wlzeyHyd0SKYq5ZgkvzdUjOwcf2Rz3kyNK16
8qb/ZO9MliNH0u38KnoAoQ1wwB2O5Y05ggxOySEzNzDmBMc8O4an1xfdfVvdMuma9VIy1arMqpJJ
MgD3fzjnOzHFoz+wfMhBUZ2tDGN5YrPJ4CbQlfhCgmuHe2OqjtShcjnKQbu4ilzY3cCt0FNTPeJJ
pSmb8jvAnnn3CccYCEKN4qc7ZJA85iMOfooEkkq6h7ookmKbL/a1bgZaYPj0MMGhbwKyZna3ulfC
PNRzUmOsPTH1DsDsyKlgeFp1fslMArIdA/vDMCAqR0zso+ZGLQ/SuHabkIE+mQ+PKD8NnLmyHBNi
0/v+zoo2+WsEdtA9dJUrin0+BUOy42MHgZDR+CGCH0sPLW4yViGxem1CtmtPvNV5KFM93YUDA0eg
zQReQOxyoMxifV39DGCsV531nHmwk/I6IiytJZwU23OvSrYFyxXtVLdphXTyPXsp3H86FE55gp9P
GLusPHJFwzGsNoMM5Uh0NH37Y16NtzGWJvUyI4SgJ3mg0vHbLHv9nZjpptgulZf5e9MYg+INBwFB
1NUQ7hTm+G1k1/xQeB0Yh5B2RQC09Vg/DDP2ahAqBlqXWI4uPLBNaZ1yh2gpR321Vru4HMqnFBnO
Sfj6amTPx+bxNl48sVi8W31+HLMV5YJN6ksb+Nc0iXMyQVlgqbX47GIsv3DahhPR0PLOK2p3R/Ld
RzvdXkcHRInNUfoXZWMP7LY6sCUTp6yZj1Fe+0c15mgeAfRuxnqOYYSMtLmo4knrW07WRxUZJ0QA
jmX7DO+VpUqk3b3n98EOISERxaHO9lVbjRygycBShcjJsbfbG53mV+es47vXrwnCcZk5lyaaeJq6
sHgu0HRs487tTv7EwljTN8wuAfXb24bzTKeADqbFMRZnjvwilNfflSAz9lPY3UYzlb3EwZqeIoGR
zZlOogOSiHQE+oo3vtSJvhfjcLHd6O4mpwAxKWGQizSmrPTnd2OD374w08NgEhIW/HS6Fo73Dott
2QcW+DWjA7CBCjVInUERr/2W8JEc936cs8FpuvZIluAGNMS4jaYKcOA8tfsRJNGWwRzTGsL7iCLS
J0E3sEW9HR3SvKxe0C4Pz5Bv7tQ4hpt5oIAh4JtY63Vp96pximPlT8mJtVP/3oPmOCQiMa+EP15x
pv/UU4xUIJguBTPGA/Cg4IjAMPgZsy3YZykyZYTnGoie5FOHcbnHUOOjCbPL2Ydeci4t9ANVBekT
0lGgDksynLHTfozkFJ9SHngWgz2//xa4szs2XB+Z32yVIPy9CSPC99AUbh3iVtFyOtzhBkLLDvk0
WrCC4VnKh/7AQs19LltAmF0OZ5xxk3MA5jcdAy909ohTH0vOGICPMYbPHDB0k+PkHwd2KbnDltWx
LKHsUoSk1+GyjRC30TtjPu77fVL0dCPrrLYynzg5dNl2l7bnhLExYfJgdx7Hfi020WwoCpjiwLLZ
d4pYqDJhIcckh1RB3aWUfu507ERhCNVboe2tAr/QokhmLKxLOzy7+ijZ5Ow8+luifnOfzCSslOzR
opKElerd+HNGdeoY1mbhi9uOwWFGTYJrOfneojS803njpzev6jfRlsseAp17qI15j/NkgXjhBaTn
sEAxcYiUjtavvO0z2H+y63wCsAusGdPvK+W5/1oVk9rTLCZvVvnPc57+xMSIWdpWb6WXvyFKrk51
UX3PSXt89nH13wNZmG499AoNR4x3tCzEuQzxejXuSKQhU8VNSVrQLsrTaXNzatHnFs2LVVG2Iyy3
IyEngscspyX+WBN6VqAy4QW9VfdczVh6CVXNPysWynip8+jGGFwte+pSbIZZ5kd0ZVtvgrWp3GY+
6JaMjoD4cAp5qg1irJNPMkdeimJgiOQ6Er6fjA91Vv8qC3e8b4Cd5BMriNiJ6yfiNvNtkprDzFig
DLzuPen6crfiwdzkYdORAtX3nCAVntzKUDCRPoOIdsJKhdzG4HDB/eCpfTxQtk5YJc594O1laB+L
ZO6fvS66tw25T7eRGQ1q/sEgKbmT3ZQjkxv8LyDe2CjUbboVs30BpHSpuEh3ktLjJAGt7lrRlXs1
rhguXfdPkbDVd8b6rVvWa6PTM0lFv30Ft28gAOpAuCykLRSvm0XF06Zux/KoMq0e2mF56nuHRUqS
+/O2sOoV4MtwDkBrPtVjW+yo4NCUR3gjNpEckQ5Uk38mJgwdvsj2vVmuJHWF50Ly8hO/rL6ySOSv
cTNxZ5zyvnM4/4i+HO5jm2NPqEFNxQosA666T6QKEVenmv3T0DrrPdPP6MmBarrF8gAg1nO8a99i
JceGkZ0BaKE3yrXSzzphdgyWcHrnxRtuWILp9hp/bZrpya2rd56GN9NjYdJL+CNjjL5Dj4eUv/Mp
azvM4GNSfkIPdl6Yz5cPVEw7dou3XwKnP6kmYImmJj4NXMt7Lyb11AlQq1dYnX4Mi3nH5/ebGCyf
an35cP0cPJjyfAGNUM0no3vs1Rp2UZjHb53EIoS56JTy+z4SGaTOOPQgWrQRFKS1H2EoGvsL49qw
VSsjmpnv9CpSszJNnDGbI8Z45/zMvE2K0/A5XLPkSFk3E2XvfEvVmuxTK1OypFhzS1NV7AdBchwp
JcIzr4+/9VIhT6tQ7X3l559wepKzW+n2zRkITo/NsmvIJj5liq5+7avmOANp2a1BGRwmdhNgA5TP
8QbAL0PbtbmRNfY1hoB9GKY1ZmnnLpyzndHh3TzWr70e30oR5Hstc31FBZ9dpcHeMfXpBXm/Tx2m
U4qS8WcwQsPMMkTf/cwibB3Ikmt71p0o5JM7QUIp7prPjkRt4G3R/ZSyt4ncfXHDivnVsEEv4UHs
SDUC0EnexTGjVuHQxvLGeCMq1FjKK1lMAE2x27HGyvL9/1dY/k1hKf3/UhOGc+a/vX5OafHPirC/
/pm/K8ICyOqRVq6itP2rJOw/FWG+j8KSf1jvEov1t5SJvysscfu6/MMxSWApaVHifzqBhfcXvg7/
0dceQq5QhP+WIgzV2T9JLEPhU1gLBpCRS1ik9sKbT/jn5wtD8Z6w0/8e8GgKvWLzKiLbQ1rh/6FI
XcEi/EFIZVqsqSbqCMb2snxgNSgTpt3JBlm1YnEKhiIH0lB2Ur78+8/T/21If9R1qOrYxhG2qTwU
Axo57f9ZTfgfP5bf/5JA8r/98397isQ/hLki/Iv2BZJA4Qo0uPImiv1PXa77twcq0gEPmoc09x86
wugvPrmioYukN1K+Bsv/bz01fKF/fmp8FjKe5wpJ16sBSIT/C91/TiTztmb4jq+vURTrhWq7LSgc
lx3enOM9x3WkquY8VY5+BdAXsNnJy6bTL8S1JSQU+Z0tmu573dddjW82RUi764qQJOVd65og/Pn/
/tMk3f/y3PmPavjsfg7pz89/OXhuf+hvj4yn+VT+Lub+67///SlxlPsXyUOKTpunNPJg2//jMWGS
/RdXEinDiSBCiST139ObusAq/uVRUaSj4ikBa0B9FZDfp2+P0j8dMA1LB9Fk+ob5GJei70R5yXOP
q8ojpg1ltCARDJlPQ5of6rY/DXCowX2KWZw5z8pp6aDbTV12JVOrmGS6QOxrvFKM5X2TNEyDCx2N
+D3DJUMI+eCmbOPI4Utiw8CNMmDwj11h12D+0iPPzZz96gDtsheI7BXhEQlWOpoYgiUXvWHZh/mr
m5wheMRj5c3XBvEkEN2IycsJpPzS/XL7wZb7pSQi9OcQWIQISTIsJfrWtWv2ANI7cWzQdZQ1xpsh
gQwyxL1DAGTcaO2eFhkwaAGfR22P8An8Lb7D2dAm0G/RSBwgIFD6JbbNHyCWUij0acG+FbRt2tY/
+9kvh4+VAcELHx7c0akYQ0Ya3iQMw+E6mj7yHjySp5NkF5gpIjUrWSICdkLEmc+Rlc0bfwPjx6ht
HmbHADjoMt+UNJixomaKQa0j6SUct4rIIsOrPthfYL/a4W4pjXrq15h8PbwwNcjzYHXSIztabb8O
UdGe8Wt7+7VXwWc+dEjZUsy84sbyRB1Xwq88ztBJMYJ63ruFfYI3OQxc3H8djSRRmshStvk80O1W
bjGZbW6JTI8nGzDMN139MZXUZ8O4OPkuXktKrGic5dZhFdQfpr6Mqd3q6hDXBInCMcVveMpkP6zH
2QHIIb7Q7bb5e7+uTvanB9gFGxK3nU/xnaTho1OY+Xb2OGEL8YeT+oyCeMz4pAGz3nWayfkPdwzK
ox489hrAakGIYuC2IgBWxkbnC2DvAvSqwW2wMYhZd/i/nEcgzumuBxuIPCakxVuIJzbRlD+tCxuj
DXu28rtuLa1VLbJg6yUGolrATGNLUwYdakY5QH8/d8he6MWYCS3+eSbJ9QPLTl1tVzpPMK0cmm+l
7qcnTn/EvLLBnr12M6hQp+mG+U/lNchTpF9PFtc9+LxV1FMPI4JUXKIGxNLW8d7HGGr2lemXU0/6
ht4N/lwinPMH797rSmdviNyAtF8W1JGKAsC9q3K+xF3ahYzekVomt2AF00f4HHOHBKdmX7KrrGAk
2vpd1WVlP0mu9Q+EVKwnNK3SkAZsaPoqMcXiN28wfOZqji/ABnvnHgdx0J/IJrVsfNETEx8nsu6d
xb4yT7Nhgsp82N/3ISvLvriJidsmsL8nEik+ojUtT0IOzleLYiXeinjlpiGksEBoupL21gQr+c1j
5e1iFHaHmjk4D+eI2hxBHnsMdqcBn7xh1rMVY8wiJGH2Mm+cNpR06FNAxnSEI67dIShjmbQmWU0s
DOmzLIFWfVonhF92vm3B45Gt6zVovAS/pTtCmh8kVrifyve7j8LPiuYOhRBi4sSxfX5YnJB56Ui6
qsGjZdbTdKMRbIn7EvH9HKTFFblo+uKBwf1oGUa+DYuYPpZ8iXZ5ibiONeSQsGwXOaaYhLiqbLug
5C33FVP2vYcC67LaOTiu+NKfECUL75iMvYI4qxPMwk5z08xljr7HKZBdBQUqrMws6q69jeyHQo/h
v4cB7D/IL5OP3sPYnNa4ZNOo0DY9hLAw7KaL1XyokVZfe9PrdheUuqphkfstpkYkFSy/V1pYPXaa
3WSRPGgsdWT31IE4DI1Tie9dwKiHtIrWAZtdc4Cg7nEgjNkVBQCCCzCpqFvUbWuGF1FyobKvs1l4
nVor32PNGY4adrU9yYYLW5O5FT3IU485NTLzWX4TXZ09rU2CwpP9Jul/sp49rI8Fy0NsEXNJZsrS
32ddPH+pw4i5cg98aecW0nsxLD4ex3qNfySEelaUxOWg8x2dPAyBhY2wqjh1wWuywmeCD18tFkje
Fziy3GfpPCasZvjj733pp1Dxlshtn1rFQbPBPgz9bpoEKJdQsrw7iQpaSE/WzfcV32Sz5e+Y3K0L
kyQCEJu1p8rMzc6rEj5EpowGs7R1ggpctONH5O/abl5YJYTpixpmh318U+XYDCuY10AqYGPENVah
hlyeZyUbMCiRT4SQdfEH15oZAzISGTxjqOc8B9qafAuB4b3VhGq7r6lbdgU78GL93fee/Go4otpN
L+YbeL4ojnBAIBjmkS4PPW8qfGxt2PXJgUdlk7E7e2xk0ZD7NmfmmowIbrjs7BSBlwtR4rIWqXwc
54zTT30dDkwc086wORwIb/zRqv72VwwE/WxEnjG1zbvGO/WWTGkGxmzGwJgR6cE8qJKGDSP9PDd9
L4MeS2+WELcSvRK9FkBwSyx+zI5lDDPqgVEmPDAIu3xrXVweJ9+t10sYyulRp7VmW1A4YDNmJW8C
lZHjnnp3MJBxK7ecOAR9Vg2eGXy0FIwAcZdEe8He/xCWQVuOhJpmtXcIcs9edN/Pgt+Vo5JzMiKC
3aC1Lt0fhHm7eYv6m7sa5qeJlwPXvfc0M3jG9dkn4fRI+bRwEmbFcVoHfltJkVL+ZNKXDDeYrRxN
PaIhXr2SKHTGTJl38gnRZuMPZxRMJnditU2R/BZvEeTYed867thvhynOSNDGqY4ezs8fnKkscGw0
CN35oSpwOx0WjOrsmSxBaBHySzhy+05nBzJAiTcnCPZcT3xMUZEAxiFsB414Lgz7tFbF0XBu5Oqh
p4W9/bPy1i454QbqbkOQZbAvY15OxdV1o/wJxwpYYF9UzXxCXlujGUFY8CwMXpOtHCMOcY8U1A9W
hwOKsYBL9y3OF/fVbVa+Nfgv0ZvbrTzCYVFUL8ak+jurAOdbBmK8ucaWWIRHw4G1JX5qmgAQZ7Dg
hpWgh70Qwj6101pyL+ccdCyv8jD9APOR/CjTGMshgsKK0XgeJ8H96AjYoXp1UHzZroP+SIoUWEk0
Qv4vvlLEYmBOqxe0pu18nMOEAkWwn/yKCtclNyp38avv2KJXBfIRd513evAXWEyuJGCiXyEMGOn7
akNwLqwsJ1ozn+VME3xvxhA6XYeLyjlMBIWXwNaHhOl1qefpyyq66deakuSxeBXnZGXngd2S196i
wW4+4E3HfPHZwrLD42W8Zn5bSIJu9r1cIx5fuITRIfYTRQD7xKSWjxg/0ISf+9TxUj2vkPs+Z9UQ
lcUQknFlPtYdyWU6xyDiO2POoHaC0bDpRnKAePBDDvI0CCzLesNghJI3C8mNJailQgmto/quc1sf
NAlqtVWBOMUZjfqtERPe4UxNrwvKO5TvjGq34Vw4u77vLULTisyUrWbaTzU+DfqLFYPjXao5yNNd
7oLSONgqgy6JidL1H5Y1pkopegNUI2Ihca0LcAWUvTbur4MX1J8jajXKEX58fJueSH7A1k2GJ1mR
CH0ZZOMel2KIXzqeHsIvJayWz5Z96ZrsiJKsbmhyt31B2Lm2yOLVCiCZcA/Hwyqh20gxiPflW7tO
/Q2z0Zm7Xiah3lqFl+kIGmeGgtGVSDdNqKcfcQXR9zJHwq+2TUuuEVtCG70N4COdg/UqcS+pvgDw
snNm/ro6rHK86WZJYaWo2u00TExYFfcSJPZEMpPEKE4GB0ux+UJgw0SQjWyQuodxiUgMdtr6Msw9
S7jKWfW5rTwXfU6AQvMmrwMM0Aac+HwcVt7HReZJHguW4AeyF5o/uHpwz02Lkq/gSpS3QYycPGAZ
89NvClQUvqGgIghUy8aIp7xBYn9I9NSaS1gJ/aMk6BOag0TrF5JwcvP7DQ2Sqhpb1zZwMvPdr6rJ
uav4gQnYSbqwf9Lop38THs5UnTp6vLYzLcMZP2E43rmrk3zOYI8Q2HXquUSZkx6qOjAWZceUXulA
ATHz1Qf29r24JcaRE5WeizWNgnsx6cq7W7ISmdtIoPsvFBujf9Fj4uY/AuIV7C83iUGiZw0DdagF
DHY/okmVP5ZsWmBP2eLOdn56UWCBqdmS5EeYy7bdDH0pP/xZD5gjXce8O+GqLF+lLp+VTcN3fmZy
7FXDebBJm4gIg6bsLUTtMmeT1Mb18GbdQaD+kaBu9pxKCJMTpyv9qxc5EvJqOhft+4QgMH0FbW/N
TjG/yl9mdym7C4HPKRzaOqH9wzqt8+LMtN11rxOZUeO+QYcFEjcmJoXoBN989bO6T44BZIHXAKe1
u288Z0Lb2unMPgiG899HwS95b60RAxHl47okx5Vx+0xsepjNvyd3aOTbrHIcN6DdvFtwrD2CL0le
xjV03zGzirfSqvFcuphY3gOWIDsAnsM3n/tJP2ddtY4bq+XEM620uyN3fqW2Jsg6u9HfUgQtEwD9
cxL6rYPUtgm2kBbLx1kl+SnsKn1MpQMyKTDhEXhofPVm5uRunHvvjluWPJWMyXFEVm3PoTPCwcos
ddwOmWk0bhSd3JNaAe7su3T10ZfLwF/Bxafgg3KELUSn5qClbzmwEVmvpHhQjCKqH1VRn9x2We6B
wbDGrqpSYvSS5JMcQInhumt1p8JtjPe4ZeDf8EZXkayLD8OzUF0b6dFdzD3dL0zqleJCKwmRhoTJ
hdUizLxhnBTi2iDIjnHVz+fS0TmGHkGfjHfny+xWsfuQzbDHwE6pR5jO7TXwhopeYmZL6JQLpAgV
umX8qZEtoOJgOvxYq8nbGkJxq4usg/kBGcM8fqvRbF8kWCYwTkto7rTu7d1Y9Ouvla1nuB/wJTwU
SWCPc5Q0JP/BLOm3+GQyjYs/X18qAYIXuW4aASCM5uFLPmcAcQS0CFBMFcFu28GY/tcqUfTEfmjV
pQc0H2wbdDcAe9MwelP4n77cIMcsC2lkNtZBGoAS0mICGINq+ZTO4n1xpsB7Txcn2Sbd6qz7guSW
Y60F/sshLOKv2BbMH9sKCjORrQ8g9PlUVw0YEYp/D0dvUIDDsS9QDkOWHxG3zJmFRGUmlFiePkYE
+kW7MB3YrsOW0efBzP4+IhZkvh/FKHEndQEIF41VE2o7ToatpIGeqI+A6rhND5OwN7GTf0WUwYfn
aiakO9w7WoD9oZJ9osfW8W+itpKvySRpQWee1Eukgvol9KV4ZUhLFgGl4FA91l5yyxGci0jsxeC6
l5XqvDtSDjQ/EVEE4dfBsYqU91GrgCylork1ruKa08POL1xq8jswS5cELYsLOkAW8bWKar1cOq9j
jZTK6FmLoKu2Y97lX/QqWrXPF4RbJzAzADrXdBrvJG5Dft9TrYJzHFb11zUIZYtWI42fkhX7ySYt
ejofwuG53wyX/mmNLGyhiPdr30/BUtzlJhzsGZCyE+4y4dhPOUv/6iuUfh7Rjw9BOtmfaxA0xbFm
wgTQPEoAqtnkI2lAUSGEnYBRAziaCVXx5IkUHqSdGF7kl3JCYpqGLJ0JmQD180BVHB648iPvWKtk
3XC2wgxPccskFKfB3D27UEtbNHadk6IHq3h4vMGZJDwY8Ntcz62S49n01fBoRmYLo4K18iX1ItQu
82R8tuwDWFRSa8VGZjIML1616C++S/nDC5MdhUzyc5CE8bN0tH5yfchQu7keS4UinZi6QXrRJZIZ
azs4xvVhXur8DVNGeULhBQxzTeh+D+PEapqrOWy/l7EuvPdBhZO4a3qGwpwXAaGLCYK488hpVRLf
chtObBtUNfxVXYSEkkrii8lW7D+IyGuCisZifY4Hk3132B3yHTF8uHZxwSgggiiGTWTAM7pxlWNP
DhkL/Lom7XyjqiIigtVQ9avhPsOrOjZ4VUVH2+44HbmwYkZWtTCTpHiI6vhCVmAo8L4a7+p2IFb3
1i/BBiHTLqruLRyKBkXYCuvvT00a9pPmYloQli/MxlTFsG4q/eoBcpyxHzhDyK5pzBQgeXHJx+xk
kWLvWUs1dXuCfYr+Icx8aES4aoprM8iyevNNGtxMQoQPs4utGoWgH4kLotAbK+TaCNVBuCLHizWY
Nge4I+V8MEHv3SSJeS6i57UHoY/riT3JU43kcdiVSzwckpw+F6idke9LqhBXgnn3N528iVuIkKnw
VAJ4uldlc/OPT2ycfWaWvzJmLvlOh7TAh2lcMVsgforuqfObkxIJ8YopM+tHXuXlrYzj6QU+HBMB
jhUT0JsjAU1dA/UAM3hwXCpN3BPJfmicYofgNeh2wdc5VPk9tjSeZS4F+FnewgOynyKT6xOqgRE4
F1OpGWEur9oO/UvxFQkhYHzr6OEJFf7wZgr069sIZzYOblT0mCgBJbyWxkLmJPXFRrtuJUFp13Wl
svepYUvdWNf9XvR5SpBdhU3itPSLnd4WT4/fbaMhG9UgXUvjIwEPMPlRXPjLxXFnyWCpncY3swwc
maPbusseVqpGRxCQUlzHfbQcOU2r+jnOnYgknsWQXBYUEcM4UuM4u+eo1Z8Z5gIUv8mQkikVFg0G
j2Y6lqqpvhPWmtw7qlx2GTmneyi4QPIVBu5tb9WEvc9d5Ck1ZBbgEVQoibsGr+bYklnGaM2AxQSB
pf3Bua/GYT7ZChu76jz5aOvI/Z53k73n52oejS+ckzV4wHGkifBYGc8Zj2px5O9KIyBC/DQsQBRV
c8SQmPxGCxa85e1amWs11zOBEzc9UFYW1XOCt+AUD0NFfx11/cXr/ZtMRzhEs7lkceHv7BHqUcGn
zBT8ghCtTTcb/dMv1uBHmzvYDBjWnlsVUm8DwYCDmi+kOLTBWgkkdXbIDh7G2++C0TyvERqe5y4m
CvfCgLMOLqmPb2aDXJNM2ahCObkrh6w/Ddp67S7CZumSahGt/mEQjSiORWDhbMaD6P1dgf+N+7+u
oRSyHjRIchdffVRIKIItGX8TM0Bke/ckjrXhb8aOkNtjkA4YQvA+2UOZjwyiO04zdEFTdJxmyl7f
mZuHpC1ksGE4m0yHdlEDIwXHRxhEu04mE0Q9XrlRJc8WaCOqVkXYNRLlRiHJgu/B8F2L4qlexvFr
jH/qNW2NSjm2DGsJBEmazExvEeNTYGAFaEvdB0+oCUqmbIVJ0ydLLvGzNNwXD0FTwlHs+sW4fzj3
4q+rHFV9UWGmr0DvxBPzdj4Cv3ROpOJiyRCejz21jgNxkSm4rm+hKfTnKMPiGhd1uJc51IuoIZIO
o4KmSF0dq0+eX04wcKk9y4MFxCexrYIMOXHQwEXM+7LaQL9A39IPJn9Uq0b1OZulujitLoNNqhr9
6fN6e/uCnGduGQwGu7SJ84MM2AGwdkJE1hA8Gm5tWiGtXodWzZs8zzV3C/Jjva3xKuGU53+fvwxh
kh9LoeUFMGH/ua4LL2+Q4x5NhHI0CAPHP8nIiUCWKScFYxvj3maj0X830BhrIgNAQiYH2wtik3JC
Oc+QPPBec4Yvh0b7zu/RX5io2IqDdE075jJ02iOeCPS7NSaSYPmBpkbfp27vMPR1mvnRs0XwMxFj
fVpbBxV8B1BhCooyPsTWie+lcHBOhaxyzLHPWoxkEJ9IfJGQV7d5sTTZC8nCWcjdRATDoe1cJgVr
MWcITd3irSP862ZniP642eC+JLWsP4pkxV+c2aj5SAcc78x8nTLfu9BlnnvtkDHNnNL90wVquQ75
4NcX3wpKb1Utw8xpWAT1CVUUvh16nZXQ7YXhG2jrCC8OuaLJU9gYQgSKJernO0MqkCHNvh4e/cgR
+rUSvt8+Sa8ZYu59NOVPN8zQkYmHr49LGrZ097Wc7oZAYp1LNCkPR02+DQ4HohM28wjvGeojmAc6
KxIlj4PmZeEQjll+ESgkDy5wdP+bwVMe7nFVIvrOYME1u9pzfDTAhZd58GqIjiOpmOvvrmNMvBLQ
AlgL5boho2kT4L0KcK0H1c941dBsis7CkQ+akLBaWmINBr7iQeTIy81HFJD+fAeHefziN5kF4144
akdPSeOVBg4WOS6TAKN2joM4NxNMHsAk1LyZtjuF3mBPWzhAzJaM5dadLmvJWNrxM4n2fiziAFy4
WjLQnA5RwLiyCga8WwV3+zjx9n9ZoaTB1+Pvt5vFVl23DQcn4UnOxY8IojQWENOGX/mzIwm6fnO+
SVGPbJrGz1UMAhN3v7wiQGdphQ5eIJz0kwGLS+Ov0Fcs9MFLhlG0eAcMODn3OqxM+yyDhB0o5Eah
WNup+tXJG/WsutpWlzwLCJRY1z6EftoikqaGBPODLtwJT00sSO2M0Zrf1BVNOH6L+1jU34OkX8vf
K6FICwcRorVd4KVZhby2yYtnP5o0rFkTeSm3fj5Mv7oqaux2jcdA70mtRpGGsK1it4nZ2NkupAX+
ZFTFxIyCZfpsBh+/bs2vc+MF4XSFvTOYhwWzGKQ/1g000QZpX+n3lYdTZ5HFN9W36lMMC/0ZUA9S
XXGP/yC+eNCbIBub/sanz0lG6ZiUJ2dacf8yZmJMt1IJlh2VIPKDXKDwWqhqNjf0puxpqG39yMrB
JXqsYTDyykUTdgx6FFllfJMpJQqDjfENHUK8Xlxbl0d4tbOCVt1ELC0zUDTY1dahsVchUhWdPYaM
/UHn/W28zujjLc0FT+ma2PHPTHSJuGBNqM2FDzW4Y9/gwXMuO2fc9fmwEiiHocd7nRWxP5epbtvb
rbzU32L29IxK/zpzv32nWPUUkvnDPE0jUr+6RHEZectXMDs0RkTo9OZScFrY89ymk3dGpGzOqnUW
xe6OUYWvyyn/wXzd2QNeFjMk4kYEeAvq/LpKLEY0R820yyFJ3T4F2vmOue2dU0RorxVufZ0b3mod
SkvaYxvgMYMCm1J1wpCYaRHipg37V3wyi96PUKiAhzjeVJw95cxbOVtvPxWee8d+tvlYsLry9s52
iRBx5613xS3lveQBWUc3ND3ZA2pZpNo5Zu6xIwTIfd25Kt4GBMku1jIS0nfAu24wIVRDX+c6b+8o
xVmgzUGXLQXlrirehF5W7Px4jDOFfuGdew/iTcSSokzvZ9wAq3eiuHEnbBoB4+ivSVGa9FDiPVaP
K90VjX3Y18shq7sx/UKnGgqk9pR+pzhhrINLPirt+r3vVx8KARujJr1PxhkIEnVEFql9Hxu6uPty
FHrK9kHXWKc/rOTUq+iYwReJv4UhJqIdLph+CH7MHbGvGwoWxjBgbrR9xjYVNesuGfsyOddxFZXj
D36sXJyCzgt6Tv8kkOOdscWg632deIGozoY3c/qayzQRT3Vtw/SrSmMyPBGu0oJCF+oyYr/qVbjO
gxB01gDiWwvMFaDOsimRgLpHeA4tM29WNdE30Y9Rje42pYsCpyNceDHgu3v0LMRl/w+OzmNJbh0L
ol/ECBqAZlu+qqurvdStDUOvJdGCBgQJkl8/p2YzEaPn2rBA3JuZJ6kTTNlNH6y452/bctbDW48G
UyH0QuYvyRBWGeUDNNuwtr+0eedU87aVUpiFnmTbwrglOV84+c4n15rQB8BeOr8HxD17oneYG96N
wp+o/Q8sWcotf5nXllZypzBciiOfdRKPi5D2WqfcFtihoJcxIrDG7p/VTK3q81TlJfHkvq/TDKg7
Jp1oNwtXTBQiDTX8q83csWk7OcyuLdEetx6rI1QKj0syjQhs4mK1GCL8bK2phBRTBeHRb/v8iZPD
cJ9G4kURVKa6Q1IoE2qt3PJjHCR1Vl7f+hvf2nqAK9YY2xINqucO1FRRmCn624pIRx9eTOHrlUG2
VyB56aTdVWUUCQqHdbQ+9OlY83p009ijHrJmxfyjdUpl9jG7qmaP9M/h1kiMJGeM7F51Y5cW0O5u
tKXaMI9NemzrNEn+aiw8CpDx2Mu2PSVJCFhHLHJJwDfN8m4OarOcsX6PfmWjSzhXSpIqBNSHeFX4
WcJFAgwHk/q81GUZnCjszocH7GSG/tCQoZirM26S4o8ukcful/VmIH68AofzJTlgWj0tXr8u89a3
xNWBPGKsQZTnpmSEe6RpbqEIccFwojcZOHHZEGHH+7JtI6AfWxMLMz7QH5WX+zzFzBWdETBMe4oS
ChwJK7ZuQLalnugK01nFOgom8RIfXRA4Oj1yNljCi9qdqUAanB5FuK4Wx/5FhakBcEKZdaDZkQgG
1bfiLHmxtpjdf2WcOqy3+VR0//WZg7byTxa9QQQWDWlzAElhtybbLPCLtiR01rkZbyJX8gZ1KPp1
tEPIsL/zZGxANViN20QfHFqjIS+VbIPR5VjrbbpsqcdbAGgMfdbX+XyZ4iWkLGCg8HY7A05LnpMg
aXiN0l3iyG47dLZs33pKrJJ/Dj0PC5iJzm2vdaG4ocrUEPs1+OR9uO8Ujxe7kG2W95BVg+Ojpkod
/RtUtMBjKNxG7X32ywNosNX3Ce/WczU+Tq1o3l2fYRnMuZfU/5Wza9rDYhYcwqRBV5YnwOgx3WRe
e15nHAnvY2BUavYVSOwSwEfv+IepRyvYjxHQ9yPYfpKdOMXG7LOtuQSdRe7Mzq+7TBCeB17Y0RfH
Y2e2sa276kfqgHS5DT38EZA2gHImOsW7bH1I1DyQKvAbv+0OY8FZx9tipOngPkzE/iFes6JrgWLF
+XpIhswVu1rXi8Orcs3n33E4ZP4XLQFaXllEcXneJC6vgLdahPewF8ODMx89jwQ1PXwroI+aEytC
S0YYTBKEVBf3T00j9Oh2RO9DpSiDcxqXWo9DtHpZTeqMa29yYZfTmvPK/Xj9pBeD2q7eSUfHxVml
+2TXTUs3n3Ht+P3jBJcp/sf/LgxarqCr6xZHCFEU6jYk8i+kk0q7V/7CE8nok8b0vpZ0zh5oupjT
A1bFqn6lFjjbqrFhSuBMdEKSN7yHJ6aKoLYEKpqUH82tQcFKfoZN2y9Am8NpGS42ygJ1GXAvpEff
46x+nkP+zylyXfrtNiWRYJAKUOBi7lhJjong2fS8MLer0JlmqbP4Oj2HNmvVoQburN5oTGyCV84P
fBVHpPZVvZaVyusdAHXDcT7USi3XzIknl7v3VCgInoAMxx+iNk77d1K5m/0Nu36sXjmRW8SoTgzp
TnPW+ORmTC8OLCorA7iUTM1pzdgw/Y50ylXlUPnspp54yG3/sQLWqg/gKIWeX8c8N5QTe9aYPVdM
JLQlXAvvXpsQLeoTyARC6tKWS7Ze1rEr5IHIfOX9E9FMs8/GNfELxWycd8gsT1E2+cSu/FLyRT6V
i0oFjbmzB0D7TPJ6nAnmGFc3e9aB/fR76jyD4Yw7zJjyPI1eR0xXLlTNPbAGyacePxe1D0/LGvN7
IvwS8/n9pjFhnSYyq+1cf/tpxFDIGqpoTXiPI+k2uHpxJeklog6g2xZ9P+qtD5EFVugYhc4e0B/s
hsqnUc/Z16US5lXk9dr5R3tX6N/8qiXfmo+8SbHj0G/jkyBOdFN+hRMsu24fFxbvJuy3fFrnQ+Ui
9cxbfrx98JhJbxQ3pijarbHL4N14Bm3Hr7ur8HBVJxwo4NoU7/DsM/V9kIr7zqglQ9WfhpDL6jRF
MYWsYuQ/mmCveylhioXEdH0XiSXEZzfT3/Ahhbd4BOqH4E9uc/1Fh4d4UU4e2k2QO+Y69h3FO5LG
AlKw2qXgyqF7APuuwgI/YoygQOCYAhFb9zpWAaO2YgNo9hS/uC30kmrKX1M/0JR4paZSf83E2u8J
U5dvv/zR+gnvnz4TEWGciDmPcoI0VEcMlCMP7QrssmCkdcVy9WYtbrNqi4NOe4ANpXGweBI6pofa
SyfmSqdw2Ax7Qj83FKSe0rhHRtemzwEprPo24w+DNeqR6GR92O4MDRSUEpR2fRVlJp7yAeUKKaYv
v3RFIWwxBeFFBvcqnznRwdmTjvMVhoJ/PL0nmMI1zX50tGfvijB3f3PdJJxaSe+BBLOFU9jJZTvz
JjqMLbpf2EhBD5msd85arug6QxE8N5OanvLccXwKCOCXbZwKNlLA5eFGX0Cz84M1eKTY3kU7Zgd9
buNJvdHDCTh+bqJX/86smFbq50EkuX7P0L3g9OOE+AFQbNxH5Tp+RpiKKeAtGuAYXbYDmgb3KbXD
BYoetAubm/AnQKnujcmJ4iQmjBxxNmnSq/J6JwHAQdidrWP9CUUMeRlG2j83ysLlCX0n45qmawEM
Kc3/DIOtKQnjQb8fmbn/XYtVkxGPPSprw8XoA38/fk/ahfhoyOIWj0H5S5E/GzeUncoPPLT4M8QS
ckWYxuCswybG9ZinVz8M2DM6GQYVnwIyfs1aeFsO2Q7/ZTtipaG2U+Oj1AOMvFLtoSL6JMvudl12
6wnb/5nYP28G9xbMzJ4bW6XRM8AetLS2svrdNRIrL19w/hhUs4XlUfA0ZrpWj1XFcuZMay2GF/Bm
AeJoRI0QHXe+3cZarzSYL8stpJxniwAHCiZz873XGCw5vFl8no9+pgUphb6J4ScWp8YCNagW+Fal
/38a4sBSEXWYfXdZo89v86AqGNdnHPKS5DZWXDYnRx3m4ot9VnUIhnI+BvFKZR9xc6CcwmNZYMvi
POPNeFqiprksSc6VvZxC6E7UW63m6q98Vpnw1FvtIN6zNohXoGK9rB9oNGHkpd1lA2BKe1u7Ihny
XCu8XmE1EgpfKQNH1llnDAX0mqyH1Gd5RETJH/bIhbK5sZYMHqwvkCoqgow7x+9iZ8dEX+9wFQZn
4OjDaXIryOw9G9pzygF0huLUnaK1Mue8ZzVZN2p8KPjDT/y0zVsxMqHGK/3ck2E1zOAQ56dCBfap
txXF43GePAK8tdi/kqS6eRMh6YMbhtFrrhKsZYF0xKmdWueSRrP4z2XNU3HGhFEnzosPseYQYHT4
aFOnfncr0374zQJiedb+vh481FH627ITV1ekjXTKZX41Y/wDyiQ3zRVud0Yx9rVjf3IdbQnKBriK
R2Aw7x4LbC2fcd9DadKqCqgVDGOCOmQe4pMwJA1haMkKKFDERxGgsXrStcFYFPOmyQWP+0bNXn7V
2FqKg6kptZuneBwvAufLltsfMIlYz+ZWIet9NgH+/hnULtnDnKbChSK93Zr4wCKBzHzxPFcPRTpk
QFW4cuy1k1SPXZ1GDuSzMrwZ3lB4PBE7eVUgTJ3CmPgG21GTvrOPXq8g2xC0XQElUggwR5hKs03Q
siLMfLzFeVpPz0kXr7u6DOR2YFd7kEEZ3QT31GtSr2YnIM5RPwUh1TwP1tADlq59+Ub02D5Hd3IQ
r24/O3icOX9hrS0duHQGLNBP0W8uYclyamhO3gFRcV4bsh6nGMI2wXdQKOV27efiZ8nL9ov+EmBg
YwWCgAcYyY1ol2WyrsO52E3WTMj5ofzudJq+5Z2+A4O5vbBuGfrEPwVIH/AuumGiKw1lgOJ5BK5n
pifLUCDVx4Bx+CHoguR9jH0jzwMLreN4bxt/WrG7wJlKxPyREdu9ZSRfUCm65MVjkXR2Z20BeHQE
7lnfx95hSV3qEVk6/8WIKeXzTG/7G2vIAR5s0Y/JLnZ05+8WG9XJzhno+YCfSf9BFdVs0jIWm+tC
DeIuHeppp6HX/JXeOp3zUDoXbgalftelChI6udy+PYNWybkgRLBQI0ya/qatZ48Bo6A8HcSGBJaF
0Bfe7mW/AaYub/hvAmj/cbdKxARo1pxNCYn9IqsadXT7JF+OmZ+666cyXVSyrZz550/8Nupgx2ZN
jH/AVPkIbnWBQojmjxXInX0SJGVEx4NZcFPviTbXg0UJaQXXRGogyuaJurDJsrpMyuoldVEl7rO/
l4aQ5ig7o7fLzZIAFO5kIXgVESjuTbqMlmuTg5llwP4NwssVHTnLjVqLbPS3gONgmm782bBNCxYI
5jFfHCYFFETAT/wiup94zRX3mGrsxwfuZkm66cYweJYzhY4vlOMJiLtRrOMzPIdcMFpyQF54Nc7b
WY4UJqURcQPA9HHCvcqxMAr1mLHzdjKp6x+546U5rjsc9gcaceYVNsEIlyBiMsSomCTDlygiRsi4
DSRckqIzf+jBG+mkbHpz4UBzfrtcQoBfyZHv3mm5Fg24QvnE9ZwsG4qQKgA5oD0i2BMiyk/pbNcL
MkBBA+Q9WLKWrhFfnen7/mecF3gdVsjzaptrx2dt6sRItby8uBxHrG+LhxHzJvyCUtxtibOf9v0D
Wfohes9pMYAV4a9J/0+B2HQwFfDz5xYL5sA/JWboo19sce2BNQeOWGgRSc77paurH8NS48ZNLPrt
zmQNdQIYgPtvsjed4RW+hN5rp1kfXpFlxob9wzxE3k7NbdSeF5MTftq7IyzxeisXUrBn9pP6nXEV
rFMC0eVCU0iVY1x3veE5nwnNe5sutS1+q55LwQ9TqijYdQthhm/paRaZUB35hUA2SxZ2a5kAuab9
IjlxMXE67lawNdada2kzAChFn223cSI2lQ0RjJRcXLev5sCmT+imzkEaXX3rAOZQM7iu+p2tE9Ps
WrBdoV9VppSozvBQJsDEC9AseGtVMySn3Cvawzi61Xx1WMumKBtVXewJpQ32O5GSRp+0TNVDN4sy
ekkx5vzFnWzLc2hUP6Pl8da+x+jIZ7RZ9q0GMfDNAXG6NbMbnoQMy78llUoXZLcwPJnEXa5Yg/+6
QxRzepVRETRf66zJ2rEYkwCPQkysAAnEGvE1A7roOA3Bi7s3vFdtTmHe0mTf/SrkcBydCEruzpZo
tlgMFwWYYsnTkOKqVjqY0xn2Evc0CobcLbXZ2j0oJVIHg4w/zUzIRK3wbFVxUhfPjUWJPqpkNerT
Md2CPtfrBMDQNEfF8qtwXRFtKi70MJOVD2QLVxTVX1XUmr9rlJCe9ikdoHtvslh12KqvWHnyxeH4
CUa2NDCNBuZArZvvjhriGWIJr2f2DpmRzgdpkMRX3HDslPzpkCWhWVT3/L62Be6WBW8YnMcmL8BV
T1lVssxczdAeXcF+Zk8gHXyQkw11gkKNLX8+FVolidkug2wgxBvWfBdL12Se7mzoq+EiHXXv4BtK
t40g9QVrJZR8q7NlXJaHMHLopKTYU4+rv6MjYMJ6z76zmW/5QKqr3SIdiv7OjzJCkPFhQw6AQXpY
hdmBuvUuLNblZzgM3fAWjFld7kNSzDzGXGnCAjiqM+n6XFVGfK/8pKg8xo4KGU32vHi+Go0hYSNX
xHtNHiDA7qSjeMHSlIOg1IfBAv/e5yCdLB8JJZbmyWuF5T87gqb3Hs3Yzc4LdMAyFB+sscpw78aa
3tlCsHZndhLAO5vNIlsNpSoneHbNsDCbdFeTNFX/TJV7/jetBSicgJZwA7uTRHHB7P7S1yoLLozE
noSCwcrnxR86zKqtH7j2YS748bzBkvfmPWDTBY5yWomzrDBHbdz2vrnqLWQaT7M6xToPB45TqWvP
YHiiB86kbBtPqFYXTPzYC7ts+q7QG3cVLqVgB05pIPZky0uUp9Y9aEDbh6CPvGuL5336DYKdM2g/
BCVIKJmP1ksOsxADL9EES+t9JbLk9tx1uXS2Pl8fAKrSCf+sZUtWh+aS8lfkUCU62XUB+huoiC7P
kBUHDyk9d5ta5+E90ep43jZbYkDepR0PtMTQuAb9zrp7KUbzqGvikRwKbfOCPza9+J1s3xZ8sylz
pp5vIRnTTzMgGuxav8XSOWYkfpFwO/sUODQmnxYdehijsMeOZ5wY60MVBCROMOqCEJpGXpMsj9kd
TJtJJW157OkE5Y+q1Zx1nZdPVTIwmZnZL57Z+4ftw4RZDUKSkcWzlEkOcsg3qHFzgpYaoJNO0Hgp
131qRtTVux6Kk52OQOe186aYPGytg+2KUQ+OYh3TNgtAoXLPQd768V4RmOkPTYhov43SnGa/yC9+
Bl5Zb20yxh4zTYW8VmNCd27Qw+jVHbG2Ec6L8uXcs4DdFjGrF1BJQ9YdGuHl4+M6COY5InD0S1lR
oUwRLaJpnT1rl3zNudO9008VZ9uRvA6HXw+N7KwCOXlH3iD299KSPiCVg2mno0bgw08WqoPpkIO0
hv9E6YcJQxcp0TXZ9dVUTLuunsWZ3W+QH9IBTmjg5KhvJar4j9DSoUjyeFz+5pI470MfJdOryq0c
zpFcp3fPhvTmuM5YHiXEyfbgJkyWBxUZcRqK0oe7qDwlngYWK89NVQBMFraXtz4y+lLWJAghuLg7
iqDns7vWydnS43OWYS2/oySCYTjkbMuFqLrnPq9Los6Ox4B0oRVC6X1I4uM7GrPypAhsnviU5BRz
55a718Am7lIszHpnj7gIWc5Kr8ljp3EOnnrqAPODGyxc3RRUWnF0sLvioUktajsIanmEWqihG3NF
5X059X9NNjPqMtODa5lXu+4oTe8eSpb1fJDp3PtKcrScN09hgNql08AWRBB1I9eRoyXziqa1q2zM
sTNRYXd2gsE9A3rlwjRVUIV8ia+A7UEyntvRkxChuQm86aRk1RP0AIz4SAJYUp3qucn7bvLU2iHl
Zk0McwP5OHxZvJKM3zwvDejXzF1AVzrjcwqZ9rBWjrosU6r3VkyYkUazvCiikVsHmAPhj0mb21JX
5F34xPVMoNR77ryJ/knZc+dARI4gVkpfPfU8eduArecu9t2iuujaT8HMD5mD/9+xpJHYpOeoyCb4
GDmTBtarkTjmsYPnqSgmenjmPhtZCwc1ViMWP617BoldOrvQ6RO8BmPaHVc0sYuDX4dr90hG+IBF
BtfzGpULnKCqbbeKvCKRptLHKZi7BpHZH0O5nAqM40Sy7RhzwfBFsqNKcT4Z13qHKqhYntFr4vwh
S54f6U/Mf0mNUZfqEzc4w9jCJdMMURttQAPiiQmC9Jcgb/RDVGp0thor1YXkWXvI5UhRr2iS8su4
XvAmfVms2AaQLn70jjefh154waFBQmJSLHy4XTwdkANkkdd/nHEMn2mtc+qTIiVMS0ZATaXfVfZb
9eQJBWHIl2bpqp3C4gwMb5gxO3SOoncW2fbco/A+l9Win40J6vS1QCp96kZEGTwOAB03FS4ktvtN
kG/8acjkvmEcBEnl4amlRpyB0FI28x1aiuR/N02bXpEY+Kw1TRAFzB9ZSF6bldfJlFjZ1MbgRX0a
VWtKcvH4I5xlRkfkTCjf895tytOYuuHeQyji3jP6OxTmmfUZjunSjdI3IT0GYkNkC3cY1eX/rB5A
bzs5AgC8z4xDlVCLs4tHwod5Hyz0smMmeFvSBcctCzb3qAd6MveiaBXzDQGM79hZiYm5U7ztvX54
oiGgCPdZy+Gx7UunYSvCbeOR/HGngSot6W3m2vLD9pB4NqGROT+glOLhuGbj5TdcNbSp5daG1fTK
EJzHj5Ex2Vm1OrjGvp7LS0LGAj5di6C/CaeO1JIrlN//RDspuZsi3enzHOi5ORAoUnh70VxjIFFI
azXPpnQfU56P/oQdYfyNuaB+GKJF3nMi00j8O5HRzk+ndjqEPUVkTl2KGwYQ9qS56NmuZXM7nKwp
m99toOhnYZe+nPnLwS1oG4y0/BYd/3JHYXqPHTG2m008qnaDQZ0c+mg+GVsbc136ZF7OtpsoJsan
y8J8E0eCflYb9eAkQxAQFwqQiqtqezJg7UBn2HmYrWEd7Vb/iqFhsOhmqf/BEkrFBvtMTxiWojze
Uk49+ZeUsov23UbG5Y4gkgykv+rSgrBAhdylph6DBH7K8gRStXp2RCuyo1L3FKb1LPEqKIBd/wFi
bS3czWJUiOVMLZ7s/hCm6h+AgAzUIEeYuXcD1EZwCfhY6z3Gbi4irk/T25FkG0U4UAkq7oFqHE6I
eglZG3giO97a9ol7q9af4l5mQH1PEbRnsPZpfFrFlF3WxZl/hQPr46VzFdahJP2sF5JAL/elsv2k
83whpYb029Il4Fdf5cLqgprsYv3wsNnwRCP8YmlMGcVufq48d1eRccA5FwbFSQMnjw+iNdMD3yKA
BoYD/Q+gSvrhrx6EYafHBljWhQ+Lv/bAFuDMrADVVr6J7lx1zPnQB7qM8AZ+mox4IqajKb172HK7
fnE4Fgg7DORBhl5BqhYVHhmUGmCS1ECKU5vvAqraHm28ugAphloE0EV7Km+T4+oX+j8/HLsXg1Fh
peVIsITkUcAOUOM8faliL3xt7s3uBAjHnWkWb+90U7fnfCl3ix9j4KVLPp7f5YRHQ66lOWKwS/rX
uHGz/CGP8rw7BrwASrawNIifrYTysc8WssA7NCf/OiikK4e8zLkNcpcgXAQPlZoZJJ2EdXAw8I0B
oBifUvx3F4qG628Hysynzm1neGlNKQHmGOuNIoN0cCf3fmzm4B6YNUSLDFQ4h3CQQ3iCxQ49mTjG
sLUOaMHdsqxkTKDEEJoZ3GLEDDzys2vJUACIRSGcJN90i9ywG7MxposNUnmkuFGC4XEI1nNvOmLi
AJefDvak+wnkADdZEDjino+iecP+5YNIISnCvbkxUfoAPmNRvyaYJf9Yb5Y8TyxeN5rSsONKCcIj
NhcU38Gm656YQPe0sn45y8Wfjv1MiRB3YtCGTLUomnt+Ls6bMZIsdb5iYS1jbABsdUy7n0zIz7Vm
CNi7RBY+3YzP5r/F7Qb3l7Pgo/TNivvbWwou5OSV1W6Kpv6JIFJ8HjyX/VE1mYQBKnMl6leWDFhm
15l1TWO3BoP3m2acOQ19PjHI5E15LNgQ4/CXC07RTmvHOdWRx72il+T4Dw7xOLNbe3bkxK5DfrNy
iCXXp2rlKeOPibwMgK27OlE3PTXDY8ov/IqZiOBZnVLSDPKEoHG+KEJrfUb+JIqNujBpij05kfjP
MNIJ2OtBBFusOTrd28FFOoXJkZAOHGC/0v/ovkslg+5H2eUCiSmO7KZiqVKfZNQR0K3yoeZciAnQ
oyA3IeDpKCiyQ+cJwAJMNBSlRAgC9bvHhBGjsvLbQ59HdThNQTTEey9qvHo7miBPTorVcruvIbjg
h4mQ2snITmHSe3i8bU5oiKJeFwVa1tmxc3rXeyZ/Ok6PIyGTJ5XTYLeJLUv/ZzcasPXjnBRYHRDb
jh61O+z5+M1TCkistQcRYmZYg+X6lM124F8Rku4haP1zRjx7556Jw1GIPFQPeJ0Le3XHpcK1Z0e/
PKrOxPGhjaUzXAuvS7yrXt1QIGH6OPFT0/Ynyd7mJw7W8tecVFOH4TDGMcu7qPvQDnOUy7u7wNyH
WW+gMM7JISJ48kh2lr2jRDYlE9vNuBUp8q3oZPkqbB39CWIRvtRZIv3H1VO2eGAqwN3I231Wu5w1
AjtX1s63BhzNdxzUxdPAr/MFX7sh/B3VJc0w+CGXaRuOggI76DB+8BJhUA72gW803AZ25AYQDcmG
bWgxwiBm1MhEbpG2PaVpo+dT3GHSCdthxtV01iktilMyH1L+hX9rBeIGKd1Jsn2UFeMd3egRcSxz
k8SHBd5eQBQG38mPaMbDfoxTXDD7yE2S8zICw6TRsHuCMUpZ1FqCHtnx1RhyRjj2zkNjF721yzr+
tNXa/Qvjfm539RIScW5CbmgbarOWp6zFabCd3RWMQost6hqFbJxuc7ZSEZUGLTbUqNXIzHEescNO
U3ztj2uc1S9O1NXRo7MG2FskD210pMttuPirA95y8UJ6WuL0251xQHAKQ4p/kC0+tkewWGrdLa7b
Rzs8vXV7yWvjPtGAR5NEZdOXloKP9wqf8bCRlAfqh5b7RQxUaRVIdhX+v5BqTBDUiXLGBuygYmWW
sc62vyjpaUF9E/BM8b3L3oUa7if2KSvTdCQepNr9klXdSY5N+djSg3QCzLT4nyj4MWbriptDXmJW
5lJHG9Srw0QvKBJL4/i8lHI9oXItROP6SbwtYkwTCiyYK8iBE/99TAhlrGz5nWAHJLx4GOYEgdz3
sNtdrOOKQ+n4OK22VOf64VftzUH5rpuhmdFJGxhFZLQSn/txy/eLhO4JugiDPvfeifhwMOB78P0H
b0ziW5VSWTIUA/VxmrUKXy7kvDd8/8n4gmU/YlT3co6BmAUeIgWItP4lEXLtHzxi9pNgxiExwG9F
V/9crnbiI1Cdk2DSC6VNNmZy4wdrMxBAbd5isyCqbwZOWpp09hhebPPHE9NwoAfJlY9Ob7CuEJAa
JMGBUa3IWhvWQ/TjbIBN+XiwksAtNn00Lo98UHoKZgcwRvWc7Go/wRNfuON4XB2WiRvVC0BDTZBU
6QELh7yUC/dxH3T/VZH2IGmxgEomz9thOvC4JITMnY916oe/bVz2jeC+QHjl2XdImpxgShEjAIlA
QJiuE7z+d564auvpsYqShtI5wlF6N7FiBwXhLba4jkwQ+VEFhm13ObH5ouwmKKZj0DojbUemj66V
bl37i+yMDD56Qlm/e8kXmmvVlIdu5BAkHD0MBVVO3v2FE4V7LPBjdGCF665n0cPfXjxDI7IXukQg
Ldi66xjA1oay4lE2uzbzIn+Nsw29U2YiBm4MUIgb8PF5b7j4HZY/C5TqN422tUCYsgMOw21TV+zs
l6aqon+1adryJ9qDm51wOpQ02KIjYiDpwxn2uydLfYi7gGm3kh3NhwMo/xi5PerPghsFCrXfDWo9
aFxefPQFcZfYtSp5YAimByPX8fo7ZJS9tmOhf6YIUsVzZGV0Y0W0Vjs96ZhuwBLhq9sS0nD+Kqu1
h2kn0hdETU4ytELnWlOMusf3WZMijbA9e6U50SQS0hRStTBBcLWXWEtb4X84o8IQNgkV/QZccB/c
bFlm5deQeDMi5YLhbZxnLtQhH40sbZFw4M5whPg+4eYfGG2xg0Hy4mg+QIXCOtqzuY32iWvX8TRL
H8pUzU75J/1FrFXYKVasiaRN8T2p9Uoh6gz5q8dateObbwnnpgl7mbFEDNeaDx85jNcqKYvjMGWK
QkfefcRKPQpLz9PA97mBK1Ilv0caPs0LvPQUz2QYFphIB/5iWHh3H4wZXvgQzy8gmrxLOan6WVob
gat3U/nNWj9+xDpudvUMfZVQCndKuG64ve+cryH89Pvxvgsp7uJnvpJgu7AMLr6CLonkhpB9cOsk
yjlLExo55H9I/XimUgS1TdnSSxao9t4s5Iv5F1yS5DGrsFPuV9InLqFNdznOgvvCcVZOKsC2dL3c
10vp/hiw17NQFAKcX4Yt2Jz4iEWQ4yh7VliVsE+oyyrtcO3LenrXMW5iAiaZrY9QcWy1o1RN0RY0
l83ryqS8lTavbxoJfKZOO5a0KccrAAmsahEewqPBtrN3GPL/8sEnJOUMPvcuj3AoHKsxTs8dPOT4
NFKts5zIga0f3TrZ+Rgq4YjXSpcIdhle1npLwQYUA8xdITv4GLDCF2nzlY/qkIXJy1Cyv9oyknc/
aYucZvAXLmeb4jJxCcM8JSoLoFs/iHnwpu0UD+sXHnvzm/GA6vDeLKDj0hmmVCRZHma41w4ro9+b
l1crmwLUBPdgyJuV+3tByZ11hLs8PQSei1eu9PCYoqbkWMh5ZcoD5ZZB90LdX4ER7d4w0MRN/zh7
vPheSDRN/mPi1eIilFAuczgC2Rnnuw4eHC+EwHTnCf8q4VbEHvHtpiOh4EjVUVHax/mtxjZdflLR
Hp57iQ8UptVIt0udUVbzOhlPfcQtt706oUIWMafqHqqmXctdFEK2WcBNCfenzdv5v1S1zmkeWj/f
rnaBFe/IyKAwD+0/eXfhbm2ttf9MziCoD1xHHSyCdQTzSeQFHbVZ6nRAzI15hKOAUJAEYujZEOKY
PMdqTPcRdV8ElZk+uWyZ2KruqA1jJP78VbCndRL3pfbWe1h3CeoOR5Wdxckj+XlRmO6hxU9dwdgx
r2eqB8LgkGJQxDCleNax7CZje86aOTkFbXLf8ONCAtTlNe8tDu3vJEjjrY8L6lp0g/4LIz3wsN5S
xJBnrvvIK3RCs/wfSeex3DiPRtEnYhVJgGkrUdFylNtpw7K7fzOTAAMYnn6OarZTM9OyRAJfuPdc
Hb3bOC/nTaYRJvF0yeneoGM/t8wqt0BIevycLbPmJxY0GAadiUXcOcqYTL4uBDyic3IhodRfy2rZ
+2TGIElxntj80zaQpV3mKnYadELoOynXW3WZUxuoaT5h99FMN9xd6JObTrJD/a9cJutsNzZbDa2l
h9YMiO4mslLozYjbo2vOWuKiWlX+yc2InpgvH+6Zxwth/MTu4ho6U/Ba9BabTzX5Avuih7LxZsdA
LTAMwalhBa2fNeJ5ZLNBV/0DlYB7IpMzY1BhA17fyoWVGBA79bNGXfu85sv6Qyaq/ENmrRVcADk2
RKaxqOBlYQUoGHgQp7EjWXkt/ky5DLmWmKrcQGlmvmNbH5DlUXIdnsiYNKeU2Z+/Xwq9WnGFQePA
lUqeGpX++MglrFlfp1G9D6vaWTalIv4zGKux2Be6sC+eKbkZLCogeI88URb8xaj5YTgMjjTCh4H6
ob9Nv7KhP65rxBDRNsAksF9WJ17MAQWZ0GT1SUhIVbQk7i5pkCYBs+q4BCGe4ZxJq6H1416rJmMv
I4q/tj1lhALPwR0xWh0VtCTSgaV9ijKuG/y4rTVeOR4GsMhpEuHxDqGonlUTBQBuwB81+G/x2FCy
sUBjQeRgnNpjHpnh3YfMLac5N9ei0RmmNoVZ57nKBoryZFmKvT1ievfHW+wGVIbVPThd3Wen1cGr
AVnLz14Vc2hgOU6ns3uqjPTeZHhcYJVSPnDck14jVRQ1T+yJ1+4R7iIaLBh5fXiZu4ClXrPUWpxb
Vuk8uyAZEXNZqSaiZTCtviPBtM4R4VgNVjcR4Z9P2HIt29QXGKsHDRUXexUawxgp8SC2EDTQSkZ2
6ja/hJQ3Dz7X15co+vBltqQ5SosUdiwF6Jod250bNr4tu3mJzv+haCut9ihkwsfBc5q31StKArmM
nq5MEoPshVR1zlRyrUla/UxXJ2rBjYURWwff0cw0hhEHu5FMHH7DPK3ll6TJ+J2qBZdqV8zBZ9CS
l5iiGglxqHcB66VqFM+i8Tqy49DQrK9UyOJ2YzGrqeLU79fgWNFaqT8++Zrdv8qEaf5Db5HjdiBw
pzyHa4cHnZUQN2/Apm9FN1uRZ1+FaQM9JKjDXzV50ZuXZvA0WG9z7SOx4LlgtdqbV8aAvJm7AVPE
g2dBuHlEfIgkkYSrhU3xkofeux9W8nmmKGmPRlfLScgG1YO7tFeZG9RUtoxwM/YTPCkdJWRyk7+1
nEn8CL+UBkn1t8GY8dN0HKOsMf2GhG+vjtRDgrhCnKAbeg0aM9jO4Gq4mfDeIjlXXzR0evmHo6ot
Y1zK7n/acb36KbhBP2y2AAJlZJMMzaFDIoRjPKSV3IhbXGbByXvvTUvvgwUJ3G/jGv8oIoGyJFBN
uBOJz1NOHkSztYNgcpBriG4Hb4DWq50jPDQwMdZTgRRq/tCj9PUn+A23oM5ZUvPVu3qauJVz/x2B
wdS/8KQ43RtYQQ1KYo4GQqdn5n/4udvyiTMCHkw3Zeg9eob12u+Iew2i6E5TgROskjggsnC/jfJY
l3OdnbLCTX9RuAdNzEntPlGyjueoXYPbxDsafkpdqw9VzHgwijTVRwwfw0sPN+Cgwk59GzBQDxqx
RH8N7TQ/NIMxy+MgMCwifiZPg3QYBrjk9eqo+GEKPznJfixQp+CrFQST4chbvB3bUS+B6Yr4j19N
1N70L1lzAdG4RTA4xlEBe/uTk5t/cqVgSpj6JPKBZam5X6ic3HMnWaegeFpt9i2T7eR27AGjfitB
fpSM3QpIFnhPgmDL1+h8UuwFgFmyShfQxXAY80TP1pjFAbzhiWAPxCkfeBoKlH+WkeYZMihP/8bF
aKMuI55AFTf9AqLGG7L+EBWBYVTWIhSKcSPmOfyuHl+WDE3jPHm5qSjFB2aBbefRMKx5FVpYbvvO
A+jaK9Lpwc03HipYNf8jnaRZLkUWMvo1XZFeZmwR33nElj3dpSztEKbZLttTAeV0PlQyAaXWV2v2
TIeO/KnvSvZg/Tw/JwKy9rTF5mQfGZ2yO2lwBnzfgubWa97IGh4sYo6D0Cyd2N5x8MB2S4i4cvWi
jxmXLhJmnuh6+GoIsbwvcKY0rAvb3PvP6KImtjtLSho25KU8MzdMpE6e8WS11R9SmSNsC1RpxX5x
y3RXucCL92miFuK9uiIijkiXSf3XxsvnvAt/dRQXDszCPyM2hvI9RH3AQhT1bJKdoVi6V9Z95JXg
DUUaZpMgRQ49hEkpEzYSjsraQyM4bBXdfH0JphnHdY7m9ZkQvaDfBpPlPTH3TvJd6YC2/Tu42cgD
AlvUHw6UNthPYDDS7hr3lFDYELjYtMj0wrnLrFhEI64FJEb4ML082NiYPgmWJxmAqtJaSWIJLeuV
51/2h5Aguvy2rXfSyyosoHuinqW+6ycm+/cDT48+lH0fUQdKBrNxmubDhed3fQO71VfcQQpZsh6Q
mbS+7bAMcXL9k83dWG60aApCm7ET8lqEUpiD7cGy2i2jM0FFKxa8FoIeHZBRs5za2S6I/ylIyiNO
vWVshsfj5AgPjUEQjmxRahdH5aZyEhKKRZteWIcU19pTaEEKIeu3qIJpQofTZt/ssVLMvNIGSjIZ
RNoIN/ltQZNskUIKmFOWl9Y1wrXVq/qvUi2+ORYzfX5JkIPcBdB39inbCiyxBCRQ8HkA/95u4LOC
2pm3eddR60QbQUZcyzPVut0OLaiJsYDBJMN2AYaJ0dJtDQ9DEuZX26wbx/gESjKCx++fVw2D6BC5
F2Igz86ZnxBAemmYEniPIoO2uSHWUuN26A2zlMRf7J4c8ixn1bR6iTWB1cWV9qs4kAC5KqYYVxiD
Vv7i54wtrqwQqQgiB3b7kapjyf6IYmrPQVQ45ZZsNcxSdE6nmnUiRJrEHLysZZVeyuWMMh8eHPDR
44IPmOQaSRQsX7wJMNPcXmfbhmd/4EbMPXuTIj8gQC/o4LSgHpmnH7IJ+UuYwa5Q3BwHlxvi+6Zn
yTrwSFxXnt3yNCBHwBk34KBFKeuHf8Iqn75hpgj1buGvwNvQ8DFI2gEn6gfBpWBA80t7maBP7PqK
dfzQiDeCBRNxZLhdXDL6ZZrUUnTpEwoVF6HEMrGbTqf0nnER67IiZa/r4Q0jkS+UzPeMlM9DY0GQ
9JwZB5JkLL7j2PI+kM1YL23pogmVvQTAC4rkfh6hoWRQXlmRT6r9bsF23fVN1+/pvXAwSbt2jwZ5
w2uWAc+/D/E8x+AkLBtimczlFolL9ZjpjqxLwynK7tSZ2Pyz+hI7lrykPvMHmutCh/uKLt63Dz42
SL6mqVRMxeeScAAvKM+9pwNr36okePTNELDTXFLUh6gL3OEti+r27+QwgMZ33LUI82w/ucuDBcQK
2wf3j2CP3pzmep26G9mnz49QEJL7tOcGxCF3G59thghn0e2V650Pwpak+00pKqPHAbFod53TkRjV
EIzl+hpGXd5/dpBE942KYNVGTluS+blSXD2uDHzj0OmWD9fF73nbff2CPkSdZGt4tY2PzioZO/Ul
64ViQxGf6G1zVZQX4Mn++CxmwdikpcIBg+XZqCltrztitk3dU9dRb4yhx9pct/wXN5W1dF/KWucP
y8KMDuZKY04azAHQiOfzNOjmZCy3YZrn8RFZwi2hfghCg9xm1VVx74SQaV6gY7gJgCTfPXJxrHWK
1BUJy46pg/9pg7l4xsNJSFzeRsyT1t6laURcHdcUDbB0rHw8gDCguYcCXf6XRbykYUhkz8M0NPX8
rYsQed3s+0sA/WbsD9IZK7M3FaTg7Ygcn7BkyEqf2ndBr6oWF/lUeaHYMKqTj1wTwbWihUV3IjIs
IE1Y/sCt1fdwvuceR3cvnoAbF3Gdc1jvKCfWqwyiMl66wGoO5EqvOxK9MJomzlJiOYHOwulkH2wq
7j/ZhIWdNFcjP4cFTzjdMD/TTHMfOxZNHw2klb/ZZBdcMTqoJ7Rf36hRpx9499lxhkDD7L6szhVK
maMAMMgEXqqC2fHknYIgAP6T32zNm9Ae7G4Li326c/o8ErvBInkTFWFqP0sZ+t+95sRG+JN1x6pu
AoAYo/vuMlFgUjRql+NhSPyj73rsteUN7YNKgU/JpDj7XXNZvuJcXX6gT1oQL7xEsOLDy+LaCKlR
S+bR4zzZzbXnY3+CtO2eKFOpxyQIIUxqdv5cmcn7LgpXYQ0ITHQf2cZf7lKR+cEB8y0ultma/QMZ
VcRhugJ2VoBJ50E6DR0Y5cJOZqjot+R6BsgRCjSjSB/vXcT2lJuAoNmkozAzUVaztbLTNZa2MH6M
pCh/bzOdvVW0/sDY+ughU1V/VSoHpUVRU76PwfCRd5XH11WiZ+h70dw7SSI/W+AufzIx44okGz4/
+jMr/VUu/1QWTociXb1nAoCK8hjy4u0EV9+w6Tw3eNRNh+rGx4N3GW268d00+CNGLh/OpRZ8q4Ea
PihCll2HUWbvtmk0/3hdbft7Cw7LvoUjQAiwztmOIvhGH2uhkev5tYg6iQgFt+YmcmNrsK9hJKcH
+9ZpIRvh+c0m0JRIi6M7ty6SF5txwmZVYRVLll6sNsg4OfckSp4Y0u8WWU77OgsotrCddwWbPhWe
jdEjmBP5bIi/pMpc2rM15unbYvwrzitr78Lsu7fROx+bxgmfAgzmh7VqF3NyCEOKOYsUTQMi6SZ2
hHDPOb8PVCOWB85GikmyiBkdag1ZNW8kz85nEHj8tiyaiGVvCTp+b1ljrkeJSuNZclkdiyyx31E/
EG6B3JmdagAKxO/WsYwnIUNJCzl8o8/sX6OiRQlU+cU7akz31HigiavRNQL9PbhIxN1Eq4cEyOfN
0G1yCzmc3/O5mhm+VTE6KKbprOJWCMhYZTAR+x5OzISJMysfsTSMscnC6CVj10Rfb/IUVZjls7Av
ZJWR5APRCz1FbR+RZE3/zKzmb1E4NTXt8IXccN651TQjWK2T6M0KE8RqqfW83v5SNJAtMZD0ZRS1
ZD0f+5pA7M0EmRt+L23siBxg6MyxJIRnC8LOvUNNQTcaBvN4W3kW9qaa2/wcYLHho65AdOscFYft
Uu+AQt32hrG2hFe9ccjYeGI/BUOa4U8xUzV1bik4DtOOtIRencAh9CTBjEP/FKXrke862inykq9e
YLH9w2b77aIMiDvHWOc5n87YrBlZKn8ofkMn6zfW4HL59XyrK9Dl8rouERGAoz+RjAIFocfEpLf0
oBUXGpCuj5Sm91a1jV132whRIyKSeiJkI/y0eo8oY23uQAik7jlKHQ5VB7L1gz0i4B8gQW1xzEM1
RVRzT7FU3XvzzZDuo7T4SRTZxTiE8R5FZE0Snup0DkQOnmjLsf4rNMgwN1+AL+Iw2DN8MWwcUYJV
WgTNFqgoF3EY1NeyDUrYl2XlnkJGzp9hoNu7ORixpVMT/1C+N3/run2sboZLXt0k4H9MHNLGdizn
a1LVY9vr9CMEb74ZWIg+JiEB0wDTybGcUlCv28KLSKtUSculnsufxnKqZy6s+exRaanNBKpnM3ak
/xy1oIimwoUuJwIQIgTz3K7QihvrTaT2FDPeI7dgjYYjowqbKSQfc9UMMPSSL2eEPUiuswLfApoQ
HWdVwAiBAndDXR+96znFRDC2wREVEJuiosJxW1T6ta96Ok4ig3q0R94No7pO+a71vZxD5v9vRG2q
f+ymIuKRl9R50GZNXawMDI7QpQOh1wJe15Q3P1BYBrHh8bvpXfWQ/SmTxH0g6aV4kWzN46qfQ4Dk
NAHzViMOCXaiX7Miruoxo29NCQuu4ThsqNq7W2WR/Z0Td7jS8H8q0kwPfQEJGZc9FQIbUpIJav3F
Hn7KKfyUvjN9EcptxhIbXgBTuq8F8k629T3VmDu7p+/XY/ePETHB5aGYAFzNo3rJfTuERBXlN/V5
jQAoKG640RESPI5x99UTEzE8XqeqL1042WFFfL8tOsl0G95Ze1igmz2lnVEvtCqcJb5R5h9BH+Qi
jytKAtPUzFuU52VbzoWAQB6gP7t+9bNhf1MrbGktp62xAAi1i05iq7aQd8wpJkS3pAFCytqw0vDt
s5sw4O2wacVoiftda3KNlaHGuWoXptv680hQRNGGetjlq6KUbRFXkdlFODMQy1ti7xsAOuSPYrKG
bT9FOF2nd5WlHmv8G7wDsRM8nPTDTNhMIetFeH4RKmfzbMCcs2b3Oc5wUzjWq7uwuxHClBc7EO4H
g5rs0wS2OkVD5JuDU5UHqJE39VHJ74Nb3M2ekoaJ2D5wYTJ2Gs/OljwylDFJR0jPhB+7yPUJ1Jt1
ytk+tgdrYEYoTeBfK0za10B4WRzhfCO5K4KLFvTue6V7+8MC4WYdqtwufkYjUdxwa9V/S6+f7nPE
WBHMd4K8iOhFCBthxwGRIqHkqGjMH5rBr+7kFHZbbULm/bAgsHIA5EkGn565xSiUJ6aXNxk79NJ8
VGRhh7gFcvZddZBKhH7zf+mMLgqf5Lmw8Zm3VMcIqooPpi/8Y2P0XA+sT6OyPuMUiDYqnPr3Akg9
7pR5Yb6+lmn/x5TLa5rcagSy3JvDhJQbHbD04gXO0M4fwuqE5Sx90uwdPotE3MI46oDZ9m3h4M4Z
xyfuJkouWOwHNg2MNkK7JnvHVg9dCA20WEr9OsGs2JalEcS8Q0W7yRSz15vU7w3fw1KfEyYfVFNp
1hIWBPb1skJX35GP0v/gx44MG6204YCLcoRgXiAWejfXEjs1zPPfVhcsMEf+ir/elPNk5XWytZQD
/5/E5+VLETR/VzOiEQdKoBBkN4twXGg84Oht89pirIusBFb3X4gU8ztDFPsQVpGnicLqxfMYtl12
Kh122vt+lRILDxY4s3EwaP26juQqmtGSxmNmD/94fJ3mULOw/+MW+dR82cY0j2u3qqcADsTThOqE
3k5HDkb/cCpv9H6wNifEbJLcqcgG4FvA55ziHkg7Jh7f7fz6hcZRdow8FDc4GtfCPQaiuZH1knq6
M/M0R18jfV6ATqrHvIFoybquqG6XfzrnFVhJ67W3jJxQiYxrBuyQxNLmLl9Cbl5+wKKon4NpNIA5
VlWeczfI4Oi1+c/iZg63KtJqbw+kxquesAAQqDyBGHsnr45ay2B922d+0xzpDpFIF2MTPDoTOL5w
IGWdBdEaXrO09IDMGbR+V5v5b86xAeOGamIUZtyhemiIw3as6IIAxvW3Q1V7u7zw7N2k6buRC8I0
LHNCAfc0rhnzOhQyIlKQNz2fkDXJdYgIv40uKznH9mEws/yP5Wl7LsWQ0wGS9+EgoHanC2/hDYNM
NsEekkn/N0et+cgoh4ifOpISuXAikGYCeGALGeIuMrHpDGMgG3RBQoUxO9tRMlnfe2GwfiK58cwm
kKv/x/TV0sSp3fj6cRqwjRJj1yHGHTbV4IEQ9Lq8uNHiXDq9LMbkqskzXHCf3gtgec0r2yxrQZxz
8/1+2TSx7UcmkRigM1BsVLBV0PfzX1cuhlNvtmpKLoKd+q3bM5rSCHnTfjnRK/AxcUgVVwgnmSKt
xZYOn46lKM7GTJY+bCnwq1vsPk3yLNIyS4sYbVU2a0pbptD5kaPBSh3GpCIVLxHCCszCyCOzP7AV
i+QtqUcTfU545oezmVDzY19pLYNO20CoayduI5IM3QMSgWE6ZryrRc2iJzMWrI42sfN7N0mEDbAa
1hOEt5BoiPJUpnkwE3S1rvZA9JLuZjYAzZBXlHD8RwWic9/ByE65kSZ4wWhDTP7LStL2/5sqsCgT
3IW8kApRR+VP+iWrEp0gsqA/Lj0QefBguj3zZdDgXDzrC9qQ6GZfISvzJSpsqz/qBJwQ2SpcJxua
MAeznbKjuPZ188KFxcuCRZa5WDanTJHRSPefZTrfllOVa+7pcBMw64AwqMAwmMjN0Hm6PI71tA57
E8n6k4wNuz5ZJeEFDnagMXYLuyyOdNOkK/rLtBYPsO+K4LDoQISnGfZagqKzoeYEMuOejRjpUSD3
sH3y6F6v4HqgQW4sqYbhrh4SJjhI89sG7laYzy/YmhAON8anhXa52ceHcpgD71h3TTTtQytfdRzN
rfl03RFm74aCaZYXupfp2OOLRI1fdUF37W7wjta5hTkieXVonG9CYKIZk5yhJ9KGfovNIx32Dnyv
rzYfUYhIkI3cNbXnPgWZt9w4WgPqpt4nUOWENixcTp0SfrZ33KmqL/yTviZ0VKPH5TjwCT21hrfO
WoJn9E9meiW6qH/0AyP5o0ingVsihD40fS0A3UVMZBxX0/B7qMsoaCt74mzP2j8UC834d4QD9Jf0
OsxQLhvyEDcZ1v17dArdu6oyBe6WiftzY43DbySxhxxxu6JorVCUPjBHFMWj1C6FjwjnHY9d9o25
IuhPFtPVja/S4rHgOKgOZqqyct+Qi/fj+8TnxDlGRJIvGF2mxxLWW4YBNOdzwiSu74CI+SRYWW4u
47VU7vLLUH586VLdjodo6cIfKHI2bmoyFhkzioEa2oe1YcdZ6renVhbtvx7WCHMl2yK3rl8n+85m
1faFk3R+WWZlvfHaEgqFZIjgs3AsxuDUe4nzMNG1yH3jmPIuY9eGJnlSHPX88oXcS12yJu4YGODY
wPDPFkMX0X0Fnc2KU1wZtIqcQM7dVK3tGwYdn8k/jRKiasfNMbTMgUPf5vqCJongtu6BdIQiINlJ
oR6pfFd/JwRzXDzPT86jh4mcC3sqweA4LW5CH3Y2CpzG8l/XFFcH/x+YQAgTTVuQS6MTXMhYwCrl
W9AEbwadzDDCq/w6RtzmlW81rPTpWI9j/WNVs2FKy2yWZzafHdxD8Ip+ZIFFFQe9kwSvcM3LK79o
w2Kgq/ozUSDBh+PRwx0ZAroIkXqD9jhvwnHfNcqz9iE9cHtYBUP2GGMK3aewpZz3nZqYF/LE4O/r
cXt/5uuUqLvKgxh8RgObpf+6LquLnTVMQ7qzJq2rUwKwMYceSzYbTovZuQI/h8fts/C7JX5SqI14
AJ+DbtQMRJyEJUFVURJuJr5M8KEK9Di33DQ8F4i47mwonPnB4Vb8Jl6Rnpklrv9CVQLk1FS3TzyM
NvOKxmpIyfGKCj/8NEasMEKbykFUxYy0uHY4t82q3OCAzQWaMyclvuKek/cZI0H94bQeqbg8vfgJ
UgMyKSZADDobVyKREZqD6GTSPE9fu4XR824EqTVuGR+IpxyYWBtr/obX1EDsimch0y04WefeGnIb
a0q6lpd2aCi9eoau9WfnWV33h3Fqc7GGdUqxb00qP9P2yZ3GqDEcmKzx7LETa2awoLAjJWr8CxM5
++yknBpOlphvpw4rfDTVyuzTwULHSmiBiXl75tLmpFkaIqEh9cxBQYnFt4ibye3+ABHzl39uUhMS
sqkdRnjfhTBoFSg9hX+kIDT+pu9sB8k0fObsZSgbvo1ycSZCkaQ/R8B5IiZJ89xG/W6Z8PJvHEio
07ayarMc7MlKioPJw1AcBotxmKt5djZq0sNP6LDk3vuVmi4Oyhz1rZgnl6ga0m44MR230osibdQ/
CFP4PhVUBT5mYrjwUs0iROLUUXLjLC0g9fmYhgg7YfUG5YSZrMNX7Zt0so+sBYb8izXvqO+lj9P8
6Lqy9V4Khs32xu5GtR6rtid6TLRT4x0XuyvCE7fFxEA8v4FOh5R+GAqNy9JU2GDWt7ZSwWuDK5IY
KhhR6fdgxkadU27/X8Jb2NPwY3dXq0PCGffwQdYHmTb2L8Lk+XFMJ0DTKofpgu/BsZ8WbWF7mid4
MeeudYNfxAys6nxp58E2QPsYnkkgWYMvDVE0HkN0UANkQ6qHusofgk4ae2e4iS36IrxwDqre7VJl
wXkNI9KSKa2YwBVdBugPDnxckzrJYdDXibMvbJaeVwF/7VQBw6F8mJq/c4AmemO6ASGJ8WA875y0
YTQwyBFoYlPp4bGDGEJFWRtK4lzn3it/U3KdPRtUHHd2ZIOeS8h4KsKwHZ9z9IKnYmXVf2Oq2Q+4
37NLq50PW7PvjQeYjo/rNENcISJPbzzwLTvd2itufEucQ8CDKQe1j9C9CRPnHTvqUDwvo+3Bq2IO
vnU5d1mDWO5jAFfIxvhc+wzCWuvJQYJ+KZinltuaQd9eWQU5hbcsiK5BubWrGJOf0ExkMEbmOjqg
HWO5L6Ki/lhrg721FiRJHSYzW+WlWwRqJeMAEBt0xHdhkmR1dsDTtGLPlaxViTx2xY3UFu5/pcYS
ldUzN1LbNrdqKvy8UWIe+Az6AWIbkBDBulWhd6pKd5NPLWizpl6+fFF3wHhXjCo23pSzdMVryqh7
l9ThDWJlnDPyKXgNbR19QI75B+VIgmY10xOiQ97/Ylx5CZjbeo8zTdQLKOGZA4+J6h7lY/o2WIM8
lCGPYTktGdkXde7A1c9oAzwlqnsgBgielmj4T3lDeW6U7bN2LdFr7qK8rC+Rm5THvir8tzasuAPZ
ZmM76qAHbyaNYRzJYJgVG+6EYJd7aJNBDiXRRg+RC0MN/9AhG8msRgiObW5YO4LCy6kN7nMHizMw
DRRsBq8MmxT4JEKuOy+R3KQQDR7yMvMfM9Rvl9AhfojpNNyigJEpgkulf0aqjTGmbltezSoAIFGJ
R/K7ZbwqKHn5w7azcBlNtVwWDMrUoeIRsPcI15OWb09zdyy9hr3TqHLudoM75vOJda6dxKaqB2C0
VBbYYHg3rrzWpDAyWi7V3gTZaMeB1Kr8LhfDHsGzZo7cAg4XPIGa5MLXHHkUohtlQJUhkPYzsB3k
wEEgQEJ2AtzrMaSe7VbqvePw+sU0H/Xy0dsqa7bO2ofd42ylw3Rh1oKvw8ewJ3n2I+QNmzTBkXpI
rRv7kpMAXpVikCK2lTshC2DoE6GltGV0kMpUN64tyT9cL6n3AJzitkYbsv+iFEMZ6AC13EKBOEEI
R0QzD/DDTUgo2bM+J/8W0UQNtywiGo2ee+RIFo1tCNFjaEbIXV8jlDGLH/DHO3SftzkymqVtntV6
4TaqnZHxFQA0ZOaopuPGTYMrHC02afzzxbtuWo6zJYzUl0hY820hHkXcIFh41UuPzZafdyaxczcj
4MXuhRsZVyp2WaAhYdCPezSX8gqHLGI1h3wjRexXqPyQlZQ8O85sVpTFkEUhFN0EeX3AfcRrTlYz
pM/MTKAZM6BBsWxcuRyxBk1m2zXzIA5YVN3oIIAbndoItAvqjswYRidaFxfMEVofhpIdy87pFQkV
kd8rACmh1T/K8ZaZEZJP/1ZbCjnfgGvkRcsS3iyEQbTBhQnzhZNE2faBaBkmiTxJRNHmBBWLu47I
RRcnV9Nlf+F1gGZuwiX5sgGYoTkZdK5jkBgV2yeRdK82WYV/16UHqk3WE/c9qt2WBj+Qzu2zmTB4
W9MB6w9VZ4WhroOMe9ZLnxMuSC6f2LfLSoYQrYikY3Kp3Hhdiajbw50c1hhZLC0iGmXKQEJ/zRrD
8nbB9aHzmI8KrsWvyw/71TD2De+bpbDmOw5N3NEkxUn8djRYz7ze2FmDuQvZWUVEwFARRLlFeI1/
wwOgXHiOEDwDo0vY6/A82eVp0oCwtqZfok8rcS13GxQ3yxBy1saDd7p0LquGXn2iMQXRRoVg70da
CsJxXNQIxF530bCXCJ1QfYpwaVFgjH3IvIl+Zje0ElKTWwGJ2oxhBULDaDcr73qGIx6D79bLj2zc
LPvkuT4yPpOoGsahMWG4m9XAIwQ9xh+3rLhawd6m7l+8Ap38zTw62WDyOPw4UwTK4qZoaG8davww
Zp3FiVM5DsE6KTZHHyY1Mbk7voe2BEyTKHlCvCLSqwzR1z2yau8J3fBab/70HNHqPexPdzyUVehG
W8QjvsdeFk0WgVxh/51xkfQxpIDgNnIlfG+bIT6+znlFXiQWvsE7pL41eTuK8E78yUH2268OLZcF
NTrIIxwMPJ8xQpSqvIxoAQEhUQifS9/q/s5iuOHN67k5UAim1zHANbJTrYOtHDzNHF5s38nDGk61
qcA0eKZZdv7cwqANEAWynB9uUlUqUv8XDjHLPCoHLzwvtZv8zt5YkFNVifzvkjnqUpNpzSgFyAu/
+yqrhFhRNJVIgiK0QB1bVZYsEMY+0eK1PWNcF9oRTlc0a1lqWYAygvybmYExTGoVYqVE++c6RZ+F
q0ItV/6z4DlCfat2q0BOt88YRLtbPPX9D4vY2YopVbQXj1bWj4+MbcuMTfrQwGR1Jo9uskeVdO+m
Ye19WAlOntNSFgx4ZGcIfwcOOZbbOSnGi5kw+McLspNmx4hJ6W2K0e8FTQTdb9HB5rMyT75Vi7fc
dQj1e6iyKniC3kxcDXkceiACUkwctB3LFiBaaAuBUI7ZkQSD/tce2+LH6nNq4alHS3ly8Rc7R4/b
+nWBZPkLpSjRT42LT3aj3Hp9GCliHru+8B6aVLGOSDhMYdlMrfWcLqq1LnWvq++M1Pj/5JASCqYV
ClkGA4qoBmJBZQzT30eXZ3pCJqPOgqdmbPFzUxDyulp58eCzUPwH3Mj5i1C9eQrTBYVagdfvgNoJ
iK2dClLFWFjBgOvIH8H6l9+QWlHgj6zRREm9Jh2HYhYTqHgnzGUotpTO8rnSQM93ZeMjW1OWZLXZ
KeBeV1Caroo7FIc/yqYvJ5zCVm8OQWTBlsCMvN9nrn4rOeL/uSHzODBoWfCFE5sQL88pUsziOFbh
kORo7LALGzuIgyXL2KziShhUHX0nOu8Yo8BXWsVCVfc/js5jO1JlC6JfxFokLmFahnIypZLXhCV1
t/AmMYn5+ru5o/cmt1tdopKTcSJ2KH5IxbYmTBvPe/CMznkFkHnL6/kFCuO1SLPpakwznQ7tJO6w
l0H7aZP4kcTs/NDyVKUQr6f8VGDIPXmWxnWBazk5dbrzQl40+RFTtnqm+Ge+sdBf9lzyaK+cpPGF
kdG8UN/LEW0N3r7pqPLKQE+Fwu/m99jrX8bKGbEuZNnWTmx5mYgQ3XtVh/85941z5U/mzuzcz4Vn
ZR+5/bMCWbOroO5hT6DwDjNPxX4W8ZGVrCJME8hEfxBYeGdn7/8piDw9GT2sAkb89JjgqKQRugi+
Gg9YUiw0u7MG/XYT1UXBwTp04Rw43pcLVundSKqVYjVY5bUS0ry3xyTa4uj6inw6a2BFygbragMD
AjVE3RF7ell46ZPL82EyBUa7I7SRUXY4pX9qE7TcPA/GOadF5anMYDSYRTtf8Q9SmtEaFA35fnvB
j11e8nzIfpomBv+RldmxpSrw0dDD8u7xvdxxk5Ukhdzli1v7fOIVSsQhgTn6PqVkF5H23X+yMfsL
VKWVdNlGfzKG+V3sL+0lUL66s0glEZnvqiM+ruFtwCXGbrdTj4GSXLBbUJGGKfuXlgY5QBokT4Dr
zPy7qh8exmDbt6X1amIi3/quZ51Ac9tHR/f2W5TF3r+BrNuhtSgNwoUgrpbo8lfXzdSH7fpc8a1a
vCCpV2cvc7MD9WHqsCiTYAM56b0BFMVrVHYQZfOPTpZqD0gCHa9AlbhoDS48qnFIu9p2EHxxcR0i
yAnEYJyO1h5ajw5zgUmWaQV7mI0TbafzXNwXSqdvUIEKTNPMjthKhnAQXn90vWq8h+cK5Xfw0ACo
KEJLDBAYSfmxvkA5OcE/mPG+ZKPPlmfyN0zMwZWXi1dCup7lw+j4zwMJk/s8WZTHlrn1zvS3x5/4
cm/kSJpPeyCPEyQDdtl6OlHbFL3VeRAa6GifLjeiy9yV1qHGE0HEFMGWHF135AG6khf+SDvez6Iw
hl/igKRWuTYWztRdOeY+ZbWk77nrjDvItKhRFhSoiuZFuM0dAjsy19uUArRPKlJAXADcg+UozgXw
guRV7U7a24hSpVsBSEqD0ij3og6KIzBhdaWSjERoOcrTQkYoLER/InRnYhxpgmxHHzj3tr5zX2ds
IZ/8KkaKGIznhojep5Fza8A/Ud3RF0d5jYOtBoLfQKioogT62FiJc3RBslH8DaaQPXOFchOPy59S
JDMRgF6Hi1DEqcbhXRgm7nFKZj0WsjFshGgckCq5C/CGG9P52aM0nGZcI373WhVtZ5r8XnKd0BO6
uEr+wEEZH3ObReSmavEJ78nGIcpjFbV+4q5zdx5EJ7Fxmz6jBCC2m6+lKZ+SxgUs0Hl3CtIobpuS
4gz+jJzsmDK39Lb271lS6Wd+J96GV7Y8CHLvaMyu/ms6ZvAhR7yQyQQEXym3dPZLjKk/hiMG9Bff
zK5aYvFiz4owh2sR9rQq2lCpyL6JrMaNnWXpsuDllNkr15Dm4FvltCuWAkYehvPm5MUgzIsGw4JT
I8J6GBkUZMzHwjXZiHb18mlO1INMEcZ89oXWhQ1tv4eDyJFl4bmQ8NdPKgo+RhfWf88F6pbGfvqL
7omFokmRAMy8zkKZenJH0oDMB2NhhOza9D+WRLdm6KX2BnGeYh8lQf7VNm6jjlmVkIAgMErtED6I
ZgHeq9TZT7De5F7A9Q/xe9tGgTrGY/n/nZRsBtei93Qw9QdxP8Z3dlb1mdM4+Spiz7q0rf5nagwK
ENK+UkfYF2VRmD3SFxBGYOe2orc0jI8qfmCLRSTUZm2+w7BFsr8w59Ds++qBzAoAirxll9Il5Ebr
zKsUkWm2cwD21HefZc595uvoUbhThkvQSLbm4L7BgY3f0GDYQmN6ezSMIv0cUReeJtGSKCyhxitA
lPe0ETxSZmBfCy3FoZ2n9GobQr9bBX7cPhe9ZFRw8nAt+L6bjFYfggBiL7OgTe4LqMQDARMSwN6g
t8g89UvtmBhi81Ht6yCytpCddIjk5l1TvhMMzAntiLi2SdEtsvvNIzBgOH1G+8aCJiJKrsVRoQ3u
rKKPbkvhA2uIKc3Dqhjda0nrMDdqSpPwetnfZMGI10xTx6ToDJxWpDQvcFbg3mDUmN6AqdXxzgu4
dG5ck21bH9vO3TynzT0pRtb5IrZ2C7r7gxE34g7OZHeZJl+dyVSod9lyh/SEVHvE4PmrjZMnYJGY
aWP/Chv3y3TcBisqet2mtIjqeEll3SLAF2Hvzt3FthrePrwGQ88b7JOYi9saEt7TbwWzPrcM1if9
eJgDPpBRFoPaNmPM5cx3u2CjMYE9psQqzxqLw7N0e/Ha960HR97UXb+PSH32m8rjDnzhleQd/a4y
T0zv4jjNraI+gxv+iWuTydhRW5/eYkennKz/WS3cfgI2Dbs28vR+wNMhcCq37dNcl/2xSqfpncx+
dfT7CqwbH6yEMchO9HlSzXIftGzVzclILm1Q2y+Z5fPT+l0WoCzxC16RGsOj0ebGNjeSlymFdkiR
gIV5F2KSsx1NKiNIbFVILwb2bCJ/7PUd1Ei4rE7yrbqo3okxij602T8AEHOfrHQlmZUyii525yWP
RT2Ur9Xi2udpopGcGIr1IOqFYCq3GCoS6x39OuU3dgBnx12ejM5CwJvto0452WsqMIwhulH5wXYR
9vEPtdzON3CXw8gldnUgdPkXpzGgDwyPIZyCYCJbL7qtH/fMSdlY0qpTaLadVRmx7sdZeMpSbbxi
x1APrjKylqm7bglqR225GR3PhmSeWiQxeY6ybZUJe8aIyTsmUkwJ9uLVf5JE9wd36uVbP+n0D35h
DBcgvnYu8fLfuRL4AjhB2k1Pp/AhlfZ7PxJ53QSzO447MujFDd0kBx3umsazRT7lc6i0xjLhGlHo
1W70kI4e1eAz94Y9DchvSa96KjU854rhCRIZ53nO/DdVtAg4hDMyKjgI67Cy+YgoWnjhjoo5zu7j
HXZFP2xL1zjEpRC/QTaC/VjZ6zQFJEzqkfvi0AFPNMhSz/iZW2iD0bxHOkC2KqeeymCKfNgjFgNz
7NjeiNAsT8DVDK77s0TqKwp9SiERMd/Nkq6Hxt9RPxhh6YyHb9cuzbC2m+pWp16Q8j4xk10sBLeO
2KcOoY5qhoU2TQA0B96JLuzgQWV9+93zYrobCylfCWYNuznu2RJwE3epgbJ5GlS75MEGdbneRsjZ
33lDxTy7qelOoC4fUwIntyyhSHGX9/S34UcLxithyySkJpPFW272166BzmDlSfqnsWx8UcawVmxF
zgUDX/awBBPVlrPhvFW4YXd1Xw5hHAg67BJEzHcsHu0ry8roZNtl9Dar4aGul/7cZwD9K6pxfmKu
0nuyH5wic2dtkowjA3KKgL3j0xUtcqM/Y5bs/slODyH/XfRi+CYXZOVSTjfA2T9bTBLY3WmUSGM5
33mRmE5VzGt8fa4dREmrf0gZkxoqZlc8ly7/jnM1PFQg/e5dl1AZ9k8I6+ZE8rAosz94ADjs08RY
8bpafQ8TVbNIfOcJetYG/HP8D20rf+RW0HzOk6a/RmlRvS7aeiNjh57R0VC4bXpm76CRw2MA+Thf
A+PVRbcpcHo6269ZGZXPbqGHVwXj7Mi/fDkTfIqeHGmMz1aj1QPP67Rzc58/xmoZEtucfkzPTeQ9
G7Cq28VuLd4w5HID7cmrP1f/592IX3W3yY/1uQdJ0p0pVRyONNGU9y2E0I03cv3aAM7t4ZMVlcF5
nMafuTtwohBU8zZFPBVhOsbcPFGL39yu5YwIMla48FtvOVDPAw1lPswocwUkL2OT7LgvWiVkO8Y2
Lyr6eeuoGnfyUAIYFxKxOY+V/Gw6VO5NBgroiT7J6GkB83yim2i61djpN3pKvXOKYTDBaD+ap4QV
+D9bZdkdIOr6AfF1DjGOB090VUTPEDsYFxf+2rQz522PEM0euvb3sdNiEzRzG2DrXKKFcgl4hydm
MjCl1QV2CVMUT4Hn41mM9NOEyvnRuHp+oeO73NWFtfzG626loT7rH1tGGOnN7D6DXgA+0SVQfXx4
qbt103DNknEMR2vhbuTgTVPxZB+goHUXrQwoDmrW7HKhOGxaqWl2bxS0eBmNL96YRZdFth7hSHuq
X0raTeBUsE3DRRsDs9uCFTEBxUUVROC4q0cc4W3COpqHCP3OpcXFsg4+4hh5CTE+cAllcmH5+WRY
NuQoEuXBNleRB6CvdH6biVs52dCmuOPIC1Aya58Zfphsbq74SUInRZGdWCsRXAWFoooxCQmF1MdS
234aDko0IcknEEfMAq9OFpAStUxyP0SWrlEnMZZgij8RubJPJgfcO2lE4zwPuroB23IB1LvJr7HI
+EoClfRtbvrvWHCdr75J3kY/sU4WcM7t6MOE6EeV/1KMXj0mbcLuJSYqsvHzEquhXoIfyy28k9Gv
w1VtNa8x6WjsALrsQziSLAzofjgviMvAzoLiIXOZBbZxxqpID2I4B6pzb4oPl52IMuCDMx0efIAg
RyJT2bIiFZujvba1QSMyDw2RpLd+sMQD7E9xjsfZ2Dcl1pwKKjzKcVeF5kx2JmFp9xEgu3/kKrP2
ZT+Pfxk/YBwUU0GDuyV3Pr1cGJ1pP4x3KMX1fsTNJVFd2v6Z/lJivNKuP82qM9Zh1D3NEE3epwEw
Dv5JTGm0Sbwu3H44ILkyPCm/zx/nZnE5EWn48JUpHkXn0aWty+qd3spq10fOX3BfHQ0dEF67sjO+
jZFuoMnW6VGCVltDDNVnN1nsM9a2jqhMPKQ8N/nJMcKwGamsi0fpJR+vnQIoIIEHxCSWEN5gelyj
BAfZBoqmd4q1Z8M4qrKnlUe20QmtW97IVzQTDcwRYmcdZQBW4V8JlfcvZLjb+4oLL52nediM2JoH
+0hJggwDomB7HMjxrSZq9mrpMQKosbD9yAJNBGX131Z+/WGW0FLn3jaOudNNj2XW0BfAo3ckstee
+bIkNMWwPNnAOxS/JTGtnZJoTFbmmLC4Am4q+CI/g6oVjFHsfqeefrWyyYOFHz+nTCbAeY9xOHrT
XEODDYS6d4ImxNQNEjyfUdToB4Lg49OSxP2pYjqoiBlTweJ4xPVtICW4puFlsMga/T1tF0s4lF5x
SINofHUZgC6Ui5c3sba5wDhxsBGzMPe2i5jh5tgkC7I9LyCHHFYuoqeWxdtdAuLn0y/c5mrUJlk3
rbp2a5ouEdwGaOzOW9h/dQPJ5qqGWn7xMNOL0DLwMmwAPi1HoZbkODQQqJl/nA/tWbO9da22fIE7
x9Ook8x4aKmiI7ozpS6rjS4d/oAoERa+Oy/hl4jRcd/WKRapYPLoFVkDOqGDBe29WksEnlDzhbcH
vWedMfOxYEPjL116Fl3XDPbp3A0vLHLR9PpSslpNM9rxfkiEjk+sF2IRJvVIhcaItWe62EmHYZqO
wDi7YmuyaKvi5vjH9oRpb8uCLRV0JJM1Ha0eGCDncZB47k2pfZwJCd4BkU8uedOZP3MDAdCqQp22
JFrmrLTJBOYjtEn2DiQcUhrk54hCJ2zgARfvfpmMe12sCB9rPafx4tOKxb4+f84Dp0cpFGnJ6ivX
WULZUYJNpAza+GnE7HWDU4X/JMkN4uZjZezhMnKhkrZdHRucM8x7ReV32B9Fy/Y0AEV1Kg2x0kll
sPwjF0Isy1/68dzqRSxnSKHNC5hrcHstXgAAFfU612ZSRP4VhC5POSE1Rg8ngecEAi43YNa4I/HU
gJsrumJFVPRikSMmlJP2JYVRTP/FUXPIJXyvQa4RsG2A6sG/Nw+j15H/yar8Y8QDzJBNJtFbLd80
8Om6CS5L2vJ7SU2O2tFYD244hxayJOYIDMrIC7IMWClrJ4Gmogz4Iftp9s1/eWfQMUMUzbykYBfE
o8nxGxysctR+2KWzgD5Yuu555BcpHwhCNRwjjaC72jSkcZmFLqO95Ymq3LXgZ5pLKQJ5pADPVKcx
L2AMyikV3ys7lruEbutf2x1lWHp0jGwy1jcvbLa7hY4fyBShorBuvKTCdH5NPXAtLBK/uQe04TxS
fiPfY5qzkAfQmF+6iAvoXuDspkkZFNzBLWuAQUEB8yAdjU9QsuYJ+q9GxLbK2g/xtAp/L0v21Tsk
RQwvFEgdRl6szxZa9h+jz19pZgaREwfo1PACCIw40Gn0/A24+YynGct7lFszrmU1PUOz8S9cFxne
YmSPd7IJNGMEkIgxptIsmut9AOp0U1j2O7dyxBtdGgfuLcFb2k6/s52lIaU0XKS9gb2FUwZHRYqB
XgNSJGwW+uQJWwtttxg8kn/2gG2GLwNYcO9n5vR/B5x1djmaNxPt5rU9Xs2RhbhLAB/03pUM6s1f
06ABEzmx5nevc7GGTmNLjTzU4X2JjW0nBo9UJERJGi5jK8SgRobYa7Kj1XUFb15/OFj0UAL99Jh+
MSJem571xjaiAw08xDyGxHg+8I+O9+wEzEsWN/Jkur74cPo+OkMhpDrMN4L6c2lUcJ/r1YoWOS/F
wGw2mEH6d0Y0OZhE2Iktg3OpOSXoL8t6R2+s3L/zJ2u6F/Act0VtenBZCQhiGUleFPtId+P02G8h
TN6Q7sUbYqt/jxZa/4kjoa9+3f2J2ugetBN4UAwy/kUWonk0PKCJG6xey5EXTEOgN75NlvCfEti6
oLhgU5Rrc9rYNiXUgsWBCFIAFAPB/V767W+AbSEEHhR9zaCq/kXUn6M6aOfqgowM86iZNrZvHFk2
slIofd7/Jtmnu8ETJPq8jndQWtWvseE+DeBETgJ+TdhSzfkAOCNnW80RxRrxGOeEdrogMsLKov4k
YxnQ7iaQ/feVdssLbX3om/6NFWyKdUV5FxjMEVnjxEy2zjI+i6WYnY3fQocuRrpjK06cPWo9+xyM
kAf8O1y+WQ2iJQ0YPmf3syV0sukH+81ndcdQxa4XOsCjbILowZis+4xpbzMQaQ+BUfFRdUW/mxep
w3kKmh0qe7VfuHdsB7drfsAk9iFu4T7sHOc9mUmb1qiL3IXAdjJP74gqrYxg6d9h3fXO7qp3tIJu
sjbCzqhbQuWWDl6KGC4fzc1Qd7yfhXQpyExd2ReJT/1UJYn3juPg4i748EWbppRSu+jVg/icZ/3X
Uvl9B2KiU9qykUhMdbGjMjvY0jthBnZ2nu/W6GVRcsT5XexjxtuNX7tzWPetdWWd4l/cdL4ALkTH
55oAtMhhtFr2OnHmCzbWr0QMknmgBT2OGTzEUvadwXHZYuLMWLoOIDloT1vdmzG528WKx+tgolMV
SUD2IjLPdJ1gmpoauWsnRxBhtGdHbWRSqU+BpTscVQ17WY2Ysi+UokpvqyXvBr4ZIG+F2Ew+DmmW
Z+4B7pT1pFbrSBl75T6YC2ffaeAe48oi5HjCpN7W3oPCWovdXyQ7kwpiJEuq4SFr7AQhc8IGVn/k
IoDzbxR6k+jiX2nz+HCfM24tQ+XZN9vuCDBn3LZ+Wt9Fdv8KK8R5jlsbGS/DQappee0i+9BIe/oR
pluiGvt3EnWReyxYJggibQjXDnAZWcgjZKn8oYPMc2h640eDht7kY9bjwSbK4nteRw8JR9FRpq38
ocwRE05ejPWFo5h/gma3VwRCP8xNck8enGp31+QW5s9VvbedOToV0kA6YBBPz0k1IBY5IzOFNAXr
ITIi5biS+KJMURlMD4RDjJm28kxQLml4n4Tmezphh8IFVyLFEFoBbtcN/LSefK5IHxRUpxB4l9qp
oElfE2H8gMIfxrOfGoBJCZ//4uY2n0oBFfxApKLGlp7Sq25UkxsuLX3BiNJIfIzpvAdre7hADDKO
mRyaK0032SfqCPazVDl8lmiZaTPXV4o25J1l6zCY/zh16qC4tVzwV4gbnI9l1/k1KVDPs7yTDhCB
MnPIr35hu5vAt4wbrxt8QeO3wteUHSbE10/H7r2/evCxJol4nrc6izvrxGodS036OXRO9OjxVrqg
2YZ4Nfx7QiR3ri1pts0qJx527GPeK03OgTcsCLCeW0dKo1I5Fbjc64GELs8+C8i/acdM6Acq3/F/
grOZLM18EUsVv6cGVeF+ZMkt/nmf1iXve7bnf2rU+kklyK0OrJcNbWU/ps/Fok6WOz+P7UfVYKUz
4/JOlapl42zleMNzc19SibRdFp+Xmev6Tcg46r+ycicsUwzOzP52MA6Z1fJWUjK481cPw5DSpk1t
1XpJjU1xaaaWF2Djli/srmj45Ws9OWYNFiXJX7mtcSCxzSQpyPHvIG7IzGV/55B5KOUjFonHeB0b
QfAV9/kyqLNd9VZI5qF+pg09olucvqudZU5658XkV0vGtS/sahTED/1ra+A5LCvfozSxhknVSGYp
kw2+ClaYCxrCbRL6bA7Tu6/iMOhxsFVkl5bJnhArqoYNv1X+je25aWhOMQDaSEZCNgT3fZrJt3yh
Fmeas0fT9XhlqdY9V2MUFm3+0xnFfgErzOkPinPml0mIz3V1/LczluFCYAq21ch5DTZHPzhBYLMC
SdvDnPTrz9DFj56VrC8/z3bvDD/uDrFIuxdepfPeHGs4K07ZFx/S87w/5iSyP3g7ANYkab3PIHf+
RjK6pilZo/0w9B+dvTxqL+vuiokN4bandiFZvO7mWc2BhscvR7Y/MVbvLWvAjDzaZB5Ht9J3LB7X
zu6Vl5NzwRwTvXdxim55hfwwwZ3Bvk6neuGgcUi9n6x2JpIz9XG66Vra7QbdlHsE7ergDqZPTG9Y
d0nNKxu2Z6/NIwI3cXfJzSp/7VgYXAepaUZFc9ZsZev8tbY5V6URkySGq3wc/OAA7P5flXkLoPBu
X4w8YWmOfTUFnX7ia+Lc10ZymGbCdaNdRdmua6XatZUFLzwdRoMVOzsjt3ltsTpt8CRArREMvZNZ
AkJ1aUXKnbW+vljcBwKMo7nBiLUtou4zaPQRyknJ5qqsIfkE1zwj7SYj3C1kpWg9k3N6opIwuzB+
xYcJQ8qdrj5wSuFyH14MOuA84C0NoS7sHzaXLNAxh1jWPoN31Wkq8KC4GlAND8OIm7Ma86PZKREq
6ZRPmjjmvk5X4TUr6dfqCobh0nuMnewoyEeS3J26b+IR6mA7xhxSo8jwbUl4iMPQ3OslufkoCYwk
8LJLaNnNulSwhFv/EAFP/3R598wXSFCHWkwvlUOegA22+8dt4btskC3FLW+K9t4i6kl9K0K85Q9f
reuSJdpokd6S0cKk7gXxKhUzROVATWGXp9vIS5u7oNePWDSfGoGnfKYOcgMS5ifQVX2B8lPv+zlh
WtRr0XvOUv7SGo069V4a7KaYgKesmNvS+Gcu2dgszuSEmGBeElE9Nk3Lq3Qo+WudJJbHkXHoNrAp
JoY1YfJmx1eMiNSdlsYzadJVCccDYOF/Xr/74s1eEYBZwJiDA7Y4Gm7ytLA6w+WU17sYa/qTEfXX
IodkzFBh7pF+zH3jq+yviUeDY4Yvbu8G+WESpbnnBGkBYuEA29Mf6m4nZQxP6TBoSpS6hSgbDdDI
Zdj1SFJ4KUItkSAK0tYKdXWJZ9bEUBZCzc/ZNI4Myetw04tBHXMBBm2O0uZUxzZLAGRFIHw8/zfq
kjsHqzp0WXYGuf/NdcA7LcBdDtZouyDkc3+vWhjKE89FFfFyBBAj9liiudKiDPZj2ET++OK7cb1L
XT97oVnirJQq722p7H/ElliDDln0gYgzrjhDOHvN4O/ZV77FvjkQYuZS5G8GMU84oeqF9UQwziOr
RczWO3MdOnZGxNQK94Di8jiIz2CeHwLDGVlZgNrJbYoozgux8/uCdoKzXMBT8uQ28isoZXdrDfuh
ARaBvMie40SgAvtnEvTpJfHpO7AYODZEBrLHJWcLNQx0NmR8O15Z8KXbqRHdx8L6E/mDunOgP+k5
HeLYO5UImbsaPYRZ3qTHhDap8Rs0EtdNq0jsA8G1Ysd3rT7AkWgJDMFOdKjzA4Et8YIzd9JHBeiV
D2WajEc4gXwybmF8MIVSNUAyb4sL9WElc7Lltspzg+WU8M7Mq/Fiyal8dqa4f9XKVQ91Hpthlyzj
i6BrIWbfR3a789Ap3HK+FJq6otoqmQ0pXv4FFB4wTo5rZE1Sm7XDdQlfrIzToQhpsWoeVNPZ4dCJ
7zyozq7fj380d7gL+UrB2Uu2aGJ3aHe/CR90cchLx8O2qRTYhTRbov5Ad8bI5jqKrrjjh0usYy+7
FYg1Tji6qEEnT3Qc+w1XZvKzqBCbpOk6wZ6rlm+KcMreoZz7KlMDh+fSY6THT1o5vAPy7klK/48Y
0gStqrUPBbiy/eTNWL5zK3BhX3soply9woVB4oCyj2F9kACqJjJaMc1KxAPUuv00J1hDhJrRvp18
+av7VH3Ppfw7V513KHSb7/EWJDk2zZLvMnrbcYHM85S5pfHlN3VEQdeKB8CdTYLXtyg6hiituJgW
wwaA71/4yMRXLd42K7xum1NteuDi1G9VT1UPPzywkWS913OXr89dHTegC8jtOzENeDjUe2u7BNnJ
rVKMiKrVOI5ndceRCeoBMz5Od3OY37vBquE3EVLjsKQ/tHgZbBa/ZzmOGZaYtuIxBR6GF7RnlRQj
MNC+k/KJhJihPHnwzak7FRX2q62HOe+AK7BlSZyW7RudOySnQfY47rkELFGPDxLrG2t0Y9DJOo9h
StEkiusUk6M53C24w+HaeNLdL2X0ybS93Bxi6uYGBoB1RKLSpwF6xQuZcAm7BcPlm5KaFgRsnuXN
1ON4yJMAR2vPf26aXfwL43PYBxSNniEOfBGMqY4L+YDVqIiEXcKRRIDOXFBjsalY/8jauTG995d8
AuyGsQ0BL9Aifoy81kPF5rkkSYD5pRlRa63sgxae7pywMDlywW1Bw8r4f4bBcDZhumJUQIfEVFGa
p8gYEiyelB3SRUKe54eIHlFkO/GtjewxRVHAsfUJCSGuoZhs0Bzyg2kIO9sXAlMMWYlEvFq5fsvm
ChlynkEIQVWwMUS66rdLSlCqgGCziSXnKOfHnALjzZBg4eL7s5ug/j/gY/LuW4zQgKIBYSqHNfrs
0ljF++Bvag8ijMo5ueMm8Baz+trkYPwA9XCHO6llGbDXNHmEKqfleE6iYtmkiy5WmJIQl8Fkmdox
CB9J3tg0H0F/pRKAoiIFXw1j4HieREoMTsJzL1z3utj1gopwNBULgSpIkmPvK8LsKRR1p+iCXYsO
g4WXk/eL6YqsQNQ7r1FivfOprho41udNbGR3SySX98oBD1l3I3bB1jK3RMOqq8hNvff1jF09Uze6
XrFARKCz1z4RwWJSalCLBQ8++p6AOwDog79k3TUgcfOmApwK8kZy+vL0zO3Ob7FHNWbNpJSB6KRP
L6D7UFUXOl4GKj8jf9dPXb7P1kk0AgZJ8cjko7SQYtgRPN7UdsYUGYx0ckFjf2wy+ct24F8PJ4G8
EuCX3qBRDPdXgZO1dzDYLvTe73tXWtydXHy14B/hnaZZHVp+tbqSloo/cHFfifiZ9BVIL/3kRfJE
hpYOCwEjACA8Az+VaUuvqOUyotsMcoVAyNxPD7x/1dNE8HU+kei3SarxPzOOjZlTAw2wp5DHuWaW
OPe4io+IquUxy3oKWCwqENMJD2FfEGChOA8btBVnl6kvspsfTLsEdvNBmjZUs8L8WWLjoFVLR2gB
xFKNBfpWYgVP80h3hZyodCnm5uQ3NH1hsDM+YlqSIWq2ZgQRxFsAMyrxVXVD0oR0t0JlGaGxVp7b
HxhC23O5YKOjeLR59NvZOrbpuEIyqOILLE1Kww5uLvXzl4oW9msWGLfRtuqdA2kY77GBhluM1kS9
kiJF0I4ddJ6evlJ/RdrOXw2tdtQaGAFs0xKYzZo48b9qW7vzfsrmpbyYcOWfJVJtfcZ5gV6h2+6k
y3oEGNv60YPu+do+gkGri/1U54A0krkcxtD1FlLHO9aIVUeqqbQuU7se3kqr5ymfbpllujtL6R8y
W1OznTVOVvQhJr9moWUTsDyZY+xEM56iJMYk6EJ22E3cDI9lGvALnEz379QHzTlCp8MyivTX+sWr
YRDsjGd0dBOrXQKeftPCE4hJPE/5Np+mGG2yqLZRbuZ4V8wC9FNE2hq1phXFxV9oz3XnYrzLnQKo
npCx2haNX/K2zUbT2uL8oOV8Hq03jvX6H1PA8t5wuZz27SKnZ7RW/ewsEN4zUu5HgSJ5LgzzbaWQ
76nw6PaxaQUvWMt7klTJiPHe7js2nmZz9kzlnxgmIIrkk9xj5Uews6jAuQKsmAsi3yojbh5Hdy5v
pfzRsLUYL/QmzWfANR62OL/pj3hWxoBVh6q2GffUo2Qxei/EArm7l/nHXBbed0NV081ZCvvNBje4
geLMIsxih8i3SFPMtGVZFRPBiSgYL5EEAvgRsDwbp33N+IPfVVE34aCdPWoF29WFHHTIj2gxlmmX
jDmneLScPRmltxTW3f3ow4hDEwNUBoEzm8J0nsgDlaObb2epu79+PRvbTirkJ06q0Pe4ZNc8u0aZ
zskemgdwfUXc7wghUPEMcsWjFRi3OKW9WbqDzYXNPPXnnUkK55iWgXyol/wTgnu8X0hrkzyU6j/O
zmRZbuTasr8i07hgBQfg7vBn9WoQfXPbuC05gZGXl+j7Hl9fK1STTKaMaXoTSSZmEhEIwN3POXuv
fYpUc5e3y3MJCcwZGBnBvCL8x1qazy6ke2h0uaoaxQhwVJ5mwphn1kqpvIa4Ecn+eq3noIizjxwP
69bUfY2qLTYLHmEr3fVN4B1sGNroYbPybVHJ3ovzBxXFP1PFIgDfALN7l2D8YAzB/lWN9TV6RGqy
12MrWYcRSKqkh2ocglvdFi0NNPyTbf46dCplVgbinD4sC2yDMmxnUfYf7cFNb5cBmEFL95nODYOi
KjAHJArpIaVK0BgI56dexcsDodQlD81MF7ivh11sOnmmfUPprPN+X2IWvwnhN32CaJYAm2Fq0U42
lB8oh+71PJsDA2oHPRse/2ViBN9q/1OTpH4mYokjBxT7PUsOAFyZcBN4jXd64oyAWnjBZKfK94pJ
gk/I60LETzfItWx6cSh950WYKSuxDGX1lykMJPboktHiLou184hq/5GgDPfUXmkUgePf+ZUl79Bf
Ms1ktEwKsEgJBoiCx4gp5YbYUFQUuBQ60lZ612xBbc4vdd+J76FCYO342M/6pBT3VS8439SQs+1D
YRq1kU2Z3+cmmTYuxrELvEhpdjN/XKxa1x1gkaMYOzPkrF5dqetmNwzR+JQOmXO3JAGPqxsnB4yn
2YmzIBMS5eC/hw16naxzuGV0RHr2aCFxUHXWDZdRy+pb14TeF84x3SkNZ2tfDSI5m6jrFP0Oy9vD
MBMfNPGjT3sWmAlokmdzW9zqKbsdveG+ZJAEqcDgyB+zOLssRZ/uyEy55tngKVubUbmgji2iwYkC
O+ZUvPyHV4D2JqebqQLhJ2X9GcfQlpyGZZ1GLBseNAKmhAXtnNVSFDB4R3Fp6om/hHc2NW32LpK2
3o1UKwnKghEIgaeDHe57QtpISQF9YhAMMvk8yqqWe1iLFqMQVe446v4w3Kk9nifc3SMfGOtXkGJW
XOJzjMpta09RQhk6LQ91N5ZHsMohrL45coBFcNZ8X5jCI0pRw/imLTkcp7IeL9oy7ZMFYAhXCPAf
OZvvjaGH6iQQq3Hm+sAAklmjOQ4oMqZ2vg39pH/NjSuRwBb1hwoT7+TEUfkzCZEgbZCMMv/rxAir
QwHxxYU7ugHmQTHvtbU8E85ENOoAUmVDwmx8wAfM5N8DGoR0T0970QZIsxfJ+lSP7b/yjXEX8twz
WUHEKj4ipqf3cDCIdK/4SX5GesmOfTZqixkTy25hkwWzHSVsNB9p4BkomdnxJmQPcy5/DJg7t4EA
eR1JaJU4RxpuZsrGg0d+VkPErVZz9mkknkF8QcgBOnpZP5MqpDHfiWzct9I6ODLPcGkWjy41Dm4H
bCs0lgjnCKsIKQ9EOEYTgmGMUJazd6s6uCEjOX4Cq9/OK/Kh6NJWE8QxBqw7dJjwUqYCFb8a1HS7
YMumJ1XLgEYyrUekpnRuXd8ARCtUeQhLxhho412zPMuujdS2aXT7dajsPCOXI5/jTTD1Vr3G+MjL
j0qjH15hZqEh8srevtFkpZ9Mklrmicw9tdWihrpbQMnZkgru/BR4vh+VFwb84IKe54DA4T1qQSuu
0shzb+tg7sjXQ9i/S0y8BHtcDEVDLyofrsmSqAXSqaOPMzltFz9RiE7uFvopbfWi9vNNa03Ju4yc
dOdSzaiv9AXG/mgN1ZjsPLslcBZsGm4lxe5xdua4fiwbKGRArgP9lawDnT9ENFK9p1Z6zLdgeZTR
48CmVG5NYKriHqa6pPwkLbyvTgMe32k3yMSS12ZedNPGBHZWY5y4T8xXsS+5dui3K4A3JE2uqYfC
XRzgS6ddRFw4DTqHGPBqyW6wA7tElheWT60xyXkYaaoQ48zEjEbKMfd0SucFqSui7XIAlhaTvO1X
3oDzPqMWXOlqmZrzrByRPU0Qeqx9F+vRDlZiqEv6MuH8nUy05VuTk0F49jyr+4YT2dllhQyXe8S0
SbNtgjacXzgywmmg3x8XH77XykcOn7neZ54f4GDtaWS1uWzvrMxOxRqy0qjesa+X1b1bCbnsGUug
slktgh7leo5A6lQrml49gMsUwmtgBRj+Ysdj5y1JfKvW1uRlE69fR8ucss/mDIgM25BhX7pHHKny
m+clhNeblvMpWxXpvkEi+ruYgWZ2E0IlRtGD3u24JE3uIcCHunxLLkZxoQhN5YFCbGT5Tyfs4YGA
JruKIj77KvXBkwEI6kF8jmxbM20Ndm1j8oy31XOIlOh1WYkNWp34nWOqS3CmXeUvc5P29Zs2/FZb
KCc03YOE2X+tfR2ciIqzxTGPunC6YdY/SwKdqfjWZChEb2XelCx3QY9DaeCe3+Sx9MZTxcvewgp0
/QOCtNZ5xcBNaK1HNuxecTz/QAo5vDKPqeVHPHnxzSg7DsmSMe4WPE96glLU3WejKA721StU2oSO
rayKLj89FXV1boBBeqWpl5I0Wugw+FpyaB4fFXJyli/iw8EheCT2lG1xrbjzHouaaoN4/DlhaS+R
Zka63qEBmrrvmTWY8HtCjP14sp3RSW+yTvfHQdG0JTCqya60gbFBY26FwalC9GRf0NpPF/ym4B6b
diAAXeULsQXkHUUUYHfopxzEeDErxeTGaNAW6fXxTVE1VnJn5w4BneHsJCcXD0AFfyjyGNRRrg8Z
PUyiOg6FnSDcFnWYItRxw0s4GLInZNagIu7zjBjQLplvLFT5HTNvGb9Z6AjnlVcQf31fu4GVgnMC
k6aIc9e3ybT4b32PFnxlTbkhxKtNX+uqkptiCuyLX1bFUcaq+xY6RmkINo4UJ2o8RqBmgSMcxxCM
4RrOQ9ET2UvThZZ1UsZ7+nKkMI5DaCMIdvGvsKbjJmGxIcCnawI0+OjTy6+uCnuXw0oy4OmckAsc
q9AeP4yK2GlTmqoRjsasn7aw4WnJNiFko6vyQwTVMWhrB1VZ1i4o/O3aLk8J4BUQumnY0+/zhsd8
YvIDNRwoFDAEd3GW76KX3fhKyEjY7pKpTK5KkygmqqWeYj/ZN6Pt3TZ0A5aLK1T2kMKw0sUKW5WE
7ED8EglWQ1U/RDNpG0jZyGZcid4i4Kko6ENtB8bFtIEZL3Tn1up6j55qqP07m9wFtm8RO19K6ilY
mhALxT4iQO1U01afvpA/Yb0gc4Y2QSZL70P0vRKzo3UjmJhTSbYOmOCTn+K6qOliJSSmZ0mIssEO
ymt6uSggHbpQoVFKsGsjFa2f0xqChmyDzrxWfeOanwPe7/4eO3FJYoAc8DJZzFdR49yJubXpqJa2
zuTJJ6x3VwbYUddND5/sJh57ZyA1wy2iY+VzODj0SA22yCa7F7eJQd9VYUn9fNX6HLUHk8NSUIRm
8sr0BxVIuyXiD11TCD71wThMT8+VQD146dRV5NghBIU82zBdXWlN4NNdLzIfV32Mx59QtK7TpERM
ueOWmCsHc9SE8tTHQVy1ifZVzLNLKhP9JANF+Hd0TFV+h+bTg5NihF/j9RY0/+mGJlLj1UtGdh0d
2Z3YuYxd9b1rwojhDhOTjYtzKdxwTk7nm6ljb32wy4bGG1qn+qzzsXzFsDNxSiqs9i2znXqbxnkl
3iMt8mPMwYThtwwVWB+rbtqXCnhAxOzHRe/fMBTdO2EAZ01F/jHJm+CHJoyBNn5fnQGhBydSuccb
HYscFhKfwCOyunUbNKYdPp6EESMsWImioaUWZN7Gf4E9dKMMIoQeJpRlCu4Dnoh22niRBP2IjMtD
weZ6zIAxo0bbUOADPxe5ia6ZJl2/+GflOcj/xx4zUsezgLexlH22b4MatxNGQPvFL65objBndDed
Jc63KYPSfG3qmUAEDLWUkhmryjoZap0RSti464jj+2vca3PP12S0iI64v0pd5+heM19zVk7vdtGe
s39LNlzZuPK+GY17tHxmw3AEJmSPQG2R24W1tJmauPOrKzz16kSDeEz7lMn9eM2cuPUbt+lubdJs
ituOLlDwkTNkZOVwNOspxEHyyw5UuTQ9aXcRxhXqOLPijcElG2ZsEzy/B2uMXbYcdDHP4ZTrG627
0UpWZBRZ2e1sU3bBH4tA/0+s+9WqzS39zqFUWI847YFLpomHG9WGHLtHc5W99rgmxw/0wRDu2NDd
6F13nE9gFzXVeCmSOSLmZ9KIihTWjU1DFMQ1yFl7WK90+egCJMYx0lBEb5TTYWFrS7wy5yVPBoRo
VzbvW281yZbqvLrwZATDDXZM55mMGYLm7aQzx5gxr2a4LsP3DCD7vEGqZ3jB+OGDcwAvFLtuVW/B
vaA7L0ZLr912KjzGXY6M1J0cqNRO4DZzuazA5swIs+owvoJCXAAPL3RYQiTkLoOBOTC4nO0o/6GE
z1/roMbcMlgbXcRnnKEP2FbMkYiDDq0BL8vWnvs6PLsThf06rQIvv09qBeODnhqH32ysFVjLzmGe
6NgpPJdSq9ZCaialxjjpO5Lefos4GMqpUVvyOtT01YChvbMEv6GzoYU9vvZFZ7nFBrdI+w4TnWj4
Gp8G6DQm6+ewq/WJTsW12Ovia9dCeTx2XuI12E4FbFF/JXzPiY/Sg/hxLJJYE/5ksW+saAaji4y0
Gre49pYbetHLe9gKu9n3c63oATUzoU/9Qm4ZlsNxjYrQuykAI8JzlFGRYGa7EriyJWitV2SnwdHX
CNrPFXgy91I6RT09xph6y2SdQaHC/pfWoS93ohNV85hH88gMBeItdahEC8tDUA/gZtzhSGN4uEEZ
5pCMPcOQsaS80XB+zAbNtIREkpSt+FoTIaA2fcOxeZ3AoJnRzYjYZKDGdDGehLkOy8rIoXrelFBk
DPW8HuXcb5KRZ5IxHPHiGWHrvBQUYDvnGnQSTr38noBWuPV5Sg/kr+uOFMelnC6eZVMW12MA8L7D
2wM4Oks8GAoNkwHlmqnZyBl+YNbUiHuRd4/fmVZF0YdfES59ixU+w13sEAW5c+ioBshBkzbtHiOv
Z6rvdn6R7WE8CXmhWU9KwajdYh/VAd6Ztg6wSTBavq0GiAgHZWMh3iZlUp5RMmTbobb1IZzQv27y
kkZYP2HdWeki0le2aMhtXppbUqc5TIdybNstCj93R09/RPzFSLKGf5T0+XM3+Wl6g2VoLFHaL/YP
E9XiBx0jyM2l5RrBvw5k8mvNCyM3SwOwKJw6sPCrWOXMuLvMe8Gu622wcfRg4wrrbONq52hHk7K0
NlXmiwL2X5ZlhJvD1UBQ5BTBt2Vqx+0AiqX3wM6FC4TWrrCcUx169tV+yqC9x2T4ojKrUt/sNmpu
UaYvwLWqco9OgpQb5lmJiwBp7nfQ5CZUB2VPAwkqpBdxPxKn34KSbChrqrbbyRqtPO1Tf7xwjkvK
Fxh9yB/YaweNJbTjbFPJmb2gHnzlkwiLiHQuJwTuJDuE65KoVMTUlTWnj6SEL/5+6DmwHdvOC+TB
L0NRPWPsYo2YElBB36ZhnmA/FhDFkquEu6pOCyg6PP/adnoqgyWMH5GnN94joLSRBBzieqnGTWTB
JFqVuPjGE/zMqCGKseDw8wwjkEJq46gr8LQ0ltxKFfcMfRf2yJbipkqiB78jcXLVD4gaU7TeaTki
22IWRiQM+aPtttJj9+ll14F8Qs/u1GgfnhE1KfFmTle/lHFo9rEUbr0LHRH5KMqk95xPrXnq+rR7
Fo2JPifIGfZXCYHjivT3xQ/0jyNy91QODxzdI7gzEe430Nj1yHYegXFq+FtaU9LBtbowerb62fpS
OP18MTSQAgJFfDjG4BkhvN0EcAMfA6r1z9o2dItYC9Qz2HM//Z6lYz/fZwDwbyvT8eUhY7jE63pD
Hm69qvYYNhSpgXUSTJBAexWVzTYXuH7XnsjmM35rBidhLYbnCQPcN4MgTOyQ3Ef5g1/ZIJMD49vF
llY2a5s9caYIEUM/AyO15Gn2/H7iDJSBYYdiJssCsHtKHA6DGEaHdm/MLeabqiLLtyYiKldkIJ1z
FMEZabokq2KCiTyx7UlpOTsV83BwfcSqM1pk99uiTgymB+xK5h1jSvbChHwctg3D9KPOFYkO4J8u
i8Mk6ER5qvJTyCD2e2Q3w6tvD7A46PHOdDL8mfhzBySsCcXYfSXItB6r81LTGirRdLFj3cUDg0gC
oq1q+EKkEXoZNEULEzygkgF2WmOjZQNqvNAnY3GHZ++jz/FKqz5PBCaXa3QCTKaivh0ZUxJLRoKz
9FUDWxq54HQ3CDPcD3Wn75y4zJ8U5Mrg3ppSIomdYJgIyq50Z8SmEFXLGTCoTLl1Ogp9ghXq+BD3
lXyNPJIJj2gGdPvccpKBL5A5kdgYEoM0ZXUFK3mFXXWEJmQRzCAmOzkEjRd/l5GoX6TXwDJKBvsj
SzJzQpVT/+xiu7tJYt87V1kYZnvHDMRhGbwadO3GPP6Rz+0V0usu4UC8kqXudMCs7a7FAWWoEzke
n2dpN84NEuy2PrgD3xgBmRevTVSk1JmTH9ewrx3lfvWGzjrCU2jHV/zRxmYKQHEKsr/BUv5Z+hwB
7nMvp/XMkGQpzQ/ptV5ym419QqPJAeZGbAQbC7q/wJ3YZQQngE1BYrRYGTBzh2FY4uGWEgRxNygE
yoUpSQBWkl1bLWRFL5w6j0olSHTHuTJE289DeGkqUpq2/SxSwPFL5Lr3aG+sHoUsx//TREAK15gT
vDuB6493A5vEo6OX+Z7EaFU9kC6VfSmKkM7qaEIF3COu4vVSX387cMQIpwpc6pt2rDPr4jmwTYqD
CImJAeQ/N6Z6BJwI9NpKJJjEFR454ZTXJOiEsAEZGegtOpAlIlk9UjGsmOOOFqCWSk6Q3Pi8pwCu
LWEdsurz4c1iQBlhsusq/Gp0peIpPCwY7hUxcst1EO2Ra3tj16xBKCrpy9FNmqPXEIRgBTqgXJoN
Y34M/rRVJv3iEYAH/x0lC8Zo0+ouhg4JX6hasXGZ5kYyAXtTwQS1pQMHktE1KUMK/nwmGTcB3wEh
ZPJK/Ovg/qkypUzJhunwS4q3PG860BLzEIX2LSVlh5IwAyLMTN8tvRTLBj4WlHu+t1gMBxLyNeG8
003l1Dtx89pSHXJRYBwJm8ki/tCXR1fptIUUw9kE9i+MG/V0dZJXn4CR8304ymrv1pTfnxo7O5pZ
4liO2jgMSvG/5h9T4joJhb5YNgPp9npDdDtP49jX9FuhY1xtGmNmI3YqKUXuYktX5b3jWH29a1Cq
hWsxFF52tNrJVhen8goEfmGKfpPsRXwwJDQdJp5/IKjuqOxPrKR+tsdYx7KZUOaf1RjCTI7TrL4H
Us6GHqTVdFt2BjTyqunCWj1nWEG9J8wUeYa9VE3WFqUdqsYKaBn6QzO+MZh0N8QJ2qj26R6FSEsq
y7nNOIC/CE4i+eOSFPGTonFLHUf7+INYFg54vhc2j6JtknJDkoZ/Lnivv+C/XCBkz0jGKM5oHDFa
FVO6khQgE9z8MlfnuAz5AzINIEmSseGDZW2tprpj2hdDuo0Wt1avSuj5AHfCwwtcEElJY89d9TqB
51yk9bF1q9S6b6mEUJQIV073JespA1omC/mymVodKkQ4xn2OAT8i0IpNkWHgT5c1RvGqrzZjnjjN
LeLeOP9SRIh5v3pKDT2RlWjw1ypou3GdxrYVPEQWfiUG/R7nBNy+paPeS+zT2sKk7TrOG54kZnZo
zEx6RAtV3TqTB7+IkYP8ZsgDDHBIEXZNpBOrkdpbC42MnFqHHv6tJYI0+DQlPSywdCzKQJS/Vvyi
6sBr1XTkVOS2qG/dlvDr10HSB98lvVMJPKG21lumYxj5wm5ctpgiiJvWjMUwn3feom/8GaoF7JFF
3xYk6mimQTNtELPN6O0wxgFj+kzvK0JOx1iWo4gPZQFjlkspVeLJ0Gl/SnwUTEcWtEVdSHCvQzg4
VtBycq4Ya2aENLr32eIW6yoQKCw5NkaF/9LSsaJqr3I9/aCLjqqW+nNGREHrsUppSRKANg2fruEb
roUX068wU98+p1lUeOucztD7zFrMdNZSUc45bJ6eW47YD9kyWLxZUf0GMsk71JXol5ta4qdFSl0w
AAKpEb54wp5obCwiVT+oNDy8dEy5nKcsqv23hUCQMNw5zgKhZWL1h+miRQoCzQuS56Isw+C+t1AI
E5ACHr9Nl6deJPz6G9uBuvDiTZmItmaYIeUSUFcX3SPbToL+Oofo8ObUIa8nppzoC0uM/97Oo6b5
ki0iwGLleA/CksbGG1EPA921bEG/kXve40yVYB87glC+ln7vx2/onYDVTbJJCQ33A/cylIGDbalO
KYyi0Xt37BAXsz9j8eXUKsPnDjSb/0gULTUXb475Ng8TCClX+DfkTeTnRlwdADRMszeOsfOBVjCm
Tt9V3ZZ8bsCYxDh0QN9QMcy3uZybN3wb8fSU+tk4N3ApHP7Ja7eUBiQH3I+O0frVSKDIOANHBCSr
r/D5FXmjtwt1M/6bkIpwvXTGjT8D8KI300wu50kkpmRkl3aq2jv9wjEUAGO1j+I+YTbT1PooHI6u
uHoZfhEJPilvXYytf0ciOAdvDCkMmtMy978wAa8ee88ZoKfIfGiHLbffsm8Ko8fmiwDlZL2M2Net
9YIB7RpKC1p+cjIqyaLU1kD6hjtEPzTn0+zYDKQLOZ6PnYjG9tAcXPzSAySHNEeqZdq0uveNP2LO
o96y5E96URKnuQXJorpkSLjLrdAaeyQQVHjouJ1HpqzSysIH1wLkZ8cTyR5ba2lr/xImDQ5XzjDB
mkknUBcobRDKYix81lY0la5uq9EukUP7rMykZwCiLAOK+02wSP9jYbJEOjdvwUvodC2yjxTKNvYO
i5hUToVOtm6XfDQbKiPH/W4K/MRrSNkMi0E8ASVBwRrXjJzgM6wiG2MiTQMmZU9uZxFKUjMM3WIt
Z1o5OvlWQmTrGS1p6gC4a0hgnOhKJNZ2hzOGLm+4G1084wO4WnftMpR7RrJvp7uE08l1YG/P/rcC
vDAcEOClxY7ZdICfluDf0zSWxUveNQ3Dj6SfQ4SeV0grNS4Cw13EARXDcQ8wB3pimH3tWcGmez81
TnoWSR93LZCLSltvFYQ1/aXqDQjOLmTfOQFYQyxYC/43DT1aqc+Lolf0GnF4vnem3k6XleeiKvu0
bZVw31hYDPhpEHzLAXdB5wPZ4Sd+56kRyxvmBRWCSUryqH8qyYh8YoQ7hQRm+OFPcOp9+ljXvgfM
HeHEPrO4h5yKNfIru+Fv+Uq6lyBxwo3nb3NHmnWUhQxbcam6K38OkYRrO6SEYFiBpFeEYXJb9WH5
mQW+oQ0g0DLgXo3VTvkDHafrFHw+oTaXzVsTT8Enkzy//DayURARisyc45EVNM1zEUQuOQF0Ai+B
rGkQpNCf2D8cf/kGNqzCo8fBDp8hMfQkFFUsOrJHJXurJns8ZItdnZtoDLpntEeTe7lCC5p953Qw
FDZVX89kx/QB64gXYeB/Ipwqj54YNzlc006xwLoW2UT7GRrmJzlUlKOJ30WMmZJ+Vxtf39fekB4d
ndbbWiT2d43LEGs/RgHUcaQY1TdqcUglozmGXmzhldxhm7BtNF3xshdlQRHU8274E7QNQqtAycS0
ncCF2HJ5bCxUXxsvl+N7EeaT2afElM6AuQJDQoab0JNYA+AvCJ5k8YAXQWZD4EzLe8FADN2qKJZk
xpXB3r5mPqWunFNOGKvBkX71zLDOX44hftSUomf2oeuxLtaHSA4NY6S5umU0WTQ4hGThfvSRql58
qxceUKZ5lAs6IIt/sSvm4UEVTX+DpkgfyEeysBKlDrqLYoSMMBttru3/ApaSKYblze2qGEKZPY1v
NvZsSZ8Jt6o95DzCMffVO3BYComgLMwTwybucW75icVCZiRuU1LYJBbhPBHlU2gAxhxjljiUm33J
+TpQ7PoIYukxhvDQsy3HrQU5hvEqd50iCi72Zc9ENEQS7UHDR+54yNUkU977oZFfEHuWSUfPIanp
CywLOk734OF+4ArJbEf+I4Lc+HZp86yEs+AP1sOw+CPxdbVR9v1Ui84+sZbhaaQKa742JB09pLZV
Ba+66i1kMy5Nn2MUOM6uxhdyym0133nezHzWitXtTGnVwg5hHrumH+f8oNdSxi9kbywvtaU5tVEL
6nXpc1sfycKMX1omOmtkuZX8wRxiqU4kpZpz3pOitAZva5hJJcRO4Wwmx+JMwEL6wL6AU4qSwLW2
sa4Nk+wkx2a5a3O94KgZY17R6VRDRwT57NH/JeeQBFxyw4UC59JWNMmTtcg4PTjoXYbI9g5pZyud
bELeT466uez1UzJSWcJMWUaqe3e2Hip/trA959e29s2Cuh28WIJxiNAsI4evAsJm+jy3UxpCG7Rb
2hJyNLh28H3RUwb2xMWtgWRVe+0SXpFbq96rmMnUPskvRBdUTjAPF7wJ4VL/1HbTD7goh2rG1YlL
q5voXpbI6Ip5M9RRQTQ1aOSEtPfAYszfPscuVMTXzi+H6Ra9jlWFPwyH7STYMUvjBUOCDj4o3Ps9
8mfy9HIcxnfUeguhK562TZjB1YBLcSA9BieGnKk+7+js+8umL53ya9yIctgnnlUzTBK16/X7hI2s
xz044Vcq1jpHUeoeGB1F0Zdo8FixDjNJsXO1EwVyPdn9/Oc//vf//T8f03+Fn+VDmc0EV/2j6PMH
tCBd+9//FOKf/2BZv/7fxx///U/KEICkUoOY4dRmpK2uf/7x7RKT6Mc//b/cNMw7zGDVt0B1db2h
8hn3mZ2JN+VQT2A+xDaOj58I9tY2M9VL4zPFn1JmXDEqpd9/Gv3nD+NoWt0kgxgspsowTf3lwzDJ
m9XIvv8lFag+NsKrzLvAYtNtnSGf8z2xObiT6zTiSPEfXhlGgJSOrV3lktHgmD/fBsdjEmRF1vjG
WTHdN/lMCI9Cq6e1Cm/60foQQVHtf39Ncf1L/3DvXWiCri88Oufw/TT3/88XRT1FKwmVyoW4l7G9
9d1ewQjtPJmvmM0ygIIYRgLBCv+UFA/SwQZL7IE0GbuzCxaMZJCeeUZelvZB0axNaGI1PYcC4lSv
ckmLcPN0SqrhaRR94J/CnMLm5vdf4pefzLWN6zGKlsZzPARXxv3zd3C4QYsMB/syazGgUqqmr6AR
h23r2KDQXA4177PjhMffX9X/5c4JxxaOT8/s+qBI4f5y1XJp00gGqnzKyF7GAln4+c2QYnTE1bx0
a5rCmlkz+cLHyCeL5W8eU/lvru562uNpdTztGu/P37lHutu0rV0+BeXYXdLclU9he1UNA7/8m0up
f3cpXzou+jxluOKfL9U6rsVYwCuf2o7KskAEssbb1Oz61Ey7Rtv+y+9v7K8/p3A8Hkhkh77kuRS/
fjUJP6iecGNcyBjFRhGZ67CFPsYanWlxoO3P9EhxPP79Vf96Q7mqpI3vCYdDuHf98z8sQvQ4+KKM
4C5lyhF9tVjqe9TSwWZ2Zi0f//G1ro+p0r4UIG7FL9eyiTqU2OiCi4pG2BluAkYFd1x8zgq3tv+z
ZcXldnquJ7TvCI9xq7r+vH/4Yh6edEXr+hoDdaULQAf8Nl/NQZCJHOx0FOuEiGaxmLe//5Li+gj+
cWn5/xf2Fb8i66j5dT0j7CVO0eQEFx36A9xEF+RySJ+FMPWWJIJ4XJpvuRJv3jWNaZ22HYkSAfCM
hpVW4cEYqeWC5TpAnYdS3P7+0/31oWZLN6x8SmkjwAn8+a7UURWOLRCNywzscF5FuaIfh2/bOxct
8Z5xVtZvv7/irystt0NT+fIL2EBKpO38+YoRZfLiR5Z34fcSb26Bj6GjG4BOWxna+NCsDp6yGN5j
g+l2MTnI699/gH/zhLNQCj4HbS2hnF8+QDoI7Cp9qC+qn5xj5rW0kKosQIw79H9zqV+39OtDd9UF
scCiapPsa3/+smEyBSDhK3WJishsKvy9O1TZFINM8/dFUp0rjnwrfLjuRogAIXlZog1olvzw++/8
10Va8utKPozNN7e9Xx7+jswe/ASTvFijcaAYT744Vln2jqufI34JYHfI7HmDVzf+H1zZYz81Ns+X
rfxfVk2zjI2RleddUHwwALXkpDcTjaedv4D3ZBp13+ST/Ixrvzr//jv/9XeWbElshywsngtC+M/3
nl3Jx7bQiouTcHoVyVhOcKeiZePG7fD999f662uktLaJIvQcpqxSX+//HxYXIsVLyRk5uNjIGXd2
a65FXCT3qKO7dWFPyd+dV/6yOWi0la5mRcMUbYt/PXh/uGCO1mLw7ZzJXmiJ6kx8ZeIeoL1atIPj
QDY71cGWzQkygmM1hwQZktkJBZXYwuWBXvTyGtf025ltFTpb67Ivb6K4wfZeVVFyZyJp7v+jO6QU
UnYHKonDHcJKoX5ZaIZ27pslEMXZWYrlALKsOZRWLjYM4LJLGNl/9+r98otwPdd2FD+JIBjNs/1f
fn0bsRGB92nNRNKQQVyMeOeDmjmkPzKkAB7v737/BcV13fjDOv+vK3KO1ADFfF58/csVB5QSJdKl
+szsuHsxnpXvPc8p1iqyp2PsLu67NXopSX8TQpAq79L9wrR6Y1OzbKXjTM9/83mub9ZfPo/mlMAD
CVpR/fJMYkcJUWVBdEIpU+QRqa2N+2NMqiD6GVSM3Y5NNF0xQ3aW7AukMkCj59R68oig8k8uebYv
/4MPhPjId10ARhwU7T+/JIznBHLJjp8kzLNhDeEbeYJHEhcPp0zsewJCERHTjIWnRBbn7O5kb9k/
swpTy2bIPaaLv/9Ev7xE119MaGMMJGp0YCwWf/5AxrZGDvpTdxb09Hfu/+PsvHrlNpYt/IsIkM38
Onm4g7Js6YWQZZk5Z/76+7Xui4ZDDLEPYBw/bB/0dLO6usKqtQyhfULDKJWEFSX87rP+S9WoFD1e
dPH+yUV5DzTXsoA7C3X5/iUdEkcd9Y2nCjLsbA9Nx+w+B7D2BQf6e+43J2fAlTpZpSM6Q137M0qq
fb1hrEJet4VxEMXqTOfhRUzhLtxy06VIAzVh8xSO6XRtkSOEp1Qdv7pR/Uqob8DpFb4r0Cj+N5Od
GpJfncepolhuIZJ7QRYL3ni6OiNMv7gR1LWc/4IetqcAzuedH1rRp0m37Uukp6BBMuqLgGd/PD7J
5RV3SJj5dDBTGkjZYeK3n68xElUnZ0+vJT8dWSPLhEnHjt7xBtp7Tej6x8frLR4Uy3H4YBCQEDEZ
DiJy0gH84XNDUYc2LO/K1XHcXmXilNLzSJexChi826XZxAv+Rgt1HBmV8XyxT029S64sphSo9Dut
Z7RqebGpd6PtMkGe1BrN3jKr8QjxY7FhHEsLdVjVJAsgNjJVkuGlI3PsKQPyifCEYzv0DTNG5cx3
Vkqz5FKpZT2dYB9TlOvYaGVLux5Uwz7u6PtsbF6//yGuCv+J4FU1OXBj4TByFWBPzeCXhxagOjzT
ZQvbjxnA8ow33Oqav41Os5gx7ij3HeDfHhEH9/t2nD7bfWQ2zy3tVvUrdV2T8gjsxmr0bdClLBKw
Xug/X2OAfsnHCnoQ/6DSVXN/NgYsoEcN8D4uKOxq9WMJg2y4D/IGXhHUQTPgzI7VhoRp5QRlEOF7
qanXBp4iFJwyY6RjOsWFIjPQSI28ocu6Hq3OCJz9nmEpJfisD5BOf4lB2afvia/hRhxhyO7EDqEQ
J7s+ttm7O0Jm7pq6jtnaKrnrIgAVQPYiPwKgZDU5rdHEH6wdvUWoecRc/ktFxdn4aNI4/nQs2D7t
NFVo/OPg3haOJWmYI0d2LvPUYWw/QNxbfnJcO9hYZRlYcxflMiTVQkMM0daka//jLpZQycQgzzMP
pAaS3ZQMr7WhB4zR0Inxad9dlQzCR7Tew9egFK8QpdtnO5ySjSBzEVjL30E+aYKN0Si9uGLhg8ZE
h3sT2QcvcI3hi1Gl0SlHgdzL0VzsdwpqRSjSF6WX9FW1dQbS/BdHLahJWdQJbJKL3zWtP85AgyWw
KCMt9xiqlYTV8fyawal0HKQVjkx3XAH72NhukhxVUMn7lILM+8f2de8TZWajY1xUzgxqsrffgX68
E1vU47x50uDUAhcKLx4DuFfXh6768VortizAtqm8mgB6cQq3a/VD0dnIz/PNZwYVIVwdrRfd8Sfz
FMRD8BfofnQd3rwkH9eGvZE4ytGXT0zchGMZZmHoNQYiSEbfPDFLCL6+A2BmCjRPHi+3ZtawQpMn
ER/g95cl4FpNppauWOgNVsqDOiY1ns7HjYxjcoJ8ojswOQDzxxSXz4FPl2ByWtil6+rnxg9ZhkbY
tYHnpx6tcol58G7PmtIle0SMxQtpEeM3CLAh7IWl5yeTipBOJ85kwaxM+wjwcZqhJk/bu5IaYv1n
BDBE+pzkTv5JgOXw97bTRC/IeyOugOKw+Anz6aQeH//iu4iGX2yqtkXdnBDcctRFuNsbI7CHOsg8
qGjFfB1Ge3Q8po3G5G8DTd15V6Grpn8fG+CGe1JAER2sgjL3bnZMJfgXtJ1mULhk+gJctFvPlrKj
J2Pqh1pzAwHJPhFx7MURSiCvM1iq/l2l2VAmuCpkUc0+8ztXvxS5UQMdAhEMyenjDa5YPwkUMRvV
acsi8Vt8kalQmb1tIg/qzFkHTo1ysBHYzRdzFk7x0tJ1+O/xiiu+zeLjQ9iEb9HFsngxWrGgFq4k
3jC5/QGJJxPIqh15cZ5Hp1IXzXOjB0hOlkH85fHKK4+IpUO7imvlDeH9ut1rk2oIZFVR7FHohos/
RAPKAB3iph/evo4tiIENJvF0wuDbdXQTuL6GWomX6M54bZmD3GtTsvVGrNwlWVwjlMJ7UdVafDkA
1/rQuUnitY5R2O9ChYrFcQCO9EkEgt7jiHYk+hLF6G98QG3lheDq0k+yDUHpZXknBkQtODmbmVed
MNnP1e8oLaeM7sLjZFoBXGITBFCh3cMvA1/BPjMG+/XxEa8ZEU+EalH/IbAUi2s5g9pxW6OIPXSk
Ump8oji38CMfQkdTDlnDeCuDVMY+EPNwfvPK0nLpqNH7l+HP7cetS0OfasWPvdLS62MyQAc6ATl/
HsfY+jUiCYgYR1AwfuIKtdx4m++eRRdcMRV0lW6eI2uNt2uD7w4ip5uFZzH1ti/4rz7Mwoc+MFaz
jSzozroQmqJlqNGro1GgqwvrMgFe5E2lCg+FbcHIHKpatOzdPSrosOOXgsF5uCPeGlYS7MhVCcAA
4VPtuN1fnYKpn1Td9lL4Pp7IhmC+Qotpl89tdG5pUGyc5/3DSBpEPsIbTPOWUro8hT9iHWFnrSye
mHh38P2MMqLnHsf/VRbSBckE1j6PMnZf5hC+hwxlMJooTsUIz81jo1o5bVBuNrUlGhc6jvj2dxhW
nBh+4Bte01buuWmBX0IhkR+M2talhrf6OWeUbGP3d3eIzeuEmgbBj0olZ+EOIx8azVH1dS9tYisE
YdvNIFoGwuqdS4TtQYoIg7VtZvalBl+68a1XbNmlRkDFhrSXMHNxg6F5LjJXhIbnMOX1S9K9n9u+
h58dqC00Jo/P9+6VY6s0L+k+k2bbFGcW56tqNc9JbHqmmKv4L+jroK2B3bt4BaWVQJ4RNEwfPF5z
7ZvKjpAmm2yGudzgrPDIZEFPWIdIHCMqVXz0lcJ956DHcg4kFx0Q2Sw+PF517Vh/VxJM0Kx4iUWi
hHBRCZqjNbxJzXQVuqwGRaQ48CnVaiHI2serrZ4rfJXcV4yWmZnbc81Su4sVJTc8o8QNtYiO7Wnj
a6conH7osC16j5db2xxpAU1ZSmv0MOXf/7iuHRNuEexUOkwSU7ZvBYpksBgrxxzugo0MZO1yUOvV
CVBskrBlhltp1TAb9JgZOfSNvcFkA2zLeXzK7VxHdm2qv6hzNx0obsLc+HiXvxuUNxmYLM44uELy
MKJOdbHNGmKEQEDU4Okww2cOeOe5LPZQ5ow1qn1A1BmNmRocEVaLsDLCzQYXt4rn6CLmuIlgZPeZ
59/x/40h8YQHcFJPcw4jxRfwFr7YAAisGYENywKulAosLJG3X8VvfT+oI4aEZwdYYg8cFB4NO7vk
MckNakzKxvnchXEcD4EPvUXgyDbh+e16M7D8spoC2M+ztv0XDU80vkw/24gw1mzNoZlIS9F0SbqW
Lrl1xkpVa8Nri6r9hAZU9tS20E9FzWxsOOL7pahFUYXDMf1uYi6+N9IJJsxKiU1E3Kt7P2zFsasM
yKijXt/wutLR3ZoWS+ncHIJGov1lg6cOzBjH0NgeAhkC0HejHG0RtV+BjPfoAwrnCLbeP0x62R0Q
VKs3Pt29T2R5yioyqaJh6y4+nQ4LE4wUuetNoTM/p6XxkpQw8VJ283epDhBRhPALPL5O9zeZNcEa
2dgo8fgy+YUtMg/6SbJZUL77qM4jPGv2oKPGaeevZoHGdjP0DGYXys/HC9/bqQzUeNM1DbCF5ize
18YZyqoCH4RKfGYZL6XRwOAOn3OVfH280Jr9yLxeZnEkqb9z2D/cYg/ZVzXp+Itw6AdPAEV8jqzw
S61ytI9XWjMfjtGQlVwVyMri0U7CVo0mETheGdYKmDarRXs0quMnbRjgtEvyqv+QpHb2bejU+BeF
CP2tqRVRs4xYKNVYgsr54lZSDSgVJZssD0qp+Z0PfyFKS+TRb/cxJIjEog43hXBhiVPrY9tQbBgV
vNiYayR2TUBIl4SS45u9DOvwfpJOCBOHtrARSrqzM5e25RFgO99tY86fGC6qyRzVfx9/unsvTTjA
hKYACkiv3lmEQLYRonPOvfR4O5Sjr2rZiV6m+XVmBEOGRfnGl1q5dhrRJY7GsvX7DI2Oj4SJ42kY
IM++QaMUHwyqqnu6c903JjSyM2SD3QFo2VYXauU6UKSkGUaPEijGMv0uIgQIkU6zvdDNmcZSaHNN
bZocusGJzm8/VCqUFvkRBURj+fnCWOl/j196jBDTzwpcZYKQugd8avTQryhIGT5ecMWBsi0H4CSP
LTxti6fCVeCpKssYn6IFMDz35rUz0Tt1I92E/gTN5FH0G0uuGQ6NdWrBNBnJOReGQ2YyVLC06Z7b
w/wdgKN9MgQjDKpdGNDOJO6Gj1n7fKAeKL9bxK88jLfPOzzdszrple7ROQVwAAwDSrIZmZTB+fn4
MFccNI1a0mkalsRb6tKZtNNYlWqve3Nhun9pfdgfHHMsNq742kWA98Ok9ORK2IC43Y8FUqtgbomg
VUm/VG6mfEWgID8EfUFlxGxEs4ce8nth1eNGtLxiK0L6aIdI2TAdc+Gs4dRPUA0kONdA/+Y7hmGt
r03h/iU0kNbGyHRELfO+x2e6Yi2CsgGPkMT4Aoi63S1EEnZY9glpHaWxcxskwcFwC/9zB0HJoWJC
M9oIKdYWhBpRtYTLd4S883ZBmAoY4x7IYvu2MZAwj/qryIV/RS0pPblm8+Xx/u7wGHRjKA8Cj6Fn
i4tZ4rzUuJ7MyO10D5qfdm8GMXQ3UHUcomFgOGEkHtj1kQ75Rm9Alln09UshR30G7jI0D2EzbBz4
ypMsqGDQLeLBolyz+Mo2pIZp0ZW6hx41I+x6HUpVkwZV0Xpwy1PDHMMFFfr0o59W5jP8aOpW12zl
wgJQoVpDCuAY+hLsZ/iz40ddLdDnGfxzRFfdG6u6OYZVEWxsdsWkiVl5LmXnEdSZ/PsfkQ5cgroJ
e6Lw4sxRnxg1gaa166yvBbnPr8mOp5dW79Xz40++csJA7GhXkA/idPXFCbeuaff2aBpersIuDM25
282IVcDnQtLl+vSAIRl8DdpWK/cQxttPtjGE3cbODXa2CNx5TUH2mLTEZPv+dufwUMbQ+JH0gNYM
vkWNVADvQzG//TaBpDEpq8p2vSoW70uRDnDyFRppr2/Tw4A/7lyUaMurCXN5ek7H9/HZrtmOi/MF
tkJc6ZiLxwUV5gFNW3pftaJl/46KYXm+USuvBQMIG+/YylKy4S9kRo+3WAZA8PkFSm2khqdSGN/D
/DqiptlC6hyIEEL1x/ta8UrEHuBxZNqhExrcfi43iedeL3k0M+Dqn92eTG7HFCDSTzrCEmjPuo6/
seTK/ijXkldxCXnSlp0c5mJiXjNHeExwqc91YZZUExv4/Cy4Th/vbuVGULjD18joGKz14klrIpTm
/NhHe0qTWB0T/o2B4EdjvjKaGfTW+/Gbog/WaYDZgLRyMj8+/gErfoBJOYf6IbeBPsQij5yi1M4j
v2TAEoi3wpC8LsFwEOBAviFGDa4iEDzJnvEsp9q4ISs1Y7wtg05Ar0mEKNHcflommaumKsKUKMi0
J4YFfajnVAtJqBl9cBTFFAfGvihMXgehxXs62eLozKHzy2ht6/j4HFa8ggUQEZpI7ioF5MWHSEZF
JZNWkycACtovLCPbl2lsfni8ykoEc7OKfrvjHlaiDsr+5MlUY/8g3NFAiyTwd62TFV/pk3yco7L2
uijfAnWvfWYeFpubRC8Nr3e7sJED7XQZXX8aGAwznqYaMofPbmBqn2j9pt/bUYUY0NZSe9yI2Vbu
ErMYhDHUUGXDUP79j3cmbhVhQVUZP0EEUV+cvBHnONYQ0giirff7vpvmksgS6BJS2HheZ/EN24G/
6chvPNl1aqDwwjwOUkJRliG60ZVdW16RFOz8U4B2JWLDY84zf6kqxo5n9KyZKzo9/tr3rgskJe0l
2RTAppZRMUFPMvtTlj3FhP0VuqX1FO05Iu3DVJrDu67Nt2Z97k9bJ4nCWTKuAa59ifZgNiowVSVG
Jzccs3OeqtGxMrPmAOA/3djcvUXpgPq4KxKARnC8sCh0Y1ukjxhui62q+RFqUQ63J1cUXp+8ZfI8
FNlBnVx4FB8f6soWJaCQF5xaAtCixXvQW2UXI27re5BWQZlKqSt7QZIqL/ZlkgB8eLza/YWV1RmT
bA0Mt42fvDVfnclVtFDA20J167ym0KId/bJDwAblcfh0p65r96KUyHVK3P7Px4vfb1X2C2nOsl9b
EETcLl4w5mEPiGJ6ZpRR1Uu7SXJ/pq9pEFUb0cO9+5OJDUgCKooSKbSIzABIwWKHSJDX+hU1UzMV
5wH4yvHNG5LwD5w+IaDgib3d0GAL+HzRVPcmxN/fDyWEbnT43WOPTOXb7cQ0edFUqjS2HPFYHJ4d
2WkJ2mnyIBnKT+GcwUkNCziDyslW+2/lO5EzSfw894hHdGGS8ZAryAjovTd1dvQD7a/0fR4r6UGZ
53jDHteXglTPsWTT3FmcIAohpQrbVQ9NZzG+h1Ikv4jCyI/Qi2/hoDVp27eBMpm2TslOlY1FsQR5
MNqrhoPl917Vtp0Fk6XZI3M6+p8KozK/qbWvnYMQVNuuzihiWAFPyqHMxHARKWI0eNUSqVpEeR/b
0L1TNRnjkEgbwmr7rpvgND2Shm42wIcwZGdYZ+tjlbjow7gOLgCu7+Pj9e79HC8JKSEhGisSidza
bFajVSdiFLggO4BWQ0zB0e78xAshk4GJYzxDEWpcH6+5skcZDMoJKOnJzUVg1AHzyFP4OT0dNt+/
FUDNX8cqhEATOoiT1iCe93i9FasiKnCZ5WVUVM5k3O6xdUe4dbKo8xpIo70ccuQrJf35YtuNdv4f
lgLSDiiCNPtuzGRIy7ICXdci3ptWr60Z+FddCdAFVf3+f1gKNyPL+IARKd7c7gpF8A7mq7j1xj5q
3juK5p6JdbXP1DicjQNcMRKbujMQImpTNnPZt0tFsGyUamWzq2qEfl6p3ctgo/Bqh/HwUlcTZFVz
sZVNr8Q71NosihVUExnasBYbDNymduxMrb1imMGyHCA88bmIKtI1P+ZaY4yxr/xWoK0aalQyoDOW
LOd66v8LP0vZvH/8ZVeMluCLhxlEj0VdR/79j0iv61LEl+sCMDhsv9OHFvGD8JrXFZx0ZDkKhKid
4af7x4uuWC6oTwan5fQaF3Vx8HYzUWmYjcaz9Ww8T4iBnSK4YC6GAn/S46XW9ifPmTzUJby0F3WD
AanFUNWmmkYGMqX5HPnHXMvzaxtCVhkiurax3n3oQaWREV/ZipJ988WTLLqexDE0a8/FAcDQz6T7
hHzGpcyLD8geRZdGKohB89Ns3JvVjRIN8D5zae7gFpAW5pOCZrA3Nmb0GXMa3jNxYoJYTlLoFcv6
+PhgV/JAStTy8hD70m5Yxu0x0UZZtSXNEyazgJrFCfrpKSJn+2looZtpagRLgilyoJjM5pGUKQv+
SWol+c5PajZ8771FcaMYNwLQw3A3hZRbMw4nSM6hpZmpvFVDwIft51e3T6rprDZasWVU9x9Z3l8c
BpEXSeWyi9yHdTwZaaV6WlVYsGQkcMMfmC/Sv0wwin92LQi4EcOKk0PdJeXGbPG916Iv8LuHLdu6
jMXdbhU0kzZBsaR6NEmqvd3E5XdtqKNfRa7ALuNKBWOzjZ0fjz/3ygGDRyek5jEVBNcLrxXHFT9l
QCw40CCXM+LWeZdnojk4QZNtWPLaUox8ytCWlZglvt2g05hVaJiUp4Yi0b/n9jhdIU+BhFCFhO/x
rmS6cxsswQ+C0ZAjOEysLQs5AU+l5NmfvAD88YlmqgmRc25eUgCGF6R4gQM0intR4nKEbaLMj4+X
X9mpjZorn5MXwaR8vNgptLyZHDT13AwC+oZkZDegVbKDXa7bCEHv3QPgbWCvOiV7RvOWwUmjKjoh
aFJ5vQG1DAxH0Aui2nTKkExCx6qOTo+3trYeQ6kS1QHtAQn87dZqqkCoVo+lhziLIY4iHzT7HMAZ
/VdWcpGfaq5LsfGWrRwnOAPuJCgHAMGWuF0TJCy6gCGalEGtt3DJpWbevG9hy/tZuvWQvnH01mEK
mqhLN4jp5ZVYrNYikqgi0Z17mTuU2XmuVDc76RII9tLmVaHtCyq+G25u7VTBY8l+qyR3+B1b/PFa
UxMs+9ShCp2gD3eA9D9BVTFCrssq/80VdwvusL6cI7Eq8gFd2qc2Sgki18+8utKbF2tuylM7iowh
rCo7D0qzxSFwN20A67JlSMITiY03mda4/YJd7vY20sbzFS2ZQLiXviYcTXYOEibpCRbY2nlyKFar
X3IDhifqP05bohJez7BDf+uQCdBeh9lxULm2RKR8U+CFKk96D2vvUVGZwD03TBcE9T4YXUSxQ7+O
0/daF9sQyxdyPOC74wIs+9ggAAz9WxRCHvf4WsiY/E+HQ48O7JaEbtCxcwg7bzeY6CiwjtbkX1UV
1FHMi70PrSn7+niVpVvjGMkyOUoqhyArjEUQohZFHjIKrl9R72r6SznBu7vP9NqC27uDBTcPNCb7
MtM5hAARjoMzDhuebWk5/AJiLv7BZ/FE6YsPqXXQIlujY1wnLS0CtAZ0xFGRTQ6D7jVu1bTLd7LJ
qG54gLugBNeBh8OX06y3STnlyfxxQeoKaeU5C8QVNaaWYng15sPn2qyH4ESXIh/ez0MyOCdfcX3/
VEK+gg5ZWibBy1DSoziGEP1HG/DAu4Cf30S4pUt8MzNljHzc/qYwsAJQxuV0TcvK3BVBUD+NdKb3
JkNHe7QikQ5iUnjvINJFDTQJziV6dVt1gfsPIlHeFMUwPjK1ZaNJIz5SIgDG1wF7OdoOC6IQP3q2
3f5UUajeiPCXEZLcs6ypYOVUWPiQiz0bE4pRmeivoTWM9fskc1Nmu8IJXpoTBNFhhAZiDXQ23COh
F020jFGY2DCG5XPAbwBqR31HU/GXBOS3vwH2/whBEqO/ojco/rPmKf2a1mH6WjfhFkbk/lrTBMJn
EX3zzN7RIszIJqrNYHZQDeY2wh1Vc7TIYk+Pr/XKN8Qpkl8QhZFFLIu3bmbmIBmG/tr35fRSp4xH
w/uBzk86qjsHjsCNmGHlI0oOG0KU/69nLD6iGzPnmmtzd9X5esPnPinIZrpMZ5YL6cjMSj0GBIWP
3CRq1LsgbQ31w+MdL2Nd3CXZBYEg9xmzXYIbrDKx4W4PmitGFqP3EBv5lJ4YTmT4Jqls+MNyJerQ
Fc10hNm3qKnu3SivEI12je4PRrR0JkbkRiCIg/GaDUbsoQbTefOA9O3YIqLTKGl4iAqlea7zWD/p
WqRsxMEry/NW0BeWVRDY4qTR/enLEDIuhNH5AK/h9t8FTcdA3KwKH8khtTbDM5RcwUBxGVD40R4T
YYAhzYJPjz/BvRGANmRIhHDDYOB5Oa4W2kU+ynLvdbZ9pkO5bYCwe/pOc5j4PxANDA5JkHYurF1W
uzWrfm/xTPmQ0FDDA9sC8P32CODmK6G6md3r2GvoBalm9hxXTva+16B+rBxWfbzZlfVo/8uzZkka
JEuLh+62D+PRvjZJhdhyoes96qc1o2xNqZACNEG1EUXe4WkocrE7icuVk1wAh263qJV65vu4xave
Uol5jwr7XJB/qBNtcrvydWgsq7CglwGeJoqInqcIaPJY9/V78l3LgZQW6gsIP2I/3Mg0107DpS1n
yeEG4MpLA0yhCaBnz2mgS+EpwfgZCvHq6Pdq8pKVSvTmmMGgYWIxpge2FUDEIjYa8thuEYYyr8EY
Z7uwZTakCCbrqAXauJtUZlAff+z7+wXsjQoGuTxTmITwtyc/GpwrgjWB1xXoG+zmUiBVynS89sMq
/Py56k0L+a/J6L9AC49gkYuGSX55/BvuHRzOjfWBogNPJS68/Q2ZRV/Z1xvgWqNWXLoGRfkkClOU
G6iY5AG0hyn+6Y3dXUyO7q4EEgFkplWwuFUEQg3mD5EzKuSKYKSDGaCzWfQdKolp474Vj/r/y0E+
ybKkukscXkaLjQLFEHgw+rmHjI7t2S3s/AS9wBbHxv2TDwcShupQhZdtpMXOtDIpkTkSCoVwpbkC
9lJ2eWYl32Zi7A3vvBLW4ZdBTTKPB/6APPD205W+jsCo1qHmZprzSU9Q+MytYN6VGpzi9TAY+3iE
LhWeOTTXGUZCndcNT4/NZ2W/JBLs0yTIpxK1CHf9VAnUsnfda9t1xWkYzA/ONMfPPoCUw+OVVnwB
dRLeYkl6gUNeuKkodc3ZhN3m2nMeZyfL1XJX6wgm7PM+rfdpkDFL/HjJ+83B6UO4Si2YjJ793R5w
NBsQ9g8KlGqjJl4AQJiM6WvVhaGydoNvYuVjymoeNSfZOZNNnNu1RDBkWoC4wnUum8k+VlWj/qI+
ov1t9Ql6KXGWthClWJW6m6dOfZkNJf4LkUBjwyX9Nprb/JAsk3CLVovkZlEXZZM4a3N3gOkYTZSI
2TKpMK4UHsThtvV5RjNihP3fz2ARlxQy59Y1KuXjiGpJ9WwOalL951fKZHpWNCnWxwE1UwRm6ibT
f9hxZwXI5wx6yFvhd1F2HcVUdidXG3JYlKMasaFdLATCm2gEosS7Qz8nmr+h/BOqX0IXOYLyrNVV
E55MI+lB0DPdIL6paLv9hBMLMUQHKm/7mA5xkLx38iJDZw+ijC2+yXs7ZEqAkMiGRYd8ZnlAZTG3
OhPl1XUsFQc5edjFA8NWPBcUP7iN9OtjG7z3z5AaSxdJZ0TniV58j1wvBMfOaUVN6Z/Rnv84D+14
oUmSnZoJcK86+uNGEHJv94S9jMxg8fybodhbW1QUAwlsK4HZFYXHQ1TTYlNz09qpDJ4c37o9sFPE
V0ySgWuhmnW7FGKXWR4qWXodq0l8NRC0CA5t4jTj3rdFN57LfgSwPNd4042V78NK6Z556IGUUrdf
IlkzN8jqGh2NqwUt0MigeqACRVECNF3oIycnx4gQlKx6pF1nPNzpzftm/hxuAtqZHPMykwoUvaop
s41Xs890yLod+0haPAJpmJBiSZ35Qy7Hvh8vuvJdXboTdNmow/LvxWF34KabQkem2hZjWF36nLnB
iyqKEL7s5u2PLuVsHnfKk/TBqd3dftkoQBBi0pr+qlaqebQalMQJb9zdHOtbtZ67O8IbCKzH5l4C
PAB2c7uUDY/zNBZhey0BXiKxmVZHBACH1zFQNS+P0wSZ1WQLYHp3mBKNIgsZ9BGB9y9jU5uanUFz
r7m2fgAT/hxV5qtdTW4JqVoZfHn85e4iRWiXmEcFugS6VKIKbncYTXE812i1XLtmcI+Iyiav2VC6
uwDesuPE6OJhSogdnS6XGt6VsfH23r9OMgMDcsmYuIGx/v77H5lgEoGRQgGpuhY64/GQ5LtnIx9S
OKjnOnzHxFi6n2hBGfwC9MYPSBVXAqWReAs9dn/o8lNT06eVIPtsixc5cQsElh2tvmazDvVE25mI
IaATvkvhuf38+Mylgd68hBJ46FIhpUNODrJE1XemgH2zaOurOenAWnPUNOMdJH4JYqt4lpMRVr62
cUPX1gRgTpxDf41kZBFOBQa0GrXlV9eqMcvwUmZaOH6xagW964Iax0fbTvq39oBId8gACVpNirYQ
eS7O1LfTUUk6s6JK1RW/LOap9tYcWF+mDmKPx0d6Xx1lLR5ODJnISmZZt3ZcxpFvmVnHKDdfOO5o
1JZ5GuzTum2oPyr+pF30ULjZ0SlL94upFqV5DJNINB8VlE39eNfoVdGeHv+qlUMnrASEBQSekuGS
cwwGl7ZF9Dq7xki9/QU+sf9Ooh8qOzB8/Zmaf9C8/TNTkSXNpIUrO2+Lz1zms2krhZ5duzSrGhrV
oxYdQvTa5u++kRhf9RYhyY0I8/fE5MKesSnGjpmgwKSXd0dNBj0yaUFc57RKM3s3c3Gicm+iYThB
mSJbECJMyyn0dB31og+WlcfDqTKp9LxOlYBDpzWnofipobuj70tTa4Pf2osxej+dRTkEqkvV7Y5D
6LoQ0aEKNpi7sETE7LNqj2N9qWarbDeSoJVvJ6lyiSHoZcBIIJ+GPxxTWOiNnY9VCkS3iC65YopL
otTjUZTml9IJ441SukypFmdI7dNgDITvBnx14YfLLCu0Moqbq0qrz0vGtnnK7WmrR2PKa7BYhlE/
cBQ8abzUS4LEOnShrpqr4YoQS29fKQnkcByrCI6cKsem3+0rAPutw6igm/C5gk5V8wJiNTimdcRZ
vyUz4iPvqRcO/tdBC93wXWygCDcdTDfX6YUqXYD6X0Jcvkf4diyRaUNK07qaw4hPZzbUgSd+qlL9
aEaJ356B3NPjcyV5+S6v84qpQNAH4hKVRq8hEF3a5i6Z08n+AOutCh+Pn7rz97ZAvRZdTIS+/skV
TQ2PmS+M8jV0tSg6pnRthn3UoBN0SJ1qHr+mhgHBTCRE/x+KFNn0Ouda2z2lU6josNjq4axFuynM
c8Wr3QqOoZ0m4NVIdkA8TPcVHkTf2Y/GhDDRYwdxFypCEAcUgPlgKhMwmCxqJKJRVMlCyn5RGc7+
URBob+xj5jhD3D6XoxkHknIoVV/nOMsaXkI7goLh8W9YefmYqMVdYO7kNctcFGgN50Dec23h+x0v
TSlGFMSDMEr3zPA0vx6vdrdjiVqmWiI79ZKYZmHnjLFDfkb7HAJMKy6mUyEGQ6rqAUtH6W+Mkl9t
FcSddlDCOisPdKG16r/HP2Flw+DE2Snj0hbJj/z7HzdbGeoUfPRUUd0Y8790Zjz+qpHCQYwVwZf/
YSkgmgwLEVbQubxdys0ze7KivL4iXlv4/R5ZNrs8RAjHNX+PddwZb20qMEBHig9eSPIdWssi0dBV
cZkyuHxFpa55yWpE6hi5vaZa3b2gBQu9UyLMDfd/HyNLXA7mI50/nmXxRY0Y0iPEslCrrae8O4iu
FfXeUozsSx80yr62CuTmERr78cajlcNskhuch5WS6j2XpWXRAbYtkHW58WKjxu1FdF/R2Wy3gou7
p+D3UjZBKq1XGPEXT0Edh34DjYd1aUKl+mE07lwfkf9M3ous1a+ZPvcbbmF1QV4eyUMPvmTZ3tOL
sKFroFgXy5j/8WHkfhlQETtozvxvJtToy+OTvI/BgVPz6lAw5RtSoZFv0x8XAsGcGdlL27gUqpJ8
0DpT/WZ0RDTHOMktCB3zvEC/OR5a/yoUu9V2qg9P1gFJXHF8/FPurqZE+oMggEGTsAmasttf4nYN
nbgI9dVhbpi510P1LMwmP/dAaq5vXsqUU16yrSktd3E1UcJF2x5ayctIc66gQBSmuvUJ4Wlb/BDQ
VtfvH6935/go7UjeHzkIhLaBszCimObnNKpKd7Ziazg2mRX+M7VoS1Flqs+hUTK37bTBk2GU0UaO
Je5iCywXlQGwPNRy4RhYLJ3ms1PDb9OeQ7uBAhK/QeFjQIdZ0f3yiMBbeWDaFX4fzW5PYamhoFn5
dABTxBiRyomuVlegLmdAJkqfPTvAhwd5WFYW1xTCZ1Izt0ICte/MD2Y5BFd1QPkw9WvxamixveFt
7q6G3AtyV4yf040mm7m1kAjQR2AggnjmtKynsKqqa1qo8T5GHeKEzFm0YSZ3QweEQBBdOLxaciqS
atLtgoQDVj6UcXMODCMsT1NehHSEdb9Lobic50oEn0ZIPDuvtv0keNeBvk+JFcCGPDuod6if3TF0
lDNimxTbdgp8SsZWbvc7TLiJ6izSK4o9khGA/pK5uDYK3MFmO3b1uUG/wdOaSezqOqx3TRWh9k60
9iOnCHxU50F/GQufNBPWh0NbwfCblXF81jrVOWhGgEJVGMYfkOU2To1pVodmLpIrdP/JM5qESINC
ofzFbUtxSiozOVB21S5l2Fg7E7HVEwgI5YKI8LRhvzJnudsdDp5vQEZDmWDxBTQHDqFCqc9ZYOcH
pq3S598q4kVZi4OfdO3L6JjlQW279plYKtywgDufJA+XghPjsHTM797wpNZyTRnD5pwVE/jTKnLO
YV3N+97StzKpex8B0pSugE7AQDKw5IbWGPkbS0uPr1WmunV/0JLY9k+DWY/xSZ8Lv3h1hBXr3/0g
zGcQ9RQAt4rQd6+5DfUIbw53iyiC/7097MhMBjWl7X+tknR8CoOi2aMm2ryYQ1Z5jcVFV9p5vjz2
jauLsmEQZNLtL9EIA6SxtWMFydWtRdtHe+ZqzXivq20YYn3VPP9MhMjiZJ8nRt1sEZDffWC4gLAu
2R4BAgw95e2Wp6EuRaGp/kUZoAPrTORNst5OjlSakg1Tvl+KWiI9PFyJJYeYFqYcks5YUTa5l6Kx
0gtFRPEBQg0b6EM0/h9n57Uct5Kt6Vc50ffogTcTp0/EAGVZLIqivG4Q2lsSvPd4+vmS6pnDQjEK
w+mONjsoMZF+5Vq/2d4e06uDUlCRuEkFwMSwEFS57FUw4YosW75z4HOabYBa/cHuVfM0q9PnOlGT
lfLOa82h20ANjchEhqN42VwyFngwhdBMUtKpW1nIAaXoqR2kEOssqbTWQF/PDJYXpwIMBEpZFNGI
4fkXcKzLBqG+yb6uDdK9PupoavpVUQ33GY40yS7sersigZhZQeaSUAtqt7bkMv+KB/Ag7xNcI82T
PegyorIYmKAvG1NA2BHEdvO3kmfpbx6VWLfGswGAeeYBG291MzGnvQE0YG42+FEl9+OQyOZOGcsk
dB0MASrPb8dxwgxr9kfpwYHM/IhIid4d4gkOo4cqNzUP3QflcLDi0hg3MyjlYB+1vpXxCM+UWVsD
fSwOFFiGQD1EtQ1ApoAZLS6G3sCKntxPcC+nmr+v6/pz3xrmR80fLc/S4dDFvQVMc+rXMl+LHS2k
mQBzAShARwUt4aVCpsIb8jmzjFpZgK6GrPyAcSNBjGvVoxLqw0Foe+xur/hX2kSTkzNaEwsfiNzl
isBAOSqN2a7ux8A2D0GEfEHelfapjvUJ/e4g2YAmW80biyG8WIfkNTk8kIIgwYf83mKIu0E4UKf6
fCqbCrwuNTztqe/tWcW8p00LSmnKFP4san/4WiWShtNy0aS6h4S4+RTge4yoQwz33qsqs2ncCd3Q
B72q8nrnZ6FlnYMysD8bc60GX4o4k9KW4xiAGsLpaajhXZ6FU/VYtIxH6ToBnssPSGe18aafWsv+
KOPAm28quWjL95pdzsrneij67N7CUiwhs+JPSeHlKfhqJMxnp2M5Cgn5AJnAGkcLTB8GkJRPJPjQ
8PDkyizB7FilM1YbJWjyetPhSnRqGkhtO/KCyZe+RK7OpXg+HBGmn+VtxN35buzG/meCxduvYjbM
tXrb4uhBZpYIXqwzMOLPc3E57w7lkmaEnHoqu3p6Msq5+NqqXX0yNcqZjhCzu73OFoc49xN1GfGY
F1JdcN0W6yzTUAJSxzJ+KBo52BV6nJ7mOYTkUKO+9samqNSxi5Av5t1JLn0R7c6JX+Wwaf37ipfg
B7keYc2ZYfstHcc1VsNzMvrlQgbrgVgB65hNhCL+MvhoieNkVBnKk6xXrQP2IffTvR+OylOnt6X8
hKqK9XVobDWA1lYqyq6MpVzeIKGZFZto0svErefC1h7icLB2pQzhzSVGttRda2Z2ctCmokpWtvzV
+SZQFCj5sdvhRlxx/uegIP9b9dqpKvTpGxiC8q7vNazfZS3dkg1Rt5Oa/5DiulxJ7IiBfzlYvBgF
DYPkAwQxUGSLicmTxsyGnF0PeqU/Ddj8nofWrFa6t4h8heUVWQBkwZl6rOmWkQn3kRkWYT6cErvq
t5lezBtrlv6qyjQ7KKXRPgZdFO2maIZkaZXxyuK73lcC2M2zglUuwE2LxE484VbrzGp/0od5QowD
32ivT2xjj95ssMvrwlxLRb7WXyEVJGxERbVVfNGLRMQ45XMh5cSduMFjTq7aAwgZLR0hiaJ3GVSp
3Lhj1k7v5ABHn35y1tbT1dZGW0eEoaSsKPde7QFJQV4f1pdyaoy530iJabo8TH63s7PG4n6lq5QV
2NNI3NDmEqjWwmRM8rRrT6EUVFhfUPiQsW/eTD1UlwSg5k6R+/ohH61vzmiuvRif06yL9SvOTVh2
8OhldDMuR7opFL+d2rg9VU6df66CUaq2IK9D/4Om4ZrgggLR/7KUuY7dvtX7wm2dTneQO1V9zRUX
sPIxoMLUH6qu7auN3hnJnV2r0hduFqfYZq0AFDstJmGmEgU+gKoaswwLh3JqQWTa462V9d1fem7K
iYfQTfEeaVE12cn6NJVoDHd1tjfHUDG9rh39N1bY6TmrmYAfQ0RBZr8ikcjKaChVLZ8M/NL2GUKd
bm/5/QOlgcG9fYJfbyKQmILrJxz1oBstDoq66RVjIrF9Kqz+d17xkvaHQH9ms8euUcrF37fbuwqC
OL6RymPPgtVH4WbxmPHBzA2Y4yLfmKr67xG/n21nD06wMyLtbHVB/kkt52glX7l0rBVLifsXQDM5
WYroywyiNWl+VBeOfjKQVN6UuR4cnST7ib0OmCqMlDyjrbKzUirS4FlCDHieJ8sFAF5+z+3Bfl+r
6bzXynBNRWSZ2nz+MO41HIAIDww01i7XeUZVuJhKSTvpgT3exYT4bqEi+D2YSfRxUKrhC0/uR9us
jXchIeK9HxnGp9szcn2mcENR5QfIga4gw3P5CYxDnOK+bp78qpu3IbYvx6Ab7G0wRvPKffHK5IPj
eAb+IpzF9F82FRi9rQcKjxvNT0j3IOh56PQx9qoSJQwZ9f3vtoRx7O3+Xa9wwDGA+cmPkf8n4r9s
tHDCwZk55U6Zo9SIvio/psmPHnSY0ocpirWVBOArfYRlJnIxKL1dF5Bq2GX+CEECyW4jPjV+r7sR
aCO05dJqN3fGz9xhf72ti4RGhPjQ29AKZHyXXu9qhpaAOUFuivjl8fu8S2xl08Bk+qsMw7J8hKtg
vLHoIKxaAaQQ1AgNMEANYlm9uAtnezT63pyqU5T06V+4oNjZRqrb8uzEcdfsHL+fvr+1l9x8Aj4h
c1gJkd3LFq1RatJp9LGS7KvirDazfKBCUX9BV7JDi1FbE5d/Zju/vIREF3mVkizAsBBJrsXmTDK7
Usj3Nyf+UEFiXNPbDL3iQfquSbFeuvAZIfcVsTU+Vkli6K6EVKKzrzNr+GSnapAgrYBb3aG1gRbA
TkeSrZo65Qs3m/JG1peYDhAmiGeh4gW+bVk0JMbt1SLD+TMAUB/w1FeidhPYMByORY3/lmuiTPrJ
nEvJG9Ru/vLmqQFET8YbIALPnGVgZBs5aTCOq5NkBYOyHVsp7jdOVzrheRwKeRtji+6/edEjacsb
ngZZFwD7LpeDMN3OfMvAwGxKi8/jwNsq0nrzexSpvuxGttQ83e7k8qAkarDQfBNgVJHNXoZEjW4S
KKjSdBKU3ENKoX9XO6A2u7SZ97ebWp5ZoqlnhyV0rABDLSF2pe+oDTol42koFW1b6XrhFZMj74M8
+Hsm/blyZr3WM6I8yHPA2UXF/3IoBZRk0GDEn3LENkOvhojfbYZQb78bZfRWoU+LEproH4hvgStA
seeytd6ZIt0G4b1Px3nAAyD7MkAQ3vRI+d0nfaevXP7LSJbm2BqCb4HmO6Lgi+YI/3BT7at6P3RS
/RA0cQiGWK52RAk5ZRmcdkaT5KqS6+necvzJvT2Vz+/Sl6eIaB/ANBQjMshY8i4OSpvIbQBcW+0L
ZQjh3saakz20ne20LjizFOaYGpX7scRQ0w3yXKPUJyFldMjgPn0Q5LQQlcsyT9yqzGzYOI06vLeV
xP5SSXWjuj6Krx/kxpFyL8+kkdI2lETbwzg73QYx2qYg96rxx1Bk03YKUBL0QqvMPt3u5OUYo2Ej
5CjR6QazgwIWoczllOZK2qo2da7dNJrJwVcz9W6Shnirkc5pN4MklUi/Rfk+n4zyW5DIa9rkC3jd
nw8gufVcByOwXKqhW0blBAnIwp1GlmOXq3B8Y2WWn0KwxRv8mOfzqNrGu1bN+mOtNMG2Ak+6iU2p
XIk2Ll/8fz6ECiZvM8HaI1NxORJZFXaSM9vyzmx9Cv3kxFCsDNDr7aqmu/NLpXqsOivYwR7RVw4N
Ear/90LjpBBJVOIqcsGiSLF8D8/YgIOmCNV9YpnBx8Sf/fuGB83Ker48K55bQTyIi5j6AFHO80y8
uPfTqJjlTp+1vZlOzqbvi+yoTGq9cWJ/LeVzeQr+uynCNt4nVKWvDIV8IFuFFeraPrI69V0ktdxd
tTJ+84PR3s2zvxYpXnWNygBvLnCQcJfR91o8Om2pb52aXN6+7pv4YYyj34gpt+eBVIt3e78sqrZ0
TTRFHQu5IE4mqK6Xy0Qxmom0b6fuK5RMP3CPxZDQrfmgJVpNQhhEs6zn/UHtawkxjdk6pLlZUxaV
6q2tTbDlbWRPb3/Tokr7/E3ES8KjAdAR2cPFU9AIiCvwY1T3tdG2j3PX+RtFsm0XzQRlL7fxzyQL
S1xou/qzXyimGxihfZbtKPlo5thMGaHq72o7NndVDkMWy1bjOJlYwatWHD1YrVPuK7n9GmMneDBC
hK2iAWHrGrblvg/sDEKzsK5EEGGbm131/nbnrpYSWq6kYYGqEBsJC5HL8fYjW8vtVlP3sG0UsoEN
eD11uIdnjG8B9/3KKXD5CPgzlMQJgI54Awjg+GVzhTmPkJs1bT9PusyzWlFPXFGVl8AxvWvTKonc
uOR8vN3J5dnDomKTcNVBB+D/LuXNkhC+CfQVbV+yP+9CBVRMrIW+a1nl9EHWIukUNrN69KVmrdq1
PP9JMcJ0gE/CISoI8ovh1Qy/BgM7BYeUR9EG7GK/02LsCdGcMlyz7L9nhZzvGtOqDkmnrWlCX08u
D4LnYhv1RF5Bi9b70shrcGzJYXZwhC4Lq9gWhhaeE5s4DUWwtaz3oj1Kd8K1QcQvZKTh3C0iinTU
kboJSrhIWokKym5IJGKzjKer7aC3PM6orPJ26A+3p/e6WXJ/ZIOIYlhU8OUuF1VtRYg6m7VyyHxN
wmTSlj2823/q1TDuojlYA3kt5pRe0hxJIbpKbE9Uf9kctIou0FG0PuB8Vm8ax+q2SdFrX7Q8Cr8b
ktMektE2N4y07GbM+PF2bxeL+bl5lOoE/R5+MEWzy+ZN/Ki6CY2DQ8rFftclFnbikTTsqzJ+F2Wt
vE2j5JugS+5ut7vYuqJdchTioOAqECoul+0GuRw5TaArh7Tyoy82tpeengzBI4Jr6n7WCLAoM2cr
MeqrjUKqAzAIsZUQ6rJRNUKHz3Yy9TDWhraTMtNGWIfrQG9CiP886DZVq2Qrx8UrE4xiC1K5PKrh
XSwR5AHoYnPOdPUQAmbbY7vou7GiVHstRs7B5HnlOX7XHPyiMDZwgdTftwf6ejlTmlA03vOw0CD3
LPo8oDerRrNlHOoU+lfaGZmnWkO8t0Mjdmc5fJs9IcqAcHhYzah3aCK5utRFmSJVS4YqMQ+xPdqe
Wdj2QwhoJHfnCtFL7+2dQwqHTAV2R0L15XJCUTHKpbnvzEPCGj5gzVw/qIOASA768Dlj4+xvt7fg
OPzpHWRC6BwUtkEpLpZtVcwjwVpkHWay5G4Va/N9OQzZB7Xwa1etFW1fh2a+V1MdMzmQkfuJS9CN
ebvu+6yd72Nf7Z+aGHd3XkTFo1bm2WNrwUqhkhZ6vFCzyKtlYqPBD4bsbTGlmBpqSKgw8L+AQZZc
ahLOvVb4sXmwlCF7NLrM8DQFUeCqRpLz9kBdHysc2xRjdZk7C3qeejkxc+8reWP1WH0XdnxwVDg4
CrCXx6ExgTpA+fWKNLJ3UYVU5O2WF9HlcyehzQnwKNhylsZly2bDLRnahXXAuMX4Ojt8gFtpFZo1
uaJ8vN3WK3tLf9mWGIUXQXrZhynO4a11sAIF128LWvxkdeadCWvBq/XeWrmaFlIaLD9BhRcsFLR+
ID4utTejuexMnyr/gaupe5LK/jFXumSjNmH7caid8GflxCe1K41jj2CJi2kzBSSRPGkTqVoJvq4G
GmQ5iG8CeG5L80raz+qxvpahKB9GSzK9uO6NO5ih59BptA+3h/m6JTieRMzoK1Cn4XS5HGagbvCf
id2Pk4N0gxTP0nYoLfUYJaq5sm6XM6oJrQogKwyuKIotD5TObueiyh3lqJpVdsrb8Idklz+jdMye
lEyeVq6GZcdojRv3mfeIjBnvr8uOdZ3lS3mk6UdTKFPUjRPfOzkGkdJcK7vbY7i8+miK3Co1ZIE6
owC1WKp9PdW9NbIwIrmZ3HJqTbEmZi9rfWUbTtpfdaZbb3sNcAHQJtlyXeTLqc0vTmdjiinj6o1x
DNH/36lUGzf4mOZeZNbRtp3Jtt3u4/KmFe1RWhMKnhzPiBZeDmeTYjGQk5s6BnZTbTqEZzx5BKy4
kTpT9jTTlB56CUl8ecycGU5gz369/QWvLB+aVygpEh9DsVyEyEVWGp1jD8YRFzdpl/e1uu1bRT3K
Tll5VWBVK/eR+H0vchHPI0x3kVUR6/VKHUP2c6vrR4P2wmp8n8kNCit+jRXY7W69sk5JtgDIB4UA
DHqpEaDnpWom5HiOxVh8kuuhv0f0bvrVR5a9lmB/bQRfNrUYQRON37JNIvMYa3ZwqoFhPunQETxq
9f4uZLt8fnvXeGfQOY4w3pKLLUh2CXJfPUBbqchZpW2RPVjcVBvBvXjjMSaWJ0l0kGngI2ltcSfG
8pD7NsCJo+33Sez6ZmB7ATUjy+3NPF8JdV+bMu55VMbJVhEZiZ+/uJqyoNG1VA4RXcKNYh+kmnTu
VFIFCSDYNzeF+/WzkzEHtHjDXDY1TVpnxHVoHZUo+5mm2vQgx3Plln45vnkEqQuImIK9JZ5Ki051
/WA3hdVZRyoI4TtY+Ro2KYMQNUS25Pa6uD4vaYoklLhxwUMtE4xJByvNDzTrqKndnZkKd2Z7aAHC
2YDiLFQAtNCcP91u83rOHErUgG14TilkVxfn19TNulrbs39sg1oFCZqj+Fnq8RGQ6Jry2vNT5/Lk
oJQpKvWUMSnrLB/Xej+ifZUq0jE2+8BtQAn8xG+pv6+74XOK5ttRSk1tB3FZ22RlJShrdbU3kJvd
TH6o3vXD2B7yMdEPatxoR2VOHqtxBnNZpQGS9rbmUUGsvxrYA3oG/MadmaIoJ0lmsDWN2PyZxIN5
Ro4q2Za6PpwlfbCO+ZiNh75snI1RY2c9xNaaj931celAs6eWRXDI+35Zy8r8fhwbwqE7AgdzM+V1
8GjpibaS4VtmHTmVaQZEj5D0ofSyzJJrSpAakz4G2DI62d5K08Zr5rR/iqRpcoc46x/KikKFhZ7Z
U6VHsUc8PoTebKrg6uE4dRSVVezr37y6AB+A8iHVIC5k7XKbFmbWEJZ30hEM6niXhkgLTnFukCfr
jP+vpjjthMoABfPFPi2SutGNYpKOBtfxAwR3pK0BOd0Fff42v2nyUKaAdYDBpBAA7nyZ4U3ntk4Q
WYnurL6BqxRL6tEJG9m1wkY6ajYUPV1HnuqNQ0mjQOkpsZG54bJfnHhw/jg4tDG+Q9is2Ued0ew1
O+r3uR6v3fDLkstzB2kCLWYWLM4Ui0PBT4amMPw8uZu0fG63jjYHW80u4glZXRvF2baJR7zf1SRy
sOKpnR9m00ctD+9s/hswTv42k70/Ay7qsrxDqC0Cdb5cRpYEvyc0/fhOagvMeEZzPA/q2Hpjk+Ur
ZPirWIBhftnUIn7s0t6YjNGOkVWzO7cOlXw7hVq4YUH8FQTUUW/P6gKI8O+uQfygjAgnkHP/smvO
lJG3r5BC7LvC8HKpKDZBEpZbdZwnqAN5cD8YwGiM3LJ2k6R1kBykGYg0ghFqrOTvHNSFPk5BX6J8
w7uoKNPgrRE1I2JxXCMkwXKH1nP5hb6Vl0qsoTfDDZS9izvjy6gqwbeUNneOnhZr0o3i913cErQH
KIMdTHFXXBeX7WGqEwz4ACSYzPT5Ls7n+iHOO1RZcktyUWyoJHdQw8qbCRxzd9Sb+GRihLcS5V7d
iwKFSXZSBPdCo2YxLwCy4AGVdnLXycAx5wDeIhoB2c5gj7/1CSGaIq+vwBvhxbl0nKnboo8LrP/u
yiRVH4IstVwMfONtqFjDefQr07PxX3gMzVA++QHeYreX4CsrXjC+uDtEbQiDjcvxHpERLNqhSu9y
pR93diOHd0UsN9tyKqYPBhXNlfYWwLjnJc/8ArewNKACV6pw4zD7c5n16V1vjhqrKhnArcxt5Q4O
Tmr8d2h4MxyDwJvTTvWKEXUedsKa5eLVy41hB93DZUlSWOSmLvvtl7XTAz5O76zRGj+MQNt2AU5t
d3rafeYnwxdNclLPnJrIM1scgd56X9G8cHwk4NNFMXmxwNq5Cia/nNM7vUt9EkWN/dCYZXQHcGLN
DPAqriTwAP1HxEUxhX8vmip7qPn96GR3UhVyqMDU+NQXeE5INrJ/SL95ahclazLHV3kjEHng06kj
g6fh1LgC5ykygGLFae7GwrI9OUbOsYHjDjkqLIBT5Yi1ZPAN5c5Jt72mdXtkcOz3UMSNL1avr5Zl
l8cKUYhwkOKdh2eNwgvlcrpHR8py1BbHg6SjMexWgDQOKWV1j/VWokMyZw8R43Ccyl7/RqG/2oet
Lx3ettdIgooMJcQxCmroBS3WnF3HRjEUcNM6zRkfFGwHXMMqwhO6H+NptKq1xPhy5kkm8ZoEwiGg
WzB0F0EDFsoEXrmh3Dl6bmx0mAMbTa0JwlRZesxQMUBlODf3tzspltOLA5yYQahLwhshEuMMX0oI
GOjrdj4E7vuwrCQCdit8lFq5R5q+072i7Y3DWGAOIhF6ruypRXefW+YFRb5O5OXRZFrM8RiQGJog
5imJId8VgWPv8SZEstRK20+5USMCzzW30ugiwKdRJhJ2Nqk7cYQuExUxmiEhCZfs3IAV2iS94u/i
oX5jYVK0woaiCMs7VDDrFivHaKymdfI5O6NK0h1CudXcoB3Dc93Is5cos3S8PYmL+++5PXIUiEPz
uiYsWYTTGWifITCm7JzaVrwxGbtDPbZ4j8/qWo33GRh+uWBYoGCHKTNzLxBlXE5bFzZNg+1ufobl
juhyA0TtfVqnJpZdjQ7zNwHH1cbpHkM9SGJlkx1xIJA/KHAbz+BhG/AJOqrGGhmcoLTNz12BvqEF
K13b+NmkbG+PzPL+EkMDblRlPhzq/JCjLj8XiPkswWzPztRPNMuLari6SiNF+2RoP/Ii0B7pafWx
1GvnjPSZ5mJArazEja9MD8hIbg3qMkRn+uI0y4sybuPQzs5FQKmPwrhvWW42oCTry3O+9rgU++Zq
goQjC8c55byl79/U0l1rojUjmKdTYkxnjLGc33knVXcdvn+A1ohMy9j50jqWL3uBQYIEsd58kyEd
vLs9/ot45c/wizOc4iIhxFJUNo50XcKPIjuHSTHZSDRJD3pUk0XQ9FPrFPqX280tH0PP7SEiDfaK
6rzIeF5OdzsoVMslOT8DiMrJTsQKgvmB6Vm+Lt9HEsFKCz7ue2U3+qemiLVtkWr5l5zAaWXhvdZx
Lg6sf8A7CkGNyw/B01FJ1GjIz7mdfzWbvEDtajbvIhXc3WDZKyvs1WX+srnFiTN0OOUZZpafIwrJ
u3xUi29xOc3bnu3pFXr4q+kmCV4rQim2n7bIdwVrigCv95jEm4AsCdeLyx7nRgLScOg5GOpyOmmB
43+gPJpspbKVNlS1nWwlNr2+QFABoHwAWAo0J6v2skGtGUTxyc7PU4owbSRX0WYUSYse8auDbCFe
byKPtrm9wq7vSxolPUJVBpYIrV82Wptx2ZEMy891VJXv6hCnNT8yu/0wtY+oo0dbHbTLAf/5NfWd
VxsGhSFQnfR4mZpKiVAUQF35OU7TmTy0qR5RtusBY5jl3qj6xPXjVnIRMl/DJ7w6zkCSLVQhKZss
X1d1klAImYLiHEbd/CGWyuy+bsPCs+oM91I9qN9HpbmmLf5aoyh5oEhAfCL8CC7H2R+VGOGWKj9n
qaPs8FLpfsqhQ2l4SKPvo2P491gYDyv36KvHBwcn7ysIKsKB6bLVER4lCq5Ffi5nY0w87s9p21Rx
89Qoxm/sW80Hu5G+VND1z8qszJ8VpWk3CB2s1VMWRCkiQa6tlx+yCI6AJ9jJNJH0V2tE6nF2lz5U
nYGkQDlEj4C2k9YLKnn+kempsQOCFO6tyJmYkqI4+n5R7ij7hvdM3FrK5ZV5ATsNE4N9x326ZBiU
JiXWzszCc4bdi2d29rSxjFrbKrWWobioTDvUY/SVw/Rq7RNxCOV8gBxCxGu5032pDLIEL5tz04cB
1ltAyV25K+TW5X7PHqRaGXa9ETi71HKKp9sb/qrDtA0QSORFeQ2jj3S5JAgrgobHZXiOLCv7YMsF
9DBk0o9pPnyNACs8zEm6cpovmhSgBDjuZIaBBXGsLVFI5dgk2pBW+bsS365oX/tQ31IXsG1hFB7l
Q6t9lP22S3eO2k7m+9v9XRzjNC5yv0LghCeoIPVe9jeew4z8kdW9K6q5OPG4+0xIE2+qsVFcpFXG
lYB82RzhkBAeESgQwX1bHmtd2ZtGoRvtE//Z190UfhuMpN1UuJcdQDNqj7d7t4j/QWWTHeIsE3ki
QcxeHCsNCvFjHJT6U5mXxaZBgep9UMXOx9utXHfqopUlxAngABQlLdKfGm2Ot04/9seC8ve7VgaQ
P5JzXrmUlgvmT69gqPBQFdq2otcvanmGXmeZYTb6U5XmaeJaRv9R4tW3m2wrOBRV6pwIltYeOYuo
9s9QIndEugB03hU3ZkoMqs7tqD9FiozHQwTH32xBTWtxZK30bxnePLdF9ZpcPiAuaH2LTVgXlp47
2qA/yXjveaOax14WoxphIqpH2D6N21g3kVrq7ARoujXsk2KQPtye1OXl8OcjYGGL4hs7dGnKiRtB
lJuzySj3Zeflill5eIihf68V0wYl5WBnxnW8S9ES+VggpeupoVy/r+CSere/5JWRfzaE4DRSSL0u
LaGSxhbGBLHxFJpBvjW6KrpTG9jvc1GsCcO8srIo0IhnHk8+0rvi5y9WFgj4UplRfX3qpjg45riU
/1azIN7kA0x/X58cz4Qm++YzASojiX3xhgHKtEyBmUFaAUQbjCdVGR5CePau5kiAUtI+AaVljdUa
+Xpxv4iZJa+IFyVMd0G0X5wKeL9pcaJ25hMudOBKnbg9OmOH4nbR6ufZRzciKQpgBiPqArencqGm
YYumgS+L/cNzTdjfXA6wP7Q1mumK8VROcH1Ts0I5XkfN3UeOfTf58rApkiDaGhaWR1TNu90QZr1n
Ye6LQnWUbtVZVSEZYQNFNQGJnryUD01Qr0HaL9cBK55Ln6wkyEBYPULv6/IzlTgJQ25J8ycpcdk5
kQ5N1ZMfyXXlbHxNAwbc523cf866IjDe5hrw3DjNCuIwUTeA78WVFA4a+VcsKn+OpRXtEuwg7hjT
cJOAY195PYuZ/u/H85+mAKai6IBToQDSX/ZTj6cptbXR/tlGuuNFMlD6QU0njHAL5bGLpexAuU8p
XRtnMjfGUfVNty/50mdULARAbkKsVZdb20iVsSMBHv8qRq2wD4Nmlvrfpa36aD9UoTL4roTKwry2
CsUqe9ltDjPiTfbcMxQLsN5lt9WoyqdWr9Rfc5NJUNec0Ey26GGZ1dFK67JvqPEbcvdBg4xoPwIO
leOHqcnCxtVVHyA8Whz+tvV5YB9v74/Lm5QvgrNH4VZkw81nR6PLD6sHy+lTKZZ/xQ0VHVcHdLNt
GzvSN0aTVV/liID9TacrSW5EAKCW8soSaOwrKQBbQkSwt4zwN3RXBNGmcfiEx9/oKlkW/rzdu+Wu
em5KhAoEluIGXQx72HZsuGqKfqP0F2n3scMq28B+stOPihpbj9hEYuzHXrOMlRm/almElYL6CegO
ZNTSywhEZtv5sxpjSIkziQco1j6WlWVmXl9CIqtRuNiYat3Kbx1cXs1oBgJ+wFVRkMgv57P3cabK
nBA/VMmiJi8FreGVQRpABS2C/e3RvTzVmUg0f8QNSQaG4iDv18u2JA4yulnVgRsbpn8o8gwQQFoM
7lQq0bthtvR3tR73boN+4EoEf3lD0zToW24SsXKFcMiy/l/PPQkxclRYoOv29BA4k7/NeMS8Uytq
hbe7edWWQO5jGExUItiOSyBXE0kdWJDcp5udH3+fzdGXvFygRrK5cZqVu/m6NZPCFDtEEIZV9sfl
oCZKTGp9ToaQYi7VG9c0k8xt4tRx3IGLa6W1qynkKURpACgc5xN0AXE8vAg/5FkP5kBNzdCVA10e
aA3lUhfjR1+nQJIaicD5QlhwjKk4a5Nuf709tsvrQLyGCPhEHUowapclGSTHs1TrNT9024IyzIOl
ZVq+B53eW7tidLAYq4sgnraKXNs/QxvHAbevOdRWduvyFOTBDVEC4Bc1SApDy+UU4jI2W85ghW5n
adG+U9P21BbQuczKynFGmtdEJa6OB5YvWGw2D+cg2fPFjYvHiVXbWQ+DYdTi7NuUlU/YCmufilxW
vZmE111e42x7e7CvJptGQcWSdhHpNcq9l5Ot9l0wktKi0Xxom6c+C8dtoMXdVk9T/0gCuXsfmNqw
MYiDDrebfl62Ly5AIZdAfkuE09BASdQvlnXvR9xBhSaHrk5I33yQq6EZN/WYTbnHP+sfNTMci8OY
juo3s82i91qmdvkPM1X6+wZVyME1imT6ZMh5pLijlU3lfRTn+leA+sZZsZrxse5CKOVRYAzSvoFj
On7nHBzuWxlCste2EMoeLaQquj8H7v/4e/yfwa/i8U8fmv/6T/757wIX6ygI28U//te78lf+oa1/
/WrPP8r/FH/1//7Ry7/4X+fo77poit/t8k9d/CV+/7/b3/xof1z8wzZvo3Z63/1C5YGccto+N8CX
ij/5//rD//j1/Fs+TuWvf/3j76LLW/HbgqjI//HvHx1//usfXB3/4+Vv//ePHn5k/K3/9TsIf+R4
N/xY/p1fP5r2X/+w9H9SYCWiFR6QQvSaCR9+iZ+Y8j/RFeMRIBhZPEJEujMvSGjSov1Pkdem+iXw
/xZHY1N04geq80+2J/c49R2wfeJH/+fLLmbov2fsP/IueyyivG3+9Q9CvssNz7uHarMgGmB9BtDk
St+8KwMZJXnJ3yr5EN9jVfNrCgNtQ2oNqmxoeqkx3FXUlO4IVUgP9uG3RI/lnd0bnqxOKtm4ujgX
5oiSf4PfzQ4P465zuwD6nlf44pzu7Np57AyUHLfAwazIHdpgSB+T2Gj6bRXqRiXzWyoS+LUbj7jw
/m00FMl+GgZqGPPYkQYtHbUIvlDbyr72rdWfW936y+oUyoF5JssuaII0d+0wGzIP9a5t0JnOsTLh
quutn2xkKbDfhzoufYpbjHJengdqwH7jDkUNUK0FTHvv2JE9HyI98zpeNxuUKbu70ibp3YBMvQOd
33lGNYxeK0WP1jzKG8PHk0OOqoeMg9uVKu0U+t33CW8BFCh1FamYMarv0IG9b4w8St05UKxNOhY8
aNXa3Jv5nLgKKLKw0U5K2MX7NJGrZtdXbW64jux3hSc5OQzA3jeKz83cIEGmbppGKTglhNVmryNL
Js9adq+YgOwqpGC2deaA1wxS810GM8eVM+V3J03nOGuGD0GVPZD1aoKHMhvQhCVRVn+ua901EOc8
N/zKziXnkChHkOG0O8khbldUljio0jD71Uy9bnhA0sphV/9v5r5kN3acS/OJ9EPzsKUUisERDs/T
RrDz+ooiRYkiJYri0/cX/QPVXQV0AbXrTW4y4bQjJPKcbwzRa0IsnWlYiRQ56yXVyZunVK7LtW0d
RVLy6kqLEFG0gaMCflxQp/O2bQF9XopovgOb8TZ1KwIa0yUWdSB9Vi9+LO8SfGwPPpPHZXIVpGQP
47DMuy2YwqrHzVlhUagDo7/hS0VYWaD9fYIrCd0eXNe0R944FDozI31QkJtx+QpTwpLseDiuYEPx
yJjTOif0oc1b6hMP4Od6lLTfXlHSCkv41sl7nWSHZmaQCayO1lnbxqC1HHifHVVoE0KxKHbmBSlS
hLF8vTRNf1QznzWh8bjKx15QR0+SQoBewXGzqjrp10xVCUwEqow9nyDMGssM8nHIBIFaUoY66/ba
a4+LXZuvIjRt2VFtSgMrXIr0KrvDa81KG/vuGUppoYhnVx8ZNMtL0LgM0jvTAonLwhFba9pBTZND
iolwkytcUWRpBtwrMr1bXbtUs0ROxRDbiahu++qM+DvglpfBeGolOjcdAzNb/KQ8sjWX2Uxg8j5n
Qde8IXKkIaAlZO3LdsUdNKCIBe9Rh24AhgbfeT8a64lfBCQisF+jtRwGXiYtYtX4KU2GoaZ8GJ5j
pKx1BFXiywXJmIUjFEcPP41msg8QGzIEMzOTbyRig3Fl144LsRjHKuuYPnmhL57g+86eW+Of01CG
A2mkt50WZaCAW9ndGA16IuNU9CMKXFJkGHepgb12HZFovUFI1NdArvQ+R2kAvD+ZT/u9Rdvctz95
aPgEJ6VF6bRFb1Dc2eS0hAt/9OGYhCxdK3lpx7ELMcVvw0O4TMtIpJXU288AtX5MGyD+KVOrFaTP
xizBbruVcRvnNZb59q9jt3Zltc0Vmi2AoK08ffS2lkZk8vq/BUrPP/oCCQx701FDFroEA+mV8DNC
B7PtlO3VQU3psPNWL702nEMohF37zHu6njLP6L2vw2gvulZVLMhX2BqnbgApuqHWzfVj4R+4yhWZ
TPuKOaxvd+At55XEtmf7WTaJJbGaolsLVl/gsJuVJSHiH/ARI5GiX9fvuZdhGWn4p/BR4sECJjSO
RpHN2dHceVItcMTxYBjImrbKIcMmcKdxycQ9y2L5wTK9wopY6D1fqKrWtlMHeHJfolwvtLLJC9bh
G/mgW0zZjVWv8KJfewlrsGfyAwr58oFQ2GjhRvzAiapOusvMuUjWMvYN14d2kxcU2Cf+RHpAS7c+
Lt8i60fNbZNXYkIgsLKILyM6Cas5TZYzdZm687z1mhR0Uug37W+NRnHYdaWAwDs9yK5LH7kn5CnS
3fAJqwx9dQt8LmQKw8+omB4RMNSTAc1fRCj5iucauY0me4QEqiU8iB9h3t9QY0unS1Mkv2zjf8IM
tEOZYWes0OLi36M5ME0RlDxYHA2Q3ckyFPAalesUDTAuA/SORX7qhj6rVBvby+RL8TKIEPL1OBe7
yPOnM3JQNzy4gOSJaxSGd7aE7httBJVBwPeog6VCCDEjsxpwyXZCn9axQJppN227NAgFFAPGVFKp
aCo9lC4YIlEug8YMF+9EwRRp9Hoewwi9wPIJQWNurleNUsQU71fTvE8D1nAI3hGXSYa0qGGN2vcI
4Cun0ENARNdxhAF1wfLlAjO8zAjqOnZzOFxRVTF6JYN8eSPw4SkUYkH158pUDS9N1jF8kdThnCwQ
bjs+eoGzBDG6PCqbdtLsRHFxfW8zispgHYyo2qPFdHsOWRcI0jF4DEgYLv+YDK9qHYNJHcoc5pw3
t+TdKRrwJm0Jw2xhgmg6zXN3D/IIV4nTzUoy3cOaXvhn27XINFrp2eaZV5CEwqfHWDJ4JIXy6pMD
vQkQkwrCvNZFIx7SbYniXdP7/WXmIp3v/EBbS7SV5wJGis+s5So8Wx3eB4qzB92Pe3YrsmT98M/A
/KozJurLhvKJl+EwzS+u474lAJHOAIsEQmIwFPJdZDdHUsHaPfoYGDD5qHiJFmuTMm8FEmLDHhJp
XI4DBJ7deaLRU9eEEK7jMaHTDjh38UB9fDl1hzy1gjT92v+0wcwXAsKYhQTuXjWXqDZpZJnLhiJO
uRD4O3gYK7RsgDeV+9mmywKRix/PJQrPhvalnbfstx/MY8P8Gd7+aM62YywxS1X4BueQOESpjm+x
zGSLvm49qroQefYN9Yp/kQuWGRJjDG3uKYwWCt5M1i1E9nNh0bV560Vbw6KBm191ngMri2yI2qpU
T3uDnNq/LMgQmeUp761Dx2y14VE6eNoPayjWAKp582CiWidjejUhXto84qghZO15G8f8pBkESd1o
3hWlqpZBiPQqnKN0KYNiaqqiG2Ji8aRVHHFXaPtEOY4Xp2zBVzXKd4tC0rbcUt8GFaizBx005wGp
nrWEX+KuEaGpvSb3aDXkC7d7WKc9v2qp8CFUF3Qu0UiwIQ7NJm1PJuXcEf0/3WllNPTAdE+HeQnX
GhufIkHX//ZdnBLGo/AeqHh2aTazQva+tWjS8WCPhOVtMD9QHahd5Hp98cWE8INUVyyT7JFakWi8
COD6saHeJTwI9/iWMaZHIr5sEXJ8isV7Vtbv2gr6Fn3q4FPdMaZewzZFAbnj9B9Ht4PPxYBCZq3f
snWwMAuxPPqBr289LFAk/cUXKw9tz9I9KrYfsWTYgnRDN+SYupv3WWZ2h+z54muakCpcU6s7WHLW
fH3FyZ0vp5k2CBRL1LobxZq/UtzMPTG+1CgI4O36YzyUTkVNL75WtxpYTCIojUyfoKJJRt6xGKP+
m0acl7O/KUpCHch/3DgEqE2AviKJMLfsBjaduLfEI0GQJgLZnE22/rxEGU5KyDdTVxUr6z+cNfAS
RpnZTsYxRMYN6+KKY+5J1M80XoB0Wbd0Mzixhb8EqTMFnPdQS+xzpHQO5YreM0FQPJq2lzx0SXKh
Sby0u5HDbn1QDLyaKSK7ltswxcN9rNrJlmzDcUVoOo6kgdFwrvDfmegZkiAcGlkghl8gMUmAYbtY
o5CAIpkcqKs53PawYcpyFhPy0uEaMaXXrKwKc5v+MCPMQw99TVzTFSPeumvxig0baUF0uOfCoIf1
S/UZBup4UkccBKsYSDHJ5duhDjE4LAj84WftupEsgnmlv3hoXVIJnx571IX84RkNO4LipltoXRMn
L3OcdJgklyyROzn1uHc3u13EFMf6BdfIrbXcb1Wz88b+GV9rNp74YEK3s8L1VpEFiRV216hZ/5ko
6jbrdZXXYpX7LKIC5t9Nf6RJMPalp2n+noQGBztTiKXENaHVVWYjv2uQn/sjUBcGayv6jj5N3A/z
jqL0L6k5skDmWmjKS6HUA7hfvMQRLb67HvtQiQn4EUZC6Pq2dJ53usWJUpkF6g8SDdwiSyNpQgya
hWeSnUAlEYXgUnZe7ePuoiTw8dXv/ZUjmxOXKvqoZs5AkiPFLC1hbEizeloZW1EJUaRl6608rmes
iemXNXqKdxzVpegQknP81iAfxpCp3zS/xceLjaAWLnkUAKqmmiK2dzl3FPbG1MxtSqjqbi+qEOKv
QnF8X48FC14xwChV6tjcpqSWHwZjhvtGtOOP3bJ8IoHX+e8pujaxWBk6FGc/5uMDL2TS71EPOGCI
i0aIffzI1A306uySYDUrjhCcBrj3tUz9j6LoKdy2gfQufdemBzOa5l75XtfCBNeNr0NLN6TDt7N5
7Jtg/lFAIUvpouavHiZT82BLSVZQf8DTYjHHghCKrr2/wlJkg2ls8c9MItiUtuzet9G0PiVr3Jdt
kLiIQEjlm6qBVgfETdcM7LIgd3LCSJphhpyoht2+WXKsQ5EJthiBak3e7pJmjpt6QUrrO7pB1VPh
miVFYcraHSKDM+BjLBq/OcE8uGoM8pB0VjTUsSpZEl4yz8VPKKo89a3P94HEUEPSyYYPppCwsm7N
tug9TTAUELB93F6GAuA5WlVmH9LgoXtnbrbiVJjO40eNimbMvHRzFe9d256RNoOtZ1U2AhK9ItJ5
q5zq6HPew4JT2Qmt0dco7raRTMGarkfP+BnqJcJRzhfqsJU96JYVrPIKFioYliL2TzsgnrHmFAZ2
jLm4yfQq588ibrhH5sVL7yzLQygcWkw1qmfe40Z7jUsKVBUuwu0pvYUVLbnfVU0cgZaE6vYeYW/p
EdCLflA9v4XJQIHae+nwkaEo9IwJJD8WXhs9I5GGfvWtjW/C2DwgEbZyXKW3tks8cGZqCUrvblVL
oV0rjkDJs5GBjylHjLs0HPQJkdXu2sX4Hqjt7mcKxrrw0EnV4Dio7NBsFKg5i+dDGKAs57mXffyX
whoJTn0y6CcomMdRwjJlFMiUMQGWrKFQ1ZC26fCQz50reNmPKYzCZM7sUPx4EehHjnN14l9mFfKs
Jrx310x6iTisnQd9GvGH5RA3+c6P1qYCbPXM5PiMiLx3ViR/vKXx39c+wzsZTC92RPkseogehgQ/
yu8fV789iBzUTd6w7bpg3HuWmLRBWCWXRopDkuceOnzat5nj2oM/djLiBzMr6iOmx0LLJxUGvyJg
53Dxs5IzsRu1/Q6p10EkMh/bxj2BOCjgy+y/p1sLGhQQ7x48bMQk44PKRwi0xWei4ufO964rWmrP
Y9tQYGgRhhk6XoXVN+Hp3VrgIVOB+07G8ROWNL/Ksy6phZRoP7DBTKhI/plSHv7pUVGOg64AjaHa
bxvyHWyfZ6+QwGQKACd9ZstkaTuk9+sJKBG8HggAR4cIdmgSaFieYP45CNm9+EhDBfCCoRNP++8K
coAEJnyibHxTGgtRoh3ZUrlgHUdXdttxjaZtiTXn4DN/TDo8Tf2avBaDdNNukNuCXyFLVdy+chdB
+uDUGffzfbMp3HHRNpPC2StCRZGNlT4BxbmMwXBchxQVwQA6+gTnVoCVAvRP1Th+kJOvj6tn4CUI
WZ359s7Tw32EEb7hLCUuNcjCc6gX7+l5TT1xGSTzMRiMV9/0GEvSW2VK5GquugXddV1xDJnFb2Ll
FfOWRs+0ITQZ1p1Y8nTnz/NrsWUPKihGaPXa84hFysf5BAYA1Tev05z8BXkVnXGw5afVYMsFSoNw
Zj65+yC19xi1QjJm2SFXAYAzsK0sbX7bIU6QVe6+wVJ/BsjV2K09P46d15312D4YO8JVG96beYuf
oh7Ug59AgiPhzToNeJqPGqEqBzQmGCT+AZLKljwiWHvkXYievyMkDh8F9Wop8Qvi9ieYW09odlrL
xiF1P5iyve37exUk9phS9jTCzVJhh2zw8E3defQSHe2i23eOeFm4wswPSj5jEqJUBTXI+DTH3skK
WfYNCXs7H6HcugYee3aiB25k5HYtuNl+dJwfkeP8BlPXVzcuJwH74T7i2xVgwkQQgvwUYHj3HWK7
N8O6vUAVRCSD5MDAWZ1pEKMDSSTIb9FuwXNm3DWxoTysmdx3ozAE1xAeJ5zeZR8K/Yz/jUQkIF6P
2z59yFTwPfUYfmFBWwmXMiODJ/xDqgO0IarwMoTrcs0BoZFF8heViqeENZ9LjuCPAjc4pg3gAn7z
2wOF4YV/SQUG06brZnyuHa6hpXjUuRpOI40HTCM9Gs8QtLno3Xor64btJPloN9/WAECuM82/oma6
G4PkC+0PiGKGx/U2Fy1lX7QryYfoU3sQJrWdu88zeNe3QJ/blM9fBTUc/vXuOPXxyZ+nnKCobC6u
aEBcsUayNGx23RRT76BRD50cAOwDGR0S6Mb+iYZw6v+oIlj3jvLi3EHp9azH0SeTpOGjonn0kjrm
zmZoQ2RR++8oGOE7mvQQoSK4p2o3j9Fy1dt6WBFh8I4aap8AFct2WaeyeoE49Uk31J0i2Qi8ntar
wWEnxIx+87MI4BlaMwySgy4pk7hpjJ2eWROIWiEbAdo6epetKz+2yO2sM8YGMsvuqWHdaeTjSy7c
I/L4X1qM+WRapuzOoKAWHWpwXWMgDWOkBM7pZbglBfp4rSradYYkKFiATI+uuOKyl4DPUwmYaSAD
Mh3vJgwph1yg6tSnd3hxU8ILvLNQH70r37Ej1504iLl12FyYq4zMxC7oEBYr5ksWAZwQvLsuzH/d
pvTgaymrGOjZHRzi068Hxu/QLtaBSRZrlav43A06QZu4PQ7Fclwze9JCNM+tXLZzi4BoVWU8OrYp
Fsgm4voD6Zr+YXLsHnKyA6OCX6J+nXfgYfm5M3P6iay0f+LcJQSp5cg3yOdXh6TrF3A/fkUnyes1
VyfLLNJeqH5RmRhKqsITeiuJ7FDOkkdieA+7zBK7jD+t1/5IPVQrmt5rkdi5Kvr1L8dLMnJwasTr
R1F3MU5ah6UR22QEeAMbKX4qDw1epUW3dd/Giqxrhu4FX/1hSOzP4JPoVbBPcI4cu7j/gwUHF7yH
At9JIKGffti8KZNge23FhAW6XV7TWKaf0AFENZ49/PK5boeyMPwCYeqPQ5jSnzVxe2qzr6Yb3hd8
oIgpwu88TeHebvIY8/RoeXMxjfsNfUNLMa0ir1Bsi5rQ0C7tEQyYKPVSgDsCSh4jdY6P9WTRfZqM
w9hWoNOa04Jj6i3ylw82J/Mun/K3rGGf2E7+Rm658ltLxxTO95gLt9JECQCdJSoRSdFUAwVgg5/5
nKczFh4Uxl+Uct9xjANoYVP2MGW8RjPVxUT5DDQhiMPvnqHjFCrAyDZ1m89orxgnNKkBx+wGIpZM
V7HCetvZdMbBwke4a8ScXVc649vMsS0g8i05Q82a79ACsAcAk+1aWowffT6mlwLf8p/Eb/R34CUf
vtOrLhBgsOV4q3umryiU9zwwjEnTVSDzintMXEN0QDxIg9zaGLz4Tq74CMqGN+rNwlX5SBmrUXy6
nkw7yIS4PHOvCF/eGFlRMj5jKfbSbiltLxG77kW9Ga8GoEKLzzhxoslJPI4zezJussluCdTCamxS
K30SXpj0ZTKDn9kSk58Ujo6/HJj9xV9W9humc7sQGL86+5rw3vg4EbLhkE+RPnHlVnQUBatN+AV/
XUavFHkqyQlpR34tAG1B/8TnaA/QDHrWnqM2tu2SEjHFX5sQF45ATIHEJlykcCEXMtzQMuH3EKCM
dTjwvF4RlhYROB/lvZcnF9EM3j8dnrWHAHJVyJl1pcLN1MXaAGlGGzAyu0/ghJs6aL0/OG7uBxft
+mxOKp238FjTyVZmpOXQNCwGgFDwHTNz+CcJV1rh1YkrO07jBzJ0cAks63VqGPzZY4sIQwf/rIyE
xPyNJwxpuCGcCwk4EpV4gJf+0tR3HjvDyg4VKpbNaFwxU0RtzVnTZ5xI4yCoIYOOuMHLHfplknFX
L0BF21rGpvmQjvMfdLnFBvLHxAagQMZ0t6R9mcfNvxUv/yPZwv9TjPCfBAz/rbjh/0PZAqQ2/41s
QYnfofv+v2UO+O//LVmI039BYRtBGwqTOMRlN3PSvyULcfSvOEY84C25CCpJ/Kv/kCzEwb9uUvEQ
pOYtjAUa5/8QLUDNACME1PvAgiGDgG7hfyJaQI8P5Dn/R0KDpkO4uGE4hSUOud5QC/8XCQ0g33mD
qI/tMPd0daslrWDpMTvpaFbCitGCvoqwxXXZ/IoVLt+HIv0C2lmxjl8oOtRKm70JXLOgjN6jLT1p
2t5l2Kk5opZnDG2jnA7r2uG9iGxc27ghqh3EGwfOdAdWE9czCEFRNGWkVFoFRdd/RaKY7/1W11nv
HptUNlU4RLBg8ACkSfsNFX24SxQQWshub4M9w+Ruf1oYqEjstSD7UdtNAGs9T7k5dAyx0m7Rb6hQ
QOOlBEs9JSx8oCrQpHfuaZ6TfWtaduniIX9KmVgeV+YY+jDnfgf4KECs8DQTL1U73XjjdRmfdYO8
PMgxInDQjyGoP4LurwWIiDXENsVKMHIcgVCNNWvgMhtUWrxqX17RgJIApuf3colmTMitrBF13v9o
g8YDYIRHky3gccWiy2BogKR53XFl2ycYsqQMIgROOWHPJgzAmgeAUAIO81S3znvcvowsuHbvFC8Q
0Za/ajhH1kzMhGv2CgW8OghANY+hXtJdAZsnjj9bhpuHWe9zNJshynbADsAaQymeVf68HWeXvUtP
/yIqzQAALUII9tAHMUmMF5i/AQ7tkxX8oQA8E1D31dyoCNHjzL2hP2RIluewG0AADbodiR3VK8zp
A0k8rNF5NvsfXgptVaD91yK/+jm932ZTpZiZBlk8qTQ9FQEQcJW253TWsoyBFJEWJaiEwUgyb2A1
4rWbCPaf+c30eXGvNWLSsXx8iWBef+Ix1IfB61+Nyp48rNGuTJh7EAw46AgxJBEpBbKI0YrgsjqH
2m4VpJr4HLE+z67JzlAMgq4LzbhrB+8haNjvUPR7vsFjKEV6ikbssDmbHXgGft/4oLmA3gNTX36Y
/zYq9qbyW88hRAU/qHmEAqDjM7EKVB9Sx5tr2CLGX/jCq+HB1YfMUvNmELt3gpxp24FbZjVcnE+4
sr1yyhHAFg2C3jp9IR3xeVIu6dr8dj2eGHRmvUKXHu06pqL7CJ2KJeSZmMOAHVX54MJDuyq6k3Gz
PeUJcILWF7ZucXMGJfIKsQfmHbsrJjv9w6EdukAHu4tdB2LasNI0R6idi0uv0w4vaf/qoHgscXyV
PXh+mrXzI5RF8mOwuS372O9fMwP4lo4BHs6AsRLafDwo0HsOUSuqBAm3RuUTjO5opN+ySTwm4fZT
ICb8ksejOBmL+dUPWHfzIE+yTPq5B92cOqAhuD37yh+y6dIl00ZEE+rXpYuxz7QhPUECO7zD4FQ8
9HMTBfj/KbjTwJZCwNfb7zHDKN7LiI0lQkL6C5h294heW1Z1wYwhJwZZ8Rp4TXDlw5SZSmwNSk6F
W0IA58nGn4w2/JXjU8eukg1PGdhdSTCgTDFWjgnUSAcivqTUZBPxJWofjAuTXaG79DumIUCXRnv8
MsUM9HPhpnqRk5KEmwFv09I6BOQNSoR4PVX03UFW864y2Uc1cIhxpxFhuws2JsoN4Pgh9Dge/Ti3
4qhTixF4GP1iF1hNYebAX4RBLiDG970zikaABEcNPv+OdcmF5dP6YEPj/tERACRk4C5Hl3TzD5vG
jvBhbtZ6W4biCDIAx4w38Z94yYJyzhTgD+stwIxvJAcw4rS5qEjQ2iVAh4kXpuYN/qoWKi0AMWXr
oBfLYpeRSLgYuqQxwK+5OldFkQru1KJR8om/9+hP1D5GzqZPdvLVXbMGwS8S2PoFk9WKxzyh9pBF
bfzdh018zBLtszLFewIQKzU5jvTinyji/R4I+HSvxnXZd02REsAYyGqFAOOIKlK+U5vsL2Hi5R+A
5fqdN8wrbMlD2xKoV9sBYhkxlmEvmu8JPpmQgHUyX2xN8ytKQ+fDxAP92PbgDmli0JyLcw5Rs6ji
KfiNc0Oq0quPn75bXLAc0wRRfA5d4zXH5bpXyS0e126B6QB/zMlvkIgFaG7jfyVNgb9zollTNZi9
sfYVuuQmzLEJIOXBSlVmeWyxfpjoPOdWX0BrLJLgUl8gU5+H+LgBxCiL0SmYAgCRJ3TGWhWmIxAO
DMU27gSwAYQJVIvXhlCZOH0eOXWwpLClQqMPnsucdu6RZ8w7C9TQErbiqRN0BZHRQ2gFeGqo7cLi
Sksv2K08CD5A3oufzevYSxshaCZawvAOIkz8/Bgp8QT2C1kvaSKPNFhaHAHYdQ6Tn8ga+3X/4LUL
dGzOrPcQAr4m0NwBak/gKcga7NZpLFBnnWXVzNZ1b7N4rkaBQ69HytKZL1tP0H+YVRRegANU1Eul
RO4dcnpLl+Jj9LWBPSyhnANdEc15HXlQVeTt9hcaYQj8GpcePCvMa+KlPrAMXdto3QXj/Nl4uLnl
VtBK9HVjBntEkeNhzPwXHGU7Hku5QybPWGUr3UcF7lmYMGiJnEUSzzokcRNUgKTGshAMex5SxIiY
QugZFTxhaZvsqUk/wDyi7zY1zQW/apkny4e+gaCxXSoYtO0hl2H/a7TjTyicY2+zBVi86E5/NGmG
j8cbrmJLoZJiQXRBOD5q7bMYPQvWFE8bNlygW0WyG9O1KKE4vcmbmX/C4PAUA4/nK4asLkH3kB12
QeaZyrLsKmJaC5WXDi9fxVdoskaa1n3qPaVCNcRO8RP14s/N9+YPZK9/oiUrOCf91B06TFdyOURN
WOWJrmNsdMceOaoS+YzlsK19PYNdyx1qb8BI/PUmUVGKW3gasLgg8COC2KeBhEsPZRqzQzwbAcHd
CiwSFellOiXdLhfTC2xt8pB5GSYH3uw4pN2gD6Aa2qbfHO/pvE5PVjwv2XrI4/QT6oIdjaJ7IMNQ
VSKXNHMbQIVkvxR/7Lg9KYWkhQkxaAS5D0FlwElMCn7FXN4vmLSWDjqg1TcPGtcnZ6av20ETXKj7
eQJ8HUV2ly5hVnUoTLtD4H3NfRBSoS5ePecC6Fy2v0hrnncm7SE/MLGtkJEPNZjHsDHH2SckxPvc
pLsBo/MpMQApOvF3akP8y/UZWVVg5rNQTvdw4dQysX8hsnpd/MRVkMU4DESSTG37v2GYc4pSQGhc
pESZt14QXpEqEGZhsU+6kEKYtXgfPnoM9/FNYwhYB8XO6X7cksoVKHGPW+4Onu+Sp7xDt7peVvCZ
zeMYAmkgM8xA+xmifrLEUKB0wXhtk3w44eiFKkmCs0Yj+N2k5rkUFAc4XgMvWyv0hgXjLpj6F+eN
YC0apNtt4WzwwC+Y2Gh77jOIWpH0vi/87u9seVK1oUmP88A87M1jXkL/AEGGDVZcFal7bwuUTUC5
vVygaoUW2mH5QFHRXeGx/DAXbXaXGAGRHM+98R2JUDP89mI9JirvT/jVHZDlJUKFI7KSlRq8Es9u
8+o3EP6avsiuCyRIKLHj4wkLP62K0HoEgZ8ekRM6YhI5xohYnsEJjvSa+SPgMTS1PQQgqS+wEplf
tSzTU4O+po8Y11kdzr676wVAL0h/cgHU3Y8guLLbC8R4EwInDeR4soCcAPpsV8o0M6WNmhjTM0i4
eAVMojcel7HCBKoDsJxQRjHzu0LqcpM2gXOd3MPkJu4jY2wI7scC/GwmJTshvziAZLNpSjkhO2Ze
/fAdujV+BiDKHgYMVlUwzPO9BKuzQ7+kTyRy3B8z1G+SMOq9DxwB+deCHs47gG9tiZqg5S6f8fGs
YbSU28a/mwhzbypuLMX/Yu88tuvGsXD9LnfOXsxheoJIyUnOVk24XC6bmQRzePr70d23S0Lp6KzG
+A5LXoVDgtgbwN5/8BAdS9q5oPnxV5VQtnHj8TgK44sv6jBPs7NnhuuWfW2gnPjbrxhMjYUDiqln
M9VgUACjSbl23BVJ4gg625vYJPUWADfyJg59QBOF5n/Cd/AnR2y0xYzUOHj2/NDZuKR1+fAuLe5X
Y4sMl/PT1KwhxnF7mK5FfurifArRMq+Psb/5t+yve28A14RpLqZ37lhx5t+mozm0nBKnwTonwVae
3S6ZI0csyTcMLIa7uUKOFclIuL2Lc99lALdRFF5Jrykn8LTRPk1xmccHNPCSv3QweeexH+g1u1OD
wopbCK4tlXd29N6/ZwOrKFKPwyn1PFpa87Cb8VAwiOpuhTi4LOZNSkr8OWwje3FnBYhhdnr3Hbsc
Sqaxbc5f88mNv2N/l+BHaDX23eY0dLI4foJsWsR2glCZvLUcICYoQvGcBkASqrBN+j6bMDevt5TW
fjFsGaWr0jwA7LSw4DRHqqyLS79WdzdwjimQH7sPKuBZq/hiaVP+nbZzvTHFYA/zJXVPLdfjc0aN
aYd+Wj4OWd2OujWs6qYBVBrF3OnoZU7TbYYUxusuz7LIFjGCtkWTDz/recJTgvZJ1C41mI0y6G9E
hSSg8I3hJxJrCZ6dVXxvQS04rP44vp7KNu3uJqcqQ5c0cWv0uYUtjGhv29n9RkcrpIO+HCBL0vBy
5lIcMEL2zxhmzN+mxm0+DG6znaERAAW0ur5HCNMYaSf20/Z9oygNa7LwrLdpDtwfhvFKIi6mrz2J
4UbresEZZIpv4nilQ4pW6nSTuQN2uRjGchzJ/NcNxytu5fN+TkvLr5Alpj0gjQeN1ntFjc8Fhg0i
rT924Fi5eIEg+gzPQtyhvzreIS+m/+XFY2Uc9IFOoMmO/KranB5doC7B10CPG3otUPbPHd2Qu2op
37irJ37SBPpp4/t82HYUQcE/Hq3Sq99krTvdQbrNzwCv3ZUbIE39DNFmXB077RNisvmvLA+8o+4l
W4hwvfNAR4Dcrw3lexzrzVem3mfnEVPgz7lpT+5hdFx6zWk+EdVV73CLLfQ+DNppzmjzju5DZcDz
Pvhznb/Hrw44fBAAe8g4xB6Am1FTKubyroid+RXyCg5IEGv+Q+hgdKkgrKDKmKjhj9QUP7HMMu/b
2UpChKraN0GwFueFnspDvlnlxr5jZyyEdH4D5309Bev63Uy2h8mJ75OM1ja1mVdDiZA5dfZ/Exr/
f13z/+xOR5cLm2/W73X1vXtc2Nz/h39XNrEc+tcuAImKNXKUdDehXP27shmY/AOiry4URDIJ5/7/
VjZN/1+oVjq7bRblS8Rc/q5sBv/aa5FIIKPcQz0Lvcf/pbL5tK6pwQnEfoyBJHL2ttULyOtxT8Bl
8zr2h+C1Pfjt+O8VQY36ebbXU9bj38Pvf39Eba1zkbD7kt89fE9u43x5vVp2Ea3A0zAZ7j2KpqCb
AR+09f+m4fT3T/IBHv9katJdFr0nIgo37XwsqQR8WwA1c8N1m9aKxtbZnPsh0wCtPfrY/6G4Paa0
XZpDmdK5AElz0RGKUi2IbU4AhngFIai+KmCwE1L/Lj7//Uo7XfnRLMKB69iQ1iay+3Eab2GfJFhj
dVQ8ysR051ddl9l/Oo35ri+58lVr7t8LbdJ+DChD629ffsmn1Oi/n0EqfGulrbFCxzZy7QUIGjTo
BKftuRw/W3gZ36j9CCX+xy+KaCluDIPXRFZiTR/r2Td+5WXr20c32R1rXv6RS5+LkHr8I4vIa5cC
hIjgqDj2YbbG5hMtcIRu1MaXaMXDMOJWnzbMFMH1tlnc+b2z1eb/RL7/+ztIGiWwnjiFdVoDmiaz
PxdrtVVhXtMXAeCzAahWegfZzERPAkoiftxEBhKTZ80YmhsXeNWVtXThC/xWX320nnPaa5jH5SJq
SD3vp6kTM8yk1unOLz/9byGTZwLmtx7Nox8warHAuWxEhFDrMr+j27nqoEVdHzKKOzn+EWCxQBRU
b6YPhYlB6i0oxlLceRTO29dO1dvZeY6HpkN4MHC1w1K4y3rwqP9elW69ENOyztKaobpM0UZE8QYK
Deqn3qcUTRIoiame5/oDkN3tJ3rMhXGe4L7emewczan2RDWEPTWBSfFjSMnFsQEk+0XSRr02V1Tz
7ZbyP7jgP1/+Fpe+tZQ3RnBSuJzkbZQ0Sf3B0ovEP6ydfVXD6dL4UspIMhq2RhOIqMS3nFKXUVef
vSr1v6g9vpQshtkdEQdIUSXXy/yzlnb5j3lFdF9tdClVjEbSlWh4tpEWrL0Nuq2H+pJz71EMYylZ
lFvngXyEDeHrAy7PgZG0X80cAPiVVHdhU5AlG9hgtxjucRut3YBKFm0uZMDgb/s9p/hE+/XyLLnP
b3+yaRuyBvYuDgOnY26Xt6Oe9T9nbTT8V/iVTuXbpYcPeGVv2A8JzyQOWU2FuvzgxYO+39nnBbio
YRfDR89YFg80CbSB08j7aoB0zTadr2SrCytYlv+YUp37IDZRUUDtIbjxBtwFDlWQpPmVl7o0f1KE
W90yDxRtmygpRE11bTWthm6n5lVAGEsjA/1luMP6x8tf69LrSAE/QU4xY9whorEXfn2OBXUyGspp
/VltfCngUcfSLXqVnFgL06evLvrmLxsuxzUHzUvPL0W8li9Cq9tMRFkQcGWDt3dibyivfGxJ7O+/
+7fsBgi+Fo6lnjdRILwttGYA6T/SBFzPGX+31HzQgNiAAfNS2p70L5EgL514XqmxDbp3JeXvH/65
VS6lhdpMJtsw+ERYZwbf4soy/5r1DTQi1H3tvcpnwjH76SnL1TTPbWkiRSAPZih322zfzUiCX8kJ
T7Vr/t80ckF6OnyNSp6OTk2LX/Ra9Ed77O3gnJRaj5JUk9GJgzXbQiCOd4z7WKzFgxe71o+X3+35
gEJF4+mPU30s1tbmeEFp1KyA3icurpxmOmjvMgFH+iMWqEjpvfxjz69HMCdPf0xo9L29uuQK1WOa
lxUumHe9W7b4Sg6/NL6UHSiBa1m7DDD9SsSz6U+WLLV2il5++ucTqiOLdlaBSMd1355T16610xCM
OHqNyVTfja1w5yMCot4v2Id5qfg6UnpYnap17Q7zIUBrGdiE9nM3GtdEuS99eCk3WGWc9227nyvn
qRkxYkyWj9QfqzTctA0YPuXh08vzdml9SycDOHVOAxQTrLdTVvVnY/P1j6ZTpc6hxDP821QL//Og
VbF3g89GjCix7kNOfvm3L60IKT1UfmY2lsHxHMoQpqzZ6IPumSwKdy+P/3z6cWS9qUAM8PF1rjAC
8mNx4ITrzeg8YoN3QADBdu5f/pkLr7HXWx7f8zB7FCa2roISGp2SoHdhX7HorrzEpdGlHNDgtiCC
PSzpSMQfN4rNH7Vxa2/Vnl0K+tgd4F6Dw49E0s13zjB/1Hpg92qDSxEPrcBvNXNg8AXgaofBwk3X
Jtesdi9NzP73R3evqW1MEE4d095b1ivofcHRauj8qT27FN6pZrZBpbE2syJtv+eQ+qBbGG6vOO9S
gPttg5xPtogor9bmXeNoAIsC8+pJ7NLcSFHtbpohzK3i6df5F2qsxrHQrqqYXhpcCtu1LujRNTU3
oa5qQujPuFXpQxEqTfw/1GP1JaZuEqAOBjUBhRQwbML9rDa2FKmD3Q/xUpIQUtpoNJiaDZISPDe1
0aVIBWRYxqYxNsAYnORmsHr3dhJd+afa6FKkDo02lZnOvNRaiqwTVP8D1JxrLuMXvqknhSpN06yz
BEf3AKbh+003XiWcqq44114afP/7o0iFfDhNC2US5Eu2NoUa0FEShUcxFge1uZGCFW5ySVvWoYrk
d2e4RgAXOL6rJeAd8/v46VtLgHTvzQbUbHtvd+Kcm9dsMC5NjBSmaT3YU+DO3Mig1JcHnH705XVd
ud2suCSlUPUd7M/mtmuiYnCt7SRiLac5PPbLV6WJl5VunWV1jK5umqgfxEoibvoPI6JaV4wpL0yP
7BNnoKE0QXBsIlR++vLN7FYIVUIqE9cOCJd+QIrYNR2DzUr1JjILo12BDLUrYkGj4bhntfmRgtbp
6OYZe0pA6BLIdTYA0UFRSy1VulLQ0lrPUvRrqGL7rn3y2iaH6p20is8uRe3gCNqXCHLsizP/iNTB
awPU3hXLy0szL0WsEIunzxr+6Wa6wpjLh/KHi+VkeiUh7An9nxdPR9YBb2zcTcoZiUnLjE0Ct9uF
FppvtZ1yxgneb+06RAWEnCthsE/4cz8nxTEWdlY6xYJ9JRM5KlzYrawHcLfzZ60d4l7xc0vBvGlT
MeUooESLBvoGjTL71ge7pJYq4C88SXNDb6d6VbCYCGgP3mUz3gYoC6odp2QRer0DJxnA3YyE73Yh
jLjuzgMkqzi6FMem1jijhZdntNqZ8doFdXIfM/vXfB0vLNZ/SKl6O6xvRWqn70EJJoaOegfg+WsP
f2l4KYzRI3ehCfV1ZKw7k47/bL8hvDOM56nV2/bgiWUasZKMveZtXmEQVBv9B83JizsRl6gPGAkK
ewAetuK0gk+DmI2CY32EfLpXc/og/1lsU/p+MIHgvKFKTqEJiQg48BukKxRYxsJhUwbMkP0BFNTN
IroPC4DqeSs/50uJSlOLoLU4+fZGF8NxA/iSwtFuvKnJdABXCF6FSwKgAQDjgN6sltuF8wMVCMu6
7b3B/TWJpfeRGVnhetpuB7p5zSz/S5qaxXjNSN7Yt+NnYlBW/66DQtvmXi+jdrWaHLqYhypI2uPm
fNg2r2xDiOArgp6DnQjEBOwuDnM8IpNTA1Fhicz5NwyY/nXdXTk4XLhaO1ICFWjsIfFQ1dyttuHT
UJvZWwpV3+MZ3TiYarAKc6xpoOqJNngbd8K9pjt8aUFJyXVdU1SIEBZEUK7Sw3iYz5BJyytZaN+6
nplnRzoOQdeHgVhkTbT1Q+vhnWCu6DbA2Eb0qLwd4Qh+Uto7ZWvEvtMBcVlFHZWIDH02DJG+2gLN
v1aBvzRJUjZdemAQm40CxeDY20mrPfukl4Gldr+z943p0ZG3xIVTm0y7jFIbzcjjNvQ0otAOEA9K
kyN7Yg7Nlk02UvaRTT0mhJc2gOMcrm2fF+ZGtlhc4wmW8WoWUV527kOc6MG71ui8K+4Ql0aX8l1s
a9kw90UZCdQdbvJp7UKnDtxr6fT59blLET+e+XHeNLc1xj5Ca6kew7Vvzb8wXLO0K+Nf2OttKbi0
uF1Ky9z6yEYRLQdt1k6EcFb4Ab3Vqvyi9n2lKDOcDKmkJuUtmsp5VepiRRIn266M7l6YI+m8kpb2
QrUsHSLhoAFOXaPb4kOJ2hrKr9i3HLHY7P4jnX0RmXPpa0txhjqCM455qYU6unCv8177KwvAvypN
kyUdWuB05H3aLHFYr0DBwd10t1OHqsjLo1/41JYUxIXT04sDnxfpaMBVB+TeEueMKn1gH9EWiJsr
+4RkifTfHoMlHV8G2AllkIku6kEkTrdFMq5mqJdm8YCEWYpgsN0jHRdMIucdkQGuT7aVjc7d4jhG
/RaKPqDll9/4wseS7dmEiycRvZkmcpadPO0FevOVHVyzr2wel8aXlrWDeiU0RqDK/lJ+nSbeB07E
NUDWhcF/y4A/yrkapzQcTPoUCHRrf0JLC8XJQDEgLTlpQe7mptIyeO0v0epb2dlAkkNt3q39lR49
utPzOb3OSqJiIziPFrn8AaEp75oP5KWpkZKWP4xYe0AWDP1O189FprdH5Puak9Kqke1PjLlaq3aw
gxArA/vbvBgBxFdt+/ry6BeS1U7Ufjw3C2RCz9YKjmuNq71OlqIFoZqbQ3GamwZFNQspNqH4JlKy
CkDpQlnQ/bCtM/e0TCvfO0AM7uU32eP5maOTjIEEjF0ag5iTaNFjJ/sJHbMVd0Yj6jnEZFcMZ+p7
c33n6Zqhluhls9EeEby8DSb8XLUW3mXvoIVkCTRsQNQZ/i775U7J+eW3u7DGdkDq4+80LX5apih3
hXOcb0jnBHMHjdZCNehKOr70A/sCeRQkabfE+lJoWtjVOiJMtjcUxala2mpT/AEpxsGrmJ3INeSp
3Tj7NqMm9l7voG+qzc/+Wo8ev3XMJl/WCr+KtuF2NsExQIjuWr//0uRIUbKhgTub9lrDHVrHdyjR
Bzew9/8DuP5fN3FTigtEJAu3iLmiOoYT33acxd8Mw1WM2oVnl0GAQVJWqKdUZmgAlFy4sCDjeAaV
bytBGR0ZBmi1gKFJ2+jZbXPgoJEfz39y4tma4wKMSzF3yFhAFAuRfemSMorXPItwQ7Nv9TiLFd9B
Wvx1ogUasIYiquwACWFYf69LyESf4FP2v5QW6G+Q46MFKjYvtSaSUgR9X9wNnltDQByS72qjS8s/
Nmfdx6Qtj+DiT+MNHmd2deCInphq0Svb2u6C4q1Y+AG998YvJnqoyN8YCBuoPb/5NHzzDPfiSouX
sLab9a25rEt/rsHU5Tdq40sB3JgIabppn0eIhM2IwKz19sqHOeReef49iT2z+fzGCT36utOyCdct
42xfnvUNRhR6edLm1UGEp3HdKx/5wo/IOD2vSzwoITHfwGhSeuH2WMWQt6GMHq2EksxJaa5koB7I
0V439SWPrFHY52ZuTRwmDMUOpIzNK1y7TJqly6PaR5Pt4MSV+FjmrftN7eGlSDanYCnmmuGXzvze
phQ0ktZW67Tp0g5WJjNO5l5FkPWpuLf2L7G2UIdffvJLX1cK4XnZ7K3vKBAmaettSKGs43Ksi2D8
hPhuq1i90qWzap7YWyuElkWung4wDn0/SZA5sXzFrpsuRTLOIl6aO34a5QMSgu0IynNarrlsXtjL
ZNid8PAtW0H9R0ayDqHVIouyeKtioVs2DhXFNAMCsrII2xRAyFjbO6/qNKdI/PIXfv7pcVZ+muTQ
gTHRYHRSyBfap7UKtNdG529KNTEM2Z8OvgAIhkCcZJHZGFpkoDoS0T60Pr386BcAjwgnPR0+0Twj
ccskjbwNc5RzIvwUzmfBDXZqReBjODPaf/ZFUmWfFg2B2bUy9DaHzUiNOnr5GS5NnxTaA3oxYkKK
P9qKsf3uzEPxtk5y77Pa6FJwG1Y3OQXdf1RObPPW61vUDFYoTWqj7+/0aH9wcWtaHCocu1w7Dtez
44QQ/a4Cni9NjRTVTalZulfyyZG3CF45Cd3oYYobpXaiHUghvcStk7SiSSIjiH852Djh+ATNQW1m
pJ1Z0NWwh5SrfztSStdjrv7LjAb4y6M/n1SREHo679W4YhaC+GmIiRFS+G5Q4Q3RajYUg2ZEDu/l
X7kw/TIUrrNtEyxKz8qcyyUJ8wD+9hHJjv7Kxn9pfCm2YR26uZVsWugljkZ7yYAsjya/2sNLkQ1Z
hrpRPWooq8ITLis7P+VrrBZVsBufrPt2IpXmWG+EEAdTDChF8apZbUdt7fj7V38UVV0p5snItSBM
M+R+rWXTb1sNiVa1idm/xqPRK7puWyP8IByHyr3xHNRY46GrFKddCtkMn6HSGuoksobmF0rT6KK4
hlqlEcbp00c38wkqitYz7XWQvt4NMFAiq7Pw5Ym5EFS+FLJWiwwrjrzUuzDhWA+22SWI1UzlEIp4
bWbFCZJClyYbBHO/5kbvWmY0TTOOF/08Kp3lbBkIhyhwawV5E4SI9SLsi6pGOGOJdKUJc2GGPClg
DX8ZtiGO4xDxUmM69onfQDzzW9jhaW3MatV/25NCN8FPHWNBspuLmtaxXFLEQVWTmieFroeaJnyy
bN+y8A9HW648eyh6qAWXDInL6nxqNUFvAf2q+VvnQS7eUmu4f3mF7iH6z+sYpOin69/b4GNgsBeH
s5jtA0zir/06GIqPLkVug0JN3WE5ES5aigBShbddrv2p9uBS4GLaCAgFa7VIoCN2a1lJ+lprQEio
bVSeFLmI8CNviMZSaOv1D31tb0tBN1/t0aV4HfyucK0sC7DryfF4QXimxt4S8Ta18WU0XGslE7D9
VQvbYnG+xHjefy+L4toF/sKKkdFwtW3PwZK6QYiMlnhdUimL0l1STmluXClQK3+d12VhG5xbu7ut
Chvhn8Xsr2SbPSKfWe2uFKlmbdpICos4tJbKOq0gQ0jKRo9+fIF8d5miKa32GtJ+axZpDeSi27cV
yLYIO76Ztyy7URtcitlsYbpNRIlDTAIRniq8DxgXXLuVXpoiKWZN4edaDnCbxaMPD/6wGgXCRKs1
IKQHR+O10y6pGhXHluFxOWKL0zxmcVi2BtqrNso2HvgXxW8ghTBSK6sNCYI38TpzOXCCqH+0hh+r
nfVdKYodnGexiQC+U+eWjqRfnv2gKJGoXeFkGNxak9/soSL/OO6HvNObYzwtaiViW0bBof2pF8jM
xiG6nu05G43sVDrjqrY8HSmErax2yxx3ghAvC+uU98jFWuVgKbXaefunG1Yzx601gSyj/mm172Kk
8g5d0yRK5W3bkeK28rZO+C3No81IYhSx53r3jt1wykPgMvZytaUpQ7ISCPdIOrJ2jMlEdC9N5ttF
d70rK3Of6Gey3C4c/fg4jkdGE2zQdsMMo52KS2Jl4iyfFAm+dFVq48TeI81/rKuiyK/M24VNQUZj
DYHmDHWGCXpqTsN9EExzBNZr/vBywrv0QlIkW0NmbYieBaGW+fmvZludT7jTGe91DnP6cTJK8UUv
y+Xby7/2W5LgufmTIrv1YxLsxt7f6K2bfohTq0G1kB+L74XeVveGW1GMwl3VwbNEg5iDyOBmBjd+
Y21fy6UKsmOCq1pwXotanz4kKNAOp9JNMwQUrRRrl5ef88Kcy0jDrl8p8SW2FmJeYf+BMTIISd0b
mi9qw0sn88BoEsNoFk4pOlKM61AGkRcYanRZhM6frlFblBzI7Tbm4adfgZ3/RBZUKE6MlCIsH/c9
VCO47OpLFelzl9yaCa7lavMipYi20rGqAIYbahN6caWG/iFesGpjSzt7j+7RvHpTEGKu8ANv8c9O
3P5SG1pKCnM2+JXlF5xIdtM1dATW26UVak13qjhPPyf00GwZGh7cN/ofmZl/yt3uypnt0jKXgn8t
OnqBUOzDdsCo0yqwQkDuXVe73dpSrDeThzihXrPPZo391cJ49p4CjBsqTbqMC4uHdZixpw7COsEC
pDIwWsTZXI3XaMu4sAW3aSRP+yAUbvdzEP0fKMarTYsMBSPh4UUnAKAYXLK+1kbtRmYyKm5/MkLK
T9OY073QQmPws89ZGvdfW9xx1U4IMkQqj3GozHBoCUucWd5Qr2vCzS2ts9onlUI08JIa6HHsh3pX
Ox+3ocNljPKL4oKRohSbwXquNRZ7NzQjqqlBirmx0Gu1thAo/KdxipD9WFQTWSBx3TXsFrG8dUvk
w1+em984jGd2ThkjlU10ROekBHe1DNUPDyxC+WYb0VxOtbUXYZ6s96Yu0L20qu/xFEw3brkhyGum
8aodlwBJgRCWz48MXaDu7NpjgaARO+wNOP0aKxz+Mpw2JA0/ZX3v21ee+kKCsaQUkCPhOYoF6woc
eanrNlqATZ3bL7XaUV6GWy1oomMh5bHVZfZ4Qy8a8dZmLtQiVYZWlRY2PfM2+WEy46WeBMnbeEwV
a08ylqrw9zvfasShhzr6oRFAnCpnEzcvL5cLE29K+3QxGVvs51QS8LzD7s2I47OObv9RbXRpn54G
LzeMyolD6gnirStS/2NqbesHtdHlNJAbtReLkWc3EJnGgNVDK1xTA2HYMv7V8xMrqxbSr4eu4nfs
oYcbU6TxR7Vnl5IALsyz5vocp9Gm+hKbePhuw1qe1AaXtmsx2YVeGZwEcl2vsHBzP86xrYaMs2X8
V+9qjeavnOw0aAE3Hoo7b5ZtdD4rPbqM/7Km1DR17KDDAM3GsIJddBAivoa729fdM7lRRn8t26Q5
thjBQMbT8NVC0+67uY0aMtlaq0aYsGXsl5Y1m9vPeEYtZVfe4i2Hlr/jqElA2LKEW1HFa93Ujh9m
Ix4/RvngVWokT3zBn+5LM38R8yA4+G6u9wpR7fI2FoWudt02pGD1IRbgmMohT1SzhqWOiZ+DjiSw
GofHliFfc+5Yg6dVHPNgvJ00XX8NXeIa3PQSoOA30+xRd20swRi5WPmgZNyV52D2FwLWWWKMg4zN
nUNsz+zx2GlpMd56TYlfn2M63ozEqOCurxYaUlQjucKduJv9cNYC/UzTpj50bMqKo0s7sDa6He7u
mx9Sfem+z8OKseyGB7zSs8tgsGoxlszzWba2Vt66gbBOrTsrtj5lCNg6aWZlF9Tym9TqIbabn8YS
MXu1J5cuyVrqToHZUR+1q6A9jx5E4gW7qyuqWBe2X1mHbWvczejinjN+myw0V7GWSd3si9qjSwEN
/wGavDl4IWbOWEGuVVbmIAmqvlNbM7oU0wnGu9Vkj37YDA0atH1afcA9c/ik9vjSOVxo0Eg3s8WY
yO/SCIhLGo6r1andUGTkF5W4JSk8+uVz2mQ3eTaV57lfrok2XfquUqxucYfppct3dTCzCN1eQOKB
DnmluHhpdClW+xrtX5R4mXcP7frAwl7C1fOzyrRbMu6rAixjAtP0wjbu86/Au6338yiE0kHckoFf
nYU0gchdF3z3lr33/CZ+CKxmULq6WTLuy9RHfRZ6yu7oB7i7LsMyPbhVxrlZbW6k0zKWlFyubMsN
/Rl303PGHTQ5IiyafFAbX4pYK04NHKuoyOEmgeq7bXSfxLIl79VGl8J1SIbWHsyMawq70kfTK/37
dBKbUrhagRSujWcHGbakfhibTYs/Ud8fkkmo1Vlw7356OEG1HhPGJfXCBh3qc1Ct+CCJuLtXmxkp
XNs4sIo8tb1wR9Sf2kSzTptWGIprXgrXqSb99vv+JBzrhKMdFrKOvqotSRnNZVvrUuYLN9u5GrCb
6lCOuq26vtEUx5dK0FMyFpsu9s01F1/wdHgIKuvPl2d9X9X/PI1jF/X0mxbxUpUIDsfh0GXNV1SG
tzzEqqs0wqBL1U61qJ88/ZF+q0vcbKgVzQXnsUFgTGtjGaY4O1LAUpnrAEpisJ7oVsFVK6j1/pBO
eTwpHT8s2fvT0+I1qxpuE+1itIcprcI+ULzKWb4UsvZi1fO4en442H5enNDedi1kqn1bTaUe/5in
kz8WmPwMuNaEtjehty9075gGY6U4+VLUFhbwED8h4whUTI+jX3wzZ+2aLPzze6zlS0HbWyPO6Qun
7XU2OuTvQewhoapUMMKH6Om8tMWAKsBAwWjYtOpQ1VhAJlt3lUS8x+YzgSUDupBudTHJm4MwK4I0
ifq8rIa73nSXd5qP492db+C7gLp/+yVZp2085muPB3ysVfq3QNBtMkZrGD6jyGl8S2ZUy6PY9sVt
Dn7uxxI3gQOgvVx+KCUBWbiomnNty8qObWMuMXybNKM4lFkb4NaNr/23l3/kwseUoWdtNVpTtS1+
WDdQBE+0Mtb0mHRxbKmFqQw/cwQPa86cVReMvj6bq1N/xytNDe1tyfAzv6M0miQmYdSmb1tn6WHQ
bN/VpkY6FPTrqrm40WMaPDrbjeNl3tcegR6le5/lSRnGN9itdbAsYQqFD1HGei28wxAIUCZqjy9l
GKogZikQTQk3dDAeHNt1vvm1NX1WG13KMGWOuDhaclz7ly37ExvG4raPfTWAkuVJKSZGLwUAfEqt
K979iZMcSPABYwDHV0uQMghtNb1uCRp2J62Ctp9ZnYm8c3YtzVwIKhmElrReUMQjeM6mGI4F/WmB
EobSvMsItADBg9HTayeMW1HdeF17h3eDq7ZkZACaldZLMsWaE0JRnmk4GO2n3tnaK0tmT+HP5F5X
iqey3zwrTWcvNEXt3M5Yz/w0h67XjxbW9jU8jWabP6ajEaORU6nVqi1XCjN48Wh6bzgo+tqMBWGF
6exhXuZZrWWFadDT/QrDO3frrNyhFl5w+vD11XkYS6PSz2rfW4ozlNtBZvhMmk595WhZ7XC0NKHW
vbZklFhrt/Zi7lArS2/cQzo3PzpjuSY2dSEKZJBYuZrsng2D2zYq7odlLBYbU1HPViriWDJObBsx
qE4WWAO554t3CAZuB0eY8x9KEy/jxHzaqPbk+27YN9Yb9PK3k5H26Y3a4NLRu9q4Dc65tztargbm
nlsZDmiLKY4uHb3dNStFh51oiBa2OCS29VdcBNf0ui59VSmKs8FqG2sw7HCsyvZclQlYN2tSu23K
2DCxNPY6IIYTOuv4NrZ0/PAERrAvT/rvPsMzCUiGgdUtJ+60i91wEnbZRDQ9h7vBxZDjYG4CK8xp
HoaDk9pCHDKz0GJ8MLMOg146IDZC3wLbwCAvGlyzvWV7g1FDrR02ocXvKr/WcYCc/DxVqmNZsqxX
ScWg0tqNAqULbC3PEYTlPqhGkLQcaXt1wP+D/UrdsJ27G7a9L4Xdqz24DPuClxpMm0Nldd5iMwzS
dgyr2rlWVv3dYnzmE8qKYa5et6u9cSabMFIdz/5aVMkDIm59cvQRDm0PY6YZ95letAmMaidJ76Zs
Nyjvd7Oxw+Ako352jXFxTxp46uU0ee380TQHfTgXc+vMBx9Ljvncbevyp869/IQv+P0ycuw7GLVW
fffqCpPvl9fjhUiS29eG5lGexwUunIM0bY+VgVghBpmd/fPl8fdk8sxcyQ1sbWrrVMwUFDfEEzX8
nlPfO9rbFvzleo39aaWn8eXlX7r0JlLCsfEenqu0c8KpqPMbNx27P4LB6NQaWJYppRzEFD1OOya1
Rc0dbzEOpqhQKxLZLbmbXfuiXyvcz0Pce50On1GjeeuPOrdPpcmRsYRdBtYPZCiHqsZLDng9pofG
dBTrrrIIXYbBtxvkthM23fjDIKgPlKTUeEmWLX3XYq/pJpvrhG4SJwdcZT8Ghn/ldnthzcgKdKWH
TXPQUWGZsN9+VSOsT0jqvtqtU9afo1ZsGl7XueippcM7c9CcXwsuMg9qn1Q69DlZn3ub4/FJJ9v8
cy547lMCUOwaReZimpNOfdBQx4r6g0vD2StfW8U8PRSl2RU4b8dpgEHuUHwCAu6/xVIVL2uKGPXw
tXJqhFcXuO8fy82s3+auL7oTtYv5vuqSVD9ta7FshzRZfe1Iz7GnUauP81ssJ53tOMVTk59oHDT1
aeiQDbqy/C80iC1TmizQxRkerKz/Ocg9wMhusv1KG9O2D2B1Vu8Ww+kyfpMiFvaFztD2GhhMA08t
M/ADVvtc0nYHuyvJ7Biqtqlrzu9lPJAL1VaaDKJckngDJGZ6YWF12nYwymo0jkaaKfp/WDKOsrGm
AEQvnZV+sO2wQSLmnPudp3ZWlKGUQTEleHzoTrj5SPhVyA/fYWKZq3XmeUrpeoQMIIeuvcqh58kP
jIYpcdL/0K/xgS5kERlN6SVjN0zz4nBEsr0DOzjVmir9v5xdyZLbuLb8IkYQAMFhy0FSqeayXeXy
huGRIECAJEBw+vqXuqsbetfdEbXpCC9aJZHAGfLkyRw/+HCuEs8Abnm7xVN8rAWKXnhTNuZdDLX6
0IibsavedIOHuFNuwrPXzXjDBJ/gvj2Zj5UX12TKAbY74To5BO9uw1ARI7NzP35weZJdcynhUNah
FEojdI4T6B3QE83h8NKU/3xjLwnmf5Qu16TH1MG3BH7Z8TFyoY2KVRgoJlNsPjdnxX3855//yl8O
z/+jPm7TProF81xPx/nTOgvBoBBNxL/Ni/8CeFyTH6ESyfdOIU1Ym3y3/QrvcghthPC1xuZgsdWC
/07Cvv+hOBBMrI2jPPvYD7tKH10qGWrJjR8H6X7IOvtu9QdFGNk1yc0HpEvTYeFHsGDrR4g2myNG
+uHHbtw1yS2LIo2aFeXM7om4S6OGnGDsrqoPPZdrkptwep2NIeyY+mx+WIS0n7K0lq///Ol/ObTX
9DYWxXIzTctAKhm6rRCi7dcSeyPT+wgh7/VjAOA1zQ1iVF5kfYPfgMIyr8f2U7QP/GMH55ro1kUN
32Uzs2Mt+7pqZLudyBB9MNdcE93qrl6JJyY61rEkBz2HPRYqww8G62ua2wCF6j7ouug4zU6P+boH
9jQT9dFx8jXRLQZaPAUNPn/IAnu/8RBscDjNfaxG+Y/q7X/R6KAm5IhoZHQM7ByDkBT9dhcP0n8+
mX8JdP8pzf7rw/HNoSxjkWiWdpe3RLVtzmwf/8vI7jKU/h/B+prBNvfrSswMSDp0vd4L2ysXF9Ax
2qANRtMhOjjq7Vcx0+nHP/+cvwE517S2uoYL2k5SBso+AQrQbo67fMMGyJ8LNHXv+1SrS78ydf5A
1joeJHQwARCWrA6Zy3dgTKRy3NA5302v+hefjvpW1TLsclSLyXLGNh3G4f/8df8SF66V0oQU+8Xt
kB0XQ6Y1j0G7+RKCkvBjGJuPqYWza7ac65I90+GCqAB38nIkLioCY9Z/Scd/OT/XgmlURkG/850d
94XOJ8u8fuZYz/xYzL/mynVLmkA5KKRHaJ2MJXTmp7MZbfuxMuhaKG0ZWGPHPsKnz92es4629yz4
INGeXXPlmAdzKE4MO0JLhd0wldHndM/+bd8m/svNusrjs8S8xEJb+2iGTAO7MWp4M7vtVI7VGN+X
URi7j3lbsWvRNAflFOc1I8dx73H0YQWuf6Qz2z50hOg1dy5uplqudUKPqYCuWBUJDie6Yercv8mQ
/+8zSq/pc0r3iPuXU7RkmTzBVKAuBagVH/z6V4Qc7cMxaRwLMS9M00JEcVLiZXyMSUuzy/v/r/gc
tNYAz4Rd/CKSqdrqkJedHj82gafZJS7916d3bm1cjCH8kSO9FxiBQZJTRx8aY9NrR9Eu6BK3w7L2
yHpl3iXs+vKkZv2Xfw6df3up1x1SKlSk+5AcYyvnL0Dt5b1a9b85Q/3v+pxeM+dmkwIP6R05NsMI
vvo6OvMlaaL6G9QxxiCfXFD7PHBN+DkU4zwfGyibfohjS7Orm90yyjc5LwR0yQXTDiiAFhgaTzcf
e2xXgMfCIx0tciLHaOrlcez4AWtvH6uz6DWtbpuaNO3WgRyV9cvnqJX8MFM+VR/66tc2obZPaJZo
fPWuSdpfYU82je1uiDR87OOv7vHOI7PCAQTZAJD/6ySdx3oqpd8/9ulX91j4dB5QgYRHuCF3Bw3M
AEND9TEBeXqtksaQ3kkSp+HRtSBj5rDxdfCV3PkHI+g1oa7bUihaER8el47UZbKKBSor2ccoHfSa
UZdw2ziwl8gRNID2xyBijrnNR4Emes2ng40V7+e+JpDWW8fzAs+koyMy/BBSQ6+V0hIu0YWaBS82
GJIv1rLu567aWfzLqfzfeZ5eM+qSoGuGViPMtRqilXkYZN2azwGYTbmVTr4DoY3Xj12wa4KdiFzQ
QDEKmWxj2w30MLaHZpz/jTP1v/l19Jpft7eSwD8qCI+oz9fljlGZPMZ7tEFWn/G5KWqfmLEKsYRC
y/E/teqHbt41jU3NWs2DMeGxhVXeQ8j25m7ywh4+9ulX93pPkjkNG0ivQ0uteewdnAe6bVs+driu
OWy+1Q3UwloIuyfeViMXP2C8t//L0fpLBr1WUOPjCM3nHfeijub5p9t2/ZlP3b95Nfzt06/y82hS
5qhu6NHqKMxhGNgXWWz+jUYF+7BLxvr/vSW9thUNMFjXUG+lRwE/Tgs2wNxvPIfuk+x8DpbVMlZr
Az+Wm3CDlG7BVzWvF45J0JXbTuP9k4ceM6i1EBz7lXY7m/I22gA+8CXJaLFZo+eqHk1c53CibcHy
43vc3u1Z79scnPqEl9k01mHhEmw6FUDrfFbEY5p4GMeNrSzSSdGtaFYZLkcnZT8Vsnf9duRsZv6U
NajGKr9wn+acJpOHDLE3/WFjGmSVbdtDe8ZK6mxvbecGXyiJac6TbWDEfeItEIFK+B3eZ4rGPM7b
QFJ663cBNVvRzLvAxHJU/qmFschbiCpv+jZ4GFPjg/ksCuqXYC203EP1k83RvhZOz+2ca+gLti9Z
68I2DzcSR0eF9nfJF5Bd3sFmhY5TPI0dy+tQTds52XYcUNjVYT3lU20IlMjUtLfjiSdBWN+yIdhp
oTHE2e85/NRkuYX7Vn83ZriwJhDiV5qvKkszuCYpq75DE179xotL6ypj1JIfhNZT/cDSLkZO43JV
+RhMAcl1GEboz2s3dmc/AQksVgg5hyfI77PxhkAytMdXDG1akGTSBmVOTL7DjDHaigAuh0khm4C8
UB5E2ZOG9dQNDCEtP20QRW/KlLK1ft1pFM73llKJoSzQwJafWeB8XbR9E0Yl7IbMr3ZYpKmaYJAZ
NMZaMj04BfpvEW7ZrKoJtcRjsyh4f5FpZ9tp3/d0ztVS11MFtTK7H6ZmpF+JEvF4bpYIUmvUjfph
HWrxim/Ygs8FVcnufYjW7bUV03eOovS7CqB/VI7Dhhs1bNR+Nr3fXvTURa/L5iZZ0S0CWcUzqft8
6GQAKWcClbi80zEtfRIHzxnkZk/dhG4CIEc22mKc6PZCwSWhp7qdgJg4Hi/81AljaEksByoERbLW
5a3YWsyRtz4eTjGx4h5m0J35HEGuOauyUUxv4Erqtty2WE5fJRvq9sCWxGyHMSUpfZG1nulhHWQt
DwpzTBxaFy7mJaUNJzcMzlYr3BM768o1TUPw6nmwtmWE3ekg1251sspSZrdTb6e1u2Exx5HE2W1a
6FBPpM6KFPEdo/RAbUPeiQQo5SgdnKbWKZNj0UYDiUAE6RZaBuj8H8TuXfqymFGexzTN1K/NzjQ5
9IkO5W0kYDiCclA4DL5s/EcCSPxBx5g/koHptUp2vN1T6rW/b6ItxvvcVzlWdouG+XneI+rfOcej
KZQFhTenxPrtzmw0ePeJ2iEIAWX5+BGOzq3Oe0ha9blehj7Et4eyxYOY4JhZ8gX3/JCl3iz3nZ2y
sMTLrNOKOJH8qnvT+fcNHW9dgumWJgeS2eEuyTywSDAjgu9YgCBxIZq1A6rVtkNW0oFkqgoDMd/B
7Qmj30BD//9W91Zljxc/X21zO7CLeWYzYntii6z7xPEIRRmlYRdA6RQs09vN71tXzPG6QmaKBOyH
t7ji2NEZL9GkJ7GoLmqO42ERePLP9d4u0YnBEtfdxtHwKlRQ6XbevofNiPdiIAy6lGkD5wCZx7y/
qG72S0LTKvJBBPtFs8b6DAHmRuGVpdgI8pDXWO9STwimPzWd9/sRftg/0jX1020LWvn8Jj01/l7q
Vq43XUD44i7ZIWlJHvXGAgZOBQil4V53uliTadZFPNXxW8oBWlZBqO2vsFZL6QMgH3j/F2rMVJmu
zsq1naZjQgf4tk/Qp4/3/tuFQpBLz8ZCWPVHhGAI5rBZAOs/5V9raOwd2IqdT4N9rLKdZ7SQ6ZAV
ofZtsanZ5ujG+DNgiqA0C2jNaxb7H9vEDfROljcL+zKaJ7jMDwtJxwIKVKZsMJUtOrGgHEwDXuHI
iAaPIhJos3XS3EoRzEvhbRw8wqUU9GiX7nisS4+t79yFkYByECgEOSjs/mTJUjQwxEUKsE2VWM9K
+LZ9QQYT59X2tAihqtjkTZPd76uZmhyWF6TkmNbOUJkLPi1efKcRqb/DTYg+x10Mh/U5GPI+RLoR
C0VED0VbRNptL6Ob3DtMm/ztIGn4tRuEe2fJUBe2bfcijJL+xVqNH9gF2YmR9atZkxcP19FcJ1YX
USziEkowNMehpOcO3CjQ8NcEIsJSfoF4Q/JI5v5boFtAtpuGg4NclpdVYwEgzgJXihpaLONQYzg1
ZSc1AwrlHSgHjNXPveyeWafWIm2i6Rj00+vY7t+4DWm1YgvwaKAvmQdqcudYBjjhg25/B1PNc2Wa
ZxlH3+0UP8KI6jbL4ulgV/O472s25fsctj8hhkP3inuVfZFZ1AAlgo7MPs8V12N66hyMluWAeQ0b
x67Yl13/xs2OSbEr+7Pvd2ikhak+ozixVSfsXbilSFawqXiPYBj7rfbDDaPrY6ftWpAujB7ipTuO
0f6ssGFwg0QR3iWx2A8zpzYPfbq8+HWb361SWy6DKS1wx/x9zfCcBKqP3LSqPvQxOplQ+KRAsSHe
ar1tLwZj7nMS4Pi20Igux7rv8rCB4vc82+04DfTb3sR4aIvIeda5vGf6sPVQAmIQVzyygW0PJMgY
Vptq1+Sg401FQwn9Bkkl/0N49gOaWawAWcUdwyF5A9dRnhwJILQCY/qTgHtqzpJoP8XbMKg8iaAa
jYuGxzPRd9FmMByB5QIOnWsfk1puSZ5mafOuGiS0KXZTLgZjswpnpEqb3pZCC/owhUJ+j0Y33u9x
QMtZh4coacaHiKKYnKbuzFGoFSRWQxXGMoQtl0aJROfozWHIfbJGrHk36ht0xvyuXpaHVgSflaDR
CZenIg1Pqm2Z2lzXZM9XHtJCjeJsp/pz3ai5YLBpLxRZXd7BoxBTCtmelzBE5Pbsa2T8dwYJm2IA
7bDLF7KOFWYG03fscuqyT4O2yf3SulOiEGmDLQ0fIDaWPDIiIiSKfXnbwXQvZ9E7eOOwLJ/axg7F
vvlFFhul7ncL3kVbht71bbF0iShhNGHyCVKAiC2Gf2uiNW2OKyZmHZg5DYuO3AfTWFgSdCdq07nY
RL3mjHCerygLCrrP39BLThE4RiSN8x7L6B2oLzS1cG1Zb7l0kSm18mYvsjmRBbUIiWQlzdnDj2l9
wLpwm4OUGJchTEJLf+FvQpKMYlmQnduaiOPS17YQpv0GzSWVQ/OkgYxhQso18ezzCO2yot1gMYQ/
QpP9NLCaesjqR9Ehs2q85do/zFv2pd27h1Hrs4fb0SnO2km+Ytc0u0M9GPXPBvoYSHLpMn2FBfOy
FeHKtMdtGUAMnZfnoVGbLEk9IjlwNmSQ5E0lqTQgtfZu3l12MJMl9500XOTwJorTgi1r1OdRYDJ0
GhlDfaERa/J2gsyxxaO4q+Go9bWxKylGVP4vPEtlzpYwuDN7Wok2uUUBNN4HTDuRR7NbKhGmX33j
zn03wdSiQ5GmUPs9QnM+qsZgOw5O60dIPbxPDLzlbNBZ7uY9GXOsfabFHCo0L6aNioQnDkeDO1RJ
YXjOmmQkpz3SQZKPa9if0Z1QDSot3/60EJs5rrU2Y6ns1lSwyRnzgJqNHWbFWhSv2Oks0rRRhzaK
hsKr6GHECC0PGtHlCR3VwSZj8koxFISdFTxHR4hq5V0d4f9Cp5t3m8Gz08MU3oi2dWWNDOqLkKv9
ZCnOKUQpGccGnja/O9ZaWrSk6V/qXQIh4ejB8mHOdFbWK4QEbixP1NOuVl9lfq3LzkDHbtza/r2P
tL8bltTDLEo1cHPYh9KQ2R1sJ1EEYYvgQADafTF0cCdEDVNlbjCVQr6uArG2L4pk5JmgpkCpuAWm
CJIku2nXXn+B1ziIavDOhetpN7Q3PprsE3q0+T4iBHkx3VMzwQTVsCJSMx7x3KbRp9lO4+9lgmbr
qHp6oop1YV6bIblpUYjfQUCWFe06hi9OL+rIFMGCjMfBJ+BiQqZ8GMfcrZzkBFqMNm/N0P8KCVra
bJ8/8zXjpbRyAKZjujO4mxJbq6Z57WpIe2K7rxdh5RMSxHkslfzpmqX/hDGkvrPLjOo4ce5ME9Pj
iDViyrOUBDfZzkS5yDU4s3qSN4b0SQWENlVPdhm9rJRJ4gQRO1nBA4J8Wr1FjSihTVu/Llz2aY5r
Ob1nm4AhbJSS/h7UlPbLUk/hV84aPDthO/PKmCNopAMboPiPCaaktHuLjbHlnF2qa6e7eM8TM8U3
YePi23Fuhm+8waAffQ7qJnSVaVVn0OdyGhr0AdT17obN8OlUO29yaqSe7lcGhdQc8lJBMaXTrAox
BTuyk9Q1+p2YJJgB1Oif2Jqhf1ncfF43kz4ADSDfL5Y4OYwvRxzmRi2wFbLNeV5Jz3NrYvuKpJMO
RRw7UCyhk9kkucmwl6iXqT+u2Ay9QYhLP0mRqDfS0QVmDsF97UDCz220w41+JYiA9bAkpXIZImY0
ruaAVLwMhWz9QwDeZIkiPPuNrduxr3AqnXxQlmFv6rLPVCwjAAOQ1BOkXJo94Jz8wErnAiv57GnY
PM7tJteKxz7rc7kNiHAi2eVnmAne7hoGns3Uv3kGECFf5zA00AuTA6tIpOgzSdgwv88dN+sB/scR
1tkUgT1QvxfL0oZPa6cRiWM6tr5US8ixp7RM9NuQ2e3rEjSzyre+zwIEthpei0vboDOpg+az4O0G
GIQF4OHPQxMcUhZne+527h4EdcKXSxqhGwQewsM8aSBMnM8AgA7RFsAXHhS04bUed1cmsoYpDAfl
4HajHcoYyvivHoVIMXS1qQQiy4OaqcL7cQwuazVpklMa1du5xoLh64zpUiVYNN9yK17BQEpvBwHA
SCEm5FgfUzvE5QDkQOtmLHsIdd9EyaLwiFranHSvmiPyiLyfdz2VMd1M6aImOshQx9jVCqMmr5fA
V5O25mHEkKlAkaxebUyHg8W/C8Avslxgx3tJhhYoQ0j1N8Ck8zcQDu0xHnVTMrfoakPALNgwNTfA
2NDebcBRAb2AEDxsFw05bp8llCDKRMTqU1sPo8pBnRdDIcLhdYaTQs7mee9zSLfGB9j07YdRISLP
xA2lJzGrNLR6b2bvaT4hojzy1IsczGGccNctMocaIlMlQZAtHa3JTR1Z/gfcUX5CoZTdqAGNIz7w
OVL4StCxtyUqQF4R376ib6UHq3zyHCfpY2KG5i3YzVcfScxfOlVyHTuIR3X1Z7iNyRvoRHVT3q0w
Sc0l5ItR9kVtgTUMNDtRSNJbMTFZyATOZz1dEAUXaJcCuTP3UH/ROU3kXEweZMdVtRu2yL36MXPS
Fw7eALcBnehBBVF9iCU2PsapHt4bJ1FQr3BvaYOGlzsRvoK4o3s22vGnATn4C2wGIfs1suU0UgAV
+1KfEivaB2mFxo46hJvWbv68RyTMIzDNEMOj7tzC2P5tGNvKoPi8VGMq31sXV8SgY58wS0D0VyXa
Jo5mq33uhsQWsE4W1SrIrzhu4uNkcERaOp7kSrOcMpRgZO/mCvKqf3aIz35P0VSc4wjuaZFSXT7w
0FSYJthHYpOjVHwtbKLftzGYL9zr8cAJZUXX8zYP/LZUnWRzWU/4WaFk2xHIPLlR2fa0oeQ6WicQ
dFl/m0TRz00v/ti36WOYLPgFzfDkW/6QRGgUFz4DNoqD9ybj4THKJFBVSAQ+zGOsAYwA4s6VbY51
QLGEk3rs42CH9fNi2ANhlwKKS1JAvVlXYCl9jYMWJWWqvrE5nQoyJT9a2c8lhZn4QxSqBbfEuVy6
3X/tICVWJRs2sFpFi2XrebFgA+m4GaOKpoeqrVhTKImyvbtHfYJ3iuQAI/o91BVgAFRdPUcvAUlA
vJwpgMB/2BzqbU0LbbF3NkC1+oKLkrzXlr7JIBzP4ZK25RRTk6N+2MBZke92bIA0rYpXzkSPw6xQ
lkrzmazDW9YnPSqGURZzQztwAhtzmG1nK6Pqb12oQCqOo2qG0uRDQ2HVGMzk2cJ25rmOYl+JeUYF
J5TMTQebNmbTQ9CsWQlD+vTUjh3JBZHvsh74IYmXlRU8q4O3GC8BUPUsPkM8+MbjdedZAAowjnx8
IFGNeDD0unC0HQ9QJ39JMfZ2stH5LubNIId36dnDM+0pzFRWdCZESOIzNqBW0Y83Dv7xt2M28krw
Bu1RbyG0tjiMDWtCXcHV6O9koPyQx1D/+Ypq5xtqVnV2TG4PA/NBEQfbdottJ/FExtEh/007fhyQ
4t7mwcLZA0BWde8b9maXtHucWJOsF6zYrF9H8AGKhZoaX1yxB2i+LfkMJkwOpsf8bZUt9l8SOeJR
TVjlWRaA1U7LhZ11nSEvzyArB4C8RPLEG3gMHFfoTWCLevJSAgWv52cmdtcfVqkc/dW0uy2CPmX0
bPjiaSFrYHt5TVHr5HFLsv5BL+0i7qLA0Rzdny7xZi2uIHKu+nZxIRE3E0tgMgyhckM+zWEmf2y1
mZO3KLuUF/nS8fShN2S72WTSzChTkAC/Tbqb6Rk4+pwUWEm6XGCQPg8B3FR3LC/7JEIt24dDGZEZ
7egFjnuNe5/YEvkrAgOPB/xOkNDKT3WSdOaFQShyPaxNM9RPsBAejj6Q6JGZU2g1vZ5Hdt/u3J7r
FKRrXAT+FIY+9HmGUZF4XrGKaIDULfp+jCLrjxslky3daPvmHLb7NHwyoUee7dTm7dGxKJS5Wula
v7s6IrYCBIr5SjeNX0B0oehoLlVWvkoCp7URlUD/HDrKseGIvbxHiDxBojPHTGc5JAnA1l9ugu/7
7doGbi+bDb7HuQh2P/8hakcSxh2Jl0PatvaLy7Lm5Ouuf1Gs3/vbNHHysUFWwsWIuRhvpsC2n33f
oPmPsi36nGodf7J06fdjM1+qi6ZNIO2L2whMdIzHBb64kJaP0NGtWfSk44k8yov0/MHGdQ/4fVr7
DXp94NnfJCKS6h65e1QnOkDF+EbTlpxwvpC9zAwmkmz1/NgBL/jZk0neYS1xwESrI1hcgEN7msKi
dVMwPkC/JHIfGyrh8NBJWeqe1+bEEC0AkoIrfsKf5Z8WdDLsxkPXlR2DOO6fKHeQkul9vWHR/aJc
jAhVj7+gBDt9llgPe7GrpmvZDHhDmPFb+2viPgxKtN00eILtenLSiiTAiPqIf7JRY+SfxfTQP0Hp
CB+dGopoLq/x6LuiThYG49oVM4hR6mZBpTbUX1vfG3Gv4AEclZltR1wTEVhzawIlz9k4qrsOOpBh
BReVwedwAavjpyR2c9GF08AehiCyU7kJkw3FEIhfDEMPVTBSy6GCK7t4yXjMsC09qu2ERpaS3HMK
wMfbDBr6HZJbjlmN+tMQiqmIyIalBK69L2W9qPWP32zyCUuQdDtIDOPOnIgu+KMJ8ONKZM5iSbqV
7THBIvZZocsdL0Sm9DU0mDXebe20LcXAVjL97Lc2pk2eSrnYh8DvfXAT73HInhXfuagWA7W8g9YD
PSNWJ/N5aKBBl2dksabYoFXJizVmyRNeBleYtYQjCpEuxSYuRDRSW2rJX+A7YxUCnSBAGMgeAV6j
U3/y8TibQqEWAzFpXOpW3k5RHYe/QmDK8aHffJNedDchsvqTY+ihbjE8GdlzEAABKsVEu+7JdDtG
hCtyzzE28bRdfoc48N0kkPmLQsROaRUzRQw381dQSrc36MTr+3Re0oPX+/wFhAQA2A7J+3ZLuOsL
rPG1Sx6Y2sDqJ5rpD4OS8WXArOzzMHud3XTtMKO9J2ESvlhu3X2w8UGXuLPiN97B/nWRKU9OPA4C
KD2a1RQ0UNGjX+X23K2YswuN7jIPtEQrQTVj7U2gamBNwPaFRoUKwKbURCavGXH+EcU/e8JYqFa5
aKWX0AKds/GNDWubFjbbTV3EgHAvxUYzu9+ErHNwYKSFzWk20exZSL8fE3QGMN4W2FfS3aIe4oxj
gED28RAufGOImmsKaF8QMhSh5F1wM5GEtBjbjo4qQCyDCt5MPFO8ux5yqPDm9Wl9h2my9k+bJQlQ
+93H4c+W9+23DIDv3VTPSVBkEL+IbgdDV7D7gVvLYgWEhJGiTOkr+jhnq62T/PMUxO5mQwe8HZNY
Zq+sX9DWQjtpuNmaXevfErKckH029jLsxVTgFK7hjh5r2xUK4ZQ3n9uR2bwmQSiqPb7IIA8zJvP5
vNTuE+S19u8Z/lvne8M9yxn2un9tSoTmOE04tdWMMvVlAAqBXk21Nt8ChT3vja8jOTeIYQgBWwpI
bECclhWkrruw6OQ2shykwb49mZlvn5alyX5oqVC+G7pMn1CHik+k7vAgar8aLCRiEPtTgzXS5grp
wGEeH6ZZBRVAdHc8wsila+r+pl6w059H3dY/oaPfby3fk9ulY9Cqg/2J4rTsRlbvRT905Dd2oXhz
oMsgFBwbts4UHETyX0Kb6SftBzpexuvG3+xAU3+PppZ1RTQg6YMj6GCBNGvk3t6pEKk2WslLZ0YA
1yQZ7FBint6rwmQxwoVmAVLTjol9DaS6zea8CersDcBc09w2CvEDcFQfNCfw6UbwPtuFoLEfm+6P
j+X4Q/U7UgCmgeuvecTIsuDhsDzTdlvSOyRPTDPIpDENZC1hqGOn5SYINL+3Sy/82Voio0IEGhY7
btowOyIyll8GTOgoTjSYj0dIfJK96sPO/eJAPn8GOmH6NoP+c11uTgA3DlqDGA6AtRHHkEGYuMg6
DLUL3FkSlY3BOAxl5N5+0V2kv09mHsLzrmuVHuou7X9hUj8n+e6zrmAqpb8u7UdWgIKv52Lo6+Ux
nKZaFY5jM7TAIB2xPqyn11iDf3EYu9TrY+0DpOWI1wM0kfcYIHCAYTeqrQS7pGUTLlpVFkJwrFoN
ALAK1bl+XzFmzhFdIky1nR4OKVcLIu3/UXcmzY1bWdr+KxXeww1cXEwd7VqAAAdR85zaIJSSEvM8
49f3w3R2VYpOW+VcfV+EF1aKIonp3nPe8w7JVJyzCCt7dVSY6NrD9Bnc2ClXmuwXgEk1qG6IHeWO
qVtV4ZSOg6luGq1FTz0aihUCxmWtfRtjPWDsWGR1w9VMpYONrcXJnTX26n2jKH32YtUwORAkLEsL
bJEGhbdMLeLvPq/ss6UNh9HT6qA7NyJn+LyAHSyrOS5mbV02Ix1iMWUdA+LRwP98IcxnhYZMU06n
Xp1of8GR1l3Rz/ux4U8vwK6A7ZGtJfa2SLKyOE35+jOrYsIT0SYHOZutBDEFTcGdQV8+TUROjArp
lQN1ZkGfjU3RW2IrNGF1K6fcVSZHM9aF7RSvfWAAB6h43EhPLvlwy/B41NdqlA7D+uCtE3rKYvUw
ZPSiusfKOFw2AZLVl3BQi95NTacR/tBRvK0wqiyyq0yLW+YSaQzypySAEtzWaQEmk9WQe7kUZ22q
xaeVzKG5q6kZzG6rITPbtUvVdoxHaur2ZRj12rejIrvn+VDV28GeRcl5shvbm2i/xcoQooRQQpvx
YBeL5my7UcVEKrapaNwAWV5zPc2L7KhG07H6olX57Kz5iOaRxY1k7CjJmFnVeS2hZVjhaPm40pe5
i0tAbMHgMRK51phA9yvwi/Kl1Ucx+S13wuCC5ZKOoY5MsnwZdmbpRYrJae2sJaNot5b5JdRC3TjL
apo22s+qWw7QlDn15xaw+94pmIKtJl2knZ+FDDw26hxUFyPa7Ds7iA5eIF0nP6W0p+26hRUyeHVW
GaXX04WoDzjVde2VVs6jtY/qUSJLBqSVxlrpwpneu6hlfsd4vOBfKtPOXxUrKtVzpgD2uJ4VdKgl
FSn6KRdcgI0JV6XCfohTyggYJxijnmQzu4tHSJuk0bfhe6zMkI3mPGcQrjAPiZVuZUADDM/mRGHh
1DOlvpFZIT+VYuqfIIKOWyctI4vDW0q4BELkw27Ucpmt5jm3DoO52RYvUZIPOjt8R0W3UO1xhjZ6
nGrN4nbqYud+saTC9tgnD/OIrL4kF7O+jYuIkbeii/q8UWK+tFnGUQQmPPT3tRLiV1hPzf1sCj32
iDNplp0d5tXjFFqyXIXqFC0rLjhLKUHs5kSJnotxhZUJpDJ16EPKvVFKeWVpllpdxEZhD9uZFdzx
lS4utRU7QHVmF4ltuybSzlewmDFYWZTkAABJU7eHrCDZeqKfqu60L5L4IlksQ3HHRtD8jiy3HktU
sezZ97mfDZrFzk1MAGPofM71CDs9XfWVpcarOEPp4JbTAnxV6tSqJ06RqADT85DXJ6LtaQdpPVl2
7aWaMhcMCbvCsuLWzjVFok/M2uxMDnM2b0L8UovHLmGWt2N6yKZiwUeaXZBYrfBtOxjUQ9LGkHmL
zDTtfOBcYM8diMRxVbvuhru+x3OgcGMHryq2jcSMLokSCeHihV13i9OUdlXZenqZ2tH4zKmiLDaQ
DfQ7u5+jlEqhMp8hEerQFEyjm9FFt5XpMwt1iBGb9eAta8xZXY1TFBkrQAPrSXPCmfFoWkw8dqmy
nLZyqE9nI2F8YvZD7JciFU+NyOYb1cqT4l5rGNttWyfgLcEYrWY7qkSIf7H7JENoHHDZ/FbtC3Mf
qoU2Xdix2nzpjWZ+sdNyCGA4Hfp0hbUgXPelEBN0OzXNvM7ShReoeVj4CmYzX2xNMvc2W1kpLhut
+gnq4MJ3zBOT+PI+6MMVIYpyOycB+VymlW5s3fhSTCNJMoOpqBVxzAqbnt7iR+Lq2DzoXgrXo7oM
utZOzgSPt+lnjggfyKQp61u7D0DQC0IZDS9Vpb6nAqvVa6gyVLluMBvRlzGoyvPQQsThLU3IPlcs
2YM6SL1cRfOUK37RRPONBXdg4CBCupMwLJPcl0Rhhp7QF8NaVWa8sCLUelQS12cUjTsWJpCnxj4V
uRrzUQNI2iyDXdcp6SeVoeXk9m2dasBXY49FTJfUk99EKkOdkadxH6uqM/lJZ+tnZlRnD00lKOrV
ljG9UK1ggfA3MxUaF7TIK4OW5SZI2lnfJUobBUx36iDYQnRZqNosTTCGDplJvqCvKMGRHW7nlWwW
Qz9Jy8NR0OZn1/mkmFe1k4I5GjrXRw0Sr0xEzIS9HexdlUAaw/WpqzkNoKs+gertyB6uWw0o16Sn
21Tp0zNKrm5cDzh123xJR3vRAyO+rZoyAL+YlAZgT22VNftOXKwzR2YQFioERD5zavshGsKGMb1l
1ZRi+HzWDESN7Emp1P4+qw6QErTvvNgW0VJEhKFUQJNJa8fN2tGGpllHvWLFns4sIYS3omdsfJ3Z
3KI/gFsaJW1zOO+0+beZHdU3c0+Y/VVg6DzWtkl4lptIVHduBJ2k8Eynjt+o2zqy1/Sa098ZEeW6
bUa02iCGYvZZI0D1IztNQIRbRT5RuUrGWEFsYHtnZ9p9QNkVAx9qnQ7CWolsvXTWdF4QuJ6s2kG0
zyN8yIeg17UcfEPvPEnQpFzVQ01CRCmCtPPSuKBGmaeyZ/hFC8lKNGr6naV0gMZhWvVnh4jsZEOv
FLbEfTNvXjOZW8qTqGj6yWPGIxk+ZpVUtxq1Y+IZs3JwgV+y+kvUR9b1YNKMQkWwcUHPi4W3VfSG
k7+ILHJWRpDInUI6QL130tlcOSGaKb+rS1C4EcF17rV2KN6UNJtuljZq4TM1Wrl4PezTt0wOebmq
TYPUQ92IAND6ZQoIqHWUvoUEu7RAKVoWX0QQiQ+n3sxeUiVtn4LK4kFSBwPyFZYoe0huRea3tjl9
idumHai8KgxZ2jkoz9Ig08VK6WtF8xzClIa1Lqyy9sNBKSnUKFrMNQDX1K7jwckKmvzFqjajOtUT
41W9cZDrl4V1HthtEJ9GcceqJIrcmBgbyipkRp3mKaGl43JdYoMUn/d2UQkGSVJMazVNnI4d+lBq
50YfylWHwUd5n8MenT6Qy/4Zp/xIGhX0hsYROQcxRDVRYcNZ/yzton37OS7/kTZqVpZpmlSmFJ22
5Ac7puE0n0r9A+XVV7X5Dwjrx8aiKOYJ1JxjdWMGFKw7JeQp3XQOVACXaLOo9nJdUpfSAs+faaar
F63OZOPFOaGk64gWK/fZ3wtrNxmK+XNis2M7UqaIcWnBumURgRYdR9nsaclHOR1/ol0xjxRVFP8i
tQ0Qk7qQ+WOSj/XnCch8cWVXV/jhaDVw009dumN70jCqrbRw9GWjjVO4n5WM50424ubn3t14L5PU
VH3E4q9ZNmJGhGnog7pT1TL+OR3GsfmpU8RqKEiu3sxJpfpqpxVrAsC0nxP1HLucZo1TqnbGdy81
J8fy0ZSWIIUniT6Q+P/JM3nscqocIhYba5w3DOw/q9ng9nVx9XOn/ehxp8/QS/JQlw2P4qfEcXyS
pMufvGGOnvWq7nuosYcBYGpm5HIKzecwyp9y4hDH/qYTrAqjUpNlQ/pfsi/DulnXi/y5iBpx7G6a
LlUWU2DMm7pt4lezarKLRi+jb+EI//Uy/Xf4Vl7+viS1//wffn4pq7mJ4e0c/fjP2zLnv/85/M2/
XvP+L/65eSvPn/O39vhF7/6G9/32ud5z9/zuB+bbIORX/VszX7+1fdZ9fX++4eGV/+kv//H29V1u
5+rtt19eKAG6w7uxeBW/fPvV7vW3X8TBx+e/vn//b788HMBvv9yCnLf/eC5e/7F6jl/K9h9MLPmp
/cNbvD233W+/KJb2K1WjKVVdc2yBbRzvPr79/ivxq7SFKVRBF2xY9sESpECUEPEltF8dk1c7qjRN
XbUPN0db9t9+hcLPEaoq4N6ZBqZv//dl312uf1++fxR9flnGRdf+9st7oZ1hGNCbJEMZi7cybekc
3eKzMitB1C0HODPt7ucctgnil9IjNzN1mZx9GWCD3eta+YHE9bAa/nt/+/a5DlHsUpjS+YN9udbX
mr4AZK6HVm+ukxaSApOoMoaXqwx/a1X7/bMMTTVhh8HB4jDfr8ycyn4YhjlcZ5ANV3Yeh+vWFB8p
5LgifzgiB+4epglcUP3YFLVtpZWbGp+CDxPsANh3ayvQUjICjOJkjKb8VMETRxxIEWO+++4W/HZV
v7+K761Tvh6hqaqGRBbrCAthzvsjZLocLnbGZ0+GofuMEk/xkjsr1T5eozvT/KYCmfjrj/zBBTQJ
bRfk+wqh4dT1/iN1Kt0O7DdcE1kP+laoOqcXINJAgPiBF+wPzqypOZbN4yAsEwXQ+49ynKhqRkVR
6Kaq+FIEk+oxhYl3AZzNvdLOT0aq7u1lyJArmc4Hx/nVVejoTuUJ5IFDVigsceyfZyotwJViHHiF
WeaxprD9HqYQVGP2NifCwqNagT9ezP06ThbdFd2geJo9usag5dvELm0vIvnzg5Pyo/Ova5AvYHhL
Um0OJ+07V4YFYLItS13xpcyctVkDDhmOxt4d9x8p9X90Cix8QBl8SXlYxY5qNK1OxjiTcbQeQqfc
A2MYn6PSzp6KoTbu6kEdPMdkuqkmxa5PTxVCxKGcBokfQ09DvNAhL9AOnPa/vgO/GtAeXRnHsbCU
tA9+nNbXGvq7U9D2zJiNwyhmGcsmWjWZlbsTiofSQ8ME6lHbmX2bhbN2rg+LHrrVSDYFLKAZRqY+
IvIelYfenPirWcsiWHfmsiL/uKpPRS/Wc6FbgddBnmsxwz6NQwW4H45MFEVwJNUxErtBBMWDqebp
RwWH9scH2lZtyzJ5nB1dl3+wrLXKyDxgCwAdVro2iBLZW07CKKMtGcOtEFqpXwgMMV00b9Pk6bIL
ppWDVM5l6lVZbjNF8xkwBZaA1VA5D3nemjANwjCKfE2fP4pE/urD+P5SMGF1CIoiapAwmmOrusDu
e8ALM/DhNRr7YgqYAAMQw7k3mhyVUaldt1kEg44mMbyL9CRDUgFPqAgXa3bj+oBZJJ1uQi0NAJaY
boCUSx0koJ/EgSCGz+FKjhn/wIhVqVeTUAbVxeDtpsL2/5J3iK6aIAxgpZWTtY+j1LiMJye7jjNj
FWbFOoxVu/MClKCbGnz/xLAN4zo2AxveXjv9vcyow4Ls0AOyN1uOLVXj2BZTHwyacV0GfqDHw11W
zSrBY7Xxt5qB//sUQpB0h/LBOXazrpYoCUisRDcV2tB4xfxWgsd/sAD+sULgUCyORZM2U2p59PAr
6JTJPxiZYY5m5xlAzY/gzDnYXpGhUjuMpaqxOWihxQe7mvjjGuccSh9N6tiECHl8FhsCG5UIMYqf
QhViwmtEVrTCcsX0RZuk0nVgKjG4V5V1GjPJQ1OrLttyytFHjdZgXUZdl99CGJlfkXee1mMOaB4E
gOFpAa4F8Kzsh8jSbxclrA6UoSK6VtIifzEzRV4ARSZYd5M/8NfL1g/Op6bBYRKahjCLIOL3CzfE
KWeORev4g6Fj2B3N0MhHKMJzA7wTWndjCIkY4fpHZo5/3EUd9M22aumqpqvy2HdlqvQaLZTq+BEZ
MWs52s5NZdTXqJFZ0iHfr7nBzum8saWDi/jBTfSjS6kxvDFM1VZ1i2HR+6NOFykVqSKpKgHhiCVj
+h4oBWRVpTqwTGuYTWhMISKPgafANvLQCaXrJVP1y1wEs49VwH1qBSQPRsHiSbFMwK5Wsa1KaaK4
GPE/b9DrVmr1xmSsYlTaPMMbCc47AUL711fwq5ne+9XO4WlgddalZavmcexFiPZziAbL8iFuWtcL
2jk3wHF/H2E807litKrtbFkCZlSAChynql3MGO4y6xTl7ie+ik7nYFFLc4GOa9upyKCzpCV3U5M2
bMF98zz0aBJMvW939qIpFxZCPbeW8DPpBOGBzNappjfd9Qdf5FCEHZ8TQielAYnK1rXj2wviKHFw
bcQXqZvTohe7ZTHUnYZE65SijCGxNOFv6OHpDPi71auWMKykzLwqFh+5T/7gTtd1leXRRF9KiXRU
7wNJB6TyCC4P2Rt3YZTaZyYLxL7V0CLhUWlh8oLUn4Zzr1ht/beM4r4uypgsa6yWrF3S/PokfFeV
lAzmoZDy6ZMTBEg0HHut5/JbgsHf6rvP4pcGN4gv3XFX/a4Rv6jeipuueXvrzp6r41f+P9h/H1b5
P2+/3aYv3uLvm+3D63/vtVneftUNR+qQ5QzN+Hrqf2+1uRq/qpZBi2s6PLr2wSPlW6dt/KpKafDP
pqPxTEoTAOlbp83fqJjIO5jSw3PjUTf+Tqd9BOmCOOsq7uXYNEuEO+QNHnVMJH2okdTo/ZZ4Ml09
vFOadPbDoMDT0ZnvR2mjA0tO02FXUVLuLMaP2EFU57OTfJBJ8x5r/fZNWC4EAjhWDnmEmfVtRNo5
BPtdlY67YIY74QoZfzKc6sNYb/3dsvD7R3EOBTUs9Zp6vO7XbaKrUd7nu04NHiJZ+GISp1hq6lu9
ibR1xXbsorrNzhUtbFZLXM5AbFmyXoSImcCwTX53t/ygU36/+379PpRkDtcVSEYVx+ul5SjlDOMD
JUY5On5oOI8wfuJDg7yLTMRTyHEir1PND9Zp7q/vVsc/fuzRpq+Yqa7N9ZztRkZBkLJhumlpq680
27766wP8wbX9/gCtI0Cn1+YoSxst20XR+BmyAla8A3jrYr1m8YdHpR7ulH+v+tzFQhx2wK8nk8t7
3IUGjdOoLTP4nZIFqBCt1PJGGWQewj63aox7Mc+b3NG+NMEOwwY/TE+qSAqfVMxHAUdskzO7NKB7
2ZXm9zD+4EYzsdtkXTyjJiowcoCb4EoMRqqwRkQ7lx4y1/Jao1y97An9ctlNPgNUX9Sw7dwy0R4D
Lj5XsMTnQNtG0XBH7VED+LR3iWLHK1gHk0/YyOBRLI2uEwefWCCGK4TwLmCZvUogaXqTsM+RhQt/
1IPyvulwbnH7ofgkWuV87pPyZNajWxW6+tpIhgdlQJo4x5aPFcyNBn0Z5WMYncHaP3MmuUFb27sB
0GseGiMC5vSE0eIatzR7C4aP+mpC6dWEPIho1u7MLILtXuajXyIEvyGDeg+VOr2Aheg3emevs7lr
3T6qXdnAWkBVt27j7o3gmddao5GpW8KgMJbg+VpWvRJ9sheLJrxfl6MKnxqudaNPvh1Xd7DfHrWi
la4pNTdUN2X7YtITu4sSB1tYvOWuL6sKllxbbafW2bYHuamMH4e5u0Av85YS24JYwCw39jyhUitn
JvKyRwkJa1X2/bYqYttFPnEXatOGG+UzWKPitjXCvz57skvEnWFtI5GrN0u7OF7ew+7PQ5ajxkRT
yoDwUe0CdTO0PC9kVkDFbfH+kLa8aeD04D5Qn7chGgSbZswf0g5lYBtAZF8gkkpeUJr3FqWa68x9
7qtxbt93PUIxMSdPolQhMuLtSzMABdapWHPwd/I46egNBwhADvSMk8k2TPxi7HtFHMaIpvOQJuOd
sWiTS7bojHeEkXmJ3q6KgTghBwJ9ZU3bRYdQaMqrMMGwt1Ynv6h3GCC9TIk/O7bbpxCTNRV9cAjp
gNTiLop0T4m6EzzbNBe91x7KTAiBnNANPBjQPV1NEZKYvrUu8ta+smsG8DJT4BN1gqcm95cuvl7g
KsxTPHrqlG1hWt6bWE+i7jlhdcY9AE5I3ftTAp+toRa6EU6xC6fXMBKnmZhW0Hs26MKqHvNQhZyN
4rMqF88Ymp0dNGeCaJA5e0LMjpiscwdV2YbaTciCXo7Sx/LCRTQCF1x1J+tx0g4rQOmLOjjB+nQ1
Z72PWsWeBJKQ6mFiebVVGEg8fpTFkBsQ7KqGeUKcwUZnCK+c2Qb6TLhaMj3vs+K0QpxrRudhvwnt
6xAvJr1ZfHXx1K5Bbv8Utpu+4+jS/rSvL9JqgAg5YSf2ZNjzs4yeq/5VmdtVjxBQSRD4vHaK6mfa
ZajdLZhM5ZM3oSdQxSUZw/wvSIqCcxGq5fA1oUdpoi8TCF8Yr6vuFX6Vh7J0yZV9J4a1XZ1M+XWh
w093NH8c3AG7CbhfK3h80uzOi8bwdcXypiZxFTRmGPKuhW76ivMY9U/Z5KGOc/HdOIE9sYofOL1O
O11P8mAnynh5PK8IMwky6cNUciPIqiVeS1G2W+YbBTGpUPcSuniQItqv5UmsOqTgVCeJTpxYyC08
5OsSfURfRjiGvBj54s80K327wXULKx25tvPoQgzDKik4w6PjdU3vH85lToxLPJrrpptWAp5Hnh+a
COAYHlOnLqCTU9WKa9BemKI3lVXC57Y9szpQBYQ36dG6rod1NQ+rNgvdInjM4Qr3i784mPfiggTx
/mRGDqLFAnsAcwVFZG+L57jZ9zHWErHi9o562kXatlYRRweQ9Qt5JqLsU4OjJ4II31BP57zZGOri
KmaD7Uu8UhBPFQjUscxsG2UbxbiiKpewx6nTrw9j81FNcTQTvlh6OuAaXdozmZEm6knWlLMCTaMp
LxLxpEFEyXONdzkTZXqdxNG50zyPxUVYEHoTvhilvXbMxsNDC8M2pNqI6gw19qC+ryx6zqzfiFw1
GGYYOguyE6zqw9eujczZUOBywRLD8fQm2+IxuRtxYV6XWvxUNAeXB+Qq0OD1dl1lLaqf0H5Uw9Bc
0VvOiPnmNczZszFHW9azaCyzpq2n/EChCL/UaNTHMFpO8K66mWTo7IMDmabM0hyfOGttDaR22V90
MVw2GhImc6PI0PZipdmXquJOHYHPBHF5g5K9BQsLUNLgBGCMexhcr+XQaFv0EFcolE5xsDzVcFbz
OzX8AB8BCflDUUEPyVDItPA5cLRjDkSstQYWE46y7WrFG8nJwxFsC9m8uDnYNPpptOzTvks8qEJw
sKhQDInDiaruQaHrjSbjfD9P9Vi6Hd46AKQ9jn67IWvXWgvdNYZy6iTPcyc0mI8YbrwGSy1Nz2b1
QdJ6nw8gQrViPkAOinyH51arXqvMRh6TUBfQySa3UwfRlPi+6RxfqAZZgDiTyc6ZlfgLnF7r0uyX
/JmzY9WfluriMNGKu3JVwuHDoMwp8ElDQsbM5hTerhaHD6FOvmIIlyhyzhXkZoOmno7SatxEq/1q
cR6WIsXCKmQ7hUyLwuIeMtCqHPqdaXXB5xIPlhky9o2mTd2eGIP60s75mA57vsuobpKzGSbWSh1s
1hCiCjHraebP0ZyUD/FcrnE2O+va7hw0M73qTFvBmS1/HI0Aj5sRjSvMBjdngOWWi3PIDprcEKsC
dRyg1C7lZ8aUiAOy/jKwqrtRj6RvzA2+X4mljthvxCSI4z7OCi/mC+FAIEYTjS3MGDW+gbwWHqMT
7K2mqF3DJunMrZx0WeVlzb47ZOoa2/WnBG4Y2n1clrfjqBgrZRzZSkR7UvTqfFV22kMp0O72jXrS
wJg8U5qF+9UOzy0oiz4K91cLV0RXMXKksDW+26gLD1gzZUlexOXGGWf7hMJLHoyKsBdplNDLQ1Zk
lhDWJqcWu7Ic0OrrzUWbDZVXF7gyIPdInOqcdfB0Woy7edFOClVisBSn/pznT7oFoT/qHjH/k6t2
mdFKzYhu9I7HOhWiJtq+7j2NovUMv6AMY7emAwaMm6dAGFroOpPGFZgg7nElF+Uqc8b+pYNGelPo
zoPMCeVDaUehLR9D5ggu6vtL4udOJwP3xSIbnrHvwMesrZL9VE7NyhqCiwXmrswpQ3DlcEVK6EKP
eh8LjeFgj0IlIuAYKR0ZXq31MGUNFYY+PNpJVhdP8BQZIixTWROOMKfOCdQqzULfLXAytBV8fwYJ
ZdiPhIGoYXZqp73CBwsPIDq8l7TFicAVVj6+ZQKuZl9EN0ulgeU3tcCajjtGNZ4T9SRJN1odvRA5
Gju+lYS3fddXz4WKteFUXcDZdzt8pXamkYbbBK9Ht8aXkqPq5c5on4qR9WE19/qMqrwrzxvSGh+s
STvp8Oy7TLUZ44paW7xqwcuth0arZPu09suiDGEQz7sKLvhJEZz2s72dMloFRZ5pivEoIbzC1Y0N
NFES3xYxjLVnyyfRJc0ZDRJVUz/7ShD2fia7VVafyaYoVocNbXE2PbaUY7vYnuAx4sHetTlONuVJ
61RnkG3ckv0yQ0HnwLvl2XeML1qyxtSQKdYgP+v9RmGwskKFNmifS2yYtAkXv3xwUVOJqfSLSXON
GofFEWWE9oCXQIx11lBWNyWc2zSLdk58WS8z5FZ93y71pWjyM806HauHetib87xKqSKkeLbHSxWN
WmYPa8cocE+Ln9OOpx/hlNG/9GOBCU3abZZaua15YIu+PQ1tNF4CY4dQfI6X4gT1UOziKhUedkac
U8zK3La15taRvkqmLkfu5oDSx2rtt6lcq07u2lCanDhFrkqPlD3241ve7vUO5UncZKuw7lyFlWtQ
+32ID09amH5tjid9hstpQ4T4oaaijPZ0KvpK2dUYL+BLlRC+mef7Ls62Ut7nmuUFsVxL1OxjIF2l
lpTeWeKbB9eNZdlk863FEtEnF+he9hmbN24MWRR/1u23fjpNimTGvEtmm2qIK5xUkvNmOlMCyrCp
tnxM47IVvjiX+I54S7XYZ1PLhgply4XN+1ZZjX4QdDATHvXzptD2koHl18b/byGC/wET5z8DDf8/
4utIEI4/xwtXz/nn8jV+/h4xPPzFN8RQtX414RQYmKmxQpoHu/hviKEqftURJDuA/IzWaFn/hRiC
JUKW4Xdg3XR+jN/+hRhq6q9SdVTLMQzKFtPCR/pvcHO+Tnn/ja7gaYIID0NRJsBIWwm/O6BK30HJ
gvsTYcbQbdMmCXeBZRaJG7XtysoXY19Xw3hZjEa4s7AT2naIh/cWfklX2LvaN1OQ0Mj3Y3YJR15Q
LBvti1Jnyra2KEQxJwxHN84wx6kZol0N1HReOGE/YmF+xlw923130n8Au32lCBwdinXAZWEPsIsz
rnx/KP3g9HnM4HVbO0P8qjctDjJaWe70EQso3PoQKsVzippwNvY6R/2IZt3E6Nu0rgx9iTfTrGrn
gC5kq+b6VpLJsq1EW32KiCnwY6JoN40ex9uvay6ChObT2Krjiz0Z8aZEMrHDuGW6Uvsy/oATe4zq
Hq6RBdjEZeIW0oVxKGa/u0Z9U9ZEE6IDaawkxwhlyp9VcjL9Cmun7TzNaEuF2mywTYhp50gATwYT
FCzUzBPTHONNn4R99cFc+HAy359sQ9rcL1KDsQEWfkQHylTs0TGAabe4esSbxnESLwyq9mx0RrFe
TDw04MlHH9TtP/hQJi62Ax+Du187hgI70fedpVTdNudCf4q7SsnceKEiXWlk3Fymc9FvsefAd+2v
b60ffS56dxMeEmMnedwtEAtjhMXC59Zlxp1twOUflfIumRruDrVsn3DK/QBjhTB+BHwyMtDoLqCv
MeGHf/KVMvPdZTerTCIYzcatVUwnpUzbBjvQUD3B+bh7pTnRX6wm0D6NGEuhtlSDDflV1W3D3PMU
uQrtRt4hstS1UfabsW/NOwX6k1vGuC+4SxI7zaZC6kR/pyyxfYeQOFlhlzLdxDYeMmzHL60ZTdiB
m7pHIY0B0mI223qyAlTGGK4+EFCHcHmod1ODNCtOouI2kPbi69ghPWWzVW5SM7Se0TFi5Ethk8L8
a129FeF9ZxUt4GI+GKeiqOxbtasjVozKNoDELLt1laWq/FZBExPly+FnPSwxdiztOfbIfOvBwoxp
U7Ke7ZkIZ888dRIbVAdH1aYZuh2Z6bOyzeZhfFJE2hqercqG7ji36msMwotnDdteUtKbYJLYh4JZ
umUxxRfOAJqGSqO7cMhNulUqXcdHpcCRyRlBeBOmFzOyaDfIJ+Gja7VOUEdlexX/5nmVMwuZVnFn
itfSqtU1sqlm20bY1vmVqLZBEDQPqdo8ytpEBBSCwRVuEFf5VW3PeJqCLd1morX3JSxahLI6CQt2
y5OrR41JHSSiq6GPxpbGZbaw6OIstBqOdDisY7lAYNhbK7LqTKJQ2qCr1FcLnYtr5TBRCll0F21c
BJ2bYypGDV4mXbpajDLAf0ozTkJoHq90LfKWMF5j7+TI0dtpmjHqahQkG2Z6mlgyHP0uBB3tIy29
LcODcYHTmsNKBLaDq02hP2ldLGgrAVysWPiOEVr+0iiXqJS7bYcRxVk8hRvcZYzLwsCYo0CycyIk
HnDko58oU/R5Ts1ThDCvjqlEayfMLnSisDZLYqX+oLTYaeCpfo1/W74Oje6lLRfJUVu214vxBkFL
Ha4rwFqLLaBhDp0Wt7ZwwhvCJrHy0dsa1097OCv6Cjf1Ko7Eyln+l73zWpIbybbsr8wPoA3uEA68
RiB0aknyBZYUBa01vv4usHpuM4N5M4c1T2M2ZvXSVU16QLk4Z++1W8fjMYdblZnwUgCIdj5lPhP6
YuJPt2YsTcr03XiDa6mBRta1DxBDlLNRPAz4M1mBvy4o+QZn013K0+7kH4LObim9zg5u5VJS8Uri
ALtvZe6tEUqxmnXj6xhTftDUUiNstOG6Ng1K+WRmearkMNwF5bQz6riw0UqI+CbHgLOVGL2v7aGG
exrm3/1eC3EThf4mYYa4hvatEQsEKKJP5p5aFr29utSXcuM0/VDNhIG9S75EbuXT7bhp/fZgIvVa
01R7rvTquqm0JwmKyhvdvvN8jvMPQJirY5xX7T2cPCpZYf6t4lC21zMWpD1iOLbM5eSGP/o0qK67
ToEutIxQXlKsouBGvHW5NzoVwY5EluXEzipvouOU+zWCnmSblvlNDLnvIBzNwP2ezeO9TRD8BgId
X0/T2542zdYW+H36qerdaFrbfJvNqrQhwaxwMufuqs4cTKYyaDWvNwYj9WrcYhACWZs2zHrFOpvy
cA+MbrwL/ZwDaefguYZLCX+qS3FncBCLI8eNgBy6x7qjb4h4wZyfoR3a68aMvvZjrd/0lpPZe5TE
oGG61jq2Q3iiE4uyRlROuIJ9q0MFTN2rXsTtbROluac7fnCdd3RSCDA+jrn1mMtgvAH4cCFx3m0b
U5uuB70aj6bKv7b9J1PznXUnzFMyEaSA8qyI/goS7aGBJ7Jjb0C6fGzNG5QvGBhZbL2gKq/LgZrO
XBXWg1GO/sbsABzLfL5yVMETcNJwK9GI7gSr1jcYh9k1so0cQATqmN73kSKtsi6dqrXQrTx+4MVV
W5/N396prYAzvKjaq8SZA2A5Qa3tSqQ/x8gwjWCNYpRusigqzmV0qdqV7trxHfag8VEv/eJCt4tk
vwBm16loVtIJ1Yl5zV6hGKaLFuaiplZBwyCpaYthIww3PMrimSgL+9Z3m2xjLLXkmdzqduVobn1n
1rryLMJ1D2HPR9/5Gycey+NQTM2F6E2gH3NmXs2FP+0aSZJwOz9nU/fgtj2d4Ck/tsCYotWcdSUt
jCzCHCrmgxHQlYkt8HdxE+lrOx9aHodWQ6Qohs+sJZpnVxOIUeoOIAfz6VIDSL0xanlTcrD2m/gp
6sLbrNVw5Dh1Fl45MLh3MHusPUEa6w4YE9pzvUKL1KbbqWLdgiXUPOeNQnTYaTylsSRfkOZG3xDi
4ItvaQI0MTKi5s7RteyODesjNXLL0yBh74ixsG7l7CZboQBk9W3tgBqp6MjUfXkoZOlexCC3diFB
sth6farYoQ2nhYtT6HiOYyKfgiw/DGgg4+mzGwNupw67Rbv1VzQ4lmfPfpCvhEnBGoA4juu/Oj+6
TbB2dxUtK1Ol5srxHZJMDK37mmHdWrep3e7IZlrwtkxHU/d1KH086C5Vya45mm4LSTZ1vsqihxPZ
V8PB0CL7SN6EdWK6HU5lJ7pN1e0r6y8/s+2bwq76h4zV1IsJ/QM1HfgUAagJzTmUlQojwcZpjFss
6PaneBwK9Fw255PQ0qHHt/FVCgMVdq2z6jX+VTL2wGEmOIHTFGioJEW+j0KyWEIN8KijfSoA/4Ek
h1PYx6fKZA3vOYWTWJnTZVXObZQieA4gJWGOlwA03UJQaFDh8AXPp9yUMFG92VCPUVI/tEXrybJ+
UbJnRzLP31Eu3sNMDm6dIF27SlqXVVU0GyzMaGwFdT6nqC6zugYmT4F9XYmUvyCZqVnBb9vPYEDd
GRaZ2dPawb6aQQBu1SEDHfqip3679XVI6T7Kca8abGwUyWdu7rpQsf2EtK2jmmudasenW5Olcq2q
KWZqHdpL049eAnZXa/gj6Fcj/S6xrUeZjfrGF2lzbVsaMTD6+NzaIAZByl03YkjXQ23Xu8gu/+oD
gL4l0de4TY6aX550PabAjPPcZpOVOqyi8tDYWDx06xg70SeQrbe1OQ5Um6n4KjWYK7Cp2dYY3M8t
BRihhQ73gADAGR5FVE5fJ7vYhrYat0pnzzm0z04/XeJQOIL5MHdU98BUp4G9l2DPvAgipGrb5MJN
DLi5duF+iRv3vnGb6tNI1GJZqM+1Vj7HTQ4LuG7cW0ADO7rAxIJb4omkiBIWqrWu+8h8RAINjQpZ
+XZ2w4FPKMwXrAnF2yar6YlN/cHtVHhKfdveFE4wQnmlyFdSkiIH4GEm0GGmmcGLrdQqXTokQ+l+
70LiXAe93hQUstAY6yfNcBN8rqQHASQ46A4RNTHKCi9JS/rsVP+DY02lbG9PyXXBcfzUT6N5awF5
8+s23pGCcu+yo19hYzbvSh7+oYu0aifb+WBnaJb9rwpZmscXsE2KxCe0I1RYBXyI/Q7HAMvJecXm
aLrV6rKn1IsyBY48GvdAwSZsSUvQKIAb7UHq+ZaF9TIdmyW8xjh2TgRZofxmUml9CHw2REOcxTcJ
WUHrsiluwrGgA8+muMmjl4ob4wUmX2E1ufcdB45N3tfRnjCd6IvtCL7fuvbKGvvxOq+Fv6umv0Y3
PCFTbTkzBFa4SzWIIevGgWHR2/3VHMLBL8uabWG5zQcEavmNGOZLSibRlj5xfexi8FtF2MbgF0f7
orAvxiKxd4PGBgxlt8uLKTrwxOTFjGOw0s0S4bemhXCEsl6srVAE28JNhxcTSDy/qjXWvNnaVWjT
p9QmcbDHadOwX1nlQ+7es6MYqDbaXifAWeVuTU9oKJPicy6bbFdmNHnkRJrLaiZD4RBLG8Y+7e0E
bXrYGSBWqlE8UX1Yj6BF5NBmG6vRKYcaRzVG6SeBxj1yB3sfLcEIDXuYHLTu99rtDgptQf4oHAjJ
/lermzyzmvU1K6/p6WK6KoMRZFKGxqA2agQNk3mA/6dn2g5tJKDNuLxBrb/qXbs81vPJ7ptHkjZ2
g815UOsfJzon6E2OvWWzRqrwQYODsC2zbmdVxLuicNn5uhmuxmEeVrERLuSjikovCDhtC+sHAYwc
JDookETrOK4BYeZVdt3/5KiE/VUT3/kD0x6ikT4cScOh7u3uiZz5Vugw+3r4hr5xP7jVEy7MVesc
CfCMaUFiUW/vZAwWeHwhdZNvV6IwkGMwbxxx36Qju7XpVGIsYbMx0WCL1z57TivQn5g7IW+KYwJu
CgvqvnWzA4dZKCaPlcqgfdsBW1/nxo8e+6Qu+ZLNg93VMCqZebL6oLk9wtIHPjIS4rJnELfFIZqM
l8AMr2zzWFQy3TjlF3vUxd4xPpcxcQR9DczOvAFgv5e8nd+brmme+yy3r3AUHEyIJut2TmCSx+U9
OJp7pj9axYAVzIPyAweUsmulrOLOxGGj7doV6TeZXDkyYWJwqVnNdF66MCn/ijK673gcLpXbcPCp
9a2l1PiYNhlQFGx3uopRbwyuteoc9B6arKCBy5DzNxiCC/Cs6lZjaqMWTgDBeqpQA8D3KC+GKQi/
O/CR6KPAXA/9FqFtnnv+TCRORsQ2kTw2co6QkrSnII1vUsned8zGdl1ki0pH6be6bg7Xuak71zA0
Bw8e+Hdr0MTaX2LKjTkfdrEysMR0j83c2HsfYTYaJC2hmJ2qz4O+BCz1kwO4fhD9pzQ1tL3An3Cf
jZ8qZbogTMLhASwmUqFOUIOC1nhbGn3Jvjhst3psJ2utAcmcxKPurFViGgdknvppyLVpHXf+tYFQ
nt4Caug7oMnWISuaCxpKJlBobbFhJQCOdY28CitsDwNktMsKG+zWUOGXGADQfeYO8YE8svk2cxap
UWhZ8sXycQzxGsGG5eg1TBsciPJbRAHCsltqZm1E1CGNaD8E5gBKbACALst8OGQEv93remcfpYaj
JrAT9MQGXfNGDcF+gs+BFqDBhTMFSK5EfaNme4Kwh1hIYKA4UcqJr4LIdE9kEyV7YY8HvHTiwrTQ
j3dqLm8jbaGdQm2JwBXZgEtVNPYvrS6sXZSbnG7s2OKAXOXJoeL8vU2a6gvyMpCBkAJOvjEFF4YV
2JvIKrsfk9O432TZA6KgV8yejx42hDeRmxcVvkis9jDrVrU20QIKRPw4mjKy11JMbAVkIZxPAHdy
VtDESm5iA+AeR5fyWRaz/jBlCzYckHV6ZUgtuyGxKntx8xyBDhCJ1Wxo5k1ELghcPzZ7VqbQSCS5
oRmEDmSwXYkeaegIafdlngwn1biSgwfqub0PLkjfFpXlJx5EVjYexcSZqcvkofN9h5Tj6KuqW+Xx
PvZXsSGflVGrl4xz/gpQkPlD14FAoHpL+yvK7QTxdVqfH9h1iH6pgQ6se+lC+tXhz6UUlsjww7bZ
t92qNEhXWOvcji8y06QLHkmQGTZzTMjK4R7AxScLP5YgfmkdGjk2GEg53XoWCV3OohyfIYUFl4YT
G1utkw9hSO5FQZ/12TfaY0pdcsPtfwogtG8yetEKA8Fq8vvulOlE2aQlp3f269ahmyo/PWR9W20V
obw7K+2bPe7VW3uE/k+JQ9zOcfPUEZl9xY52uq2FG9OD1ZK7nvPftlc8lSXRZVe5obrEDndK8tqk
rTjkh+U4DuFkNq95SafN4rcZFzpucOOGiXsFZnalT2paI9q0vvIUi3Wvki+cwMOfySMIS0ehkiut
lsYOMlJ8BYwGIZ5kfsRGHFbSC+j6Vf2UXOLFafZG1OU3dZ9qdxrxZc+sA9X9kEsf6nZEkXpqjCDY
9YOEbmLrcYY+Q4vD7wh2GweQB7iY0nWTa87uyZpDjvljHPTh3qwNstdMAYrN1eh20sJfm1Hl7DWN
OCNdc/y7YfBxPSQJ4DkE/ByUfRztzLKEClHt26ZNcpnNswAbNLJfywH/Wh6rTVrtiDGYDrEJRng2
CSnm3JCw5YmH7EuEzv/Q54E4anOYPCV90D7+rOjDzmofKwh5hyF06+c2CEtaxs0Ckyu6K2vUu9Aj
S67wqAlYJ1wx2lafpv6zD2z+ZJrTvOW8dNk6Wfm5m1txBXAmi9Zpb/nrdM6sZ9L+UB5hiL3xR5Dn
etCXn8lxcy45UJckzdRueyHgg9REayAXW5VZO3+rzYR6vC8BUDfz6JwGoBs3FdlOK7eL8k0lSmo/
rS8uqyjITyFOaupNJEY17pRe9iERhnpjmItgLx++ZUnsbwWCJMSqQ/k5mQLn1id+b5+IUl7MY07s
DAGG/ZVLVm+4muuM0uwsfRIE2rloH902yXapFTVkycQkX2agP9jRd6H7Q8O44bD5Stl5hmjfO3P4
NkHohHM+5YCCOnUXBhNtE80ubyZH4ebLta8jfWIyJgvDIqNuMq6qSdTbwCgCayVnwhng6ip4z7Tz
Y1EOuVfFenGDwCu5LGEFsbjL5CvhjrTrm8y5LRshD0Njy6+i0oODNghrM2E5wl2diysrZxGe3LH8
rGX8Tz1G4Qt2sruaWgeoZVa2j20X+RdNYV0vCQOPRpq1F5lOAgzsSp0crM5Knds0lDiYqy7fWcBJ
wxWFvOKQ2C64LD/PtlE5oExMp5JCMEf9xw5GLIifiiC6VdSZweVgmNm6Rp1wnzUstztyD+ZVkCPd
Yt+RzjsrMggQbWBG9fGgvrUwY91Vp9ryczn5i+qyjVtrpSkIoHqfq1uf+HBBmT8vPwdT6WyARzkv
CNslGXgcGXZ+mKNctbLe3gKvs65y8AqP5kiF3AsaoFAaettDF5I3qUlivkJTTHucU9Mj6zrbeQOJ
zcoOYv1vosj/73p/QKkw6TP+z13v+zr6XxcvefK67c0f+bvt7Yh/YS42hMDUDTQA68v/bnsr91+W
JNPJVNixwDLQcf63T8b9FwA5zJiSoopuwxqgD/dvn4z1LxAKRKtguNEhnmEp+ZOu95lVwsRAzK9a
vDq4ZFCKnzW9y5wEHdbBcSPq3rp17bE6tTaRNbBIQSr8clfeaEufmSX+HosGPo4PSByWe9YojcYU
dCj1+Y1CI4NmRssv6W1le584mZskluIDG+Rb10ancvGrm/hPzDMbiBr5FHJVAvosgDT2g0mBN0sy
DoXwnN+/tDOjy89Lw0BOKRMdpQtl43Vf2owUCDjk/BsTVuGN0Jr6K73F7kENGFNXVYo3rYZNgCgu
rhu1+fPBHczggqElTfGzZzhqkduwZx43iZVDnlekSgIL1HO0tVFxqVuiudFl7Bzi1I+/vT/04qL6
pff987pxNC1+ZSF1Lvz1dUu4k5qlYKn6WpxdshFNMBt20Qcd9jMLqFqG4ZiB1gNHq25STn89jEqn
FEJgOyIjx89RsGO8IEOeNJqskvcU3pxN0jpFvrLTKbmxG86EiHMntMg9Rbg/vmIhaXybrrnYwMWZ
48dvzTYeM0wGlYaKg5q1th7CovgA3bS8mmf3FQMb377gwlG/nI0SSFppMH7HDVXH+Yna1oSYqiE+
cFVDV6bLMTR5uG1pQ5MNZjjBA+2NVnxw2896/T/vuslPYL6hNUgk4+u7juwD9UjLj3A7DqAO9cgn
YwJlLIcgpkBODGUOnvLuz++vqZiKcJHwPp9bxhzq91o5p9MGzOO4Cdzgh5jcD1XPb9xeHh1oedyB
vw/itqUiTMPqN0PJgShZ5LrMRP/gVaHfajPvLx4cpvjX96/uzJIj9PKqGBTwuiyg7ejb6fGPbxhS
GIW3EMe5JFH49SjSJpehF1A6x4SqZsM+bl3LzP1g7n7jXaBqxPTmgD9Qwj37AmvFjtgUPl3vxiFo
TAQ9yuIuKh4ncC6eNbbazlZm+8EbuPytZ5+BsRB2FiYBIpdzHZORsK2N6oY7OCyJSSm906BntsGx
aXwwg59Li5a3nTfBBHhjGzyrxZn6q7QopTCLVBpUImVjNKIw4IwXxynM2HPmWjfIcTKrfDeKPqFE
kfY5FVU1xT9EUzbXBPsQNpZDgx8PTkF8+O79Z/zGfUCkjzofQBUv1PlHMceTEQXSaDc19e4jB+58
y+nGPSIvCD940D8nsNf3nAeJ3V7AVkIfpJ896RbATFOQrLlxsJBD49yxsjxEWn8UenAB+4gI2Vht
sjI8JZpf/ensajM0Wj/J3IqBd1EI/voQ+s4XEy1w+tXKIsoZazktBQrm79/OZTV+dYkLzYWlhDEM
0wIZcjYKLXnVRmW7mTWCyYqyAsCuC53ItGDYGY62eX84aAW/Dci65XI3pY3whS/19YCBj/u0BbSw
ySYzzNbpSBdtrbOb6FdN2BKtGzqh/F5qBaUC5GwpkuNUIbDTkbJizRr00FgFDW/jVrLJD44S5CjE
2cruLlL6q+Wezi5U83buhRdA+yNngdIwBwiJFJDae0xPsbV8hDn+uJxZCPBEfa4KX0TbaCh7+0JZ
Tf+dqjBk6llE9u0M+WG6mGc3cxcbY4RXCPWQ12UO4ZZt6rBZ4xzSiQ01sUY+1jUUenTIFuF4JFJG
hkeYRhze5IRYTqc5L2yH86/tGzjyJq56MOPwm0AwwflpmkeNU9aE0MfsjYjQY7e7R9EQ3yeOPwYU
xUb0MYOm3Ow+7+MI1U8KYRx/Xg6OiKZhz7RQOlVBIz4QVDTbBr75urOG9Nqpo4SsZzAYuM2WZqDT
2dVL6qdSrcFF5vq6VAxUhJUPIsNS8QvAZoiJtR9NP5ogiwlYIXLhhy90gqI7Jlp9r1HcDg8+EN6L
eOHrr0haK6wNBPPZW5ra1EUTJ6F6k3RYXa4kgAgyuLAYFRfUGlFHrYAcuhFPtNKM9ArWiql7XW/V
NF3cXvZreoJEC6cdi4WnrJLjHlETXXLoNSIoDxL2wxd4vDP8EmjCyXrJTv6KaEiEBwoCidoUlPm2
teHr9O+BWeA0GdVz2yKlZvdA/vIGhH/s3BGzQoqoaqV262gJ2eEFaG1ypkYQ6aRYc15fBAm0oRLR
6sQmIMDqt21NbuSKNp/7UtqE2u9qOMaUzlOnJtyLqql2JHXTVPz8qWvXeSv8SzPvJ/+Ey5NsMshZ
2hFoA6kCpJ6b8dYFplScjB78vCeZajo0Or55kwSBUR+pyFvlyuBuPkwpVoijg4hkopec1C0YFbO7
zpDiLHUAfD3kDNPT5A2e5NohEVXf5MEor6Mecu6YVk2D57PL/2Ldn56Z4MJ8F0H14vydA2UnfVxV
+DE6w96GiV+REpk5cYYFrIi+tY6KaRrnU/tCe8Ui/3vZShOulNV/kQmmXK9JSxoV0K2W83uF5y2M
QwqLKqSQSPOqsu9HY7EaVY4TT54seLSb2gS4fDOPMx1c3ACFwApvdKQhW2Wp0dCzGnqlrd40xOw6
jWZhDjGzbC1pQxCAbRL8digcXPR4MiuAYKNMK+2qndKy+6YCsNCPzei62orY+vKxtAt7/ESeXXM7
9pi3aO8ZzA9ZaES8v6U/+1sNDHvKxxfS6vAnnTefJrh+MLrOmqOVpMlxgXrBfzYaw87xDceYtCrd
HO9/TpZ/VGL4P1PN/7+G2hCCdeh/riIc6pdXZMyf//e/Kwi2gTpesly5Fhs8QCf/XUEwoWYA+GGD
yTmeNVtxAPt3CcFw/6UcDvQuJ23k7NQM/ruEIMFwcPwGHY9e+ecf+5MSwtnW0LAUS6lkImHtEQiS
l9X2F3FujiJxiispN4SHl/6xJ6rwBNFc+PvR6Q33i1UUpdrLPGhxPf5yh27+XrJ/JTGe7Yt+Ds0x
jNbqT2nw+WEsr+YoSkyEPWYXxZ6Ga+RhIP1z3fV6mH8w1vllUnHhoGtLUCdQTSCBvr7MPmtgJIVY
ssKBykjTGJiT6xFoUmA/Iw0rr0IK1R/o3d8cUzAW5yHYg+bZrbW0ZByLTE1YnyYCHoyx+qG1YfCs
kVd1lVTlnb3A8t6/p2ebo6WytOD9wC+apsH6cLZXsdCV6w2Bex58cZp0pEgb18nE4YDQsDG9R5hT
fCDwfmtEdnxAJyVwVOoIr+/sMDVzTWLm5Fnod0+GXsUnW81yqxPf+qRrTffBbvqN8cDW0LFgwcEi
cQ7tAGpAhURUE33C4BQikHH6MLxC/hIdMDV9VBp64xm6i0JflxaVWks/29KirmmiaJSTp3M8WBfj
dE274DLKOg0GGmG8Tvj3DApm6G3I7Nlmc3mAHBaoymCOARGlzg4yE3QIhzrI5NEYfGz62D1a85R9
cA/fGsTWFTUf5PgYd86emWS7Z9pNjUHRp0/pNUgPkd4UjnN4/238/e5hS2aC48YJSi4/kSi/TC5V
Ula6Dc3FCwhQand2jfvw2rALSaCHRhDbpoyLMD3RlMuQBf7Z2EyrMCYIhmH25HBoLPfgl7FlFmd5
FdYzedeTRiQsjQER0iH1GwIngyifj3POjf5gnjm/s8uoLkRDCgb4XEx19r7MyeyrEFu5F425T7HS
9u2a84EI5u37l/fbQMxkzN2cSQTvCsfK15dHJF1Npo81exC0EBai67rFRl99QE59axSXqigsO44+
urN8jL/cROUg4dCIV/AyR0xfSCRoyMgJQgKV37+a8xdFCa7E4lqWkvky0OtxyC4ug7iAVmd1dvLd
ZE7dUPnMrnU76045K8k6dgJkpu+Pen5a5q3A9SMXwxjLMnC6s9MyOS4padRJ79mSbGxMlclGNePO
lsaeLdt+iEGkg+DTEXW/P/Jv10slgOdH5R5ywPKNvL5es4PsRhoFmFEF5m1IjMCjBDqtStTu5iZA
MN17ONLbm/eHPV9xUY5I6hAAprDjLW6918OqnOSDpVRD5HNNpA3d4Jl0y9ifCKygPKNFHxRCf3t9
GA+qrKQqoPP1n69GWVEjC/c13cODJjzSjIu974LD+MOrosEiHQV5TKe2pZ9TN4c8dMYuyBxvsgbr
SJ8CMAFntJuBauvdnw8Frxqb/tLY4Qt/fQNRuxfDOCPvNIgxxRHiIrhDPkskY9SyUnzwlvx2+7iw
pQCJspU9GhFNr0frzDFrIwp6XqP05FC3SFHncKw/gPD99lIso0huG9MkTk2bneav33iJ4cnSZkd5
AADUt1wvim8oBXNkfVLTvD+/f3w9C6pUp6v20/r4y3zSjmosLYyKXq/7KXXBJrqETRcd536cPnjX
37x5knkfX6hYDG+vLytQRGHaMzdPks534hDarGc8RH86QS43j++JrEk25FTaX48iGwvQQJw4Xqb6
4qHPy/jI4Sr/4BGd73mgcrwa5exa7MyoGpw/jGJL7RRwSL6ZDKQRcxgsUVVh+vj+Yzovp9LMXAak
/SaXMwaH4NeXVWum3zN1Ka+22+GxLOPofggK45RgPN3iJ1k4WK7cOkkDRQL5vJf0HQY82Q1enFhb
dBbJB4Xy32bM5RexBZMmy4Nih/v6FyEIVLhxeXNUA6hHE6K+yAqhUFPn4Kz17rtOpNvT+7dh+Zp/
qTT+fRcswaGIZQn2ytny0JFZBCEXN/xoYIXXB2veuaBXd6nqNORIxV3gd8Nlm45q//7Ab36Siy8V
IIuEs3g2zYTEbCrsa8ozKjwfokznTdT18zqNdPXBgWE5EPx+jf8Z6uzAQF4jAYEz14gjb7wIQ3En
O/ACYU7pRhjZ3mn0+b5CXbctjKL44KG++Y1a1Ow56to0zM4GL9zGGLE+8JpBTd8N7mzsJpgv/2TS
+c8oztk0WgVYwAYQtFgb+vGEgBKwiQuVxSqRz77/4N68oGXKZkag52acXVCKkqli08SDk2hrc6WK
L6roPjojvPle2vRVlhO7Ms7PCFoXBXiauG2jZedHUnrUsUd7/Iyxw3whhjM/cpS3dk6Ff/H963t7
ZPjltDGYI5yziSh0cn3IJCOT0wxiKawKsbf1SNtaYLOOY0W8kk1q3Xao++Tb+0O/dWvZ7bI/5JOg
Gn/2FOdIL7VB6xnaiNT9nJvFMUIl/cHM99aX9+soZ9MMftRBN5oZHkYJVcTXCjLTRFNv4aN3V/93
F3S2dJDmlSkn5MvLVd8c4gqdWNN25gd7iLeWDpoxsDo4WS7BJa/nTQWmjZhlLmiqctcTEldD47IZ
E6pHgjw7RfPBK/LmHfxlwLOlQzdqHSSVVF5lp+m33JKYQFCzPTVD91HX761XgsoVXVOdoBCajK+v
DSmu2eGuwGxT14uJvJ8O9YAy9f3n9NYFUUghvENnlYdgcDYKwXlVQCaxlxAOuuak658wpwGL4+lt
/sFQkvQbkzO5xEr/eiiSGhFAFrHjgfAu8ZFqxXfVWdm+I3fm9v2h3rx3VG3AZrCX/e29SM0YuX/O
Ct8apljrZVWC77GSD16Gt0ehXYfuQ8C0OLsgx01sQ9Zw02y/tIjPdsqLqRi6wz+5lv+McjYrTUnD
EUbjCU01JJuZeL5NRNLVPxoFmxyVRHNpBL5+OJWPP3fsmfvI0cK0O0FoFEkcffAKvHXHFqWMtQi6
kI+crSBJT3QzwEQMouTIwO0KMuZ246PCzPJbz1Z92tGsuqhDFvT32SiNtMiPHUpiDWOwXERgQH7a
EFwKo9X3g49yYX4fja+CTf/C2FgKFmdz0GyZCdkAlvCq0sLVG9ZOWXgZlIH0Qi+sJv9gS/P7LSSm
lwI8iiMUdjyq1w9KSMwluh5KT6szsWUrhUs7cIwPJtY3LgpwzbIdRdqw1M5fj9LgilhgNNIr2ioF
JYvbvQZiGPQ4oJwkSf74vbCpklOioI6Gnuq8Tk/EMFuKRNLni3TrO7WtyVxPZNh+VIn5+btfvxoo
lhBT0BFwIOr8FpQhsDGUqBu9GSn68NXPcaGojVCaPh0Sd2qnCpiDaSTP5qRMtdN7g0SLPoOStYql
z1mCswD/5Y56t4y2RN841dYViY6mG7oChhPKIYh2fV2FcoM3njCevhe1sXt/Tvj98djKIMGBjQIL
329n56COk6KtDc4LHd/sFpkKHpPOMKtoOyZ5cff+aOer7EK2IeCJ+gPHzSUD5PXLwBObOfdYvgeu
Gmn8kJHH21UhzH6hkeC8qX3DLP/wBWTMBY5umcYikXTPi1ddQ1obMd8wRuEBO6dyMAxBFcnQYi/p
8uyjDsr5V4UQE2UNpEkyMThPn590LTcaifElciKoQ0UhQrfNzzU6gQ9m2d/vpINYw1xePkhSFARf
30nCPGBFtCHJFqmqYrLVSvVjgkOKd9IvSa/qxOC9/+x+vzDEccs/rPHUJNyzD5kiMFQYxCp8yEO9
L5s8PpQDJor3R1kaavz0X78sjnP89XA6HTqB3MazgZqlHU8DqNgMMkWPnOq2Vu2Vw+blLpJzM2yD
SieoCGtL9ymM0wGVv0yuU1rZ10FvjN0KEIeBsWlyc80LcITeV3Hiv8xZhjSi1tpsxWxYfJqT4OQG
4iEPyLxGmOk7KzP24b8MmetfiYydub14atnoAp9oqbw8kejcbspoju8R9jV3WHjA1s4irINTrKOt
Ow1WUnsje6twP3UjPbpE4MjMVW2RX2xH2YOFgXxnQI076CnT3yZSsfVMBFa9S/1qukIK8KOUWoTf
rZt1BBqh+J7FKHcG0cRf0Ag2p7JR6Q0WOpZVlDThg9FF2VYZOQgPfskK53fpmRZJrmMeABg3p/ae
zCLcL24/wTwf4xyvcl9palyBWY4jgtCdoNwFyWCDup4z4DtwDC1M0g4SzKg15709ZM6pakHfrVJD
kRiPoWJVWe18lTVFvFFWV+McBXwCabJCRMbpZ7o0+g47uWkmYtUmfjavMBfogHqb1FlFaDwusYKj
S0K8rH9WBGw+xSYVkQR13jpBTLDoedxuiz3X+GHKRTAy4tXFq9nRy68LFsY+kO0+DtnvPqF01KAu
Cmu5U3kQqKswHoZwjdVwzsj+phK59e0shrERhZZ6Nox0sFaFW+lPQ2GqT0M4YDstNPiHXukQTJgC
QeHhNXnwF4rT/NTwiLsHgpKLFgKJhUaJJldBd5FUFKcBNd2HoKd/ZLMKxU0T8Ac9o5b2tZqE6x/5
axuKk3NC/mE42rLc0rqiMxYPbYo7xugIN59S2Cl+QPDupkrbMlzhNCHnHly7Tex7FqNMK8K+vK6Y
dKydyqxI/97DP8MM7VbqOcGIe6xxqEabzgmyZ4w2dwLnhDcVXQMXH0vjCuqMAhZbxKWxCVqm2/XY
F+63WbTJzVR287bvyNNCiRQkl4NGJh5Ya+z+aDCI0awbkvuYzUp78Ch6YrhEgBUE4zofIOKsgetP
wZ402cEiYz62K6vot5ESIZFpiTmVB5NkqWybR256FRRzoq+SYmwGWEZNedU2DLbGgBxZq+q/2DuP
7bqRtMu+S8/jX/Bmei1FShcURYmSJliyAAIu4ALm6XvfrPqzJFQy2YlxT5W54oJA2C/O2acOMhyn
ngWuqGbdnd9IleU2VAyOMdRaJmRm03t7mEzG0ajqbo9EIwBlXDZzij2tHST8mHFxj4SbKfnguUvJ
yAZ0ESSgpJxC11HYSFFekr4TIJV4HVa/B/jVQeDGxQqRKscniu6q7T40Y9BgG+1CkXyuEBTZNz7c
fP/kyUSI2zrouwhie0g2H/NSF+6cZDZSbjtVGe8zI+O6RPuoLQ9ArgDTgwzRNEz2UHwCeoXA0AuS
WRwI9ggZajkQox0OTuvkMFaHw2hUsj5VuF/v4SAA0UunYrlPwiXAhEvmOFdME6ahvd0k3vcybsl+
EL4XIlhmGjNPZdqTuYTSONY7hb+pOtrGMCrIWMIKyI/Plw8iEW4NayucSXjMJJz4sZjSKFPy6otq
K/UFBoIVuVM8ZofBaMR8qPHMebuWZMXXqbkggQvGEQgBJNbpToVz+BE9dT4e2s6CTLrMElhSTbcO
d9AuYYED4Fq+jjI3bBRdgf6ksUn5Z+zQ3K8IDAxfPPhZDpEZicFNa4rEYddIROJHCFTpk9eKxtjZ
DcDeI7f7IjvNtjOdR9cXKXwsw3bgM9deuWsXA8BEYjfz3YxesLpGIYBjJ/kP2LPCdgaBNwGyC0W/
DyZ5QNQk/Vf+SB4ZRAGbGi19oDRvJYkawY3p6q44hPCsxuMAt2E8OM5kPaVJE2bn3s6mBTJ/LD1o
JXr+aSCRSF/pQOXTSaeJB58iY7XSrjKsox1M5r3VqDnbm9APUiZYbGSDiTOSXZPtABgf3E+e1y/G
rd23C1ddcKPkjaM6DV+hxqJLIoVj/lBjppejU7rqk4XB3tsP4Qw9Na5UFpwm3+yflrAPMia8JVc3
PavG25xcJNaGehnCfbsUQKdcHFrxvufI9jrmyua7yGvf25XmiD9XNn13Ve8BLDubGOA6xG6+943+
1QOTYAk2j+Zi8hcoe9bErKA3wCSMARhKhW7tt+DlpHtKG0FyI+Ds6XtdS6afwCOj4zAUWGxPjlOl
8oB+DXmXKn0EatwNhfPesLqRS0ZHshXt6AifbVq0UBXEeIxtf0IiDM9DfDJax/48kknMPUlZ2h+l
U+Yub7TLwf1yrXzTuT56Q2Tj185Ujn64M5QVvobYkZAzp9r4RyMcMLq+O0JcD1vHbfaNl8L9yqlx
kOXgZUMUmIXXICMVlDEo2nX10ZmdItjHFGUhTafJZB86Mefve5y8xqEt7TxnQR6b4eQ64/R1wXlU
XjyLHI4YINFwCnNAMo6/5K/zvoAv65ApBumgSsofAs48sQl9n4Zva29c5D7IBPZvc+5wrg5lP9Z7
u5vSYFeDoCv3WjR8QOSro32Yde6Lcz3HpT7alUTGPdeE35wGXra7V/nMnwhYh5QHORUQ7ltuzr+5
wWTbd40PPmanyKl0dpUdLOFtasypswcCGtR7RleGWXQSQ4B/mCkW46iddkwCiS1B15j1JdVxjsGa
4gLRI0uWhBwkQne+aecar3Vbl+beD8d2+GjFTPKvtMrNqzV3xCuPXleax8WxuvxSVwvX9PAbUjUf
s0pjq0yTwm7ekha45MMRdWkqv/pWltXf+0l4MZVHP0OfyRoY2N37DEhQtXwm2Hwk5kKDv+K6vxuX
0YpP2u2hJx7jqR0VJ3lhtlRbcgur9q4j2a26cRPTkfJsFlAwf+J48Rjz/TKBFs0wVuYffbOyCrIo
sDiYO589iU/WxzTK3eS3dQUhA+bxqaiyNj7Aqu6GXZaUvYpiq5C3NqoY7zrDy2UXd07xg+maZBG/
adWAEzpdXLgJVKGgciB83LXZmP7o5DW1pLam5p1RomI6OeBYgRl1sHFS7jcxviJadA8MYusNnG+L
NRUEjbuzmfeSfaXYB71pHUuG2MuT9pND2+KIc0Kc7abX41mUfV8f4H5hTS8HlzwMKIfjW0IzHe9u
GnPxUZsskifSzcz6UCzVMh6JRMT0eWqkC/y7NZL+XW2XV2/4WErYLyJAPVssMrk1ksYkuhXX+oJu
WqfdgSVDBU9FfU1UgM2TfdGoABfM/z2L3xLqJTzlfAh7Pw4UR/fjMoOcLfqq2fMGXcAlAK9jqEx4
evfEsQWQjrLKlMfA0uFD0szNxVLAC+4EMv479DLetOPKMf0057b9ScqqTh8lMIDm7CBajdKpY9ZC
59vftvM4DjsSkGznKMJCsmOkSvPJLyYLISrliuTUmiDVed/gME6G0wb31dwVuH9LDLgl2lVjp/3F
Zedswz45ONKfHgpfVV+ZFa1HLL1zv3etGOrUYkt5xZubHvetC4LWqupTgFtF4pzL3Bq+zwJGHycY
4HmHWM2k/slexUcUcMXPsGbZ31GngSrT5r2+nxwMPju3NuMfAGYQ0o4KitOumZf8xwQxg7yflOg8
Qy8zUnGk7SOHt6LjCBeb7S3ZlOwKQdz5CnAL8RUip1xESqKETpMTEuRccxFgNRrLHLOT9BX64NiG
Q8fWAIJM3FXfTCdx9jKZf/p2nd+i13WiRY3L28Ea7svWyA+AY9WbgKsztjZdCxSCRafuiNH05aMa
p+xnnKHfJyhrqA6BD3bLI0ipZS4C2rVnGezOM2V/HAG+OMk8AV5hN0v5dSh08yRxKk+cf9Ld2LMp
2rlDFvhXro591roh58LowEW0+PZBvFjztbzlkX6Ts/NNdeYReiLjh3IMoGbWEkpGAMNskQEhLfNk
PjpGMr1Gg43TqJ+DN/DsmpM1h+GHkHvHu9CoMQfg84TvbYziUWWV+FQ6efVuVCQxZVbrPLbWqN/q
oITYHYdEcaQlxR93ESP6acmh9fq5oCAtwXKbsq0/Z3GZ7hJ6zxPZqyNoEXfZx9aiL45bIlpuWvZS
wiBQxC0fccSTZYZTOg765bUFIglSFyOaMIYZfzaxEOBvhmGvA+k8ZU2R3Zh1KT8urB5H0efhnqyS
au/GE0GGRHpB6WFMYd4GUbav8/ld57MWps3g3I5z1r9KKVwT5kF8ylLc+ZVz7n2yB1ClwvSMcQFU
KRW+0CuGXT6SgYFgwXoyOFnf+PWUn+t6sj4txNJT+CvkB0J8YdWRJORHS7roUws8AD189X4WXsWz
59khn732Dn7FreAS5uesu+bVqLOPYQlyxzZEuVeO0e0VoSS7qXDFU2rYzesZu/0jAYr9wyz62Ttp
YsM4qI6WceOQcHU0ZvmGhHj7ZOf+J80pc7fMxitul+qndqCau2AnOVq9CEi+aLo7zp7ZzG2rEX7K
GkhIJ2eKs33ahcDZyjYA1SaTwzzW2Ssket4dwJ3lZwDZ8iZvCnbSuZUdQk7Py2h8BlgvHoowj2+u
4Mo7wl+ym0xRhYCMkcm9OSX3de92905hZo9Z5hFmoQcAF9ME8aEMJ7I/FXOYnn8MCDROrDvA+aU3
fKQMVR7VgP0jDrr8W5wnCzyi2nxduPWX6hpYkgWk88Cfdw6dnrO7kXCKLyIp60eEvoBiRdsdm5hC
w272PN5xYBRoYsnZkayexT52BMEPLsWmk+Qsj5FHxq8QX71dwja8czRC173jVe1uWaorQSYHj5d6
gDwBR/q3RlWJW+WZt8BhgB4BiLwbcveDE9tE6ATXvKvOUXeukeKZcHA+PMFk8y+ocB6SyvN/wG1i
TfAS+97P45+90z0N/A1fOHUQeEdIVv15KsIURGEgvaOby+6dBXn/tliy9sY2xvsCkhnjhsl0B/EE
ixs18HtUGGy5nH78lOks200LB98J4uG8t20OIFeYjkmkt0L7jF8hqXFOOmX80QT9mXJ2ojxGEkSn
gOBavQeVyzEX0CoAVXbZlJNRUWft1J5bo4OKw95teEjxBR04g5oPOgEzd+TxwcOEFcWEwxCT27Vz
gKiLHdv37mEarw6ZoC2sO4B2FBbU6NgflVvWRBIl4CPQYJen1Am7+IT7xhdAfz15mZIQ0A5VoSLe
gU0cMQzxteReMUVUe7toyEhwRhV8M5lic4ae557ncLCu8VxTjDYrz9lrxV1uMIEMlWfvMjipEtMv
RZ40FPijMvpQs8sFXJuTU6bUh92W4xHhCq1U+0xhk3qVQ/+CV+Py8iCmTYBfxvQaEJMbqa4PAK79
exFncMGaRfguBiJ7/iSkRYS6lF5s7QqR2E8wloio4ErCg/wIfhEaqOGOb2qngRojzTL83tai++r1
fX9f6HLsdjGRQ1fr+zx9q0QW5AfWtNLGxRM2dEzUdck+kL7VHTOvdt5XSjC1oaLM8sMoAvJrM/aV
6s1A9YTQin7M1UlzHMLvMheNhBPqdViy6szbhcgw/B2rbp8enNy3PlPTGjhxlK2PiWXspxjFbO9S
BxsJ19kTuBK4b/vZid/0nSkBcnDXFO8wPY8X/C/wqqomGagzeY167wPziHG0d/GT4+YTYTjtjN3H
YQv2c2hzFwtfqdWXOgf2+WqyIL0d2jG2/DegsjnezBC4ln2Fuwn9sJOz0Fis0WS3s+0fDnPcNJ+U
DvgbypliaagpGEH8ynl7VqLAuQW1Vc57a1JE+TQm8bZ4P4OHpdFheyplnBNt47Uz2WITR/CD72TC
eNXoJVnQGbTjSU45FxQzjEJ5MgfNFJlVCPkPaDwm/xxWgdfeWkVrlOfa6MTNHLufwL1a6dEtEplj
hGQZQ4F8BdPOc6uXG3bZPQB/5u0PXmPHP4i9u/6A11QPAca+9DUouEoeOMCaFqWeIviuuJHUx8Tv
DbpgksYPdawDH3SItSzU+hDpHEVmx8ve4aj1vtAxBWw6oOTIFyReekTgVePxoj7c7MYk19PO6Z2W
0WnNdn4K4lC/WeqWw1ioO+pGKoAtvssMmI2sGYEK9p3CwXTKSx82Ux2IIfkpZZ73x6Eore6VSa3t
TTUnanhnLLWjzqJmSHESadC/Hq+0mvQUcHBRFEZqXR5C8iWyg2Fr1z1kC9am/VSFWbC341Hc+T5X
3pJ7m3HvL7MFvrWVlXEgCNC/NPjevphTKKt9k6XkI00zE+DgwQjCzFVVzTF23P4ypDBiDqldCHpk
WpqPevAT/9wPs3YOKPkcuSsUmlzshtecSd1yHLttKpMPf2jSUfXezowdMhBVrybnfc/FT/62bbqq
eSPR83hwwKwCaMxM4kR2DOwx/klYKYce3JY1hOhSGTDRSzUU1zr2ML8P+kIUx4q5jjKtB8aSunEn
7+uhwMlFzsRE7FlokZDTJ4MzHgnmKuI3zewSA0U11EVlE3thd65U3iFXRzxvIchS3Tg0bAHIMtzN
GBnre79nHt052gXWXS5lru7n3GyJS5orOI+hBgPMnNEOBiVxOx/OHnJrjqFjw3uK7aT0X006rBRa
CnYKTzNVQX0YRnaHJxcwJ2GNMTYh48MkBSi4E0j1YboLZ19Ot9QvdX/fdYogUqZ8S79zu4Dz1HEg
T5wvSciB9M51FrfNoyxcp6TnkEr1Np5tI/nZ1iAcb1O0YOqWDAokfUwsTQspEa/461TJNPxap7by
UvyI0h5KUsAc4Z5dLoSqVx27XGyolempasfII+Uyo9RXEw+sUqBee6Pk8sjcEVo4wggHqaRmcw+R
1/vZd8701Yt7LlNCKhzufAgpKBjtaQg9IwfxWbtW+oFKlwGqHmzwItS+CmOIvjsOgYISedGZpBGE
U25P0dJhcX3ICovKj5llmi3R4KRzwp0w9njglix64S1UMuFF1M2LEay60wlQ/qYM2GxLsbjQwWb2
Ue3R5oAgHsYZ4PTr2qJUtE9EIzg7uiP0cA6V8+Sx0au4ZdpRtO5AifuVK5uzSrG1Hw2/Ff7tGMdC
4L+cbRWHB/aASfmhbKZxOPvNpNluC9ZyfsXKAKDtsPCI6T2CY0moFTyxvhT7dg7r8dzFbh3el7Kf
57u4DrPkzuN0Dyt+APAFBZmbCy72dUsqV0vBJr8RRdurB26lYuvkVrmrL4Vn1VzAh0MDeTKPEdIS
h9ZVQRWpnoSBLzC0y+DdXBhN6bLeTYJsxD+u3/6/MfH/ONx8P+9LJHWt+vJboA//+78DfWznfyib
402j9E4J1kbs969AH9/+n6tgA2UDFsN/M4/+NwKc/0RsOIYo7jDxnVyTuf+NNjKD/+Fe2KQjXzPD
/0GWz+8XsoJmEQ5wV7q6H6WeXQaEpiT3RjWOJ5v7iJt67OcXLmKfa32lqTV9N8btLJL7OAS8NTpE
lLayLU6/vN37f93m/uppfK71lQAg1+5UxtoMorxd8r0/yGk3xI662db69Wb5F9l84lu4eVXoRCqm
ltbj02iG1t9va/yqpPilcRLHO+Ubkxu5XfgertV79O4vBc8891qu//5L24FsvQwVqhOV4Ignu4al
9xLn5rmmVyqfhT0Cm0fbiYRhPKJaorRTTi+JGVcOof/0xZUMYay9UPpaONFMqOwTgMfhtjX66nNo
TD6iFts9FnVtn8qqs24yUOQHdgbyH7ln/vPbK1ljmycwvFzfiVri6/bEn94s2vq27WOvVLRlHKou
nvgg7jRGSUiFskaIs22IrVVlRs5647mjHfVGlbO5IzUCaNjGxlfj1xfWzB1Twa3d7H1TzQJP0f6x
6aV4q8Hbmy3CkLiySHzkSy4cytRoWdtmhrUAtwYgMWdxakU9B81TbQrjxgrkvxPt/h9to3/2lbUI
yPAGKqy9tCLiqm7MMXmLuG7jC1+NXTXXbUGmUQn8EWIwp2nnZE1D+K+F+R8/+Gr4unbhGb0tivt5
LNjAWS7F0wG4yEsev2emh2sm3a8zj4tzQvu6Te/l3Kd7K5v9nd2p93/fYVY+mf+89tUQFUNccQVX
JKT/yEeLC+5DNpbuWdcc+uH/V/o0Ahn+AWMDroa8lkWC3jvOspze9YGE0C2U5W78Tqsh7WP34w6r
b6LYlOc2dQLc+uqfiV///EOv7IJfX+OgZyND/NFEfRG/izUVUWI1Ni6a7mpIJ9wUEN+kgshtQoNQ
TvWVtJsXrFPPfP+1Iq/q276pVaCiDDTdeyfP9pSx4he+/3ONr9bjYclMV5STiqrM4zznLGywpWeT
4vP3/eu59ldLMs55TMZlqSI/H7JbWXIz5OnUftzW+vVXf1mUQd94akBoFlW45sgOd8Y37mTPH/++
9esz/kft9p8esxrY9jjpJQg7Pxo1aSKEqGZcV1XurUumzOHvf+K517Ma23bcaPhGU0CElMuhH+R7
aG/9tKuRbY9p3CoyrqMBRcCZVAu176xK7Lc9+WqsIjewGhuJW9Rwt0lS++smyT9vanrNy6SuHFoL
4JfIko1HYYEAhac2Vs22+XotCw7Gomgw8fqRbVIoF8R6vwTCfKbDrO27sZNVjUHMXpQ55GHHeeh9
sHRBEHY2mC+MV+s6MP+iU65RHJ4IVEyQZhBxKbLsitDsbhvueAmg6fc2dTfvMImk+pDV414vzU8u
eu1zM7nLe/QhFlxvZZ77RMHjkbrybk1w/yyIwMvTdMrfJl331XANvSNA+4EAv1cBbqG9qZz+VduU
Vng7ZS85E5/p+faq/zi5yu2sN8xo9DkiubLwTlkNtHlbF7p+oV8mBsPXSUs5qIp6i4ox17b9oTKI
FdvW+mra4T5Jq8ZaYDoN8psex9e5tt5ua3o152ji0lIqJGHki/HJ9uAyLdX3bU2v5pqiQkk9L3UY
DYZF7dlA+OBDzN/W+GqyIdHNSeVE44nr33l3o1m+sPpdV9C/6u+rfhIPgRX0NBr5fmFcXFWQyGWY
QK/bxjoitmm+oJdw94EwnX/klvpz2l87H+2e0NoEk26EXH1+zbVRfkskIXlM18CvTW/rWq/4tXsG
jqld8vrCqGZY7VRYvPF1se3MtSYjmFUHHqhow4gqnXyc6qb5OMSt3nYGsFf7BcI/2KLbrIlB3tw2
Vv1ZWekLX/qZ2dNejVl7bgmgAX4QkbaUXYgyaxFZCOsOHYl+YdEyn/uN1cjNUzXgE7aDSOeEl+Sz
y/UdRvRdyoXFY1+59Vuf6ybCbIf4KmhUyxlloDiOdWXeLESN3pdz36B99L3jhATz27busBr0rmGL
EtWXG012anDziTbOU0/b2l6N+jzzvNaFsRYBob4JuPDfY4Fvt416ezXqK7hNdux3bDHyFk1sbchT
qsMXtl/Xb/IXI3/tH1uIkphHQ5scNzukb60RPnFTGW+baK3VELS1qRBQZ1Y0UHw5EmZASlpNMXfT
W1/TIap0snxtxl6U5EX/Cr3M+yJshm3Lzx9bg18WN6KjuT0kKDuyY/3glZTvs9bd1l3WoADDdeRY
SGoTk5ruMNShVG5u/v6drCikf06sfwSf//LcWuMIq5PGi6QzFndtMCZfHWKN3nkx7nWSa7mhJV+9
f3AK7ruDGm90vfjfyJ4oH6vM6Qm+mYKnFBmZt/ErrcZdkA/TZKNSiCzDQs+vbYtgQe14G7/TaugZ
CVKkknjqqHG9M4vuV0K4zY2Pvhp5JkmKeG+9IkoqX57GriUyyCCd+O8/1XNDb73ohnEqROAXUYZc
/U0QtLs6cbptC9TabmhKrpoSTvoRASDvQt87p0m5bV01V4OadBC4ogicIzbCr81uB3/3H3Ee/uy7
a8xR7jQeYkCziEKj+EqW1Kkz823dZO0p5Yaz7NBqLZEQxteqtdD99oRHbfqSfyyEv4y5AsljMsUG
Lxs/0g7ZD7YdaXXbjlJ/jPRfWscolKPFDeIonhQ+N1k3+2JG9rDt2VfD0x88IMxZtkSm8sMbaEik
U8rgpZsI/6+Xl7U9z0jxeJNsG0SxY/xYqrI/jmTjPTS+U9/Yw2jvSYVaXm37S1ajdVSE4U6+H0Tz
UCV3QOPK42QX3cbWV6M1DGpRFG6ZR5XFfl7E/aMhuxcm7WdmgrXTb0hwiFYdBYpBKv8V4KD0NEy+
3jYVrGFpKQq6fBnjPBJx0Z1LS8PbMY0XXsszH9i4/vsvnRO7D0lpigA533Wltc/mYnjjDiNZudgj
DZC6+DCuGy0gKpu+srHaGxvuAhgiJhZUeBwKcRGZ/SGdr96lbe2vNsghCjlEgpaM+kFkB7ReJ7Jz
zeO2xq8d4Je3JcwgR8c25BH6FyLD+3Te696dXuhGz91CXSGwvzZvoBCQdi0ousBtxlNZZXuit/Jz
2RkxPqiuv0XHRBaZaePya0PnR4+NaeuHWS3EbUzSXuyYMgJChm2TbJCw/UcIlD/XhTUXMm8aA6tr
n0ewLgEPEU4Wd0/bvshqWJcCWAem0iVyACrvhszaDwOE5i2NQ878/Xuki5gcs+wk3hkvRj0KqHx8
yQD913MG9KDf27b4dNZoxzF+Kee7KDi9keW37ciB0fn3xsGuacRM1RT5o+7InEwu3lQGm0bYf6EJ
mPAr4kCl5O4bJfiOy333Uw+Lb2PzqwEcJFanZu6R2fmkZxUigvPr87bvuRq+JJXgXwmcLDL8GcMS
8fTXqIhMbGx+NXz9RRcFFhUqXpOqiTYmMXiqt11wEfPy+ydFGJenyWJMkUJ53HtFvq9MdETbXsxq
6VXkGnKCT66ypqA7WvOIIBg5w2Fb66sxignKBTlmmlHhS+f75OctIUs6+LCp9WA1SEPhoh+DWhYV
afuDTLYonF+at/66EPJf+EfLqUxtKN1H6dxl93GLvUa5WfG+9cfucdvTr0ZqWHiYcfymj5AdyrcC
e9U+LUvnaVvrq8W2na5qWNfvopST4k1bquANp8qX6DLXVv679mAGq5GaJhoRnNF0kZ9WzhcwIxie
yQE+E0o4nJshIX797/+M68v4qx9ajVtvzNy4b+s2ash63eWKHFO/rNWHKZiTh95pVLKrByd5YRm+
tvpXv7YaxiGOIWxYXXCxGveUhWIv0C///R/yXNOrQWxLz1tSEgAiY5gzohKCad+42nrhNT3X+moU
y3wMJOEKwSWvm9e1+Y4M6U0HO3MNY0NujtagcQLSUvHidON0XshI3fbYax1YVgWY5tKKx7aJoZ9z
zFzFHLfbJuU1oRn5f+Eq2xYXuMb7uuv2VCm3fU1/NXYrO5ywEVjiIn3SsRcBYmPZtgj6q4GbDXEy
1VQ8L14J34JUujCRG1/IatSKwPLHoV1oeiCjuUaBocvhuKl/+9ee+cv+mDxLndapQdi8cMnJSX2x
68v6pWngmf7trwZmYdmZh4NAXLI6hD6UC5MkmmlTgeGPbIZfH91FBez43SAuprKAGNTNOXbkS7Sl
5558NTI1Kt6knh1xqcX4HuvbPgHasu2VrxZXaLexntmpXpqgPhqO+wpW1KdNTa/1Xd7QmV4V8NRd
BQW2/4Bjd1v3XgNPtTmErg5mcTGM8rVe2pPCgL/toVeDUgduOy8Ysy5W77zVrYcb80WQ+DOfca3t
Mo0hH3THY09J82YCoYaz4Oe2x16NysSy+7kGzcDlXZBAjiEZibyrw7bGr3/PL8PSDZu51BWN146L
932c7h1reL+t7fWgnGZRjB39D03dw1B6XDpqv9/4Ma3fH5wclST3jIke2Pi7wTVusvmfQSX/90xq
roH6Xty2OZ7y8DLpGaPTzGFjcPQ/w/b/p/XVqMwhODcQfugp9XSDl/lAUXvb2FlLtLq8tcm8M+JL
71fHFqkKsp5N53RzLdBiCfsDcM30rasLGwgxqRfKTM+MnLU8a8zHZGhjLS6zrCEWsQwTOvsSZf+5
xleLZalxrovODy9Ls/wEE9Oh0BrUxte9GphN4owhjuMmgnYtduZgvzeF95Ky6drIX2w13dXADPsE
7oa5tFG+1B8ycqxPs788QAR8KdXuuVezGp1d23ehmkp+QGXTLrPcBgs5G6xNY99dDU+sf2xNHA/R
XZpCS6rMXUWVZ2PjqzXTzUZz0ZmvIhlAkq0ScAtzMW5bNd31+AyuCjh74cndoTiSRR+8cgLjpRuW
Zw5Ga20WMBR7XPCWRqachs9uWAB9WdRwY+VwXYraN4wXOucz/Wet0gI/MVHsbBAOAgRiS0Qp90hY
WPgIA5Qx9vdf+bkfWa2osS6wl+tZRV0X5PfO4vt3QSa/VhkYj7//hWvN6y+GwVquVRKQxL2Ri9bG
cbrdDNsY5hIAgYtUi/nQtIU4NCCiT1NlkG7297/5zMi42mp+XRNhhmpftOK6JtqPcYgjHg/5t21t
r4Y1MDyAW3FTReREWTdD4+WnPnfsbYcxZzWmIe0Je1lijh3JhHe9XV41ct52zwb57ffXoqgucdZO
rlL+NH2jiOt6WEy5bLrKIMnm99YtL4lFHC6aaod8dPT4aQR3/EI3fe6DroZ0gri8tC3ZofnL7xuZ
3GtPbdPGQ035/blHnIhGVbZd5BqNtVM4qw25bBJywkT+ve0euobTSJIqjGT4FhvWvVkUG5tejdxh
oJChraKLuqFOXjtWczUym8MLdZJn5oW1yqnudOimItARADTsxF3JASQzND533XNztGkorfVOtTKL
ub1WslWAudGrnDuzGx62tb0apqYprN6amzkyTP9WxP6nwRu+b2t6NUYFK4o79mVwmTrhAWYyX3sd
0cvbGl+NUbdpUs/UWco1+yx3TpU/4PHZ2GVWI7RHv6r1GI/IT4Z70q0+Ezn6Esn2mRG6VrNODc5s
OYnw0jbgJ02re+sGW4sxayEU0LIhgyMTXtKMjjL3VXsA0vgSBfqZR18LodgsyK5vqz5avOC1Ecyv
Y9k+bvqa/6WCSvA9V7aoI79mbrlGB9qUOrdNimsVVKNj4TVN2EapG35KHBvcJ4W807YnXy2hpDWz
RfOWColVc59RLAUG9MLQfGYHtVZB1XxN0GqsoMbo/VCVCcs59j4NhAXf1P7Wguk6M8gNCdSAJM+v
+Fx9yN47+Vjyty3T1mqUYlEfMaXEMvIq3d+EZgY1u6xe2DE91x9Xw1QWukM4pbiDI9fnnInAJR7W
3aZnMK3VUlp2NtxZncrISn3sj1x2k7+80ar1FylhdQBLps+4oQ8fxRWFBT9t2zlzrW1SRLCRGW9k
0bRk58WNvy0C8Nem7r5WN+HPKdoF9khkVenbzJU/3bneeNO8ljcBH+RWjIiOqIsH/02Y9dUnJ7XF
Cyv1M71lrW8KS6IlCGzLIk+KB6Mcv/eV1hvfyvU3f6kt+V2WCzurs6hulGClg7zTFZmzrZ//Ycj7
pfXOVtiIbCONisB4Aon1YSi6etvcuNY2DV7vYz9vEgJT0ZePSXbjNHGysfHVADU6XO+6u1piRRbv
gylJQXmEH7b1xNX4RLxnycrlyUmoqPeBW2pYmF6+7dHXaqZi6dNOBzq+hIMGNE7u0XHK5431lLWa
ySfkZBZlR91Nhp+tYLhtzPJ+02tZa5lE0i1FLevw4mTeubHbR78Azr+t7etC9UtH1Nqbteqy4CKk
axzlBDwWiI7c+MpXK6njZCX5SrVPeSx8ogZ3UNp7v+3BV+NTDV3axBYo8byEolbAaYbfufWN27+/
FUQDoVNPIoZ4KrqbMDTPYi423sOuw2SUA8a16XLv4vhT8HmSs/dz8qgyb/yiqxFaK8NUYyqdy6ya
4NQOjnkc8vDntre+HqFpJwUcLfvCpex7f1Z3i9KbduikBv/+zqFAcc02etYFQrXa1Xtg5ds26KQF
/9700BkSiEs+XkThVEd91cIO0M63vBJjrUlaljw26iAZL84Y3AnnuhDZm6p5xjospYER5ejEHC/u
bIRRu5BKfSqS3t8m+wOF8vt7mRtA+Wjj+gsQ6hxiXzbui77bNJkb4WqAYqMyiqWx+4stOphG9vIj
nI1N3ZAA7d8fvMnjHvGx1V9EbR0n0EYQ8oJtU6KxViQ1UtvasM3+Mpb9zTKIByiAD9v6ympsuuhg
1EQt+aIC+G7mYic7NEqP2xpfjc0UTP3UhkV/Sar/y9mZNcfJa1//E1EFEhq4hR7strttJ3GmG1US
JyAmAUJMn/6/+tR7kfDEcb3cnpxHpjVsSVtrr18Nm9boc5R5214f/bUYSdsB5nkishcOE++E8BLW
6XTbUQsWjX+OJqzfHGAfwl7A8HoGYulRDNW2oLIGgBZj1zWVUfbC4FWJUplepY8lwBW7DV1OhFyN
J7KVxNAGxnEl7P+BnYguDTicb5Qi/t2dAa2vBhQQjLoY8lyd08Hlu0k7eYBtv01gL9qciMmKXTp0
5bdFXUV/ZcfV7Sgab9/Cbu+IktoCAgj2FtfrfzeN/+SyCezB/xwkBVqk4w1VZwF//lMjCxAbRwMv
Pr346b6SZYgnmDztPnZjp2Bu5neYH/D5AmqDwCryNFYKtrFUtC52QT4DL7v0B5BY4CLpZxpFbwWs
uv89Ktfw9bdPXfWb7HTgsq6V57qn9V6Rnt5D2sk/gMEhtqw1AvupP3sDRsKl5iOVZ52GP1LSfGtb
3m+bVGsRgcqrxb/Scs5zBmyjbzoWDxPfcmXCh69Sp3ZaFhZZ+EemhjwzS5rE+c2Xf/d7+Pd+X8sI
eBT1tgHl8Cw7y/cZzAVZ2L1lZfRK42u90+SVDU2djM5+6N1F1h0DVm6Jypjaqz5JI7hghqKLzu1C
nmvU38TwHt+kAkPj/M+ZAudGHzAHG52pC98VzXhbYbFu6m+4lf15ducULtYg3pxTJR9VRb4N0SYV
N776Ogq/XQs4qoSoDdC0JfMpV/KXB/7Gtq9e7d1gL4FEd106FKZ6gBfAQBae6lte+vHd5M/vznRr
zQDgzBn2k8VOOXfLpvb/j2H3/8QPaHwV7UMK/32TCnmeZFrHflEtSdqIbZNw7YAUjelIYdAgzwFY
9ke18GLXsfD9v/v8Otn+EhH5ajhDpGKnKkWfexMfjmABoNBYKHjDjgsiTB5EbxxYryvmb39nNbbw
DCXEhk6e4bDUNfDYTksYwsug2XF4Ud74EVAvFB6Zyb9/1isxga9GGyn3dplRrH9uG/9rVCMlGQRb
EjSIk6uxlgK1eJnXiXOdV03MuHuAr+Xjts9e7U9gA/t4QglAf2DT+wZQHfCntiRnCVivf85/LrKe
pznBvmSNwrtPpp8Xyza9FqD11UENFMlomZDSO8tZDbu2I5/g77apqBWNr6Lwkg+kUQqNF+0i4/so
zN965bx+3l9mJVuF4JGGGexMOaYJfPbuaB7mJw2z9iOdbAtiGqyyiwBMgNpPmzfW2yvrYO0Fg+tJ
Br5DK84ajkGjbjU8qNNfIOOcRQCbUVIOHzZNpTXMtdSRdODsifOMB+5LA7OupPSE3DibVmGDSubS
jA/iDG0E3U1t5sUKjvfbPn0VK5aidXBdz/lZ0LLcpUiA7u1QbYumawUP8CJdx0XDzy7S9yUQB3Wn
XrZ99yoyMJ0NBcAc/AzDHfjR5tGjYXCw3tb4KjQUzrZL6Dg7Q1Yhzy0QIO+7pkjf0AL/vRCPiLWA
h/kOrviASJ1neNeauMbTyqcsYvQSTfaLCdp5b4oF9CagC8DpGPo7HLY2aWPxt1fBw4HIOI0LZecQ
NvK7voZpd0jKcL+p49ZSGzegrnZeBDsHs6LY9K+gE9/Qt64Ur2yga1UN7JA7P1Qoh4+6jN3LmcMp
sw9wY1GdPz0tYYcDwbYfslpzma8WAhgsO/MgtO8YtxPgd2XzxgZ9beUvoXCtsdEosAVmMeRnlkVy
38Gae/Kzw7YvX+3GkCMH8wCvHFjTd6e0oS+wqviwrenVmit9DVxRT9jZt7PbMzi+31oGVt621teL
DlPe+fl87fIJwMGwCncsGreFubXEZvAob4sqRK8AxBdHue/d0kpseheE+/FqUaVgAHYDwM7YV0x5
6IopOEay+rGpX9ZmQuBvhMTLIwQjz/ugDDmbYNtjKT58tSe7aCnTIkOgsxywyQZ0IzyIbYyia3EN
ZBhZM5iFnVMLN3xVKoJMCbgT27rlurZ+uxuxdjIzgITo81H/EgMgUcA3btLAoF9Wu6JRhY/UTYW5
CNiNTfyewMgCQIBNrwNof7VISxJECI4l+n2Y3wGOUMc92GXbYtfaEWiuh84ERc3O2vfUbd81L3ge
6LdF+LXKJl2Y34w1I+eon+0t2BHmoDtb32wa1LXMBs7UuieKENylg68gwN9Prf3y76ZfSUetNTYQ
2PAmkAs5h0VBnlBjXN8CbdjdpFORbwvra60NjghjixeV8DyljZdUQJiBOrKpyIcAfP/nfA99wBZZ
5YVnCoAv+NUGhn10U7Idja9yGLRbZOWPLRrXYx9HMznxetl2z1qLbTyCvAuq465z3be7dqzruCzf
JH1fl/tfttK1yEaDMgZQJVrPpDgaAMAm22/88NUidYxhynDDzsr3fnZ5/qUg7I2byWtfvdpJFWT5
tCvx1bSQD8uUH4dg04MPhnK1jfaLyuom0+RMS8NA2W4b0IIBnPz3Knrlw9fGQaXKRlRZN+Tc9OoL
att31g9/bWt6tYlCpsZYq1WAy8KQ7aNIwIUiDZfdttZX99phIEsxdSY8A1T9KWIlZjmF1eu2xldr
E2QxxgZcb894DpjiIk/xxiHDjSt/ra9hsm9G5g3heRZA74BE832Zqs/bvvw6zr/toksr0s5GY3g2
lfhFOv+XbNnztqZXe2injYz0wIMzbONKINz8sPxYh3LYlGNEtubPL5/9Dpox6KXPNkXND3zv7oqo
37Y819qdjgDEhHMRwQ7q73hd+Ank6jrZ1i+rtQ/jG+2rtKZnpsqXq89gWW5cQaulnw4WsPWGgtKz
hI9B19+BlbrJIAIm16uUFhnGXKXtGJyBuh/3sMpEXjeVatu+v5bt1EBER3MIvlBRlkk4V8953rzx
fvdKxFrLdgyHaRUNWjQdsp9Rmr2rTHjYNJJrs6Ga4KGvzTp4L4MZCJCQ97NxGzOf/mpHlqDBajrO
5Bzkvb+vjDwMUba18dWqB6guzdsipeesrp/pUqFIO+8/beuU1bIHCJZ7Qz/immKnMp46/tggDb1t
7axFO7OZJBRjJTkDkFF/pyDmvU+D7Oe2L18tzKUtBeoHHTl3oPLdAAjyZMCG329rfLU2lYJCMh2C
4DyDD3+gtvXAhO+3FL4QvPD9GQtDFJu1eYtY2Df1h0G0EMH026SGvlztbbl2HH488vp2n71UPiqZ
+BhtU6b5a4+PBd5KAJYye2lpNiVMlgLQQ7slilNfrmZ5IIciR7WOuUwkIol0GUtIl246MqP11TwP
mV0grsnNBci7eHblLgj944a5gqZXB0+wdfuOBdrAiYDsGvcNCM0tEQstr6a4i6qK9T1atnxKD1U6
NbtU0I2Nr6Y4EE9h2+dTfZkiVd1XgJzmiSvKrNqyhKi/1j64yGVuWEh9IRykxl1OQjsfYaa+bLPF
8Nev8m2ZDpHvL/2lXsoTWxzdZUDGb+ud9bP87Hv9iHt/c/EXxZIlL568NHr594S5bgr/uQRRf/1q
6Y353EGXjrYZlSfVU/rjqm80MR3NRpXa+uV/AVEdUYbWl95md4Ozl1r6W7ZoDOzqbI5CSTswzuqL
BQI9j0G4CWQMJobZFgjWj/9kSsFvZG11GRpUQie0m+pfgS/ou3/3/l9PGPj866j8doYOFqfgvzma
CysH89FrFI8HryJbkgpofRXFaNVabPxpdcHz5IeCtS8ubLds1Wh6FcKuG14zN7m7tPPX2vo/wlBs
E3ytBQB47FReWaDlfgyS67tMPftb7lr46FUIQ5GuC7tRu8vgdy3Awj7A6t2mvBwaX4UwvE6mI6lV
f1GO1T9QjbE8Q4L8YdM8WauVZAoPfeJjmmsJ8/+Uzu/5wrbktxEBVrch3stUSxXWl2Zuo31ly+kG
FYFv2Xi+MsPXwoWGLrLQ4dhdgo43oJIOo1ketLHsLczLa39gNRNVBd9n2y3dRaYea+IG3bSfvZC+
bOv51YY6U5iUQdnRXBaePpRDU++mKt/0ooauX01I47JZinyxl1y3UFx4D1rlb7wUvtYtq+koK1a5
fKlw9hryD9HQHRnrtoWVtUQBWPAFpbsFwnjuiQSq7A8V975v6u61QCHL+6GtCeCpQ+jBuGGht3ji
35TdprC+/TPaLi5dMqRV20vR0ulJKrIkc96kbxy9rq38ZSddixQEW3qwLrzm0td+ZHaRGeRXo7Mp
i6teuIR1rkzyipcbjxxr5cBip1bptmovjssmnqbFVjsJ26lu9++h+F96+G8/6Dq1ftucuhys+lDZ
7tIUwolvS9D6w1n2qv6MwnDpnisQaGUBQ+pU1EfQ5YBTAdfDbz6OviDdKRSGVokOPPB0UUKW1zEq
X9wc902R43QR0CXpoxzGwbIY8DqFS2V5cZ3/YbId3u5GNYvqTns9dcehBh851elE4tajwmzbDtgq
cjgizNxMpLlkojnCMe1zN72VSf37Oz2m2ipsSCUHiFWb9lK3buGnKTK+/MI8jeuPNOCmg9I122dj
5mK8bVzd4ulPWTfGo7F025l3/ZZj02KiFq5nl0J1B1QEfYdJ87Y9+j8vOSaTgwUb8rIUdicjcwiy
8Y10zivnUbYKibmsR9XJpb1kBcw+910aZcuuX3Te4jrjyW0mG4Ai/Tm3fWOCxha0vcgl3EVBLXZg
xEdvrJxXYu9apAEkc+VkQdrL7DfuXVCKdp+51G4b17UMg/AArL+ix7oHIflDXVX0oD1XbDvYrYVP
XIxLCdiYvdBZGfCl7Z7DGD75d0h5rWNWCYFRwuK2d5g3LSqcY6rkqRTetjm5FngsgzcvpJ/R6aWC
eWU0lDE82rcRAv0rbfj3WIh7k8vaempRPsFsTFJ2C0D8G13+ypRfSzqc6qtBDaq9KMC/Ex81H7dC
CzDfqkm9MSP/Lv6nYCn/+f0AxYc+qGztBQm86ltR219DpeobhHhYai/p9AVAU3XnecrspsmHfrqo
3I2LfHsIWpc9VaBr7/qyQVnxlAt7mykiTxn86rs4wD+90RGvTI/103YdIQFtG6ybNCt+dXjpS7Sa
puO2ubcKLFz0VeFTUVwGqp8W2mY7NsC7bVvjq3BSicjLR4E1KabyZ5bOt027jaPjr+UnlA7Vks1l
dwlZtHe8uAPm4GXTV6+1J8IDrZhZ014ARW/vMfGiG2erTVUQ8KsWf045vgQGhTuI5DYfz754VMzb
dulfS0+KiRtlXNReojb4IFzGHzyRz++3dcp1lf5+6hndBJOsFBk0OuG+Mss6wTPAh22NX2f+b40r
l8GfvEASLapNkchMlrGTWET/bv3as385sK2lJxmb+s5L0+7iOxfcehUbzvns1yfLWHmqQmo+4mTl
3nhEeyVqrfUWaQqKkWEdLkZ4VkyMq4p49gxMsuDDtW27WOsuWpRriW5qmksYeCfcS49dt2y7Hq31
FjSr6ibycTjSYmAfC+Qcnibe9NtizX8EF8xkGeqLkOANci8xGpnvwWzMZa4FF2VX6Gn0sGr14JlD
OQIoLFL5/d9T6JUQvFZcIE0a6kxVBtd18RKm0EdOTfVWCdprja8O3KNJUehW4P7FO2/aAbWh43Zg
G+9Da1sTWGZ6LSmcufievlvgGw9TZVzXt/XLavdY/Kp0o8WDgFmyzw0O07YctkWztepC4UwUFdNQ
Xnjr9SeL2grUrnfb5vladJE2ahrhjmsukoY7QLQ/FXX5cVOXrB1NlsygJFOiaQ4vlp0u0x9miTbJ
Iihsrv4MlO3Yt8oVDS4vPuCfE0+/2oVsPJ+vPU0oSPPeqBG6TG+LGxJ6j1KZcUuynpB1SYvuh6GP
UpbdLXlw4ePnQtLnDR2OlldzMNJULTMS9neKpzs4FX+RHivf2Dr+ujTR9uoAYwoG2TXzirt26t5H
mXoJB7Xf9NnrdFEhPFIqCc5kk0M/28suP7aZMtu6e50wqsgk6qZsSqz4lp4nYaZ9FahtwmKyzhhR
yLgBU4v0Hc/FhcMd0/HyDVHhKz2+Thcpf6JVuQh9V0X9d+V1z0sQbknQEbLODDUD3Ck9rfUduv5R
eH4Ri2rapuYga2fYKtcmVI3Td6nOTTxXrI6bdJOdP758tUNkYR4Irxq9U5h7X4uewjAXIoltc3yd
k0n7yptRs+yd6Kw/kdTcheVbjoOvDeZqaeoyC4vU5OTUdzY/T7W+bSvKH7ctoNXatHAu4Ui4ZHej
Zy9we4Snjm3stk5Z5yqcmlgowia9q0k27VxT+3GdbjplEbJOVdA6DVPuaHAqA632oi8Bc67qTcoF
ss5U1HTkxmt4eleV3rQ3RMkYetEttwB8+SpTsfSNXCasohMcDftbJpdlV3V4lN40outcxWxAMXdZ
IE9Io2X3fd2Pt34V6S1nFXz7dZL+dsmoMmBn8mKRpy6cAG/KUT3ossHbFnDX2YradCj0n9G6DaIi
scFyLSvbVkJI1mmKGR4SgeCzPHnGyDjHoyJr+k0ANvTLapHabs5IkE7ypD2aXZRHv3q8bzfOxtUi
lX1QttKfxYln+Xtl6Lgv2TK8sYX+9a4Fa96VSEcCCA3vGMVPnoACTYQ0OzWatTvT0E1kaPyJ1Stg
2wReMWU+P/WTC3ZBS+YPEcxIPv57wv9PU/2fqymaX53nYAvcwiytFKdOWCK+hoEQ78cy8uPSkfSp
8XMX88L0x8EwQXY2mN/PWTg89SNLX3rbDuUhRCkjKkFKCvG6Hd8JovyHsJXioGEF/BxUUXEc+BIl
zgP4Psr8OlaLDbdt1utcOsuGIBzagp0YrZpLg7q0szV8WzYavbOKNp7vkdpTnJ3CUX1uIV4IrNl2
FlhX0gQwRgDi02cnrwzm0yLbKUl5VL8RyF6bmKtQA0DOJEQ7sVPLecXjquULvGW64F2gh3pTDStZ
ZzVQNKYnPTl2cn06f5HIl+xFmdk3Lkh/zZmg68mfwdL4Ph60qmg5aVpF70Bhm25zxM00aV1kaeI3
HYAXPITNxr9XwnVI/7YQVnECz6aodFxaFBXDvm5nMChH2CkWu2kI9KHGCeXHv/9OeG3wL39onZ/x
g6Xo87HmJ1K6YHhvQpl3SdPB1lbCmyQx1QgzWsrM+7RifrjrJwbsQRkYhxG0qL2NKyLyne7C/Ilm
rv+g2ZR+KIo5ejJebU0ctgPFeqz8Cx2W8SQnL99dz7NP0i+zh7z3UljY2PFDyWZx6+ous3hNqPmd
mKrnJQ/TvckMAJJDOsM/XwLofYzmeoY7nlc/l2BN3puS92PMBEpATantp5Tkm0gVhKwTS3WPW7Bu
1XKqXR3sWVBPe6HpG3qKV0b4P6mlbug0auL4KceqPoba5gdWhWZfFV3zzuo5f+Ol7BV3IVza/py6
QL/BhzZqsCvAWsW/baqx3eHqlgbxKK3e676sP/HWtj/A9QIjnWSA0AHCG1RzCeS4bo4W8oM3soGv
HIDXyYA8bIMi1VmA/MXyYpE8ilWFrn1jLv99Kq+TAV5r5rkKO3JCYfXXCRAu278R118Zq/9kAry0
yHmJc7vv1VM81LpLfH9ksVhCmQBZvyk3Rci6DqMoKq4D1RIMVUETMH6PtQg2uW9hNl+D82/nPW4h
rl8KEZywlsSvRkh16Gzhf/93518PAH+LI6sQ79wc4GU/CE+sjKKPwu+nE2hx1X0Ittjepqk5jI2c
TygXH7dkT/F76J+/pwPSgQ9FG57yIvRPIabqTk5cPf7797wyU9dpwgAE+mzpq/DUIst20jXYILCb
it5va311xpwNhwcMo/RULxOq1TqkxJJ0lOT5382DK/HKlrtOFy6NbUpNtH8yPs/SMMnyZca0HZte
gBmK8mTj3i3jwO2LZpGJaoho8mkpY5KPHszvISBjqouXAvtBEyti65w/phG8vsqks4EbsqSXXKJo
dTF2DorEg7tD+LH/3xKM+2lO/V+pa6N0in0r3XLJecHSH2mzFMhKTenQ0gDVwFUOra0ey303R+SY
zldwjPUNNotpcPqmGrmQ+4xGwedetd0xjLp7Usy5jtN6VjFkVsxPQhhH70YmSlwfM2zAUV+N+U0L
S+n7MqfuKUAxTLgDeCMDrVkVGZCIwa9Ue8uLGkSJk2Wfxyiq7D8pMcEINC35lyqa3EOb1f4hE3w5
jIuq8l+znTsYkE68VA9d1PWfKyl974j8Zlk+CGcxPeAnhRpwTHKde/G1JuQh0kW3s5Wfx9XiYYzn
YpC7DtAIXHNpe68Dnb2A1dbEBS/fQzsa3kf4DVUMgfaUlDZQO+4VeQKhY/WERw6RxaRrxQE46+XR
1z4fLhHesU2iWM0eSpYqQLaFvildFVxpwgFJiqVU9galaaR57xmPo04KloFeDmmjFCknO1qR5zDV
/g8Vkl98LsypyXX3kUUyNbEOUZOfeAuOHtFUsl3VWLvrwt4dcpnaYi+1p/SNEKaIu8E2HxtbEpmQ
Mpv0XZdFxN2M2UL8h8ibCnXMhrEdb/JOTfS5NU0r9p6p8d+7mU1TMkRAASSD4NVNq3lwiwEwVwFm
Lqi5bcZUenEzIvHTx1owL/+I6qCR3AlbRHO2R9g0eZ94dSnr++Bq0B3D1XlIli71H2HK4odJyWty
UKm5FqO4MXTerrd4bLjt8QaTPdRwMjpozPd7ABvGg6ONvR+NaMSutprGsFAT9a4uq655ggdl6R8Y
mF7+AfAqyg85m6JO7ZpqQTog7nPPNA+18GCQxFrVZh9hBh/V31EcKIcfcN6HpLTO6qKFc59rS++I
tCFZ6kTXYxGeeFi78kBmO3YHAiNJ+m3oB708eqqW+qh55TWfyQBFUHBPDSVjGyOjsgzAig5DfU+I
X9L7aW4a/UMvaaDvAw1G+n2FLmFPsBf2vXjGWLBDplnNUSeCcpebsYaaJql92G0CEYuHAJaAExfJ
s6pFlH4RYUq7g1oYrR8kwN2g21TGgxXGOIW9elIDh8S/EBMfD1nbhPpnwWub5zHuZkP60FDMw6N0
8CA+GdPkDVKBFV6lDk3qXH7uF1gCPRbSpfu889So4hbUDxGjaHDkn0pKafOlnVnRPMnw6nOofYnV
GbqgoTdLDW/dXzkcnIanwocBz30dTl56SyuLGRtkeZ7d9jxr+p+Agef0LH1IYr4UXTTJG0qZ9p7T
KmxwfjQWHr37qYFxUCLF2KiP+K9q99i0bPFFPFJPQlUrfPjR5f3M3T4E07z+UIpwcvBkwLS+E67y
xL5F6UDz6WowwXDRLDNMY1f50bEp8BJ9hhFon91EeV61n/0FIt3zHMIYKkiGrvVdGsNckPJbkfd9
/dKpHErhxAQjOeZBycxNOVVzetfUZglueBbh4B63ciqX2ymqhvFK3WNG73p/Cq/B1QXe8KleuOkP
jWsbek8QjGa2N9qo/FTorlSfhpDzAgq9OuIkrqGpCtOYwM1VXUqEiup2wm/Kn7qsN2YPxpAFnbFW
rPxSq9mKUzYMAMzCKKU8liP+/7t6WYza87mW7RMcM/GiFOdBQcwNTjHzWO1YPfgl3MFyPdWHJZK2
vp9LDMzF41D89HFaAMB3xD4kpvsg0rq/HY0b65+i4ITfEAPVbqyHqgCspeNdt4M2qwxelm7w3LEK
on7K4w4u9HPMMyDrUouCuSrxAfB03wwRk/9Yl3VR5zECjU49XGP8NkWCCuDMr7bEnrjEUCNgf4pY
pdX3lAOA9060QeBOdcuz6RhWpZD3QREM8kduSBA89wXx6kPOaa8+06BDUVolUKPyDqZWk/s1EG8Q
t1mJ4Yb3xdVw7jv0NX13Q5fQ8+9sPUx1zGb8808xDMBgxnQgtPskiLbBweiATucCyODpfkRdRJfF
5ZDK4pvrnYouMiht9mXCQhgyuLyNVj3LGRTsQ65Gwg9EzFN6r6mpvKSlc8CyXUVCelf23ugdi861
7C4lBaGPUdBUDY+DcQhyu1OaRCNc77CX+D+WzPl6hz9UFcXuujjsnMCkIpjHmNQo5hV7vD+x4l6T
YKl1sqQpH14WFBQU32DwnvffIMnzBG5ncz4/SyOL7AM1w1j8dKWms9l10uOOHbimyCTt+x7+CfdF
hiD7RHLPt9lN5fuZHBND+r69gbZqoulNb9K5XGL4ckb8s2Y0VPt5AVEVEqWSNwymz0ulGd+JTPss
jMF/8YZ7IlH5HdeRCgU2W6Vs08W8u1ZB7VEYyqXdZbRmJjwKN/Tui9X+OLHjuLRao/gq9Dv9NXes
7eeEu6F1+2pGvZ2L5VynAwfXJwBIKO4DPR1VKY0tjopyngY7jbpirz4hMe/oExkqPo4JnSLefgPn
1DVNTIsg0yeT9dTMSaiDslriUo6iOLFpaBbwP4e+FlkSRa72j3ntFU0RexXN2e0ivbm4ER4o379g
msHFcSSAxxwzZJ7kji28GxMr4AOk40nbjOlDYIRKwaGrBl7veT4s87GEgSL54qGm3+4nsLx/5Yuo
g58CgvnippkCvMUhAQu/aF0/Em9iPjJwQR4eS5w25F2UEh+FAB6T03zDloCeZJPVEDaNY1UcVOcN
/jMcoNJlzyNPsfyYkqnw7mfrDcEPWRH/JgyDMD9Khu17n9basiEBTrlIzzrzA9R4TvNkywRJOrLj
Qzuqx7RKa/k+qIah/WYBtrn1XFfv09HxpGycH50GnfbHCKeo7qurmyo4jUjdyPAIznqHTHdWT5HY
SyrzqI9ZWkb1ERjwCFFeoxQxhkMWRN8M+3Ub41A1hvVxLnpC3gEVM6XegYIYPp0qbnT+5AWWBXch
g9nWlGDpwgI/EbSOsu+pR9vuRmpxCmRobjMCohQibGS+jE3kubvWLoXe5WIm8pYFtpP4NwsP+thD
Ek5/L2alpv0yQOR3wsGa0899h53rITdFRd6pZvGL26GXmIB8Kq5PGn3O+uo4dV6LL5EF+JE3GL+p
eFo4s6fQVvoFz03YDHO13KCcffwlhM2cjcehHppHylXt7kWTzfkDnYEIeJgnpHXfz3Ru5pvGTZXO
4gF2EvROlHSeD/CvseZnFAQeuzqVQ7UcOuHG98AQV/K9SqtO/cjxrT1w50Is2VfVC4/7yQSVGn9Y
qig3Bvmasvfxy3xeo3i/1Hea2nDG+kW11hQkSNjqOTZ+KNJbVCsvh3wyLdy/1dDoIykGYREr4K3y
oLhLPRwoS//Ycq9JdFR1vd4PUpLuA+N+OwSJr6vOe+9Mq5txjycJxZqbsszLYyQktupeKBllgEXU
HsXhbGHiRdWjpG3Ch2b0L3wYmb4l08JMTMYB/PAqzN+LvIIPC34hrnEHkBtCLePRd351DiUcmzIY
NUgo74kqShPEjs+OY3/2OmIxcF4KLF1lg8yZJG/mOcb/7g00KVnmniw2CIS/dpxUN8Wp1fWOzhA5
vTDwfp74EuLyXvnC3tU4pfcLIhrpFqTrUA7xAbM2CGORN3y8tRJn6Ngfqtm/BH0r8QyrIhal95zL
GrTyYjDS7dFweVNMWMQfIHKPxuncYlNoH0cDef2udGXpP+GgoP09bDjnPj14FWob37kIp5VD3XEn
n+Dln41H64S6D2Vv8VzN0iOOXGnRxHCWiapjp3EseVhwDKz2DcG8MvvOZ4VtbwdmWNPiQH1N72XB
4J1RI9AOv+yY9+L7GOTkI3gB8ifupghmh2iuDArgiJrcrgk79jLzCBpQPCIeeuuTWSWdVGlYJwg+
/8fRlW3XqSvBL2ItQBLDK8MevD3bcYYXlk/iSAxCSAgk8fW3ct9yVo7teIPU3VXVVWQP7eBUP+oz
3QBk6CuXi9Jt5KONbO2msQ/4KBbBnW3AxVrNm4geBelPdDPp9gwPZZc+00xEP/t/mYiAxTEYFDUJ
cz8WHxiMC3uDAoXPqg6Ohjyvhwj76VslgaxS1gg627nytrQPwpP4c4VNmFhqP0RD2jXpvkRJXsmB
GfpDJzRyTUT8vI3VeCAI9kF7N0BeaDt0shuIrnhK29XzbvlV9Evh2hEngr0WRLrtrtS5Y1MNssc2
g17CVtG1UFMlo2w/6mW2IoF7+LZM+6ciDAaqoUg7sGa5R4zkBy5ZmRmMrtEY2kMkQ+mq0qSeskov
hm/nbBRMPARvCLm4DXaUX3sxI/61slyCbVkPEBPsbYXm3NzLmSZpeU3R3/9cO+ANuRkVyiMggrts
msYaE9CStAXSE5uZcJI2Zoz9z94V0TkHJfc0byGKmsjjvwG9ky8t83Q52UEPD3hXshstxhL0kw1R
bfeFXCUJ+zsiZNTblrPRV9QA0mhm4Ji2SuhsQhWTJFfle0apBwsxL19kWIkDsg6xiTb+qDwvs5cC
QuczWpKlThJMheceN23XyIP21erG55UY3PC+O8hdr6S54XTBiFPBKxU4d3lcR0Sw1pk9LLpvt19Y
bGGb7g2rolDIuou4OQ/LzpuEHSu251h3znnn7oYeF1SR7KqGhz2cDRPgNYlYBjRsIfssaGduY3LE
bb7CyE9PAySh0J7WjK/qvO90+bnuKy4tNaXN0CE0Iutw7UZyzitSuO/GliPGMsovi8XEDa+kGMaP
uDOw2XLUo81cVShaAuUH3mGH7IMIZCDajmBdvuRdGwE+SfEZRB1CQGODiUnZa4j8b0v/3zVyDGwy
x7+nV6OvE48sv4ryNIF/PdYPbgVaBEwBdPurdZZ8WyZcH7SP9p+TWl2tKewbMrMM3wYydFfJTXc3
FHrGfaLXikQ6g8tVwtvQkwONaCZ5Ow/Qelai1NHFYU2gCXpAS5dls/21BXjJLl053AYoRN6HtQc/
kRF+whKXvIwLmsBqkB5eyCyS3Q1TNXo7qI7OerfZLc1LuN8wQH9nrvYMWROEWNH6jhbyNm/M/0e1
QQOM4ZY+61H1mP6RX/uFldn4stIovFLRTWc4R+9jDXcrfGi8Zw2MMOIW7rPL73lHcsiGZNs3rMWn
ePPTHlxKBiBZ4GU4acY91E8LvbCBy/YoCV50I+fL1CMSvg6ldScZ6VFUse7EF59k/zSUhP9Qbsyq
FBvBsiUiUR/T3PlwGuWwZnd9rMZTL222wT5gmt8Y58vLQif22SVL/3fnPno2LkNjVhbFt0NFEXkA
zCie4IyOnIFUlFHl1eCaiQr0AAHKyXMPDujT4h7Ul+wAytUMgnfngUFEWNNlikWNYJ1w6cqEi1bF
UeSqPB6HpFmUYsC2YElngBwN29yMKF9th2SD5OcqPepy1U8hviF86rAfKbMuv5Vsj/p2whyztpjW
Ka1WCAgfyZFzOJVl49Y64HjAkGT4HcdB/sygNHjIonw68OwwImKs3IEnoE5Grc0L82YPpDlUZiPr
9LfrhxHpcOihHuGn7LOG95YKxIwc6zNP0GLaY9juwpZOppqTQvNHkGHLCDkzPsl2tJQ/0bScYRDL
NcCqfkJ/ASeILHxmmc+vUPipU5pF5m9n4Q8PyNN1CFUgIq9m9Kqsxtsx8HoCHDvUadrTJ5I7HCO3
y3hpcnjfw8vMRI6dUs9yU5m8LIt6W/NFNpoMRF8nhBbsLdZ79E1kKXZnIyx1vohUr9lDZGzxJ877
WdTZaNDQIs9Z/owXmuMtBgEQt5DCoE3J8VRVOxXB/kKPt37vjrL7UtoQViUFEu5gyEHRGott3tO7
zWPKrMNe7hsOyxr/6BXU4rgUkk+jhfsyYOWeHeyKyyqGd7psI3fYB4dh7c4JLn5nk2X/oWXLv8+x
zDGT8XmPbsEJ9Vd06N+qdKFhaDj6pMf9WMVRU0/KW8LXFJe5XdPX0aJ7q2K8/6I69onfUnQgotbD
nK6nzq/HfOIr3dU1w24B8rn+QSA5flhZ4VvMFn2nBKgxaTHVJEWc9fe+4BTWxGyzfZWydWT15vSu
Hi2DDllWSMIYj+fV57jZCor77/nARn70w6Oru2PG23bcxJo1R+wBuBalHcsW0g77li6Dx6oO9Yg3
7EjHy5cDVOsFiAdmM1yKcQdgCNrYe23jWNf5HKJL3mncF0LpLP0u+FI+HalX7yrpMYEfue1MTXOY
HjdQvsIfBOUAm69vU0aP39YO28XHxUrbKMj5lVga/Ypgu3VWprD9bdNw4q+YpuN6Ca7vP7KjJ3sT
Y559cZrzr+EYp/ECcd2x1cYD2jtlUmJ1M6ST/DmFKH8q1x0L4HnXF20H9bppgVlkez1jBuF3HKD8
dsFXlHcpxEXzmeQJ/HNpZhSeU9xrXvsiNkubZelU1CLOBWYOqD1sYw0lL6ULeKD43kJXuZiPp1gm
+VopFIvu5IlHyVJUFfPN8cF9wtNlNZUOE02rTNPiHFNjAaCEgCacro4mH3s/uhzYLBeNSEN0tNjV
4OquPyac1BFKjfSKz41nLSN2uGLpMr1DUnISX1N8dJ/R5oC8T2hMHkoSo+/s4mUN13wcFb3OJc1/
mE3tCLHJ+nSutvGYcSBQ2TJ9BXggxtbkAMguR+T3rKabLG6d8DApSLGwAFQ72/fkCb1XsJgSdivq
YvdxjxFu2F3TafKv/qadKssLt3z8TvtYLC+lTUT0kockDTUadOXPWJvl9jSGPHne9nn4HO2BQZr1
AXAmvNBGUCuIsf49iRwdCIy+V94mdtFzHRtDtgcaU2Yx0+6xb2Bfnj8tQ7T/Z+zWkwsbVdliwgOw
Ert9mSo8sOkTi+KkyY9tSPGqB+x7zRk6A6SwSHUqSifOZqZlXo09i34few5r9GgpsjOcPcIVFIgc
fpPFxK87fHIwCyFC5n6JN6mfc0HiKyDIZzE58pTw+LiDEzA+WRXUvlQm7XKAjTPSFM/z6iFWnfuN
/1zKCRHCMbbLrjKzA63T3vPzkTqBkfmQrI31at7Fotz9QgeKKd35WTfMMx6fozxZvutlhWIcXa9R
7UzUtpx12EeUZCw5qGoZ06KFN9FcVlIlQ/4KE77lIU2KATGR6CxlRYm0r2KeFEDJ1MmzSqbjjyAw
voWlG3zvHpd0NxZugzss4pn+lwelswLdBevnlQN1i9Csxammua4s66mAjP1QewsP/nK4jBn8kmqg
o0SeRiqka+Y468va8Zg12eoyUB4hC6rKeiA2FQI3cKMSOpePrIh8HdGi/+3JOO6YMZBtfRpgape3
uLPQ88SBn7J0LocqKgkB0rwsPK64UNJejxk2D82sgij+eWkq2UgN8Vo7AX265hvJnoBbs2aYCH+E
KwTek7TPPzKbAq8qMOZWZdx38oNHdmXV6MsJrd5QJqb2ig5jw8A2/vtVoAGpXLlxXWHR257JPB9x
hfjWqfWMyZ9YhLKn1G0Y+sUqQbPspXndjAq/4HDOWJNLEAi1M2i5262Hi3GVFvDUfhYcKUATEtvW
au2W8TUa90AfdTH5gGHdcdIoUBOhxT6PBzoKcfJyVh4obo2DB1fIden6qAKTFl4V12FrgOmjDqQb
8D8spseLvcZ8yj+xdTzOfw+yYAEG4yXQgniBHc40wzjw1hkypPU80xlK3E5Ex7NGfPx4NiraNTpk
W95DpW+fu413os3mviiaHpo17DHk5XjUptP81Q8H3WsYnnfvINbM15LkoWjRSw0XNiXDGXUelYlr
eSeBi/kTwdT4j1nYxVMPt9W8MsBK2U1oJ9a70OfZAj4NOMNl46X07TSE6VMD7G656vofjmb7TyKT
8CdgsLkDAI+3jgT/7qckJWhVi6M4jZ2mTxtGmyuOVu+aQKie6tlgdQTTzZSTuwlSpfU9UdRm50yq
abn+E8eHGuSAe5wpZAE3EFhz+Sv4IwEZZ9B948Iw8mtZTPhtDpHyk4v35H3gYMd4r5MrhAvZbXNJ
9wcDD1vP/uh6dOggY75sZvAW8MInUM+QJQcvnGnMvZ0K9/BVL657t/bvhXNPacdoIxkd9wsaBFUN
aRDoKbT9Uyq/7vAEBkXYzhk/biPN0muhibm3TrKziItjqQHLCQbMN8dApBESc1V40ABIVYIRNF9R
4NDN9SvM1qkB7AC4tEaU7I4xT/r0j9AgVWDcA3LG9sP+dx+BF+Oq30fYkPbdR5i0z/F6rblqeGR2
XDxO2wcW+f6vpCWaYDbAG6gClwmWJee9g0fqrNVF2WJ88xH8L2tCi28epQ3FeD16AJieggfWxXzX
yTJ5DRFRf2YRxe2+pKpNYnBlA+4YXHQEnSEpRN6SNOZ3B9wGTo7gxyexFae1V8D8yhFFRoLkqea8
ECfAwguvHFJ/dbMBWXsdxxKTGD96MO8m7h6WXqHl3UdvP/dh1E1nGENViSZZLUV6nLp+XW/grDgW
AxFpdHH5vH/kfoMDhjW4Q7Brkj84mS8XbJnPFNxOnz1hAgPdDdKsnidmAAJ0nPxEYu9+spLzFwgH
isZiP73xC3Pft2gNTQrG+VXn0fQk2djXgDnVReRd9IHTDrVoXEDNDjQsOW9w+W+xv+Ur1EJ+nsg2
4gQhJHSsCp6ntZQ9zqU8ZrRwAZsemROfSaLnG/BvhdENnkHI8wIP0aHvrRNQW5d0BQYQG94/bGRO
K0CiHiOnXR+YN9RUcvJ9Q0tKmiD16w5RSJOS2dbM5+yCvVh/oQnI2HkO4R7DRjh5nIjnHRYRFyiS
2HWa4NtoI3mcMz5P93bC9u+sh98zxHg1vtSiTTBdX21qTFwVVB8aVfryeRxY/OH+7/42bvETQN3p
cell8hsvO2kOKmBiRfaua7yKwXLwlFeKiLjq5qNrO6TVfRIOzJDImF/WPhFNzg+ErLgo+oTarAOg
2X8mIZPnzHUwliwgx8J7Qf/kcYfMtvYggAdhbpFPLyLv7QmINGhRbHE3xOTbObchR8xrt/+37RGg
mWE7rlrRP2i4vzR32atmWWi2bI6RwgvOCnbh7j3mcQ4kf0ybPvLltShN9Lg6/ZktamlHLcCu8K48
hUlGPw5DUGhQz+k7kIX1DNBqvItZJ07QHGoU8jB8pdSqC3DI7GUy9n3Np/5jijM61Rt6AOwmrV11
dON4s70t4N7Q581hgEecoqyU1ShMmVYw7pBVgOKm6ebkdw5RDj7PnTVHaSTkKyJkeTsfZjQ1hCxz
VTq2u1pAPCFQ7LG00OgRqiaNsN5nH/U/00Ga5FO4mfjxLsnjOaMtz1VUb+IQkpyd3VAIxywCH/Os
wxDze7mtKYlOyLFwI1Apa2GvjgOAnd/v+1H6+YK2Lfg3QKmDAlkVDC2/IT2Z/mZjUOIpFh6uFCrB
8vHfPpDDjpV3I1sagVTe9OEoj8J+Fr2O1R0+7mH6zeBtZUBzm0U8pXrMkMhn5NhQvsv0eyDJoe+Q
FS4nXRHrhH4tsUxmUPb2BFUynnTivpWbEfqriFymQzUvfWKg5sVfoNuI595VFuIcUW904MB0Q1L+
2iy8lkeaF/wR9OeYtGaHwVad7NPQpogdexdu6xGQvRYmartdD6EGqJujtaQWynFURCvxfdmiUvEZ
9EjBeXURzabHnnf6AwPlgh5pwnUDn5rpCB+xj2LzUvaFEyeC0hjX5aQX5J2wFHKGsRuXvzvEe/P7
MrAwvybp4E1d9ij8vjG5M0PV47AO92pdtKzLhB495k7QWLRCWZ7np9naA580P4DWVoiuVrqeXGJA
NRAKxcxdWRIa7stEdfyHjVQoEKQNsuQjOHYs1bHRxX30s8bLlKagnpKWBJf+BPFaJM9Qooz8ryjs
/HfLIcRuseeoSN/sDGaOd0wBYbgqsyWkBtJ0RM9ofSxv1wLxpdgKH1RfGToKHUOY0OdjV3ENU+2K
R1s/nwo4PwI3tmz3SA/F3vrm36wAOdP0K0RPUZUr6HwhpYXtqQTtG3fx9jdxCwR8Lfg8Rdm9nwTf
qjXrIH1A3bemLbsk2n6MLJrdFxKaeZFig9x4BPelmyhh6qlR1oEpozz1IP9Wv/DvZIjAiNcWUWjR
VS5iLWQzLFCb3U0pFEcjyPjSdg9lYDK5QO5jwnU10SpVk6+IuHxcvfHlORdDsWiEbSYcbREvsuMX
3WHJWbuYSAUN2gamqZGyzN03AWiLvPgN0W668Wu+ZV1ld2bQ/mbJwR6jHn3ul8SP75uY4hNCaGYH
wcBSRRH392tCciJvmEkx7VZzOgf+hwXG2Hoie9YfkP8IBcji1pGcK3PyPcx6H7eYZ9ODBh82/QaB
NR/fV1xY7O+Q2BjEZNZPcIK+xFgApRK9Qg6pHLitEb97Y1PZF0l7JNk8Y3YSFuaRHPKHCGjDWeJh
8umK+wQD3GWeVXr8gLdsvjRktUU/voIsCLAjLOI0l3FTHL0+/ssSnvnPCUYLIxjukE3/eSACmz71
hHBxWore66VeU3boB36AwK4MhuC4gWe6kOcDzpjkdTkIWlPonayuwYdyTEYHfgWsgw5YT6gcFGV/
gfePeYvTNxV7U9hgHiBKn+aHhGE0UyfU0hx+CbDXw3wSCO4JfNJyWv7DYR7oQ2xhG1ZpRxw9wfhY
4PSPsIatYY9fVHD2L/9yEfefO/ofb8FzCVas9UggL+DnhfJjeu2yFeUaq97mGZdJNlxBbkn2NsJU
q3ty8bTbh2iBOPUODtP2lMAZSzaQrLN2wOuG3mTXxR9RDmNZeTJoHFGOtgIto7bRBwL7gIfi95+2
tocyemogSyJtksXH9ogAZxp9Mn5kyy8ovtI/sCc7CkALIFABa7uC3jOQ1Jg5QG2Qc5cZCK4SVU6v
xdKXkax8FmdZs09xah4ANU4/BEQ221OJ8SLUIEZz/SBUX/SnQHB+26UECVyRzR9LWmuBKLcPB29x
0pZJ7NcK88PxFJRyh6p27Hcc9TAAf32OoHphJ1DMu6wGElhAQ+L1Tad683WHkBZxUQcgLMTBhghJ
Ofm/PU6V+lfNI0e/xy6L/Wc8F2nShA0DOcDRPXz4NNkNmmNm5p97UqqzdVCsIfwiv5bEAvZjkJbC
ZW5itoJRKY4SgIwBB72H6UpVphmrS9Sxo1GqhGSOHSK3lxkvQPrejQwo0TIhAUt3w/S80kJnTyu6
XTQtwm6+hZBM3o1jjzifbJ/MFer17De8iWLRQrAR/0izfH/jeLJrLZwO90C5M4hB89i8GmgE8j8Z
sPn/ug6n5eLH2SEql1Egg3mMVvCK0JyOwvsr319oTwNAfjkXXbWxeH90YzSMt2EUCt0GkdsnXUri
H2NfLr/A5fk/ssvlWJdLJ2ilNkrB6nGsiUQQr9auRHpKPeyDkCgcLL8AZsQfN3TCoJrwsBAicETT
wzIVWTtzuZ9Zkfuh0b0DDBH/O8gqLcGGhMX8Es4ee72CTket2BeeAwpNx4903dXXBKLwj4IbyvF2
UKZ/hQhbBy/DNOruZswYmVscor08dWDITQvd5LE05bxKNCaOiBmx573Da9sDRDlh22uIXjPoO+YK
OhDzHyi5fzLjf3D9Cv86tQHR92IBZTfy2HRgYvhAavh1QgHHAilVVSQFGVFQWdw9AcDFqlcFueu4
/k0sYjFaASkLmq243MqxmVmQyTlaTJT+iOEXoz9wqnL3b/0BABfSVsbpqQSMbSo8OJl/reUy/tcn
Sid4h45NnPLDLdkNGjKU6n7F2ldWjjqvjyhJL7PRw4qtSgALdlXLy56lGuCmgVShf+apovwVQFX2
Cgh25H+yFTNFvA37DzXb6AXLpX6ukwz3AzamthV3f7RN0SvH3fVCO8/zOocrSdFmXoxQneY6ov3N
IT53+j7SZcZ1yUXELg4DWH4pC0BGpzwDPHKCwqvfGh47SFRkKBi9Mq6h8cmnIQ5vGn/rTeUCArL6
KqdzEda23w0zDeFcp+/SA9z15ymVB2lGrOw9c6visqVQJeG9OqSTtQhlADzr0hLClYrtKldPIoyi
+zWxaWD3AIT2rqizBb4WiGbkh26JznL2UHC0xk+wdjZXqXpCQUIbjXtpG8r1zhbBvS/roUUVsXQV
VaklWAcFivMsw8avucRNf9nDtroKsGnWg+DAPXRbAnwhbpCPxuObQlWCpn1GCAB05AuAyh/s2BRt
XblQ/DN2t5vGHT1+i6yX5TXbuvmt9C5/j8us/J5qvMk1MuHi6G/wi8Cf2dx9IXza/CriPVcnDwZr
r0S3eN5OB6DjOkJblv1OcfchqH0rBbLmC5exo92lWPUHxU5/dJr8bLs/M9qM/PuxsP3F8HSC15bx
r0hb1tCgjAbPa+pYAMewbXkVR3RYARznYcVbv02zFs9Uz1P8tCfQod5PnY3uFwlFCyrnHBAbibYK
4uxhHB8RnQVOBcpP7FtJMU0tyyMBB4DJHgxsecLJ+wzd3FUlCBp9nqURtcOUAOPUweyVY1l5MTP0
nfsc6R8kRvBxNfFUPC3JFMXPDLeiQGaiVT8xmXAIADRF16UA4swPo5zM1M7KYcHIDuMgajire1xi
c1p2MArz8K4Fn3P8zEKiINdi6/ZPLZ8+T+sa8xe5D0a9FbkSw9WISf/r/XFUqiMQwEthJ+zVZ7aH
9DqFwO8s0P1LW+VdOKB9AVb5homkVK026f5IU4RYwf1EX0v0CxBalFFKXqFo8bTBsLWuH8eUQl6Z
u0xO7/3SxXMLg0kodhJwMEAEXbfyR7hxxU9jEs8MDMO4jifuOllc5mVn/T1EfAMA4l3b7i8ohcH+
1CUc0t47WN6yCo2UxROAA+tDB0CWniCBtwWgx33DX65W6bOBTl6gEIFjupTK7u46Qdn7OmwQb54W
ZKlODajhwJ8RKAyqW0QQYz5KkGHLeZQJZvOKqDR2r0e04bVHyKS1WJJA5UOwGSH4JeY+hVBxwKnC
jjxbs2ruDqsfyO6FvNDxQFxbpi20nMDIj/OqInmaoPG5aoerohqwbrHXaFTt4xqt250pVmiClOIv
Zb6qO7unma7KKIMaKApQTxlwLaxlwpAHDv4LllARdTdtOkJ+oKMIWZ1HVJErPdjxd1hwit7hNdg/
TD7Vv1ZsnMDvVbmd1xjXXXiwtsygr0DpsDWIWCj/lhAnw20DO+RaqaP16kwPBYLVKn9m3RGh44b0
B/5/S/+fKbPlnHsbYz3JEh9foOBn5lS6Ix9q6DhSWc//UJ47YJkdcJxOHGearHz/KkrG8pruLpnr
rbfzFTIE84ocJCrQbwYayobB2rWvIQNz4nmH8empwEm0GNXy+C+kE7KWVqVjix+uKegGnZEb0dFS
XlepzdRgGwzRXsiJE/433urtFz+CRcq9wTYCzTpl2iWRmO3pJNP9lPJ1QUMY+Sem9+I08GEM9b5t
BvBkgsuqUTq2Z0QfqD/osMZ2Z6O7ZzSRJyxMbo1He3e/ceCaCjsHv1ypBryQy3i3dceiGrpa+ZwM
3SLPUx/GJ1Aj8iISL5901JMWd1kKztGH/WTQC1VDeZQXtgzhGZ+y3Vq0hNMCNUkW2xoTLtSlZOGn
jYMveFlQbAweYFLSt9iL/UbLZWsgqViRQYu0WIhvTQlFtxpzA1jwcKgX60rBiSjzQNnBf7KF+vTb
YBKb0LPDElH6w5ihd7dycNN9usbsLRVZ8b2D8o3XWDHq9qqIQBLn5cHXysgh/UJaeXJUyK12D4Ip
d5nICBGMPEDQzuYfbDBO8jbBr5PjszfkN1Fjpk4gV7E7AHp7kvU+T7u48gP6CZmkfLnEHSsJWoLU
ooPl9B5PDG2ANx2EVWOi77oypo9d0QMizRYa2RPDcs6TF8E+4Jv8gGwLliawIDjesHqIndaxMGNS
d2KLLweD2qjl0xip2kAvd5zzBLWiOFZ+5S7y1YLx6wL5+PqmRkM6YErZHl7zYgbQAIdqoipY7Ubh
EYJZ6MLR9EXfsp2ADndm/1frD3VOkE5qzyC6gm9nlMT4K0aqrKs6KJ3GGsAENIaOkAm2q5hzwxNw
YYjVcLFotrTRkUj3KLcEteLAXo86+3imUaPBjopXkEv9er9FJQaLCuSeRmM5xGVU3nWD6AzEPhOm
oxKKI3bL7QaGNKBAX3ANQphl56XDgOnU/ox5nn6Wy5ph44juyMWaIso/Mojb7mDdpJ/ZFlna0gNh
hXDSW7euSRQk8t/jfowAC8ZR0ebOo1vGS1tcNN4J9G1osEXNMD6CFku8PhrsdMGOWOaZMs/H7EQH
MM8nGsj3yjsoOqCtfUOnsm/42p5jJQPOi++iXPPozi2Y+Nq1TPQ3SpVvcKHwd7NjTwfQ4Naj/e6P
Mqv1DEpKVNBp4yIAnIhbPAYJ8IhAdTRdYOX3Fs84+YwxmLSwXmPshFIJrQKHbAic14hOujJuhPLE
BShsH3Y0rFmNaurX+xmiiuGUQAQSnpNNrwlIE7mVp3/3cHFUoCXjomITVAw1dkkS0fJjyLJn57Ea
Xi3Z4rOnUrL8eIKQT7grdBE0VCHGqXoYcFTl3Z6zlV4CX3rMfrF39FyqDpE5KVYOUvQoPaAOeA4y
V8VjV/wsFXLLnotErRSHOhIpNo3UxJtMxAjx2Xw3ZrXFpTDXBglwYa00tG/6JVjUXlz9fIIIq54Q
ZzvXKwoIyAg4owpd1oFAbHtfbtowiGgBZkff8P/u9OqxdVxtMSnupVGqe0gMmbrWzZ5/kG0Wn9gO
A9xNBXN5Y0xggG9LCufqD7CxdL5Jl4P0AUwJ2SbkrBq6bKLX0xJjgq52rEylwFWhAWhGqOMBFq3r
txRLO8tJrnkfn+ci37/4/zg7syY3kW6L/iIiSKaEVyGhoVSqcs32C+GReR6TX3+X+ulrbtuO0GM7
OpAKkUmes/deJ669IHaWrj70JvXCJiJJEUhcnxHqzMB8hKofimAZlds+lcuQaZhekij2NmFct/Fu
9Mrsu4aID009jtxuZ1me2jvwyRQs6Jx53ek1ZcB5uYgCFSYJ4RGyyr4zO+4PfGbWUxPWyTmuJAqo
GxtUtu6UYDZZll4FLUeJ2Sclo9cv6Lbcei2SOl34ojRgdeejGR6Gqi7Ci6kt+jXsyVRnDOU6brF7
hnWp8nM1dclDWZZSbQbl2C92PWkmNbrupmfDJjR5P3WIEz+jTJLzWspYPrdXGxcCHRryyaKjXQRG
ai/IUdq83PMgCU7S2bQcOkY9POYL1srngoL90eKli4eAWN0WLOm8nI00yWTgInN/4bDVC98o2UWT
DT7n5V3P6uVYhaRBvxtwXIYne8C5Huh4OaIHN3OL/LJU9ZgcJQG/1ynz7Ge9K2VP+4kaej8WSfpo
RJ5EVUyzMSHS5iVh5EdZJNWDptUlcT+JJdqf5q4Q71Zj1SP9/anPf3pTUqffarxn7sF2sBU7NJwT
/teymLJnBFZ7/ojSeaLJRZ+q22K57cwfBn/Yo1EYHRYo6IRNsOAEJatkDrV4IZa7lI/UZ9P8hCI2
FkEK7e2XS/8OLakhJHdsFre2Mz9rjS8jBvetjCfTvZQ4AF+wqfOQdUbGrkYLNa+fu6Hqq5fZ7dLx
zCE8HI9Y1dIJWIpNeCJL64tnltLcEZJAugMGUKk90HJN2/FmJKWohKvfu3VvfA/7tGpOkh4Fxv26
jH+qeNLvEyzn3d6y9ah51LBDNxutlMiFfdHNFBRT1B3TZek+pmLk6D/ixg4/od12FYYdLbmQVox+
zaZBrVP0wj5ROSHGk+xYnCMO+zH8WLSUoF+PEQfJq3Jnks1EOjZMHwuze0IaJj3NgnAmON9m1HZz
hxV9W2c67olsUln6pA0i5ThsNeq+6kvOo0abywjnmk0Cyx6bJn9MjalrXyMOgBYnmzRJ/coNyZrm
nu3QONKHxdi0fTghSkwxFhOoSvyho2P399mA5WZnFHFdn9yQgNFGYoc5DmHoFjQh7TLHGSlqDL3a
WDxM3K7R503RVX6vKfVS6rOyA7chptCja2IW/UctDmujxVylBvE9AjT9k8Mzjg01Fl2QNpgzA3xs
mjp5xOa2YW2aP0opS94BSAw8GPQ9dvGcG+SfhqF+14iYqq0L+anGSivZN9DJKhokMDfqkH8a7Q3N
PIsBwsRTCY8aFOLmVGb0iXjvd7hkBdMoLTmEgTWHI7OZcghYgHfK1Le6lH4H+pmDeB651as7Eqva
GcOkHqJ+SMsd7E3x7Oix+TUjAvVtHizUZzj443TRseunX5nXSStSKIyEHsfrXzpmlJ3FlITlZwKs
Juh6a3Af3FEgPfdaPpyZq1glp0HX9Leuo5LZxbbe4BLpa5ke4wgZsqJvEPWMF+xSZNokhZu0J5zn
Fs+E8T2x61Rc3WMm016Nmj5F4JVWEweVROTwMywxUYDf3P5Rx6FT7VWDmXoTuzObddIahf6WCccR
+xZytuGrnIMmketxXFoHYwhP2GUetPDUqXH2Gr/uqcqIDtgiVD5ngqk5Y8RQ3GyvxXFPxZGONrZw
HnyOKeToAnLLZsqRESV2Dtq+t4+aVI3xpUCz8fs8FOMT4T7Zv0yTG8XHpWIKwyfgOwtjQxst13e8
7807qf5xIHahesAd4ObngnE68H7Ya9PuYndNOveUamIJyHLjGpzbxHK3TCq4wmRN22m2+BSNlF6W
1Oua/zWq1KBvVSz16TP+zWtHmcOQhiu9Zkon7oy0PucQmsy3cuGT2MnyjKmaGA7Vex1TpCf3tdOZ
yF4lMyB3egFnSu27RbHo6NxnDCc3hTH5FAAN9hkP3+b4NPcZb8rMQR8tQt2qZz+1ra69p9PquhiS
C7uNsBpIDBokvcp2uasHNrSnhT3OeNAdHX+gTyJlaR9NJgqg5knb9l70Um/7zTxaw3ymIFNf7cpD
L9xgpR6CKqYV7m3aEMfDBWi/7Ywb9hBZHSxHTFuj09B0iqUTzx44rntndrHwUkPOJi7aSr5Sr7rv
ih1sTz+5OTFDV31qZxPH7pwecIBmD0MrLb+RtvWtQR/5EmFyPg2NZe2UJTk51gjvqDE4pp021HbE
QieykE72KAoR+5WNIcV2WxTLqXeKnV1kNcS7NBxQmr38XsW1+zJGlre36t7GnpIZvjDYpBPcpB8R
WyJMI1tjAytsig7mwaYny5jnX6hfwk/bq5LahaWBQuLkj+Xoxo9Lrcm7MavKwMmxQHZdmtvU22Fu
bVGujUe1aOqeYjHDxXWNpGySKe0+t6FETY5rO/5qdjWJwTKZg2Xu1TYqnPptbnQsotY4vyOitq+O
QRxqk9ul+OI15nTwzAnJtnSS4QUmVkeMMmlnn47bzLNRTdPFcFX1UZmET3hXSy9gDLK6S5ohf7Py
evqSAbRo/ZhVYSLD8FELcdfzIltcKqIo3npW3NaOnbxGgx/kJ4JM4ruWzMuWQI71shhJcZ/pMo02
RT0P74XCGoifu9rbHMTOLkebQ9fgp9sobOAftWmkT82kWgyiHK0Ci+2AnjQZwk1mx/GLrlXRlzKe
RO7r3WBtMzHH29wzxXOtd9fXlgvZrI00PNql2TxkScZmo/Kp/GzNKfbsxFmiZ960zQnv4LIdy9n5
YWg6h0uqK9eHk8T7oenM00Tv9b4ThvFhWvn8WEpMbDrO8nNr2IbA4tgzzQE9yv0UtWSYiMyku8Fp
U5L5RvTo8RUvnVy6X8RzCOWYRKVbpTgbpfSDAtFH0Z1TAxXaMNRk/uA02l56qiE6BeWwJRKdvvV4
al+jUThb+FYqcKKoIIOIGUvftK7dtrtcM5xiS1qouyQgEpwLltWU/o0m6Nw8GVNvfEkn3a4QpFCW
t6QrWz2AKL74IpvFS5HRMp54TuZAp8kwfqbJ7oiDgWZdB+SP+w8qwA+yGdiCTJIpzcbhVXYh7xe7
26ysnHGnmymJdB2pKbpnNosc/TBtmm2n0nLxx7CmSijjog5KExMiA23aaQ8tlEbFAEHrqqN53heH
KVNxoHEMZEUaiiETCX6z5SD0scMRQkCeMVptfrDK2A0qHTfLKdR60nEo8U+QGnB5K7PWeZZlMi6n
virNwOsGFJFEa+mgUgb5WdMPbNFDvxODCxujYHLBoZ2uVptrQjtoi9yhOPKsbPDZ14btSIvqUHfT
+C1RWJJnu0dKp2lrCh5qj2qsIX09T7g9N8DlGixJZjp9Q/QEbAKsiG65hiB95S2mjS+aqcCHKDNF
1imMW1LxbSoo1EsMMgU9Dm1sw+wRlsRyaOoRw1k6aye+F1ahUV19uDopNwrpehfKMD86OM5OwDWm
OzMmOjXHGHI6feZ9YKgWsSmtq1jfIRVjgwu92f6OZ2TqiCn1zetIBfwj53X0LTYTb1cYZvHQLl7z
3maSxaMm5dOJKPelLq+cjLTWyq3KI+05tb36pyqMYocbkyb1qLWVb0j6NHJxcWHhpmotwlJhQ0da
K38UROdfl1AimNi903AsWfDGhTZuwywW7S52R/wAocHk1cX56MawOhS5Ky5QrzIci6m97+ihBbyP
wsdOKvXqVVZJSy9NX6nY3ZehIHyAupgURTB23D80RLqvCeLRUw19h5WOsf/nZLKHaJ2FyYMw1/fF
zhZMDG5V+xJPzaaIBK0GfIc0L8s2Sv0xHbWTjjaxbSd9olHfGuIuAtAQ+W1ElMA1sGXtdROdn4FK
Bf5oYza1hFZLRQOUhlSrb0eJ2+E4irY4wArMP5mJJX3oLwwqCiOsy16NO2XWojqldy+WrxyKEdg9
1MWEAuKQ9gb4goWG2QMvZ/WeKLt90hpSvkRSmHFQcgg+WJ6ZznvIbp4I6C0v0TGDInAdjNWKe4r2
q4BIY+9s8957I97ct0E9dHFPW9wpPvSJeUD8bQtMriVqjeoTmqh7tr2kT9+iujdBKZip3+aVeWhN
q5afOWgvBfsOWQs/Sar6sDgEG8HmEHqdbJPNeamG+YlSglsXF7qxbLGNtd3BLnHOYNwQLpV8rPcW
ja28e8nVkBa48Qz6kH2zQFOCcySjvaOX47Ihxp0Xr+Cnx9Tvkqi9eiG8NPqeT2HCk1w2LS1sCSwl
fB4V6XrdV6pOzECYZdGQU/PmwgLeQVX+fWTOUfGrLyRqKk3ULD+q69VPjcsQ0IPCK1NscdLOFM8u
ZdKVSFNq7dnxHGF8ISUqJUtPlnb95JV6bMXUHJkaT7k1TXIfubVX+BYBEcQXXrOOH/dCYi1OJtke
iHmXT3Swvae2FuNLPzEaa9dKhcmBQ+5c3Gt9MUx3BO7ST6U3te/L6Kjcd1ysKIHpFFMY5ABCDlVt
1XdJmdH3EiXYCNRfHMczS9OPs8Z9S/oWp7+Fxeh7YoQqPJkVR/bPKSAWB0c6tEf8UUp9VVTUDVPT
pu4rJlvIVeNgWMad3Xqh3NPos8Ndg0XwPspE8nUmBPJsasp67ykoECaxGVCN2nFinQbC7GrTQhAA
PaNE6z7TtZ2a5zSsfET4PBgKNqPa9e6o3Zqdm1I6By52+HkH2goXNbJ+/1TRNguMftEvijD4PQKO
jQKPutzvCa0wKz0Pw/4V4TjlNZBFIeeSePpVo0vsnUrYiV8M9nBMQ2EPm2kCpUSoN/kxOJGt00h1
p690/9JnkrzTg0dnKNs29kStAdaC6s2o7EMozIwRam1Yvw3wn/ajjJ27IiSyn7um/WuoafTtIzFN
bNMaskfB9S5e70pjny99dxEYKufd7OBOSD2aELs4pERDWknJDnpYbUuPSVIudkP7hAuA/5fdqNK3
8ORkjRSJPsikIC3FGAGcZW/2pb0dGryzcEA4vLK0zX6z1AVblNfM+KF7erLf4oWMwoYEK8M7Gqkj
TCzqOGd0fWknReEpbBF0IbuOXxtZT6SZs57hb4OnZNBSvgV2m5YPVKmwTnAS5KeKIcFnRJTpkhdZ
c3LCML6UVRriWejNV1loIjuleUF8dqANfHH7xtubTIag5WK/CL1SRyu0bBSQMPNOGScTaB1qOsh0
7pzHsgm97p52AAcZouSpNKpto2bwPZ4WM+kQTYJWRh0+EsZY7lXHwuwHtwq6ThTQmNCGoV0UJ6KB
FvVdiYk3BuRxn9BwRyTpHfEFKjNn4zCJi58hdlDU27n9Ell97ntXaIjPIDj5mTpA7OgULlvC2t0D
Y+KZEDOLUI98oTE+axeZqd5vTDPOzhNurX1lAOzSG7v7mAkR68eUlylnyaHeDrWwD9Y0tDUO3rx3
t5XMNIAXubPDIf+e2wT+HNG8F0YtLgK4DniIZdqX3mK/DInefS+Ymv7YOl55ZG1Uz9aymM9xDH2J
16buqE2uaEBvmlkzyHdnKd+TmVsFvWy3ZWS2UXwnNq7uzG6ewGxS6mxYTIJdVZnG6BOTg8qkACFc
MEyN0sen556KsWH6u4Q+x9HPndsXz5iLgOMQrYY6m7pvFfiXM2gAWB/9pJ5tASnUZ24UUo3sx32X
LfWxmy3vedFK5wGwgP1MQa+daTtbdwJnOLEPfujypPf4NhuzLrM9qXQJjHjO8rsSo7LwZ1orydnK
8/pr07biYOEtoOSM5nGfgnzZk23iza9awoGmSVxvSfrpENNLunPLcGIQYye+29CmX1ynnGmJlCTE
TVrKW6at9n5cjLyRJ0XCLU29g5HiJdARfDHVx2n1ubMbXNANgYyNjTdzbzOiOd2EuqzVzvL0MTq4
Vda8yNbIXnXCrpiASi0wtJpYVEeed9viO6g3Y0f7s+pIXi6l3j1BnbPPrvhHdJ6MhqYWLcEN2pdB
Xdvr5SV1zR4Tj32de7Rgy43TEW4JUwrw6VlhfzenKJRlbXqnHLzFa1sSA2AWmhk/RLUjzvMgp4+u
0X+oxUw+hCPiJ9nH2YPjxM02Mqj99GzIDyi9zj16VBe4buVAnnXD+lCnFrS0EJQKyhWDnXpsqRvM
ZNGXMNaNftdTVwMATDGq41S6ttZZlEh5n3Wh7PepG7RAm630nvYCwVMx5DtpYmWLKncEfAVx5gcv
Xvnd0TBmK57UB5oaAsu8PUyXWGvV10Gbo7th6dMdwXtBlqCiqdEcoF/STvSLBACldWQId5yowAM2
nxJaT0BNf0vTyqjPKS+rmHTHZDcdUz+wLOebKWuKiQ6iJu3wosdZRf8g7z05PGFaS6zrhPO6yN9d
yh62Q5azR+9Qj6EvsbpwWBSPVFGLDRcjjHuCSFTPjIpF9sxydgKDquCB9ytp0U3l5HjW7pErw1QL
FpANEaffJcoCd8E99KRh2al+/hlB+Rt+5nqiTB9NmBpkJE5GaDBYOvMb8sG3XXqFGiUXX8hJ1caJ
m/O56eZT2d40hpiaZsUUpUgTMs9LcSJyRsRm3+X9jfNNxIogrQnU/ixr7RMtjk/dVQzo9Kne3XZL
VjzRSAtpFLaZcYq64YFa95333F/4wb/7IVckahViNMHmZJyofQi/Rs9ahoH2pq+tr4D1zqSjvRvY
zqsi/Gb16ovkUb/x2itSPSoSvgFTDrREgKCYlTgm2o0Uf32NqTeJuRlYAE8xHuWtmRgmSA+3ve3H
1FfAZuzILukcouUcFQmNZAFmktsg6fqVFvs/DOCiqQm6J3ZNaQ1+6cNM1V/u9vUC/4H/1VdrshWV
HuuprE8OWrZGx6ktsCNgakjgcd44sUJfrU4L6qeN64MPEdkvsy4eyFZub3sSV6tzzgY37URZn3LP
/cLEukc8M79uu/R6bTZmnxX0SU68Ux90Srhq/AuU/jdLU18tzbkZ4JmZiTrpcL3d+dFW2U2cbuGt
FiYQr4TkaaROkUf01xLXORVeNN30gAtvtTRlLfSGPvnMsnfNB9Tn5oiDbbjppxTeanHGHV7Nzh2m
kzONd52I9sxS/HTLTym81crkl1yaFpPQqeSswSCcz53sb7zjq5XpmgDVetGNp7DLmh3GBXsnG2Xc
eMdXyzMZmdvqYoY4CZWGl3amdIUCnvwFZf/fz6HwVusyIwzf2Cbev+6au60H5ycDQ2/85quFmdL1
IJ4DgdOOCa94GqNly8LK/rJt/e6br9ZmqxU1h8mlh9KH5D9hJMFgJW78SVfL0/W6OIMCWTBOQ2J+
js6tVX296UF0V+tTizqmoUdtc2oI1ezMPJObRgBIuu3qq/VpRbMN0hcQNBs4oXstek3ndLrpFcR9
/fcrKMH3atjZUJ9CIa7xHslhNgNNc9tXX61QJoHaXLKqTlG5uIAHxguC1U1zqdGDV2u0hCmTCurl
E+Z6BtrLMBCEBv3bvvlqiQ55lxTDyMst0fMXaBlUkeWQ/uW22P+MQfn/L2gCEP++7URidFOlNjeG
zOGLoaX7yhrekNwxFdRMrBNCq64GUHms5XKaKwSIrlzOtusVS0A+P3ojIJYdUxvZTIadR61z7ZVT
6Pi91/2wZ30GCdthMBjxaS6u+BS2OCLIvL9CLCSr1yo8XgOuLVsZ9qlR0LKn8buc6SWQBttQ+7uP
U+llD7mOGwwn0HzB3Z6cJHCeTRxrx3ywnpPWe0gZ+DNM4/usYhpVS4ZPiVJvKfnYWpba9OKWZRb0
jh7t+sXzgqz1rm3h+lOGXX+XR4O4X7R4PAq8MLZjbmBRq7t5llGwUOd1r/DUD2beTtWGmIz2A6Sq
BHJvjyfcOSd3BDKBu8vc15D9ziT7KjpOKWDOOHnwmjB8gC+406Nu/Jwqg8RY72yVDM0d/ug74bYf
C96GozXkD1o5dgHteo36vJq/zh4nA0e/K+gyNHpYy4PQAJyQUaM/5CZXcqoUI0H5ecTQpnUzRvnS
hNcP+Z3Ag7Up4vCcRAMGuOpO1PmRwrV8nt0w3NsaVhYHW/AFFBRRIYVlaoSwZhmPo20+jq49BRSB
BSE8OZOOIWDrl8hRO+SfwXdSL39PEyvZJr22F7Y+P2YAg2BaXWoPLGVRpa9LXrg+p7NSBYjBB/gP
L7WmJrojRNI4b2693M3UFl7to0WqwcdkBzymndWht1PQ4FnsnqHcTbtUqLNGdo0ske2LKAx9l18/
M82WjBV9cDKpzrwPwTUeHFPg3C5lQGq4e6OvmGzqEVkUgxRTjWVBs/sF/1NCKAyikQ8tQg+cCXXR
J65IwMcx2jvX7OSMnG01YGsRtnsTwnXdqP4cev2l4om8Ej93rgf7bO+2HLWAk0y2X4zqQKPpPEXl
69SrvcjcodxVCC6O5Tn5U4e35axs/T4F77frQLD6sfTIgQh4hCPwzjsiI73fN/qrMEBqMNcKh2Ge
0ne33SLDRoV9QWJWdlzik1a0h0K+R8C9OiFc7mo9/PLQs7eFJOQqaUQdB3Im2wapcxM5uMG4C8BW
B/3nYi2f+p5RPo9eJDvY0F0LsEXMZ0RfBSS3ZB2jsRogdzdCzfeKAVMAJlSzEDpDL0Nx7EfzFM25
/WENA9Gy1tWfyfo7Z3uqED0BghbvEwgNboI1+UignnqGCHJv09wwXhnADT2+Omamo58TOJl0fjo9
GAzvsdFSFJcpPcNJwvsmjo6JE8abx6C7ujPIDIldY7ebwcpSfgKF8yyJgI4QAieEzoPtX/MSBAvm
Txl4laCYklOfmXf02b/JaHQvcENB4vQty1st9fKxJHlO1jxJ7D08dcOvJv3qOYtPhW46v0DGK3L7
cEMh93u4ch1bJkvQjIl5tg2U/q0xzHoABPfeTjzD3QJ0xicG4miHDynUtqWqr8erL3HMoADserlv
o/D/FGGppUAwmrck0bOD6Ep0QkJ053EJ3/LEuYZuFsxfFv2fwCiqE64VFghEU2+4NrMqa8bXJCCP
NaSrktA6YN3+SupMvHkalRw+YAZsopQ3Ww0KVAIJKM3571F/sKEH7OZJaThX6nC47sw491wiBq8x
EZSd27Vy62YtABIZtfwWMYkllejluVP5A+yp8B4W/oPGPl6XdAJNU8PxakQECUlHnQH9bwVc5s/C
qQ9l1h54wLSHiBxEEMoYkmyIIDDXpl+1BX4auwFNRHqKNR02y4+6tKog68zsecQWveHAHn0IFPPn
VLecj7YctHu98szOn4YeRT33quG7hn2kBVVSNi9hO/x0i0G70+nX3nWKnxKNZDhFGpwvxS+6bXq5
PHGyWALMHPWy1bBdbjDRj99Hq6WoHh1mXGm4+vWCWIWy8i9C9YoJkWNGIqk2dt6CGyT22hIMdvvY
T6Sbsp7xZabVRziz2plfxqocD96y94XeYnTQ+yZ5z3Wzr06jZo3K70HkntNp9KRvev3nttPKswmd
+TQWUyRPWecqtBqn/zpAdfBLr18wMln2CxlPPFU9qS7E5WILM4KYDuBXLPVwPYRwQRjAyjl42Dv2
S1ZF5zGfjqMt2hPhypjAamM9ZlIvtjLLu6NW6ueOuSI70+4G6asieqT5yNCXxRomPEupGQcOgxTG
ynPknQaKufkiGffgZ3Mb7e1awkjy2pcxzsW7zk+KP7ogwkLGv7Jqu34FiLMMWxcF09y6qSE/8vHK
02503b00xXIAcqsOlo1bboapv2/wfJpwdrOvURbj9gCeVyKPmr9gFbhPVYs02ufJD1NHh/MLiJYf
gyr1u3r0oo+x7YtdQ2hym7MhE96vYpluONjkfpwMPV76BJhAmovxQRvwDQxhAfJH9q6JnmS8EHsR
xwgYF9k9Gb/KpsbFmxbotaVdgFq0ZrHzDJI9ZtGjK0FQe0j7cXm09IXqA82LDS1aNiQjUex04BtV
YNUA6323xH/jM1Ej3zAgozgXet7yBqtMcSbw4uHOrcvuLopnaECMvRk+TWTKXipa52cM4uUrWZRh
19tm9JZxOOa8MNRTHzBzRR3wGs3VKRPMWNGFGdvM8ulQ54a4ZDdK82oz1dTS2mLhj7diDQOCt0vC
BlS5o8ztVFn3ExxSxHdc39mUv1pdOEGCDz8hr2iCbEib7w3eqRzzQIGYA5+AKwm7W9K8hpzLfHyY
5aOKUn7DQmq3TBxkdPfqME06K0RJRE4YByZEQdjngJG4t3RGuPjqMB2losYEbTOyQ+u/IQ/clY28
pR/KpVcHaVxxYz4zX+XixQjU00C40XBreUt1xNVX5W4C9YQxFkZ5EVl1fd1rx7Kpb6lHufaq2IVs
MplpNJUXnL65BdjZpOvwlwLjPwtprr2qdcEyup3rxNVFH0tgg90xQZi/7drrLnEXtxYK51RfoAng
uwTvzbq+oegy2Y7+XRXFmKsczS6qy9DJN6I0Sxd+3HblVZlLqji9Mm14TBzcorA9Lce78Uuvalwc
aBEBqiS/uC7XJCST+5P15c9f+7r6/l+ZyA1ZrUq3J1TK+EWekQjRhqjQMP+CrgbZqV+mlz9/xm+e
lXWvmFmgOihbmV8sZg/uNDd9IBzU7G67+Gp51ibZC8+z8kuZd3vNCvHaT++3Xdr498PSxkupDD2r
LtLNTiZnz1A2P/586d/d9tXSbPvI6yOI+BdCNuWxt8rmarX1jmCQb/zyqwWagvGamZ5RXcTUGTvU
Cus+revulp/U8Nb94kq1eoHlp7q07hBYhMUhx+bJLTsuF18tUqE0gbEuqi9lZO+JNJRxfVPj0lu3
iodWyyLkrPgCJxVZv+ye+yy5ZbflW69W6VA69jg4Q33RAEhyeJcPndBueb1x7dUqTfoxta7sIELM
4QdY+fukbd/+/CT+5+Lk0td//x+FqMsMKW1Suxc3H94G5T7ZbfLttkuvlqY54huo2qq+LE4/bjyP
OWCN/Zc7cn0W/t++xdderU0Tx0dWMMYIq6Ve+44Zm09S6MyVcXpv65IU386hDuozaqL9n/+afybk
/tdHrtasPTJlqJNudQFBoD5UN13t7EWIYRrT7l2RQOcklUK5ovU4AWEOZE/eoucXh6Fy72nrzk8g
6wc/1rwBeEBY7DNonC96YfUwyOUTLmSGOZBe8zvPy859Ty2eZUSjW2gQDCZo031LxCNIVfilIgC6
19UM0OXPf9xvngJ39RSQasSp26viYjvg7zzvuwjFTRPQPW+1Ebm4uJh9VdYXU+8JWlIow4Fqbzor
GMxG/vfj69UYKxOHZ6zvwsSnFbyAfmn/8pP/7q6sNqKRUHylRxmIlyg64GBKyO1A5b7tlst/f/M8
LSMQx1l5UQDSpLoaeTwZ+bddfLUZITlKDzJyfhFFTK7Zdh89M/l527VXm5FMxTRUkV1cItF8OLZ3
UAYB19uuvdoyqCiLjCmb+YX+y/dIK74Zk7u77dKrHQNKQOOFA7ckFRCwIYrNBMuC26692hrw6Ipw
7GR0ySqjOhp6lZ/F6HV/uSm/2evc1Qoi9TtOcD+LS2qIfI+7PT8s1fJQ44PyM0nKXrMIGk5AQm97
7uVqUUEczJjcueSXdgSGshtofPmA89iLbrpdcrWuhlgWMJXLki3BINeIaVGrGRdz28VX64p4itOH
EJ4vY5K8ghrptk28eDfemdW6UiF9sZa1erH01iQhjCUrsa0bL75aWPjHjVA3Ylg9Oi63MDNyJinJ
T7fdltUO71gmE+uLvLpU8HuSGVXD6xnmc9vFV8u2SwBYzHFUXbAGhpT1Z6gK818eluvv9h+vXbla
t126FEAto/ICI00x17cbEj/Vpsanj2YcLYCndxVRv9uOQ/L/reRsoDMoigt++Oe4OFqO/n7bPVqt
4ozmbjbhzrsoAkgbs2QMD8NLnv588evz9x83yVmtWIGNXjEyqbh4Cu6AB4smZUCCl38W5M7+/BH/
NGr+6zNWq7ZM7AQ/hMUf0Ls6NnAn+VHaZfKo5XX6oI2xeFmmyLmLhNtbG9rR2bXzydu+GMzm0Qol
36QWE1hwwVyE72PH5MNbv9r12fmfQyyAADHoE12UhP40UeyrKT1natY5KYmb+AX0Tj1A/0oONXXK
Pibxc7YkBLgSGvBJNpk6aBON/kpKZ+v0bnPba9hZbReeESXYlrXiQjzW3iJ0bhKCiH9ZGNeV+1+/
x2q76PXFYcIB7+HBRPW0scEzMmi5TZ72nNV+USMBaz3BdCj6Y7xH3Cu34eglN96Y1YYBi8sBxVHT
dhCNsekXELBzd2Pd4ax2DIs2FzIjvanrdISNExHdaXLzxru+2iBKeDxQnPWCeUSMKc31X6S/lr88
x7/7RVdbhADSFdUFXYEc+vQmgZy/MXrrLxXT9bH4j8fFXm0R+kgoxanK6hJGENhA7iP6KtO9mzFt
/6WZ9Jvvb692CMZQIUxXTnYpemYb0Lg/jSr52yPzu++/WuOa0SUO/o7iQnBuOrqOwyyzRpgs5kbe
VqrYq+WaJCZH8CotLg0K7isBpkcT8sltbxZ7tVyzEtCh3gOZtuee5G3vvZEK+Nvm/Ls7f/33/9kA
pyVWM7NU+OYeyTFZnXOk9z/v+7+79GqpxrM1Ml6x0ACyzWBndUI10u2+/fniv3m5m6ubgnY/Gdgw
s0ve/x9n19IkJ85sfxERIIQQ26Kqu9oN5fb48Y1nQ3jsGV4CxFNCv/6e8t3Ymq6uCG1m4ZigKaFM
pTLPA9iBFOqMGNoHYfMF4jRBtsZsB30A7iBv/7UbP4VYiaGAQE9FQB69FPsKaIE/fZpF7LZMxMoL
GEuB7gwHkssKMYkUB99VJxIORm5vbmeGoevZDkn3S0f98KOC7cL/QAkTd/b9ja8QWesCPTnohUC/
4gJb5VMhgJOYQdgL+akmy4Wwyq0EjewlklMChVZEAHhwfyZlkiU9GE5OCxRZC4QRGFEmhJJ3C60+
6lfnMok+vf3oG7UVtRLntlUQGQYDC429q/5hBWLQk78mUHpq1+R/JTyXPr79h64PfCVDUyt99rEP
KhzUVC5JCXA53FcgA18ke/8IeqF66vdRQ8QUSC3YTfgtDFDnLbgTGD/HTa/8aZu9kUQ9TEJALUEX
XW45IAQ+ODp0gDRc2T8sYLsf1KqTtO7r8bGIAPgmfVN/YtD2yTrjqYe3F+BGfFI7xfvILgrM0Usf
kD+hCfdXKwO3/UGt1K5BZt5RjmIGEcPiBmzEQz/Rb26vbSWxZCfjMBg8G7oXEI5YADFTwz0k3601
uf77L5kdKE9dV3WNvBIPz0UZNeCQscVxwa3cjpb1sGFuhxJy7fy0XZdvqp4ceznUyiqgJm/AgfAG
ug5kOPhsAzexlneqmVvLYuUSCLCAOFWWLQa++3cVTEtqrqaYbh/USibjxokXLMiHYLFjSO79vdSg
sjo9O7SyCdQ/RsU0vmcC/S34yA9/zmXkNoIIrQQCQwUlxQhSQKn98KGAQW+67aR+dHtzOzoT0Kfi
BjkCrDHv4yi2d0OwmTu578b3DK34lDrY947igIOUEPTiEy6e0OK/N62+RuIr6S20gghYogrCXmFz
gWUSXJWYmR4CFgH71A6OveKfONxf4jSMYYizxWt7Ccf1r0iLPyJ45rgtvBVIMurXmeutxqxDftJT
+/cOcUy3R1thJOAiQEY1tTDAiKE6OEN9v2tEeedYufVRrThSIILCixo7Rmm4O9UUBFHInbsF0s8x
zS8LvsN1UOwdrr+EDs9JDBPabY+o48OtSPLRzSUSbLVLBHk1SMdDOQAQRseHW4EEKacBXGY0UgBC
APOWCBinQmT5zqJfI+aVvU6sSIL0yIgbUdRe9BZAlCX631LMR3/qPkPKTjn+AuvE2ysq0PSn0NEJ
v8sJuqZbW3912pHECtV4jckyygRx1PSfzQopAvhXTEe3h1vnXRR5u4FkNMroEdLY8YKKCpw7x7Z2
YG2aQFBPA26Hp4PKDlHSzzuhbqsSWFtmowMhM0d6ZGYDohbY19gtuQTWdlEBGs7g7TaXRsNbWDWf
WqH8O9vkRkFrQ75gOjlDDhziSmh7gh84yjj+XIZ9dYTc4Py+8yH+m3IGDPYh7isCLcC1uHOjuZF5
bDwYhy42tCx0d5lHiLauIM5DBnn912kX2YiwkYZzAVk5bFFG4LXLWqAJBwihuT2d/F7wdVCL7/ZI
txfPI2doKgGRnbhWNjYkjC3AhNDVR9nUbuGnlgwUAnbbdqdCuHHM2qAwVk7Qi2IVLmGjTs4MFKgX
2NBE/84CScmtkLfBYZzCCxbqn/gFk4CIzirQ4eu129rb8LB+jihM+lAPQ6Xunw4W4QrSvI4vboew
wqC6nuYW816MN7WEBx1zo7UlNoN4G7hhU712F2jGyRNhBPrP1PEUtyFiajMSiFTUCBP3INwOXbix
N271hw0Ni1fAmKGF3V5UNAFdH8Li/BtYrs2dDXkjDdgE4oHu9QTxMnEhkCFOZ6g9XT1A49J1v1ix
Chm3YO6o7C41g5h9rQQu7eB0OCUC36rNYpyycKVEb6yUkGCmBKQq2LbcGyrfiFWbS9wIeOyt18qP
mKZ9qsxizh7MKtOoJd6Dyw/gNkgsXEgEu9lFXHwKlbJlTgc/WO5E6uuvz22MWEkA8sUksEWPf4Le
5gzqw2lsdf+hruR2B5t7jcz/VlLcRotVfiGgeDuh1e8beeKmVekKDREUa9hAKo7/XEtIAritlXUM
R7tq1ibcrr0fP34PF+buidfU7XICq4rfz5SJQaUPlK3msgkYHzff2KRPbu9tlWswbPIqpiAptYTR
eoJESvTojcVnt4db5Vo4qcgTwDBfiiUeUhgj8aMOtAsenXAbQZbQSY0dhJEuBfSIUj9e+qMXrn+6
vbkVu323Q1egMM1FU/a9kzv8pUxC7uz917MatxFV/rhAYADm55d6CLuzgATPOyp6p8YKtwFVE+DR
tIePxkWCNQAyWAKNxdnte3KrQAbQiStIDzaXlS/JkzYMhn1wO3FLNzbRuBFTHEMxGck+grccUc1J
EuU2DgXQ+vcIiiffgAiHa0kLv8p3FZu6lxmeD46vbsXnvkGld/YxOFOwa+FEPw88vJNYri/4ShKz
kX2rAsm0CRtscwgsLhi1JpiEm8A3aYwxzrkfAnan5v455nvtT1nhWhttfI8BYQU1QwFaWlkcQEni
521e1qcI7KbDUup/QpnMkBuEdceh82O4pTXVfIbfWQ1eIGHwOx7JYzE1PAX1tHoJGeRxIcq0fkgW
WF9BzSA4S0x0H4bFbx6gyQzTtmie+uVIdqNOYJCGD/D1gt1UshU+bJ0Xeo6hPj5elqE28AbZP1cg
hkFFDsb0D4EeoCGN8TkUtVatBgKPFUk+tTUBv1UvXrdBBrLwcgJZ8TNIr+HJ92fZX/1rw8duaSRw
8pWJOSwWIvFUMxn0EHsdWQHuZNBBFg1WtWmA/ucXqFvtL3AmJE8xv9IIodn1opukv/OVb6QEbhUi
lWFwHm5x1K4kvhDoVvZgsb2dyq578LWvaqUyiEdCKSyYMP7Y6vkBEsbFoWlFfIq8rXx6+0/cenur
T0TCedItWIwQcTZgfIz+/wa53MMP3Xj4f8BsMW1ifCnU3XGcpNB/Hk6t6uR7p1e3oWzdWPAN2ibN
pZtrfvjsU+JEVSE8tu8L3CyQIkdDcW73ENbguzmU2J1OxSWPrXxW7ZIPfED9ZLa5BzU7ESfF5+Hk
tipWPiunrZGhlIDJwX03Ddfo/RxCgtTt4dcP/UvjL/LiuEGTFaWfV54hQVil6Le4VfQ8tnIYXJXQ
m+uG9rLtcOKFSwYAPG4gayhs/v7i/gbMegQA8WUv9zLdPb/8nECZ/dPby/Kz/fBKoNrQNaCrI4wm
Md0GgTx+DlEX/4MxdHjUwOKBtl3AqACUZ3jt+MNjiGT40CsfRrgjbNufml7Bl15T/F9uG4zaX0l4
jQ9meg34+9CA7E/+nqd2u5MwbhxqsZUwWFCEG62L+tLBTLlPof1OLpJj4gQS8HV0Ctbx7BiHNrSO
h51iuF40Fw7BBdjWv3BIvrptZWYVREkoFIGTSHNRJbRmtwUm080AV8G3d8SNzMesDNKjz+PjAtaA
RwP5CBD24KzQa6dZE+A2v29m+LGuUQktzEs/Xu0m4bF5wADnwe3NrfxRVwp+OjGy0wAP37SAbH0a
aHXvrnUrUmxsWxwaOCPAIBbV+T5/rBsdwdUjCE9AIs8cNGwIdu2sLPJOd/X7uRPwPeATvGg3AZ12
GYn1vZ5UeGcvv/6VIns2VQ6Q2aiMTLJxLn7UQ/B90dEfby/j6xfY/9eG+TVTGvhgtP5SZNVGu2Nd
kg3ylwlavXyHO3LvmSfD2T0I6q3fYWU30UGYIZZ+kWnZXLnE/UvUxU6Xkii0apCG+HSqgM7KdmjP
pGOiTyW0qZ2CMAqtZLLBQYT30YwXL3wBmy95KedCHt/+BDdWxZ5S8RDzNdbi6249p0eueIPxY8cd
n27lj6jTDFR3nWTzzAqojYwNXPQg2+r27lb+mCWs3VUcJRmVDeAmeoW3H20+uz3cyh9gbNf7XnhJ
xvr1f2L1f9S0cKrJImJljxXiye3eYVX6pjvz8TzAdsXtpa9f+ZeAgsyvCmDMl2TcG/KruOIB/aEP
bs+2Ko8YPg8rVde3ZuIrek9tGkMl2vFTWsHJYanXQ4UhyYYR3kWQDzgAtuQGaYBvyO+rgm1XhjAn
SzI9JDAeW6cjpCHdtMkiYkUnUDuz9pYyznQNQwe0yNKGV46hb8OeZg4t8bYuWVbr+jnsCogqumFI
InsYqCuw0hgMZbIQjX9ID6tHMiV/OW0VexooA5jrGLg2Zu38Bdzh93BP+cPtyVZUdvMANemmhpV0
jWhPCHvyaf/i9mwrLDtkJuiYSJYlcKn2tr/C1g08EtnTPg0Hn94PrmvtQXUogEXcWU9w3nZ7bysw
IShf7dPesUwuPDqySOm05cGd2/XPrfbfqj2yBSDWTkAxB3i/bCUE4b6jakt1w8qnrd3hEBYlPxIP
dtA719GzH3XsG2K5O+8zcg+MPuFZUba+OjEg3t91cKKIYUER0fdakio4JjAgR8tkDNwSq29lkRCt
C6YSEWUaslPY1G7tr8iedLByHaIGQtyZD9+sw1gM/qFvnOrUyJ54FmTu1ETCGHHYPhf1CPWOq4iW
29awkpOSfRJVuD9lgVTfmd99XRGNTo+255z9kIww70iiDEo46lj7k4INmyFuhYM96GyhJg+l1DLK
xo1+hItkc6i9yKmxHtliyToJhqplJMLVGVJJrPueaPOn26JY6clbzQ7VORpl8AQL4dYCSCEsPR0P
SXvQmSQlKrO5xotv7J+NJ1DXCd0mMJE96DSiDcZ92/BsCt+cOBqhNpiwe9OwG/jdyB50ChJOAzSY
ogzqP/SwlfCQiOHM1R4CnG9pX/LwBf4/0ye/IHJKC5gN1gcYGsHsel9UGizj7rhtrYgo4Pjne0lB
Mq7ji2dkthbhnf7y66U0tceJdU2GZdpXCmWrMOvkkAVF6fhoq47m9b6yXvIw8zcwab2+z2GWzJxi
jdpjROS02l/hyZvJej2GTDwGsL92iQdIDf5eecGyTM6R3EkGmYNTHVXPFWxc3n709VT+77lE7ZHh
TGug8xOsNMj1gKC0+7/A6YxHA1bq6e2/cOt7Xv/9l2J6JHUvFuqRDIX0kwlmmAK7RRtspH5/9NCo
BiJvlGRQgnuG+N4HKRLHrWKdgbARYpAs3IMs5MV6iL36OTClU3qjiVVI+1EtpYQrEdLb2ByTCja4
AjPtR7f1tkLTCyXxKFy3Mzg4/dinMadFfefFb2wWe2hI1pju8WpMVlfJ/iy76yaHZgmQS9StCqP2
7BCW0gZu8MRkA4M5W1IUX2WT3LtHX+Pllc1ujw6nCZ4lJR9N1mu5fepp2XwQaqy+wvKkPFMIHLrd
Cqg9RjQ1Ewi1XWd7k3yEO9XjyNwExaktVlyQrtyVilQG70jQWcthSAGmdOuLU3uM6CdjDc1/PB0W
C7BmAQRR1L4b8Z3aWsXw0zag7cxYlRWSjRQKf4e+D+5caW7tTStgjVjbyeASmdVINhgV9OKMUU35
CFoPuZMrb2QybsWtFwIOyPtKZ+Uw+4dYtOk0kHu361vvb4et7wkid19l8Q6BiTiQXVaIsH6/wQLs
wSkz2COyAgZsEfdnlYWAyZ8VNQ1sZ3Y3kgm1R2R0mgeBvrnG7Qz+p4KQr3DpcKo1qT0kGwWMv7pS
6MwgYQoviQ8ToW44bWrPyBqyjtO4djqD/ej2EIa8fvQ7Jd0Okvj6vX85/jo/Cbhs+ZYx3h+nenqv
+vlOOr6xH2PrZN3GMClkt25Z7+0vHG5jKSnX2W2z2xMytOvgwC39KROLd1z774FqnDrh1J6PEQiG
bsLoOcPJ2B7LfjiprfWPbnvcitFtpJBZ3GGKSOG9C8dz/sFrKnNye7gVo2NMAa7yhzmrks+t3624
9rSO623Pn7xkg69vhGevdPhal/MfHtw5nV7bHj8JmBmOAuKiWaC9+rDKAwwvxMHt2VbzGH6BaH9F
5YwbJvu3q4ifemzkbqWMPXwC17m7zpjx4tUGc8CheMeW0M07gzIrMDU4QSvb+imTVxNyP/62J81H
t0WxAtOMtN81KSfIjcNMDVTBlxq6427PtmpeoDlxjPJuykDl+wd2Dp98ob66Pdo6QtE5nloFCH9W
zMAR7Y8YkzldFyFX/nsSXKOikhCqmrIqWMujkDXkaUvI1rq9txWWYqfRKCFPks2YguVhH7CHawvf
LRHaggpo0g0CVFiZwakVpuRBXsn2k9OL20IK1AfNTgylzNjOzIPo/B+egZS/28OtyDRGji0c22UG
NNbfNJ4+QPnzHqr4upFfKaRtBYW4SJLe7PWQqV4/Tas+7Uo7Nb2prZ/QRFU7DwFsPlcV0ueEJduT
H3TRi9uiWJEJj9F2pVJJWLmPdTpzcqRaiKPbw63QDEVdw5cP9hG98cqTpMN6ivkYOL66FZ2FAmSl
1GTM9j2BT3UWbvcQfdcd8drXtKKzh/dFgxlGnyVFC3uIcRtApplBv4CNx1J9CLaKn2MljBsoidok
/riFGnkVLFgnyC7BJnxN0naevjl9BJvGT6LONCGLRQZR/O9jDxsaPhb3SHc39r1N3S92I+BXDxnw
cho+BwVHXg/cijlqhSsrfTPWoOZnXryGZ1CZjqIwiVvlb9Piox3OBsWydNkcNT1sB1R/4D46hm5L
bp2kyI9cDnA+zqLOlxC1n1r48cKu1u3pVshuMCnsWDz3mSnjb8DHZcUq7g0GyTU0X9n61ApZLSee
NLrtM6zOemaFrCBe2k+wX6UdlA8LVj9E4Oa/TCpe86WZ91MXwHIwgvdDpuN4eYINheiO12SYHBQV
BRxBNjY+w10Rqg3RNNcAKXU7VjuBUghk6OvD0JRbbnS7O66PlRf8NYiasUb0hnv8A8j8x3Hd3WoN
aiWGCvYYOwTl22wei8MAQBm8mqlbG55S69TuqNEj9L/3Z8jhjYdyfF+0073L9I04tdn3dcg3GK95
+zNYyWcRrN6/lRqqH04b0qbfJyCIbBAmMM9evf3o5uSoSOKGxaChlQVWWozoUrfmufLDsjsEMy1S
8EPugQdvrItNaRx0yzWvC/YMEMKlqgIFHFrz5e1luUb7f0MJfE78+y8XXYW7UWlgt3jZYLU4VwM5
lrL3wAHV96rI19t33Bb82sBi95Iqqi8zXLtTHyYDUGkpewywebS1aTVIN/UvbterJey2YRAECBVh
Jtvw0w61CJ1qYc5+3/dvr/Xr35HbNWksBzbtfQWwIlPg6qkG0PR2fXR7OP/9Q0YrVDCSFeKXmyrY
KRmj/QTb8M9vP/wnSfSVbRJZO7wxTGlozjWXYA5UCoD9gC+3bfMJMjgEkphiPsPYSzSwf0aqGUs6
5V4bcidkD7cLV7JucGOTNbCSEfnWlO0jkJlOjR5uF659uPOFwevoIuj6Id7XMIVBtZv/HY+uG+GX
4BIYFLRixDeBWwy6dsvyWQ932cI3wAk8skK3UtsVowUc97D7IoQNfcE+zhpy14eGm94cVB8N30Xc
zkVaKPBlj3XYwASoNf5yDqShj9FSeF/KrUWcTKI4kiIk72ADziFsuvADkHHj31NBfKduILcPbT8K
AFcrvPrC6/WBL7ABjsvSqcrmtppNbOBqBye18rKFYQw/nJ0fPLexNreP0xBCLQYONxWWeU3FPnym
q+dUPaK6+n1/SKj7wVonqC6wBTfHZRmbDJQ6J28Uwu3jlM9q9GJ4YeVV0ocvAK4uf8OasnXMN1YB
o4gkk7fuzYVt6yfe9EMaakGdqiMeWSVMV4YwGN1KiKrUgDZCtj2KiNstmP/nHrMnVDWgB11WRfaT
JmRLo6m8kyhvpHj7HsODCV07CtuCqOt+7BA1KKDX7tQw4fY1BrB6vfIIAUQ9GRwYL98vvv/h7QR/
672t/L5irKDrAZj9vemeChxSYGK7Bue1MPglC0YkmUyjRX0pYlmmyRKk8ajc+jycWreYeAs3Xa5J
fdnK+dtMmu0QluF2cloVu2aE/mEE/18KdcWIfSx59wLczx9uj7YWvG170jOq8WjRS3hZDfw4h9wt
r9h6TRxmJeDjMi9Pmk6munuUel7cQtMWhQxlRJoxnLx8g5VGGnhFfaBSul0vuI23r2IfJmewPcwT
sQRZhCj6hDvZ4nbY2zJQ0bSGRbTpCkzO9lTJYzLXjjvFyoatCXFaVlN1oXx8HAd13qn6222nWLmQ
dmNYbkRVF1xX4yNlyw4LDa7d6lobXz90o+n8AC/eGpAoaAAyx1TT2G2z2AB7aiYwNgU+J7DqfqZo
46ecsMKtLCRWydtMsBdptsbLJxjAPcpWogEAbUSnZSdWgJYxPKjLJS7ytpQvXr8+byNz3OW2ClRl
IMcOwzLEUNvjbEMHMvXk5LbJbYC9Xg1hcE+oLh4j5ygYShgmJtXZbVWsipbLEid9LesLxhni1Pg1
h8se3IPdnm5VtEnYoYZWePqs3u/Jt6X41+25VnR6wVpXU4ByIiz1mbE1H+vt8Pajb92MbHy93OIu
YIGH8rCd6YeoJ/WhJUl5HIeWPyuM18oWiLWxqLaLt65bum6jG5AKptG/H6wLTroKMj7VRQ/MHNDm
3E6l7hu3j2HD73fWB3qfWXmJsGhztbeHdi3dso6Nv4fzrpIj5bB68muZhh48rkO/dHxxK3JZXwpV
ehTOulN9lHRNqanvfO3rNn/lGmzrcSWrikEyCfDogsHnsjdfAcpwolFxW4/LH4c18Vo8u52Awq/H
f4cenjZv79Jb7339919KsFXB2JbytbyQsawPva+bs0JV9uj2dCtsG9V5uqWwMiaL2g5Bwk59sbo1
SrkNwW9bJkqy9jBbbQDfqRqPpetC3IBr3AagBx4Qt53Gwpip+1LQ5XOyVMZx0a3wLIekg76ZQIkH
Kc4zLfrPFY2FWyK2Eeg86CfV+Rt2CwmhoeC9UxDGcvqcNvx8QIFEpM9xrGqwqwvfkIPiq9sYidsA
9KjsR1YuJcBSHniOUoUoIqspuhP717L/lQC1tbY45ANhUJR4eeMFsJOu5+kwcqGPBv5sjitv3Tgw
+k1UGxAvX2CNC+xt+TAVyvGOZyPRwVwD7lyI8gKT4T41Yf1xDsa/3b6rFaZkhR92IUiSVyhk9mY7
8yBx2+o296QNS9kM0BfJY3iaQiA6Wc9LrKhb58hmoHQ13xRoPknuaSnSbgri41jsn91WxYrSeKkp
bIfhb034fCpq/TzF/Z1Veb3zDZvy37NuR1o4MUrl5ZBN6R/oPKinpgiXp40t0Z/oVDUPLj8htvVF
POARinKbEjiklEdP7zvsphzV62Jby2uvVcwNrnl5V+r1XTMU8xn62U7XpthG3/My4Z0nUWQXMAk/
LSNcQrfeC++s/8+LwH+zQWwj8FcTl7VYEapo8DZH3/dh3Lw3LFXt9k2rCenHJzqHOXF9UMX6EtPp
vej94rgn8NQakvKPSjH2qPduS6E7AcGawXwcwkik4xj5j6uowI0V5ceoHs/BMr2fG/hk+RFk7KJ4
q7Ig6BpIV/EvTl/ZxvwrvZeYo5gir/CDiAZVdGbjJ7dnW/UBI4RwHng832sCl/WieoFS0L1x7fUh
r30FK++YRvSgJ++4SdHuyjwxhx7b8843vvVwq7Qf+nFJGj9M8kLG2UL5Vf7QKTPENuB/6b3K61iT
5GIK1XwQ2vdkKuncuYkkx7ZUWJKoZqpIkOSb0Euq1uQv6Jk4JfvYBv2HwToFa7zxnJZ+yY7LVqs6
DXovvlPBX0+7Vz6qjfgPJophoUJObtsSnCW4T51VtDanYCndcJu4b/+ePkmlgT1bWJJPzM9heg4h
Qd65XRJiG+u/R7XZNwFJWzhise4AhxD4T+lEltSpORHbiP8mkTD0KXSSG1C54Kwp+ofe67kTGje2
Ef8xAZwC7vJJXq76j8nz/wSazvHFrXBVBnSiBpIXeUH2Y9effFk5nVPMzvaVrKGHECxBvpXtlJZw
+z2YALvHJYcxO9mXpuiaRQ4kF+3wry7VP3Id3BTHmZ17IbTXMQOhi7xuuugx9rolDTma8G5vbmXf
ci7rsgqkn3emPy6CZB5tnNIAs7lWFfTBJOmFn7fC5FXEv2ydcuozMVuiEbzdcdRRYfJWw5c8xTCP
fl5WXXx6e1FeTzDMzr4giBWcKt8HMhTKv8c9XDQGy0Xo/VVWY38njG5QM5mdglHLb6I3Jf5KV0dF
SkMp/hB+B3NfM4iUQ+L8oAELViCF4moKbxf4AUPxwD8BK7h/j2RVOVVCzAbu+x1kSEbamZzD8PmR
e+zruHI36WdmHwawP6nCNSn2XDajHtN5gg76IegDDhukgvduGo/MPhOkBoJv9hOT93uvIdqjWNqV
1Bzf3hCvn/TMPg56WSxynrHful39mwSsTmlb/e/tZ79eqTP7NOi3JNljHZg8TtBpoA2ByMdaktPu
d9G7dRqayC3U7VPBx3qUNYlNPrNo/xrX0ZQGsO6400L62bb476nM7GNBmm2seVObHLi17YQeW/NP
PXL23UOh8cRiVeGz++N0GjYTQCwB4DYaBx48GYG+dEvyNl2sJFM1Q8jWzw39AbLVcJj82g0yzuyL
ThnoZZAtohXSkFEKZuolrNvpzov/bJu+tnjWoEV5QSwxTzT5PvslBCWB0dFwmMiWah+ORQOCUSQx
u1C669OCmuAgkqZP22CAUWKdtAc2FwOcBchcHfjkhSdIicfBAcBCk9Jq3x8b6Yfdseinzi0ibEqO
2rqBzOCg5jqc19OcdPJg/N1NEI/ZinWyluw6KMfT+7ICH37cHmLKleO7W9du35u6wtdC5+FKMXLa
xaHipeNxbbNyBMFNaTZc5ar1ymMvIPALUx+3N7cNn3EpSNp5Rx7yAhjBF815wH/c0oPN9Ut2s1R1
Mph8o/tfo6gB6OZuIHpmM/2A2uaqDHqTw9nw2/Zi2ub728nzRmK2aX4L+mETNzMSc9+N8GNhGlaq
KzyH3RbcZvoJ3wgMnSuTUwi/PnMlZUqntXRqXjOb6bcWWy9lIU3O6EIOO4v7004G7vhBr2v2S+O9
XUYyjCOe7pOoOLBq9CFK1bpVYDZDzEOrYq8E2/NxKaNPzRzsL2yePbdXtwUKh4jTjnh8z/tqECex
Y2SW0MWtrc9skpjXCDr0wbjlEw3+JsHUHIc6cNODZjZJrGybiQ6jRmun25p0VqJ4BNG1vHNQXMfL
r5wTtkAhKpqQ9NWi84C18YMG31cck9qPM9FGzbcoJtM7HZfJ0STL4vqLrEtZAak6CVHNNdcVks04
YRzt704NbWYDdFuK/hWdyzVf53F9KsIgeIgwy3QrbG1QbkiVYFD2WXIyBbD6reP4Mei07/h06xhR
MthrnLBz3vb0LJaPuME7XYOZDdadw4QsZqBzPrfFD7/+t4Y1qVtk/YdA1ul4K3Azy/vIPMC/cjos
yv/XKRnbQF1vM2iIkWXOffoct1oe2vHu9PPaeHll49sw3L2fmghThDlP5DQ9QNpkOVEiwnO4BMW7
fivIt7jc7g3Wb5wqNjBXbAEuxRV+SGh4cIi6ZPug57n5y22ZrLwskkVqs4QT2oareZqKbjvAUtBN
bRN19O9Zf2dDiVZxN+Vttf2jCj+PMNJ1e3Hy+6PDvg3mIaZjjobel8jTf9WJ53hY2ajLpd2SLeix
5ft5HvKGMHm8ph23ULVxl0MEJQbP26Y8GdBOj3z/AJqtG6KG2bjLvqnWSaM3myOXNc+xURKCAzJx
qxFs5GU4t54uFwVMe2MauCJAfQ8+0U7QS2ZTyOJQDCbZC5nLdnnw/E4cYCDs1h5nNoUsxlWfzaA2
5bqJvfPcJN3jLmbHGLXBl6EXgGtF6jHve/Ixmdu00/rb2/v8VmfGlqjW6MTiU45jHpKZnQsdn0e1
4egY0iIcXrwgOk1J/JWVqnonlrJ5pv0UHHbdFXdOxRunvA1X3yuNlo/SY84DscuDXwn6OI+cfO8r
qGXAGbsMDkqE6ls9Vo3jVrCCe08MDDZ5IvM+mOdsGCZ56ns6fXp7SW9kVBvIDq0vQJJQ6uZ+W4rj
5i3/k8LxDmAj2X21NsEsFpnP/ReNBsdhmHvldlzaOPZ4iMiY9HTIYcB8nILlpeju9X1uLIkN8N01
VH7aoMWSKP7xIcB/nJbaJoRNMuZ7I6BG4g80DczQHqhH3eZpzEb3ynD2kohpmSPNjQ8xCFWnMADj
zO3Vo98PmDYaip/Feb7GRXCQoLNNGIM5Ptw6dlvAwFfhBUOu0rb348O8946Hl43tNUW1oD4Jh3yq
/D5j47RlZHAbBbLQCsyOjHPF66jL5zp4grDh507fU8u/tQWtrhMsDbqmiE2fN4z/1dG2PIyq/sPt
W1rVccu6YgvmfcgpJ582T2dNhBrc6dk2tHcoDPHrWYscsmWNOHSyKTNgHWq3VGhjexO9Ul8QJnKu
1zGtRbOn2t8dj0Ub3FvxYS96kvQ5TYpvXl2Yw7rMbrFvg3tJQ6q64qHAXpmDkwm9+dgG9YvbqlvR
ORQLDSvvuuqTf8YV5ctUhXeKnOsjXqnuiRWbdUjrJoh2kVeasz8H7kXHyGBOMMOq+s7Q+MZe/8nn
/rUbQvkeFsWATE69TzAUAicu8dzua8QKUS8OSaOZETnVGz968VQey613Yz0wG+Xrd2wNyqDsc95v
exp34zsT9Pfug7dW3grTaKmY7r1B5kCbzB+gjKiOccHHZ1Gwe76lN/6EDeZteGPKgtdDTgzCycxL
k7JxqE619o0TSovZmF5ZbkbxpUFMsSGHcf15NexOx+XGvrEltavBN7ght12uSVfn+7AVp0aH2i2T
2aDepl20LPQs8w58yVYWycGL1Je34/XWul///Zcdz+sQMEdv6PLK78xTqSAlLaUujlM33RuK3LiV
2/raCjglf4uKLg886X/0lBL1IWzV/Fw3fP4/5s6sOW5cy9Z/paOeL6sxEBw6+pyIS2amBiol2Zan
emGobJkzwQkEyV9/V/pU37ZQTudtPN2IioqwBiQFYtjY+PZaMXFKb7/mzLuwSvz8VQjzJnwsu3Ho
wbwf13Z98Io/x41duIs91/Lp6z90FcARL8uWrjkOm/gQOvINr+xcPDyzgJ4MGWSdxkAeR3+s99MA
QTpmV3QO1efXj+3UMDpHXhpxh5R+1JTzLaWp5QHr+z3fD30yFWTuQ82b4yRzQCrOXEFywbFLJZiG
wAHc32gLWu0o6Lc1yBfgsp5l8tjEk6th7kami+5YrSnSWyGrbkYFgeVfzyrv51uVSShPzOdj4fT1
cVp7J7h1mcjLeHZzCKRAgjp7gX6SHcbjmbjykOHUuXZtjTo9cuVP87tutjPQ9ExWWUPHqOJSt8eq
qZ6RTfvUOaAUf91DZ9YdUy1b6hlWeBJBSB7mdR/XXrk+VWM29lGJwh27aN6ElRtVVymliNGWUc9x
UG/wGU0vwZs/Xw48UzQbkchMycrqI+VuGFNPNfsuGC7JPp9ZNE1g2YWgethMI/ZzqPkmWqdQlvYl
fAVxGw87Fcr87mptanphbTv3OowgX4yS6K2fW9y9UQldBs2iGQI2V7QuXn79ws91lxFDQISQ1lO+
YIt0oOPDIK/BRMasdkhhgsxyTEe4v6Pxk4D5XUMVlHHLSyjbz/tGmIBxq8dwmUiHaQDgbB/m/dfG
nYrbijE7hS9hcmdN6MMmbKTNsWY6HlMIJLhL82TT78KkzqZQr4XTjPVx9rKX3Onej05/IaD6+RgV
JrulYJO2QTW4OfZCT2+9sq8+9oxNWVRVYohk0bfwbg7sSoSEiXPNzZwOuDjHaxAFvfKWvoBDhZtb
LRXCpLnmoN08JNyxVJTjS8HGa4pCVsvRaQz92VvKblu7GhnrvN0tOX/wqqndW71fE51a2rqYiwoP
Xvss2IVe5++rsQoubGQ/n7XCJKZUAc0UFqr6KJbynuPMEoXD9Gz35Kdh9UPsoHKX5oBY6qNcvBs5
enmUhZndeUiYwFTRbsSXaVcdtRskC9GwN1FWJ39hIlJqVSVCE1oe2z4Hdd3LBYJKdnLHuMJ+3SkO
C11V+bo8QnWoiUH7OHFGN6sjqDDRJ6TjlklttDgObfqhwjlxq6cLTZ9ZC0zyyZnSoht9XRy9aSHI
RhddeuN2w3SriaSPmePQlyatq892Q8fYrkJUUrTpqoqjDFR4De/eLEY+M70wX88s+CZAk49Z7Ylq
K45qSuUfep2GQ8boejvB+/fC0nlmXpkcjUjLNSuWqTi2RTpF4Vhucd1Td2fVPSZJM6V1gOK7DK2L
9WaWS75fem+8smvcmLbrqJduhF3fUaTzQyfUdTpudnpEwiRpqLdMqVvz7FiCeIzrzOORA50yuzXe
JGkqf/ba2V+zow7VpyqHjbOfW+XUhKmZ7ata+QzkH9hu8T4dh/uGt5/s+pu/XhFSN4NzVFGjaR1c
q1p+ZLXzxa5p42g4eFs6jzD/OBYKpauuu+EI59nhecI35mjHl75LpePc+fW40814M9Puo91zGxsq
czRBDg1Np5S9Z5vXRaUD1Tarxk02r8dePXtlkR0dpOz2C4DkKB0KO6xI/A2JcmYlCxY6d4K0j4W7
HFMV2EUCJg+VtWMmoeTq3AVF5z9Mq/QfMpXabXomDsWUzpqpy7Ojknx+CHJX7/swcK3yrsLkoVbH
13SVIgMPRccIOA5K2Qh9/vULPbM1mThUXmD+NByPXqgCtm6h4/YPAqWmLRQJ2HSlcKO9o6Fz6WT7
83tZYQoWAr2cA6q0c1f1TiHiBbYFO5l507egnrwDkm3tYe16J95ckdstySYgRR0o6xV+4dytm5Lf
nMCZdjhQpFbl1sIEpOgy02wZFf4g2j2PefboK3Xh2HlmGzREC/9XnkrRoLoRe4n3DQoAclcwccmk
7Mx7MPkol48IRVonO7aB5x8br+sOG52q27rGbVDNQxU10zre4q7WLsEsTGzKSxVMj6bRgQ8MRnFQ
wja56uyqC4TJTeVuOGP0IrdGl25fluljN2QXYrczb8HEptJw4iU4xPBOzev7Rpf3W7naxTkmJJXP
unBalCzALWj1o06vH6dU2A0eU7yQ6HWB0D72XJest9yHT0A42OGMwgSkGFvGwutz50614029pk3E
KCV2O4wwtl3lolxTZDq9q6rmph7dz+swWfa3semOuc+nOePOHZjJr7AV7K4YnewMH4QJSEHxrumH
DR6zE2m+5RS88IB8ml1wZgJSbo2xzdIBW0Cn4ctXz3/4RNndBYu/8VFhBwMi3YYwTlo/Qwvnzdxp
u/DMpKPcaSrShYj0rthcJ9n4/LwOIruw9H4fEn+/8xQmHlX3+FKGjeSOyro9rtSfDvMUqPusVETd
FjhEXPVTpyOYnKdXfiacRyxx7c0K9cw6qorULSKStZ6Kezq5cVYEKgqzdB6ibq6mry7qYJ58yasv
pbe5WcTgvPhGla2fRW3jIZGThVx9KwAIfuLEBdzk9FUN1FGzfZ0FdTwFRD3nQbcdcMOA6l3dNA+Q
/3VUtJSThngsIuGoc8JJRTnGzFF67havDmOxlwXtzShqAsOmPMftvB78BORF+XkJnHyKnGAWBwZZ
/busceorZ4MhgKc1bEszHdpRc8Kkwzo3h3YFhy84lJGKaCtH3OXbqU8Kkw5bxQhQfwjTOwGhGak9
GSmGVeTXEc3PrxeEiX51fptX6vTgHQ2zbwNOezeQTn0p/Ca7z+BzeP3rjzmzL5iipSNkzEXveukd
7clVGtTvNGL6C3/CubaNhQpOZqwq5iG4Swkudpx63Qu3txO2ESbsVTeBt4GZSO88xe+KVLx3/MAu
UjVZr3RGgqYOx+CupkEaceedQ+ml2rszeQcT9gqkLwkmT3iXVjI4THzNrppR0bgdNzsRZmFyX14z
j6rp8/Ru8sY28tz1WEKj1+6dmtyX3kDnVo4X3CErc0O3ksZypqXd/mDKOrIZILRfbcHdJOZ1d5Ln
ivtK9lZnJ9d8dCIXBChrsyUo4OzjBVnJq9F37bBJ13x2T6dOEKbTmvhqYUnqQqABN97KKnxzTUlK
WFUGQdcIkSyq3W4oL4u4hnjAzmYRcE1srQxTWGNnlZ84Yn7yYR0X5WHqWL1U18TWfLK5XS4yDygA
F5GGX01UZsKOy3S5scZMDXyPe0+tCeKt/qDHvDrotLOKtFxTl3IQgBBHn/JEC/9z1haQz+nsLgxc
E10riYJhhKh4IlHGsIbv21RagSquSa3BbDTwvDZgCQ/hMODnA49hXmm1NromtDbzETYm4coSp1RJ
qnrEHr5l0Oya1FrZemkLUzCWILO87sbQd3cltzQCNCUpg8APZd6PLNl6OsSLhI8ZdJDs5BNcE1wL
Wtxz0DldEunm9aeGBXq8zjeSE6vjv/s3wgP5EtxB1zzxc+R+giJqSGW3T7sm4JH70oHj0IZu97oh
ohqk8Ak0t1pbTMDDhdeot7bdkhA9L5HMR383wAbDbnExYb4FmrRLkw8sgWYhNC+z+rYOxFurJzdh
vkyj5H6rHSzmEBuNdDde92R+b9e2sWyF84r9KeAs6XnuQpMFMfIcwtrMrnUjdxpoXoEtnZaknFYW
V2y6SZ3RbpN2TYqvLTZvU5nPEg9C9LyLvGywHYinNM8Pt4WN4r7Y0pAl2eJegyc7clApVoELNIRf
tx2uvR9UvecltQqf9JQekPK6BDb+PNB1TXhvbjq/ylrtJzTnj8i4vxOrb7fxm4KcHW/roWxDKMI5
WZ3FQ8lOJbBiRb261VgxyT2PrpQOvosZBGwdduEfS1V/tGra5K9I3WZekWIjgukbivcn6UW149mp
XbsmfwVSvamXVS6JYLBaysioH4tlUVbnItdErsqOcd5KRHLSgSS13wUHFC/ZLSwmc5XVqCZ0RsUS
tcwJnaDTvdmpoLomctVvwlvDdWYJgPvl4LgqfOgDTS4dSs8MdBO2CqdlXFA5sSTdCht5mfLyKfC5
Y9nn/PUU7bcQRW5euyT15HO4cwTBvmqW2m4mmbQVHYsG+E2/JlNO3Qhu3hoatEh12I11Y0EHclwy
mUO5sfF0CUN5Nly3sCB9tmvdWNAn159qnUueEJLDMmK+XWff7sm5yVWFA5Fs9RydiJmEt2G+ztce
XVyrW3xuglXNDAUP6DHppNygYjNVef0eCoeXlFZ/Ph65CVXR0O3c0Cs5Noxg56VkD9UcKyqGm0zV
qP3CLcZmTcoO0mkO3ONiiINMVmdRbhLMOLV4/bjiwcOhZzdhsDb7FDepVhOJh6fu+mEf5T38pzIX
nU5EVdzQQg1J2myXkN2fpzC4iYT5s855jRMcFoFsOlDi86916DXv+KqGC3/Az5NfKCF5/QeQaagd
lNzRkw5q8JAFxbCrvcHbL03gYA/hrdVphptEWNizre61TxNf5p9dv39MU24V4fG/iXo5szP2rUuT
fKnIAw94G2UwebqQND4z8E0ibGYujnXFqXXtvyGh00RqIH/aLDbc5MGGQnQAwPSS8LGv3jd1rh+0
z1GH9+vmA7zDv6e7uSmhBXsr4o+N1glEV9d3HYXoQ5SRvtvXFXN2G2+Gx2LIFi9q8rz58OvPPAV5
P/nMv10PL9iqALapRNZUXK0Ojq6F4xxIR+lHOGasjxPtkR7+9YedezenQf3D7FsnLtdqcLGgivmt
UzrPflhY7WHcxNJ6L9eig5Bp0uogVnL8M+s2y33ApNLKULs9VEVmpA3qPJ67GQ6lgV3dPUb76z4R
fk1Q5trPCas8dQNppHmPs2ZvFcNyE0yjrtspMBZzMg24lD3Z3UKyyHIiB8bOzmsfaQLS6KQWkkcB
xf+y5cK4PDdUjH1dsLRbnJ7iwal2dks9ObvBb+xYKG4CaCWBkHJLMOqbDJyIduZIEb28sRrlJn82
LChLr0upEhxgy+vCd9JIrX1wQVXozAZgyjktYw2go6t1MoM5fJoYaMyoLocuplMO1nMqLVEgXCG/
HpnO5Kyp8PB6i419nsQUpTPKje366LSD/rASjCvR8N3w5gQa8CICNVBFddV/smvc2OQ7KWrfKfSM
LSBrIRAZHhdlZ8jDTSHIGXOpqXSvktBf6j2q/yVSlP5Xuwdnr3ulURJ25bPSyZC549XYLQHumCGl
YNe6MV1RsKshbNnrpM8yLybb3EQkEINl68aElelcTrD7nZOt6FVUjaiNbEJ5qcTwNC5+tk2Fr3tG
jSqUNSpIEyRw3QPBinyXuTK4Xr20sttBTDZNbRssG7NsTLTD71vOvmnq2SnecRNOa2lWen2F4c66
ctoLRVZY5nl2Zs7cpNOmJpzSKU2nxHFXec+6dr6uJmHnU8hNOi0Mc4JNatPJOnQyWlj4rizEO6sh
adJipw3bS6dyTrRLbsrmjzlb7eJXEwoL3Ip5gjCdQAVbxusEl4yNK2m3fJlQGKBu3lCNPuGknvdk
nYqdK7hdESc3uTBazczpQyy8hK1l0qocxaIQ1rB7dpMM04pTf5wrtI7qvEOxjUPcB6PVcZybEFhY
hdXikGJO+oC+B4R972/kwsnnTERgImAY4qqtSvS5ZJC9Ltv0sSXOerAaiCYE5rYFyC/Cp6SAFn6c
kaGN4Qnx67bPrF0mBdYIVcEbPlQJpL+WuOmG+mqZxmpX6NIuJ8dNGAwARl5kUzElJQ/IYUTW9aqo
YZvw6z/gXM8bIWqbwZGo34IpQXHDdpduy0c6t/ICx3aud4w9b5s5jrQ+WRJkRKvqGhhs/aYifXkz
Zsy79CHn/gJj6/OVbCGXSqeEldN1S92Pq5/bRXsmFqbWxq1PBfCJpAOPpsEZooqsFxo/cyI0sbAC
xU0E2ppYHwvh3y3DHO71oqBqCF/wd3Ribcy6jMR9ulw6g57pKZMVg7oBQ7XWPCdDN7BYeaTek2wr
dlYjycTFmBYrhU77kJTFeLeI4JGX7YV02plxZLJihQsrQzIhbey1zL1xYK67U4p1O3jJDRcihHMf
cfr6D0ErCQAb1D4u7IKcLS+ShOVeK8y6aGjDS2HUmfO4SU4FoMUkm3CODftSfVFlTvZq5HJXFiu9
ybyRXwvYSdsFyub1pqPwjustq5J1k1/bsi/3HsFBy+5dG6tGSFCjEAzdnDQ8+Jh1uoiGbLBckkw4
K0/D0CGLGHFLKF64rm5pW3+ze25jrZClizTedNrCeihyRLyd6z/7saN2ogHcxLMqr4CZQOjrhNWs
fsjSHKp4s7TiMrgJaLVlVwiVjmMSLJHe2uIrnMPJF6uOMQEtH7Xqc6PCAekp+bFhxZtBBpvdFmOS
WRyltCADVpmoYh2jMRM3fcUuZATPLKLcOMfmkyx12QuZZCmFMUSeMNIW0dxVNKqEfij8dDuI2u7G
k5u0U9p6SC2DrUwa+BrGnOYCXtB1YRcEmbRTSMIGNVarShTP5B9IiJDrmaJizO4NG1OWr+EsaYu3
MEIl9yFdq/SKwm7uwoJw6u+fnOFM3GkhrpqdkKpkclcuI6kDHvtQWMgAVmAna3xmJ2/BTfTJFWMA
GJeMyXzicCWUVyIG1+z41710Zhsw2SfPa5y5ktuQEG9N3xUtSmzrrqWHKViD5cJnnM61P+krk4Fy
JCxttyDTSbjUNF59mcUrg1GvZqrcVWGeHSQyz1GgKQP+jFOr3Tw0CSkII5Op8kZ6K5a022/QlN07
ix0fwU1Caphn1i/bTG+dLOdRuok2mqhlRskkpDT8djwm0Hid120E+hUK2XY7gslHeQP3Ok7RdOhJ
EgVT20QT8K5fj6YzAZeJR7XrNs/SZ3MSbhqhBEchU9JX/nLhsu7MYDUxoLUovMx3PahVzblKo36U
+V3W+jxploBfiFLP/QlGCF/BpZMsDfLji1d8w11RXEx1fqF7vsciP5sJxnacw0+wdbNxSHKq8xAd
78Id8XR3kEONb+9mQXedwq/oRq9lE09Z1xzI3KR7Lpvmxe4NGZktv6obBdulORGNhF1l8Oyl/bNV
0yYxVLFlmdp1nBOHLtA6eVv6dlVN3JT7KvsNomLuhCimqR4X/57PdrQgkgWvo2AtgEy2sJvAJY7z
BrnPZzezE2viJi3UtHlay2zAXICit+fLApcV1Z92XW0E79C/hubpuvUn9eHncXnDnMlyCpugUF3r
Vk1BTm+bsEFAt+x5E144HZ+ZWqY0Vkr5UrdrhqWnAdbgdzp2dWsFIXETnKzgwZG7KdrOVAH+cGzH
OPfsmBJuwo1b5pecyqJKVNt+5o1ICk7sgDVu0lNcwekvhV/fba7Wd6HrvPdVdSFWPBOjmOhUIT3d
tpNDbjPeq2tnQ+Tgdl1w3ygidqiW2Z6sRqMJUeHarJWbn5Jbd8ijtErvUf313q5pI9wdkXovodZG
b9OwfSnHYqcgvXhhNT4zHE2IqoR7qfB0QG6Xan0hvv9pHVK7ynNUVL1eV5y087I2Q5dkbXffN0zs
oBnp7e06xYhsMT0xDhkevG+6xyLoITMXjpfUqs71irH/DdDMLPtUkFs4rTxkXF2r1a5Ii5veumFa
h01QoelgKeKAi+fMI3ZCxZwY+5oc3BmS7C4em+NqOJRfHByTrAYKM9GpincByu04ufWC6qmtuw+B
bC9END/vbWZyU4VmcysGPDbf6M1chFfDKKzOP8yEpgbozfgw20CP5M9yWG+D1ruQOjr30MakhGUd
m2uK/mCy2gdTvDTFwWZkM5OX4mnp9Ih8TytJ9YFUW7R264XF8NxDn77+Q76Lra0bDgW6Yyizh7au
ooLb+aMzk5TKVpULCOQ0yUjmLgqaZdtt+XhJhODcgxsTcnN9T6uqZFApy55yZ9UQ+V7tDpfMJKPy
nGlOhoLdhir9XM7h56BarHZkZpJRKuj1wufTrOnT+xaOsF5L7Ia2iUU1Mg/HWWOYpArnuSkr2mhO
/Z3VGDS5qDrMqjUjSiZD0RXXKG7lO1XyS2fhM2/TxKJqIO/EaSgmfKg+z/WwXzplJy7LTKGsINiK
UlZbBdqQBxFv3D87vVjFbsxEksqCeamTNRRIqgP7EnW16cayaWNmtuWSwnXdKRMGvRC3jJbxs92b
NPZJn8kmTBc0jKIOLLAyblRgFZcwE0WCSFkD1WS13c5i5lHpDUuSk2y02xVMFmlxWJUKGpbJrMoj
LesvvdfbQVSIEl6vg5O7VX6Rlm2CCQSAigCl5dFahpPd2zRpJJSBz7oiY53MVb5dexlsCL3ZMqXD
TBxpyaoxFGMlE6i2rREvxaPPiN1FODNppNpJm7pZ2u0WtfpetLKZRKyw86ZiJoC09XJmpd9stw3v
dm6Tvuc8v5RXOLOomGpYfdCQAWx3mzi8+pxuA4TUG2F3jmWmHhYZg0BKqditmpaljsVQ+iwi5Wwn
vgo53dcDMp0LrFZ0qJPUEX84S3tXktIuxGema+VSO2Sgmd/iKjntbrZuXA68CC/V055O23/P5jBT
FkuPZKzAYMtk7Tr5rCuXvB2kKt5lc3hJKP/cmzVma9AF3A023iabXv+oy+bICmIFlTBTHAuWyiSl
qDNOQgmhc7fzyU0lenXhjPK9fO4nnWMSSP4kymXRdZvUhWp2/tL0By7d9ZDVK42ZcOc46yVJI1pM
0/vNC7YrjTH8rB09fcK9QPaJYYNPdxD+Ta+qOfeelwE5Do8OeXtVLRDbh8IETfeMiGGXFaN32EbR
7qw2DpNw4rlyphD9fovbpx0UrapoWCo7gVtmAk4rL1bhapEngdqisumuqulSQeD324efdfpppP4Q
5Jbw9JlCKmVSOFiD4wI49M7JpPKvS3AyXTxBPUHEpOyHBw1ZnGswr04XO066xHOYufuxcpEWFFPp
7Fgd0DJCTcf4xGtKkjSbi6s8m8muKgEH+Sgl/6T6wL9HlToqyYswHHYpXfFi6CmsablLP2iV5gfB
xHAcGO6XG3h43Jx8epO07y9dYJyZISZ1lY5FVfYjutNrvg46TIiyE1hgJk3uw5detd0oEZe45E0/
T0vEptD/1+Xmv39Z/iN7kY//eivjP/8T//4iu3WAk9xk/POfVy/y/rl5Gf/z9Fv/96de/84/n2SD
/8wfefUbaPevz909T8+v/rFvcXe/vlEvw/r2ZVT19L11POHpJ/9fv/lvL99beVq7l3/89kWqdjq1
Bn+59re/vnXz9R+/Ian97z+2/te3Tn/hP37734P6E/nkfzX010+/PI/TP35zvPD3wIN0i/CwybjU
PRXM6Zfv3/LJ78TjJEByn3M/CE/fauUw5fg09ruHIj2oIQeE+sI/BUujVH99y6UB8cIAtTG+D4vp
3/7ruV69l/9+T//WquZRFu00/uO377cL/z2p8Fge9X2PBb7vc0FCc1VwApTZ+k7l71pNmzcC0K8X
bVt2rQUX+Q0Quga6NkXzpAInu6UrosMr0fht3Dlb9VSM3XwLd+p6lw1k37uQLouKpacPXVF2akf9
UNwOMi3uPQcFiEwH7bs5gI3AgXnDX6Ie/6Mhdyy+DHKU3yZzQL0agQ/dS/tuGl5epuNzZ/7k/4dD
78SKnR97sRyn5397W3x5NQBPv/PXCAzY78JzGcWbBiEeitNd618jMPB/JyEoSwrelQanCOu/xh/9
Hb8A5yuK0RFi+cT5/K/xJ353MfSCECEoPOJ94Ef/g+H3PYP9avj5DANJYKgTnwhqIoNOsylSryGE
LyScIaKAzNNey3q4daZmkXHYwDm8z2t2PzAW7B3Hy3e1dB2cA0v5ZzWM3YVTlXGJBdk6KqjvitCF
2AeD+rex2WxZ6LnVHPj7dQnoU45SjJvBgxQFiBD92CpsF7NXhHeSiTruV5J+bJlP3rTFcCnv7H2/
lHjVN2EYQJ4RiKaPHNrfkuie7Osx7yeGRKhQ0RY0DkwTZ3lzum1IGA2/5kO9xMswLFAX9lZ6tSwS
WEk++3s1p+QOt7f0UaTYlNaN808MoehVPyzNYStg9Kfa+qDyaap3RdOEx8nPlsPorSQaNvK2F9OX
lI3ZXtazunOrMjimQ5PfS5QF3IbCn+KR8wYX90MxPI5qcd76OVzcWeOLJFTQGUlpt5bwd/fYN764
3lVTqRRFKBXMbYTnx1LVwH6n8UoTnGCh/66uNHe/NFAGjmdZ/YEH4deOyNev87S18TI6W9yNLo8z
P3uLZSZZsLF/gF5lfyh4szxX1M0PS35f18jc9YR/wZL22SvJvc6793qe/ANoVx6ztjhWMq8/BWU3
xHVH8zdZOuWRv6CDw5GKu4FkPCK0X/d6HMbj1osNFp7pcqhyMb5vdVvFQQjJPZzWRAQ5EX4Dy/EF
ix6AiaiFwm5EK/4QQub/SzDNxV50CzD7tfzS9AG8ZNfAIQ+pcvQbTUvYjkqe5lvEyPrSblkW6QYu
iZGcKxZPhRhV7Ofe4D7Xui/qWwzdO4fmRXo9hDSu9HbnefJ6nB0SO/OHTpBPno/X12V9iPKz0Ysc
r/nTWYdbPubfPOb9Ift82lc1h8RoOZHrbKrhpd1JoH4EBpGrCqD97tVfwiAtdyEVfRRKfYNi6TWC
2Nl0bF0OMVIBOQkIQJSg48Enl2H+nhVBFVcuqDQoTky7eaMxqn3/hDDPYVwoucmZaHbF5PSR5qx+
QkGZF1V5f5fXeXeNMrqvZZN5+07PbrRoZ7g6qefGg5e/0LK7lmv7qRo3GrEyna67rtLRWIEQTSvx
Llukity6v/YdIqLND5q41v4DciKshkBb0N+QiZA9PHzfpmoAhUE4ibkcyGNXr+tyUEEaHjLuuY9Z
mq0oZFfheyoYXik8Ue62jjgFbuPT4hZyr/RBetXyWHCgBZDy9ruEDqP32NbtfNfC2PQ0kgft7iGm
IEQMqtGpd8rxtioOR50nEqsJtEMDvWvbLqsjptbngpDqjdN7V444jcGtch3/CIlcTvfar7w08cK5
yx/kjKLsuGg8qA9EY9eyDUVia7igaoYgIZZ3/ULfECmW7XpARlwefLHgcSBAhc1YBdWDhlyEyKpP
7SZvRNk8Qfpc7CDCWMRTqlKA93UaVZse401sBD+ad7ccofzbtdymONtke2A9Q5Gm06OEyZXsufZD
+owFr3ocRI5sS9rglDUTH14HyDIKePClzgvJffUmDBR5cmZ4IvAU+vZRmvr9VwfOd7FkVX9wUBQd
1cM6RwPp8iPqyIYIpuPs2tcjDKoCIm/StMh3fj1tV1zjkj8WS15cB2G5fVzhKBbphYzv18ILr4Jw
vmZ01NcwzfG/VRO2jx2hevws27l/l7fjVMTD3HiJHhCcRFtH9X1YzvnVDLH2Kirdbt4Vol1RVy/b
q6XncyxWDLSBDRpEibdUb1uMMKxpGK6PzSKmD3k1OnW0zXnRHhTklm5QhZFWH7ZQe8ET7lab4Gqh
wTBtUZCLoXvZgn5Jo3bFCe++cN3yEIbjio+eYDDFMTZrrE+dOHYtCeOmaSfvw0lv7Sn12zu2pu4D
5BLbx0DoYQCnWQaRW7n008q2fdFLV0MnaVBfdE1VDAERflPyVu9AzNcRqOr5SnZhx7FjlXpXLkLv
SzXSOCCFe8M7v7iqWlU2GO2LPPRIL+KMyLc20lLRpzqVDbCUeQT250DCcY3IsCyPmcj+4AtuMONh
DTasE216Byqmfh8EqHuLVaEYj1tZll/gKPSuGBB6RvA3Wx5xNbQ8Ysgsj/6Uh3et7PIu6tvcGfYj
IM6nMMDG6xT4oTCoxY2GRmPcz1gwSFZO/4e571pyHNey/ZX5AU4AJOgeh0Y2jdKbF0a5BD1BkATN
189S9pm5WTxJKUZPN6KrojurC6JAYAN772U8xrPuIYZ8/Aa32eKBw2PmQbe0A/Z7v40x/9cd68Yj
vIjIa27aPEwajYYcMdfv0zzfJEVX4CWW/IeJssYaiG0scDUV95alVGDUBiu9NLedKzc1tgKNhKMZ
mBKPcqqNt1GnRgeTXpe2D/BPYn5LR77ilUozr6tbK0PocyTxDMngLhoz60UgDg2e1VXpNeqehX9U
Qkm90jabx7otuArqLonu8W81SgVx4Sdl5l71lcjuDHS5Pbskeueja2ndlVYM0RfQLCX1hrp0Ql6L
6ba0atuLFTPW1NKMPLQyI7/XSh7qjsiezKowOfDIFcKAGtrHYgRGnSljhUVItmPiVNj6qgjdnEbY
L6qHs7TWd93jKNPswFM53ZUKpFF3Msi6sPIJ3jVCe25EkfuaTtZaxFrs4MjcHbk2IWdZ/ZZPtROM
UWW86W3V+6RL3Q0sUWsEh7h8bGRav/GaWNdxQcRhhJDqTapJd2Vx1q0Rll3MKfYddxxrNeLYSDxU
15TuMzy7N9LuuoxSA1ErSV+l5Wb3XYw7IdyBZMgnGe2nzGkfiJ7l8OfroDjhCVDut3HVGWPYpV3v
u7ENEyfqMPHmNgP0Hfv6kQCV+yNhHdbhYLseNoPzIxt1HHVaWsUHleGSGkSsqVcDSfLN2Mf8yaKl
mvC/6tadIeuu96Z8LF7SaaCxb+XQizBjTQtUBAHaSdkVzn6rdWRgNRN2k6NiuTMb5GyB0RjN73bg
PMhaK6xtma2YBvlkOTFn1Quz8Sk1yjuX5DDDRTHwd5wBWB187kEoAGCxxKWF2igDVm9sUZ1OcVzt
0wgoRIePZKPnde4bNR2CMVb5bkhc8fYZIHiSdFep60ZvMDlxgrx1oxtB6wK6Dh3BTouyMtmOEKNl
PlZWFUZkIJC/U4zw3dQbHYM3b64/yrZwgkYl+mPeNSxJPMzs4AZu6hjtQ1Tn7e8EqELDt5BGrvFy
hsM0dE3yFIvRanATiW22UZqFvWbwIg4KR2LBw2ZhWDcF7HNWIAsMh89judabvPBUU7sfZczdK7dy
mt9lQ1yQxgzO6GOWEswtNMAIZIakpFVg2NA189y6jUp4NubpsCo4Hw+yaZ1AOLR/dXXT8Yni0SEu
rML1uuPl3jRa8WZUU3MduVS1Prjlw+Hzh7hpYEGmpoHfrUgYBnZLL95i15QqqDoTZkJaauILoCiI
+ObWuC3Eg7B+xWaRfVhGxrZAC+GvMatgW6fgAwddhA4HolkCbcpRvDY9tBfgYJ5ONKCthT+ylHgD
BpEcFG7+azFAtt1Lcqf22652qdekOIceCgU2mqzU1ISMIDChf4ufOqzjBzeVzT/Tz13l3jKzfvxM
OP9Pqff3hZy/8u7F7Pz/w5ybHsEty0n3pir5f+yPvz381/1fhZ/j3/sn8aaU/SdjcIwHr9CB48ax
iPxP3o0N+58OI5Q5WF6o7Rzhqv9KvHUk66ZLIPyC0pBu6EfaxL8Sb/wRclPLdl2k7P/UhP4Pmfcx
j/1/yaWmU2Yzm+Dj/y6mEh4XfSwV2XNElmzauSWuHecIJUuDzzAUamyKstZ7sj/qCVtd8ywSvlWu
Hn6Z638Vsb4WrTCl3z778WO/FIKVjVJVljUEzO7YqzUvwtl8euRvCQiYleMnfhnZISLVu7gjIF5P
Ya7DyXFovHSq1uNwrZuan6g/pz9o6SvM+kKlQWs9Qs1jL51rKq9sdg7OszT1WDdfvwFaWZOe6Izs
O2D0B53hpbo+2B+XoGMwQaghfR0+MdDLBqceEzQElniyBapR/7t9vnml33dUMPCsF6SlSTQSIeie
smnFDL5zeeWpQlv1drUxM3XbZQPKHoNvDHyj6fXBhvKG07rQkRNXg2vecvRLtNzZO3V7ncYlkukd
8uIMuaQ4w+g4bo1vtsyc4lcJ08EBTsh+MNPXMUKKncbBlH24rNhRU61Pz8TCypjT+miuKNycMMO0
fDckAAPpmV2zsDLmjD5eQgQub7DjbfI8Zpln4RA8J3WxsG/mlD5k4ENrETw05A9DYYQ2qjkp/WXH
t0Tqm6g68xU+W5vfvYLjd/uyP3lb6XaVT2RvGn+sAZyyHAdtk4Rj3kcerHvXOVxMjcoOIEO/q4i5
4rR7KrIyHDPX504T9iMJuNYHQAKu0f9YafZ0C0WaQCZZAIFfXAu0MGHwkI/6wHEyjhxbbgYkYkrP
QyW0le4g1WPaWnLXN1QexPJ5GF9E167iwdxH4hpnsweIg2+q+GYk5W2nVZ5TTysUI/ysG276IcOT
mJ5h7qpKX+V1FlJIctmZXCPwoDhgbRtS+U3W32jdu3JVYMnflY4STTKGTFpeZP8ephTG1qk/2QWu
WffpBDqrIe9OL8CldTKLgWWfmrEzpWQ/lg+1fGcpNP3PIbJm7Yb/PXbmivBpqiSanthDEFnwCvg4
sRYuy0Vv41qWboZxO7YN0gc4DsWonsQrUZqhMTpBn8R7MWSeaaAKlWuPhuQbp+12mVvuRpxlaASm
/tidk/pxF7b6LIrCoagG4xLrWSkR9vprBj8eOb5T2CtV8nWaHC9j9pkz5zN2freoZzEV23KYqNaS
veFEL0jIVo1zsJDsRsTwJlfbjjlKYDa2lnnbWi0YLYQG3LL3RtIGIBR5quV+3pEXnufciyvYE2LB
S2ruj6JvjgGWcy7QDC18SML7KjkWXRw/TQEmrT2bvZlYW+gJX9FG903xQTGIVMDhWY6XQp43yzq/
LKq1Pkx+azlg3D/09BnW8xEKiFb06GR/KggWFe1FcrgER9XfexwS5F3fAcW91zvbS8mARq9/emV/
MnW+mek557Ki+TQUGvq9ips+7Bz8rgTaYwhjqL9mNBw0zacS537pE/rujBsbdbsRbnco0/kSlBZr
ehnsBD8ycbzQqzRBMs79jlphqaN0d/opFw6AOXnTqlKjRv9m3KPlueEMp9k5G7WFA2xO3XSTtItQ
OMTREl/BJTXUmJ8Yv4t6QwF9O/3wC8FjzuAUPU8Tt8ch02o4sZ9V/8PQ/pweemleZrE/E4WCZxXW
heuiCrUZzTMH7tKszOKdACMwFRTjWggjUdd5FH5Itdw6bbxh8uH0wy/Ny+y+Z+Vlo2iDD+mjQ2Xd
pPUvK70E6kKQK/y9X8CDsKYKGf4+lkFpbNqzupTH+PPdbpnFpdoFAIKogezRH/GLVK7LqA2tMQ9Q
mPRM2BbbyRs6b54unxKIQNDITysGWeI2sAVHM6cJKBR+tSTyepltlEpWbmPuElYEpg6nyshYqale
a0UPgwTqxdLaJt2hSYY7Zd/AiBwwrx8NK0Nt3LamL1qxTXjokpXgL4ynZ+50S4tqFmw0BezOGNm4
FEltZdQr6V4kBEv0OS/UEmMjk6Q4Jin36XhlVOc07hbW65z4KcC8KiDfPO2LpvX6PlsRFYexdTdE
jgeJuuD0gl2YmDkDtG6nCUSXDKEyXmv6VrIzG2Hp6WepYVcAEZALXACyBDo//GpKX6bxY4R+YlZc
pIyBqZ9FCsaq1kzSaNrn/FdHgce5CI6DgeehAuJtvV7gpJZxqLhXizMhfyE6fN6Wvlxr+yFG+z3S
p73ViJVF+2As41vgLC57lbMAgba7bAzYzOwLiB+1Ckg198yBuvTcswjBMxJVJHOnfRU9NI3msQi3
8P4cYnVpqcz2JiGMMzlKXPZdEOqyx4EcYpb4Kc5svf99em4WvsGc1pmMRtHZw/Ez5KZlT3bWeEl7
kZsX0efMzgT4BZgwY6dWJcALYXwux1/Ym3NeZ4xKPZwiMW73A+Vtdu56tDTsbGtCrFBLatec9j3Z
xGMYXeQIiGmYbcfBhRKqzPG4LYu9nj401pmTb+nlzbYjyMyw9T0OzPmtIncUOZhxCaEGzzw7r/Nu
hCphj7koxVZTQVzdn15vS3M824s6HJS19PjqXOQ10wY94svGne/EYoIluTg+b7y276tzQNelx51t
Qd1FHlID+4BofZ0YvrpI4p0AQfT3nSWrcUkEGQwhid8Nxnvd/7loGuak0DYTSWS5CEi5/WPIruP0
IhlSPPAxRn2J0GTogWpDwxpqLQHjQXyR/RrGne25nMdTlCs27Zn1oE8P7bkEdiF2zumfcdKPpd1i
IlJxZ2XtXdcUqIRxtIuc7VDal626ORGUt3EEUg4+JUaDbdR21XCRKTPmZbb/BLo7aGEIsp/isB23
w3DZWTgX0C/iJMM/BhZ0DgEzP3XDyxbebP91mki7mmHcEUlDB9bWZffTOfMTxMkatAfEi77YlWwV
XZY00Dnrs28L2k21C6n/PjDLzXjOKOv7wgmdUz6duKycusI8TO6PXn6wLl+jAeUbgJq78pFx4LTa
wyVTTucU0IxKCoNIe0KejFJS90jLn6cH/v5YoXPV/KLuhd0K7Eki0HQmZK2POAbM1enRvw+pdM4C
zYrIzQnHXW/QLZ/mzI/fLxt4dhqmgI4IyIVMeyVDy95E3YUPPNuKLZAFZTQ4uJzajjfpt8mlDzw7
C0dDtyguMoh94mAU2667RFmL0DntUxpdkQJzcTwLYZQTe/F4ThZnaWXMjkMJdRPDPUYPl0kPRDN4
ZR5Kfi6aft4L/z3hpnPmJ7H1njvHCxhN35sxPsRu7sfdalSlB3xu6JpPFa29Omt8rqHJbycep/c5
XY9sdWQ6UHT5k+ScVO2n/sN3T3Os9X858mBCXmmGxNM0yvYjeBhBoNwbKJhSzHOxM1r493X2/aAc
76IFPGePqirBJxT5uI/y+FCL6vYiNUBC59TRQQGfJnJ8E7tbpzTzqug2BrDh9FMvrIk5ULht0Lrq
jqutNahf59nKIYAE6WdOWP14gHz3Fma7OrctQzZSH/a6RC0F7mNdzVdHo9y4egc9JNBceDLo2k6H
0tgROV2YaSCMJOhhk9sK2zN1fVXR5KYqtSBPgbi0ya4d1ZnHWwhmc0n8yaINZMexhWNSoyS0hZfR
mWldGnkWHIbJrnNcVhB1Rp8C62yfiWZLr2t2ULOpipouw7gJ3Q1V7TELOLZ4PDMfn+WR717XLELU
qRxL4HtwXje5l6T5Kht9qB/6mUg9W5/WQ2p8uOkLgTxoqn6W9iPT12aP11RaQVn/znu2V2w1ihc2
FYDBZYFVZGuhW8DUmr6bAx3TPJva/emle7xkfvOwczarJGkDVCrsYQThMGG+a3rhFRDeY9S47C3O
Ga1o93R1Y5ARjoIV0HQf40X+4aDGzO7juWmKOCHluCfo7SExuSy1pv9GZKVVxkeBql2PPol29D+1
5Pr0bC+s6DmPNckFAD4pZhuqfWbml+rMW1wa9/jzL3HaoOYkZUcRgGwLncXed/LLCmlAi/49dA2D
YsrqatxbaHpKr3u5bCZme9tVTGus3Bz3UxPoB35OkHVpImZbG55eYF86bNz3ZWDeXDzsbEu7adaq
DLq9e/U4JeqnyJtfp6dhIRTNOarCFLyVcIHAhW2TajAUT8LoMtkOgmbd36+uO8qLxv0w7jXYnxee
vOySOaeJqRFX46rEsAOwZ7pXX5TmgKL099MOUcuPlmzj3rgy79OLJCMwB8eJ/7IzemD0hGRYEGV8
MG37PdfKc026T1zKN7Fzzp+UlvGvXRc1FUihby6OZhOckypaWdNWm0aPN/yOpNLTpOmZFQMo0w1j
508DCGJbiTCLHjRNrEBndZ27I214RINDf8zki1UjmW4VAH3Qz6tKL5nq7ZAOYZn+6qW2Nem4caKN
2d23PUR7NsLdRqnTgsljhTkVQDwyf6zBXrHCom1A4iPwWZWeG1Nfi58keT29ehd225yaCteCQjqq
H/fM9hvLj2RwetzPEtt3MzuLDuCFJDU0SiAzDlyNZT/wmPsZJauif420O5L8zvM/WvFQ9y+meue4
/pz+3KXvM4se8UAADq2RaTtaWJYbNl4id4FFOAsfWdITiPNoqDj8UNVmvPA0mXsD2O6Q8cg8Dvth
VrtOnbkeLVwJ5q4AOPHomB/fapS+WLjM5RPw8L+i/rLm/r/x/Ixi4rCMxWNX0bNheQk7Uwr+vt5F
564AFhMl7AqnAa1tyOWAea8AnmDpvVm+qeLcZXxhicztAdy8NXADRxGQqjVXXiTOLPmFg2COOqxt
0ijJju+yWFuEePBK9Rk/11xaeurZIZ6NTldYGZ66AoCj2vZie3rDfDqrf7NRj9zQr+E1ygUwZS1s
y6voinLjTh93vGdBND6S+CkGGGtiPbgE5iqv0kNCqafRG+rCyALSIGlTb8xYbkw27ko0Lg2ehTWo
wqSy76hmBpqGLEV4VfmnExuZPBIaByVt/B4NoInDSS87p1lEP2ui332P2c5niioHJGwUo6EzN/E+
7AQLHPSc+/p3GlG/Qn2JcwPtYYC4iRMWoMRN0FrOhq3KHc/s7C28nrxG3igBy568DAC3XmlWvslw
sEsLMg4TwDwcKDUWGIBuCb28skqo6jO/AiHAzfLQpU8D+32U/0uzV1toD4wqiAsUt1X2k7TPdqeH
4OR4MYdGtWatDKj9lirxRvZLJFdxrAHRYq3a6hDHL3m6clh9TdUUDAPwYea2hNGUmu5UjodsIefs
pp40qec4T4YoAjn8yPPOV+QtL3W/IS1a8QQ5pfS1EVQ8u/EdGBby4mkyD3al+1Fmr80M3BUnCvo8
nMhTNDp+AYGFjJg3lvPsGFdZ5XrjCPT/6IZ2D3qI48cpOTip5Q+WFkqdelXxQSwzjNN3o80ODeg0
Rn2RxBCBp/jfK3OCVmYFlRvUaQwfHTJVnUnvZuzg/4Gv0c+t8OVGgaayk9s97tpCPFbOlfO7upLc
A9o/mVaCbni2jc4ZYSwEhTmsIzF5DEQhMsko3ynoATfx2qrPdiYX4uVcd1tRratcB1+EaNSz5A8b
14zxIzeuRP6YV1u320bGXQuzZtf+1fCHSvS7vHnQslVh9l4d276ypG/WICiw64lWGyevHyBOsYkp
Sg927DtCeJFzL3n1HMtVnue+BRWTQoc6ChDVmhsWIlsDg9YDXteFelkDnNYHTN/F6XNi35V83dpr
TZzDHS7EwLkQOLxnh2jUCBYEpE0jDV3wu9NBcGHgOcojykF87jXMY+H6CQgl6vH0uAtvfw6HnmKL
JvWxsOI0V6ncDelGG87oyy2U6OcwZsDDa3MscFSqjAEq+LvmrV+21CvjdKUQsUer3vXOOR+RhQvF
HM4cHV3c+2gc9ll0ANdNZtcMdJ9WnfkyS8Mf1/eXDenQREyqwhkUQRhXakkoxvfGhRxff05laWGn
zKHNTadI1h1vLKTcM+iJu842anZYulZ25jssrCE2S1N08PsgaYIDGqma0a3yPjy9hpbGPf78y9zQ
PMmNTGDczAQnflW0Z6Lg0rizCwXY2x0ctFDxtLLtQHxunkkCl97l7D5RCgEBccnhVpx0gS1LwKcL
v2GHDnW0M5f8pbU/O+ql1inmHNutff2c1+9Mu5FgkhukQZ+He2Q8Ao7PXSyWpml28QdPvNPKFCUq
CIf7euesATS7LOrMcazwqKxKGFeMe2f0ebJPz3UbF9b6HHpKIQowxseuYNI217Qft1WV+HUH1j3J
d0RjwemF+XmGfXPjmgNRrSppVa4jutnGVamBp2JcuRCjn8hhqlp/zKu1cH+240EDlt5JNgYbPNLc
mqr3+hqyUg7cCMZVJKlHpjrotWQtE9cfxPQo6qeStWtIRXpO+ScrrjUn88AhXtUS0hjO6vTzL1V5
5yjXwRpKw5HYWWX7moMOXQ/KTzvk2IUKy/hnWmS45uhehSZDLe5EdJtbd7bzE0ZN8Cqr/bQA6njK
AnDf9xPqaprrBipdtRz0zfiOZs/FGBT2uQi8cJTMbU6GAd4+bouGI8uCHroMayO9rNE2RyJCRz3V
uuMhxeXPbuiCVF5kzULoHH0YteDFxfVxgTi/yuqg9W+n3xxdgIDTufnE1JK4AzN/3Es0S3RZeVze
Z/17QW9liTrZyN85OgK5eL8zPdlB2ZrtoIlMwXGvRzASUr9GsQNWeWumJyBXfvQj1mb6CmkOH6wB
wNTewDsN8jxs6nUKT1NweL3eVr7emqGymWdxsLY5iCXD+CfSrnK4JaRXpLin4tos9qK8JtN1bu7b
8U8rN4KtqPZmZQ/JdNCaJlnl7WNDgD6Hnd61Q/m9LR2sdElfMpYhv9tJ623sb3mWBqbz3soraQVc
vZR5nfhR7IbQCAyL6cNu71krvTa+nqzeixkSFAbEu+nXUFQzmOvFRnMdtwRQuEd7fEzEQe8f6/5+
6roAPFJSPkzlVR1tiXaTlRteXIn6dqwfUra3jN2UOEE88cCO92mdem5/C2lfVI+fMrYXxu+G5dC5
2yVjtE5SFYC5m7d9SJh969TNywjSU2y9wN7Tb7Q7PDrrfp9+8wvReI4JVdzoociHixqIJWl7A+uO
y8Y9ft6XQ5YVlltUA8btoWHsXkMx6/S4n5vomxg5x4TWIIPEPB4wMIlWaIt6Wgf1oeiOQ/4nNp9y
GhjZa/ryFq3M6Uqz3zTzVwRN6cnZus6Llfwxh+IeBoZ3prYxVbaJ7QeaSrgnlUHFQbC7DBhFP/l8
X75/RNpeJBQojEgUnmnvCT+zVR1M4Hfff3ZU11NipCmYMfspN9FrD+J6rYYnY9hBpG9AfD89zUvL
YnZIJ7WRdWCB4/5eo38eID+5aNw5rtSxypLZ4ogUyK5SO8hVcHrcpbrzHFOa5Vb5D8BGgZ0q0zKE
rUesVjqOlFLLgo7eD/yXYf+qx51I0LVpuqCvdkU5rqTc2AP4skc5IQPNSRDi6fRTjjcoaeQwIWtr
AlZTwMobrbkxLDCIwlaPPRLlYaJ/QOJwUxZ/NEdsoc9/I6DbltMdLET9yJlWPFGQUnlq5G0ehW13
bfNb07gxzZVrmpe9qTno1bW0kRYRcvq6vs/olY0CxukpXVgCcyuTVA00YxwrmOqh9au7SO0d+mmz
W70BRS+tONYgCHwmIScZoXJ12QPPQg6kMoTWaRGaJb80Tm8GW54BvS7cFOag17IbOOmbEYgP6IGU
yJRj61EN59z0Pt/UNzua6n+HyriMDQIteaSC0ICSsb1nPchUOdFRlWohwPTHQQMzKocGMryGV2Q5
riuk8JI6vWmFjqNZe7fL5A9ULy6L3Z9Vni+xawJ0vQDJYdwXVvvbeIkN9vuyNzSLKryPMmZCCQXI
dc+OAv3cVW5hqc5hs9yBFIkhMW6H62wcxH8uetw5ajbR0K5KM+BjdOtFkt2FoGQ6B81WRmHVWoXH
LSxvcFbd2d7HcR6/WUlz1KwiaSfiDg/cRoBV2JPnWk9OYXiivMps5XH1UY5ILNogrTWfxXcoZPop
3Kic4b50fsWpeZTOAt9Xv61SsFDyVzGqhx40SmhgBThlogKMPujoOdQjLbTVAHpTr5N+M1UH6PNA
PKij60khW29v++bV4GR72YuYxYxUz4lRC0wYezfEru7P5CtLy2YWMJpxSKcEql57Lbvlag23vdOP
u5AuzkG6sTJgX0MN9PHZLfxiMy+rUB+Jof3JnBjXy8t20xyzy3sDmnRQtNk3ehkou1019uPpL7A0
MbM7RtVMJhH2cT8Nm64J7Au7XHPULpTNoJfmYFxKrrrX/hzf4fv5JnPQ7mAYHZ9sBXS7fLTA7S1h
lMmeOqgzNg+XTAiZw3eNShcW4R1qg21x3TUowXZnrnPfny1kjtY16xFQWOhrIUV4q0toHRpX0nEv
OsKhXvv3yWKYcHZsjoNPZtiNq4acGXfpoWf7UReMwz4Qd1AzfbPcjxztFGnH4WVzPduVSQStvl7H
IqnBxo58du6hv1/UZG7YYhPcm23oDu3bFRs2pVhf9riz03twx5xYcNfb29EPTq8Yv6g/Di3Zv9/d
pEnp1nqHmJejEBd29YXPOzuDnWlAJQguOzDsC/TGM/OLGARkDtKF5OPYGHaKivM6OqiniyZ3bsuS
dKYkk4VB1ZUMzwl+LCyEOZ62d5k75eyfJ0XZ5/STOkujzvZa1JTIAegw7HtT+GnmAGFSWD97yA1W
rNnlReOX0b616CrNDT+DCE1SoPtZQprWOQiIIXmNVa0rZBjpnQawWlle1+VzIV5zBrHpkkN8cQoS
3v8CWC6sIRJhw6BSRlB8bJvJzw1910DywEyenOSQgnEit6a6MXSUUG4rXa07Yfq2fMlVvS0MlKfT
NyBE/JJMxhbKrYC/WjBpJaDG+AOxPY2LbZQVW1U1uziGusQwiuumvYHJ7c5p1210PwwoqOxjvmly
fa03XePRQQfU1eQBCpeBiJLD1B8V6cPRguYkThSvGXuPFdP2qJrquuWacQpVSrIqe/fRTSzTEzG3
NpWRX5QOkDl2qoLnux31FVpFWRBVnmCXBb85egrquXY62MgGkvaq0SEqm0F54jJQApnDp1wYGYrS
wO4U5u9OfxiLx9PLcyFiz1FJjcggWZdPYFeMK+XQkHWvEovq9OALS9+ahcCmkP1o6hzHDHiMaZCw
M7WepYeehUBZjDBfp5jpWK1xE/eKYnW8RZ1+6M889t8vy2QOQJJJLlsIKOGcGTRvMmjQli4i7bOM
K28qlS9h0dRQHhSFHnTOh2a9CuBesyZaM6Xu2Fmdk4XZmyOWUodTKJwi0BPnVaueiwvvLHPIUkIS
6nKgHfa6eG6cW6O77G3Pgf20a4YCduRIs1f8afx5+m0sTMJnVP2SclbEJUbsJoBcb6PVeGb9HEPv
N294jsJnjXDrTsUjDFPdgKGmPbVAyGhHAf8zUd9e+ITZyjfbyKj7GtQMI7JWJWSQiDlAgB3JefOY
j6+Xzc1sGySAlbIhxYTn2/r6sh4FmTtCZTSCjvsRAwqhh6cav/hlV+U5eF5rCNT2UYffw7s3LIx7
AXLF6XlYCAdz0Dw0ROVAwEDet3LbDQwtJMDy03MUhYUVOEfOA9+nD7TDc5cNQDmQSLXOnENLjz27
GOj2NMbQsQTl1H6vtenOyTsPolcXuYYTMofPF1Hd9GWC1VFPt814I85hetzvl/bcAUobqyHTIvRS
IyfyBVBqaAr5GVg0RZT5GiGB1JNQnuN/L6BbyRxSz7tqshTsjfdGvIYHS9BW7wMqbSYZ1n0Oue5C
+ZCSDIWsUZRFV6Y7ZNFlAe1TVO1L7DGsqu+bBLEnu0fL5kxk+Ox5fhN85j5REkZIhSsQfEqH7+Mu
bLMKcuPmbYmKepQnQT3KTcnMUODuNBZVSIiGSvVWMKBOynI9Og44J28Ywe/hfeQ8F+R2qnYZB19Z
PadOt+VgpcC29RBR9bNXP7LmIWs2ZNp2tVoNtuNL97dmn5OWnJku/A/CC2YUf6cjaWGMpWHKaW9Q
1Hp2DIjxShTwotA8AjspoHBYth2zW7AXCihnN/Qu0e9P7/uFIDvnA6SxCcpzimyziK87nnjRtG30
l9zd985lfVUyZwWMsPZrsQ4ACXme7rPV6edeiChzToCUaZPnhjPs8wzv0g7VeG7P6/oC/43MdUpZ
D8xNXpW43ZrKaztfr35a/RUnr07zC/L3iLwbrm4z4fql/UPFHE33HTAk0ASVfpfZnlKbmF85Atrb
0UtvvzjWrqevWLEeKbS1A23gBjK6LeTWXHKgzRUU0w38le5QRkDUQ8LfkOup6tYaAH6VtYG+66aB
GFob71z8yq37gUU7aKrDB+CX7SovEZlvGdSLBmitsD+V2Wx1+1GTzk0FGW/OblBiDx0TkvBErPUE
KhBVEqhqvJ8GPcjEro0OPYXwvGMFURkFRIt8qW0iG6mVJcD/drzOKK8rtw5434RoOfugygcyvS9Q
mCgm4Q9QL1O8v48FWZnacyn+CJuioY3/cte9a/u5k4d69FDyXZTr+6hPVoNxmKYrAJv9sg4g1+rZ
2nVV7RSDg0Nv+K36GLUrPU78im5YyleSFZjN3oNzXlhHf0j/ox8gQw/F7JGmHwJTZKnO510fauTG
LTakT0NZV5uMQvJ8lIMn4GqoRrIdpmY9QkwaPgF9MRxGRN26/KjJLmubjeG890fkbVKhhLsy0UtL
9ZdC7N3+T0K2TfKsV6lPCoFCYwwfs5vBUesmNZ+b6D4Dhl/K4t4sQP7FBnbRyub9CnoIAXyNArP7
+G/O3mO5cWyLtv2X236IgDeN24GlpyibUgehlFLw3uPr7+Bp1eE7qoxQp6oylAVC4Mbea801Dc7q
btnXaBblQNSwRh6IzD01+WoLbEv2tPhSZPl5JLqa0To4UttC2Dq91XPfH1lKopwUyKbi1KgfpLl2
zWR1VeMB1AzEyMZPPAiXHvP73LGY08nyviW3cMz+GE1yUlfss1BzTsppxQHR7DQHLqatWO/5HMA/
dnF5D9ZYso2h8DhIYYN0ottYnuql6oMm33XWYzQ/julhzO/GxZ/5Y3/9b0242kk6TYOz5FOdnfhn
yT/HRysYvLXxmZy2ludksZuCmxdTD3YedHJry/TZ43ga4aHEzO/0U9HuG/lXvzSwatiIyy9Tfu2y
D6V7M81gDF+X8FUavnJ+ZkhEvMV2YhC6kQvHPPXS/Biub6G8STV4woUTjXdzfq7zk5xvKacdgQcq
WSHaZdiYbjgdi+LYJt4k3luJaOsoWRrhFMKlSOPaE5czOI4fCc2mMSO3K36Nacn5glKK6qJ9K9Jt
ObTHMF8wKpx9US79voFcgeglFqyNWc6bQj1DCCYd7qSNx0nvnZ5ooQJJdfFuao8lwUJGl7tLOzzO
WJeRzeHgknekTvJ66VxE3HC3a1fBKbKXa3JGP/tjtB8q2dWjxk4ItipHW2WRCpllz+w662rta0bz
wquBzC81sGTPYGPztKdrOkBngYrALVlnx5Q7tzEDJSSvmdcpzoejldxp6tkQ7woTSrYLF51xmDTE
2Ca8G+1FkudDpMr3cw4BRVFtIXtOgVRXSE4lY11adKK1sj7ZWK3g4hzh4Y1aCoyGIeDmw31Rf5L1
d6eb2i69BnYoaaAo96FJEELW2pWAPwizkblTIJlPtlxotKKDa02PlrXY5O54RvOqY0yfLVDP68jt
o/kpB0cZqtZNpQcseW3S/+zWeho66E+8dmakulY8O4Z5yngCVvGeaHBuGsNJ62LDeN8RMPkY0DEr
2kGH5F+1T6oEJY/8vjnfakjOjdFFagDHKnNb5dnSH0L5eUjaEykfdoTU0YLRISu1D6veq7u3aARy
KbtfrTj/liDzGZZwnDv2/3Ilnkwnc0gv7LAdNkRiOJHSb1uapTFDfiDWrxXs93xuSIjh9Mg1vOGv
tk048XePS1Pa5Ej78zK47Zq4Rqn56bLt8n5f534c+T3ZKLy45fywEh86pl457PPu16Seh+ZZl9Hu
X4TyBfRUqHcatQ5/Y7YKWxHeyvgysXia0KJzu7rFFuSQeBkBQhIrRh4eoopxvBz5+hjErWdW53QC
o3pOkweV9yQue6b0u1C29szFnNJKXT17m6t6xz5tITcTlBhwToR6LXm1eD9KcpBy6I3Kk2Lcrx08
y9zNJ0RnzUsVIvMkhksft1N0rMrKw/QeRC32DHl+TJS3st1JpJ0oce0WAkAcyjIIWpjPCtNbV39q
8lbpqPfqbaVd6uhDWq/e/gf8czZps+nz31K/S7mlihC5qdrqY08xuB812Q7Tx2kJhHEgM+IZ8pBU
Sa6lynZd+6IB7Sr5IGuFBIyL1rlR92A1v1rTL+azMO4GOdn2/T04D6dnvkwfqyrZY5t6siAE+coq
etXL9442KpZa8DljN7K7pjVeCulWThFUH8uSKCyjou5qN1G12EXl58upGlISSdi4YreT7qSsCkqM
YJtu9UMjtaWIUBHtDh3gNo9OJGN4ebeZhD869oXwdcSKt18C82wdEEKaIg1zvghtX1kuTk3GwHWr
WavOCbv+ceB87y5F5i/RWVXcOTvEKCwJZBGVgHMY2piTEUOR5K4ovYviZpb3mvq0DmdJfZbyOyUf
mIxdGgHuFtrlQbVD+Tyapi8xfsICI+UknOKXPnLbcsMUCT+H+2R8Ejj2WhMT9b7G+nhtwW35DFQf
VhmdI5KB9FTYt/17NAq8mKo9je1WHkI3hVNWid5oUYuNG6Majmbe2SRAOKpJSbA2Z7kNcxb0icjh
TUnBUmQZyYKpE/VbduaTUe8Hdqeqrp0kihwSzwNh0hzZmKiycFQtR09GFT/UD5YQ+dl4TKcusEoB
czwCuhIfCdldDG4VdyCzTHyT+Etcjpm8L6o/uEQK0l0e7/rhISwGW2te+zX0ou4uadiD52OdPK8J
brhr65qK14NYq8lrR2aH7GcTTnODT7ybbZKJWkWc7EPqG9i0VJPIBv7Vphs0SsSzJCwiwyU/mHcW
a+IXy3rMjc3anxqNqLpEC/JhX1nFiby4UxZB0cITaBaSQ4OdWA/VXkg4WvSZLJPiD6LlgMy2+5og
7DoM3WTNg3isP/q52cyDZ/BLh1brVGFzKKYJU9wLdSFbgelDtNHzd5lc0yRJ3IXwra7qfEl+hPhj
l1HmrOZh1H7L0rYIr89VuetC2R55h7o+2/c8Ap3mIhECPR2xkg5KsfbL7GPlaCsoXFbKecUEfmAR
KxTXjRL7U6a58vJboMjWMQIe2tMSvVfU0SLmFEa8WXnKZdM5sbaeB030SlW9vgBWPGyijoA5NE6K
9mm0nZ8ZhNcICMLCctsv17Qcy2lYN2ldbXLpbS5rV897agBHOkq9Yoea7JGT60uJ7o3dpm0bd87R
EQpXG4xdNhwzfXhI9S+SvEL9PivuqD37rgvaavKuwfERzBKpcap0gz8MsTAkHqwD+ztClOKYS5qr
prFd6NpRrTK3aygLK3lT1ItNVktQ5RxsTR50DUowTeLVqByZ7blXeWqDjKJKDUbtc7Kw+VuYOYxG
/aIYJ2V+qpdflAubUZzeyIHg45V9JGUOkhQ2twnq1sdSB2KkeSko7Kqf5tGwJZlKfmAxUpHXzXhH
tqbTyZdy6lxTq3kxegJGIKTqM/zsiV5gDiTjJS4Ufx3Kw1hq9hLPODs1lxajyriV7siFCcZpsLsm
28tKSRtgeFG6Txo3BIawcsvpRtNpCvzBdBUwuCLsh8KmNZ0uMRySvRrypuSMCxQ8lLZztcxfDaJ1
oYcuw7mpS7/OumNCJmhhxhsY5I6A8YXJRQ2oGWmNR7S+Mt8zN0qdHUa8vhUe8yqsB6uEOqZqrzkb
aouzjkRRtMpfPRo/PTSInyu23bTVyOduEA/NFsU9HjQkL3pk/t2TWRaUvJwmmUUNmNNIET9n8Z0p
zce1x3dD0USnLz91ozrLCdko750Seropc3hNrr50G6ODoB+fugp5k0ntJtj4T3uY6NHWInGrAlyN
7fCLOCs37J8H3dqITenjXL5XrB2/Ry69xFocxItvzZ6izF6I49CoBEth/klHXHKs0suM2Y0jt76K
pQ/D1PvV4vfG2VC4cQR95QRHfRhOTW14+nQvy0vQA/9UomljwufPiXxp6+LQ9HAhW9irJj1j7cp6
zFzsqac7jPTnKK4I9vJDKsc0Cj0zqrxkNVCqTtvRbL4MbMHtiTBCdrjuWNcPGLfYunwZquR3ocZ3
CzsNAsiyCZI1cWAuFAWWyPOhlEaKO5zAJXZtQo7LbYGnTK9UJ8vca0jE8NaxJ71ErlVBTDY3YX3f
tccp0tkdfyXWbzz5arvGwzNLiFhMaH6SHvY+uzh2wMognSYTiGdtI0dqZl8SKzdrleOEvYAhKS7v
VlCvT8SDoahffW16wEHRq01cysPqcdLmRxHr7iHPHOY9aBqDTgpylQ9cBTubl4MlTN44GT4xEXAE
nGEKvSYebD19lKLcJXHTWRZaCXrIKV2diVdwDktvWJ+NjpKgUJ1C1zdWKnGgW0JQwn8s2CqzHtv9
azSZwukqSb3baOEz2fROocWnVbVcWdyKWXZnNV9mo9oq2s1Omd0VZfIKzXyer5FhIAxmd1KXx1U5
lxOZVWR8yjXvI+GZ4WWlH4/jPggtGuCoceVedYiYCcrYIHliPNSV+qViSI9Bf1Pd9YpvlKdI2mEH
bVvSq5w8j/FltAh57A/sWxDZ2+TYpCAazQAJ2tdx1dfF5VGIUycMZSer8jsmXNQPpF2ZdaAv1kVJ
4024WNs+i45qMflaJH9mVKj6GB8m43kZGwZVVAxWAfqy2kmr+FaROCWq2DJj89CFQLHinQgLqxsX
enGwBSzb8IWWbUXBfKeI7Jpegvmur4fCPtRPCp1GZzBHnh4HYyWaho7fWJUgUo6jjvb2amNfzXau
t55skeZt1k7Gbier0jkR4uPEtHgSXRUVmEClU0TIk2RXkMkYWPS32fyy8njfdMRzJr/7MnliIHMG
EMG3QdqVMSdcPhgnU20fuz4MYNrRLdyZVXWu40s63197UqegGE56xUmnY14yWzbkoz4tjqn2lGcr
fdE+0ttTHXIMrO84IjpGqdhyKXir+ZYCJ068RUBGUHHzmOn4uNo5w+HyrcpRrF9BnPi+b99TkBpd
VanMcreJvgi+ANKKnI53rcOjflHeZziRMgNf3foIjfiBKDGXAlobzI0+0Ko0yiHOFLfWybK5qmha
Ly60oLC8ljszpq/KIBm0MzZafQJsdCS+elzEg8jcxKVh6/noWELi66Bu6qjS2/NOkAjQm8iz5+vG
s1WiboNRkda/hHrLJvu1snH2qD3TMDoVwriJKFpzhX5CyiAfp46c5F9z3Tmw0skduFwREYlzbFL7
h1TemM2JeRsCGFzNyj9J82514T4R+0BqOHek5a6JC8/Iv4Rr8LTmy+E2N5Vgji0nXttAZNWmCvXn
rG00qgd6Y0lZvXi5pheKyrYxTPrayiW0cVPk411pvZXScKoAojRNsYeRWj0STyu31qNs7UhhSIxf
xboTjZcRdk4k/KmWOxCNxXzQ3Mybks9WJhsQQCgzTktn+Rk1VTllCLzfZO29CHcTIHu7mfoy6FSf
zDEAgmNGJTd2v9JyW4FfqIOniccw6e3/pKLGv0s8lNNYt2tepjZR/XX9milYVrrLGR9upTtk0uQ1
YMMpfkoaSiegNRjb07mYhJcWT8shK08p+3RDIjA1wzZuELNYqy2lMNFqQvxmN0sUu6IvXWeXWO8r
7fsQjebBiJVNQQlX6JFtzW/EdO7FkADvBBH+uYpMV2gGt7fe1U7FMCs5pkwtRO43EnWe/rjt1ews
aA2V8VdhjmSKjt7YUP1VnZsRqEjOKJE+IUjlU7iGG8sMTMZbOoE+iZHvi/a5LkOHeEHcqbX9QKhZ
KQLi9tc+Ujs28bKzCCbFgrY1oKXr5CfmsEq6wlmgqFuZeqhnNnGrtfW486pqBmWS0D1MTkFVMDcq
YB0cVLJWyK906kZC8oJImcqprQiUL5+N6OpKn56jxfBEjV1Dt1ytCd2invirgxunjRPL02Ei4xZ5
1yFaTrOc36fNfNfOJSJ7NrFU8FWJXOgqBAdA1l9Om4ytqjXeDIL5GqgvKstFFilDhISrsW/oLz2S
LEmQLo1qPWsYuoBOPCHQdbB5Pzar9ZSV01btpGOvjsflGoYHi1YE1JaFbZHjuA/2eP3rKVnYJBF6
xkwy6ShsOQ7lpY3pMSnHovHYL7/ne7NX9n3fv8oTLBSZLnQIJz+SQ9BcUoyjTHiIB9C1FiqaBDii
xfKd2JpUv+3KAY8dgzEmm2lpP0SrDgp5dRsRtV6h7gpJ8PpKE4KpeFtDda/BNFg0UksyT06yCPET
un8xcpfqde7gQzfLSQ4ll8zcCn+O+VUxZjsLH7XoV9Rau6HO9tjavcYrO7c1Be26OFpKbLD+Yo4k
3UhfzfjSEM2hxoa3CuTn9KEXZ7VXyNO5IwvbNvT4nqYEYoA7ljTq1q+4N3cEJL7PE6xdvToujbaV
shYzCVEgetXomUYxgqIRmtiIshQK/MT6Iv5ZFRyjIXB5Oigtz3ghavRgCuc55SvbdHERO2L0lBpe
pVPmWz0JBSY2FXKlu6rWkuOyik7TXjTs2wYhjSiiNGcNT/dNsn7ValC3NSkqAuhbR59htb0/0ffH
1pPY3htpRS5w41mZvCu7Bei68TscfSIFItT8YFGukoG4a2uZ3owVZo4WXkG1rSdvU/dQAFyElrwT
ewNQs6nsvtWomdbKFdRTmm0jU8WXSGUBtNVGli/qeoqh4ZvT5FbkM3gKeZEwqe+JDD6kY/luXkWN
2eDHlsz8a/CvfyYnxlcYUzX8u2c+cP3zVSYaVqu3UgxOkmnXKNT6pLz2PRglceFikCgRiaOt1SsV
eyvi1KI0h56CoVvjiyEPNonfjiBpX3NYYSyEC01XmI7eI2fR71AyuhkTnWw/FYAwLaX0rLQPXWUE
89TaEwPncBb9aAB/ss5RorgifJdBJCZxGR5IcXmvLaQHbekMxVvItHX+0tpHI/xYB45JwfB7rQ4a
FSQYm4+x/jTqx8bYFdbImdt57XSc49LvhsRThrNuCsQs19Snf+iOvVGrd0M3BJ2luvi8Ip+wbAqA
fT8QIXVs2jSIlrdy2cbavpALuygPlv7ciB2h15IdraJLMHueip4pItOUZCfRDVT57x1rvwbilRiv
yRZ1eAVgvCCjkCB8SXGQCO2vZJSf64ks+qWYAqCv+8LcCfUmI/d26reLtr6LlJ3t3OMxhfYx2obT
JmyazSDg6VmKfpyAUg2DH0qaTwbzNQ3aHuLPOSvfk67gDctdQZ84aj/NZXaq2XxOFBwmLSN7MFPJ
kTJ49ALUszWVj3jB+FEmUVvvxmnPsbFlgQd9K25biX0gG790dqmqqzer9BiRWqJz/w1Pf0kGIMbQ
cBdTfe/7EZJccrEi3VZGzmitxEirAkBa13JTjmbhGqLqzuuFjCDJsYD75nnxSiU5YNhyIS7mMHXZ
wdTXTZzI21AQNyJhudWgHghqvkhwuHqC50N6grFQ/SYbN+pI6AgTCyk/RspTtrxU6YeVfqTTe8QR
IGFrkh165b2agNr7c6SdJv0y0rOV2ARHIJEAJoKQe9n6kXYv1vKSDV8zSqtyOanjBgwfhqBo+iCo
SqwR0ItC4XidXLdShPryjlmi1JZc4S6SLyaojCVuhX43T5eMBOP6pOZHKT4m0lFcPmb5auX9wDJ0
xzrzB0G44AdasjWtYurkIZrkbFp+xWg6O+M0auf8egI+NnF2v+g0pE3h5c3o8DA+q+qj1fxagdnY
ceLOHlnO3kwouD+ZmLfEDzr1rgYIX8bYe0Zuo9TOCisFb8CdodKAIZNVdkp+uraXi3WXCed2AD0q
j0Ko3K9Ke9A40iKVKeAGR3KmbkGnoRim+l/vtGkbFl/4k8K0OAzihyREG0XhhZqOaep1wvOcPLWz
I0s7oIISw6hsulrUdHtZC2rFcotqIYM2yM3r970fDOUkJKeuP2sqriUMepmjRaCX+ynbkeWrvKar
HCAs2ufVmzxbB2W4V7sZG+ZSxIjGeh+q4awRMuha47smPvex5NNp+ZGVEHZI0lXvlf1v9vzLGlkb
VVCOV2ecfLiY8UsxwGkfnoTkuWBU1D+YtZvW5k6Ndyal+UY1PoXpQXst063Qdl63qEEnnqTijIqf
sYbTBeYI0zTyohCvnk55XArJydmPp7Bh3Z6UfLwk2cnoYg9v9CCXw1c9vsTsCKKGtw81IgMDGj8z
IVM6aLe0M4WuOoP5MAj5VlDof0Q+qCaU6RGSpCcOoJLCQx19FlHxYTWVt47WQVSivS6vB7lm6tx1
5IQb0HrxXs2pw63E9DS276TxdeaOhKAkoAAPGS2pWqb+1JOe05uD18ZQlmLFlccnIgGxCO4YN+/F
/kNuJx/KlC0DfeQAGVohur0kPMz1J8qrpgPLqPlJmT4NU/VgDg+SKHg/oijc2oOpcdS1wwRHMO9c
oWR0/xfbsW+oD9qVC/Xxfp+UUfd//4/0/6VzUXH+cV2zIy/9WBs/I8XfOoKJSSJW2sJ1ycw2h434
U66k8t/3W5JeJtcm5K+lxUear+gv3K9vtH2idkMQjIpGmftC4FBS9G2avI3C6Em6xBnLMFZWgzkj
9zuX/cL6Y4bzQx53dg3+GlmtG6F2L3/rWfaXe/nuO7mhESLw1/L0+js2GqMpN/vhV31DDBqzSTcz
cpX3YnFaGGUx+/7R2rz14zFX3RqTokAsJLlD6iV/4/p8wwq9dd5JlNbMQhlpM4dNqRWBYp5o2+0w
X//C+/mOm6NeiUz/WP2JGPXCmAgTBqbAdY0zrH0Q1dTYzMVHaWukoj0LxA8qypaOcZ9omqfKL+GS
U4aeS4vZysg+DDIihdVJbMdzX/xFpPHtrd2QEfMxW8U4gmxcgHqTFItMfYPtQFTXh2z4ZAa9bYZN
2T9B9FH1Y417uo6BhdAYODhkdk4PQSdEIOAhLB5l7WfKXfHW6YevowJMsHCoLVwwZ0JSf7aErq/C
P76IxiyGrhMhufaMZhf5z/AzS3ZRvdkvpqqtDALoMfkMhN4mvudn93uzWxhTJqmCpePWKDuiQhvq
/uy6N6++0apZMyUtt7vIbgTxUAMG+dmlb15/wvDkch0QIZb9Xsz9ZP7ZTn9r5ROTJFBG47LspY/1
pfr895tVvqES/v+MfBJZMLTFYDtWIWZB8xi1qxEt8Mm8Jgyu83NSKJSA4cUSrjNrPEFa5otTfqjV
V0YQgnBQ011CNVGnJGLJKpm0Jro6cqzWz3LEUXaaT9fpfCJawSj9EsP3sbm3ZDHQhcc4GuFC7aRV
x3mYl6mQ7v/91/rflhDoT/57mRtyGksyiP8+nx4WbEqmdiSGoZtelbp5T2p+xTicf7ZE/0N3/ccr
tWRaoecNS8lIz2vrG+bzv/8O35xOt248SqkOpaQm7PbRoUqvvcK/X/eb3f7W8lBXhxqbTZ7NKFRs
xAQwCiHAkkn499+8Yf9DEf8fVN9b98MxFRWx0XgHUjl21vJSVgdRfazGtz63QBlDBsjbUTl01cHI
38ruzLFelS+NIMBxy2xQTKDr3Kmaj2J8s4SH0HhJ5FeS1fUFwJYwDULQu+vUUsBhJwLaqXK/av4o
zEkJwdblmuP8KcmetcSFxmybjGxSK5DwXTKa2OmNozwExnQngiOKv5P0okkf1voK+uyM8Vma71b9
GsN2V7TWSWj3c3pKKmgHVcOQ8a0G39Gb9i4qFSiRMHiie5wMzXYlXrd6mFXRrYvnMdw1ULOtXTT8
RfD9HR38Pw5Z/1hmOnqwPh2wI7ractAMQnxiVIOt5jID9OvwHi1HiyTCNiq3phNWAd+tKP6R85x4
6wLZzVYlTGi89nNzjMLN9DcW9XeL/GazlKtIjQX4A/vhy3ys/3Kmf7ep3XotLolQmWMDU78cXzSS
RWGBAo85GG6pEaLfDjhuaP05klxp0W1RXAmXZiIRGW7dbeNsS7c/9YGWL4CGPGymGoYmH6Nq/SUm
3dlSS9gG+sUsYxdTwUACXJ4TfRutmyJSnLhIDgt4cqYcCmJZEuVvou5vntWtiVav5lO5ZhI1wQ7z
gelnBjTirYPW2DHNbmMum5yYxiV/M0v5RuRxa591zRnIioIVE2qM5T7RTGz09odn4a1HU9JNQ9tg
O7dPVuwXvCL9S6H63U1fH/0/XjJJKBBb11w3jgrHGkE6IJNMP4tNJID3v68uktRRiAN+5dIH09Gf
dRu3tkqdIJddPiMTMX6Fj/rvfz8jvltqN+VRpkedMELTudqSdKnb/bDjkm9ed33qqnC6PoH113r6
m8nHNwfarYNSMZiWpYYFtZzVBK0FFR0OkiFCkzB790fP49ZLSU3ZUKZcmffV2+CWf3520ZsiJcWI
WUxMFlv7qzE8UJyfXfb6mP6xhos2MSyxok6ExciYy/qLLcN3T/kGwJC1qBUmWaaFU4aNAQG4iGrH
6JRAyf/mvfvdR9y8fZmMraYJExdLeYYSf0b9kpJRb2V/MS36ptS9NS0axDRWBKln/1ymwxyNtpVP
exM4c5Hv0PH8rEy/9S5Kc3XS5wzTXLmAYb6x+sj/2fd6807KjToOSychp3+OHoUfLuzbF1KtGNiK
jAg0KdwC6iNn//e7/WYnvTUg0sMI181rt5JkmwySE/VVFZfev1/8m+3p1oZItkgTLhA6XtHaadwu
ys+exq0NUb2kGsg4j7jr/OXKF/9Li/DNyrt1IcK9oJGxDltIg4MU3ONZn8GZuzRL6oXq+pcP+ebt
uQ3ylPXMjPqUDwEWvfI6mC+osL6U7mcHzW2Ep6IRFRJ12DnoTZfYuiq5FXTDn32hNydjpJlSNph8
oVqIERymD3+pmr9bKPJ/74UmVuLFsnDPsuZOH0Ia/Pvt/ifk6X/0N+LNu6j2k2Zl1jTvReRgC3aA
KZy0OTqkGLMK8+cajTAekRR1aDWWxhVmEfXWVodzKcq2zjgrr2BznXXZhACMzKOJg7RWGHoWwbQ+
qeVynfTvY1N2IEtejUGVOn6yCtUzFz2oVlBZJZD00QUwc1TcM8Ly91UdIWQiVIW3lSaLIIeDjlff
vOZ7Veyhaj50ULsTnfk5RrKF8c6I3pPosiKgPp2RS5yXwZrPW7lvvR5rP7N0hVU/5NGytVJ+PPzR
GKb2T6sU+TGipLG467DyD9V7U4aZUMhIUZ/wroNd8JcqRDOuz/N/Peeb7QmVsCRRm06YdvfIbJ/D
+UmDbyRAoKzMh2rh+YRvUyoEsqVsF6v3+6zdLZ3ODGNn9Atz+WlTGMcyxLQcfqqKaflsMSqv7dH8
vKISWbVrDXREchVc3UdmxcugAUTiDqpgEKlodfjpsp6b7DOV35E+oHB4LBkclupmZfY8D/6swmNZ
I5wN3akp3ASedzJ9VEi+cC9y1K6zc8jCxjwjAdqoUupnTDdWSEk5g3rtk8Bofdorw+uYW0FhToEW
A5LA0F5+V/LvlJCSedqm8DKkc5/7ggXvhpltIzltvZ3lL2B6Z9KHp6wrz7XQ75eModLIpBJ9cqdU
TgulLIRjkinYv07PSwdTerxboMxHBU8iPRnM5NCmwZHCAC3BcV8Y7ru4gQOmbvJYdeZFuK96OJ/v
krTYA81mHVd+tmbPM9HfefJcrbNXtXtF9yuRWT1WjoPUugY/nIrnlRTkSZsuAuLxRuV/lpMRhqwg
ugqE8WGRbV6DWj9hgWXP9Uave7vtLmRnOGUyeIr6kTcHbdHcVC8dZZJeyq5BoQgnnbsaE+W3joM7
KVObxMJwfRoHX1wJtUaTUsTd/dzUV/aXonX3y9i7JkqKQRZceBvBnNzBmzaK0svxJjcEyZmScTvC
wo+M3CFRcq1JnIjXrYDASj2Rrefm0NEtLSMjw3QkbkHjoxuYLGMEFes6YPRkNXTVsN1KYeePk47J
qbWTUHla4YymqvBio98MzNr6JPZyyApZOweN/tWPoZ8k1qZsmHjFykcZQZ1GoBUxoDUL0dMT2S3z
h6VVru4wji7g6tvmp1z+TIy7BSkDIKkDHAI11SI6r3BMY9j2seYsV8nhGkIm+pVb9cVcsWNigqLZ
AnoEQThaaX+sGfw2s1eovxaSd9fkYOB8N2xohO7Ay87mOh0k616K/8wRQk0JSkINs12rnFl9FKdp
Z2UBiBJz0TDQ4Fvw0fYc+UzpDEt3LDjo0IKsjvSG4ySJ0MVKSJiNN+Xr42AiCGqgjYqqXfKNqeVL
O7+IrESoUTNDgnAMnSKsoEoVdhcJTrtgP0Liy2oZtjK9YHncJbGTzUhMCpipa+FPyk6E5qD3MXQ2
ppY1bN8cEcB7lSkoCrdNqtixoRCRiMNfgaixPSTL7GMAheugl2YPWWFCHPgzKqZNOI3U7YQSXTo4
0TzyhY+6o2AVpIj3GoJrhDs4h8s4Z3XaW1cVfsw0w0wfi+W+EyGYR5bDlwHHai8jFrZK+PYW6xgw
ss9ehKLFlEhBiyFv8sm8RJr1MBp76FsFtOc62U2Ymdezr/8/0s5ruZEsO9evMjH3KaXZ6U5IuoAl
CIKgJ4s3GawqVnrv8+nPl+zWNJFgAyppJqY7aljExvZrr/WbwtjVHNBm+SJFcAJDaKJ+uZAzdJoD
QivEtiibgJ6NvHAZVS+dzv6sgelgNtJo74g1zlUZAlYvFpn+loNurbqnqkvWsm9Se70NLRQzrQvA
QUoVzmsP28iR99iEl+mwV7jCFP+5rEHFB2+2IS6yzABuWFzYpkx2rpmlsDgjgJ+SzKaD8LM34ts0
ZBl3+swC1y/bF729c0yc2koTseh03lSPlgJ6E4z9Ig29dzmILl3vPqa+zl4aL8RWBwBlPos24YhM
lkPlPjtUuypgwbEd7wz31XKBwrPgKvBzLdYwsx7QUMYWla2nAKRHgntOGg43Ri4/xmDi+xhmcZdw
Lgf2ayxxInpdWKyjzlgYVTcvdHLPepF+Kxpj08hXgFI9hGKQd4A1jPiokaw0f1s135Vi50c7Vf5m
td0qSLmVO4qS5aiW225VwbX/s6/yTZlp6zC4A2u47J1kxwtgLpg3jGCK8F7PkGOGBljZ4GsrikdO
fKGY9q5Qd03xPaci77bzCt16o0LC0M2WvbXRi26Wm4+V9UpuaRH4zSI3nvT4l2bcN8E3LMMWAiqJ
S9BRJ99NeAwDpjtqad4WwU1W4pTi3gfFU+yv2FHr1uHT9MjfuWF/02IH5kuXYWuCpeMEBoOLrOqc
igtEPFBNYVBCB7Yuy0SetzHggbgMlnVw56TVtkngaYDFMYB552A3DSITHlOGbX9z+js5TMDhAmBx
vQd3uOdrLGRAR7LVfNca56qQbyXx2PrripwwVKrObzeRdGk65ITtXUgJKQPEPiqlxL35o065cZr3
FG6e30eruO6uKhOqm83+zV8cW9l0HlXWEmSnxGKNZBm+jDPTKdKNbraS3xEKtwRqd3p9TjzvI78/
jU3o1FTezcM30YEQ027t/roqlYXP2VwWkMLzX6IN1gmhVQXQxS8S/J9gssMfwPh36RrSvPXgvvm/
BjW+Cx0uN+e+iONFrLvEeeoiZXsGKXlHa1PVDaAruO5+NS886aKoU1DhNlzNezsCGZqkK6MCVAUw
+HRkCx3gi5CLbk2lI9PKq8PMa8j0NuAVIwjv6Nbkt55aX5RSvvA5jGEaX7TaOs+GK0v5Vlg/wcDO
1MhYmGkz8wa4lxCxMlAeXaBDxt5jLjIboEW0AwRSaZmLegus0O9ugyxaZqjNG+FNnUBaDdRtOWIJ
MwJUSn2VgBBvZvMoeQiV2wrNg6FqF1aqLWWnX/BW/RlDQrXDYeW7CFJRNOhv8UpfpRA5/U0LT8yv
bnRQTFqP/ZD82KDKaEImCZxd5P0ASqtnzWVr3AXcU0GbLF3eklZt7oIQRBrZfIfICgIbdYY0xCGx
hTpdXiISpMzi3IdNvipg27dUpwtAQRwHQ/E65FvkfoiEoCub6bMsoXpNKnFUoK2lKz137yoOrh4m
QFeu7Hxn69dFsaj8WzUdLuRg0zPvJWwuxwVVLKUXmurOAacRF1w62dqJNmpbzg3DWwwcZ7oJnhOy
hSUAZyvZUlj7hENZzuuZWqWc4kA+IRJpb6K+a+M7D/4ZWdh0TFX7txlAOcQy7MJe+SEBqLWWDHhq
mnzlR9eD9MqVASKzXWhETllz1wfUSd2V7OwGLs8iv7cGa+Gqa6mbtXdmucu7YeaMtRZ56w63avJg
Kjd6WCzxOZ4JiuR+vavNlxJeZrTpONYMwmVdYSWPuHikBELmffBfLXQmQhj/5b3TPsnyred+b4qt
Hzw7cKt91kLM+tP068z9bhdwqfjg4CEt/NHsmliDA9eCtU9JC2sFx7VuPFg4nQluGQ+0ZQ0RsYjl
hy66Tamrm5gOALRdWrG6sVVlZRnOHX7cy9De4oFhhcUqy4Dfq+pVlXqbhNePA0Q8jQyQU0yP3VMu
yJ/S8jV27kv/UYntS0hCaAFqD05Xv0hyto3Y0qn5YzC62wbbT0wXcHhbJHieleSf6vRBVJwQMkQG
L710QH9qPgMAW9qX3HsAXvMSmmgjcwn0t2ns4FLWzRrnuse4MwPplr85yl2jprMCIoZtIl0gHnW0
aWMftqwcXonssYnWdfcShP0irS9RKhs9QglbQWEJDkZF2yVsRS27xXB4xiaDAw+PGdcGNvubEtzV
hBcys28/wu/CcqRq3wpnq1EVVm9IlxDuL1WAxNWw08WV33Rry7IXiH9U8rbn/ojFawDTobOfhPWu
4OZn+OnSbdI7U7iPCWRtH4UR5E8qFOAXtQM03uMGCnl/ush6r/k/lQg9h95bx8oPp+qXVkcYACp8
XogL4a37NofJvlUoYkYGb9/yOQxSCNEhuLkaUjsKDE35aEnlVk7xi8m9ijez4VwMhNdpXb54aGMb
dg0Hy1sLGyEDqkQGHMSmAucZV0sX1kEp8gejtjfI6V+3sPrNHlRrtIgNlNMUiHeKPW9x1wnGp3hL
KAT7vzZudMj/nnM9smjQTXGsVdXZ1OY4xl3YyggLxIO3gtCU8wZox2AORz1b6lYecN/E7RYWpAmz
vPTlKzV96kigaVEPUWSYhw4ROVwOxbDusgGLkHE+7X6dNBdlsxkvITXKf/kiuggcbQ7lfG4VECLE
fU8KISbbJEHJGiJ3AeEDtYqNXwODNi667rIMrL0pYoi1/k7T0MeNABXm1dJz1wF6K1YZ3zmKWFcw
YdyivnaEdolk2lo4I23KuhuEtTFreVtGrEVOIwv95Vb/JkH5cRIOp/LOBdxfFK9N4azMGGzzA1Y9
We9c9Yl5H4XthWKBOkT/5sxV9jcX2YgN+JQHh7XEQMCX3vaQCuFEe8WZvP1HYeGLm3+qUNwqjdEK
Ne+2Vl09cpBdO6jzdAYxqIYoBNZQPbG/FQP4tN6RaiD+MOYQy7aDpOzDztrI5fDkWb8C2722nV+n
e/tVvnW8tses4KfeFoOdg503UAuLxCwkABrhyW2WnsmMfpgRfNXnsd1Pny9Cq2nyiHJeJmuLapAf
W/cyUXEoan/50r1bKxTlN0oLyri6bLkP6z64jszr/Kzr7ket5atvMOb4Pn0DdMlTg/VHD8mhDLDr
1T6GC5IvQZFdOq0N4wJzyXTfYZ/gw3IuuadilRsmuaqyLTDXDkUFS5X/F3n+ccAnKUsPEpgfUhTf
etJaaR8H/0xukZuVDn3V0UnS0jQSuBvcVVuI97Mca10ycXASL4BF3PNwhhiSbAl+cPCI5gkV/8T/
kUfo0ysLeSjvU26TwROLHIIa98BSQJPu4CxECU/f2yb7prlipRv1Sgzi0suapSd9E6DDU83a2+lL
mzXz3vWXcfyUD+a8DWHCZZuyvHL6p6TKF4ga2bBhlWpfBME8RlCkIMmcOzeadWlxknKezTPjCtZf
nj+Hck1qDV0bPIQ6yGSc7GUKGSgc5mb2DZmQyIHJdlk1AIbkBQiQOjYJHKHIS9WzxyHZwTbq0njM
IswdqZyNCgN5nRFRvIUegWIISBfxjKiCFepZu8roNpIAzT+qdCyt6MqWlxBYxQBVMb/20k3ZO3Od
9KBKDqLT4osA/a2QJ0FaQaRXNiILZ+i4wU9N+8egShdF7W1M20Jg65upEbL7mzC/zEiv4bDku29D
9ytJ3W0GySf3wE7DYESdRdXWentlo1KdYmdAeexqGPzrwve5iYnZuVFbJWCvxAu3g/3dQmV0187K
1RVEpkymGtpr9y0Q6i5Jf2lpfhFZ/SKqR2b/ZeY9+MXwLWwJfAw4g4ay5Lk5z3xuGyh6ZfLQhDs1
3AESRdPJCVZ2/12LlWUvB3dm9W57P4TqLbIWzbjYJOkR8M4KZ4Uqz7vkQsruKjNbDFr2qy2Ti0oa
eK99M8UWEDlU1+oq1rQlWiY84sUcMaVZY8Q3A0TyFq5R0XSrNnVIHkVXkN0+jMVdL/pmASrwohSr
3JeQ5HA9UivRTzSHgBSSuY2Va2/YVUSORe8+6tJzHxRbO3k3PRi1erzotHzZwymoW/taeNpl5Wrf
fY3sA6ANW36XGg3eMW5apY5abYa/+nMAZwtRsTpb2WhrJLG4CUz5TA3kq0LO+Oab3Cl5GDQsGacl
4mjIGN53rreQLOAjHsy44Ry64W/O8qkcNyKtiYqAULutwscYd2G9vLKhtJ6+KL4qiYxdmFwU9pDw
QCGK2qbyReDik9f1596OX59b1uSKMF3FF2R1221X7urmnhvgzAd/Vdkav/Lk5DdsLW0Tkyx5jTRE
4wwIgqEdh8dxIp+73r4qNIxNTE5z3UyiMhx0JhYWRxZWWAcapMouA+RK/ODRk9d9YnHO+HNbWPPT
M/F30zw555MBH5R+7FbhvWnmGBXC54P+f/rT/27QJiUqK/S8eKiZZ1eXMSDfdmoF+RTtufbn6QY+
kDxf3FNTwdzAqUDR6ho3oNGPJ/XGL/zrMBPfFZcEPY68Pidrpfwwm46nbXQdOy9WwXNkNMCDbIfC
0qLOEA1z+4sw4zUrp99tI95UcC0p3K2KRlkGQbRNiKTPfOO/mWV7Miay0buyk3WUGWEXGh4lBSO9
aqP70PvWZi9uV6Gw5n4bkOMSCH7YIXo+poScWTWTWhBdGbTOEiKSlcqUk94S6UeA9vvp7zau5S8G
055UukonUBCVs8gjgjnkEunJDZ7+5L/L6Ez1h3PewEotWAlVEtzEer/OY3dpV+1GNfp1CiVNUrJZ
mUYL9OpR+EGJI0mfbMhBCgltN7mwgnYeGK9KAIoy1S6pNM0cDzxqME/N727AyR3e56NICSlNRSHM
wApUhh3cogPllkhpyci5OeFFaVVLzfsWOm+hni3hxl1kffiU9t1FCNQ48m80CvkJ7qq1/eo4Yl7a
68RH9mHovotO3GEWTYZAOzMqf7M9ptLJfWh7bo4S/1aJUhIg0bxDJxiPN6q4f2LX//1H9//c9/Tm
j9kr/+s/+POPNOsL3/WqyR//a+f/KNIy/VX9x/hr//prh7/0X9dvDaT3dPp3Dn6FT/6z5cVb9Xbw
BzhlftXf1u9FfwcXPao+Pp7vOP7N/+kP//H+8SkPffb+n//8kdZJNX4a2pnJP//80ebnf/5z3Oz/
/vnj//zZ9VvMr63ef74Xb9X7z3/cV/yr/Ef66x8fI5C8l/7b9HPe38oKDpSh/Zus6bqFbaSBF4nJ
Mdm+f/xEM/9NqJppqZqwDE212LZJWlQevyT/m6zKmsZ7Ryd010a0TZnWHz/iJ4aqy7IsTMPSTMX4
539/34Mp+2sK/5HU8U3qJxWMrMML35IVwzZgnAlZVYVh8bmHjw8cBlOUYJNwJ5coYLCQ4cDPGjkB
s67OXPvh02j92frn1g4PgT9bM/neim3pPAwmd/Tg94rUB0RyKeIYkCaX4vdeLbRgqooidNMwDV22
xRQz1zV5ntXERjvNkVUgqy1wRx+VgNP9OBo1U9Vt5lTRKWEIbUouiC1TanQrosqoo8sY1rpY5kVc
r1tMuRB/S7O5lSvizHv/w4ztryP0o28GHbRNa2xZU8dv9emhyDPYz1LLLnelSc5VcRKChT5ahEin
booEO69CEe5G90Sw6Af2MwVtq5snjXGOTzVx5PzzmwjWpawZlpCnuXRb1VrJrrRih4CMRVo6Re1X
K5QXCbb1hYON2NKOVLESUJmpakpUK8zEWZZNSflQhhfVdahN9qTPt6aOvFXjq9oy6fPswu2aFyAI
6aJO0flKcjyjlVhHsMk3RLM1lMK5c5Dr8QhMSXshrafcRoHtnHn6ThIg/90/XRiGJtgYU1rXUEs2
nuRqubPSaqE5RTvXDdXENhTQG3oT2i0yIeUabcR2qbMY5nKTO3sn0EjrqX6PUGT/4NRW+lLkor9x
4rBaGN34mkybakNV1Dhztx6e9ePXFZwUis6ytxVLnvpKYG3Z1yhSGTukFYx1a9bmqlNsqC5aa0NY
1fLfulvG9kxF1XCrslRiSn0qoD/ksRkPMGp3UvA6lp4Vwkde5gn6GKf32YRMedzS5F3SyjB4OoOW
xKWkzalGzI15OvdW9rKZU8qeoUpWXMILmP883fDxiJqKrRqyKojKbcscD7JPWy2TJcPtBt3fodNl
Dt6VTx5at0i5kXQ43dIHv+FwV9OUZmga6D7OrKkguVp5YRH2qr+rVsbavwse7H1yZVyy5pWX4Cqe
yevkqtura3OVrcpH993e2bfX2XW6UfdVj4DOXP9FdtbZ+4vTX+zQDeCPof/8vcaffxqCMBeJT0KD
lGm77ZVwmSXGUioQ42qHVUCR3UOQIvg9GgaNWqjQ6Jqtc7LIuq5PokUxSLnq1H63q1DBFiFiTg5I
2dMdO5rbjzZMDUwJdD57SvmgVpDJiRZBuqFOoljFXK85gsRNF76fbuj4wJ60pB4OYRB4AcJQtKTN
hkV6qV8Eix/6HG2lfXbmQjqaLFoyiRh0g9tcNacIfLeP5chwaImS5lxD06allKD0b83w7JfNMmKT
5uaZXMEhB+2PuTJlXbBPNEuR7UnoIKJBc5ok63Y2KbhADWcOYpamt7Ps+xKLKT0/cyqfa28aPEiV
ZjcK7XmOM5OjdNcMyYoXs1E5G9fOyA6dafAoWhkHVQPwSYCkjv86nD5ZbcwuN9Jup7Ret0HJRZ2b
EUmR06vkaOpsg8NbxvZGV4Qwpkl3N0rrqNXL/Nps8pnnoYeNfbjNaZeSe3ERqrUo0gHTObNijkbz
o1miP+I+lQf5ZG2SNtWwmsnza8n2b1EAWlUOUkAoFQAZfLWB5LikK3+7p4KwVeNI1QxZnppH5aDR
hDP2NCeJSdVvo2tAnXQT8Ggxd9T4ttaTy9LenG71aLvbhklJxLSIm9gYU0PH2C94EmZGf+2DYutF
v3SKtYlgS5AlP0639LEgPh/lqqzqCvQXQlBT57+TAM1Ko4JU3qDtxE7ai0v0JS4pnqgPCFoo3lxZ
Z8tkiZkUSA5NPzOd04j0j6bHRhVh6/jaHa7VLtV61S51bTcg5oEY30IPeGv7Aq1SgTyJ/L9pjgBA
VmQhwJNOemo3ra91LvIfgOwpldxYqJFEMD58cKZqzkvpX2+s/8Gr4aNvnxqbBAEGyFPTzz4a21rS
q+Lc/e7nC0K88T9scmFNpw0kRqX5siHt8tapl6M9zazvJevM6h+Pw8PFIQCjqCb/UxEsncJqhFIo
PirF7nWS280KeWDkDpGrC3pfW/12f2iFIJwHJOfK1MAlFUKmCEtqvioDf+eJBKlUTzvn7DrdV5z6
BuhjTZiqQaD0Ebp9ig+ATA6+LvXJ3pM0A5iepT0MTaZ8973OXudy9Hq6U9PziuZ46mKQSngrFHUa
kYmiCTzw38U+6OwFFfd9Szlb7pVFX6r3bUaZrjmznb/oIE/Vj+kysCo3tMMtleXekAeI5e01DaeA
SkF/F4WqWeya27wxz6zBo9VB94gzVXIBBmCKqVRFmaYUx52i3Fccx0Jre/QNR80t/YxR8fROYxiJ
eLBeJ3S3VK7uw045YZZEvlaW+zrCs7HexrDXT0/UuRYmR0NfhUHYObSA4OR8kPdWco5k98VY2ZrK
wcOq021G67APWdqYauNW5d4keJPkS7XcSH52Jvz9YE0d7NdxpP5q5aOK+Wl9x0o5OHZIK+Ixw45i
NjyHoObR8r/1fyB6Hb23zgL7ldODd3SMTxqdJHLNLurTOKVRv0AyjgQmLh8LoCNAR0839MV2Yu/K
prAUjX9Mb8XSlvLSGtdbinyi0aU3wsHvIggRZ02KpVQpiA02P0+3OY10xrVnmtzAFvexUD8Mpz6N
qOcqkVPaQ7EHVaKiwIoB6gVGGxmJUQ9w2JlT8OgRPzZnycJWVJ1nqi7Uw2ViDA7JUF0vmED9Irtx
qauttC3GTzt3PawBB13al8Or9BMN6Ow9fT7d1692wefGJ4eHKOK2GJCc2MsxWLb0JjSLMwv0qxm0
NNKKnMLc+Uc5KCdtmyamBe6Thaejrx2LheYiwxkgZOj0yOkm/plD+ItNoY9HlKUwjYIU2GR9ktSz
1EaT2j38lUU0NDeGrV6VSrlQUjFv1Jb0oVgVWG/I4dIADdYijoa0/emxPd7/uoaHs+De4R4lAjmc
WKlImt4sfHDcSgJtBTxlt9HtM4v1q65y48gqlUTCA1Kjh63khQX3XbX7vYLucATyZy4QMf5hvXTX
7Sz/3jwVj8nvEUQtXhn07FObk1VTojGeOK1Lz3ALLpJVHI8aiQ3b/+b0EI7548NohJYslTQOkSqL
R0zGMKfgAOZAGfaIHlfNzADSZi3Un+Zrg1of0jxX2uNgLk83On7m4Yl62OY4r5/2v6PbqhvKkI48
LFjl7nms0J9u4eOde6qJyfWmKX7jRUIe9tqqnGvbfIceIaki3otbaSMt/A3wAsB14CBm/qZYx7+8
tf0ADOX01zjX0ckVWJaZyyOhG/a251+q3YVpZGeeph8B9lFHxxSJScxgmlOi3qCaYa115bDvLyEn
gVB/8n5iTYKhLewT5ADvrftrZSndyj8csOO30m1wXTyFD/kCUPLM2dZnwoqjVMe4ci1bFeie6aal
TesIg2MZZo6c3T58IuugzLVsCTC6vtekmfnt3JPuy735ubXJNKN0qFamPLb2q/mpaxs9X9slpb4Z
gpzczTrau8CBV86Zh8gEJPbH/vzc7mRiNc8StdbSbvzLv9NXIHAW4ca4MbfevX/lbYd8Jj93Z7bq
8Tk/jqytMtFM91FyV8bVrncl2pR/CfMKjc54E2n3XNbamYaOkq3jHNoc7UyiaerWFPlVY9vCrWXg
N/ZSrfw382H4YW/TuxDU7lZ+7Au8x+aAr4x6br3UF7+/ZagJKZRtSINoYjKjuuTYtt87/X5QUamW
sCU5FzV+EQ+M3furicnkmSLKTHngQJcv9UWz6Fb9r+wquVLX5WWyCTZiHV7kYqldI1CJz1B9JuD6
6kz43Po4zZ8Ov771YhXd/GEfDegKZJ2E2UV0znj2y0ZgbIxhK1kPfdJFIEnIDBT1sJcE26EN52X+
fHqevrp7gZH8q4VJN6S4yaUs4twpCyyEwm3Umxd5LJ9ZDeNsT043MkW2in8grxRLTMIM30dHrx+P
8dq+tvtV3T4XyZJi/um+jKMxacVgsXMN8hzSKeMdTslg5XCdeme4djGl7N1VHTwmXnXbY8ciiTN3
33HsO0ZLpiVTLzQwd5isb2sIMIa0E/1aDWzAXN5jZ29kH5MLhyIlAHpIUUNzLuXwxTlpAJcmdmHG
NMpZk9nK+7AqgrxGoBfF6WwYoBKbYLalX7W06U1MmytjiYPDCoZWA0NNWCovnXNiWceTSRkNHSGb
QrbB231y7RuelllFKHfXvkMFRe3NFbl/VPLz8qG0MC46PanHkY2psGrITFmaNpbEJmsn88ISRSfV
3WM/Gc66Sixx9dtUUbKxIhyjyFf1TvAqq97Gcu+aokbNyj2zsI42CRUdxaJ0z4n9Ud8/XFhOE1AS
dYV97eeI5Zcio3ICRWYlQjDVp7v7ZVO2Jlvj5cRzeDLDWpJ3rU+wfu2gr45bT9BiSeBYsyAtw99d
wry0ySiZiklh3aIAeNirqKtkv3axo2yHAaJuhfPEu989Djrmdng2F8reOycqe7RrxibHdz7TOVbI
JueZyDW1AEzQ78u8mpEdhhYKH01oN2RQ8D1A1rsc1kN7Dkc1DtrBwTBm/YWuKGNmCz7vGDx/OqtT
PzOjzm6LfaPm6ryXmmZrR86w7DxPnQWBfO13hrJpjD5dnZ7NLxYvLZN2UNiyQhdTgAQVr9y1oryk
5XCd+niTjKxmhWe5q3vfKexgWCXjvrlg4eFCit2P0ZwzXf+i94wp14fNulGEPJ3nsuh6z8yLfThI
cgMQRMDALW3cuBS7/GnIUH+KKlNuGqU4l5WYiJWyhk2N3ADbl2OLp505aVtvPBkqcF3sC13CKsk2
pGidmqG918002Sk1yu2mjfxeX/TxPKuLANLxAPHUxhAG/61u3gX9s+xjeDMUvYYAIBJnmmJApEsD
F9JI3W3CAqkIM4vz9em5O7p7x68+HnHamNtg1R4uGmdIBtQjnGLvt3aNREDgLzrJsM8U3ZSxAjpZ
mwCGCNNkigy0MhkhATmxS2wyREFgEyaN9DhDr1/CMFC2jQVPQQzDrZtEiNkHGtxvq8h/Syrvjzmy
dFkAgaGKc3SVDX7ieLEDxcVosnqDX0yy6lorOjOcx1ufhOi4CWDkjInKaT9tYAuWo5X7sjTEUraG
+K11Entu9H17H0YhAvRe7V9YTdRep7mI7k7P5lebgH0Iq4tjZywKHM5mISAI1bFR7tsAdqGR5JDr
UwzNMopxStYG2IPiHyoJqZ+fbnj84Mn8cpxrllBpmv0wWUaW5HSeg9LydVhRwaltLV+rqMLNHdY9
hneydlGE9o/fbNOiQQbZVLgwDfbfYWdjqlqKZ7oau+478gk+wnAKvAUlemoBUp9u6+jCmrQ16V/X
JrFUZ3hz2hhQhpbY2kO5TYFAnm7maBg/mhkrjQp3lmZM4q10cC2lDoW6x+LDeHfJNvYzZVc/n27l
68781cpklSBbXVVyQNTU5N1FOppiNpDShzOP66O1SF9sTkTwIRoFzGl9irdR6MhDqO5xyMPLodcu
u4Kdv1TwPDsn7nsUrJG0lKkPkOIjTOX2O1wKUtVHcmR29OglNub4C3ZPrnYmf3e0tcc2xEdBduQX
TWuVStjaZcXA7T2B1ZlTho9hNeDPZc4GgResAgq57NVNAsf39HQdX6+HLU/hJSSHUG+0c5n3EQR/
bP8uiJPm0vCjiP27VMYKfCgXqoGVz/Bq1/KiD7QzsmFfrEteHDrQfkMBPzeNaLjdrdDtMmVvm9EK
tbmlZz/3mMPX8S0MkDOb4Dj+H/s7ntLABYn/p+/BguDU9Pxc2UedsmhNY50F0bL01EVbBU+ie3Ei
9cVL7/U2W7RIdw11AVE7OhPUfLWkCOAMuqsD/Jwy+JJYScPAU5W9PuDNWr5qMf6L5U+cs84cnV+t
K3AaRFAcWDqPlcO1O4S2FRRFoey1e8gOdfGa+9v0Z+Tc5WIPxOf0WvqqV8BlFd4z3MIjCvcgRvRl
pS/DUMG2sLHuzAHL4S7cVUX8UoTmmf3yxSkDRuOvpiZ7sgv8zrc7VaNWo965hrqqq27bde2Z3fHV
0hwfLQCViWQYw8Me5XFRi0AZOJkDEc7dwH5xmhpdFVE/aZBYc8M/B305TsnwNiXKkxk+Viev8MMm
szip/VDJq73sx9ZL1CvVrCmwnNNUr5+7cVxsOA7fIzk0l2Yo0mWb1MvGa670DAt1R+aqcvx4MaR+
vuujwdthv/ojVSJ/7etl83x6wo+Tf9b4yNJkjvsP+ONkxnWMVxSniiAI6ribCyv5ltsVeP+q0edu
wZEsCEW3jQrTHGYAVtgmJMQ+H2o8pBIPDZpWQ/0B9mwa2erq9Jc7njsLnCLXhGwrRA3GGDV+erEU
XA9tFkdESw2WNWoVXAWYkCwavRuWmiFtLSfIlqeb/ADBHkQqVA11ankgTgEw8kw6bNP21AptKYCv
rdObr66FWVIbVug5tTVEfzLx7WsXa1h3DsjDfktrX4N5FEghaWHqN/ddbvnXloRR/SzVKexj1+sE
j2EUSK8ZTnExzx4TbLDU2/6r5iuQ8VsWiT1zHVW9DbxKBhrpqcNlG1T6rchUqYSCHpWoMmFWjsCN
jZ2aJULcF/pOHRIQvHp5nUgZ6UxF8cNvZM8hcoX4Xb2KQMViSOnxPaiyuv2O0BqV3SYO4geZtDbA
3chongCPxN/bti4a5J1id9+1lDN+81ShJAugggtYGRPp+pQRJmduCXLEyPcc3bAol72KdIpXzZV2
fXr2pmfKtKHJZm8luS21nIZqCwsaCTRttEfO60x3xmDu8xKZtjJZIgl5nrRJaEWXwdDm3hIqyZlT
a/yIz02QICB3xx1nAP0nXJ6ke4SF8mkCuW0fxcG168WbxrfRMysCYx6HZNdOD9u0Q5RaQTqyyyxT
t4FBT4YtSICwZVHT7H2PzE4v4+VZWmD+T7dydJGRXiXBwvvKBGOtTL16GsPoGkVCkbv2mmVRtt6s
qcy7Km9XqanNMMWhHImrYe+Hv7kqeGfRsDHGJZRWj57+Vmt0VZrHPC6FMUux4jJzf9ZYZ7o3DtLh
lNEK1XnSGwwn1+fhwcF7DhCbhjo+FjkLtLUsBYdNEDynB/F4qg5bmU6Vj6yGYqQ8UwPUtmLbeab2
0J45dz8wC0d9GZ+I9Icn1DSHjP5NK3tWwDuxchZRYO7zdMBV7Z067jwcsmUwioshwNH6uK05GHpi
jt3xk/Yik85theNlQ+xD9ZjyG2VrykWH49rHUZ12wvFuOgkCvW1chhhkI6y+IFM2d3SUP6rbErWm
0+N8dPVAgLFGwg3pVjL2snrYquht0VM68m/wX9TR3Oku9WHuik38fLqd4/nkaiPHMqLCxwTvZD4F
huuKmkj+TaRUEnKIo9SIrp5L/R3lV3hh8fxRPzhKH5jDw+64RmT6katyk2pIUopQRQ42aPtVo2D6
2iIPx70lSO+Ub2XPi8VHVf3MgE47yjf4KHwQ8clkwKYWOQk+QjU0/2rfAL2ep9gZjobZ6Zmg8lwr
k6NZQVJVbVK52ne2u9djAP4wLc7V3L5qRBfKx5iSM55quHdtjI8QOdy9hiE0luEyNvcS9OAzu3B6
B4wjxmWpUzeQCSinS9Ak6LFS/2MTmslq9L9ZxJ5ULNTO8ld5iYHo7y1FrjVVBakBhJqDiqrO4RrR
MoGesqbke9doOJp/5frj6QbGtfz5VPmjAdDKLATO4+lOJjY3UrnR831k4jDpE8dQIvKe/m+NTG7O
rkhYAQqN+Ak82Py5He5zs/jdxfwxVH/1ZHI6JKFeoCdCBKCkry0wSh/xktPdmJ5607HSDicjzj0D
J3Et32Nj0m3icoZluIwOY4138rI9V8w6NzPjiv8UaKdOZ0WArPJ9rD0oYTZLkfA96yIwPVKnXRq/
xKdGlEzrk2Cc/uwH/Rk2uZh1Ji/0/+PcTI4AK27qCkpSvu/RLgRwiKjK6ak5N1hjPz/1Q/PxL5A6
ke8tcvlSfGPqD4r16//WxmQvRhGKrmjTsxd78MDWmxY/6fWZjPe5foxL8FM//NQYzKFhiQWxjJc7
0KzoOTpbjj46LA+3yhRw2g5lgELG/6fuPJbrRrot/US4AZsApjiO51D0okRpgpBKKviESfin7w/k
7b9IUMHTdTt60BNFhUpkIt3ObdZei5n0XgKjM4TqEP58vFjvDOVqiNWVzxWTqGqzvnGN9KJ2B9oS
bgaz2lnVz48H+uMJpj3A9JaGDzKJb1dMb8MY8CPXntACbu9i4wzf3cnauf596Jwpifxxd16Ntfz/
V7vjJUXoynIJZRofgtVPBqqbRbz9eELnBlndlUbTk3wwFzvWV0FuoWKrbYz/SfhHb8A/y7a6MO2Q
+Y16HgV5qQopeVRQ4KBFrlb++yMNgJLyBolIiuVrcS+hmY2vNB3jL6qNXXUB8XIgxzOj/ME2k0wC
TURAaxMurTzSulNpWDWqvrF8KsYE1wFspqYRDBZV1Q0s7v96kxiOGAZMHEmJdyW42gqpxw8c7/rb
TOoqg5+TXtiPB3mXVMU6vxllfd6gIs5JBtU3SAgvkct1dZvdpVOgQzbRB/Vf81V8Z54LPP9w/vAE
gVDgnVLRWHckZy16dmbcsV9+vg3D4bfokJjL/52qBXWGVf5h9Vy7HhlyKhE4HumPEaxXrl0jFvnx
Av7BCL3JcawebNM2shaBM6xpmO91+64xHlWbHGZ4pz8e6M879SqbsrpOlkqHvlWYuwFyA5NyXjB7
41UzmE8lPIFW6VHFQzBNmPfOwsbqp6fetQ491KQff8i5Ga/eKLfMSKsOi4VK223tmVurpYNdNw9e
Jc8M9S4gXe/g6q0yUGg1aFGpbxYx4WYrw6D9rO7di+wxzCFV3VIHK4tNuYc69ONJ/uH5er2ta6KX
zIDHe1gGNtJ82+Zh0E93H4/wPjZ7ezrXNDdjJ0mZLNkxCA/8J+SmjZ8ZXM4tPWew7ewL58yUzuyb
v7oNkWGUkw8U4sYanW02XZlJBrwU9RvIYT+e2h+v9z8ndQ29TJwM65kwUmLWOzs5ocW+N7Iv/3eD
rB7lAlLrRj3vEMICTndpxeqon1MY+8PL/+YYrKwjZHamXVrskV4MB6NvgllEO7ODYzi7bozo8PGU
/vjAvFq3ZQdfvf1G1SSas6xbb+D9Q7CrykM1l1vffnQhJTDpFO6cczHNuWOxMiv9/L8HBceOWbmJ
h0dv/DqrM80Wi1VYBYGsJDUzGruXDuvV3Hwa92TX4p63sGFnkF2Rig4EIGfXr/bk6a67+evHq/nn
EV08tsVrA3/5djVL6nR1kc+8n5W/DdP0UyWnjZQzaCPvPvP9Td2eAxu9A46/2Kt/xly9Bm2U+IOI
iaWlDX+49TQ27taz+s0Mu2xZQrxgHg1/Z6mT9a+bWC26PUEmwr1P5YnU0mq6KRxofmVpzvXg2sGg
usCi0oWggKf/0mPjjAP57qSuBlvNs48iw5N5JK719qdrhhfQJwS5gqNFK6+jkI6Lxtu6bXP8eEff
m8zVsOs7n9hwIYcMiw7lFOT2RngbOJOHZjtGT/7v+N/ex2U48Dp0zBgGLUIrh0/XPGuYTYbzo0M2
7NBCgOYTHue524Zq48ozZvOPi/pquFU8M5tOQVKQ4fJm23+20k3s78cfEsUQhC9+n1nK5Ze9uY/L
3BY8LWAZ3Mg11DKzCstTfiyuEUfoEVmLt1O7bbRd0u7CNnC25pXYfTzkYkg+GnGZ/ivrpufTZGUl
I9aTv1CPG3OyQ99t24Rf5vhc6endE/R2eusSou7LuI4Va9nQ2QXjuFjqh428+HhK50ZZ7ViuzTJs
MqZUqn0EhbpGOa40/vp4kHd2bDWV1cUeQBtbhWAqSVwcFsb4TvoXVjPumgImnroJPJoQPx7y3Zvw
PCTETJQAKBKtH3CvnhtqXaGD1GgYFGhuO9lWy0/xucatP6/fP+Os7nOS52Y/z55znUS0MlnXlX4w
6zMYlXNzWb7h1bEbynw2UKtwrtvyc150WwuuQI+mKensP160987qatVWT9wc6lapqIFdZ7Cx3/l/
tQ8SbYNP5jH/2f01PEGI4aHKcM5TPbeGq/cb+exRb6htX0u1i5sB3bB+Y2qPH8/t3CDLGX21iFZt
RGnl8Lgg877zkmSfFr9Vek5e+P3zuVrBlYnQdKA1vsm5U3LX2zdatfF/eL+IZsRXtKi6ZC+qMyb+
49Nh6isTXypQ2bj3znVdHiz/Mnc/K5oIsnPYkHPDrAzFPFV2nEdskhNVG9NFLWJ6kuPW9Jvdxxv1
xzeE/o+Xm/uufqXTWpVaExtVJVtYGbFHS7P3AR4SXdvE5Zn47Ny0Vm5Aq2t6mXmsXmv/Bcn8qap/
EtFvhuac1OMfpuV4uHC+I2gFetdsXbg9UhFqxCB1m7TfFPcj9GNB8svvt/O/rlgBgoIGzjTo7qBs
vW7esidA4Q2V3mvf2k3wo+rc2o836Q+3iRGWqh9vLySKq2Pug/y2NI0R9LgOyb/l6FiW0Oy5mXPu
0T0z1NqF0QrR2zEtQ9eFSNG82aVms7GSv/+v5rNGLXheric1iJRrHecoU81WKCRA3HNn+9xcVg+h
mYJSsnrm4iKeYVNG0JEM68+1u7zPszzvP20hVE5BLa+TU8Kf4UuvdefaeCiuwy+QZMOTYfy0t85E
UQFRlQCOXohv/idr+M+oKwuLWqReWiOjlgvQ6HPrPIn2+PEQy2u6csA4dv8MsTp2tmtXcVXOdG0V
yEz9qM695md+/xqPOshWFlU1cQzSYuuDIACgccbg/PkI/GcKztqO1iNCLzZTEOa33P8sxIWOOse/
WyaHi+kRLwJPNsCsiOUbXr11GUJybRLV3a1K53xLY99vhEHP9QQ+F4tfb8Zy9ReMILxtQAbfwUY8
wH1Groz+NtOkjpDIGGrfPa/pn7Jp7r7F8JwCIBYGckbI0y0iAXanHCRNouFL3HX1ZgZ4jFDoYIAG
n3Jz+G6Iyhk3oCYitOVoQP1qVUkNezv5ZRQW4MSSQaGpVqNBvm7PuKhr136ZDOBc0+XOgNVY82/4
nVW1kZ23t7GJZGC/yBulTV2QfHTjjTSK48K+eWab1m7x85hwffAe+NDsrV9uC6nGsvat9haD3f9G
a2XYAFpF9GeAK9KpLOj39f5xtJwzt2h9BBnXXSoNBpC2BSKy8lkZ0jFqXR9uS9/ILuMCQYehowQA
49i5+PMPy7qsKIcQIkUCtdVpn3LgjwN057ehB0loHPa/NcQJbUv/3FrzVdihsfrx0V+/58vcXg+4
srCpA29ubbnDLaWOGPlH7bNfCPR2JjqnlAr/ZZTBaEwKSlIBoFuHm+jtRUNHRiDPMQ63fhibxPFN
ei/QkypzN/ylmv4cxcgfJgfSxgVMzXgAHlYWltfDFHkkh1to5LONNXXtNoKzDTGSLESfovbOuJbv
vFk63kC9ASoFgEaNZY0MixxHVTE5hNvc/TuxonsHuk2I1y8W3ZcZOZ7R8S7NobhK6+qTnZ7Lnb+7
HwDeqFFB+AGcBKrmlRnzG8/RUpri4OtOv4+2io6THrUbrPQX8kR1ALmvG6TVOcKkd10JzPrNuMs2
vDKfQyiGfBotZp0aX8fJ3seOdTloJu2jVTCXbaBAzjYqPKboawTZaNE3cy6Tsn6JnIXihIZxwGML
3eka0tLknq4lsyvQNtM9NFMcaM4XUZGPb8sfR+HQkF20cUufV+LVTA12t1k6ym5zLayRsLByPDja
LT4e5R1Se+HBpQxI46YJPa2+bphxUdLryk5L7uCO7R7NwvNSdtH10YEZ5yzQ6ZCFRhYM8RjkeesZ
lFqt/GkO7emIHoV5mU7tMVJltp8jvT7NqZa+WP//B8zpN9Vv+dA2v3+3Vz+q/w/4043lTv+H3G/h
Z39DoH6Uv8p3XOnPP/PfZOm28V8LmnzpvHNc+ijxuF7I0n3nv2A1ANIJXRUofDCH/yFLd/5ryckt
rATPwFGchP+QpWsQqUOsSRMMeFo4NCC7/Dds6TQ7v/EI6Y3jCeNoQSWJKYbVcHmAXp3gguKsdOpU
XNkEjUr5SIo2nbatpwY/oRQAkIMSLV9KwZWdoISXdBbo7XowbUSZbaFAdJeaOJkh3E2oOJbThIim
h0ci7QnqHaGEhcKiF1EwaWmMnvdRbIc/41mpeJuZKvqZht3Cq6SUoxD5HmF3HPqiqd0jmdcqVTOt
S5mmfe/8Uq9+ur1FJg8Db5ogUGPkgL3JW7rigaTGD/nche1mouZM6VV4CFhvlvnPF4nRdfnnZR56
oAk40MwNk5TeQ0QfwZewt1LjZzUAupiv+jYzistoJGf0JR5ypT2kfqaLQzEY8q7z0ypMobx0TP4N
7BwRbFC62VjITAy9XlyaVqqLkiSgIQUJ1KoQ2ZVBH4r24Fgd+krJOMbNVq/15UeyREzFZZP7UlcI
CqWGOMAFbpvfBjcdyjs+k78RdZ7al5ldo61tZw2KQY3Jjz8NrVd5l03pRvZD2Mb+t07RVrfJRNWD
fMJDc2z4a7uFAC2j/bL7bRXlVKLfIw0LOY2KjMfRpUW9CBx0PPSdTitmtEMyMxvvyDXa9c+4bsvy
hvpBVl2FQ25khz6ZQ+Nr1zjRVxpUM+021pXdXrQ0gqh9lY6O2of4ucgemBLACtkw57KGyyy9FG40
Dcdk6FnVopjy4Uab5zT97ZeDbl+RnZPqQMqgHA/4xFJ8q7Vk0B6G0Bb1TwkgM7txAD37h6FkJy8H
d45UADd9WuwLWnlC1HXD+kscwTB7zHuL3ukyq6CAjbPMzBAZKxNHPln0T44bKIgqcjB6PXW/86Ri
r2Wki+yXpTfK+hR3tp3+YJ3j+U7Fon3eWKUjSpdXvDJfOk8hwbtxqSqpb40ddSJEEHDioGVoJo0T
Cs86muRFWtF2hNCqH19IMwS/H0JU4R+ipI3RtYqRwM4DOr44MbmXseJVGCtrW5pxHt9GKmfxelnK
eOvk3AXkbTD1E0KU8jKL/LCn38MVnxLdLPKvem/jGJq+zP0L+FcsGUxa1nKhvFRrj6J2ou4YTxqz
7b2U8Xp2u72vPCdWgcTFMrak3PyvRZiV3UHavb8HrefFV3o5lHB0wxBQXcTO0Bufhiwu7IPRzmyz
+fxnklTF/AXoaGv/wrOoKCTYTnb18tFSzRzfDtR8duXGI/+dj/Wsf/E6E69jyBE1tkWlVXchqOHi
UkeVSduO4ZjQqCLakYXr9bn7bTyfyIiCq7ycQzesv5VNlo53E7SP4a6jgq1dSHeYxEmk06B9V1mc
/CrzMfaDXI/s9F5GeWjFVE0TCkeBkEhQX0Zaz69gKNM5TnVfJbtG11BmjokZwl1lZWMA81Y2btvW
nFDFDCcrP3hGFulojw8lQtZDqrnRsRRJOn95mWk2omJ519mZVf+srGg5/8Ru+qmcaJ0qolTp38HB
zeYnQ3OGYeHaZ6mQYWLuIe5gcZmWLeQhk7RD6+BHsDcfvMlu9aex7dVjE/nptKEpUV3K0DbRGUhy
idp4KbFEXhXF3TGJOgs9MastUYjM7db/XEaNjHdwS+rtsY6s/k4PE7Uw6IoK5U7H4eAZxuyyOmqK
7GGPJpqHxsqomeIwE2uqvRbOBjcwqThFnZZVIRe/zw4hSs5lkHbajNjZ0P2aK7OM75O6TOdT14PC
3TQwTagLH5m0oM672jrQa0bG3cy5kFeGDy36/WRHSfyjm63YOKhpjELGNI0fUVLlaARCIi9HtBCY
1VGOJWdZGwvsqD349AXQd9U548kenKQ7CbOKJb97KGm6kgjt0ZHlFEuvRGBMtRZ/Qd14FHt0luR4
3bthGiG5rrkSHeKZttnoNm36jh48b0xnkuetieBxTltDfynTQslFZ1MYxdZOM835hBg37LBJl7M/
vSZG6kqj6Yy7QnNHC8n1SdSYpszCCiRuy59RriXY98mazPqgVGRoO46k8NG7UwqdTwqagd1WEtHc
5Z/X02Cr/cstgxSC02EMYZ4/JOPcisuXe9diAKcLNzSSCJW6MffvZFUDrKb23s6PaW2isVblVdtd
TyOlo7sulzmvrRXW1qdS0Q2P8THQlofhPGyX+lvlJ9zSyKv9Wtt2+th7d37nR903NGfc4mZGpx1B
lcFDtNFAVReBiMqyE2q+du+5IVjemv15ufx9VvU8feXzb6znioP58t+qrXrtYeJV50nNKLWiEVSG
ZHBLkVWfjMlvYwjsF3OVPz98ue9l85eXaxL1IU/wKJRD48JEKwpHdsxSL0K5U7kQGwRl1A9Udl65
crcvqZjX6i7PCNVXGRooOyAugWELv03QHrXOaja+OxVQVYpjF1l82Kzr/fDVFo25L8oGjGGvRY68
SuIQbUEyRal3imsk5q963e9cJFOS0ED6MIfIpiudz5UF4wvw9zrMtL0bzXV5Y9do933J/b5Sew9q
FLXXYaN67Nxal9+zqRg3ZjxTNRrKdobeNpE8rqStm5jOSz9zrb+qfLKq35BWa/3Rfn4szizBKsIh
F7BQ0rokwxZKaTgV3vqHKolRTeg08/LFqiN3LtJTZFRVd2N7fYSUOHiVDKXryMIlUk5SnvDF8u9z
nhXZzvQLw0NjKuvkBhYa1pCXB4UxkSinuqtGo3nIEBSItxxLjJeb6fTSB8h8wxeshrH6aXVNU52g
WcUkFT3tj1eWSiKcllmOIz6Ho/+gis3QL+6HGCI538zFWNb7hl5a86FFRkBcFpbeT2dyF89Tf3U6
ljTJQuezELzh2tOQ/nZp6tFpWy2LYU8mlV8cDDFah3lSXjwG0VBaxgUto5lxY44G5rYYQsO9Vm4M
103aTLqxV1kp8a9Su3K3ZEiqdlHN1PArtG7yxCdX872TPlqy8OldrmL7m2baHIWpH2vWXnrQxDS5
wd/IvhTltggNaV22KQN8mtzaPEF13pqXdlQMGovpdNzaj88GrvLb4AFYBCxjApJ2gJwODBqrwyHn
KMzTzM0vYxUm1iHWhyp7zCN4+O9JQjfzqbQdEW2gN/SzPR4jljOOc9rqg1nL7C+J3lAmitjVZJcX
qsc5N0ooUDOrb+F7qTOBY9Vjgd0+mN2ybXZV6tMo3QxGfDVPYSe2UWO33c8K/Ib/pKUtrUVD15Zc
jipPThjX+cEueeTT3v1VlXazr538OrH8Yjf5ZQ2xbHY/JvOTQ3firsUR2fA6tCg1OxvZkv0vy6+I
QmC8hRaEjrE3s3hfFgl5v2YzupkZKBjqAq9ur/Nau+sqXOcM8WdlIrTdTs6miPw7fUy9K24+ToBv
dkGF7s9mYfI9YTobdZ/qhhp3gJfuQ1Dfh77sbPTFUUdw5BhupDnIPPCy/q5v7eNc9EcpxXdRDV9U
CctaOI4obUfGvWH3V5rjoelizmjgCYFUqXDzjW63dhAbQv2GRrAzDgN0umI7mHN0m4eyb//S3dJJ
r2M0WdXmxY83YHRoH4qqvm5ktheTcC7kmF+NrnvrSvsisrQrlFdvogUwnlhafSDf/7NrsksxGlRH
fO93Ovo/lBTNXa3y8eA0drK10sEOnM5Hps7qVBBPabwMVwVG3z7q9TBuc1Pf9lZ2G/fNgzbTFBeX
v6wJFdmodlXQ5tbnJkZsiVa5QAwx+urRyRvqW7Lc6iTy7mQao9qMffoXnTOHsW42bZ7KveU3aMii
0IC3dp1olGymzL2Nxum70MTDOCfqsnL78lBGs7chQrO+ZJ367Q3ZaRa2t5si2e/M3PmCSNXfusrV
bo67X1HUPJpWh3KppVUBvAV/m+F8J9yJDcm9O2suTlnn79BSDR+qhChJm57cFsEdjCZ46owWb2c2
t2ld9+0OYaYkP6ged24z1IYW8MpdG6F30FP3Ujn6L+iS+0845n3gpamNsuVwFXXzvrDTK0o50IOq
cAZoZY3bgpayg3LdH6lt/J7z6q7OrAcnC5+mgVUKZBaW+i4x3N1gyn4/Fs5G10a0gYeswwIPdp38
RKXZTDjaTVkiAGvN6lCjA4y7C5Ao3IR50oafylob/RMykpN7kzdhiBcxtckn29eUvKav1Bm3vHvG
hWXhv+y0Ikt/oRSsoT8cOW1Ci4Yj4X2prLb97qZFelVEc5RtvLAV4Zn6wKqOR1EA8Ao+Me0AsJ+R
CF0lN6IGzR+3MLsTBhSHfOxcJe78KEIYPa4NKu99knbmTZnofbj3jSKrjjXG/h4n3PrWm0mib7PW
stQmIQjNzvQSrOs/AppbW6fw4yG04tI5tMrtN6mhN1peymOXNq73qKM90PKkzdP4OM1DQVlYFX5/
L+2sT9OAPhet2SXYAfsinivD/JUkkfVFpakrTrmByAoEN9FgV8hXUBgqL53B4BWt/WTWga6pBpk1
yC2tzWC7/O76OUSpKyue7DPvwirLzrwoIYApMxCbQrvj3auAiy+oYxJzQFFJOJi0vXsSCxPrSTVC
Gx7D3m/NM6/xmuyV6giN7PQuUrSFIt2zV8nuyEpj20nD8dhJzXR+DJoTVjyZvSdOjmXE8oLEjHYs
Ot7K3RTPurcHpK94l9XgHPsYkvpA+VN6iHFOi4Pemf22liVaUSVyCfaVFkrj3PlcnsdXDgSfDJ0j
GV3EY6B0eudbuaIwc1lmERHMhG/sy45gLhV+3e08N9bjPbm5YlvnbWMeijmLbxPSO+d0c0g6vvsM
FzJeGMk8E2fv3cplrl2zX4Z+dNKJjI0hIh8C9qlt1bGcpOjvG7oLxJOSUp+MwKjhczihCM0hqohJ
bCjvc2XepPMIR+QmVhlxbZX0Pvvcetyrl9ulJeHsCDpyXIIasnZy4P9IWSdXjvRinzdv+bepMXHI
R78ziTr1TtR7+lVdn+xUyCnvjI5bjEPo2BeNnzKCzCKhH5F+kEHn+TTMeWXdVreWrwnzgfV3tQNM
PVn5V11S9WEROvM2nPQm3L18Z1SNjBp5bTQ+GkRC4V5ZxRg9ELg68G1blf51tEU3Bl1YV+VlYSZ2
9ziNjqZoAlumECmixUdDD2X6t57ZLRe1EXbhnLBI3sALoWfhTmQ4xreNTRv7j3wwEgAsXaziK00h
vqoiAjI0xXF27isRRwOvmLDDW0IuBHaSRtlAlovCLfd61s/ZleJR1SCywgNELhi3qTy0wmFdJlGG
zc4sSRLeVJ3BOqZIMDcHP3Nig9xQOOq3HCuzIY+3WL1GALl7jKJkJngempLAvHUHzJwxar7zFMWS
y6v5da/T28G5+eT3Ih3RodV6MLBGQlEpDRIn4eccH8XIi0kNnAZNRpqzG0SRiSfufG0Elim47qkb
IW7XUs51nnyEEMP9nLR8pEc0BPHcs0nwuogptLqTTHtCZT2HPAsVkT1akFzjRuMduXn5WdMrnf7e
6sslIuhMzh/UpWxf3lJLOb1s5dLGZ1+MYc/6ji78l4++N4fNk1/ScbUvjLYW+g4scVseszw0qovy
edUKTfBxhpdU6d/D2EXaIfPm2NwZShTp321U6Slnk9lvOxvx731dRxGkWzNZo7w66Lyj93qc58nO
teMIuZooRyrSi+DJPcx+YbuHBM8ru1SJJ7sTfEKdejAKV58+e6OQ47ehmjNnQ8SON1XQMRlIPQ2t
hzBXo3bMyZ4fpar9uzGNHHgfXzY6GkkS7DWPJMSFBQqrKANfGr361DSuqq+s1G0sOI9gcvJ2bFgX
X8W+srpj1vY+sN+5mur0b0G46jxJYzSHIwhCIa9iXaDgGrh4+PwjmXLviQV79yaKkzDbSWkVkOqB
rW93pnRyczkBY3MR1m5XH4jkNSSHE+lPB82LZbZrxjFpLoqOROZDQ/zMkIC6SKBoanCboIwzsr1O
jud1oT/fxZyjFpK3UTqWI9YddnzmmwrAyX5d+XHgmdDh7OKYimagyF22X6XXcBWQp03bc6LmzzRu
b801D7azUJlCZrqUVN/Ge5HvVF4y2NaRSN//6UEuBfA2dduL0mrdDcEGDowFfSlNG7VT60fp9uNT
askmx7+XfbcPI30wDuTkkyX1SaBRIoemPUoIo8ftCLDFD5ZMZnGaLO7NvdTaMLvXFhGFzVypMT/U
Wjn1N1bR5fWW/NgMZ2Rv+H/ZtWzdg9W0Kv42x1GVjAHJVAnjydD2c5DXhZNuhRT2tNU73wg3cBYR
XNQm2lpW0IM516/jOBHxrgoh+L3PpTnWm4jjLI9VVYzTp3w0R3GqpnAEu4g8SRA1UUKDilBQ45M0
XADraXVOBvQZmvZ6xWFhosqFhQdXYlieWHtI5mB1bhYaJ9RZl/xLm1XlAdk1fyarWGZfRy8bdIdG
xTFsj8NUQMkAA8F81VRDR7tkOTfewPEVGAn6nbtPBbUBPYgtmXV7NWnRycVhn3cVBfxwgyuTfPdD
i/MzVCX5hv7luaGEVP9UtqeTe3KADXuHuVfGk9F5RKeQpfHLfdKn2dWst4l9I4o+/UxPoFUSUU5V
SYzTknHcVfGo2k3Udt13LY+n8FemWnfGNx/gPlVZUZ7rhl+DDygZQ3oPYpLS4kI8+uwdvyrt4U/O
ZCbwvbIGZZwdsuBUdQprwGDHaJksftGoOU9jnFKlinsRlY8RV9b46eY+lk4W6DftzqUM3vgaoGYg
moBmgoQJPFswba0zBn1rVF3bjvss6V37IkVXWZzKIW+GK2lXU3xR65El5H8/Zr6usfbzLMLooA2J
aV5AV4VJKLPZQXZcjLF7r9mye6KyTy+u3WtWeCHs1G4PWrQ8X/08NumjQbY2DSq/EsN1BMzOO56Z
1VugxTIrF4ohgKLgngg51ngxvUma1vWiYV/LmVzPnDresC2aMMU8kiGpvw2xRm4vmZIxvu9TaHU2
oICN8Eeazym49z7LNQT1QMn44qKYEoPGTjFSE3h5kOPnipDrKuv35Od6B41R7/X1pylpSN4CDMLj
itEA9e/7Afa5C2Oe5+Yq1Ojs/1opBWUQSfl+ODi2Rp7247mvGnKYOwjZhaIHFjljaUBa7Wg7e6Vh
9Nq4n2nvIsucEYad5mHShwvbaWvI0Z4dHLQ0cREMN6MIM6geDEMwlQg5nQn53u0ETh04Gw6WjegD
xFZvbbTbKb+OKvxlb+r08gtut7QCLbd5p3V6nMN9nJMiO2ZFCkWYwmKfw0Ovbh3rwRvhEoEg1EQZ
GvrBt19gkuCHPFLmh6xrZY3uw3JeYzXoNzJNFNV0b/DUyesG3tSXZD9+lXlbOH4f3qM6NBdn2Faf
KTj/saLLF3lUXWESozFsSdet8pRu2MVQ2MX1YWpcN9v5qUcBILPVfFdPegeLUz3XisRCEn3KKTk5
8HQvmVqLfHJ+sEu9hE8+dIp8nxfeFAcE7lp4SBuFoSyyBfaGKp+2G73WcI+jbCuihlRH5bciKN1E
3mjpF5U9ijqgT5rOi0wneX5QMCrs4bdDB+HMgVwW+J/peoSfACPIybrLnAWl0LcbgNvjVtog5ckX
E/zGhpXlJ4q+6WelG0P+6NpU9OyhHOLd7MskuaA8GBnX0PZ1WWBWaSLvX1zGyuhT8x7wxHCDn8fh
/fg7357U5TMJ+SwOKuqJDrie1a5QbyhMK4/lyTYkWRhcmmUMI238ZJeYFmTCVpzL6aZtaiKD/5ME
xPujCl2ZDegDqrlFiuX5ar96IFq3UhnVRjZ8cgnwJs1fPgTXA45BT497MkGEPd9ms/REQNxYtFcv
QUaSxrp2mqPJKM/RKb//KIJRWDa4RbwR1FZW9yctAFW4RpMcXurg+RRjs9LCoyoWpyWW7qVOYlRF
G/0VygkIbD23c/03GBw1fzIBUlBu+3iv1okkrhAgHlwQ3npgt0TLb89Uq01JahhZcoCrOm7/6rRc
Nr/qeOCadIWfR4eooUC3sZzQ1G9DEOrpRWjPlvxUyFy3D6oy5XD07Y5HoHlO+5/5vsWs/XPmlysO
wA9dr0VtC1aq9VNv9IY+pGOUHfTCt9Xn1pWzAglRynRD5tOp/ICg3VSfnclykqUm1XruXQ1BM/Tz
zuhy8j/+oFVl4NnmLDBzDhbAXOgyltP/6milJpHAAKbgILO+UKfWJ793LMxUsItlOZZHmAeLce+X
kn0VupePd2VWszw9nn+zLeuuBOFTqTjZFn5qdjtCbIRgS3OYL9SIiPG2cidqgn5R+tlRFkJGew2X
l9RC1lBmiOrWJbiOTZRDj1Wm2cWvEo+gP9NZtnr9WHGfNwp2tUXeAP7EtbEJBwlvRTFP+1jUxC28
+aZ1kCpskvsOf8HY5AmQgCtXxBD352ljqMte5Mmxcgn/zsHWl6f2n1Pw/DFw9bvAPVE7wF023y66
CJ2uioQ/7pNBEhc5Vtabamspz9ybyjKuNdjLAGzJwZouEpwNeY/f2nXnZJGf8c+vv8MBDgkHLtsO
u6zgQL79jq7yILOLamc/FFL7Ww/dUdvVTlXcmENUOpt6osJ1EJ0TyxvLbodmDMy4lCgnNv6Yz5et
E1Fch5CfI0MBiXfS1QYeG3es2PEUDxXIhJqt605UU3cVGkWqrpvJ6eRDAXEXzPa4us6E0E5VVz/B
UMjqTLJxvdC8LxB+o4bC9GxqcyufZ4iduImrqTxFYJbm6wxptPQ4+M1SbPlfnJ1Xb9xIF6Z/EQHm
cEt2VLKCZVu+KTgWcyyG4q/fh93fLmY0gA3szWDgGUvdZIVz3nQ662ckjcgn7pfL8TS25FifZAu8
9fznPfbf7ihiLAN2c7InI0alX2ZP/HOPtVYNJ2bIO2MNy/6hToNa3nW5g84TIs4Usai8cPrquRNK
CqbNLugmzCzLjZ9d3Rk1WSiTARDu94X3ZFA5IkPqsQsfo0tBWZYtjST8c54x3XJZIn2qcdk3WJGN
l9FvGu9NqIHBKbZnpLFfrYI3O9HI7bPSdQ3Y2ja1b6bVimDnAyMozjma+vwwuI3+YuK+YsMSf0h0
dz8+TtYQzGflGWa9MxYQ73va+001p3NqSnMNef1/fnrvRco+E8hojqjSAGFRU76/f9vQH1ZfrdGt
j54fJU6Gm+AOjWRfnK3Fz5DdjNEzCrzQ2tl5Jz52CoFnUi8gcXdT5dYnvU0f+Gt8wPvqhY9F3UjX
Q4wRB2j4ruUttMcmdgJx6xgBCMlgwtAldQPEkOiyyixeWz6q78iSSvlE+q+PyidvnY/OuPCMXBmM
gLCBKAJ1z5upXGZNrTR8YecpMJY/P0N/q1H+udERIyPOAj73qLSt/3RzU7ZMRa+L7m4Wy5h/GlbA
IbQlpEM3iZxpvO/adouuumoHCiwkw2GNlvaNuT5w9le5xxXVhcPnMi3qkqb6Wn9KjbD6aEnS1vf+
hTs2HCvXRwmn0x8dnRblA5LHvk+meRHiNKbZPDM5RXZr4paz6IBk2JJHyZhGI2kG62ZEo1bs064Z
p7PHp2vvBsdp0gPJHum41YST/jWbXQFmAFr+q+aGG3erHa6f2E29uHP8Ie92qVHyuUSk1HxuGmko
3NhwHGddrL4+rktkZjH9V5sm0nRnzDv1vJSxbQRpkZDuPZQH3wDtTRwM6re57ZZZMuVsQmb9pYZ5
b/c53VFsm90w3nlEMhvJmoUcggh2eDZZjnnp+Of3+O4W225rlAwEAGN187nQ3pc3WeEatigQdjXb
rfLA2Z6yG2dw9Q/drO1qj+C/k9+uOqCO/8U/2o3L8ezQmf7/VFtUxoyAAvfZgtvfNyx9g0jWbqz8
mIUOL0xLDttDO9cOQDP+qMREkIi90AHTDoKkuwA0/sp1d98JEs3/p9a5iobW0AXd+PPzuig7/rnu
PRw+LHhmjW7nB3Lsf19wLaRIFVUFaIUlg+l5ZtRFkJhNKJ195jRNGPvSrIAcJCysik1p1PbxSjjk
LVkgz7AUwr/J4SNlxmrvMegWyALdkzdYdKp8X2KOXK9zuu/E1hM9FHi+lndj6lntTig5tLE9lhAw
PXlP4uAqrWQcwtrOB2d2SrG/Yjd9XRrGOSgGWTz8311m5sN+3AD5F7mEk/eXU5Ud++5I8JGBQLei
Kre3Q+G9dXYdAsN10kIctWrT9ZPdlo44gvkYn82hZ4d3IV62uJvd1D3ZbZbLB3QU/ImpR161f8Hq
RoLRBWqD1K8eGVTjDztUEOq+niL8bBvFI6vEXVKkFxkakDoxlnAtz1dG0xPO7J1GsYCVDLYcvk/r
6Dr7xhPh01VB2KwtNedVLIV5bgPuLvtrcbWnn8WqBr3nX+Ww91qzeWvMDA2bO2PX2xej4Ja8Cnoa
I0L8yiVBe3I92Wh9eWEoH/kTV4CbfrcHc57cOJdFLZGtZMVIZvFETXobLB0XW8YlgyYOTCtPAIJU
8WbBR3b3SIn4Ge08GJtyVUxm970zw2A41OlM8aOI1F0/iXAMZ+adiyF8KK0ACfaCkBYeqJnYnzRG
kInXXwMsycEL7jHnSZ4jBp7j6qKoSpsAvZEJcTe8KadFkKYlM4L+V5Zfj2SUXfzluh3TFLH7RZca
pVFX7K9YF8K0ZfyFbYHPhcitG96ErXjPc8sYwKf8opMs05RdyQSVyE5JxQ+q+vb6m9e2zW1jl7p6
4YjsLgryq5j1ulxHI+JrAdLmw00VirYjotxwM/IDPals60iKOIfhHHQ80dZe+XqgKnw0y5lSFOlF
ptWhvOhyoxIyN+nCek6f0FEwRYSOaB7YZnNVFGHiu2ohcl2qrn2a7JpjvlbM/tu3M2MF2WdcEyxm
uwV+23lciGiMZLGs9u/KQoL3WpqpH+wYOTT6Z19kLJXgeh55Ia/TLDye6m4J8LV9bj0hcFakDSh9
ahgTVwkj7Kcdb3/07xzD8d0yRo4XDnuHYVD2FAeyQoR7bY+KTnAdosCnTgvHph3erk9qcuutZk6L
tUrGatq04Pgb3jLDcdT3lPD3L5hH8/GmVIxbiBHf80I6W/Oz6mbg4w6XBs23sk1audYY9mitrJoF
Pg8pip1wsZ31ufODfvDjMqvmfe3b2xRpwBiodZK4aNINNSBOh6IYuj3KEnb14Gs2DMPJ2je5zO1p
s42lj9fVIuCCwweQyfaHSWXTf1CdmgGWbC2ml7qcq+HNNcKtaK0u1YIt+C6362KLnu1vEEK3nwzT
Mn7W+ewlhd0X2SdJriV4QGvOdRwZwhcnzGgMShPzHJhnyzHG+iaYqPx2cq56b9+GwZwdawZ/58n/
TsjJdnh7vjeUZZw2qapOrS0D++MigMwO7UW2vdREvnjx0KU8J/NyegSi3zbIdQ3jteDLy3mrqdMc
2meIxy7P3E+VBa3cT8J6BDCgeA4Ab/XHuWYtPclSIldKMCZrf6cKWb76q57kkzXPk9/vnIIF+x2b
6KITVonn/r4yECh4PRGHtQZG98sQNC6MaLXR/7JOLocthp7S47lu5WvY00JdH56bgV8kGVPsF86G
Dv114w6g0JGcNkk4hW5Ky7qmxklMXaYRZ3ocVr1uHfEAc7QET/OC2v029d3eASnitkyTnPkYy1fQ
+aAZyS6rm/5zdTmzgt7ze0pDNGxM+p3JsX/zo9pYHxx+rnOft3ZLmXURpRQXW0Y2jlZ4jw67+aG5
4pt7RrehyXOCkOglYS3TiRJhW62z3dPCtm60MEOtQBCZnkg8qL0bQHciKOPWKgZ3iK2BfPMkKhUn
q+xLrzrSxI3mXVD0RgjnPnbLEQW/Pxx9P9P1LUV41ZwirdaSgyNIOy/JsyYFHrMn1FOULv3ueuaU
47AdgZ7DIrpadBArCPPey7q+3WPH183R4yr4im9Mg46WY7T+zIKqspZ4QO6/nNBmKjMOOWNLWsq1
6k49fYi5DfskdK6YrNw+uvmyAoyEJoPprRUF4m5BcuacgFaAjDOXXopA8raupjsX+ik7Oi574VZ7
YsMfGBlCLW3n+Xi23S7nlsAZTny1lZvtxsAu2jya4H+pG7u8lSoRTu/Un6eBu3FPLkH/Vjk5li3L
mwx1Qs2XoU5R6zRhWVL5koxaeqz4fGqnGNa7rWOEn5T4dq6Hdj91yIVCqpXtNPCzmmuSdXy5JvlH
SAhHsxe6ruzviDi2bbSd8csTok6n+ZyRiDceVwOyGWV9MHq23GGLNoKnchhdUT+AOWMoMqt0bR7x
BnTBc3R9F2Ld7rLCgrSLEYDIRR9CdPj4AuwqKMLfgTnPKyGSquz0Cz0eJ0pqgSYkaTBWtpdoa1g9
7iVWgnNYLtcq8D7/17VMuZYQ3uW4v9pUZrPdPj0HufkgVq2mJ1lweB2qzivc54lr0z12Yd//pR79
by/L5c+oHIsJF6jJGN3w73p0bHGoOr7obq5yiY0Bq+5Ui14+7rS/hIfG6IQ6DFWuYEUXbvp4rheV
HuCza3VswiZSDJh06TL+XClb/+kQXTReQMMXbggo8B1SQq2H2Q4HFIpIZxFVEi3DFD2SON4+NeHE
zTrnNIo3sm2+pXZYEFpa5vaEGqidve/z1CKPTIoITxtTMyVmvD9/PPu/Hw+TnrnRo2A5PLztv/8D
QpmVVc4FsMQNM7ycfRUqs74NZ2bRx4ExDD2ZLIKuQtnByvhpZ5wfetxaQVz6vkJF1gsvupOujOy7
CmszozgtWI3zUAeWyYzxUTj+3u3BCO+jumXFxVcdO1fOut6ttjO7B6lEGXzUhRjF/s/f7Z0gjqYO
DAVDu0N4AFQY+v1/fzc3Q5ai1j4/KQRd7bMrhTPe9aupK8b96Ly4pTePxC7tBkd9FUOUzWx63ZYP
muO5/Lj0ts6/df1YMXQTyQbowVX0lfZd88mQwLHHcVMi/AVSfTcylRrQBlNhywO422g338vqvdVp
8SJM9k3oz5yok9VU1U3Ubbdlto3bYS5ppG6ujADqFoq+FIKYXrTKw+Bcl13z2sMKLMcoJGP4toLz
9M5obSiH11CXAaZ7R/WnmUufmGO7a4uXsgybr7UUmfzLl3lP8qB+RFW3+dDhA7fg6H+/A8evzCwP
EBGWl/buChIv7SyoONcxND5AugMbl7gZvH2Df228+/MqiP4DVeIeppvGDk/gAfzxOyC+61WqsFh1
t7Puq5+UjfnyktmYSnewxN2Xq84oDDu/O15BlpoBtP4dKgo53S8XH9NsGi64uii7/GzSNCIgvwAp
1x4CynJ7+ACiOOHCBr7eQZVT3C5ta7pJWrNLziqLevtMi9CVrwZ/94gBwtYPeIZBSXPzy9p6M1Bk
a+DfPQtm+akkk9SHSaigyHZ9R133Yhut2w6xTUo5SahXD+7QkoR3GzrLSHCpo6VzsJaMwX+qlQtU
64Tt/8ZlANs5E5J0B6/QpT8iQpzTeXc9uId82YwreqtWUyHon5Si8/6ecR9Ficjh7e/DVTu/KlFl
5HY6I+GlGZmizZ7OnB7u2hmaoqBLFBcj33xpw5oLltpc8C+nlay+Hjdl/ZZH/YAY+0qxmjnXso0x
AMMdlpY1jy0kK+NtZ+PRY1jqlK6nrQH9HExuH8X+KhEPOtosEDPn+aS/+xlySCx7vZ9+HiGbvoAH
zM2BU5SmrQ+N1Ehk0JrdrS9VxBSzcM7NYs9gtzF9vn5OMbTcaKvjl/lxMYyg3LeTHpZTtuQdrcKg
i8ird9a4NOMHv9f28Ldz6t8O9BD7COzJhT8BTIFOfbdHqqoUvhGZ6zFkwht2XL+kg2PGY5me6Vu6
7Cuvmsq79nXYwLCR1vSs3MZYDyZ6FrkLaJy+/XnT+NvR+C98ByUoXnhuLQblmv9B1vvObNt0yIMj
kyxZEVc6xWxUIB8FkGvx2jCcq8jjaW5dcz8hovZu5EAVLLKS0ZfKJVC/W8YJKLbB0gMSf1G3Tq2F
2sWbOriAq3QW7nBlKlUnR1SkV4HCUi8SG+JV2iYXStjTelGDT1FFuxr1ywxJi6QF+Ce4aFAjGoAe
yGKTgVx/0VW7qcaMs6XnaMcPfRHzXOEAX1aIf1QVopScUWiwlmytogSvuEli00VZ2U+LBtxGCIVG
1Lv8hasMcBpGv3j0xCCcO1yVY/7c2HmYPuLoYDhZ3Q5de7+WGZLOK2pvCKqWk7dMSDevvHpqVCkK
91FuUhkvXYW87ccmF3ct3gZx8B3sCocySkHI/vxa7XcsKZgtISyk9mzjYKGn3vNSSOtWy0Ndw7va
LNaFYXK5Vyad4L1rL9jfIXO67EYvjKOO234cAfJEaYXnVvUzQsxLI7PaWBoeKHGR39ZW7922naBW
9Nee4d0IpblrY1w8RvMb02qBILdgzN5fk+C3TfHPFRpuyq7tTtkIKPjRDYb7R+EyYmutMl9P50Y1
4JDm2IfPi7+0w21Xo94DcR8LJkqitThbADG/mFpCt96rpVNJiLAWhybI/a4YA2+FJ2pVfqqob8bD
ugYlIbeGYzTGX+iC/3zmLTAp5FP7MGdEjb2jNiq5gXX+5J2bxVjesm3EI82mBWnWCidfgfrR7Mfo
qdXwlw19ibL91+MiwdRDsQkwuVV776my0F7zQqPWOV9Vmkh5O5vSWPwAgp2WmGfYfu+KMmPEgoEV
A7OIfBYOOQtxTstqJVKgd9m3TmtAPAyzlTRTg0Gg2f5AZWnjPjbTGox7VUdRBhlW+jtK67RmyFHZ
5HcO83w4CnTlZDeDG5QeAzAyxZ1VzdPc3Mt0Sufn3HCnZ5+BeCoOAEX6HVJX9SKnKcQ65o3YvwPo
e0wc7vg0iS76porBzM72pL3D0ps1PXhtu0Vs0I6WuyJtgElyc2ZoEPLf6qNfpxioEOatfdzrsZp3
S+p197OAiL6h8kYAaRFocHZX7pRErIsYdzh23AZzSTF9D8toPAd923/986YkHez9Uqb6jpjRd8k6
CXBwvFvKk5CGVGV6k2cTJ5hJlzTQcI8ARdqpNLbmRbLB2hof+971A9U98MDBZdB7kEurie/80JbS
4wGn1mrSpbPI9z5mKYx2ViW8kx21nrVD2jk3p35eP7ibjPomR8OaH72qJ0ui7haz+UySSPQweQ34
3IzVYXjwYPiwysyRCT7XW/1nj+GPFCo+77Y4lm5ZvuoBQfKNXUdje+fY06tcOvnmodUjIzCHzf6M
gpH1gtE/mO+Un+pbd6qQCEdrinQWbf2g9r1VBtOpjtZlZkBbm7+omfSxxAc/CHeIyfg6qUnBAGLB
B8xV7xOu54ZqPIRcziLGr2/XuLrw7yeda3axaBltW0ojnQ/SEYFDu+cOvvdJQgaKB9ouUEwrh4c/
p1Y94doKTcYvjmNl2gfZsHpEka0Mm5JkJtz23GTjYe6IA97ZFfvj3GSRivXaNPmuNKg0klSlbJXR
6FT+guRig3/nKcVmrw2MfmU3acItljD9EdoMtay10OVjz9VnQyyViHlXHHxnPxPlkxWlOFw6p3fB
JtaK8agh2PbPq0m41kM0nwz+lAR3E9jhySpC8KwrRA2AFGb7yMwJ3cD1FvTnyllKeX/FvevOX7s7
3/H6/0H/DMbDfqv9kmIPlcdIhAdavdgUUfubClYa+3JES3ZWfW6cMGP46sMQVENSB6PP3MpBuDJ2
jbrRZ38q50cjh7djXDolWlxU4TQfhKrH+SQ0R+J9Q1W6cxD4V3juOv2qakNyttij1smf99M7tR8d
NqwoPS0BqYGLZfv9KevMqTsslXBvnHyikBKY+QHJMmWDFUd5LuAc/bzPnq7Kiitz4VzCZ65BN+2F
HjEX1OF3rduox9xclHwGSxvkbaN06nyU6Dsa2sGmGvej8PV4QGk0tG/uYnXBa1Pl6/RlCgqn4Qib
0ScQskBZOQcz35njdmmOf/7O7zknvvKWOEilhu8M1ee7EwQZLMcaXNQN/i0Mc4HiGLxfKavnV+51
OpI//7p3EjUqVkTMABp4Gfmt/Oh3qMHY4luZllwcUBrV2XPbkSZCbpIlh9d2Mr3ugHBQzK/XSupa
9BTlkKmP+dD2jMJVvl7+coz+x0zoMSeT3H9SEKkGXOiWf5+ikxFOo1Z+ju4ixzHTongit7sajHkP
U9k/wT3UcJTgtr98fNi2nSzUrsWhIYvD/kKP4Mjf0VCo6v5at8mLj0sHQxEcxgwWOGmcoiAAqiuH
KL6qq8lNoPCckcZTKk5GlFO3/uVRv3+1RMaaAfFqHvPCKR6cd69W9f3gGKhOjldznB8Y7dtwYT+6
sOUtq6lth5smKDL7f4r8HKQHKmzoN0Kq7MIPeRi1+kanNCJHvdDwYxXbsnH+8knfN9p8UpScwcYJ
025H7xdFn6JzhXBojlWzVtVepQbJQ01ISsWbweWQwtz7g9o1YLfBEfPPVOKNnczhSUDwyridXOt2
qGiP+HjYnY9D6dt4F0q7AZ0nDegD6UDkMeXjwq62C+/vy5rt8v4qBqyD22a0vYOF8j9V5aAWjT/B
kGc0FmGpk45R95MFi2iWhUzczYj/7CuLypwPOoMIXfHGOQ8o2aOLwvvqtL1aAmfbodK/boa+Rmj2
wZAck7/btacBqbh6vxfBkrUPvKHwhcGUXXfm/nTeCszEIb+PeVf3xepMxZm05JHgrYtGthCmJV6W
fOrVA5OIaCwaamT3FE1u+zVDEezvEQwU4+76WVI/QgxHNhTuoisAs3oG3gMWMu4H5HLuw2CuMqAl
2z5WhlJyei5sVbW7tqNe3IcpwT271YvSPp5n01FPBoEfwx7JEiuQTUTdJi49mLmmfBqmLJMZFwjf
MX7n66q9vcs/sxfoOrKjrh+nKHwtXn0lt16nqNCIi8jfnujVFHft9fSY8gCE4eDiK9xgOa3S7aIZ
v7XpNZ+wgi7Fc2AsBNWYtULDu/d8ItN+X8+8qxw/6Oxg3vcrX/gwmMqwvphj6Na/i3TzuVxf2RX4
7T0ICYSKPcsOOkpFN1GOjO1mmgwxf6y6RbxeLciVp2kZayTi9gfUbjSXg14XTJ11BiPxqWB/rPfl
xHy5r6aqoK57d82bRMvsVyvroH60lPTdg2caXyhYImLJL8L8zsUh82pGzDndoyeN1K1X2RWCBmfY
RL8Xp9fVFu2l+H0OQ+aaBgmodF9prC6OxiuDNxuY/Bhoq8b0Nl2l9VORAlsdI2eenJNfk80Vo0NC
exY7QQdR4UAmnEmDGLrvykbE+UyiGGK3ykkDMnEQSf8/v2pVp7o6rYUyp09Xl+DExtCHuVlqxthc
HY45/bt3CLIxzF5kr0KkoSYRN/ed2zWMMS5b7DZf7HymQ75aPx3uLE1knM70uRRqC+Sa8TEx5uVz
ifD6bNWMuvdX234pQ7dD9bJu0zNbm6bEDQ55k+5KICuqF/FQzERY9FXk/JK2kSYDwMR+bo2t9GgD
PGSOt68LI72tMt3eweGtibIlr6ZwiXhriS9TpadI5FDF8pgJO8wQoZAaCuUo90y0Fw+MJvq10hUc
qrBX+8lanotpdr83uYFHrBvCl1UuIzV2tNx0ni9uU7mY90YWSog3040pPGiy12p9QNiQHrohGJ/a
Qc+JaWqNTNBomjGBognuLY+Zt6NoToQAjvuFH3ZT1tm0U9FoEqy0jlYcyTL9OuTVehMAgu0cq7T3
tXb7eytdUz/GYed+safM/A5zNicVtUNioo481IaR3rdzh3G5U86tdhb3mFts5XiCNv40ulqfva77
WMCxAZihxdmhPMhvIXX0bQPNd5hAPx56evOjrpl0g03M3S+GtA89rkw7zszx6wz4kgymDp9EZ+Rf
XKr9M4WbJWPIlzERGunG6IzmrmMk14ehN4oC+zn092AsN4WVL/t0LdM9XNm863rqva3WME9mb+Gb
jXTp7LYZwju6PmL3LelZcU8Kw41h5+MBEH94MpSdniMHkN4sF3MHefW5qxr5IUxb+xA5aI85bu8a
I3us1rG9LdGI7kWu0TUEmbu+MJO9Ppga88oubXxMoNhxx30PS5Hh/H01qbsTlBzZwbEM+X2dizIx
Zovkomb5ZYpyIfHDPWV5WH/D7mwynycAmXppdU/Mrxbe5yKY5MmzUmdzqnLa8JwHd9cu1Rr3w/y4
5hZRIUgLoEzqbRZaHtIDLc56HHWj/D0Sh7zf6aXqOHZQvyY9PMtHq7JJGbGLNTo0snVIAlhDssqy
KEk9xOajKsnFyzjf1sEHxHaoEKY17U/Yl4KvnjEg7bCq6BQ1xq/eMeXNkHt+IoJO39cGeda24Rpf
m8LNX0G8iYkjRPuuwfH9OTfGoN0iuOtbVzBsz1jGb5WiIZdOEx5r5CY7YlPCLlZqJK4n4OQlWYAx
IK2dGWOyNsLcBWEfPDVU9/Mupd965p6XCZ0nT760o70MQsa01m1U/7LGWf6cM/cpLyzxs8qD5dFr
HbCn0Vq+jJOsjcTx52jfWN7cfh7Nwv4s1ijcR3M0+jHrK/8YWFN0R7YB8UDKeBakJuwFAP6uLYjS
GtPggxHYdXOyoVcr1B6GmRjYdZOqNxB1S9fNj9rwm3NYMgMNCKQ74utZv5Bo6mEGjcx9PwXrK5BF
eeuXkWB3+z1y2cWl0zXKu9YXhFIabXQK/HUWu9zDE5yQ5RTkcV2W/MdAqe43Q//kB0X4986yuv6m
kv4nN+ucR4eKpGwQeLh4dvY4iOYkHIs1ITNa7zpHv2A4E2+0Rgsvm9kAurCGl4bwlkdBSCdhiFo+
ptp8dLuiT8Zy7IkhblFMDMoi/xHX7GBIvGGwTFNS2sVwnJjFvWv19ILmNn1ylP8rnPTCeTRFZ094
+uSAGJ7EWDAUmFssSIq8XL4WTO5GEDvczVnmJnazWN/8jrGJsRrnKSG4gJH2/iQ/Og5dp+M1fRar
ubI/dd5qPcjOnF7rKO9fI27q58qRpRO74BcP+DRRitr18KMv6/pIJmsWe2wDUlyCArdThJHSp+kO
vYYM9GzSn5fCY1jdMvplQjJ/+NFOfXkQQkiGGvQgE7XMv0ZSrZ/XFhPFJsgv91FneawowKwvtVtD
97kVR6FKAzy1RnN2sbMdwrqdX0Y/vA+JAjg7uNIfkWCoD+SO5Ee1AiWzuJ0PHmkO8TKlLVHwGCDj
tQ+muzzzok9FRioNbIj9iQAUVLgoW3+MZVifp6Zpfo7DGN4GXd+g77OX/tAHdZ205pg9IG5g7Jeh
wwO1iUqQsXexk6WTite5xGLrVt+q3qzu8g6tG7xVZNwZunfjYgKJJ1MlP9rpTMRHtKDjWNrpYSRi
imTbNLqvZSo/u6pn6pbJExmD3HwrSGpLuihdj+wG/bXIp2KC1yqCfdGZsxmzkzG1VWXwYy6JuB5F
/VZr00GCM1vMwejh1hPKS1LGxzHdwZVHJXX9lB+svLK+eVJS1wmDkTOzbawxet8eI0Q4DibYY+nM
sRcYW3BTOn4onFJ96XTXPJVlEOk9CQaZPLa6UIdikeELqrZw37TjqRaNexRUM59NIk486Uz7UldB
MofLeocDNyKRn2G8ds3BzjXZPnE7DiciI/XOr1RzV1CLxqMjEaFaRXXg0ikPjVMeiIJPEzfFvrp4
K7yEsrDqI4o+8pweDLw8Hxkhjq9d4P95MNoMhBxJOMYcsyNovIOTrUb15g3jeBwDdzjTTEX7Okod
4mEI8yrS9m3hiDmas153mecrguWUN9xY1fIVm5J/T03xoGfOBS1n44As6NymFmrGLqB0pvxMQN+G
k5rm6hudDOCRzh8ExdkmCG9IwjT1IRroeuclNHeUAMHO8eXwxqCr8oGALzOBqSrvm2kwHliXPZWP
WsZY+etDv4BUc8fZWR3nzTz8Bhyuj2GgV1KLpUD04eH21471w5O5+dmvjE++XXwdmxEPCFo4ojLm
vn0dy3zeXPtTuidGtP5WkIx3Io0jfHKLxv8InJcRkFT0h7orZSyDhY4gbeYPlduh5VjC7IdopXeM
hIUKKvO2sDwdlofQqgVUgF8zeEov2JA2ualTcT+l4wPxXWasySK+RSI9PJSem96GpcyfIzVZBz8Y
S5sQ9j56maKh16d8mrJ705Xu46btB0YaHKBIn1i6uU5qEiMpJnzvxlBzXyfkFDK21IsWysvFss69
O1lHjXx3n49u9mxlfveA3Lbd6657y5BC7boOGFohiEzaLjIfbV+bT0ODNszo+upDj4DrBv1wxxbh
GHEIIXnlsFnvc/Kh4mGSbxZ4eLwQNLhzIe19VKHxgFouISusZEVrQtloI4dOVAeEWmMiPRS4NF4p
ik9ihQ+qzRFYDqs1nbO8pfbMw/WFyYnVD8vvjbe6MvkChO7dIiXPPjpIdqokpUZKcosOoZ7EfBrJ
pP0iWp0dRwDhrxEd+f3sddPdiuBgR9xIfQiIbTl2ZV0R2Fcrd0kQcpl7BG8+HpxQ9se5IvCrzcQ9
2khqPzrl1w5B5X21QC3yOgyce2EFBF14eKVE7nEPzzeTSyKY0TWs0yD7MHu6/brUhFCTz1N9qe3U
o9imbii6mSS1bCa+y2GvBKFO8O8U+Ksm+9bXaXuzroobTJX3Hr3UJ8KChxvTcOodVXrwvSOvgyB5
hjpNaU6+s5EN3yI/LN8MN7WZv8tzggwzI9LQpI5Xjw/cLQ60e1tlJJyVZvCs8SI/DFRdx1oY4dmf
w/CuH0GlG8cm0qPq11s7HJgWmZVBbAZOf2uXZKnapUtkWG75tzqqo50e6h8mss9nv3ZNEjLtUewQ
ZutdNDeSQOE1TF+tKixvctOwdqJfvUO4BtNeGm1BmrLp7Oa1+NJnQYqkeWhvJYdYHcu2VjtlK96h
M0WvlT2hgMtw1RtsP3VjFbm1R6eKaGxdzPYRnUb+sbADAppIHE2izmiZdDmm7mHJR/0BvmC6M9Pe
PZJk045va+GuO4HCYh8FebmvFNVe65jqxk2bLn0uxsojhn/qdrIaPunMDI9+FuCCUunPtpPqtVyq
/Bumwmg3SBdBZRXa20yB7BzMlbE3aLuzWIsW8jkYMa0ELVGE6/+h7ryW5MaubfsrN/SOPvDmxpEe
0iEzyzu6FwRNFTyw4bHx9XcgQR2RSbHqiG83QtFqdhWRCbfNWnOOmdlyO4HWOkamK9MtzNHi0UqF
R5/1RAVqDJW5T49tPAZ5z1N77zWOVn3pepwWN1DIvJzxWilgaYyGAYc5LCpGVFrNfHv4nnHg117q
FdcLPEylGZLfDulUqTtBgyrH4Q4fY4PJPOy3UeCU5XaY0ILuU5gAHnueTIs3rRmDUuvYJGWPCzpn
KTVO2HeUi3i2765gOyfuDtb6/MQ3kdTURwXJ3ZOmNwlMd6VWiifAm7JfjTHYqm0xqq54lw9SuWx6
kz115aV012uvpKRS01sen6ieUA8wYqusfLWbvMMEljv0YzKr7RulijzjGKRUdA9OkmTfdC7Stm5o
1W/K2orVi9AYuWgLdSjkUdF9Hc5qcb30z2M3RdmdigpU8Oxvp3SE959iVJvgRDmWRmGX/hDFIaEI
I1W/G6Xp+DZLy35xaTjhaLPDiJJRuemaNqOIOhphQdMP/QoDOg1dYxeewFhM3+1Hb3Lr4CKW+Xwv
T1WYzG16JKyuVgkucpGNHxa8zniqH02n8sqYudRrlgrJaEWs5JSa/v1lz7Rq7u1c8hx06iiNo+dW
vX2zoJU8yFX6TVbpOJ6J8zoRDdvEVi7sATDwg5hUp750NTFuxwA+h7VToU4UT1ZFAwq/H23dTePE
aBvqE6auPd2i5a63tsMVWgmU8/kOzjSlpkUkhd+X6lycqPLz3CtIrmf7xHgRs7BBhTc2Hb+p9zbF
IiWWTfWcRxSOBEvosbkcZ0/j3gDVE81wQ3y5mBk52sIgK+HXWx802c0KigUu9B8WgRHzYr+aK9YG
Jj7kqT9X4WtNlEpH1fC7GUUNmcWuwiyrex/GL3LrBvG3wIdAa+uyNyk4XDGnN19jp6qmfZrEuUNZ
0TLEMSgILmlWrJlV1AMedUfkdhl6jJsaaZS6B4blRv4AIr/ZvX4SZwI82hsubLJT78ikRIyt/OeT
wOMBVDWuFVaWlAUeSzFOxoOZqrD7KYFQkVQkS7m7RWK+aMntyog9jZnXmcZtWw380oQCYbxrADxF
FwLMFJmAp5p8XtM02I1paPabtGcdxnifpvVjROEQjVRA1+8NAIZ53mGeJYW0avBMQBfTgTn/fELY
NAZAKXp8HMwQo7nQLPRp+Wz621XKFLp3FvLpOzTBmXUNzqcbtxVtlvGDmrMlxYzjeDCuZ81Iu4mF
UiMfrnRQ+Mjq6LVOaVdOd8uReQPt/CocKjDq3ckZFFpWxm1EEIEuf12P9ArfTT1kifWUlhTypRnr
3kaRQm7C3tI/LopyA/dDt0s9jQVwVli1czDV3rhSuyzUrnRPqaYG5YRRKQ9VrIyYgPKYcmYYKnhA
FieHkZWqhhRgtN7otZ15Bekv6jzWMPcowaouO/czRe/Js1qqNeuFU6lWqWKN7s9Sh18mm6QLtRmc
icxxjW1wFjgtwn41JrPnLVHPuVbLs9G32rPEdc7Gsc6JQgkVMGmWVnYRRiM3N4t0ysULJ90OCy+d
kz60GC+H4FlnNSKAIGEk07rn5Z6Vk8cdNVmMfx2q3Nb8pXVU9CaKwLTVAPz3iYaKeb3AeFR97kqY
+JMpqYhaDS66uESEmkcRT65+qla//kL+IiKdqWNYvbHTqeB2ztubkdqbNsbMHt+XFimsa8zsLuqB
yfixSin9Q1hEtbZ38s6ADXfqhLz++b+KuB1ab/A4uPMWYtbzS8z9pZ8szfGirEz6FU4UMNFayLkh
QJ76jE2Sd5hpOqyx61FWGPqbyPJuxKRE6Z07DzFHaEfYkLuTAu6Nr3feeSPLBNIPxVNq4vjgz0Xc
QVBTTaYOeexPN6IPMBReLBgIFdtk+dCyajqAkkuGDYYkhCK5pSbXC+4YSyUehmAy82OOFGK8JL9+
1LZSxpO2d9UiYeuHc0Y9ytP7utzr10/gF8y858wAFs3VQJTggDpHnoxydAcFKt+FEVpZtml0JUR4
ecpQyTNVG3a1yByikQfKHQdLM2XbU/waaEe5ZdZ8WwbiMEv7mlkwC455ytLlVnGhcW8XmYMCxxHX
/glohvCIhL4gb+Eqx4rb1j7YSh5gdGooYRWisi4aI57MdZtPcXKT15Uyt4DnZ3wiJgTlYDM6b7TU
zxuPPNo2FnzuJI5y1tZnI7Sex25nurWFH5qd7he1EFmx1fRZCrRaGuhdr+TmXQgyvnljRPvl8fEA
1SKS58rz/7/gkTqw2RVFKYUAjtIcXpj5svYm80KVRYLBg92sm3RkjRSHsVlsoox/NvDLp9h6Q6v9
q50eBdoJS4D3X+VKzFfpJ1EfW/Z8zI0jVQbqwNIbXGXNWpXx5iT7XIc4Pt19ZzhdtMYK3WKIDnTx
GSE/y/TFTLooYgzkHtqcWWRW70yQqu5OVQtlFVozgWY8mRpydo8exouQOKCO2b66LWegMBA1QXuP
8pI6XnhRp8n39DCpsabcPIQkIk3s/kF3lfgxoE1orBZzJ8k+HDlxejiPPevQ2CdgKMwvU5XuG89Z
gBjqblkAxNRiAOc5NcsDur/zIoEkA/Z4eAC/RQ0pHFSbCzW7UeiVPyCR8T5Wdqe1m4a991ESpXWt
eUVRvmiYbEPek2n8ih1oCrd5NXEdIr4LKxV8uBLyCyYvn6SY+tJKO8kLI/GK7svB8uQnF/L0h9df
ZRSY3KMflYYQlVj7MSCQZghR9xxD3BqVaDD/w/hGr958xOXFO8vOjC+2GGbTegZnoQydiq+O44lw
p3V4U2+SsiFeY4EeUBsr8oMF8/5FSfvQAhjvBdMWkmkpb+MkYIsD9FAAHxd61rzPkny0SEmxjWRn
xvStLnndCmebCIcOipJbDdmNnQlefvHEl0piDdtk4DxWlPbM4MYTbDkeWFqr4WWAJYFtLntOfa12
dlPu+7Es3FV0MuNTQmeZ9l2SrbS1+AJkMJdH9HfTXjUCuh4BaEYGqGxqe5yqU2Jeqxk6VthgyayE
XfrHi2w+7isthmtPY/dxcTV3RWSASiKK5IZdpATklrYem3k30uvVIvQaaIZE6xyWwjceL6p81ilF
B+TRSNnLUqZoHUQmojcFxQTOv7ru7C02ObwFbO2nzzxNGOBMqGdEarl2nW96nX7TF9auxCTFeH2B
pJ04kGEz8O+hgqTmO56oqYPqJTEGVop2P9oHJ1BS7GiAiu6c2uwKf7H4YPMEycsXC6dyRSTRMJJY
UaHyd4jICQiwUpthrfQjFTUVH6q2gwy00fRMRTcVVgEFJ0+Hi4SH4KBMtZ74bmRFqB+1UEaXwWn5
/fqDe4q+/Pm5tSAtwBwx0Ufb0Ix+HnuiTEP7LEz3qEIWGO+KE4xpAhhN7sbJKx6cppOhzQt8flZw
8jqOnvmpbIsy/wIC48viNl205zLgyq67YMbuR4G8TOjHBGuaZbGxGWWfXsZxkz4kHdiYNVpKbdxg
CcXLTf8FVQGDhbZ1885z1xprLJqPLHDXi0OvcRoWZjkFPNunS6EeKlkKeS0Cx/qkWYzbl1kfatER
6aFG/5q1srd5/Vr9sh5jhjI8C/IDRDBWZGf7o5yTCgiqU45IZFGQLGIQFH5yvKqCIbmu7ZaVkRRJ
xwxC0+1Npc6vGj8NNRtrb4uqG8iv8wWDXgsSykWTXVT4SsaDdLzqQxO6UFcIfqefnIQZXD7NNeDw
INchRgbZbdrvF0lg50TzlT55eDInViO/yZ2Rdt931IqpBaz0hK5tWq1GF/l9IZFNWnelS1xlq7bu
0nDPA23qmLOt4Z0Cqijzs5PpeFnrv37JTzm3Pz2e7OBsup/oqjw4AedMeSNUeyRAQXNcwrY8ILDY
eInFg/+RRM1ciB5EsAG60cijIiQYfCRBgpJ3z6oUbH46ZixoGPgp1JtQxYwx14yLZbJbtp5lF2uz
brhv490yX2l0UxFEx23ld1UnGRRqslqKfNLK3VSaCuEWVO4z9ADzinPBEMgZbxOeDGnLqP/GhXDn
EsKPV8L13Dl+WOUlJdqApe/PL2qDt6Afi5hy/8m4P2laUlxWZZYkl92YYpr3MjenL7BI9Jb8tRr8
4fQOFcWcrGXQh2CiMYAKXY1SV7t3FbUGEudCPab2ZCcuU3LhMDtWK8Tgo7zucnKQMjCaBnVEmtbT
vBQ8ZVNZTiPsQzaEmnm9iEiXVJtlpankNmFPXgiZ0jdx+MARiIH+xebK6LOwfybURovvyTc0uo9l
b3b9Me/zKtmqE8DMVX9aUqgu/JmLshkMWChBOCCqs09zqgUPhzgqY1IkJ2vRu/g+zWYin79th+bK
vNVIvai+1makdlcqiEfIC4GRoYA/qQdtPP0IzPGEtM2n1HUUEpnsMgYmgVwdUVddm+6ndCxn0fAE
FdBfZq2FWregMkQx2HPiY9FRiOlidN4Xi/mqWjgf1hzqFDkufvfQmxfkLhmQuMXdUhGPvN+tslkC
jHQqhsqB4MDIWE9ZAOADBSFwbkyQKN8W6KEMaNts0qaRyexu58hKj5rPX5wpC2DFXJA8y3y35FYt
3zpx5nyxMtU5RdZBsyEcApupX+uCl2m7OOOXm2VYQPPj9YIDwwPQiEODUyRbAyTQxz0+0M6pVkuO
XGonrHNIaMtyuZJajhAaRNjI+aYxGSZ+MqAGAjB/ChkZE6p+tzGFPnennaheGGnmh3JZ5WK5halC
d8wjQ4kVthI/GyIg86qYJMPYmphl9AKZM2XFuFKtYQJQVtQJOWH8XEt5oLqhITUFm6O/0BZzx+FK
pk7AlfeMhIr6qlPpL9+0phN5N0Y0eFDjThmMds0e6aiS8FluBbJU2ydWMwWwEVvdvGyZkRTArQqb
av4Kv/v8J3maIBcjOOHVFACW9bc43fwZsM0vfS8ooJ4013U2NO4hDHNo/IC5ayj068mK2mLXlsBX
0xW0cw8wSKOkDXnf4YwK1k+hefgDKz5YoV6aXqH0LfOPLuoT/W4ZnqPlOiroW/mtrKy4Ad1sDGe0
FiNXSGfpoB7H3tCsq8VpZ2bOLA1XO4nQDawGQwRl/PlvSCx5bo9FQDendQ1RLzmaVYfIIFIEuoHc
1pVql8NucXytQym5H8PWJVZecarsann8Fyqx7eUOTAuCNpXwm5535nTPC9NmPlJY6azMMhbetokV
2dwNwPxojCcqYoJSazNMkgppCOWXMszrxFfKuqeNqevdjNZgf8q3lamYuL6Q0M36wYPidZ8aYZxf
RejyV8vruVBt0qbT3qUEQjtfgqhieTPkBKjcw4136ICHjOSdL3DEKysJusC4qFLez7U0lMmAdO7I
fsuKqQ3XXNx42rMs4Ua3rSzdDa6ULj4s+6ohgFp1UUWp7O46oidXdTmqdN561562+RyXsHPQ7uu7
5V1o8FXOLcKU8cGw6V13DpvjFXAEJC+MBvMgO08m9gkVvNRZQYry7YHed9Xaq5GoX39neaRzMqzD
6pbXljKyxmLe7fpuHyXE9gpCvi09XxfkYky3JOiS/IfZZCQnkfwM8YGKcKI9Lti/5XjlaXdGiGHg
fqwN2VPCVYguvEOQqE3+sgdYDARLnSzPeox386PSjofvdmwXU/8hSZI2X6dBpgs+kv77RwjSxHp6
bTcFT7iCwxYoSBheVZjvNzZ0QsJpNS+VmyUeVdgG7dsmQ0tEM9i0FezfcxjhfKLTO9hcXrkvKA1q
R5W4t4FGda23lyQPMzaWWc3anETPpOQZkf17hgjXO3x/Z08AmeXfFzpGlDaavnNbfcyfuDdVsANc
MMbbUAyeclwG2qxNp5eRQqAgLp6Ajy0uPKW7aGokDZvv8LoUIeJFSdvOXfWngkumgshbAd2sCRJZ
KFUuyzveM1TWM8EkGVTIKlmvs291Q6dnpCtPtR7n5ICfSn2Obw1h0tNr6YP+whKNMb+mp0TG3im5
oE7i8LcTc2JShF45F4rALrBGUici4Bm20Hcdk5Pj0XYHdpqSi59fGCpb/we3IAL3qjo5lsfI4xDL
S9yWg+Je1brT2nspJuZNL2NkPPaiMkaUezoblIpOMU2N97TpmKKXzDbEYxMn0ak5JCD0ywEpL6Xl
drftKXQUxpaZXdnEFRnt1jrBX3M3trkSVia5EkJgXPQToYyVWC3Dm4vUgVe9cpuWaSs4EZZOFwd8
Ey9K4qh8uYUkNsgUq0UfkCS3Sk6svteXYL+UQ/FeUQx18FuAgaPhflasakv0LFpSZkc5Lz62uRIw
QJh5mkcos7Sa8Z1tsN7dECw7di8sQ+aQkLGIWFxZImfzn2I6LCmUuk1zaZ8ob69/Q+eXIgSPj27C
/MJryUblnE+q1mVqG7ZRH5cs1xF9BOQ1+EKdz1gvQM9pVn1XhgYLYWLnOiItJD14n6Brip5dAmhm
WQ5AWAEKlpJfUG8UW8/DnZN6U7KZd8TRVjnZ3Un1iAa/VdRM7sJJb/V9iWuD2Be1NQofp0qwMxJb
TX0ycCXZCmWouscSWr3HuzyDpiivU3EqbbUMhlXYdGQ3qk2REnvT2cwa2ZjQvk2BAT8luQh4mKvM
TLwNSrHeb4TbFfdJyJoZT4KJsS4G2jJusz71eJ5kTL7StgbNJ7al4sAh6WxMee8WsODsiYMEt8Qx
LwtaCYYbIttp/BBtMA+nS71izDtWBEscaaG5irnpNJAZW3KPp2ZDJmxV+braMNGinGWxMTpzJup3
HuGy4TqVUKvTysJlzQen8ATtwk/DExyb1GDWcLA6+cZ29VeHJfHuxKBRWqStN4fKn7VsbEsfPVQS
w7Fjr3w5eJStbsVUOcQsKINEOqr3mYvqP5IFM0ZPgZgmaR0yU3nkIusPRKgJfb9kchMTD+NmlSfe
R89Shv6dqTMsP3GzzXFH9ol6Q5eyiFEDDVOzx2aSahcVLv7xDik+PMkFNkcHrO4uaT17sP2GwkPC
gnZgBvws9DpzqAJjXdVB5l10kIQ+tJhA1S2qfeT2TH+JugbZUPVfcTXZ1dF2lb5YlW5BAgILjoqC
jjEnpNpuuHNLKyyeglLEHQeXebGKI7WQ31qhjjo2gUAqLu9lStUILJRiHAq35k6DSGOSdyoLM9HS
+GlGgyX+Mkg2eUBpjgiq5LMbO/Kfu2nSSHh6bEtUE7Uaq47JyYrLaq2SqpNv7GlypB+R/st5Zl1Z
IIUuAEnsFdOKi20aVsw/Pd9LxQWToAX0dCU9uqOQyo4yF48TtOneu4gdwkwofJ5inJVozB2/VPKA
qtfSMwau0yKiatBHvIPaNoTXc90bZp5mK/HaJYobh7qKUv0igBA0y9mQ3WyxBAUm3nDMHWultAmD
6RutMi9ji0UqQcqxrC9coWT7PjGbGuyUoHSTO0Wrk9qpFs5hFlATho6IaZc66CoOTM4KnO4T0wub
SDFtJlKr78gWyVs/nmyDqNiwrebmWyzvaBsVyR4sQkF9VjYRhciEzvAxbVrP8JdtoM6WAbcQwiyY
KZBVnuSgTdlmmSYHq5tIE6+HETFs0EDdKfWxyD7Fk9XFD6yAcmNV5NA5b0YH1t/rQ67+S1EIc5pF
8sRc8sVEdV6gwMyd0eT1QBeFBWNRVjbVnUX//1FRLTYwsEuGeD+mbaZ8bN0CK22gDXLknkBZ3tqD
pF6TCLKiN+CutA5VHtomlvkhDyfpX43YsMZN81sUGuUtsUluf1jKNUJXe7l2RWBtgqSw78xBsXYQ
v8vcL/m4JwwytJlrFyLBw+mU/+vr+H/D5/J2qTk0//hv/vyVChqygqg9++M/Hsuc//33/Hf+53d+
/hv/uIq/1mB5XtpXf8t/Lq8/58/N+S/9dGQ+/fu323xuP//0h23Rxq28655ref/cdFl7+hacx/yb
/9sf/p/n01EepXj++9++lh3p1hwtjMvib99/dPj2979ps37gv348/vcfzifw978d6s/VL7/+/Llp
//430/3L1mdhiAtk1yatkIdoeJ5/Yrh/AT6yWfRh4OQ3LGqKsPHaiB85fxmYmPmBqRJA4GiM3k3Z
zT/Svb/gfQH+Z47H+E5V8m///Fo/3b5/3c4f065pMf1UWnJ03KM8o7Zh0mTGTevNOoof+k9O29E9
7EFwV5ESs/GD9bgPi1lIPhXtIQJusg9KcCKb0GGPshJjPWC1nsIkenK8AY6COlKmvkNYlqePxA+z
omdMroVPLcvAr9SUAoFZ07TiOm9VWOBOQTkRtS+F+51XxZF9jAorJyxyagwsPClIlepThwkPLmsp
RLe2FKA7xwQTk0lfiz1itiLGHYJEa+ea60dZpIEzpUu5LtNOnXYtPEh7FdhDFlx1YWdihfP0Ae1d
ndG6El2mspVPm+QW+0kWQ2hFx7XyeEkzlv11J5+inF8iZ5cMopVK2AC/I7M2pJYwBC+JbRvVlpVW
V/q9yp7cXPfkn1dXFurm9K5i420+6YHZETdcVS0CVopLpYLZQwcMfbTCICLjTVCTZ2dZILjvOtmb
mwEssON7UmqPsZEpwaqH7B5vdLTC18pEZuIWrwG5LcYoI6B6cSRvSPZ8ylKrtBHQFcxJxBreaDMg
aFN0qVGgY6gNbBIUuL6ZwaBcZI2ZuOtkEna5BpZqMXhgeo5pUZV9viHRoRdr1G9atGtYsFhcDLSy
JFlR9RQ+8IRJ2Q6c6JMJpgfNel96V32W6w0NljRtt8JVuvAly51Of2Q+c5ud0brCXcs5hXBbuTnV
o6BvYBn1rEIgPARefzWEhpnurNasJWobpEEIWjr0s6mX89HYFDCzZU2tEjsWNiI5WG0RPtUQcqa1
gCuUb1mwTBMskZ6ka0VpgvsIqmIHSsK1+61LWfQbWHRV3xqJKNClgVSPLiupF/eIXMEAOpURPI+u
lO9yGeBuqzqlnfaJ58lqXeejlm/MVCmbrWnlesRP3Y+hqiI2y/Aa+EFBI+noKc7o+HZo84jpSDjt
FWndabIrSBBEP2fUwy4mtGraFCxntIOL2F3dGIGYRlaTiDhXatV79Q7asXsvB9u5MkYhqo1X6jnQ
z1DM1SuZQNYshqaJoBhG2Q1ZYglxUQH66q7OgWNqhSz1lWWmdb7CWlO1/ui07oQvIlRhcg6B7lxR
9tXkht19nR8EpP7POu3MhJ132L64cZeEm3mjJtb51ATvbUo1EEbBBj5NkUU/PLCEpqyzvh2uk6RG
HCW0LMWoJM3gihaVa93FNTystRK1FmRON5G0QyrW6KgWEIqsqLobn7DLY4cIjHHAVNKX8fy6282D
qpAkt6WUYrLCb3nIdj1iHglYlNHjaqC+B+WyDOJ0kwsFD0Nil+YTikG4VAYpZ7PCzqtgUZDjaezq
RnHTTcdE+zXQ1SjcRLU1NIiVzfa2iLv2S4rf6xuKIEdiUuqHq4pHoeXqordF2kI/ZGX1k/6enncw
u2J1ianSEfIjaA7HWoVKbPNQR7Z9CwC4L+lh0RtaJZMXzOVJQQkrPen9AfR3Gmg6MvLWdp1oKZad
qIp3mTKo5i6hRlOtPJOU9NUIrQ0PyeCxI6AXRnZVQ49zZXjhWGwsPQLhJU1alnu8fKOJmtp0v5pZ
RY2l0jpRrOOgzxI0yuEQbqADz32oEOs8OsI0vc5MghjWmaHXwY7aar4LI1v/Ulk41oGcmMYHp/Tm
BJWp0y/kYNUGJOCquTcDR1FWPYOOXBERm5cbI2coxIyDIX5bBK52n6Ga3cSZ2943atOPGN9wO/gJ
CxBOVQfgvCpNjcpZkDjeSqoQQdaoy1xtbU1z9nQGrOADXM8yWEGQIggEjRUkWtMom5BgKpNnzhhS
5aC7E7uCeOq3ehLdFMxUMah8Wwsi7Ixx9IQk3zg4mVhFk55cGzFOI25XuJWtepda4XATOckmTEW2
AhiTAkwyL0hnq25Tt7jPzCa+kTn9HVe5KOvoAcPBPCPoF60Ut8FQTau4UTAeuf2tgae7UNl3pBYW
0SEUKlwPvJP7PDKEWLOL3gyiqu4CqwQ/px6icIo3Hk1M7J/NO+Y4pPJZcO8UbvKUyuEdtLp4C4Ll
3lajdQp46luojj52xnfENh2CGLVuQ3FhCAP7RgsCH536l4GWudMq9romjpVBRBd74CO8shraywo4
RdoorLKTL5iPnxrUYWula4+V3pjPAuKvZDC5ah2XLqbRtNOGWg021RAoNVE1ck0CPb7fIXqsOIKW
Bla4IjcvgqRMgZa6d8Hzvgq6rtpHtYHvWMeAatjrXDUvmPYY5Up90+ehfkOysbsjzYqduSbTcGv2
Vog8fnTvvMLWQZsRw7BC1oajSP3MxgbCN2Rn4uupAoRxdgHN7tj2OWlYGN3MRt4An76jDHdJCi1Z
8ENtpd+62rpKlTy5mEJ0qfjEwpVdjemGA90OyniddHH3mPclTsJcKntTJk9DHRdX3HZS1Z3SvgxS
9H0RY5HvFmBrFEDhN6lq3kWFF/u9hWiMGN3ah7HrsFtLnyqSdDaBw8wbZ9RQ0qS70M3gkYqat68o
TyLXMB+aHtLbKsq1O4rk7nqwjLuxrrxV7g7FJ0snrNLNKxeiHNPJhLJ2XVAwWeV6fd26Xp2huEEv
v7GKon3oB1G8WICELzG9aH7aR3InKUhctcrInrpuvulJaBxIddmUsmDckQqONF69Bu/rWD03pXbT
6ImebBEI5nt1VsXZYqD+C9qBZnpBvdzr4lvCCPuQlyrrrzErOBsg7imzKzjFFTyr21QgxcC5/ViP
0XtVtMqdxlJ17dk6yeSxeB90PfaPIfyaZe0n1ahY0thYDh7Qs5WPpF4Yu4BM+m8Iv58SNZ+eshzT
CFxn1i8YIzOJ7x2ycL/VoB5jzcB2F2Up4TnGp4ylxGrszG+dgifMUVcVC9ltTNLOAy4LZr0e5JYl
3Q6iMSQ5XU0PYyv5/g5r1hhHWzVY12A287VujFeNVvM2I1HEuZYaxqE1vYOCkH9FWMwdqdTTQSqi
3GQNjtRBn+1VTnZLMUr/ZhnZfTAQ26lHL3Gn9HcKFZRHJKfJJ7ayWtAdIivR9HVsVRMgMLsQul8h
QikOSalaXbllQNXxNjckPHwJVCnUWzAzPYpVms24S0BQjdZLRUol/Ep6cCYWlqBquUf0F5v7uoX0
ewSE2Ka4O+1Cj18C7Bk1CwAg4frWYakwic1kjti/0bgPTu8wsaZKU6KRqlv2mlYS9U2x8ZA4j+m1
NeHRDFZpFQNZZReI63iV6WDKyVmgTAwgNTLa6sGgkDh+hBARQpMYQEELLHu4w2Py0vOo1MzHOlc0
Xdy6EE/H9DJEcF8Ut9TA8SbcUovT0+RzUNVhlW9gxAcviIedGEKnQ11m2wh7+GSGCdXxqKmntT7a
WrVxkb2OfmcI+z7xSLLP1TolO0W4A1M4GDlXva6VRDGeksIVH5BWCnWLBUpT34t47gBt//Pt7v9u
L3sjnnFz1M/P7dVn8f/DhnaucL+yoS2+xZ9/2tHOv7/saD3nL+pYxE/ReWVfS/DBP3e0tvsXf2Yf
iZCRgCp1/sk/d7TWXxTNUW3D7UTNcfpL33e09l9IePmP5NkhRJozmv6THe3PZXDlhMCaJTpnIaCe
HoP4z0Zn21rsCAnjkfJ9pNvj9Q+X4fsG+scN878/PJLNn7fJiQOrYxjR10V1Vdf3gz2p4WNIiMbL
68efdUT/Unr88+vr58heYkVSDO2BvSWGjJBOwRp1Di1OaA5S98/1Fdq2Nti9/mG/O5lzOQna+mQI
C3s7NgYLdFc1Qvr30nbfAFTNx/l3JzOf5I81Ba9SReJJkA2aMK80OBv5w6Amqn0p3bYYfcWZ8H7m
shL3f3ZCc5Hjhw8Eyyl61Kv2ts88ZzxigA26tdl0UbwMCD+Vv368/T/rhv91e+Yr+cMHuIhkUB2C
UhlSCEAMg6y91oIFRITGNEr0K43debqGJ1PQ4kb6qNHPKKK+3v/RCdpnd8wtEkuU8B984QSzNXfy
nsU4DtX69cOfGT3+dX687D+en3By0F8NK9wuxKa4Zgz3aTS9iNTAVQqqdugxy0tHuSyR/aTbTqek
iso0hO33hiD6d8/kWR0qC2VOA2bgCruAH426fHEsqqevn9/vDs649OPplQwEgytbC4l/43xQSwkm
FYXNG/Xg3x39bOjJ3CS2G4NkkdSI42eVwuhloZD788bN+c3hz50YpTLQW4goyGSt07/ThgoUUDA5
fzawuXON+4cnG20KRR69sra0OKdpq44KUZy2KEvnD7/+2aOrU/SAwJ4w2JQmwkJp2+xhq4o3dfP6
zf3N0HlqjP5wBrnXDxb2I8fPMxzg96ivq+6dgQRUPbZK5Dl3LHwN+/D6h/3uZpwNbURbgH9sIMAC
gXTs2yZuovZd3rbKy58d/2wka1y1U4fRIm++1KggIlPBkRtTFH3jbszH+TdDszuf1w8XywNlk3Wk
7dA9QtCyG3AvwokYJFZdarGm94cfY/z8MYZJmQkIleO3LVqhPYZYvK1ToWXjVsTtMP7Ze30Od67K
npbhmLu+AAD0iN6DAgH9xcfX78XvrtXZqEGQj6sNLHV8XWGrThnSMUh+kGX1PrXQS75xqX73RJ2N
HhGSGVSIwvVrfPAHJZ/UGy/U6rfo0b85vHO2cKFqBnaflEIf9Z5OhSoZzY/2VIo3JsbfHf5s+CD7
sUS3atPQz7gDbRaSG9iRYrl6/Rb87vBng0cXG4XMZOL6ZtOn3ANJ+XQFYguowJ99wNn7nHrUExFc
ub5HUEFxEJpV0C9InGm4/bMPOHuhHV0ajaaA5PLINX7nIP+4HeOwkn/4/c9eNEfWcMLwSfoCiE+8
J/Zh9FZRmg/qn71iztm8jMK9slu9dnwSBYV5aCAnuCs4H/Vbc/P8pPybEck5e8tkmISo+LjFVSAB
YFPScJzbXJl6+0hQSo6qItRl8YEceuNTV4RD8cZI/rs1j3P24mVjCLMAFpWPCDMTx4juAQlxE/pb
8I/tkJgUhVuwtsRl2SKHtgPQZ2Obg1E+9Gprd392gc+9tZIgBMdNlcDPHaXbUEN1IMxAfnr98Tvj
1/7Pys4+e0Gtvh3jSq8831CnutxOWtCjvwqmKdsLz3DkTYgF6QVL55DvzcktrGtgEHpxpRM2k3xw
UxCtb3yV37zL9tmrllEr1GCxOj429sEP4Qhlq9Bww2+vn+nvDn/2onVabRPyF5o+fkH3o8X0A+JT
yf9snDulR/wwb6LgKxKCMjwfOb0658a5UOuw0MnmjcfgN6/BySf4wwc0cSWR7NSu3xKFoJOPVdfq
l1FoMxNehyYJabMTlIcmW4RfBT0a/c/mn/MAcWNuPBGkB1HbDfJuJagW5yvZmWhR/uzGnL3gkzml
VWfXzrarLG1LfkG4ASWtbP7s6GdvsR14+HWrcfIb4gj9qaB6Z8Ote2OQ+M1DZZ3NngSfRsrIWpIk
vZgyIs7wTUCn7c8eqlOCwQ/3nG0J0tq4nHydfeNKjbT3BRyGP7uv556R/8fZeTTXjTPM+hexColp
S/IcKluy5Lhh2Z4xAwgGkGD69V8f342F1x7dwnYChAMio7sfCH46gSj0Iy/Dfb43uL3H+jlWtHEs
3xrOVWPmgev9yL1CxdcMb5542ItE7vRZfWs082Hxh1mi9LlgIl05fMuTorVj3S+f+7eGjzqIihY4
gPNLYmYqOQKMAhkKtw5ve9ORS6SBYJgOWNXq9jzFXZkuvjjO/90ylxb4w3rps9d17wrgUw7qrTlE
P//iXCgXsIDBAMznFde+//03/tbtrSHLF3h6G1ngQh4D9308982Jil66nZd9a8jOHfYq6xGsYE/6
wTWELiZrIIpzq7stfKQz2ELR0Zgc4R3itoYg4X7YWreqC2s1xUpaSEn5jPv9poD2HY8taVhtcFI5
Nbyw9rt+UU7Su6RHDwhWvpFzOd+ZomjdBpXNacb9qAd1ejOftSnX6ZmvkGG/83UUVI5tb41aSeHt
RegKkoFKc6Ry8L/s8d690fH/0imFNWj9xpMiiorlBHoRlMYTHofGGDmTbi3PXw8rjoQ4uGGiBS3v
fdEMG7Au3grHz8peFw7LioY4BYqUX1UXDCAafwGUzK3q9mj1o8JEFV0uaa8XtwxKn9wbxhqtyNEe
inZC6RsgG6mJpMETF2vc6s6tBbYSftQj3wOlC/bviJgAPACXjldPv/zPv03zEkasqIaL9AT3icoR
nwncmww2t72BjSnYZg6Nwy6Xkz9Dw77RhSV0KGa3JYpbyysCrmCo4MScOmjLE6SJ/QuJPnVsdWuc
IqwAtsBqNSfw7JHQLfwv3jIxx8KtcUoKiEj2Cu7CEEGR2bTV36ZLiJdTX+fWMB1hlGuwEzanBoFu
8K0i5MfAq+JYOns9TkPeeMDfxKh6bOj9hOeRR4h72jfii/4ygV1ex37fdeAlm3XwOYNrS6Gehc4G
0szMm71ocuwz1lBlIyT/ZiiXfBcXx77HBz8fVjb/cGp722ECTjiDu01hZS2mFqSAiWaTbPaTW+nW
0mp0AdX47psc0u+vcCE+TYI/uRVtraobrLNq3z0I0CvvAdPjl52FjvdrNoY3rmsVUlgK4XmtIoQh
+i+9LHq3D8qscQqboKfjyJjcq4G/hC/0LmQjcevszBqneL6FvWaLvBPshf/UO/3E/DdT2NCj/7BH
ZdYohWyk9LBe7zmKnRDRzCYoe/eJl25T7y8wzm8TO9JRTCWFnnP4X8hnAQQOwAoIb3LbadjZcWZs
GaIzewOsiz4AsQq/w2lbODa7NUiLCDLCpdYm93e9p0oNqLp86+X1L1PMRTf++xQDeRWcn54C3lnP
8X0E++Y9xMTDJ6dxRK0hCpvXrGddoztWCGznav0MY7/bJ7WJcIfoY3CqpMm1v/CERtsXcHwe3ept
raViFdtac5TtNdOLMPs93O1v4Lj/1uDWCO1XZKrPvJxPCMH0Ug86pPqA3Nit3tYIpfCJhIfHvBN8
Be/UHn6JIER3m1p+GR5/G0KwWS+YzdEmbdXBFdifgcF1rLa1iooB/rINl96n/ljABQFwwHdbQX9d
cv5WaUTZwwOPjJU8UOVd1CNoGHwSt7a2hmXdzltlDCo9qA8HIqSb8KNTwbZJqEWg/3BIfERRye96
i5+iI3Cbp4g1Hs2IhBNIxud8n+DlBnue5Y2BfNCt4taqyTuEqDeg/uUQVHcJ6+RVXMSf3cq2RiSo
m5MfUuKd/Bq7W/g1viGA0nFh+2V5+a2XoGOPI/Ko57yC8D7xJ+FlcRwubgPnVxjYb6UjdjcELHrx
TmPwrHtk+zvuJIi1aFZlBVxQtc+5iaC2WPkEjewYvLg1uDUmVzyQ7wDXTCdaDcCg4/EdAQ+zY0+x
NrbQLhMJ4vF0ilr/kZvhRy0Qu+ZWcWtcQkq2kzGKp5NW/NFH2ZtB5KFL2dQWddG1RgbdRnFtzDi5
M1HZ3IxiC5xaBaq412txNYmlxX4WHcWHkeggzYc2qN6Kuf3jBut/4kGB1xCrRJBMvvF9blIiigCg
TuyAaqepBcK915UfViUKvNXMeSmGb7D8fsLjwwe3VreWzIVzogPwM07GlH42AqGS8IiFTvsI5DG/
rriulhD30Rsqvm2Ppr+kn4xuI5TaSc+NCpGUX/EJ+XT8voXg8BQhX9Kxxa0RahCvHsRmmXMytE8C
oargozhtUmhsj0/fg+eOqylnzGfpqqhOqWh+un1Oa4DueFGYIjUDmdMGX8ppu6lD/9mpaFv5tOkZ
qYfM0/lO2xX5NuF4vqDcnLYp1FY+9T486Av0NTmekODOOvqHkE9u7/I0shZPhPAgAZDCD9NDnwL0
hNHerQe/4Hu3lrGG5+pxzIqwyORs2f+Brvxpm6LvbkVbw3PGwlPBIjjlMijfw4p2TZRy64e2+Ggp
EJzftELnxzLCar6WLPPa7odbva3lE+G1xaQ3oJtAE0au7f6gore2nZef/r/HWWrLjFYP98HLEGro
3hffJDoMmvsxGMCautB8U7f6W4PUR959J5E6huRSWB8q8Qk8C6fFH5DP13MiMNcAi4YFvCxsma4W
RLIjf0e4PdWB3vO69BIEEuRnMlRc0E9qQQyT8IaPTo0S2msowmCkBi879y/puKeDm13A/dtW0m2R
Dq1xKgCsjkzUoktu3lOt2Es9up3FaWiN0RZ2EByYUXSxx08zqd8VPHB6hqKhNUYRGlYoALZ1zgvF
ci9i8xMt19pJikttQSULF+IviIDIC3Ig3k2POQdyxG3PBfv6qxsKBewHoBgI6O2WgSRkCc/jWrrd
DlNbrDQjjdWIGE2O6fF22dlt629uY8iWKcVriTyqsdR5iLCHJDz22xgubMdGsQYozOcawSQwmwG9
+8jBaNRkdqu3LS/SNV4nkMg45lMQfaqpfmrl6HSIo7a0qNiQf1QOjc6RrQsvK1TiybiryG0+tCXv
M28A0ezjEe82FczYTD4ZL/7gNK3YUiRCcM7qfDLmZc0BMlpxUXEyxAscG8Yang0iYo6l2TFu4h0B
hiYI3rc1ORy/qHg9gpYGQDSI4cYcEAOW0kk8YCV1ez2ntgzJeB2yczZQc6Y+BuUYc+1+CSWM4kU6
3eEgrPd19UfcYyEpQA051030FdTfDWwttVw5fVn79X8m3rYfICvmIGnHSYD36MTbvfDkVLqtlYL2
l1xM2eg3ZQWsc4eLP3AExOj2BkIDaw+wS2Pgzi+GPIIFfEzhAFU/TRyujgfewGp7mIuJQLDdkOtq
nzLQNUEdA7Xh7NQ6tlgqDDeQXRYygFlziREPIFrnOLm7zZG2WGpuoR6ceDfkkwgvAYIHk9/kDhKa
Y/nWTmCrdYAYIbRNXyE7sJ7Vh62lbuv1Jenl92t58NzB8QoN2h22xasdfvnz2vaVW5+3tVILX/iO
QNUhbwr/+IREtfJKhNEgHRvGmm845nif7fiscVeM0zk0iJhO/KJHCqBbv7G2BHhIlH03LGh5Pq3X
WkcfkNfp9q4A3+Lrpg+lYhAwI48mFPNzXSJzVM7PbvW2RmtZIMCpbcsxD7v4a9evNKmEeEu4e2nd
P5w5bKWRBsBhHlpMZP4CSjYio24QNflGd/wlcf5T4VZfRzIb5HXIi8oBlr0AP1XXYMCG9SbTUsWl
vFKAJD4bNbXXfOLeJRW3Gv0XWNzC8RHAmAnRq6EKriTeJfurRnZIBgpbBIA8lNsYEUD0RDPqD+vI
gDom+9jJb31VeWMaYGPJEPOJu/ZTOJjNZC3FLVka4JV6uzaAEALUGm6VuC76Zt1TSnCb8NmDsnc/
U1Apwe4MN5S5tvV8nEsQWie47dhhzoqx7cimRfHu6xYKUTzOSA5tvk+wNY95dLB4yfWG35sN8+Gf
GgIzMYAUjMJavoeluULwRxnfBVEH4xYZDwbeRbwiQyPQ10MNh3JO+hhgdyQAI65n0aL0T0u4Clxh
t9Ui0hIR1D32s4iOSSNd8zBBcJCmtxPgpNO5pXNIbg+09poCyLlcH4enHnS3EJEB87QcSVPo4nhu
kTEZuu1CbGmNVuWyLMPS5zIqzUcdIZ9Oqy6a3UatLa4Zu3qGfD7u8xh3eUgdaO4qgODdNn+2tgYB
pYiCjYY+R84/aOs9WZt8G0ntuLm01TW0q+nhwdGO3B7lbyc2XYimoefLMXOaG7i1BZzVuBaIwulz
vA/8XAdx43vTW27Nv0wN3JqQB7PqZURiRl7BUY8YrClEzj2PG/bTre7WfLwgxoAvhg15O4I7mIT9
yPG0GSEZ17HrWHMyci1aSrYSW0BCRWLCtUGSRO26BbQWW7UJE0jD+zzwAUfAwgu+Mo/dqi6s78pF
seMA1Q55Fah/CyGfi7B2G6+2vnHBC+TWMtTbNwWIbu0N4MRul+LC+qL+AkUWxc1pDmP7lhRejCxo
wD8c28T6nJqUPJB4rM5LBvjFJsefQaNfnPqisNbYBrbupQtJn5vdDA9wDtZXyPBSbjsnYe2Hq6Am
pmPBlJdaijsEzDawVZv5i1Pdbb3XEK6IVy+xhOONRqdQlAF/jPCn3K10q+4rgZcZEaI9nKhtexMg
0G1GAo4O3PT9oFS93jhNTVdCyNSjO3YmREYfJ19xpt3droJ/RWv+9ooabhdu04Q9H66ytutCFCYP
yRy6zb6/WCq/lc54a+L6MkoB10Q62DqWiZmVcuvvtuSLarqZDefk3Ns7/m8Ftfm/hzLKTflJbdGX
z3jXVI0cch+RfN41CLw0JcW6+m+8Hf7F+AYQ2usvCz9oUQRIUs6PlnL9MsgaydRF2LEhW6fee4Ej
7AHwuLbJsIuTcVrGONCdgZ7we7evT61ZdA0Rv9kpsNRrvXnfFahUP7SHVcBpZFDr902N6HqkLKsc
W6CHcDlu27F8I9niUsQfNs62aqbc8OoS6L7Lp41VN7TVUYIo0dVtSFNrIr0k0EWL5CrnMuqRKRdF
400Vgo7ltquyZXnwLwfENNj2r/tYRSnSs5D7oSqA99xuAGxdHmJODxy3LjuTAgiiW2Sfwe63j4hi
c/wF1nJwEKPhBGZdzjmt5YVVvYqkkWJxXN+ZNasG04FuyfAHdgP2WHWYTzBN/HDrl9aM2s5qn2Nz
dPmguwmBlvznMfuOFbe1eeV40AlMPYVQUnFumbxhbHrjuPi3Tm+dFhWi78sVwS35LJYpRQwrXnjW
471bo1i7tblqdUnXpcsLo6OTqVgJWFztuFW2BWMi3noedMjqDP2uScc4ugLxcndbB37Nr7+tMnpA
bFwR1x2wM9V6N2kl0nBulqf/bpjLXPiHqcbWjcWr3Bcw0XGTeYgRWx8ylfEJZFBg1gPsbju3zb6t
IYv2oIgCXvY5MXxGiKI/N5dvDMZG9t+/4y+9h/xP76knBJzWmI199mxm8r6khdtET6y+g/SHOSIa
dccNlZ/VGlf5hwEBwq3i1iLVYfr1JFSBJxrq4v2CdLjnrvLd3Ez/jyn5W+dp644awqb2MhlET4Pi
fj7XfuTY6NaGHxBeRQrQi/AYjluJfoyePOQ8OjYMe71/MPvc7WavWygEEOGUwnw4fjnauF8cy7cm
eSTGFMUw6zY/dPgdd0f3Kqw+uX1Ta3oXC8FrNRyCMK32RZOMk1n+XTmIIy7Fg77wumVq3CN0VXFp
9iEq8LYBLIgKfOPU3UE2f116zxqzHRqVL0rg7XxE7yWIIXGbKolNnI4DgAr8CfdvdJ2RE9zV0CMg
2r9rlmu3xrFGa7SsBTKYqzanVbBnEYKUH3v4+d67lW6N1j2ocdJfRy8rabn1Nw2iyB8YG3zzRu1/
3dz873xMbGFZIDgiCgODrhMYX70bKQU4o5bLqM84iBl29mMRTBl4e1t/5+04FdwNYTOqL4xycTYB
O65D4e0+kEiFQYQX0jrlO9X5G0vVOO6gZ5SAknzvi702527ALjM1frP94EqI22Vo5pu9rpYzL8yK
IhBSAYqXqsXxUlH4W57kJUjipaujYUL+dygO/FsQfCsC5edDM1TekeG/nup7zop+cdrRINz+dY+E
rnFkF0PyqSxo87DEMr5jNaBjjsOJvS6+95BujttRmbON/Buw8Qn50Y9u3cWaY3DW3JUXrDLnB3S2
LRPXrJ/eSrq49Og/dRVrljHGA2V42mQ+ArHLr/V0tGsWg2+hsxVbVYTsxkFbfXH6JbZIjo4xIK+L
L3Nv8IKTkGt7PpB0/MGtdGvOqfbC4IzIZb70osq84vgE/Nxb7XQZm39oJ1skR0lZGyQfyzxoQeuA
qlq8Q9zw9m0DFfGNG56//Qlr0iFAB5VsAA0DJBcZZNU86rFOFo3L9ut6haPtjUP1n3c5xA6T2Roy
In68j7NZiXoDRWz9MGiJ7NL//gx/6VGRNbtB/VCaJWjLU1nPUp6Nv1GIz0AsqNURsRSCcbfbU2Jr
9MoKVzOFbvFNOuZBRxd8wjznuD7+4pz+tunxkGeCe4ZO5hQvZjNfzzOnb8z/f/vQ1lwRckhFD1h8
MyB1wvk6bif/3EcxnuaDEhBBJ/ECiaxpw0fZ4NWFHlJAECQIK335OR5DN+cssXV60w4eBpA7CCgO
/fkMSXeUFBUy0f+7D/2ti1qbk6XGlTsi6au8BjLqPCw7oA9x7XQxQmyhHgmAA2jDtsjoUt+QAqn/
feDW5rZEb+eknXqQ5bPjEKciBoSyZk4XLsSW6O0IQqunWBaZROR76Hu3Y+B2SYjY29drF1SLJERf
KbKhWcebBgCUHFnYz26f8vKJfxtHhR8ir5176Oy0nE7DoAWivFvxxmTzt45ireoEqecgg3h1HtbT
AM7h9mksd7fsWWJL9MogBFod/My83RGybeK5uyJj66Z0JbZKz9s3vBsqXed104xIAo/uvFBPJ6dW
t6V0VR/PoNB1cdYt44Ns+7zRvdsibkvp9mrbSlViI9XOpk460xHwgP03psa/fE9bSbdAnX/A4Yde
DpB0AtVYOgRIFHZrFGuBPRDSM4FfVsO1BF5JB/4nMC+6i90EacCfv+7qsdrhuZB+DKNVj7z4qC30
LSBXtZsPktjBXiboii4ceZyp9cDb1RNUAG+0zK/75j9sb2wtnQgOIN27ssrp7vHlltTKh8GoRNjm
C5KS+rz2Y7Bmw3FR/inAffKajrP0F0RYDsF+Hk1MxtMx0JJ9U6HPlryIQLdwuoEntpINEBqK3A2A
qBE1OZfXNZj35lRNEinxbv3CWim7up6DiAInsOkqwAyyN6ZLKz+g/IfbH7A22XqW5liKwZxMXw0n
FYk1G2LhdOWJjM/XvQ57Kp8PXJkTveR+rf4Ip7YInfTVoHm9LnwIFzEVMwpfDMKVgWUak75lbjo5
RD++Ll1UBm540xngUuiQckmbBDcS350a3Ray9TKKCOHFfFpYpZLI82Dg2gRxW3hsIVsJrSkRHviw
PZQ1SS91+dCGfP7oVndr0RTrMHAajPPJi3H9LuRRnurdd2wYa82s9Up7PMTOJ4RIssdObfJ7QI7Q
bZ9ii9gAC1/H2SzTqeuCNkW0NBJhQOh5Y6L6y/rgW0O1jWd+8MifTnW46bNfzAgA96Sb2APgw9f9
ka/AUbZyBqppVRUUV/ML7NWbW9Vtua9ZR0Rmhft02kN6JJJInYbScTNhS/B8aQKPj2j1QyGuZZ33
n0RXbl5CrGGvm8U7BjUWLTenEu6ZLF6rKsV87PZ4T+ykrwM2iKJesPMJB/Z9UvxZVczNXk1sCQzY
HwBqDsKcaqJJsg2sOBUFZHT/PUr/co6zVTAtlSOTPY/OQdH6y2NlFJhVe8BafRZ6wCr433/mL33e
VsQUCy8EbfAjfBZ5QMf6Zdptxk0RQwR7/XGHqghB/kPpZQmIXwQ5TBr3+z9uVbeGq2wwHUDPqE8D
KLFprUZw7VThtvDZiph4EGRWvq9PizTLWVVABCNh+HBb+WxJ4q54EBx61ae5OtozneSHgza+2ye1
BYlHpQSo6cMIEmEVpgoI6RSSVDfpPLEViV24hyBnFcPJU56+UBS7hA+7W3ITsfWIhRCtpk0wnOp5
rNLDV20aIVo+c+oxthjR0B1XzrqMQJ3rjpeDDNvHBizuN0bsX4aSLUcs+LpSA7HyydeAIIH93CQD
o2/dEf6tdGthFZTiunqP47PwcHW+eBf684tbs1ijVAL6WgBwEZ6R8wVa3XJAJjtX2/TZrXhrnAJ8
zfuD6PjsD6qDELHZguouoG0XuY1Vbq2swxQZ7OKH+ByDvN7E7AZkU7edmC3+QhDXOO8MRSuB5e/y
MN+5KWOJrfwCQKEuqnCMz8cl+kiuVKSiila3DYGt/GpIC5ji3osMKVxXwNA+ksAtTZDYsi/sbLBN
UkpkAQQ/Tefdia5+cuoq/yP5QowQkHqdyFhgFM3F0MJ3Xa3KfHAr/zK4frsv6gY6NoCPh2fR0w0Z
52ISNxer3lt5gpdNyx9OurawqPbkIKK1CM7gc05Xc7Es6mEKSVme4FMNi+tSHSvIg0fx/3G4/rU9
/dMftYZvuLOiW5qxxbF1W7stpW3dsuEkJUZde66KTbbJ2CvwZJKOj1jbt2bXYJb37RBU6oyDdSNV
0h5y2cE53r3iGwdwcsg7cqERJrzZj3VNsMkZxjsZ0Gi4X6ZipcH15olwlIk+WsBAE8KB7CsTPYcD
NkJ9gE+X+PHYl98GXSlDEyFBPbvmh0Tcc7bjQB+W2T4uq07lzpvtGRFyKziHvgSDBzHfe71NXUJj
4wUiAYeWjfKKDjJANr3CpeIMgFqtW4MKTmHffRiYwkGmCZvopxoU/rE2o1iyALpznhi0kASfeGV1
foDzBuqSJHzqvvW4VQ1NsmlK6JqAEV1WX7payPiHKg1IPDByHj1Yskj7avbPF7UYKO1q35IOoVFT
uq71RMFahHGyOB14smEnjxUbKLERelqcLoCb+ypjy+GTWxotQXyuQWoHnrwa+/0KMf5dGgbDEtw3
xNRRRmoOFnoVBiN2YZGKMiDfuzrZxjIYO+g3mx4c1znGeT9McUOylT1qNnY6TCIWhPCNLHVeiBDb
RswlgTI3+Fo9+KA6ws4uianXqsyojn0FNDXI1v3Ywh+mPnZ+HnTvy4dDsyj4WI0sDB/4XHB+dxRV
ZMqsPeBREed4NRSJCEcQmvYeDo0I32sA/BCVK8kRl+ZMkGqM3Zgi/SGv9gBUye9AHtd9mfYLbmuv
Q5gd4xcKCv20p20nQBIrI+8SA9matls9uFgOyBSRoBOaxZx2fMu+v2Y+LtLYdSC7qEpkIONzIKsu
7YNtVRq3Kbs3Aara78t0S8wkT6vGHPUQ9KVpXraNlR1QDWXXs+vFP7hIe1CcGVJiq73NcK6poi8R
6JP9bbwdOPhVPjGbTtZhxm37hYoYMuyg5plznoICx5snKiMdnBGwIrfbjq0U185kRrbagWfmeSnh
fyL7FMyQFAYIWSOt+c5aD54ZvYRieA594Lqzqpj85jvOPlGLQaNEv2RT4/fTA9jdZfACedaozs0e
wiYU96T3bw7fY/KOVqs8/qm7tjdwzGivFw8jBm116oZqZ+AZ02b8VHkqIgzTmywDPwmViIcHMs+S
fhdNUUR7UpSxKvN1XRb/huha9J+bFZzPFJn3BG70cuU0RrSzH7Q/inktZQlIooy++zwYh09wlx9V
iucfrF3Qu/f7PXSsU4T/uffEj77Ry3Gt2LDvL/IglKZDhZH0oxHo5lfACB8Pc0zKM2Fj1LyLtAkD
0F/roXo/ymo7HlcI3ZmHl2jkBkTZJYk4uJ7Wuet+SjytVLdNMPI97/umLfKRxVTfmjEOWdoILtiX
KGAi/oeusniAhdy7wTvP8QMSf9CgV7BXSwQEedlWH9F6A8jDclwhPIh/buMaxOWhhVvwKdyrtnug
ZVHT67WvzX7yAEberuJdkyAPg02STyQoJAjbY1wO6QASKzIRGxJPMBOoYFpulmPy9f1Ejplcg+A4
tB9A1ij6d8aPw+pMKtmH2bw1C+bO1Y90dYZ+mur7MV6CHy0yAbq0wJUhgL0b0ZhKqn5bT4Hfz7rM
CJ6TllvZIOD4XJRmgM3AC5fypYqmWFyDFT4EyVx4OvheVTGAy2U3yblJoo4WBHAgwbfrqVXTnM0r
I142Tx2jSdce6/CFzzFqkPmkpIgz3FCL2isnnTSbN3Wn7hLJkyDQ7pAP4wpj2skf9PqVkX0NwD8r
O+RyAgUBKOvOyn8LDOEwbdqKqTRQq99/2kfu+wg4UgqRZwmXx1FfrzOcpi87+HS6SKpxDjfM98ew
9n3SzFim1wQ33sv0Q9J5Lt8v1RHfAvamsSpIRNbE71sUdfmaw2z0yY8DvEeeupUpP4GJsvPzNqax
PC1Lyds9KSk44LfrNpW4utjAf4qvSLFjowg7W1VdT2Checmh69p7DnypWVaJwHjZRBYaZ+F+HM1H
TQ7eXC3zsca5Ub1XZOPKiv2OA7H1SOjU1M+4PmK7TGowYOMzouPL+SaWOMY87LgXi85C1lj05qIA
vNtTotruVEkamfaHpnMqBh16MC/oqahXWOiOib6fiVSwBnVinh/rDc9IVz0edpuHHnF39ZgsuwDm
BuHiYFjrmF5THk/zO38CDPcbq7eovQtaPqGjdZVqq394Gx3oDgq5bdOpL6N6OeOXbc3JV1JMHwKw
dYubqawbfg03atDeG81AxjphTgJiFkAjUOIP5CUj2HyqGv9q6uuyhNIWdhR0lAhhSjeAiO/D1dAo
DgUrg6KVAHEK9GGyzHvHnjsvjm4W1cYfIyZx4YuYdL94EbRqvZ+Q2j9fZN5XiFJh+3nedfgM+ef2
s59GsmbUwwKYLk0nfw5weX1UsGH4VwGmZ5qAlyv3K7p2n6QWTYY45Po9TjXISDqIByBhqw8VpvHG
0PUVAbDhYRm2JR1AhA8eJcO73rmcPZatTZ0xpHo+BWEHJDrIvLvI6rqZ/GcVj5F3rnpvAFUYkHnQ
JAi6gVrblBj/mL7qhuFYFjUIUklnnAXvmxm+z8dKIE0xg8ypuF3xD+6PsgVlGHsn3C0A9b1ljdD7
Z6l1OacKFp/9DpGA/Ful9ZaIJrgHhZhcL9Pk8RyW/gGgYyiwruIwEs8HVQiDqWKM+hdCMRaTmHkL
+kPrp4xh3SdxUwN3G1bT+ADYbXRaorhLDQEluPHUB2T2Lu9Cgyk+81vFs3rsfxykGpNdFfVXsFWa
O7HuSDtfJzyJXMlA7wI7jnnr94xon8+fRlrCPoqN1uEjvnBG4iCy+iT6QdKvnnhhYMWwrF4H2v2I
Fo753oOH6XZoJminG4iGy9uYz9vyE/qauU5iPIMeGfHY4t9G4Xxs/4SdWs/lMkO6nFQI6H8XjXNQ
pePmVcNT1WIy/Mp7gN4Bux94lSq5GySqFKVo+0Rq4M9vDkZnnUFzNJt8nQJ1vypsBn92c/jI50PR
rGtoqdBUFWzpbeyNxSMbhmI7QxjZde+hWZubC4I6uKsIAPO5Gvd9fwCNmgyZ3vByfi0QlbOAUcxW
lvBtHKvPptMl+VpXfHnXcDY+DlofVbIign0COLw7tuBHT+uRPs8gJnqfOZ7CvE8iwEyK2KZ59uGi
FW3g72lY64Wl5QAC7U1VHzodRxPivjswpkjDw1/O0WyaJsfh5BjuV4hWHmMstqFOllVBalX6DyxW
HbDiQBrqArI8zN8m8RpTQH5cmZTpIzxtQVxf76pOi7X7ooD8SsKtXq9X6OiavvsENd6e7rwXKauE
DBBusgKXoPu4xfIFQ1fUFAQhbWbPylYM2NlPA1h9S0zv6m729qzSFbnyV+hv9wKPoqIL5hOF7zdt
Wz0mNQcoGxDn7gN2vV8BlX9nKMAMdMYQFftFia3Yhv1n8Lms4/uFx2k/UowMSkleyXbp0qNp8Hrk
EfEMdPZ4jZcgqUHCbnkuxRCnBla/x4m00Y3XhJ1OSdk/4JwxLzlrQz9Y8M2IGh+GaqyQlEERBXse
4qbt77kaVg9rBVIKbuOg5FnTj/N29mktlne0IxqBznhZj19E1K3VeWmBXnocWcU/RxOwQdkkCtwt
RbU3Bw97NxThmehmZe/woMm799McHO980bY0H9q+97ZkulxfdAIzLqT/0EBG+UIHnE2OroxvC0yZ
w5ZGQpSPO6RPYMYHGL3vp2Mdke3RcsrWFDGZhUzDmNbDOznhDhONV7bjie/wbbdneHHpKSp412Wa
FGxIaV219F6Y4UIKDqbL5jqCdBek+zhafJYpMxJqUAg8452aw1MTtYjmSg4Fi+DLACsv/1hOQX+n
O4NtfVqVjZdSMLZDdN1oW5JwDTBJMIN8iqsyWAdsKsON4CxYznjJRSSJXsFY4sKbr2tUhjyZHgMz
ZX4wZnKvTJfLDevJF5/odTmzULYUDByNcD0qah5le9hWP+Ll/zj7su5KcTTbv1Ir36kGNCD16qoH
4Iy2j4ewHcMLKwYHMxIIIcGvv/tU171d6e7MvJ0rIx8ibB8fOEj6vv3tgZWpIdG2t8L6T8NQVDFa
HlY05mLB1sOON6Gkr8+k1g6z/2K9F+s1eHebNnJjhGjDnUBykkf5hlI3nzZK2KvrlqA8tXxg87Pt
imh5GiYbZZjNjfGXtSvckjFfB7luqxfprU0XHbytLeRECpOedPJNdaxmDXMUCl0/ij2SbdssdZqg
IUfAd9kiRjuMj3Ebu4NXVu5cn5Cblkj5sUNBlfm1+VbCyPo+AqT1UEUxLxFTMH9gbjkrhZPhLFy5
/oh0E72OAxPVMa4ryAu2xmzybgzi6SF08B+G/T27g3OoTQVf4URiw+2AsmV8LQE5TQ9LoEEwn32S
2QCUiyJgr0IMJl2VuMMYEh4DCMUlU2rC8gZb3HJaJxG/YHcvd23c8Dbtez+DHIOwk5i5ICsdEiDy
FksH98c67BlFfaxtUu7wYCAwjJfreePihxDl/EhjSs88bPHAkW7K6pA/dmzqX6Kt8/eC6+axDLUB
08l2bTumPqylM2mJ/m3drwgsXI98ictXHnl9nptVyLwZRp71m938fpgadl5ByKUvLhDJh7JzBEED
8TwkwbHok8V1aYG1ImD8sFbhj3ou1vmFMc7XdKl7L0BOjha35vXVTOfUrX6DEZCYolUjK3pElj06
85qoJi/5EgXnJaLQWUOx78LzVEWFvJjAm3m/wLkifN14F/NMrnSZbyzVrPyCXqwfEZoRB/FR17qm
t41fOuQLl8OCrTXSk3glttPh/UiQBL+Decc6wM/H8OqkgkV2nwOsTISwsbVmde6EUzZdAZwXOznb
pM6mDlW3SwsSENKlK1tt/d0LRsbbxatl+4aYNYcCv5oFw+ndYSEznTbQYjU7+EIV8WESXd08+gho
1k4NlPT7OcHGl6NHL5PTeCWU7sakj8k99EoNuwEjnER5JD2TpwiKNP+zxina31szCx1mqyyX6mxG
Q0KewmZGoP7bmrhbHwH2JDFwHZCQtxtjOoOdqBoS1FC6x9L/0AJ+cZ9b1soTVRj6EtO75HNkSBt8
6UEZAPDjFUPuJsYqVYanA5V/WtilRQLMZH2+9OUkPnK4VMyvwlWh+GTMKOMmZ8kYoFgpBhYsH7jb
Gl+mQRwnBFVOMfWZLEgXX8wm/PqTFo3sfkw1hII70SC88mntKi9hocHU9IDUctb63bDAr/gg6yBW
DxzrE3twSKZrgYB4pATwdzXAMeLYkLByR9JWbdjndJv8pNKOc14i2ECho0b70ozZiiIVhTXqntk9
NjNKRHeQbdlOr50J1LJXTTDLkzHSMnxim3RTPsadX760kkFPyqtWmi+za8dlr8uwDzLZ2uimHsuC
ZyOoHfPt2jS0xEeS1JC3GsyNskkvIzqskcNk6NVuVAp4T4zFrSrj8eAKL55GEq+zSWe2bfp+7bou
nZAQm0JvV1qCxDzRqP3qBMoXgY7FHZvQ813MNxqklbRJamaHIjqd7ezMYxK5pPq5ILFH7LY2DKuc
O3h6qbQ0iE45brxn31YENNZNSlQgizNSximnmem2JkCHtYbBwW94jA9JzKLkPON4ab7Kra7ydYD7
yb2KzbSrg3GzoAoERXBCx0bmLAQ8jq1RYLVkcA0jL2SZwXtcXFXqk6yuZxRu2RzBtFipOsNBqPtX
hslUuG+qaphzHbDa7RYPfQ6wjAD6xS2povoiGhcCB6rX9gJ5gz11Rc2H1LLCnlUI/O5OxuUcn1B0
d19EUyl3GVpnzvOYDF2Vi3X1GWPYPYAwlsUXuLmgIyl7bKl1M7V38xxKKCTg5OVOXSKqTG8r4nYg
agqPdTKR7m6cienupsKaG6u1ar7GkxftTol2egaWQnZ9QFCK4f1wcVq3hE5Z56l7ZfDYeZtiHoZp
BVeZGk8yqp20c0m/J0g7t9mIhlVlAvP6BYmPwmNogc3ToCadfNZZACEZ/JekzyDkWss0qvAEj2sb
d5kG/wvMc9jmxHdKDjNQwznYZH9O3MKqT94t43a7UZx4L3CvUfFtz2tbm2wmi65vlAA7DM6A3uch
b7DHFQu9jxH/ni8q8Q18OQqkNg+oLJLHqCLAZAqDZj/lSHQ8b00ReNBax27LW0zSUSoUM7Rx34sB
iTOnuAWOmBbwPhFvaga2hvMM3QsSJ30IIsU2Y4+7C4RU8wfM3OLp1sHNAMWvQ1TphVoYNWVCTNrd
9xiJfqMb2tsvQ8nm6mOlSkjm2lnrDmzAnj73sUSLg+BedAItklIABCEREhvgoj9WNaAPAM1m3xq7
Rik2Cl/U6QZAmuVtwququ1ldAvQkhcos+jIZPZBMAV9Z7lddbu4x1GOQfHLFONh7u9SyPotKoq/Z
9bZo69NSVj6qsOnG7GfrUNh+adfS9ctukxpe2a0atxeMD3pQ4BbgTL1PPc756egb47C84/E1JhXZ
Y9IT3cBiAaeJYDA6TwfHbfKC9eC6nazmCp2LiAZ/64Qd2s+uBySTopG19C4KYj686UbKNm9VMcXP
Qbz1y2UNRbNcCoWct0cBXDX+B5pkL9oQMvxkg5HJ0UdlF2aUwi77FqdZiRO79Cx2ecETL3SGpCyw
c7MtAgXmwwJvo/DM4dMU3jDYh3RnVExeI7gv9MOd1EBZU66Jg9u5rqa3kJG6usRbMYBVVITtcITt
fBA/QPWYcJUhw2lzmN4Mq94jfdFNe/DUdJ9hJsLst8H1JkC84TaLU9ABB/kUdv2ILoKjfMyjSeoG
DQyK2v5igf61GeQLs7EpLH2i+AZsRIbSnc3BcAyQBVt9G3QrPa6KF/PBlbVw+cS0bncdIWLMY+TJ
zG06Tv1a7VFNdWgLKAzIQJ3sruFeyDpTeVPV0p+LGdT0DCqPUrIcPgqhgSt60WMajUGmKs988WTL
gIlpesQ+qTBrH3GOpUBRozaF3HNr8rEfbLen3kbjW1KztgtQJ0V0JkirhRfOT932HdRYLeZbs8mW
HmcizYJukgce63j1pzYSRLzaCTkst9dnzmtceE0bmjWRJ+qeJXXnPwa4GomjAR2fsvurFzWK/EVs
C73Ya39yUwSq9ThowHaFPdRalOX92kcGhdlkIeRfMFgC2JRkmJQwN6eh6eXwvV6xZYOZtyZ9+DbN
SzDuLfxjURximQMAQNaMms5GKivuWdUsJY5F0Ww/2gqzhC9N41S7pyUdAjTDoyYDoo75VD9SlDY4
GmKZULbX2NrHt0pT5kQ6w4J9vbiEWvEcAVirEd4C9H7+JmHG2r7qwKrgQZUY1zwushkNhO+r6OIs
WUa4EkP0pqfuVPWYWuEhoZrspwRFHt8hBdGON9DvlcxlGyZAqoed45TUSR4yPosbpzEHukUlIfht
ayk1H4auaadzUhKnToFFFPkXEobo0fngOTQzqg9s2iWxC25VCI+dx8AaW38KNqQKZhJVwLBbbS+m
S21m6Eh6FibL89aBkJiJ0GBEU5NugFPRVAbzd8GNLp4JAKIsHpBO0CzbOdiQjj3lBM5+3cnpkqwp
ao1my6LEz/a4qkGS4wSM3B26lm/ha1TNjJ3rFnO8TIc9xvc7qIHDCQ3eAJge4L3xLNiPUxzbjPC+
CVKsuTuuzRWPGhhcFvZhBGL0uK+DCNMaPmBAs6YdAtJEuo5es3yqEkaPs7dyO2rqg3CAIVvsrExb
UiLpDB1Y1NyyaDLmlRl4or8lJbX9bQhkO9l3rLLyg3MYrORdCYwP2kLQyR7qYej4TVF2Q/vBCdyY
mzUWrTmHFoE4QCvAL0dg+Lqxh8YmfXn2zSTbFxS1gJIAG/K1HgEriB54M4XDWh1mFotZBxksJPiq
c0zxEiH3Lch8VwPi5DM8/EITZVLCArLf9RjkGHtKejfhxs5Jo6cHP+GmYeKJJwGZ4XEi1w8Etx3a
JcmqdnvB7APo1oKVvJfbltwydF3BTRwUgBFTHsJ7Lr4O4UR8CBvO9aFtkpHdbp2CbjqKVzV/drWV
wO9aCweK/YyY6bVKIwcgFhPKGJSpcDRigcXd1Jsv/UJF/KBgE2Li/dWoNUL/5hmy08W0yaXJZO9c
m6/9dM2Dmw2/sKmgw4lCh+uO46Atyctl1cNtbOAyk/qiDaMT3TQjt4GJomCP2eJc550oJYprPRoN
eIz0NfnqE8Sz3xRb2fgnoMp0BlxeFdP2gwyMlN90q8LuFBJIFE9h7dbxDmr/aX7uYCVdvaiBUX8b
0cCsP9eRNfq2Xmyf7DbLBAAQiRl1ikGdxUykhq8dL8aZ3tmwNy6bVwR+nia8hSa3Wxy3GTjtHLNu
Sq+02EXsJRjJl25Bou9L6NrS3E3zFg3nBHF1qAgAexfQKMh5ReS6SWjzDchJAPiJiUAbQIQowTIz
4DnvdxgmtUAbsIVemxl3rURkMC0kW4MgmrBMxDhB5qDZ9d5JjV69TIHcynuTLF0Am4A6qX/Y68n4
I7EA26ABZ+VpVBJFSIidrvtApimebUZLwPdTajsKIwZHkO+UAA8NcxKzAKwYUo7FJa6S2e2xf8LC
cOmGenmbG6/9rdqSnn1EFcCpT5uxsecVgKT/KJJeL/c4rktyNKhT0h5mKWOKDJ/S5wMBQI/DFnPH
B1TFMjmbCgKBC0YbPXTqSC3Y0L+PLVpzhrxJyuav1gajSCHYiR0wTd0CtZjG6gnshqjMlwVZyk8N
CIk4EBGNActFuYhCviY6lCCIDyHGUIC5imlUc1pDR0dTJTD+JxlG1pN9Q7dcAhNDVxrOX9GSbXWQ
8hkEiCZl2F7nLS07BZFGCm957cq9h6oTmT6Dp7z6DGE0kOnUOmTPjIcevUbdZG6E7bc7oxv2LMon
UoGBkf85oss7zhVf6dCrwXS7UH5q6DNf/iQf6h3VinVk8QYN+o7UTwI9T83+pP7kfWKbguWbLOok
2eOUCtGvyiW8M9gs/yhX/jfcnnAc/Jr7g647nkHnQt0dYBGMlarnm94FCkZqBtQWYGJLA0/9RI7x
gzdAiTJk4QZhBmgWPcfvfyz8f+YHvQ93Kz2AtjqYkr1CFGiX11CE3IF5N2YolzC2w8hNnH7/N/0G
Eym6voN/YTpNo1kNJYTvoaYfkw/zqgqb67LmFNJrdGKAwaugQ1Ho1+EPJMa/wVB8b2bVgFyFzTxm
ey4QaDHDs2U3Atb6gwv6rVd/R93SiMMzSSUZaBf9t3aKXp3QxZ9jbr53s0KVPPa6LNgesy7U69N6
qm1H/uSLv6NnzVE0D8pytgfctQPrERhrBHzj9z/m37or79Z54THIYLLm+zIMDI7UpUDfjcP3z736
u9Uet5qAWoP7gk4NxrazRETjpj78/ov/xhP63teHT5jWaN/gcakSGf8wQ927LORrjFAeEfc61RZU
5iMUQkz/qWy78L3HTyVKl8DwhO2RJco+0nEylyYCOvP7F/SPB/1/IOKF1yv9lzWXNCvhy1rSfS9k
BZxLDqsDjov/3tZo5q8UhS/+ZaDRwA+1bp6brX6O8KSxY2FqW6FVKKsdog1/+IVUOk7nBBXRf767
f/vu/718Uw//+T7M3/8Df/+u9DrVZTW/++vfn1WPP/9x/Zn/9z2//om/H97U5Wv/Zt5/069+Bq/7
z9+bf52//uovO5TF8/po36b16c3Ybv7H6+MdXr/z//eLf3n7x6s8r/rtb798B7A7X18NRnLDL//8
0unH336JrvZq//avr//PL14v4G+/nL/qr//9+9++mhk/yshfpaDkqkp2b//4lzj+qwRTKKRRGDE0
4L/8ZUBGaPW3Xyj7KywHwygRAslcaJ+x1oyy1y/F4V/pFRSWYPFKHNcQT/7ft/OrD+S/PqC/DLZ/
UJh/mr/98mvFRyII44wh5g9/0DMm79XvNqbztHFjH5Z1VllgSnFRIaJ0SRIl/6uFgF/FI8kkwbUk
4LGF75W8TQK83JZL8wh8/RERah+HxDz9y83+59X97tX8+le8N4TADOg6ALUgzTXRR9vIk6zXzxsw
/P/dr6EJJzGFcR+jjInkPfN2BTRSuXlqHghM66PgJaz6nQ6a/H/9WwB4Q/MYgypF+XtHxVXEwkcA
yx9ce+rYUaoLUX9wv369k4O1kXD8CrCVRBwlJCR4tv91E+mUnIjjZfMw3DK0gX+0lb8rf66vn+C5
ChmAHAp6XEJ+/fojUPpwhn/DAyYudzBsP1tf75jtb6DtvKdkeJkBO4cqTJVedr9/9/77pck4RjEt
hIx5zN8/2J0fQme7uLgPfXfXgms2B39UlyKQ73oB/7X7Xi9QUshnpAhhwJ4k7wVlDSdNWAZjcp+0
QAu6Aa6hGBzXxzkGi0952AJ1dG0/xQ0gC6DpFKyQJgrTuJKgVEiXpENUtnfy2naOyw40vSLdFlnv
dV19Z4ZwdPIV2jsZJsUedu2fw7DBfMAD68rhWkFPk1rQHAXTBF8VF1/CuvGZsdCET8KNeWmYuAGB
K5lTaw0YqSzsHJKnI3dZ1Nw/V7LWh9X5rswAZf/0o8dEd4B3wjkhGocDW+hRNsLvJ2fDzDvS5mUw
vYC3ulSp6Q0yeZaaC0wa1ebO7UYhLwK8dqBQH6Zc6M/aS3ZYwJYG0iLxCrGXlxqrBX4hU50paDPW
NMRkHxy7ufhIQBuDpOIa4ZLQ6s50I0V3vah7AeX0U9KGClJMI8DbsODzgvkNZYfYxhc6+vGuoj0/
J7ycdtbALaAdYMlTg0PyrZY8Pgv46WLYA1cj1onkB855l3mQ5fNSu3DnS0zfVhGVO4IH6SRER04B
EK39JNbvfY2mywzL56SCwoG2dt7J63S1W6vxgFxmAafr6imM9aeyGq4Ecc/3DTy3MgeM8qY0JZiP
yIzFLJigx1RjhztVUH0XmmDYzXwZMy/g8DiXCmzKvpJ3qqPbZayXYT+zsUktCOh5Oa3jseo6lhdJ
0x48hFGpKyd7VEsLrzwgzJj1zaVNoxbvAXkj5G6kbXdCqDYoWaITj35UiALwMzXZNsyv0RyC4BM0
7d4QUPviIBzTchTzCY7V8ibqLL2NJhfeTtyxtO3YdoaBiTywoqr3fOl0tvlQ5OMgg2YfGC3oW2PZ
nZyGFYSNsEm7sFVPnIYUj4ylbwmcPemuura2pt8+IUysOHkxufPKCAXv2yBofZHbkyJyvAFp3P0s
rfi29AhNhLyU742UfYYyxe/tEJnPcEkOL61jbSZKXh1hbNPukExMMMb3ET7ThNyvY8dPTWIIWHTc
pMCVypSXI8kHhh8D+eJV+hKMRINdT8FwcE+ipP8pQX5KNQP1r4dD+g56Bn7jsdxOWzR15xZTFGQ1
rPo0IK8E4iJ4I/AZ4Kxp6HK6sh6fYFIMblNFDXmcMBwA7CYARQYM1NRiKTDWKvWu22A0A04diMet
Qem2MptdDQcm1Gq7gYDcOlNtjjYEgyIqwWnDTe4PvRvKNwApE2aTpEoZnB/SpLVwaKnHr2KdxW5g
4aPi25AzoFSnqrTqEvhlPLW0WnaiBH+xlUKeSG3WO+5xyDs34gPnQ4lv5mEeKRDitonXaQfaWJ32
XTQdUNG4G9jtTOka2WYflRN26wmUAaWrPdWqzxreR/DgXOvzaCjPbbGewXsemq89f3EF3sNcl1lR
1OqWrwLgMdF92sIteF/iw0sFnC+b4Vk4loPQvCs9+FV2dPVuIe2PqSw+zITPATZLRb/EpZ/yxCwv
4I8Dih0KgHOVguwEDnr3mMIWxxqYdhqhHT2zFgRd7prqNC12PfYKAT+gKMx3dtVbBlRJ5a6DsB4T
+BKz2blbHidtvwPsB7uhmMXDNCJyQtCJ5prAI7s2nNytgW9OZMaBRYltjrYLwKTpIIwIi6TKxDAt
Oah0sgJVA0Mg4RJQa6YZ+1Y0B+HXgDNzg+k+zGOwqSIOCJrvkkBd0VRrc8S+D6oFH/td1/V6H/eI
Bw8ZpuMIlVEPkZPxDihfdxz4wO/Apd/21Tj+2BotbyWYjyAchSoDZwUGvYqx49IppI4iYBPkeS1S
6HTqPVuiEhjR8D1eQpttMd0yNwvsiW3XfvNrb44eSM5jNLrlDdTMtgKBh15DhezyvOixucHuN54A
VrEbPF38xiJUJysVoxgyNvUB3eeTshCaajBqMoh7QB+KliMMW5N9uwzT0TmMdQxZwQqtGnmA0a/f
BYOq95asDfQgALlcgBsJWFh+rgEB7lRT9icwjvWRcl9+jjx4YVy14JnEtnkAaVDsal2MGYEHDSaY
pQX3eekzr2kNlnJcgSKkEZM2BDp5Bq2yzDpVmKOJr0degb0tYwCosw5Do0/R2rI4rUXgsLXjLEjX
GT6AUB7su3Dix9CS9oNUIKWlrFvrfQ2S+3kbfXiZuwcFYL+5A03EfTfIq4UWQdp8akZ64OP4NEKf
sgePYcHpCItAqCreBgWujBtQEU1Nr0Cvi0JQ4xaLvWsEjQ8e5NncVG/gBuKZ5siDYMUQHoNqAE8u
6IHms6B+8An5Biul8ke8uCAnpjD3ImnUN3CyQHOseFDnQez1JWlIjK2adYeeLOYE+DbKgsg1N16E
uHUWNYNVzXeLaDmym0xEWA5pQftYgcOFe+ea8gCwsI5TnNpjHsIs59DHDaiBSHJd0gHag71CPXFR
KAt2yUC6DBQcsK3llBzgItXsw776XpaINaR+jM9NQD+6SUV3SpXfQlwEqH8G47MVPEgQdcGEsSnM
Iq7aAqI+gFYBCm7d4bweYHOTsYLPj0NiK4i/WHiJ6rm7EcCXoOtgqwBk0Eucf1Zjrt3P9BxU4MAb
n2AcVsBmCg++efQd0NGygL8v6IeIqcEMBQR8yESMDU1GEO+4S9RSf3IiaE69DICgTRVemsVfwnUu
MUpVoCEPQbAD4yjCcHQFh2upXD4u0AYspvnZ0GL6WrHozV3/d2zK8eDM56VqCzAuMIq5ZaX72nC4
SsKtBQMyEXdHP43dG7q+CDWEwIol4XfaVF+VI8HXBQzGvaWwiwnaMH6++gfDqBKOsGnXrPNFt3Ca
HIrF5Z0k5XGhMOVNZuGyGuySzNXaZLVYg8xANrODyqDLxTSgtDDL+mC78GsJiYtLq3L6FpHtjbIh
OGkQTGeEivoV6F1S33iASTveL1Pm+PKNdAmuOXTYQWYIgDKg9jgeg8Vd4JfHUgIuWL7Gix/yQCtx
gNjkHvykC+kxFQvpbqKvU/kJU5RdDaFaGmCjTN1C/T24cTwvrP4Z9NvbFATzubQGU4SIgEQEs54b
VBlq36OhSXEXYxAHnc1NG4JdzxNgUnxaMipnMN2SJrhr0HvnI5KQjqiB2zuFnecSYiWl/trsUtaF
+2nUKoOmzaZkCENUURjKHSDbdocFCHHOQwh5+qZY9xZUmhMhLMpYG34ZorY7wl2nzSzGsmfSEgsr
yF6ex5mHOClL3LUYGkhSr2LfebYd6FZgZ0Zq0b7u+HfEwGO4GAKfEw02UlU4dkBmUvUCm5Ql1QS1
eguvnRO4aCYLG7Dk+SblbRUkl0l2W6aGLXgtu5XubESj1xo+cFipAngyjlbQXBt4vp4tPKZREK4c
b837M4g94MiMVDytgpo0JoG/6zoPsRydvw+QWd46ULDu6o5+5REqrboH9fkqs6lB5SjVsRadTVEV
qXzToF6D9YeR32DZcQ2G+RkPSXvrYzHeVqsGE7PX0dNEUb9GyjIcstUJrLlHPHA0D40U99BatQ+d
QcnKvXrx1YSnBsTOq8HidBom8lGLme7m2Ee7sBt+YqQ077iEVAW0rvogrmIsEPErm6uervfdiAiO
hJouDXW97CpXrKdI+cpkHQSGr9BWrXuJVOgqlXDoyEBoK26qGBowLDMLIgxZ4BK6TMUD76DEWEpW
3mGfW4+IMQd9kzXwwRhBREERqPaRrpHsVGLei02/mO+QdNGlGnztUwu6LvgY4TAkKYXC6ckYwr73
Q9vseg0nzxYTxuert9Z9qUaw+xMtnhWelZ1AHleJBxIM7AGIwEmZEOwGdEdnyNfYwRiswhFsiHMU
ih/gavHdOPQM0sK4OpixqvJmIeUeJQLbDRhepwUFn5TSWoIgH6OyKPtsU5qA/6n0XVNDo9BOK7ic
41jv/bh+a1dIBppGr0fQXd9YL7Y7afC8z6qSp6pm1WX1DEqjZejTZEKpSOgCeUo/XN274jKLtYnz
YoOPaFo08fbBQ693XxRLBM7lKl2+YOp3tJCwfSebn/cEpueHcYPqi+miOXZrtHyrB4Ihe6jKXdyG
9jh2w/ogSLW+NpilnMcN0yoabE0qMVa5A7UOXfFKwVVYF/mp42PzghkkqF7J7F1eBUF7qHkZghKF
srSW5IlVqypzDw1nuhWsfSKRPk6owHUbIUYLaxZdljqgVqvOTJAeVg2IOUPbV3yCjBICQowYD4wY
lw+mIBkZap2B0wANzGbHdAaBda/D7QO6LZ4OE4aEuHNwFy5Q0x3XogDloo7c18EM/Dq+NPfbgLlf
w6/JPZ1HzdzBQwdMPJ3JmqmbAqEUx4407G5JxuaJ4+E5YehbHqjBeYVKtLnAttVfxo1RJLT5z30M
obKWdbWvbLweJJ+gRYL/7W6JYHEDNTaqwNaCz8U6fsZE3eQ1RxkKzTXBODhCdJDuTw7r9sCDTeSu
jvr9hD0Sw0v6WCPl+FQJKHy6zk03PPTtfjGRyrGZxbdJM81gc5bVRQ18ehzijpyjYWC7lcN7LFY8
yjvTDcdJ48MbGzSgaVUjem3gCP/aAG+BlabkZ13Vb4EKDZAgFK99ANZVC3rbDP5f1kX0IyRN3XGE
dDENwTO9icGjQmMpX9FKqXRcUDktcyV3sVmg397GKC8W8F+3gtBdvKEsv7r1npoYeioaW+wKgmDp
17gvA62jXCUULndlFOZVxb8DzXjGXBd1GMO5UE6bu2vkojNhmIScjPEXCvH4gZWwj68hFc7oqNwR
HEedNVBCHDzIvmmxBegAbMBe/NxjkltvJfqt6EcRkDbTUtLbvum+rQWbTgtCBzKyFf4ewyF/CFv3
ZhMrL6sOQNhg8ropKg89P8bq1VXEUAXNcKNIIo+gvrgdfCKrzKwJcn2KBg1TRaF6swn9BAUlrODq
mH2OpQUBsy36J9y4Erfct9+ha7o+Fv0XuhCPDYpcsEj4LVzRWowtw3kXgygDsQfRqVWc5JNC71lp
SHMQ3wRptwLd3Ap0aqOGTyjDiHO3zG2RlYvt0sBWC1YIGmQ/B0FGkw0cJJCkU77MbwVU7mDtWw7F
I56HbUBZW7Vo5Atny6OMwHi1iEk9q9K1e1EjEmeE4EtF5hSOQ3zEwshqR0+gOrF70rb9cyA2xDzN
+rWVU7Gjgy5TXWw8hWF3s4dbNq4g6hZATcrtksDQE3QMnxBDTnIItNz/Ie28luNG0rR9RYhAJhLu
FGXJoiuSEiWdICRSgvceV/8/0L+7TRYZrOiZOZiYje1mFtJ+5jXAyhsdek0CBAAW9QrW7XBdKmXx
NMmFLKdt9Dhrto5uDNS2hNxKfdBCsKBy3PVh66K7modMKunwxaAn7WryNdxSRAJ2tfXlBt22HKWE
JTKF1OTF6ZCtbR8OCOh9c0E+cWMXkp/Qwx03ZaBd2EX3x2hMmBEoNa/r1G42jZh1L3Gg0ie9Su6L
mJjJBj29C4GTXGjD1GAfPOT7rCuCvVWB/OiVW2+g07TXfAL90VGl15hmiKvRH9ufcSy+9yVMUGds
4WSqHErVkIE4VqDCqtBWO2QeyM39YNpToSI9j8LYYxtnV24Tlo9FEBe3UK7/FIJkCSJet7J66K7t
UMe3rorzPb/ThSUH9SanPLrph6K+kSXVeNN2m7uobpLDoLpfNv/heqM6ksoouSVvQdKyd4KbaJoT
IiBtUhcVAhNb8HHuPimb4gCyDTpzC8Q19JlugBvxpS0z+5sb6PJnOxvTBgRv583NRBexMmw4ohzM
OCxtbmtg+Fd+4AercjQ7r+JW9lTZf3EEfpx5FcONr1u5D5opu7CZpVuYLZwDJ64BKVXiWLZOSJOy
0Qko/Wg3ABPeaEKnLep37rZvncajd8DXVAovrLnr9laQ9tsqcr5XSra7nJrXHdrz48aNKmM7SvYu
mKnwNjajflf4o9gFYnmnyOW2kPLEpgAUTHaLNAVxzjd0tIu97M0JCgPDgBYNj4ESxYWhOdZ1roZm
7Rtw0+ZRWmvAgSm8vTHYQXMNPb+Mkgs/Tag5xE6y7iap1gGN+n2g0Jkosg7o6kAdIW8zsS0nigx4
59YvQH3DB0Rd87XFRvVETpnaj5YCMenhsNJqYzuHFDSGXaiV66ACNo72boH8g+EN8NOwj0vlVdKn
SE3YgqSfBjjhW5DnBxB/cht04lsSVhQTYn/B0LWdFw0zHhqJBlk77KhPSzf3LL0GmqXL8dIOMWzy
tZlag12UV9KhdekiE7uDvZt4prKK6zmFxtvaVrKqEA64CwOn2A8Bj/qs5b/nIMkuuGi7LdirFlWc
brqMFQoLQQsUGqvjdMdC+vs+WHJDkL3rcjYhT6a9s85scJqhYY2XA85dl9DC5WOFVRt/OADH6YQ6
fqXNLwrjOmWXWfMCUDywXMs58GaYK/TmeZo6LRG7TiXxquzNfNPnFESqqP5KsBuvJ/KnzTTGvgfT
0L4IDFfcDxO8KKEGD0+UAYkEIjahFvULB/NT0saW+h3pekoW/JTNcrwqDe0RAZN+09jgMcsAEzzH
7yS6BHbmjU5DGWqunlVKraDXGnsz6JXw8niu7ySX2soFVzd70p5+D01v/JC97B5Gt5k85OODfQJL
al2pSnvyyRCuoHbm6wh53jXhtL6wHNW2phYHHupOz9EQUNovB31GT1MNr7TVWPtB+NEdNcrQKwRr
qwxtug4FOutajx8GNBP7Yszs7hHApcHdo3eHMdLVrsH+e+uPeb9K6gqFNx2w9ijbyTOcqFy7MGBX
YDfYHFYXHYYC1fA+QykGHkf9LUomdaipaj50VQ7Ss2uccVWmSXddmFJbg883VppWyK90WHpgWQSB
Xl5UAZ2D3AQkBsLdz4pLwH9e0qbpHWIFT3W/FPiHGSRtiBnLLIf6ynapk+TOUL8kQItuYYVVt7Ig
e4W+NGCLG32NZ7899OgPIUKaW8BAfOzfcTWL7bVdDcYml0Q6qguKL0rlEjaQ7rTwvN0ATOLixOvY
ULTMQr/JR/fnJGZrV8WDoA6VEhUi5LA2AfwexDDPUNDsahfLuN8O5PEryqq612hTsjVw3b0aY/kc
QttPKW8AnZ36EJx+hMjO6FkoTtzWyMZ875JCu+lMgqx2BKKmg2v0ODf+nUGKuAXzKx9MX4BurW3K
Y9QMEL8IsbdzQDAf2sgabpCgbbYIr8xPWKzPty0El5Ck0HGujKF8qvo8WDuiLh9hp3tKdM9+KSxa
Ebw1hhmlP51YlxfCD4dbi3jLQ3a+3/vhrK3NJhI/HDfT/5AWfjcTf7ihtab/QFwl/hpbRQeAmMLq
pYX8gEdXPbyvKL3tMIREBiACmYW4L1eIsxVgXG/YeF+NpgAJL4Yue9ThtHgqhLIIgGpGAgg1HuxZ
bWgScW3XUMhBBP8eqCZt2iyqH6VmdNeQKJP1KNx2JwG0eL49Z4fGr5YEbmozlAn6Ih3JNuYIVhTl
s6mh6dXVtnlLPvrCTdrd+kYkkORp72kshvuUJ4QaMPEGFmzK6wvqaBBdIT/BEFqHM6WiIZtbLmoV
H7vI/KUPUXogB7WAP/r9ba1HJK4V6h1hQ6nRD5XvldXwy6Q5vAnNLNzBo+tBwKRCu5poRqydthzX
DdvrLh6oNfSNSbBrLEFKAJUKrayC8pU2/RJLZz3VUEKxA+vZtnw0AeysH2+h22kbKPLyUhiwc/VU
E6tMo7INBB5VxgzZra2YXP3PnA1iFboyvZdJGj/UcE9uARBwFIhE4DQ0bvu9dYyNtKNN+kMT48yN
DHPKdTK4NcMI4TSK/ZAXLep+tSJVF9Shh7tUd9jLzmC4l9xi6Sqx6/DJjZLy0pi79jDwpq6qeF74
C452XUwdGDzR7qGNoRtJ/2tD9lZTwNLIz8win1ZFKY0DOh/NrnTidlWijk/OkNi7DN7nqgtA1K3d
dJi+dMKJJY00iri1HULukmhyt04rduAzHK/ojHYN9cb5rU19u7UKf3nXydPk8l95VGiw+Qq+16CP
ViblD99oxR7w7QtGGvMlHcNvozt/hfT2Ehs8Rbbefy1jqp9eFzpGtxorpHrIEcziiwOEvChGvd2x
0fHP0XTYzGPbjCud4sLXShPqJa7kFK2hHTlXfhIaxB5Uu4rIyogYkuCqQUzvOKVzRuOrsi8dy5uG
7jpyZLnTMbu65sfNXjXGRrqTWZWsNNsJcVEsxL6ZffQJyJd6NPLiwIC8nozTrmWtdpYf9N/D2Iiv
8LFC0r2hgZOLHHJ+ZqVrg+bhDTWRGR0Qqw8gP9KeBJ9cZDTzXO2psV0LBeFw3MugqLcRbeVtL3J6
i6E+r5XfhhtHC8MD9eX8krJOfmGyFfudSvLuAoB+RT5ko4EyCM2jMMO+pHdyrJJ+3McUnjeZypJ7
0rmAe1j129G1hr0piMGVL2FfKmVvs9YPtkXWzzTtuUI61BCwE3fo2k3FvM8QOV07gyRnQFdh1QcO
JPnEQBYs8a11Pxjzln7KjyjuzV1QOOmmA3ZveEYVk6i79Z9Ic2eIsYGS1MJR2VjVS6Rn5AE0qHT+
CY5Mf6Ecrrf8ral+6OG/bboOD/AEIeRtmLQDOUeGRKwe1tetjzQFqjlyrTlDvrUb2zzYyGGtlNXi
gMTbRhc8eiFLR41kjpMN5rOwWN2sXkfQDHZGZ5crvaQ7pbfTT5TFSdAzdLyi5XGIHNgMdb5qu+nX
IJDSruuFatsHDzyZ6qs/TRlfZCVPzLh4dqsMjaq6AseQGBElDpRoaJ3C2Cqa59SykzuDptQmG1Nr
lbgivZ861/yWtNn4VWvMtlr3I+RPN0jlugHz7IHmbryqpdhsJ9Y3sykQdc/JuxFPCCGm9vIAPw6p
hkijzuXY9ClJpSDGtvaifVVCftBp/fzU4JuG27jQbFCkELLWYzL+wDPLAa4eF1iaNFafEeQmsAGI
X26mQEDWlIJCo7DqrXSGdo9BT8vgXb/PgiG4VC7qihYu99+mVJi6F4eKGMe1h9uughsC1SI8oPCg
/9BSRZxlNn6xNfNRrthrxno0JBwLsp5HBM9MVA4y5zB1JhgERxRPLo7ylASmaT1Zql3Vvo75h05/
uwuH+DLTS0k/0hr38HjgBmiGvW3B5my0oWh3/JpxNyHMsrUg6DzV+YJf1311GU8IhaUI6jwGWUiO
EEM0sAJalzDAfiEw13mNlWerpESFJHO7/hCWTb6NRZvFFNiSox04ds9mJdbCzQzNv6irzXZtl1P6
qE1pDOZfOr9CX8WEDuivlGVUbEn/h102iuQBlpW7F3oV/RoTxL+QCOt31OgGUs+s3cx+mTzm6ADd
c7Wiwwe5ChqOWwiZeEmv33bSz7xB7wf0nuZoOvKD6OCCr5fQUiIU46gpsClrVg1SDMHl5OxMs6y2
bmfoG6zQYvTmNWM6UE2c131o09rr1LQ1jfTGiPP+dtRKc9XWxktmw0ZHTcO/GYy8PeC6Gl/A+Gxp
VhULHEczn/UuoyJa2jqVRKjEcDw2djjMtQcJ53dItoColRasDIkqpA0xdtZzL+yHVR+ZltdDBSHH
HSnltRoloyLw4wf8L+z7JB3iF+p5XYes6Rzd0Xr0VxNHZQc4bYZY7CKax/YOVy6kGa8w6vAmpfVH
tX7WL1A+MZ5EkbpQG5PmmFe9hKvWybtIN2hjltZtT7R0NEn3KjA5KZ4HHccUMkm+xM76RupGdVEk
ab0R9R728SGIhkUWa+KQhFk5rS1DR7AUq1XqqbaoqJs6Yj5iGsGJr8IMYTS/eFFw0mm8aMbBKqT1
PeyRCp6CtCHwWII+wpQt/QLaejZ1W9HZ7mUrWkWK6vxEImOh83VTtSprrpISZYsqDhA27/zfUcAx
j/kH9jr20KmXka3BwJoJ+ptFWIx+yCLZYkaQjy1nmL6WZdvsJfoJKQll5O8ypHOglQvtJok6sFl2
WG+0tjFpdDXVY1GYTIaPm/jOrNv0Ty+U/81v5HyM0dP5io8Nxa440ChXlnQoUvsewgogG0LWf2cu
AC7ZhdsBGpBen2Epc8GEvkbrmctrnYKM+mJrhyc5nZGHfguNfv/XT7CAfYWiB0Sw8Asd1ftppLCA
XIMf6pvCPWKbdwbceALPAxVoII8HwduGjm3DKH37LdpgoCzp69l9pl8gpKb/K1rAAjq0pK6DtQW1
YxlYK73986Y5Ki2iE3LfD/BGjkBFzkBA3/9+WzoInCngbZbjnoJZoyzOpOML8x54DMJoq4WT+DmA
8QSZyye8GeEUy4qsT4HaHyNwI4U81IP/3eKS+5eDSKCR2Iy4wjRNKd0T0D28FMuAJ1kfbb7B6jc9
KD1xDor5loDCYkg2rWBFLFonjnnqszNWCHzpciiPujlsWurFvQ4S4WtGP/7zr3m3KNLRFzgzYFbd
lco+OSBxBxGnp8dwj8uWq1Nf+ldEpOVD3v790yOC7lBloM94X81IWF3iHH7mA97NlKH0BSprgJi1
scU5PRV52SLyVMUPgz79rOlWJuI5E/Yedcozn/J2dwHBpkNqmdJWTBbY71N/L11bnNtG4JgVfvAD
LdZtm5xB4L79mGUINpZcMLLIwQppnIB/AaX7Ymp792Z2vfGlntd+s0He/vMlPzfIyUGfs7RQvsEg
CoXXak0vx4hW5jko9rlRltl8RbYgHYDlnA3uDczvebjx5UqChun+lY0hE+Y6YLoB4ROScWT00+1r
qBnFnjB6KCLcSINxqG7iqQ92/27GXEdIZdmGsnRuYPd05ZtENKWuV/MdHYcAzuiU7JKozrf4xwGX
kWlyZk8ve/YfiLQjgLBj5cM1yeFTwjr1kooGZPsiuxV3GX7U2dadkuDG0cv8upRO8KWzrfxXnwyP
SLOcxemfkGP+/9i2cngIeDcX8dy36+YXINSUZYi73N4nGr0VnVxy+Omnd+l8l4UNMf6XAXQV0pmk
2xRqiMBq9Rgn0ZmzsFgXvZ0Eyha2dMGKIz367rkQA8qFVACzYxE+CeNiHr65DQn1nWy++YgmZsCZ
Pl/lE+j98ulvRjx9Puikx+Eg8+zoytpfNSq+ql3Lq6bwBQUYunIl6Ri9nEutaA5Z2R3PDL/s1fcf
DC7e4c6Xtn5yYiYjaukNBtkxrupLf6y+dTOAF0rQfRRF8GN9y+t6QJxTaV1C2HjUyJ7O/ISP5pzY
gnuOMMCF6PB28aOkNkRLpnakLnczau11n8bUT+X8xynmb1ZJv8oNf6Lxel2M5tqEleJZmk2lOP4Z
a9a+Rs/TQYRtzJyVkPWBXvl/sClcQfQjDQ49ZJ+3P7DrA+DSoGqOyGEerXkhirqu1y7qwDl4Pgvh
y9pqn4EunbloPtwcZKGCt18Kizf57chN2YhExWl2TEAyNhPRb84dDTcjM7+U5jej/+E0V9p4xktS
LO/j6aZ4Pexyzb66RicSmLAu2RS+Gle5tq/6X+PwYwqOZuiiUvrNxx08bW6pYgO/PhdP/XXq/mz0
k+nWi6gA7ZllRy2hWDDH052JSsIqzAAVWtmv3gKr3qJh7A0hOCJKcM9UL36nvfVgpvaKx25boWCA
yhFJmHmhdKogoyjBDlXPQ1hrYFr1O1ObwEh3+aYcGKOeszsihowklFQNaVNCMGc79d2fIgMzaObB
agFZcPOtRQ5KDivhGGltZDjqm3BUGzXP3wCAHZyEcrwzlOCZm3VWhFvM4NeGwYYJwmQ1yHHf+SW9
SyP9kvrBo5Xrd35SEsDzr4HBo7Q/rUWZXzqV2ORW9SQsH51viqdj7syUWq2EEhngE/gS6JAgI+ij
Gg6KDVmWAmE2S/7uK/UT2COw76Hd1Bk09ak4RLRsqe2CRwiCxypqulXcyCfRBAfb+Z1QxUqV+9VS
yJCKrt8hHkX6S08S1T5BL6K/mgr1OGrDVR5Xm4JO5Kq3203ZBPdnLoLT13u5Cl2Xm1dYRDoEh2+3
HffATM3dSo+65dxRJ0EQyh1Lavza5RjIXTgBF8zA+lnzzojngxj9L2GEwCV1t8aXP/NOO4L2OndD
vj8MdIGlcKwlhaBqeXI9GQVVl0gV5TGpXkxeAtZJUZ3VxJcq3rrUCrXpZ9s/GrgLTPXuzJS8f5Sp
7sPHMok1rOV/vZ0S1ALi3kI64qj3Wn6YaZRsDQ13o6hVMz3cUf+D8OL4a3ZbQFF2Xd626fyL6mF4
OQsEU7TUsC67wW1v62oCvxkhPY2fiNrqQ9K9fP5bl7vo7bE1he6ygK5rGEqdRkWTPXQi7tuG3gYH
qGy2up1vMnnmtXg/IaYQAtE2niz4Yuok9gpdUFGLDc2xRFMEfYifNvho03CORp9s4ra5oiO//fzD
3mYrywu9DOlYAuIYm+CUk6xNtZ2OgiGTeZAXwLC0g15pw9Pno/w1pHk7fyy1IgW2qBwoGm1vl9oB
6UXv1yyOtXsR9S9R8eTMUM5cVJPdO7SU13F3jYAwXXGvqG5IS37ViFaZc35Vj7f+AKLP79eG8zNP
aB7mf0YqMamG5q6AgZHC5oOQFhhXqGWuRj25c+MzrNH3yw/HTkikzJkqMomTpyqKgxJS1lQeZ9Ue
/Cm5Q14tgvuknfM+++BRRB1GkLYIHmWT7P7tRA1RIWpJO/KYp8A/EipXL1T1032r2S9jPma3kavG
ayh/0wGwCwCmaDxn/vt+F/IToPVyIG2XnOnkJ1h4lgyI6ZXHqPo6DeZ9ns1U6SsPAIubPis9PbPr
34dIjEf4QRZgknOe2thryBPrZsLkBrlrPathTqnJz+kmsNtwbxaj/JIlNQqYowBLhS72+vO9+eHn
GvAzXVsXUp468Gh6R28R2R0OGQpJHTpcyK3m91GL9BwyphcqyNeda525/N6fOz76L11zORHkBW/X
udFDH+TIMslhinpfutbs8d8HWG/GOHWJimy/1Oa+LY9K7lzKre2kVqX5FYQE2FwkQt1NLpDB7vIz
d8oHp4WU2yCvUwZk69OwuzQE/A3fYUaF+9g7gk5U/2WmQff5wn2QWJlkj9Rd4YHDUD5NIqsI4IbM
7frYCPO28fMvKIQCw0j3Qdg8gCBc67b72LbTRavqbYFXSYMC/WiA9Xez8h5JwjM7aXmv3l5yb3/P
stNeRZbpUGYTnfCagBZDAm4ndg5IDk9r6u2QPH7+9e/jiWUwGy0sXm4QsCdX0kiVdo5QFDvit3uh
FyBnuvYC5bB9C6H3Xw/F48etvawm1deTGko0cf9NdLp4/OIHbDncYyIwCAti+SfwJ/vMLL4/GbxI
rpIkTehVvEvaDHfUsAdjNKPMj3mvHgwjPHPjiOUKO1kp6g/SAKluUMM+TckBXCgQknNzdLI/tSxW
wn925Z/RIQMsIRaMa5UfZ8CUsRv+B1/3euSTPWIAYgscZ3nim3JficWpBIeCMwv2/gCCx3UROuNC
ZSJPHxH8iOwKDId5Z/d9Be3YsK4hbmSHOUrnMy/j+21I4Kab5I2ELda71dLiHjQWtsPHzrRnYhTA
C6EBV3gawmJdVsl85tCfnDG6PMpl0YikdSnfb/skEJbosAU89sLJV1qelbu50+UmSadyg8tOB8Oi
Mf5VV4LSEZ1zaoiuSe1VLmoFbw+2jzUPaMDOPjp+0219PFZWOCklh94csBBkfi+TQUvObdKTd3EZ
lVKNgyYHhFjdOL1GjYrKSTrq2hGpzuFCr0WybVtIUV0hYHk0gbjV7Gh4Ip+ELUykfOkETZKt6j5J
vs12AmBZhjNyc92QHnGMCQ5Z2si7OYh4accivCwccWZxTjYDv1iw21ziPIqtxJMnkUOpp7IL2kLj
7PxMpnUHNae+S6Yz79q5UZac5tU1qypzRjM0146D6zzoZVk8WOHishiE2pWuF8b289vv5D6ibsjn
AL3njUHqRJ36xSIIbywArerYTV4y4uhw5rCe+/vL///V51S4E4lKd6tj9aOFGBD+lz//5J0ox7mw
M42fr6aNnYKuOXOh/ZWKenWXvpufZble/X7U8JBDnfzq6M53zldXHEmqaREhqAv9pwfAXUCc99TT
rN3/dwuzXBWvBsY0ZCzKTlVHaDhiXJfdmS87tzAnV3VZZgO9SJOF4WIDUXiuOnru75/cKtM8zZo+
szL5fKPUvR78dxvLPGmr2W7X2gW4yyNhEijdm1I7c9xPnpn/WXnb5qWmrOGc5o5N0I7QJ7Tq6DgP
VbEb1U40z5+v8bvr/u/h+78h/qZLr9ZYT/o+tYugPsLL3MQLnKLD6M950mQJKPZc6+7MB/0NG16N
5sBsaqeZo0iZ2AWo3VxAvP/8g84NcXJ5AUF3jWk57TDuc/xlxFU3nxni4331z5ydhGsirgO0KBgC
pjlgYFf7j/bVP39/Gf/VLPkYIOUJxMLjkOzrbNM9/HczdHJhoeweiWRmyckDo26NI+XQ/pdfcHJl
Dcg4W1HqVMf6UY7cTmcWYPnX392IjoJAIgkwwfm/naCSZBOJjaY+jlmzg/MSxph4Fd+wYTl+PlUf
rvSrgU5uQKdBMgAN3fro2rcaqm5zcCYG+XC3oj9BTYrSjfv37n+11ICNphiXt/qoZ3h+9vQmqtvM
vv78K84NcrKfAD+NFvIf9dGKgi0Mh4ektyFM52cK/x9eJa5CxFxQbLDMk+AEUFSvJkBER2eHi8Bg
re6M6QKZ4s8/5sO1XwRayC1Af5zWNJFs1JzcYmspcRn7B+PP3K6tb5+P8dGyA2Yg+nWRZ8NC8e3+
ymSFVYfR10fNvoZhBXfgPzgfrwc4efkAdrfosTGA2yCD8SOqzlmpfzRLFFGVTt0HCYHT/Csz64AZ
nMtj9rMZNsW4g+RdFmei9o/2lRK0/iToHspKJ9Pkp60P6Zjyh9Vdaem3sb5pxZlQdJmI05OuJAJs
CiQRPayTu8pxEWHuMyrYEJ4fpVtdabpzY5qLtFRwmUbh7KmlpP7vl//1oCfXS1h2fRVo1OxN+9mT
7q/P//qHS/Pqk05mbQoyY8jQVjpOztoKLpAfAMjWdmeMyz8cBX1voCa0HulBvN3CeeDERKZBdZw2
YXTrhM+KnEWeeUk+Oic01imzOTh0k0m9HYRcsoU8IdgAyWW5Nawzi//h/nr15+XbPz876AhAUWXx
gw7g6ZHHqjvnwv7hBsMFZ9nFZPKnmeec0emTaiRjQ4N7nOudg08Kuj14Ru9ksjeN/2jK/m+805ix
KWsrnRLGSwlLsvlhqsTq8/11WuH+GzWSw9sGifRyR56cGbuFF9aCxTzW9h4GPtx+cEUN8g7wVGGK
/hLt+vMRP1ynVwOenJcoLAB51QzYSq+Pb9EiyYr950N8uJ1dm/aJyfuCxuTbrWCaNY35nCE02Haj
hCH5Upm2Z198PsyHu+HVMCc7jmNvIizOMH6OW1SzC+pdJXdYia/Re0FkXp65aT56Mint6AhMsk6A
GN5+VpXhj4VHT3ls8rvEf8n8TWJfIaqSnoNJfHRSXw10Wqm2rR5ReIeBnD8odBnqTJHqox1g6pQl
UD9F7u1vU/5VGKObWQY9mBvTMbaOBTkZP48zO+DjL/hniJOpGuMIKVsz46AiLGaFu/7cZfbRFvvn
G+hvvl0LhSKB01u0KQKYejJLPBXBo1IorGfqzLJ/OF0oDvMKgP+k/PR2KKrkYU+XvjgWMwylZ3Lf
DCG2z7fyh5/zzxinKMm+SdBogkxwhMqn1BOCLJXaYL9+bhjn7xV5+kYTvv7v15y2l2y8uCY/M4qj
LrICKoXr3KRx1q3HClRuA9XwYqDSdoMNSnSIezDlCNvB+rJH+o9VHa+xk4/B4/BvIJjpXNRIoCDM
1yyI/1RLo70y2sBTpdI8OOwKxS681/9ECB7vi8H+jggMgMBy/p1omn2MzcBax1NVmesutJGAxAsU
P4Veuvs8S7u7oQ6STQglEbFLBMoony6Em1BwqQjbC0wyoRrWKETkL2ndrSaEPNfw8MsdRIRnp61x
x6Ilugqq6EcBX2uAM4RPXNUi2tagfNdA9Yvmwfrt2hnfKbF+HGHg7TIMO1CEQuvfaOLwOI/TZT5n
5L+tvnLQLNGgFiEnghIChhdBoNCzwQNilWLuZe2RKMHfWqsVqPVpRJolUrgJSFSBZGK5niuqfG2b
KLVQrHZRhUKsKpGjv7ewmLiTRfqMH4XawO+xv9vw1HcGSnO7vAq72wB3ij3ds2qlfAyFex3X3sbJ
5MZCgOkyw7cN1zEr3mhWa943Rt8c9BJed97RKUcwq7xIciiFMqrUXgi/+G63QbMzh67a2JKkzy3g
xTihYV/m0EbXc5pqmxp++hqkuL326/5HowJrlZud+GOm4bQKO8rZkz4odB0tCZBvGjuk9AJ8/lRN
32BemCN16UOWc4xkg31GtJ6rQHijmobK67QRtlWFyJmLI9iXokWZPslyHw8KlPqu0iGUVzLI/lSC
UhBoEeei73pM8iakJ+s5Rj41R+cCapr06olLYIic8UfUu8iIIZKw0R3f2kx5ZGD2AlEYekl9HSWO
c7lYpexNd4LlEeopC2oJlPOqX+wObF7kZHwPZgumm0TtrO8Wm0MdOmfQTukmrqcXORwGP/D6fHqs
bCT16xDUUBmGWFj5pb8zYz9eOe5s7sdueoEoosGud1gUJ6/WFhou6TpMkVgsJd6mthDxxmny9qKx
2nIzlP6tiK765DLCGbUvoYnhOOLBlJc7uBLBPm8GtQdAibYfajfwaFIDnuWgkpWRdH/qQftRTSZN
W/xDdr5d41uoMmBPTRlyPU72N4SlJsujwopmAMY11G/redekte3pRiPg1AdItkShdpcPhXOQZdFu
8YIccaKDpdR10XgYULvaWpgRITFWBdeNrX5rrg6pxWlN3GfhYfaomWPIZP8YRQxID2DIigRw2Kaa
r+O8JsYLgbUmDQMjuq6TsL9ofOHf+wF28E1Z4OuBKOqtO0Gzd2dUceE0I8SaZ9FPTSK9oRRyTFh+
4ISaRgLuveHcRC2a/RG8ORJZ89lCMRcaLgy/pHJ+oZlqbSsogisnkbDUMp8OYVHWB6QoKPvrwfWA
/M1F7jsAzqCJA2II7xy9H9dh4eRfg8yyPYP/c2uozlyPKFZu+3i2IYgWM/gsnOWaGMeSSBvktiwW
+aYyL9dVp6de5CLXEMmFyzxCAES4ExHLDGROIqYAV3YRofeA2wv21MUmnOvyOdCg6SMCiKyqsjXg
BV01rVrT/h1SEMAPsW12sLNDxNWDdGW0Tu61MY6Tc4olMzBmjCv7oFiHrW7BrmsXQR5srSNz7tdD
UHUPAQihbbvQ8rtyLi5Dh/i5z5GEsYoZ05VqBtqYVL7HP+HfiXlxoA/L73EXGSu84hCXaSKFHw1G
lZqBsB46Ni2CkpjKhWEImd/1/U1dVO4GXS9jPaM2uM00PFtB3qlfmT/qK0zK2lVU2bjXQaZWUfIy
5M3vEgof4Mr4pTe1J6Ps0F0djefcz/xtYzMBqiphOTvVMx6llWdLH9viv+7XRhyv5w7kagZA/4G+
cAKzG7kpPKcfMaTkZ1ZWuopFKHAy02cviZDxC2CFw/yqoWo7ubGzUJjxhor4ocdYGdApAmh5PyHY
icRJ84V/kJOYRghZqqgukGDR0y+R3cAQNKv0a99Uz9o0oxjk/wQumT9gQJMdhkSvLqe5CA4B3SH8
rgV6c13EybcXLRbIp9qzCrCqzXIoy1CLB+TxAuNywLhnK2ncrxFsti7zwP6t8EjiG5PiqrFd1AiH
RvNoB+qAAZsRHQpwUcFi9hNZZbyTg1KbPqZCqHNetqipWPdxJ4YdGWdzjSBie1OWKr6sM+7gpbV3
Rc8QL74xhC1TmH+4jMp1bwU2156W8b/wS4KREG/L3p12yD+N25DaGFt86ICBwAmFIgp9WxkL1Sae
L2XfDeu5aeRDlGjih2X4Qb2C9BjvIg1O6KC78VflNzzxkkD6GcP2KPTQ/usJGGrmVB+CYzwuqtyy
h5brAvZ1C+enG+etV5UCmSB3VjfQZ/HCgnRleRLGNMrAKrmiX/XNbszvZtd9nSCjeDhhRvfo2yZo
XhERmj3xg2VNrocMV31IOy24MyNkSVyo/Ku2MYCxjQlEN6yxUo/qWwbvMBLK2PtpzBpMgVlf5qUC
g+qYSA2YeNBJFg3MpRtu7SQf6e0F5rZN4Rnmi8BXnnIH0HD2vRR07cr+fxydV3OryhJGfxFVDAwD
vApQluWcXihvB3LO/PqzdF5v3bPLttAw3f31WvYAJCku803el+txtuW8NVozPXQs4d6NmSRyHUmA
1KH8LRpSvx3bx0e97/tgErnzjn86B7lJqYaJrPbsAkoNJmo2OpUy3jv4imz4sWHAft1qPa+LAxth
kCm7cpEYH3EZFzz6enkRErgaVvO/Gk7qJk4ZTXWI7cAta8l1rUDzFNaY7UmIrte6GviydGYXnSUG
Ki+t8IQtt/wTfLrI58UXPnV9LneR1cldrxdzkAOxYPVwqF9LRLT7oWgcjx9VbDXWH3Z9yao0Pp2+
hc0+uld4FTzGS+N+O8jusJdowofd6N6D0XYCqU/sFs49X9qcixTM9ph19vrVQNz5pVgzZhEzWwow
rGtBN0BfOfONbIByIif9QTRN+BwOETiioZl3WSlCH5v2EqiIcLFbrhzOIcrywdKKm3hsiZ51UEeP
MuZNuPRcpjJnHjHmjCHOL71+lrc17IxlqqDXOIPAthGMns10q9LR2SWOnvppM7LQ75JRSwfnSZUd
QLqQu2R8UzNv7LX5NWHv7xawBA882TwLQv3qkhRwU3K17VqCzjpv4WiTj1n1D0iztSXMq6O0CuU2
SdfCr5e1veroDCFJuPyumzivilOaiP4ZG/aX6vSOS9DwAxswuiyz2V7G1tD9TBc/s3X70GYyMqo2
WJOdsP31AHDA/Szxfp7pzJHJFVzj047N7rK/i8mkbrSSM9Xpk3VbtxYpP3bht2gg56dwXmpPwz/G
z5C/TI3IfJJpf46RMsshuH5kDe8KmcI3WGcqtt+1Hj+z28wK/UxWweYKtpuaTnkTyJqNPk/DLo/c
BOPokpFoVQLdXzQH0lxx6iVhHtiS51R1aIiRb8fDabEEtUSa98ckyZtHqynSvVbWha+Z5Yo7oeu/
+MMvO2PMWGGdloW5pf1/aqDp+BPM+elmgAZpkIXPACWQorOWvCtpnkFXdWBUcxMRTG3jFlZOKV7G
AuQoCzOZ79alc9FaJ9paKOS5oqv+HpYehYHeTNFnl1KEbLN2mR5qODctd9ax+bDz9jzP1idrdzW7
6U5cLurY12Ddz5ALde1i6W31yUL97XFk0LcpEKACs7DGAOcfksu4s3i7N1UrTl2ROurawU67sH/I
XFlJe1PA8ThYPTviBtQjDxASl5BVQSEopQpcp6722ZqojSW0j7zDI5pjOjs4NeHzrBEUNE4Rkxsd
4Fc42VRB04i5ZYe5k2AI7s3sQGpiCcYije9FPabk5MPWfsI2Ct27lU/j5PRk38mwctg79yqxb2B8
mgtN2xQdvubG7j+EZZAbILXoHGtugAdz1JJtA37mkObsH2hcrX1rANRM6Jhb/6xb3hJ368bFWLWJ
JERiEhcFvHcuP7rKXBbaa/OQ1vabq2y+LE4bgVZsWafnPNuUcfiRh4i8ZCYNCNIo8rLpdhKyPr6p
VRpTP9FIpMCLL0238A9D7SufC0B2qe+CpOR672j8qCLnMgPWiAPTSpcLnCgLfktqrRdH1PdZk38M
QMP3k2L1ejOYLFVrudvuJvKqT/ast34MeCQQpiy2mFx4OYDfZv2ZB5Ot+fiVewAZGmjFPyqO5m9b
D0fcL6m1s0RVgtTq4zuIrWyDRqslcJLbY8i5IKr3vmAx3SgdEyjabO+NNTY3WggSkDvHeDCSwb5m
Yct3vbxhWEfVckJy2/HbboHShfzuSoQHwKLVfUS2/avlZK8MSpHjPJXam2s42q5dtOrLXVD9JgRS
+VzMGq0sqButiHv8IQi1k9FkT5xzwbO0RtsDxyAGRG53o2Oj8BtuAWc1wSLRTce8CVnNTU2Nb2xQ
ObOeUC/IKaZJQwUA9/Fe72Znw9jLCFAB6p4VpeumyGCiOp1N4se0V48Wj+GnuvnrRuCG6gp3gCgj
1G1c4XzYkz/zDGwKDAyUaXc1fX2RcEt1c94WFBgQuccxwp3KM6lqX1uL+ak3aG80ST/uW4tQJNDX
6Nx2FrCNwnLghCbDNSusYcc26vCJNsE5qTnV7iBLQnKerG5bIP14jzluTiBJMj+dMzDSPFvGPVdd
YCeIUOkMVMOT0U6/44QbJO5HDPVYzM9G/IRmN3Sg1lAQ8bkYmfjgSjtyznAFWtcVfqNpDndtX9tB
zDKib0QGzkPcvZupFeyBJ3Gc8Ws67rusFFiKdlnLf9YafS+JMb1ERlkdkJujBtGLpUoORBXz+s5q
RA2eMu7VX5xZ2Hrb2fTDOc0D/KsJzsiQNRKBKyYolq6663rjpxWJ/uy21Hrc8ijLYoBzWThyAKw1
EJ1sVp+lsvv9zfz6gFpc0GFu4UpUJqHhEu9vDZDg1dWXNztZb7XmAhm0q7nnabm2swcZellB33Yq
ubaymQY/LatQ0qMs2Somoxu77TuoKOsDDY3xpEcsz4RONF9hAHewEfGGJIUe7xMZRnunKdvH2HDs
J34Vc6NsnszEYYWqQ34NPcufJWAGnVvUhkQbcKB+HAKG4fJtwFoXLH1ufqZi6M/mDTK1afAwMb7M
O7/nGD2NkgWkvO9gjOnhmwFOlRNaK+ElgqrqIZv6Zd4a+87lWYM48m9tszGAkQW/wTE5O1d32qau
HQZTW/+bx7Z9odkE8ypaoi1xRaiOkg92WRb5WNrxy5pOs08HCJib6VRwKFinpg1pbqQafifDvjnW
s3ofD63k7OEz06HOHqrF6h6tsdRO4IfsE3z1+M6W+botMpTwK1R0Wrg1v4a4Vf/aBzjm6prZM1fV
HtkndTMtjCjkm2l982L5dZFNewPxMI/ZMS0zUE37SBlhoG57U1GS2Lw6b3oJ5QzXpIQMaJe860pQ
Qfx8KsahYzRBpLtfxMCbrTaUfCc1q/uqp+aZNHrMpaubtoasijuuhePbXELYM9sw3lA8wh7kkdoi
bsH3kimqgrVW2Qfi6mhbliMXjcUqAsoZxCX6AsSi7vN031eVe4xs46+pF1YN63X16sYCeCmdv7rW
G3jseXZctMW6sEhV+rKf2A6LIrN9bIphpo7PexCrrQSGzc7x1hmjASlX2G3rogs3Zlr8IxIU82Vt
f+IZwhRQE2EeVcmDP6zi+wby2LDNU22dMFTZpsMB85uFVuVVnSWuBTP4ALQ+nTk5mv7Qu08ZHMiz
vUILp3vQHo1hnsD/OsO9nWcImhUoG7Ls48bUYu01x/fwMJoifmgxAl/czLHfMR3QpbJJ7PPHra8R
mbctdChrL+1u8cF0mwHAfzNQhkbVZaS9r0WDAUCv6oqPvlfhCWppu49j0exD0cX3QF07vxQrHF0+
Fm9IJ+Nkjnw0kYo4x/XGCqoJAl8RpuuuSl3jZAA8gfcp6o1pooZwXVHt/vcJtVG3Xcv1S4sHmxZs
PatDPxHzYxGXUBn3ta3oYLJ0tTbtiSQD4HNiPo58IjiQSHWYZrl36uS5UeBZ4qobglz2VGR6nB4I
uTd3LpqEo0Gz9rQCSOat0gr5R2yq/lBO/x7WeXwSYAOxMkNAm5P0J+pmhu4TLWC5NmZJk2qwtnPS
hdCi1OyzAkO7qqEgkHamXxFS8P224JsskasHRWX2e76c5hbhkQy00qiPWjuXT0aY2u/z6vyzy5nn
Ree8AfTZbyuc55tZK52DtJqKs6QpnwlJoGeHfU/l7vaeyLTkYzTs/pykmMGtRIOePsyNp63r7Kd1
7gL91+qXNelxr9CdQCqh+jB84sMQlH157XplB4/FBhkftIo9SNEp6wML9XgknzPANp2NWxpVn154
wclbi9c4sJ6hX+OaxoRhh+N+Ge0b7jUDH1WghE/RJ/tFTQVg0X3/YSc9doEjNsV3HMFbwhRf/NF9
ZTnOaaW7WYZZXcyuHrdlIRO/akzkzBD/ic5I+KrSQsULwcjXxxBlkZvZW+gHIF8kj/gVHHN8JIOM
diDqW88Jlxl/Tz9al0HRmlsNGKhVJ97T9hb2n5tfo8mmPdIvAEsWGcWDkZUF+U5gI4E+1eXWFGZ8
MdpqAu9rw1F3cTG0jSHf8OS+kynWubTVn1YWd6jJGjoAoKv6g2xYf9WmOTDCcPgxC1dEtHYXSpG0
r/uj40KlK28E2F7v23eDIIo/tgW1E05co3y/MUCn7smoJO+IvrT+HE7/M6ruD/ZY6yNiLzwdNJ7o
Z34kBRm7OcL1RQOh9+aWcFHeaEBsNcFBzB34I7XB5BkFHD6CjOnTKKqWoQGYexCw9jZMy3g/1cLw
KkJ7B2xNxbFT5M757lkxK6GDqoAtDu6pRnb8Ya11G6JmwMm9yORlcGOqFHP6iOubJ0DOuunxKpBP
Dj0DiOtDnvgYi1b4+EUhgcUXZrjR0/Bxpqy4s5wVxBvN6aZ7SdgvH7Zp3/YvJBGwzHaJC0itQ4/S
xKZ+BHrsHGbY0W9hq3c+31+C2aoLD9HCrcJw49eQwb9XOhFmJGE5u9DQtD1FTniAXS58K42mF6dC
FbaSrfa0qMt36TDRznPH6sbJtvzGqf8VevkvqwrhmWxUl8Fst1pzGqkn2yAPh/vcAV87OFDykTql
VE6xETTQ3uj1Zv8Gwfk41kVOz0EyXtHGxvwHsbv445wa1pv/JnDTT5poVXguywFeO8T7iY3asU+S
XUsy/m7V1MIek0x2bMolngNxa1NmLe2uQuAHUZr6WTOo4SXMnaMmq+8wj24tytf2rUhPqtmKp9sv
wB64z4tDqZOEnYgcBLyenIvDqoObTcmGNY3kBwqX3BdmI3ZKANPuGS9BngPxHynB/WIuocoaqbuz
WfBfo1HbLGn2IgTDOdm2YpvmjvWIw+7fYtwmIRDHKslGNJ4iJEg06HMEFJVbXOS0iP2KWsbr9OQX
snvpFfbJHu8LElcWRFw6nkahuL4XefhOvMy9GAVDH89etPivltPwnCqn+xSQKH136U2xceUq7rK0
dc0Af3p15bY0nB0j+XTM7jWqdUwSOXTgXoz0wjC3nuK5avmAy8RzZc1ZU7lsb0lAldeh1qeTrEA2
0ieeNlWiwT/X6E6XCR2KoawiWsF9u01vFSoUNmYmJvBfc8SYEcXGhF8LuVguaPPTNcp3ViXfKctY
HYgbL1xXrhOJ0ihw4bXqE/w5OUG5HWtjRKcyJFtwfSx0dwUyp4U4QmHSy8FYxFtPAsztZmYuTRLb
J9wwH5z3xs5mLOKZiEuuuB1SP2Tr1EOlB3e4ywmC6Oyq3ApgCWTL5FuutcatQ8S7aZMXY/db2NRR
ZuZUQdVxlwuFwlc3Rb+zPccB1r61DBiFvDccSx5DGIuf0gCL6ejcVODKbw1NUiwm9az/CK3rTnWv
w4XE0LUpCjZmbm8dntvE/JFydZh66MJ8BOddck9e68ZbyunT5KjyczQFHmi0L0dDn9AaqlkCueQ0
DqM1LK5G5IgLk5zqYnGeMCey/lXUxqc0Ugt8agvSvOWyrd6JGFmOYGJbhBmlev6hR1GzhxzkHmlC
/+vjYaIbjNvTScsm5LMkP+rn/dg/Na5O5zbMWhiHQHCTHICAZUcxeqxouJZF+4U7wwhk47JWmPLi
5laXbzJY2CO0b7tdGMsMb7KAHDQ5dnHRhraoT4WRFRed2ZLN0n0/AwcfU4xZfBxauuJ1i/TizsRZ
fq3p6nt8ybg56kP/MomOO3qqzUHiYvA1E+OVrxNza2Mag8Gy0uNqu9lR6bfLd8tHwJyVYtqImm0T
ZbHfun2/bUe73TPCwa/XlDEhjTk/aJVrcPyV+sal0e6HqfUuyvyVLWnnaIddHKxJaOzx/ll7dza4
zYX97GwZXi6Po8midG9P5kHdEOdT1xXnam6hBnfO6rNgtAA3huQ4S6kFK7u4QdeNCuSB65zsiP8C
Xeln1d3MGJlgMqAbUUCgF4mUZjP8b+FFm7SbHmLRxq2vh6oFO6xn0aVFzMC0xjY2jNkh+XfhPSeK
xJsXiqMSebYfe5nsb+RwSp2VwX7qUi7gKwqyGe49mIDamxZaWhJRDC9WAghADFomknaxHy30SYkC
YTDT1N32ES3yMcUuAdSGyjOrCy7Q/cysI8o8tK3daSaHddKtxPiaCuRK2LLFbmohGsJyrvaOHPMH
wU1tF6XDQ4YWd5eqBkGOzMWlT2/L2NIcfdDM64m1aHlUyqoPUgMAUTkhesM2aT/jJKmDCLGXJ7mT
eqtbGLxfeBFgy8nQZ+njkzkynrEnlBlIUciwhX0XWOV6CzEJ1rWFVTEfXvsWljFuOTdb173rRioY
Rxnvpnxi8Ly+rc3Y7lEZVYE9yuGRjfKF4RGcsLQZ8r0JyPtcG219WkQNRNYcm4faSsESN8vAdW9l
RttE6bVrpyfJFXSvzSYdsl6TyEZvM2upf1lu210WCXGitHt16BZjearHgdYTNwzP5lZTQkSEvVVc
21g5geZOP0mmpvdoKlW8WdTCEZRxKNRT9FOMi9pmThJSR08Zo26d/2C8QVDLST5QWkRfvWWWO3SX
eNn6jFFv1KReltrjXWlgpYiNFQVaGTbstkXuEfOde9QXnExRltbs8RZPy1Bn6FN4L69dtuxos7Y+
t/3mvs3q6VKKItvbjjPc7okamwAMDo2O2ZS9ZPlthspNealg8E9LvFGp9ZLXg7tj4tMea9XdPJON
Th08wqZQPdTg0D10dhV6WjLNd/UcVagCbq4C062Qmbl/Wi6+W6oTptbfFmGMg3K0/G0yZfYwLgui
8zYaApO38LWkXRxkIwNfw4rKY+pm1hHYZLJLi+wllXZOSSr0U2cZM3+AHpNbmcmNzQCH6RO7fmpi
1ZBh1nIwrDB6y6Llp+ybD0gjsSc4y8n3dbTPxpq7gJQUgRpep5vkhLSLrV+jkFVk1866bWWtxgZj
luEnnEKXMu+AnS0LY3M1v4DIJr3vxjlo+FjcTSos4PcL7RXb3YEF1bulEsmW6cAdrl1nu47W52j0
sW8tvGodwSMO7jI+u3yqOyo2cedCMX0A/5B5cqZJx36Ouw2H3PmhnyOAGdsV46PMJSfitIelQ6Zm
LtZny+1uD6KBkIkbwqUfZnNTokXcxq4l+CqYn07KvK+22gaI9a1Ka/T3VU7J2S3D4Uh5A6mAEXmy
gbIxEU+jT5CwS+8JWfK41Kn5gEEyu4gaePAaw01Z47gJRFJjkKX1fmUxLtu6JXUi+1bxxlJ4V/NR
FqyXKAdg1/Q20Tfd8pDFPs0vdG2is/Zr6DKUV5r8C3X7/y8C/z01hxe6KdwbW/uhbrGZutQf7jyA
+5iG4ZJxbO9TjV8nMukF1Z18JV4Q31gt634FWu6ptXhwprV/U/xovpsyIRO6EZ40nLB+1scfpHsA
yEvS2GNi+yKKp+ewsu1rE/MNtTLaTCmbv4ca0fy2UyuhqfG1CpktphMGOdEOyWZk+9SnDxZ6TjsW
gRuL/mDge78f9LDfdVlSPrtjbPoYuAyPZRgkrDBDSy9sJvVpGXq3H53FfI/gzr1otRN5HLUYVhmf
OGBychp7hIe8juIqcGI6hkszNJtUjc5Nr5Y9tgxzHsdxhLtCWwpXy42lLbKLqZruqymt8kyHSjL5
t8PnhU7ZRjUTzNyopDGbhMw6GY1dcNDp31nnUPNAlPm39mHzngtn3c9xam/NmOK0ZRJZadKrgBQa
APi4sf/21fQWa9EzlkK0PrfYzpzTGWyd0CGgpqbXlt0Khtl2uW06BooUSEwuIIVerXRq/+l9M74K
ndonpd7FJ7AMAaUK2YKZMUHWqeRKuRhhFhlsb8imaB8DtPNdexBB5JJJKBznx52q7lkM5i+bDylr
+729mw0z9YRoQnYMeV0yFhIPKTezTa+YZmCewftlcONhJxewO7OLvTBrRvsacV8znEYPQSlE6aJN
h82IJOKdcJSxTUb7xemU8WjK2thTepHZUVnDAV/zZnGs8BymzUpdUKRYpsKnBGLxifFh8dJbhC3K
xcnPQh3JSrURJW36hlHI9mr+OETLKH+kQ86MaYX+aGafbBDT2HkI+ytXAa/ly6rTfE4y45KRAZhe
02IrCBkxU7w05fco0rtwXSCg3yf5GTKmbpxo2GwqGgZZ9IO/glclTNEcHv9txO8glH0h5bi1VLuX
6hknFj5D4WfWUy1OlkVX8hrFRyfZg5BPGPvowLVdZ2813PDOSHfwRnFLLql/5KZI3iWuOFPjz7tf
870qflz7gbprk+iUDt3ZandipRbSTz1N0HIIknYvtItGTwu9mP1Q6S9m9ryW1zjZdTZ9PuuwVB2D
td9i2ue0ozrNM0h8l9V5ob+UsL15f5s/D0wa87FnQkJnjldb2/8N+Fdi8dtpPrKAdjjPxc8AGsoI
7+j1i6LFnIeCyyXDErfbqHqO5LvWnEWdHiyG10o+2I27VYN2rsJb5qYKav7yYOF9FMUnfdjO3c9C
A8PKiDhSWOnT60KPqouCaSRtQGVkcvWix51Pe5Ee5XJy4nTfyNy35F7PH8r6ueSb01JpX5yebj9w
4LHP/do8M/HznN7xq/Hn9qmp+G9lralMAb6tOHsCy7lW7ZvOeRnV2TEzdpM44RE7FDmYZKpoDoZB
/05jbLQkVEVHUel64/QURiBJBhqs8w8H0KYQR3ugKyfrYzvx3sHYkcGD18vXSh0UrQgEu5sknJBM
HGPyRzwxvEd8fuos3jbiXsOuLT+i6j4Xhz7+uekogIZ4k8Uf8KIZeOgubnEbhX3QZJnsBxeZYkf4
0v6W4nmZX0GbbJh1dPISOruamRZr/xrRnH6XkqYprKAXPzlT1YK3KpqDZNWQH16q8C6RKPdIcGUX
h/e4QnknO73ZVtS7KDtIhBWV1jLEHeVLjJvmQJ/3y8iM7M5x+F6tVFbZZcIe76Dv5Gjv29kj9nPv
WJpXmLjcc4TehLxwKahzaDSneER6m+9zu9xMuBvjOtmPAhMYxEmCuwyXbhtu88VEUCc58dyXseHg
dRmy5bRUw40cX9AT+GArvYbbIP7zhNHyBC2GgOt+iRLwRE8zY7fiopBxzakMrO491d7YtG+Z9jrm
JQOj6WaL1/VXa37R3ccm3KXEMtf6j07lTmtf9fXRcF+I9a/534S0hgFWhQ8HGt9eH1MyarubDcmw
8FUsH0nzkuCBHfV9GM0HNeleBhm0qQCJudg5aN9zWWCWcFgI4Uh9xDdO3qd86sRrZ/qVru252x4q
46bgQTeU/ErkKTljloqfiUbDph7LTaH+zYqPLz2vfFpDcqgjejpL6LEYQHGt3ZMx8o3pdWbpyXV/
8Hny9r231Q+RQC8iNHsj1AlktquxG8Cjphy3C2P5wy0bKfFmxhd3EdxIOBB5BiiYfC0vg6TTXkdC
adhJN074kFn3c5ztM/PTIPG+lCDISThE9Wc1sjI4Pk/t9fYmnGkiks7yc41YQL1xWT1Pc26khSCu
8oy7WqdKRHxTLheJedYEGTGHbxbinzQOjyFgdTvc9MkPaOuoNwMtPTUIBx0LdM54LxA1jy1jcUZH
XFk59xt/qtZTi3tvwZ4aW35kvpbVh67zF5kpeIgHVArfxJahJx/Ys4o6Ghx3AMolRLPI+eyNWzh1
vsuW3i+08F831j5dZtR2F7UctOJtmL4tfb8UO8GlKXOPpftVWffw0bwEnHhmVhzRx5YasbR2JW65
Cb9fJoCiPfBaTbIdHcZ80rzZ/l45c6fmu82ebescE3qx6o9o+CBZFrCMx8WHKZq4W1Py7ftJuzjz
HuBe7/B9uB+w+RXvWvXR0LWpJfWt/aV1TxHflD7ZFsXOSF+78dsu691C8JbkATeEJwntuiF1WGoD
GvSUI7vctMWXjO7trvaYzzKpAXL41NVvSIIKDLA0HKDIk89bsZVgZAzHf7V1fxOtutreUo/5/McY
pOp+SN3u8RVQOxcb3fgpFqyy7m5pzmnDy5NTvAeHbxNeNNPdWjwPDmnZ9aqse95uW+7THsjH8K+h
XfInCW8renvaroxe0/FBX94LgiKiP2ncsSLb7dEByoywRsKJpICwp4SZAhx5/THH9bbj0+89vGdV
UJoqPjVmfj9BjeGDj7fcXzw1PYwTOcKBJmFxJ1xakCmkqddkQhlsfdvzb0cGJcXebs1Q4NfoZpkL
eBi8Jf3VmEA4qOB6EtdTLH1ypYul7eguojZ6I2EWqHC9w1a2K3TKKnSVzLUDkYHuI/mUq+FjEea2
iw6F887AgFI63xbWWxz+qrveRdRe7Lsv59D0V1XzP5yolTdjseuZzbE5eZjig8KdUlf6Jl7Pt1zP
uLyYnKpZwZlxOyDkT8F7KkQeGsb3dgH3A0Fl9egg7akzPuQPDjEXQSlE5DLLfYXlnbMFx53nrh+R
9dQN59T9xa2Sj8doPmM63aj+cvumMZvmS3TAYNQZd0n9GBoM5C07QNrIv/Zb5cHCLY8+ydT9c+mG
MUXh1dN6bQQEP/lKs0tN9gAa5KqCAV6AdWcY10Uc2o5SVt/L2d6OvDZM5yg0BhLdVqZ3iiHJtD4Q
VSWtfre0j8v0ZQuemI88+dRiizAcMXscY7V2GRqfCEDQkgrSx4/JPq3VvdJ+KkaEdQz/AjfvF30f
rZz3VX4ommfdJIT5pdsnJR/D6QXpWRUdVmvbxqcCAP26cx2GzMWdS2e2mq55ei/J3yb9Z570PAQn
y3lB1jLzFksitlheLOM5Su+H8axHx+UWmerfU3WElDmsDveVIAE8xRO6ydSja9zNxkNNW320+D6+
r+LqDgGFHNmRb95HTL0BViOaDH9nhZKrPDs41K0cwYqeA9rcudT5sn+IMxEkBh60VBKT2KqG/RlS
UiEvZ/2mMLwU6Pui6jDYj6k+nUfjMxrCXW649KrxHLZ3FDSeslvKnnIzMsKY9R2wJdyudcA1nQsz
zeuSO4HSsbVTlcR3mI02Ni9gp3yEZEYW9cVcbqddepwRZeTdd0KWuiiROJSHQvzGo71pjLeUA8DQ
UxCKqUf3ueACPzNXjKbfYYl9LVlAcy3XtCuAo9LCFbzm+PXpnmXVMY/emYzuBveeTQtuBdF2vbk0
uXTMdmDXZKnVk6HybTJ1j0OEM2SVHDSR34Yfs0Waf3oJ60seWp7WML6nW7Vaf2NX+Gv8NNVfYQy7
lZBnypFQ0cFsNT/RmQJY95R+577Gnyx5aUXFJtRITvN3n7CVuwZxRcWhNxgvTc4DXeXoLKJvaTK1
Sn+bsWQeQZafRA0vxda3h+MI74c5N8cupg/6zSX/ZEm8JcQWbtM/StuncXyX9U71V7wYJDE4tMNt
W/6YTNtbN2H++Vc5gRqgeoThCzEZavHmENvDdhQ/DSvhoYvS9EYwHor2UNMB1dna2Ri3hK/2rqXz
ocJ2RO7k1tWP/toQx/1eEHfTsKAtM++y+HkxVoSBbUDv79z1TRrMnOBT6PfKfDWy5mvV1SbXO0+a
P03xF1v2ycKOE0EjLfL3qU0ozgm+MQJk4ryOCEfva42XbvyauC+xIYIBP1qx/ptJh4TP5fLnNkgL
2b8RHwPW6IEfNd7L9VCy+bJQIebqM8L/3Prpqu9HezwP6nlqtopxLndgpOAbwWCYakdvf5DfDs2X
ZT40FZc0k0HNqam2ubgO9m5UB8tm/x9BjuUEZCi8nvuhKpPdgMF3It5n6A99exrkqWU4ruKfwrS8
mdZxrx0MxqQ1TdxUvNjs92tiR/hzo1NHQY30UsKPlJm3fICX3KoxmjbD62wiyxn6jZk/zM4PhsJ/
K14dWUivkHeV+UxwdZNUMz2fX853Gd612knYhyLdDRmGYX42hufW+uhafwNOeLr/ebst4rfJDkHN
cxKxmHTUeHyYFKA6OjN8Nq3fMqpJiz4zJ0kIvJE0g12b5n/6fNGbZ4u8ankGRsL8gidZv1M1ka99
exMmOae6o+6xzmPxZyrlR4iNWnpVybMamCnhlamb+1C9ZJPljctd34QM/bmSvQlSXwusT5sGOwUf
D0AXXuyEr135VIyvWvPktI/TshsBxpQOUXxgbu3Ryvk/1Pdt92FQvUj31CX6oaJVki3cflhALPJX
XN7XOYGRc2JVcNOtj7l9KtR7ih9mXXrPVsiiMf/F01FHebbCG1pZyzNprBaU0zF3Oj39G0mh1v+R
dF5LjirZGn4iIkgSErgVAtnyXW7fENXVVXiXeJ7+fJpzNzHRsVstQeZavx2PCfXm1OxmDSsuN3dd
//Op1ymhwDJxoIRVIvvp8nuUT/supwo2aY9j9jY1KwYHDXP9nc1fPmblFO2BIT9q62+np0Mq1700
TxTFoOziOd688Wk0KCknpl81yDbKNBw0aSPGFG1Uh6kOJ4ZNZXEx/7UR9a1mQej0eMXndQZqiHdY
/N6oGgo2Tmm01cU59sH1De8eI2GwFfW1bFbIctyPQD2UQGVraE39uSfNnO/D1Sw8BZYqWz9KAlxH
YfzGdhdWMcG4nR0UifnraYRJ1hIatvnpJ9iJwGFrfwwmDljkFWd3WI8DuUrmrWeNVkFk8kPfHwrL
RCi9fYvYeoCxCGqksPbkH2Q/hJm4NQhN+662j93Ky+6u88lrko9xaT5gc47+NoWeMq9NQ2tzuwUg
YTu1lo9gmaGcljP4/qfDcKj86UxJzhN9q/t5XqOsTbud5TZkXavQi83T4BnXqkguqTSiGup/B5Px
ow0VjdXynKwmLD5E1WwFm9Ofet6azCeaqJKf6F+YI2i44ibWO5whAQHGL6mUe6HNu1p2/y2Fp0Kr
IXDXL/2z4LJF8x2Yo9x1hgw33/ADZy4w/P2u1dPQvyh7Yjze6p3l3za58gNa6HHOikgsuAbc9byR
/IIm7rH04Yekf6i1gKKkMkv0d3UFrVfD0I/6uMTxo5VN5KgSQj9u/f1IMWRtTPsCNi826V8DWKZk
/eJxMt/4zEd0hXcL4bx14rxb7bCbuDCHwsL7hzrHSi4yKWlHyl8FSeGLtb32Wx/6/BkTeeS4JoG/
5KHNwdHR/rqtGzId+rkSH3HFdjAcce2b6ih73lM0lcRtBdpzkWoVn53hHYtmvtNiCRpnfu2p04TN
pPB99ec31P1HpZdneqLe52k820W8lxv9BYJacTJPWXluOy1IYkSmEwJrWNS1QctrP5jjvzF2Dr5l
UGjiXlLTCR2I5YpdURHfgKqdPDHuXsXbSxjUJS2Z3AtccYMSj9KcQvW/7jZaDOx+j8YsSFN97PqB
rrrhMJoLfWXUWMLs0Yh9cq1mrzAEyuL2/vDZuZERNv/41F/Owj33YtsTXn2vGqa1yZpfJgCkwW2j
xACPM0F9FmfZlwDwwFI/5uo/Z6QQB86U8o9S5Y9u+L29KmwdrijktZ2F9EwyPtL77gAbxGtICRHK
GoQf85Cfirnc+7o8mWaN3zM/dEv9CZtc7uMtRSHcGpHW0DA35aFVr1d4CUCReaEcIY6gi+1wJIkw
zRMT7I6axJjbQLGTWiq7FN5MEVlyiKdl3duETvUAEeXSXpqEs9zbXm2kr9PAMNwZvqbhEuprurWj
+yCBpqkviItOxUoNE+a+2E9ZRvRtvz4hGxpZ6WjtVvKFDs09NXUPVMSVuxwrQqWT946Hd11JlRfj
Uy1dmgvsqo0Mkb/I4a2Y2PB6vPJC4RXk6+TI6NoXZyg+81WFNrIVxJHHpUroMmSkGlvmOSyiyCBr
pGfVfoFQikV51TBh7cCRzNjD45Fzf3Rj+7CinexTXgpRBx5aB2SsmLnRgm+c8nFGwSFvQtsxYLDc
ODo91/Gwy+N2Xzdw2tgcqKJEGNkGuuEiIu0dyTW4fBum2jtagKs0WIT5tFBy5+6sQh5cr9pbTn3P
fHnG98uWxUA8GEFCFrZn4WnXCtsQ3ku6fYKsBguz6SSGG0BkkDeBU+LNGrqzn0+75ravpRSnV6I/
2oy7eqx+nR7PXSW3DzFDtU3r3cRWuAHJti6yZ4+GJvTG3kBrS82JqbAR1WMBqmfh97NSVGe+h9q2
A1lpLj3LINWagTDmiJPhJBHXrb3eWyj0/Ll8a8f8PC65GaCafdjSmB5Hu3puHMSKqCfYCjGx5Xb9
0WNMY1eDY5EoY3Nh3qGJves8PmiJeIq7BGqWkczh7UsPOLTCOYf13fgVAUWxKu3jeAmIE49k7O5G
5aEioJG1VLjJqAqfkYW7wPFFK8FLevydAy2jeOVnOHNUXvw4BnL2LQ5bIrfLba4CZThgGnm1V3iV
W21y7WIRTb09cq0gWW67ehfIur6aHr5jwcnS9DVKJWvnp+qfxGQSrIUdpDbEv+mhn+YqNWkCLRUm
/r7/aZjAWz6vscHaq/ayKB3GmxlKoL1WyDsB7N9h3tglU0/Xq7Yutb39kbk8ovE+tFb/QsXJE4zw
XcuXMy3qMBrh4jfgofl8TGmzTwZ1wDi1x1IWQso9mQOjKhykh0mQYNInUiM/2xmlqAfrJ8yNTQM/
hkphjf291zOUM8Olo/HsS1a3uT4NTOw04dJC6yzjudS3CnvMz5Z78Je/NrfX1PJPUxPfqMsi0kwV
cz6uB/5fQexCNjAK28mG+N3+XgneRnH/xbPHAYub2EaDPLjDR+k4kSzzhxlwblhSCOEar1dyyXR3
wN4PvTMEaikebLs5iRFnXDMdLJU/4wYHC4WZhbQ/mco6Cdv/7VRGTXiBDSetXxrqVm70ujQB4NT4
RSLadWypxYntx4ZQGvz0fMi+oqkYpaHkPHLcj9UAgx96lwBH43NGRhjE5CGW47LACPHfqy04Jf+9
aOPrNmJUmwcUlWnyx6+Xu6Ec8RAi/nfaod6NOBgQZzUH0GUYjQzDIHXXWQ67wN1gY1FEfX3jUgyC
BVDnL3ND+/T6aeUFvSATWh7HJREfK7cVZOXIBD2Y5zrtYQHilnwGB1G3hlsN02GhSRDRWsxySjPw
8SbbXN3+jnb7A9H/F3dcxyPs2j9vkZGT5dcFgBEHStgm6t1MpmiMtX0/zw3IoUe2ReOz0lADDJ0c
K1cEEx0hbuftk9vKWK2s8bhTTbYJpft703EC7Xg7lGYn2Wa/jfR+fG+70/SetBRi2ja2Brs+z5og
DAJEFys9O0l5vAlhGHv3q4fy7IYBASkpcBhhaSCTZdtJJ6GxGPy9Mbi0gcIG8Mnkdh8aOG8yVlVb
r+iOBvaPImWao5EzV4RoVF0SommIFsvHA0LfLKx9NJXQrj0O83rRzclOSWokYqFbHOZuG3SFDIVN
AokP08EtazSWI9rzvLaJQySA5tlYMexTiezdN62iYyUvOJul+YT8709bVpoCbO/GEk3Wk/Ca1ovo
Nx4OVZZi7pxK7zvvvb+mNn2+rg4KQpAs/rZJWCzLuXLiyvhd+VZxITCqPMzYuPYzHrJQKYRCkq6X
Y+zWVbfrmuIrpxj5oVEowJAQ0cFzmFJvOGlLQBfYq8HC43yMk91dFp1+b0U/HnAaZrjIa0VRpi6o
NU3jB08I3J7JlvJcy9RCeQeOZxFfYXpvbautDxz+3qNlr1UBBwYRiO9QsujTtCxq0IZiivPzZDnn
1iciw9Y4q+mox3lJMe4Rr0t115EQcug3G79b29E3rooh7AoXVVOPTG+hk5urQW5oh2p3h1Gtv6us
H2odUdnmdGNLz7W+aBtGsDUhjk9aIgbaPInPfcZeXxXjgjPVt2CesFQ/I0pLT7mWyJWsmJYD6sHy
Pzj20Xt5tOGSO+kDHQtfkuxiYdd5ysnl8Ag1SebHuc3cb1U5ZJesY/WkFy9+5TO0V+HYsX2bbx2k
TusLpH+UJFTtuqtL5kPva1zeEh6bjJnqm2rSLaLJr9qbJXkeGJO+xsWYE2RRPaDORPoATsp9Xjqo
4Jmoek7PNX1yt6H5LbaBFTdrapZQ21I+ImyX5JFgwMX30JS6Pc6j+aI9uo1tJQBaHHFXOWV8sL0J
epwskndibrhvBw+/sUPmyqOftS7eu8GPNj2LD6hn/89Yx5AfTlOghcTPedG9nqLEau2L6avxdegt
KGC/2k7skDh71LI+5YWx/dZ9WX6YCCQP3bZMxxq2lIYDlfF+5DGMDtF/TOazNP6pHvG+b4x/ZGJB
s/i0MooCZ+6YsVzgMPjfg18TU8HhVuQdJubO5C9u5+/CxCx5y4A+ylW+ZF5nHZwZBQkDTFsYZ9Qq
Juh0D2LtJBVHlQAVBhAs3zDTIvhMttqJ0MxlV3Qx1t6y4Cha3KkMZfWwnKimRfahxhEOsHHo+WU6
4UpsXs3GZEadDE7qApeLuStzWx/sHBM8MsbeRhLiDIfmxvO0s+/+9TNNtTY2sGmHuBV/YkGpCf/q
bF+2zgKakTBWZ6kXCFqXQWw5gGrivF/4KzigLCjwxqzGe2skYHlHZg5ktEqw2YEuHPop+6GUK0Pg
PIMN1YWPb6GDAEuJ7YLvaCmSLRs+jZC9Ry8OtclltXLv9gRArCkCWw88NM/H9cHQ95B0eILGbH7I
hL5lS9FDlruMF67fHtum+Jbx9qcqFiwtd1OmHr2UdHwMmqR0+MuK1A9pzTHRDYe51b7kDFPzbkg5
TKubJ9qJnfqpWKTHtVS36Ouprz3RmXyLmhDOq7GMYJo0GUdODNZaxD42kV6tj4Nbtae+mTyEuuAM
+8UyPiefPXZkCP4oVtFgu7Sm0/xKmkA6RXx0fcr6reMAAH1lLBybfZW7Lf3UZfJP+sl/DCnbnVjq
5qMEHbLX16QkGpDRPCVrIybfALt5EmBA5Yir4vhXm135bI5e/DOsSiSw4nF2cmPvIeYmfJlnW19s
A11hZVDuTPK9z4lyOzXKTYSLkwV9TD4bc63t4UctdT+dyJKE2k9s8BBGn9wJzHT2BT1UDB1hr0ty
DbC+tkeJtyig5AaAdU1WKJK8MzV+XIDWfLEQO4JeBfWWpBE/a3Iysg5WyJwwldcFDr/NEM5lJt4B
2RPrwrXUH5X+iHCQ7Gfi4+46GyGxxZCG2BmGdqKQylCLuSsGg8lZdduHscF327MheSac/9aFp2Ww
snAiXglZLJsLJVYxWL4hdrUG52pl/998SyshNq4PJiqYj4NvwEBaeRfNaYUb0kw782sWFeM3sqsh
EzPNdiXjHSYKBnWcfpSumeRZpbHCmIvihxffLCL0sbxCY4WvCK4b0XXGbUSzNqpoSuNH/tm7pmJS
Tgz3a3NZtEtzTJhsnWKXCNAG6cV4QsahrIM2W0kuMvFYxD5uXLR2XdCnOkG8oJ4SrCOUsbVoJkY9
xDsArryhlzSO9X7a2rt2Hn5MKnemZ8Vohgwhzh/1LMtTr/HpaXxLNjB6eu9n/UKRnuHHr4lhzb8V
FzpxYNL6W3vuP/AsP2znij2Lsb8I/Bj6z0+m8+T+dTyFyKDqyLc2DctAYkvHEPd69V53jvWE02H8
ICAIF+5NKD971n/D0OQyzMpZcFoPpJIlJJ6doA2GE7RLwfeZ6/vupn7MLdAqlyUndIeiisqEuxiv
FrZlu/cfu9JCydiLS1ks/c2R1KKxzDrQG2XgtmnLD28riezx2i9W2BFxUlK0vP7MJ5OmizqAHiCi
ycvT4o7gAiYRs0Tr4NjrQ7up33jMblOus3wj8v3Xrqigls598JWx3MVpjLOXUpAucM1uGkLS7mwu
tFb1PCA4r8CrQPiXRTUHaxOzd0o1Dud4idsz+S00Q61+9Yit0rlWo0e6y+zPKUQoJue3CjFsSAIA
IAJN6MadlSKA9ObMvAUNwRPjmwhyk/yCa6NU7j9liQ9pbRsLb50C7TdgShQ5Lcnif3YDuk2CK1Tk
ONlDAsTdjSJIrI94YKcAcYkb6jznxbd+itJ51s783NkjSGE7PcrZuNa66N7i2MnRPnSgA+Mkufvy
ER6kn/5VVm9CHtuv85BChLnVG+2L6Z2dJuOrs/gkn5gLqK3Esk5Z/dPaNs+YrP6UHk4qGxsldzmn
6W7ruveBSOX7KmcGtJVBylFG0E5hN/OnaXmViVsZT+VhwzdYPZht+dYlN8vY6kJr1bMhXOTvORL/
pKuCbtzgCTzuDA+gYldNw29ZVz+mnddgUyiFlAMb3ZFQxSuTJ+MUtNIgm8HkQY0PIovHUHmuja5f
MnTPg00ZILNp0HVGfVDZ+J81VbS79YV3tw7JrWzSR8dg58S66RQccWVbCojxIlOtl9ZxlA0q/mzy
G7Ff8koK6FZbUCqY97+GdKuwLJhxyg3tdbm53xnAXFQ32Wfb1thIVhahtjS2XU5qSzCuLrpLPJ6w
GIRghPWaVt9tZVZfBKjd9NwFIGVoa5gzN3FR4yu75eS2VohIObrts7BywZLPobaRvpb/Ad1gAeUe
Q5nQqwQCIJ26482OU0RxagCv5t4iTk1ez7z/sUBwqNeYiJ0Erfgbe4g66bYlcWIQyAeXZqlDoab0
UGBPJ+txs7dHkczjd8nLXYSGZ7zPq/pbFZC+pMrVEYVZZEm5k/MzyXJsgtqaH+apn94c4SOAVj1S
qVsmcVVQQsO62P+Byf1jYpzcl7Hh7urcGqKuhNFn/E7xOphvMqWs9YiGxA5X2/uZPK4Jlh6XVAwW
aUSgLmucs2ELLr21euhXoLjO9Xv+kMMWRcQzBEuc36VF/7RprH5McxajWdHZT1VaQ09UqwlfyvS0
K2ryX1t8GbBR/CbphBQp6wcXOKV7XdXsPRkUtEZTOlWXWI1WyGjTAXvSDuc51AjuXDv1oy729U9x
S21DgcLIOLnG40jQ1D+d8weNjYfY4FzYo1X1wt4DOlhGF5g49uq/yt7svVGZA4uJOV5505qgtHng
SM6ajwqR0t3kq+6UeZl3KrUGK7dzfK3zgNcTZTvEx1I/6JkTppoA3IAu5Q1ExnakySoB3jMQe97O
DyKgpg+CblRQuKNz39RW91mYfX/utF889Use31lyyt9N1/Hx9hpjMBfZGvnEWZthPNopJhS9nm3H
/N7QqRnEwu3Mhm60KveN04T//Ggn1hg6YGRB7sr2CFCCZMEyOcs9PlCcSus815n6Gk0yflcnm3EH
DHRmGflr8f/iLkSC+Bfw8FEHOoZLZoC0+SKOxCR+tnH4UCsufDM31/88AJyLXLBzw8U3Z/rripfN
RFVnlstyRcuthgBTCrRzX/3ZnIw0GAVSaRsIyQyV/21tzYjE1LXr/cH+dQeH15E5OkjltD5j37KC
Bbpqh7NM7KDzQVqrc+avt0Ahow2WIlORLUxv3G2mNYT9yKGbLsxmQ4x9qE9aEXmLL/amCcE69mtL
YAJIloOypXKGkBef8I+4dS+aFpjf2cLx3C8j29GQGVuUMYD/K0hnelwJGiclpmP+J8jnOi7isTTt
H9LL+p1OB3gqhlyfsaFQZLBNdRwtLnGZS9sZL61bOPtCLRhlYllTOz9byvtSY5u+MWr4H7PFBZ6b
maOPmCTnd13Z+aHBTIPlD3cxgFDXvG8uZrEaocS+J7A0GiehfjP1bDfFMVbO/NSVRElGVQJJ2PoJ
F4W16nMnjZyoANPAfcm4TcZa+WHPHdERDb4JYMY1e6fAeGUDwRUZoFFtd7BNen+LVb2Yq1gvrrU1
IQM3+zagybk26k+i94r9bPV/yt54N9kHwrxfxZXoKv2K/rm/h5CW+BATICxRxBcfAx82wS75Br9x
mF+wp3htrL+7NZsiayzi3QjK8Nk0mwmCNQOybNq58ny1Ud7Jn7LTDu6BsTqmlb1ZF8dKmuHf4hoq
w6Hq9STGJSIoWiu7aMRb58xF8VRNakbPlJNxM+Aodct1CXS+AjZx4qTr3TLb4rmPndk+YWaKg86z
yjyyYitfAtwoCDpyV09llGcjATIlyjNiUB0hL52N3XElIOm4JbF4seFNUd73ZUQRNG22+A6utFhA
beaqIYDAEDQZ+kSiEgoflltr7DfXnV0gJrMAZllbuXM9RV5TYToIblfvfcjA4wtLJsW+ltub3CQ0
EmlSEtA0TlB+rgiS2rgtjoMQX0XK/bS2K/xD360b9Gfe6o+tyMaEnNcGAUG1pBTGtyNhTmAzj57Q
E9C7Zd+nOcBUbGZyv0yIZJYRRo6Yry2kmlwfODRvf4P/6g7l8FekZXZwUFHuLVRne2iDKhhG2w+r
rSj/bX6sr0WbxwTKxeWsgl7CBmpXiYfNbj383dqJ2iH3wpL97Vy16QD/By3Vq5oBIRXOPVXC/lNn
OuPeVwN9dgaQ3Yxcb81S67ps5fZKJm9z3JpZPAppqMD38uERu3YdtdZGnFEvliM8ADCUsuO/5cTQ
AVzJyLBJ84AdFglHz/me5Rk5XPWQgcSZ5aH0GhF0M/g6NnIUW54naDN2TBSd6p/NdHPN68r5JlSA
NDcHQL8i/HHjI8P3bUtnHNLeTQPF1LDXC3SqWkR1t7Ur8gVZTOgJUy40mKiM4x56pF5Fhp89Qeji
quRV5nBy3BiGfDO1UZ0cv+0vg3N7orgXDqB2lOv0ZhVlSy0eeRduHBTAZpUCihKHRtPgVPkECY3/
uQk/db/V8w3VLUNhZun74q7muTJH/acaeULQXVQILFXB8mPAlJa2aaDfTFuCUQlD9og8IX0WWqyo
9X8izbp/80piEIj8eMRaUly6pGrv62n5NpVK7hkmKp4rNM2+7jpsUlt99FU7P25trS64gEnQg4jc
q8EhdkYmNf5BLHKTx+nealiPBrc52w8MnZ8BfWVDIvaE22DP6UgHRtS3zSiSSVImpXg3bPW6W4l5
iJKel00A3N9YdSbLIrk9wBxn6wqYMeCy2T6KZLRf+5R5bU6xZtTToEh/9PyodOzqaAJh7fC8fagy
vZW06IycDmUCXNB+uqcRrH1dloILimkFSohUmKyRy8EmRfE3RUi2K5s5PpoVPlKnQoU3kfkBF8Bi
I7J5ZfIuMKQvfhbBj8nDOBPaSkBS83A7vXYurstdza0bUtUDZzc1JFeN+r+VmCsiTOP7WOFsj9c6
32typ9CvpL+cQYTjiuVjnZAXax3LYzqXrwxLQ+CZxkspmdt21Wx374kyl3u/S8zrVmf/bDo0+ZBe
ktw3XmFGyzLzfPvp/MjWaEeU6vYfXVsCVNsSmVwrILzS7KfaPGjibBjfWu6RvUXB5YloKeOUxHaP
bzmFCzJt4vRctzqT4oeUJN0S63a9cW05i2f+ZYcFTpIGehWm5w3yiQLfVDG3dbZQB69hE56lmN6S
vI7vvX7U1yarp5DNCF3fXGUv8Bu4xjX64Iww43S3YYvabTr761dZc5kaXV4QZ/DRSVQCAEgQSjfj
IK5l0YKzeIPD5JEQaoiy0y5fCCSTx3GrxRN8EArvvkaMNmFVQLdz+x0SkTOEbANZWdPSyf+c2azv
eeZIX0jTH+I0gFMz2Ty4sUQgkTXW9ptlg9z3EgBV24At84C1xmkNCyi5ZkAnaDr2Khku2LEPU0e5
dtJp2Fa3AV+36i7g16VHfexJp0ks67KZ6GwkqQQ7FJwIwoYG0wUipd1CnBbb7/BcjsyXlqheltF+
LMekDU2SuQ+kfppf7k1S3tychbw9DI22o5HoOuadmoy/opx1lPX20hH+2uowz8V0JolkpiMw/8Ju
HQdVZaLltSjIoZzDjGiRWi/pRnJOYkERtmbxmZU9kmCbxFx3TL8IvKmiBI0F0WfFcm3qhvVi8FE1
GSwA+9RumeZN5BS+sqpDtvVumKylHiK0aTDUm78EUhmsjhYiLk8v8JnLcPGxyK5Xb61J9optP72d
/MVjCur/lwaEVwAr8TSVW6EvErec+ViUAxnncKio++He+qM1DPpH9EP6lCnPe4xTpMSapuQH2uJv
aVWxjrmOinzCPbw2Dbp1RLvYj7DVpDdl+Zh3zJbsNe05rpf0QXhYAmsAZXJNSOay2vLHTOFZwbLx
9MFuQ5STHEkIgf3W0Xp/TAkxOWCNxeOvEpMIEh/EpiUbVSUbqxQD+sGw8AP1AuwW9aza2zL5KpFV
njYl9JXow2RP+rbAw9FlwcypHBSLry5TTd+zu9TvSdnLKPEx+hZrM+MVSr1wEKv8o5sNY9zMiCWM
oYysdb4pMflZK7v5zBMPWbBn8DxPvFJS9P9YaqFWNwtXDenMkUFoyYs1DT7vtnmzJaDE5/0gw2ju
J1wcjD2ODXpcxqSfVoMcSPdweko8ANXRu/km3uQkppzGyBXaicrFW2EXfyR++Snst2z9wOfRB36P
7Tmr/WkXq1u2uViZ/7SHzkICWu3nssAEMsz52ZcLkcj1+DK7dXGUxMcH7mzADpModbTcybvONh6B
nd10kHNd0/MM5Ym1QHprU62XKmMhmKcl/xO31T+OYzLPa3XjiZr8eVzj5cWpxoYzKsfN6bkoxlVq
fayksl3tZS2Y9tH/+IzwE6h59lp3Odn9G/qO2F3SKDXB9m0Vm+g+Ntkc0Ccw7nv+T+JWXwNhzXxF
IjtstClc2qUr9rTzMvW1mtzZdNa4v6YMwQD4o/makE2xc1f0vibx2jhvtmQvFyW8XQ7lsE+6LQNi
NuQQ3AImRWBKvrJhc60XfJ7iWVY5YhDJfyfP/gNA8Fmtq2lfzjHzwYIbCMAoPm5YDBAAo6pbWoA8
I4b+yCd4XpNCug0+jnYMnf5XGgoSAdDsaBmLPvuU8O3RYKCrrkl8PFNZOXDJGsPCT8OAO09WcV0M
It3TqXcivqQ0Wh3/x1ApwvAu8S+l1NNF8gaRM95uV0IQDABdv9QMATEJ4kmMbxVge1ov5dSRup81
yUGwjUXrOmEeXJJbGgjxE3DMeUeCd9KHtuybQ+7lzsssVfmyZglBC26b3/Ir5M7pMV4mM8TPyLzi
Wiz5qbY+p951HlYiZ6NRCgzIsc0tJu2IDSC2fogQnfaA6IpIPpWIl2RJ+zfhFag0MfgApfcsANjE
IYcNZBHmMOqzto38j+0xMVuDVMAm4xjqGsmZQRbPT2zkxVMzJOR6cpt/eRkG1mJiXyRTnKTSGclA
YfcWkbsrydce0r96UvIANcCYrImYJPVngRDMlyeSpcXZUM7wFXcOvBSMpX6cBDkh2Gb6QJTtP1AG
+TONgsMdVi5UVs4i7RHksBkFkg68BLBZttrFHRuzGNPqS5WFDMd5GT7qkRWDcBIm7tn7xuiLsjuN
ZcRAgerFczSQfb+MT2nnZpdmBDwVyNcWOd0sLnJOOYNE8enB8rPFI2AY1s547FKveig91T1ZoFoA
qzdgWNg4ftSGMnNZFUr5IqOngXx9bCG85ZEnWQhh4kZKLmZ3n5rWdu87DBa4BwF9YFeQOdEaNucM
bCRgjRaQX778IDWvj54xuLjDuv+kYdZ/po7CARPB1ldpzfOGFtvujw0Hxt7euMcMeymuKw5l1LEi
Dvqc8Pq4o0y7LMEzJYqPOxZoUmVnDDkkVnEUNuKHOYiJzSlvd7LWFFFo/EmeIFWg96zlOfZQ4hK/
lj4K/OZk9hPldhpl7h1Gd66O26S6Q9xtA0Ec7vqlaY2IcMtzUpAVyDWAqRW6YHijcYJULbtS0AE3
lwljwlHAN/1ZBoTk5mxud0tHY2xWUU5PFiwhwSb38Cws497y7CliBbOOsx7Sv3UrjJOMIYS3Zvk7
OULxOFfZb00WH+rHpY9EPrfRLAobB3EmibZKZCQ2pLvQxeyOFAVENoUdaFRRqKWN6O1DuYI25pl1
WIjq3q0Sn/aUOLA/eTyEm+xd1KY0ajTDpD50O4PU3Y7ZFXffaZJGfPYWQPBdtuj/CsP2/rNXDaXY
qLY5EQms98py+CnIEEiSz2pEh4iGrg7hIeKjm+O+iSlRCWuzycmJcI1jkSZ5mCWjwbGa1KFcESl3
lvc72AbZULdUMMAeUnzSgjwTQarOsHVAhuRu8D8BGqA8e+M5MRv7Uq+Z92x1VRoSzV7AbaGVtUdH
nOICIm9Wlvckh4niHU99MmJYV3oCjIsibpBphbipQBK1vMcy/ANNdxNT0ZUcZKZLDFPf0OpRFCO5
kIWfn0oHLXdJnJryiWYGCSB7vfxwa4N4xoY7tJ7w4KT+Ji5G0bbvzkj4jMJ6Fo48Tg+SWeicEwYQ
aIU4pczz5M6Fl7rOPPVcT8OMBAJvQF1Q5TU1xAmmzl8IIvmI/fwb6R/w3LYkh2lWw75j0z34rIFn
2inExbPWPuLmbQ/lxrGX69rH+VnNJEfZWZQVvf8JJ0dp35qbO8oukZUqCi2oi+yDTAOb8AAGBJmp
kO6lhCQH0s7hYPK/0upJRsIScMesyPMoTfxnBnzh0jQoMA1CLQnLtp8Y6dw/JATgkyA9iBQ6UhHx
tqQ3e/qaHlI1V8zt1D7nyvjmes9sksY4kuZ8s6M8dpMrmldUgRtQKecwMlvR2JFlVu/AX0nYgSsG
62QZTJ5GdgHIS8PVcBmcqtb83VL/VeN8eVWlwSvl6dHFyWC5z7iMdeSXGbMVpjcs9dINYqRMBFqg
7qOO3dvrLamvabU4x8RCZZKQqKDJ+HAhYu//j7Qz221bWcL1qxycewJNsjndSrLkObKV2Mm6ITJy
nmc+/fmYDZwl04SIZAUb68YbLHWz2V1d9Q+0Ie1X1UNPmttJC3yH1TFmY77zwxGBLx/eYCq8ZxRJ
rsfBgqpiFjTs0j4hFxtiSmEwGTUljQ9RAseapADGQKUI9LMQCfYt0W0zkYob6r2oU8RBfics9qGt
M5nx6N1gfVAE4KCayhCaYPB4osw6VHpcPCV5jBBQXIl71LjHbaBSJnDMILt2aGRcA7pF4UAlkdkn
GpIBfZC+VCn9crZa/0ZHWtEC7j+QPeeIXW56u7Z2HdY1V3paBK8yHTAIoXQIepNK/q2tGPorSCdj
X035BEoX+aHWqEFTEZN3I4Ty67BsnX3Sg6gNghbdjQ4YcS+T7CUKrPRZMWDecnUegG5RA4/i/KMz
9NqeXQJVOPov13UkrKdAVMU+QJv5BXgngh6xTT8KhAItz0yFwEqbpo8bpOYRZd5jNEzJFK/samdP
vSFzdPQRfdcIIHOqFkA9KofSs11zLHTYHJGndf6D3oU5stZ++UlJenSy6BU+Ih/NFNd58oSuO+Ic
EmXJasyrHUXGHH1wQRU+KuN7N87Hjxmp173hB8cB1YpdmDY/2VS6Te/gKAjffzi4GJ4gLEJ+awD6
2ZikiBhoUGxGdo3aBEYaddze5GgG3rsJ1ZuyoDbJZAI/7nUVTHEtDghuf/ZtjoVN2vgoHwMFc+M2
FzvLiH6hBZqxXBEqgC5agFMCyos8h/rUe91XKCb/VOhc3HSjP7zUlMx39GXbPQg0ihRp7ZAL+OYD
fbXsULktVxT40kgrYKNTKRpo0SjL4UmjxeZQu9giLuNsoojWYpKb2VavzAL5YY6gsk/s7xFikPeF
HdBBbMlkhRj9h0yjXrylnZA853aUHOzWkTt3oEzk2BG+AgVOGkivxR9A/XXbjr2NXBnoT5vZPbKd
1DSrNAAcnrnWfa/lACSi+7F4qgTaJ2j7iy9G3hjfAm1S1LJgCZlcJ7chUqgPqttZW7OJhn06uube
Fk75GnYVdQWLa7I5RIIqjd/fgz1Xv7MDQD0NYwtvmghfDm4FD+g5cphqXgVph150nDrJPVDShJwq
I/HA4+U72zC5FoIk8DWEc/DRSL+j1xddab1efXf9xv+hZAhThpEb7NUiaDdeMelfRi3YaDBwaFzr
lLXavHkJREmziHQNRC6UU6ulcrVxXIyKwrzxP9EYdknI4+i5w2rkyUGmHsz9UKNc1bn7zCjMX6YE
esN/wpcOHYVrA4jETdFQt9xGSmeCiY9jgLEBEvr3RZQWlE6K5Ibdavyk6blyq9HDP8RFwxZDsqI2
JE2AY7glhhYMPFd8Ra/mtRLeU4O6O1Ll1Jli51Pefcos6nsqxZwPRW/Zdx7Ic4AaI9dU2Wpwy4AK
Rqyjh9C0JgZ5nQI4HjNxoyUNngqUaw+6FgUftYkWJizVv6dkFv1MdDrRMPVbVLyn8pra9FdO3cd3
XDCy49gncq/ghLZHoAWfAjN6CRS9yLbVdZhh84JmnEOl1qbAjknKzvDQVL5O7CsdxKO88ZMH+KsI
kzQu7ZG81uB5hJp5ZyP4M0mk1C9BO8ls2Gidll0CsgSwJ40A8Hy9HoxbzSqzKzaS4KrGNYIQmF6w
CsRuUJp8n5Z6Cd4+c8fvbhZLXv6E60iD4tarvBCsq4JSu5haRaEtn4xx1OnM9tnOkbVzsHXelFmi
SCBQPaJ7lr1QYRZf8Toyrs0wexYFmyIV3//B5yBro9O8UXsH66Oo/2J3dv4A18n/3qh++6COlOZo
yoDSK0yHbAKtUySemuRIWXh4bTO2AlqwGKXH1qei6MtNafVfVHpBP9zYFXSWHC47OK/Ju6QWnwfu
3hs9GYMDun32JNsGkQ7NVBZVzWrhO7sz/A5PgyIi7YGR0vB1SFQNJ9sVqlH5nQewfhOYpFgO+qsN
gsUp7NlOm5xiajSAHUqa29o6tpFffMokmjwb3/O9O6eP5C2AvnxnDgMNUKEPD0WY2Jzdtf2oppTL
MPiLD17jINvaWg6wIDrwdAUx4Ric8r6g+HykrxEgEpt+A9fjXUmu50fTL9TrvkVELqSPCLZIS26p
ssLATbTs0OpIzLlN6X3oC/M7MvXprZq10Hv1zkZt3x03A/e1R5yn2JpBlrNdcE1X+8x9Nk1Ak56V
U1xJUXeMaGie0qKkgcRl59hbEA0ClaKD3qFEVIe5/Vi2FUeoI6cUDQJI2IuI4iGvbhAwmaJowCtk
uj/hIRlcBzbwKu5s2qQAnV43fI6I3rJXdbUT7PwASopR59WzMaCEyYaCFIyHHRN4RgVOjkoBthkC
TlM7/+ZNyXNaFO1PG5XG74nZePvYwQRljJFk8RW3PVDDTE+iHTxsYmRNjwsF2jAEpmPpYqBqjf6g
C8zkrrZgXbsqHDdVQ2FA4kAcaGV9V1mQBgxHDi/4Y2kUGV15CyQHgripfrERlQhDi+uwrtUGGm61
j4S379CmEtkjMl4B7CzQHNjedTv8vRrwFzkVtRhEsQKfWnVhmtlxjtVC6vaIPyHlUzuxwDdRlbc5
2Py9qbfOTZGM+UFRAdI0o1Je8/WRUFfU2+vQCnaelth3MejYHZkdW1LdfM5BFl5XQGeeC3vEq7XB
TDGwIYeZMamdK3Fnofqk7JH/5Ou1KpL3QdifXFU8W7HR7cJskPejZXzWWgOp+Zgztk7pWAC/tJ8b
OHb3Uc3Jl9WslMIArR0rDYg7iWlACw7hMDgShmwBKIumK58LNVQyMEVH0pYm1ANWWP6ui3QIOYhx
c8GBnV0N1cDOX2V3qgN7QG8KLmiuRle9TdNrJLYESPAmvE4No/hK9krOAzQVeZgobtgRpahvkNxi
CSMXpABg4iKbfJOyFKgH+sW1ESrBAytMv8HFbbzmOtN80HwB9b7JUraMHNKsVedfsEqCTNwqjbVR
uaaCX9Rgn5TAQSjrcUu3dJWtE9hRH5VQlCK4NAp49Gedz4wdUZU7c4TI0soS5lXgVq9lWVZPosL9
0Svs6OANvbpDes3YAdf9ChqAHiESnPcZJ9CVWXsosucVYgyQtrdgfKzrOERXQG8c9v5B+6fpreK+
op0P74h+UKWCavYKCv4dYOFdp3ZfMVUTB5j39t5OZPMTLyPzVnVCWkmO+I5kX7IvUWF9djrnq2/Z
QNxK+hN0036A9lWvaOVwW6XOTikJxTc770CFyAaDrdak9CeygyHJ11So4dRWDXdvDZAEJb5eO4kv
+MFy8OrKei3j28/15LpRdO+oGXXyLLk8AiSv+3ZP5hTcsqi+FzVNizzJuEXYPueS24qrThPgSytV
bCxLSXc9vN6NHFLkCknmtv0ITxN8YHbVeByEtUv7CQs/H8Zc0B96xdfgBVGPoZgz1BhpoYnoALW7
DbHC2PEquI/7Yriy4/SXhsfiDsmn+Fs95N2TYTXK16KjTpRoeg0pUT4XpJmPdNuQpBJu/w+53xcQ
ZyY1V2gymKL2u7KhbtS1wBfCMPvB4Pi4qQ1tqM/F11lIa8rO/eq2j6VETrgon3w2oGs/RzMT9B/9
CpqsWgqrHTAOjiu0NTQYcpERPhpjwIUigVMrA65RVu80MPfdwb0BHoAJVGMNYIwpW4oRJZoGNxCA
U6CbKqscbx2nRejYt6PX2gVAaWu0IKqIQ8IQHXNIIWxbZ4pC6a0sUdEvK7A63RcMKaksR7GF1ohA
4x9WSd9n1/RslG0UwYhsVR3L9Djl/BQQK0SHGdGYQqZ0ehNoQFvr+IJXENbLAecEGo93cFE+hFHE
zmKmw74yIkqqPl9ajMgHnK7G39rRIGjp0FcLsoacAPw9VBoBDtlSqnujNgt6EcBv6B5I7h3NkHtX
dmv98pym9Wic9v10+1fQt4JKBbfG2GXdQFuxcEEwo5WLGF1oDs2tCX7dIyk0mrrEAMtjv9vim+Fz
667UV8BIr8U9LpMNWACsfiqEw0EzOEZLB9ZAm1GZSn+BU0VfuqZGO9RUUEJH2BAkm2fcVrlHgQUM
xw9/UIxfYa3SLZYoACtx/tOmRHsAmpMfMIobpp+X/IJ8IHetTpPf1/jQkZBAY3BSNBXsxezU6Hsn
PmpA4mOBpOYmK03I5LHsdoUpEP+ClHtHSYk6fkc+t6k4g2HEWdF1iSUUYqdInwU2dJbG0ZANjszy
nu7W+GLin3Di/4vBQe0rV0kTKFey8QdIfuCTACiKH0oDMJMCXfEjMvWAm0OkcWctmBt9UkaQLc1q
U7c5/FPduLNMEH0V1JYbbqktvIOwuokwqt0hNG9fabTykBHRLTRDQuNWU6MA+9B+rxeQlHO6pl33
0LaK9kJrG9Kk1ChSmpZ5K13STA4L6E6q7l3lyVA+oC1uXJVjUiAdgXmAVQYw3koIcr2OXpDBQ9yS
7DLPJkkQStWg0oJgK8sGQRvTANnpoV1kqy2K8W1MOwESPFTMsvsYdm79RUO8C6lVKk1PhQ7mLMOJ
aDvmLlrMOuuvDFB4wZLyxaZBvrfcDw4EB3K9yblEjMBeCwVkjcF99J5iIYLEkMbAgU4d1LSR/3jk
DJ+LlEbZ2MbivvNT4wgifaoAe8azyHP4a73jwL0HHwg8sqQyb9DrpR8OIwskuGWo6p3ZwaVU3ObL
2EwASg2RWhHAM+c+2VzVdfBFcihu4pbCBQV2eWDBU5yTnUSeBggbAuPhAZU7gBMCobZJrFVRyEVC
4dCCJW+m8CKcB6NCyBEFkPKFG7F6aCGNQ5PGS+W2UFW+lRB7OlcN+2uN4wtsrNI/WhS5xXVfgEvG
jSyy8qesh9/rArJiN6JepmmlvbHjGFmI3Oa1JRBuAsdAHt9Ik1cw5i9WbbLhtAn2xwGuw6YTlT9R
8AUAxSW4QlrWjHZjMqAzhmfxximgzA4+e7nSI15W80O3YaEYzyOQVGB6QfmKg4x2sPO4O0W+YXKm
sOwqjeYqbbRxWxWheeXjvXSraSDcOblVACx6Q5eVqpaUVoEGXJodxlq3v2d8zVsDQd+N5wKiuuxE
vujcrtu2hIkqLf793/+Tn5nDA4bDYTlAxBjJNMQLzdc/fbyha7qjGTotINRf1bePb6QnuXgP2RP8
6I/emG8zdfjncoj3XuqEMBxydl0zDSlmfu3U3Cwa1m32pI73g/0Cc86MIC9DiLwcZ5qJt07qDEK1
HI2p0gUm2G+HEvjlaAyJkz7l4QfKFzLHfIyNuQm+FBAPL8eafvOlWPbbWCVkp2DyTnwa+i+p98tB
RNahEa5SgY+Th6q6Ayx2OeLSLNq6paqao/MffVonZ+tANhxfBQirJ3C8MNHq7JHcGNzF5SjT756N
SwrLMnW+ZAccs/42SqPS+jUCJX2S+q3B4Y6CDRfj61i7Lrofl0Op07MuxZqNyMOxkwVPrKxDigEy
QDM+wa8F0vgT0PC2USg80+7ofjjOqY8ouFYrg33/abEabcvRHaGp7IbTlJ9NKcZYiQOckE/r1iKr
TK8vD3Dhjb15/Gw9OrSTS32IsieR3wcFFZaD4qFdfrwcxViaxbNBzFai7diqbXdEKZJbz9+N8qaR
X/9biNkHXLcJPhMBITRtr/4z0brC3eUIC1PFccTyllLV6e/NIsQ9pTzwEenTtzj7p4UXmTrkYitB
VO39VMEl06gPqkCDUWl9+75DzxhkBdvtKfpqbX5yZwqsox3fct1vlFvZPILk8J2XyyNb2JTOYxri
bUzQI3qC1lP6ZCEvD242yh3ASnIbZyfXubsca2EpvIk128tD19FGHRuYJ5sqbAeRVCLXog6fL0dZ
HBEtGgngTDrCmC24dLQoxRp8tprzMgnHdTulRZLAAJ4yfrscSlscEd+nabA2HE6Pt7MHMNrqRM2I
SKixanlC/W9v/jJwOdl+LORHQ3ev2uaTb9zgS0evlqaDhGr2wckeSCUCl5LHhxglvf4Gv8rLP+3d
3mFpwhITwlxXjel/b39ZHxe1oviO9my01edS+wRk/td/izD9grPdqf7/EfTsKXWO//Hps5mlnutA
R+f3lyr4o2inkF1e/v0mv+/N9j6boenvZ7+/dE2q2oIIFl2JDGuyTWzcRWvf9GIU8G2aOW3g3Cve
RmlVaEmYsunPlF5AQiGVo7mIILU6Dmjdd0UDaehVT1of/6PSUuyN4jThSr0wPpg2N/8Wd8oN98DD
5bG/Xx0mzE7YLzZHqaM5s60/ytxeFSLHSNR5Nc1P4e1/e/xs0BLJx6ijX3QqkVhN9s2fnosWkzkd
iLrQSNy02T5SREEO+MegzDteN/0h7FdWxsLs8HwbJI9jCT7q2ezgQ4mJt6K6zxTc041p/8XP10zT
4kBB21/a0zFwtvAAraq5JSrrGbuUEuHjlV126ddLVUp4gZog0Zx9OZHUQ7wTehd5zdthX/Z//m41
Y8pJDGlKdr7ZIaXmmZGHSuydTIT+ND6cP/7wgabYmg2KSWfz0mfP130JTE2xlOcANUAk6Qvl4Y8X
53kAOTvxIMurQ4pNMyJ0IB0PabaSCE/z+3ZfMSmco52hqpZpCnW2ekDaQRCpM+/kNHDXIblsBuMv
FiiQJFOQK7DD29MSOFtBuchDLBkA3FTeD+dBgzB/eYreb1qorOgma5OEXhPzS5eh1LUy0Fg7sQNh
Lwt8T8dSSPvzhfomyuw7UJWhrEtdD04Byk7IiKUro1j4EN48f3YEIo8PDwKr6VNd3tTBDVXhy7O0
9vzZW+CXkzwHMjgNLxZShsXKHr3wEjguHBtOnHRI1GebaGDg8wQKIT5l6Q5UenzHHQ6LtctjmBbj
bLFyANBIM6VGr3CeclZFGQMHIIhosG6nyJneA8YqUYUPV2Zr4bPgi0AxxbKECl57ti0lAcYTIM+q
U2I/chMFJyGdD5cHM20Ns8G8CTHN6NlnUeA/z65eVKcIfOseG8MEkv1Q4Mo2iqMTNaeqMtBIRQyK
MnRCPfvPw3M/EJQpVFPa82SQTrEPIUcracnB5ShH9KdNrO0fc82qP4Q5duBiDEIwQRiOVmTd95fD
LyxH5zz8bPSpL0YhFbU87Yv+c6R8vvz0abXN51byjwu+I6jIzD4mA+2mAXxueerVl3I8FWg6Y0yJ
HodjN1eKd3M52tJikZhroTOjUZf5fTU/e5M2gCmAFnaJ0TlwVbq1hfFTz5OVF7aw+B1pG5zxUxpk
zhd/XKcw1TKjPMG781K5ddunERsLxL2pQ18e0NLLMQwgDzafmqPPq2TgD4rC7vryBI3puTS9287Q
V861pTkzTEnTl0Kcqc7nrEyDfrTDEldDtDCekYDUjpFaIyQZKmLliFtaDJamMRwgIaqQswTMo3Ui
Qj2rTyBRM9rQn8HBX3cmKks1aMXYUj/0yNhenkF1aQot0mjyvt8b4jwx8NIGNCpBExAHFOrNvU9b
MP6FUOTeI37btK9d2Bw7iBGtgy5ecJ04cl/U1vPlX7I00Wc/RJ0lEHXRlT6l8fpUI15ntk9DhnxK
8Xo5yNJedh5kNsVIY1ZQQcv61NS7UfkQDbeGRf8c5rk4YfRdrX3fi7OrT9+bw11FldOgz744RBaM
KB8YlAB7U9ZPoeuuHDVrEWb7k5W6rSrxozsBsvMonCMu07srn9nvuZ9vU6x+gDo2NScOm7fDcCxH
dNIYqlOlHAHEZEB5AvXoFF9UPb2W7jV6ZhsMN1c2ksWXdRZ1+l7OJs+1qiRNh7E6xT0I5/YmlS8u
StcjgrE045p4U4ANubw+1GkBvBupoVskBrph6vMLvgvWGelXvz5hu7cT6k3SffHdY+4e0ONL/Js2
ALum/AQxvTLWxdd4Fnf6+9lYvQCp2NwLiOvLD/RKX138pi+PbfEDM6ncCMtmSdqzL93P6qpTcrc6
6dxfzIcESVJtfznE++KuZTpkIrgdWULiUDo7z5CrgDbBjoI3S0vz0kGa4cmsjlpzrzrWVq1+ZdY3
1fugtJ/8/DHxV8IvTaItVFCjktPAmCdDHuofI9bx9Qm1TwF9rFiZwbXnz741Oxw62Dw8H6gnsBXZ
rFwClw6A898/+8wAmERxBNfz1AzUxmFGZLtCekgmWmq9TSbwpB8P/kkZ6eddfnFrI5t9atJHazC2
GVmGzc2IS16S3VyOMM3N/MPixXDvoe6O1Pls9akDLLYE1eET9m2O+WJXpDh4bPy4HOX9OCwhuMFZ
0iD7tuZ1IXqSDlYcsjqpewWPWOg1u8sB3n9EUwDHUMX/DunZhj4inAFcvCVAD4TioCF+Rt77FzGm
ohbAOtI1OQ3ybC/A0bqPNN+rTh1q1NFVPLmwrZwa798Gw+AeTdJJ1ceZn0uO17stCnHVKbN38CyE
x2l4FUUrudPi2ziLMvteEhDDZYPP6SmRn0P9g5NcXZ6o9wcEo3B09pr/zdTsZTS9TvqcGxwQxWf6
gGQvmDICmo7vk+p6KB5tdS1dWnr9U2Zm2SqTZ8/3UBouyQh6oToNwOYVHU1NWtntystZCeLMMiG1
1ftqiK3q5OcfcGBzkCxWny/P3PudhusiC0ClpCVsKk9vl5gbhgXIBr53BHaUGsncbUuDPERpH+nc
lV1teTj/xprtLaK3fVSJEjKU+mBptKr2ob3yVU4/9+3m8nY4s80lDEU/wjbi9MQVI8RkrbFoJBna
RsP0rizXrqQLWcKbeObsDfVBq3mQjuuT7z277JaBcityb1Opu9rGRrtEQfKu6G97deWDWvpsz16b
OUtfQ7fo+Uc6qav3bYSr+046h7pZmc21KNrbxdEaTQnCkyhke334xQvv/fKZs+jyElxZFuYsVQCh
HjQOYjknH2nUSQwRY8qVjXRp/zmfrunvZxtpbxaQcgaWhQ3JCs10bWUIa8+fhnj2/LLp69GtCobQ
v/Yu5JDj5SlafP4EbdCESW1g/rqzTGYCWbX6hO/I1s8ex+rHXwTQpEUhjMaEmDcslBBafVfoVI/C
V+SR85e/eLzOTsmBaXF7mL3ishdh03ZqdUJfDytFbWUTW5yes8dPfz+bfknb0x57Hi805MdvlCbZ
X/79ix8COF566ZyW7y7kgIz1oVXd8mQhH5aOLyW1J6oNVw104cuRFjewqULvUADQ3t0TG1sUChw9
0ooO0JTp7VUTlZlSw3WpboCpx+P15YALV7qpYMiwwIhpZGSzLTOqUbAKTYnhVowRruy24dCi8H7Q
rdvIwsN0EnRXNnBYL8ddnFLaG9Rep6vI79bv2TuzQHEikUo1r4uQQUZFQGIsn3yxjZvLcZZ2l6k1
SBHWoJc1X9keKrAD+k0ULSNu+tK9wtT4JurlSpilJahZ2gQoAVjwrmem2EYDpFyvTyaqIahWd4c4
GJ2/WBznQbS36zyHLFwrmLWfCoqCDUBZ8P1V8SVr93m5knosXOBIps4GNP9krQJqSGgRKz367keU
BwB97wcMTxVxEtY95R/sNYdYICnp7oJk5YBbnk8HKNdU0XvXI0R8BEAdvemTAe5wrJoHiIpfLq+M
pRBoKGjCNqQkdZxt2qgzqJFeJc2Jst7miALvyttaWuHnz5/+frbCfezOZSV5vqX72xiHLqV4tBqM
OA+Xx7G0wkG7cUkgAbbfFXPjwrLBhGfNSWoYYkNvS/AMi5tufznM4nAMLiFT09PhAvd2OGKokF1V
UDrhHrHxTDw8txqu5dToLsdZyEjZh+jLYACjofw5W3jYkeqeh3LZKZP51oQlPqo3XXFjBY9auSvW
ctKFRYBUBPdDCtUaafxs98MHEJJsUg8n0/tRb8v06+XBLEyaClRGM0wODspIs8GUAMtbw7d6Nu5d
2+3H5KYeYUavTNnvstss7SUMJRcNEjL0uNnGgHqaFSvtyJzhsaF7n0J4uKnxrERP0nrUvL2R+ZOG
5iYPrS2mjzsInVsJ2BYVRLw1wd7+xailnKrlZCzWvAWcSZGZRR0MpyY5gJhHCw50cPjP5SCLb+4s
yHw9RrJVOxEObFDJ5lM2/sXlW9XPnj+bU6SYwsjw0uEEYr1DDC7BvnDly11cHWchZqsDokJtQLdh
CJg+ohp6jxx5AGf4v03UNJFn+1DYK8OIlcxw8qtrHE6D6uny89dGMdtHZd2rXm3GTBQeiTB/24fR
uXesq/8WZfoVZ6OA0qxbYRANp8C4M31la7Twt5xbudZ7WV5WfK2kDAao9tloMq11B+FnA6pFO9Xa
an8OHAOeIP99/mwcYBpUaHYsK3Xc9/p1GK9cFRZOgzfPnxLMs3nCuSkBdFAOJ2+8clWIVBAp9pdf
xWIIA/yISekDUPpsinTbS2K/QZoK7xg9v+ow4lWvLodYfAtnIWazBMWiT6rEG05J+Yjd8lg8/7fn
z2bJL7G88zuGgN0jhnl8d5efvzRF4Fh1E6ypzpE8e77o6RW2tTaeDBOz4e9D3kIpXcF3TM+Yb/oG
iwkQA6ckQKq3b3qAVpf2QS5OgFoRjT55KUoo4bVl3QZtv/LKl96HMfEPJCk7I5rtVGqV+0nW1YJr
yV0llG3VDiu71NI9hAuiBeyJJqSla7OTuETsJfO4o5w8ieIdX3kaqWJj1AgMWKgLhxgyatW3JjBu
x3ANULeUczAuSAro3BjvwBPoOdcok4bqyakmHLgd3mIoG8u9A9PMXRno0lRCaiczNEgI3mFaE8Q3
Ryqu2qmRYteAVUQl9fLim178fGGcR5gtjGqsW8SiidCh8PkY7vtfXvIX65uevmXQGBOs89l66IY0
gZov1ZNIdpjwIn0XeisXxKV5srmQ0oKjScWV+O3ytlxX9oj7jKcMaZAEJVak1i/P02IE1jLtbkMa
1nzFKaGS+2OSjacalU2/Djc/Lj9/aROg+2RQOCANYhRvR4DGk15DOh5wcwyvUNx1Q+VKaf9ims6D
TIM82+8DCNlSrfPhNOLJo2807S924vPnz15DHQ9jWDgMQvcOUMSRpr88SUuL9fz5s8UaDxqGExi0
nByuRyoSg9iI1AaeofrKdrn0tmkRUKvnUmFT53o7UbqGJ2wXtcMpChGy1iq+7D8fCsU5cIOqSlvr
XSWFHKu3UC3oKEPhfZuJBx3rmLg3roCmrFyPl67ncICk1GHqgHqZfx1J4uvIcxXdqXerdCecXt1k
GeRVmdqoRGtJsMW9rdriuYdngsydp6bqi4+aiSdVTz0ccSnRtys728KrfPObZq9yMARYmJrfVKTB
tk5+tMpzoT3aYuVOtXRSvIkzO1yDXkkKoZbdSYfq10dPIkScMtj0+bGwn1rlqqs/SQTsL6/T9+wR
y9K4ZVOEtWkqv+spGyq11zLCVSnC+QsX11grUeLdwQTM+4PlxZsxhFibfsQGo9TzlegLZ71GG5AK
pM2FyrZmW4nixJ2j2FZzUp2vIbYvoO7gWKfZnWusNGkWXyLMDlqz5BWkF28/kwrZJtgOaXsatV8x
ygsTJiZH2BkLucsTuvA9AogUExKWw4or/9tAYVyNqNY1uFSVexyY/XFl41rYfQHYcjzZIAbfl0Us
vVDsDCnpU4OLIinzYVTLbamvtbOXwhisBrIHyi/vUge0WpKskEV/CpJdEkCFf1b10+WZWgsx+67w
PI5gDxGidxDwwTz31lqrIKyFmH1SeoigXj8SAjfxIbiDaqeuLeGl901DnkVFwVenx/D2fSM+nCEZ
VvUn1GgEMmbby5O08vjfm8bZOehrVpoLncd3L7Z8rKOVa9Xs8fqUGQI45xyngwEdd/brGyc37KQR
A0oVGxex/C9/9Ovnj593els0zgdf4/HUqgC7XdX2r78IwIEhaPJSTZ1/bV4VVKHdNcMx8ZQXeDkB
pkEISF0OMk3CWeL5v1H8G0SfdUPrFjcMpysGCsYEyET2nEbGJ/zif/R+ujWF+AIuJ9ykdn+4HHi2
fP8X2ITTZwNJ08z59liWaKKpbogBUfUZgTqzPuhrneXZvvguxLRAztaXrEyzb6tkPAbWTn4t1auk
vK6MlWN9cZWZ0KUl+8mUuL0NguaDpldoIB/1cWcM23RtnpYH8e/ztbfPdwdF5IaXj9iE7lvn4Kn7
rr7W+pWdfflt/BtlfoTU9tCkLVH04kpgLvQZGZq/eN82mkpCcsHW5sjizBzqCGnT4RjVAnCPjSK0
Vj2q5RoRZHEk/8aZszexkaxQoBqGo9GLl16rH70cnrLhVyu7y3IccMuchguwSjet0GNAr+VoZA9p
u+2rIx63l6dscWnZ/4aYrsBn69fxSsw3YkJ44CUrpOiNNdLb4uKCNW5LLu9UfmeLV2kRla4oeB8j
pKdTxLugAu2wwOvQP/7zsbAR02bTDOGwob0dS8R9DaE0Eq3I2OA9Ua88fultnD9+dhjGNuCxpOXx
SOjstJ8t+tFyd3kES3MFwJvNChzc1Bd/O4KhUmC3hJk4+gU4m613M/Zb5CYvB1l65aSsU7ERtwq6
A2+DWCiwhkhij0d7HHaDAA0T2sanyzEWB4LkArUM2kLv+nQ23pMBHpbiaKPn7YQojyGhETjIRIX7
y5GWRkOPH7QdtDiHC8Db0Ujqv7iLD+PRKu32oMZasvNAoK7sXUtRJP1oqWFdRtNmtoiFpRimEgh2
yGqPI/1aUro0XbwL1RCmPTE9Zu/dTDyU7EdjPA56u9G8Yhtbk/bNtVmvpPHTg+ZHMbdDsINQSt5z
3bUqNcByuv0RCUKAiV/TBoOZZKX2sBJkvj2iO4wkCho4xzSjQVK8thIf8TVc+2IQ6FOYu6gT33z2
NUbOmLakKj1vBIs65RexNiBt/nxxTdwbSo9UmqBfvl1cmm5aoWPr/dGGRX+LIK52AJ7w63KQ6Ze+
eydnQWYr2C0sWuqm2h8nq6C4QDgElSP9C2/Gyf4mlKPiAkQHg8Rqtow7iePSaHXDMewRj9VEeYfH
11ObjQ9gPT6V6lrpY/GzAQxrTQVUlt1sq8njUmIeiumpMBDXpmGb6yub8uKX828Ea5ZbYqmtV45K
BMc6hPiTxQ+efe2uJWDq4mpDqwY0JAkMmf7bheC2aZ6jyzUcU4xYySweOpoccVy9elgf37lNoW/H
btK9tBP7M1JYqDzTL8e+rEeaCrEz5MR2iLo1KwnPFHa+dLhkwnqb0FmQkN7+rDZDz0tpguGYJ+W3
RA0eDHRzt4qFQ1idQy10EtEeaIR+u7xil17redjZih28vKOi5g/H0kC8u/CviuH5coQ57eh3Xg3w
SOejY3Qs17cjs5BedlAy7RmZ223Smk4Jks7JnmTbnMz9qjulDZxHfJiRBEUGbNOnSnKF+V1xUyDz
dPC0rEApU4YrN7KlhWCov5nYGsfbnFGGLWiGASgzHnZ3/mcU/YV/dXnoixG0CdwC+ETV55WWwI9b
O6AbcFQR4o7scuMqnzIchS9HWfpuuHUb5sSaRLBitnIQ94xl67BHx6hKpmN9iwd5Bf8IDb//Fmi2
VjwbS4w2JBD906Misp0VFx/6pMdP3ZGvl2MtfQ7wCUmVke4B+D1bNJAvRvZrna9UwTK5G64yR8H5
DBEcXA03cYfYtAhW8AZLEzm9J50UxDHfUXm9ArM+uxzHY+x+yOSTDfKpC7eQ6C8PbV5n/P1BnMWZ
H6rCGUKtHMjaoj7dZYGKVVa1cXoFCeQXC5ZydqxRsHTCW5TibgDP7i7HX5ra8/CzkyMZkEVUNBKg
VN1VAzTb16y6VY0dlmnCur4ca2l74TxkMjnbVWMO9QmiHp+XRuOiWKJLmUt8V3ESXZnQxQGp9tSN
hfGqzSs3WAJbMDZ5b9y92oOuKOM9in0uNnD4AbVoWV6FsotOVeIPfzOVv7E/dBzMd4RlPU49FCqY
SgzVSg10kS82o/YxwNPOMY+qtZK6LqQXZPpUbEGpksnMz/zSDlDbxPfxaChPXO6TAVTgHfNqipUv
fWHjIjEmE0NHidbZ/CiWtdljTxCKY6hgylT+UPAw9V/+eGnYkDmQX4Bfows5fY1n19VK4Lg1WI04
ZuNHd9wb3c1fPB9Y6ZTqc5O0pzGePT/PvETFQk89VphnDZtiDQK1sLR59r/Pn/1+MflsNHqsHjGm
20ZIUhd/WE+d9gmbCxdvwJpgBvO8WFD/SBAXEEeBCwxsCucPcUO/A6iUz+FPoWHzbsPL7apLJizJ
Ee/zEISB0q+soykpnCU1LNXp0Zz98h0Ak9JNXLnI6B9lHFm7xkluXPyglK7Bq9m4Lo062pad8/9I
+7Ilt3Gm2SdiBElwwy2ppdWbKLfb9viG4RXcdxIkn/5P9JwzliCGEO0vYmZuOoYlbIVCVVbm4jdZ
9uX26q/4cvS+m6C5A5mefsUENpSZXmo9jgpo8jkPnE8a3Y6lIrRZN+JAPwcUE0AEi/N6tsUgf2ak
EGHTwxygTLzB6P0QgSEVgjmvDikUAeKqMUExAYZIcCTIu8HiYN7XwVEQDp3zYRjSF8Z00IcW6RGM
soqBrXhUgHL/2BJ/PxuY1qXgEZ4yvPnHrzmIldqTk2zM5HWgnwoIpd9eqjVnQ5BNAsaF4t6Vi+jE
LT23dbUlHCG1gYQQWHPxoAU7+m0za+fVQnkNiC8UctDkfzkmM4ssN1o6XHsQsKO0C8r3p3aRVKCi
yc4R/kxyOC2z7FKvHeSPNWQQH9JJhZtdH8EfA5LHISAVp25PltBqdg6/73/dnqC1dRCIL/C+oZMG
zZuXEzS13O3nyFjC9B/o9XokjLq/WQIU0QzsYRCYyMlv6vIYJdQB6ariZ136Nqgpbg/h+oIEGAPE
SqCTA2zlyucbJnq6oUnsHsFevinZPaNfkhn6LfG0mdLwtq3r1RDAD0B/kaEWTajS4a+gKgSBl9k5
VsZ98pBE795Nl5+XjmDCoeAO3VfnWD56QplYsRRvr4JL1yya3pFlQxM3UH7yz6f17OTG2NvHCnTe
rQHZqOPAwK3dHAz7UJs6ekV/GtDatLQHkG1tjOnj7em73m2X9qXx0XmucuZy+6jRV/RuBW1yPxSG
Yj+sGhFUHkjDAkghJ31GyssGVGr20Ug+QBoGwtF+5p5uD+StNUueSZegwwBtQ4g0rlq3FrTepAiB
j8jNN7t2LABnnBixX+IhST9jlklQVMWHEkDg14rmxrGD0F6MvkEI/i15Pd6TnnYP0LBqn3mKfLi/
RGnyedAGb99b0/BgJTELQSJdHHDLFHubtdm+JqW5hSQXSYIpMfs7hCLdvLHLWXQiQjucIdHgd13N
D/PY59/GJmEnVJ6gKZ96xudsmbTPDGiOHaiZ63CMc/6ERsAcUqh5DCUtIK1LYBACt5ghpJUNRrnH
xTNC1Wipn1NoRu15ZZHXKaUvfdX/hjih6WuQMU9BeJ1AVhV5sPjQzjP7p5q95QFM8MPBcxoobAtp
zd+TPkLD0Jy1ze2VWFttcRPjxY1c4tWd75YpmugKG6vdHPN45yZ37bi9bWLt0J+ZkJ9upIvaMq5h
gu4GENaqWA3W/BdSk4D72GDmvQoogO/RzGlgzlHX+Q5SqEvzC60LvhXdM10Fx1wfyh9b0gGEdKOV
sxa25tHbM/0XAHoKH7NiAWQzoiuL4NpFr9vlhWJUrCQNbv6jgfalLUSMbq/FdUCEqBheXphA+CC3
RLisRrqQGd7RmF4GPIEaG5iG5Q5yqrftrA2DgGeAgnwe7lJOGEKTE+IaxugdE/3r+FB6X25/fm0Y
GMcbmyFa2OQ0FNL7ACky6hwN0nmnyVuMT6ndaB+XnPBne9RzBUrONDHtl/5KcPAi142jAm40+bkc
DQMboY1THu25aU68ng+GF5vLFiCUJbDwKPFx4P/x9Drb8iXrnl3IffppCexx1EMkSof8233ndRSt
KNBs2XpO3uzm1iox+Z4bkNrMvtkuMH5z70E1RauGj7cn7PqYC48OzCWgDqLKImWiWW70o1YsxREs
8To6slGi8Nt3F1cAUoZTRz4B0eIVC06MWNuK0aB5dPUmWCJwQEHfBsLLt0dyvbOEFeRiEA+thCtl
G1dmCk1NkKRA8CYO+PJ+lwgLiBhRuANX5hVJCxTd5snSy+xICiCtIYhT64PPp9/vHwc42/AQAi8d
Hq1y5FjNNop3VX6cIWNxmhPFNF2/Ii0ckD+fF9N49hpJjZ7H3MbnI/ufJdlq/eOWR6emh/jG3ngn
PQrOheUAjwxmV5D+oo4nhXWopkAVZMLuMsv8yYVIe8UV3F/Xq27raKnAKw64NVQgJbcIGmQX2k1V
d6zNTaftq0rhF4Xjvjzf+D6eIBTIuxXiisTS44SStDsaZpc+jboXf9Q16KpmNjRA0GTJD1Amdv0p
5rki3FodGXYAMt7oubyimoit2uzyvumO/c8x99PX9+4yMa4/XxfjPtsG+px1mZ623bGB0p7TH8a/
yIegFAJuPoQPgLDhv5cWaJY3DSTou+PkaxC7TCE+9/4hwGVhVZAtxFikg0KYYZWGhaWf22ctetQh
7qEwIF6x0uKbDlKhgCt6IFKUy8/GYMYZ85h57GFry0puBxHEB/VAzwuX3jEown/EOw/EihR8fbWG
Vwa07MYGr+5oTiAhNdnatyqiEAfSoxathPYrdowBTRE26tBed4adhjrqKRtND2oVsbdraA71OHOG
fGgOeeCJoE+F9/azF9naXRqXMTi7ebW8TtSBModRmeyuY2VabwYORXToJy8P3Gz4awH9D2ieJ9Dx
LjvQ1wYdNGfRx1i7ipfV9YULfJ+FyxxpfuQB5HpJmc4NG3tqHW0yzpseIcqziTLQHgcFwrkTCoCq
RbleEyTwwNyJ/LQpUKSX22qhibY0yLUezXwDRtoNdAHfHaLgf8elKF4fFvhspY2bIeRnbGmsYx2T
kzH3HxatVARzMhGKeE3DYyHJjrYwANfkcGtcHEgd9TY5Iv5FBUa3ph9VUdp7DtXYQLwkH+yMJ3dx
3Jj/ZFYGpdaIRxvU9RvFLxGDkba4iyo0EqMYFoAv0v0fQSSOtBEhR8veLfX9vADPulMco1UTeMwh
zsBDQr4ElsSgVt455IinTgUGX1Xj+EoJCCVBIFAEA6QAMEtjaHI+t7Xhjsc4irpdS6LmlUA4MIcg
WJ19IFlsflxq5weEJ6vdCCHifVyP/XPqFIXmVzQaD7fHu7a4Ih+DNADqodhH0gbSe1fjXaPxY2pl
w6Ye9HxbeqAP9dtq8vCUw0k0elTGU6MsQrAKaD7vOxtqOAgOFafl+g0EAQcDHhihsHi2S1MTZxaE
cJltHGdI2vagUqTDpmLbjm4s/f3HBqbg6tFkBz5uuUTQtRawmIAfHolzyJ2TwRVDMVauYnRsA6KO
tBpq+rKBtOiruC5b49jqWXEP8UkIJA3jeIqc3tiOTk5mf+iKBPQYU6XfdSN37tPZQ0GwYlDG1Gb7
0V5ov2tTg6A+Prfbyo7ZR+a4ya5u+nlR/N6Vk3WxC4TnPLth7YwVZgMd1uPSHjS6Y+SReO+fciys
R5Cch0THlQ5IOnfxzFuYmMtnAu0ybfx+eyuvePdzA3LpKkOOxEDAOx3tFxohlXwHZXLKFSHWSqBz
YUQK4UxQgfApgxGNQpreT9/ZmS624sX3zcuFcGacLjMrp6Onfy0SqLyCZP3D7XkSx0jyolSsg4l2
F2xMORSJQY1N0V3fH8FfzS0foqEF94F/L382DmU/nC5hflvTJZjcylx8XJCqYOh6t6EpRBRNoUIE
rg+5XYAsPI6TngzHiZtDIDQjjdZ9jgDLePe2vjAkA1DmZVnsDCqiR83YGPVmzneTo7iTrp2WoJIH
OgqSBAKHIb0abKuYLA5F8CPCxhHyOUUA/HVvnQYVz9WKp760JEXBNV/6aiFJf6TmJ2OB4NxDN72a
5c6O917WQRtwn/T3OWQbb2+X6x1/aVbyytrsDAW4v0HDTezlUMSOfT8Xw6C4h1asoFiHdyRq2+in
lEsoOmSdwfmATG0EnOGSfgYX8u1hXHsH58KA5OEK1k5Lm3fDcc60JshqbQQdQ1m8akXGd1lExt1t
e9enTCSfdQMlezR2OXLFw/M0IwMtEQb0Gr0aReDN+yywyoCU+1bVMbgyeSYgwEiIGBTVG/mySaYW
caabmVDkfUybfUzfP3dIVhBczYgTPCQsLp1SzbOicq3aPPLuMU13bySvu/n77QlbHYQLn4ApQ2+a
nDM08VAFl1NsHmNzg0B8UEVequ+bl4NI2pp3nSPeR2AesD5b9rfbv3/FEWCS/vx+aZL60UjLAiTy
R54nesjbvnsyAGcu/UEfSePz2EyeS0NvFDmFFV+KlIUp8IMevQaCC2XSpURkd5z1uyZ9KMyNq6p3
KUzIF2vH9Kqzncg4ZtCShz6p6RsqskWVCelanbuiL2kBE2R6yL6O6aFVqQmtWACaAqxrqNQaiL+l
5YHkr1aRplyOmd5ZmzLPDpAbyH3Hbl9v74NVQ4LVFeVU6PnJWd3MzDWaZvNy9Nr6AB7Rh5FBSDoF
UZnCMa9sOORkUSwQnfTi1Fxu6MHGYxqypxhRAqXS5bUDAMFMyicrrv1Jpfh0Hc8iUAYDGtLtSI1e
Pb3iKO54RWgVOmnqM/Lbjk5T/8UZDkkVBa4SYnM9iRfm5GrLOCRLVTQwNyxfnfxQgSYeOJv3LtSl
DWnPLXM55bapVQAaPuVgOOcvMfl828S1z7k0IfmcabKRBYmjKtTsA/cgKTx9/98MSHsgdYymNw1U
8uYx3Xf9LtJLxcV8fW/C8SNlghoIUNNX23kxRye1iioJ3YnrkOOJ7xiDNi+r3V1k5e8PNi6tSTGO
1UdTN7ZNEiYO37pe+hzbylzfylaGqJugXkYOQSTjLs8NtA6ShCVuHELVvfLCsTvZaTCgitSdZqZw
BtLsof+ZAjCPzLgpSkh49VzaQp0qNugS9xC/HP3cOqTxdum/VZUisSXtszczoFRz0D6DeBrSEpdm
8BuqXGMUAwD0t6kaP1FFnyoL0mGZzLqijbAA55L2fq1yz6vfRxu8bcFzXpd2wK/YVDqYG07Jp0r7
NVWKy1nyJ/9OEOYGqVH4MGSyLifIbPJ2hO5GfzLTOwulijwoxv27jiI+i1YMZODwukViBzijSxNj
CgiNPTRa6IDMOfGL8Z0BzL8GwJkCUCZyvFfkMnXEdD23sijMH9GSA93427//aorE7z/7vLRVG3QY
gM8On2dQnh8g1ar9ZCrCzqtVlmxIc9SB4SfrozQKo4H4dpv5/J2V57dJAp868uygcgB1kmSBko5p
hA00rOZvkQc1B1WefW2azg1IHsqpqFuYtKdh1Fb6ru1Y5SPssB5r1PsUrnfNFHqWcOOCVvdaSqwk
2pQ2ZkVDy3gy9CpojDzgs6IovLYkSP2Z2FCCItGTlh1CXzHUB2oNvc9DvB2MsXpAqFQqDsfaUIBe
RM0ZiABsM+meGossG/jUsJM3TCeLsgeQqeyNLt+8fw97cOyCRkPo7ElmElq3BU/MKHQzJ6Qjf051
7tNSxQB25dWxjWEAaWi8ikQ14fKo12btagXRopCAJ9greWD3YLC0nGBJVULDa8uDip6FjJl42znS
dsvbHHW7jLJTWZb6S64z69WOqBfcnjeVFelKJIsxFxzAy9PG6n6Q7sdffN0V3hc+0r3K/Fm8mZ3G
aNkpnSdvS0fX2QBBHW1vW1lbFJRwRY0N2JOrAJ8CkZf1rs1O1PztjN+r/p9a/zqVioBrxQqiBqE9
IlQWr4LufLaHtPfy+OS5lQ8YV98jXWtXmz5VpWSlMEV4sgtLYs3OUrKIgLMJ8LL41MXRo9sWp9Gc
U98e++8lyHpT030pavPnu+fQEIpeBNgB0V0oeU+epI45R9hts4l3Xpr7mb3X56fEVYIQReR7loT8
d3RnlqR9XQPs0ploWz/1kMHYoFieBylx6m1nafZLogki97lOIUBULkGKxsOHql5iNOs1ZDvkCR5u
fzFwVB+QqEHT2xUSGQ82pB70jp0qagdN+UFbSp9Y/xD6+7adFT8Ivmpw7AJui7eUfD0Z/WwaEwjp
ToYTAZ2aFMbepAMLyjrpd7dNiTN7NcNnpqQZ7nOIw431zE7LPIbaPJdBteQpxBIiP2+XYCmov0Dg
OR9bRUZideN67r96heCwkpxwkdazyS1NQwd/AbGqpP6NcvUJO+IYxfYnfR6+epFSrWF1YsEZgcIg
eAOu3qdTg+QLt2p2SkizL3i91YtmE7kqMZLV4w9eTLyEQTZ2VR6sK1JYjROzUz7NRbDMnfGczUaz
HUAkEWRF4inuzbVFBCQbyHL0wgEJI80lbSYdYR+cGvQfu/sCYJ+dw+bqeRyetGmbNtvSgNqkMVWq
OsfafOLKgWATOH3QZC7dCOW4lGacG+xEymgfz0nmN86ytSym8NrrdlDTfTNzBbyIvIwjbIbHMe2d
PT63w/dexaK3tmYIzP8zIf5+5kgRlzmOlbH41LQF1MR+dO4TtR8z+vH2eVu5QzFff8xIvrMHUZU2
1RpCnFjrIE+TfRszVcPn6myhMPq2IvaVVkTu6ZyMngev6fXbxX1qF3tboFn4L0ZyZkX47rMJa5p8
GGYDa0KqFowfSJsfSs9SuVzVWKSt3aHfoB7nCGNhFKRnRN+OFR7Jfe7c/c1wIMcL744EhkyPZI0j
a+xFrP9ET1y390bcKVze2ljeyLCBVcPjUo47mwwUpl3Ko9BDbOgbXVlsYz4f3cnU/2JtkIwBgZsY
iy7jPRy39uIEeoBhzmKksZ1wZqbC56wOBnhUNLIAC3cVRMfDYjOtr6KwaGe66az5Jycze6C9Vyiw
lmsnE88B1CFR9xT0ipcbLYsaq4TUeRR2Xd4ExGztPdLZAWJRsMPnnre7vRHWBoZIAhVosO3hopd2
XDvlIxlaOO922vXg+nGcu/G9Bdy3wObciBS2LZbWk7kRNwT1M+c5a58yVWlpbRxCrRYcygD8XJUc
yVRlzmwk8JnR1vkWZTv71/sn6tyAFDrMeFuhGY2x0wBN3qCA+s3WmgCDtQcQE/5vpqR7xp21zI4q
jEWHs3TzvWX/0t9J4/e2JMBIIT1GTPRUymem4KUNIgEEJDFu6/zB7E7dXyQ2RLzznwnpjqlHYheA
7WhhRPUgRZ9zxRQdwGtn5dyCdFYc1hommzCIJdtNkIpLlnpbRqgnTgp3uRZynBuSFn/xFhQtGix+
QYMqu6/HZ5rfA2iNtpIkxz9/4dAAw0EIiDZAIGClmSuJN5lYGy0s/KopN+mkygms3cugRsDbWfi0
KxU8M4LmTgNSprCofhr1D1UzxdphhNcHaajIOF1FhHywRwvXMHIBtbaJFvM571+rRMW+JyZdDuaB
FiPw+/qbePClpxyw4n2SlIipy7oY/SjXnX2jEUGQpRl3E49naNKMXKjjeYVCGnx1AsFEDrsgsL8C
MdqZnveGk2uhhS6BxRDsYoottzqHeLkDKCVoWOVgM0tx0wEapIW16xQnAKKi+zytyF3RRbniDlg7
RmjYQu8z6O0F2vdyIp0+qQV9nQbWN3vD9S+WM26S7B+cX8WLcnXWQEeMiwZPhSs4bgeshtek2HYk
3oKFPn5nB8GbU7PPvi+dm25c4rZgvRZS9uh2vtu83nbMqt8v+RtS24gBXHFs+IaOqV94/9w2IEPk
rkYgOZo26mjfCQuJFxiFb6BI+kn7QU7aD+Pt31HbaJbf/ia1D7hYRO6il9u/YHXbiSYiwbQMsJ9U
FNASbyZJNMJpD9s4DyBka5SK7bZiAulOFGjhHtxr0kdzMSa0MsVeOA/mRlvmIFrIseI/bw9ErIXk
HS6sSAE7L7tJny3NDauYoE272FUTCxOKKgcr+C8rUaEbV+0h7gAaGGTY2N+Xh6jRXfQDOaidRXa0
o6A4s0f0DSJXFUwtOZi99ReHCQ9goE/QnyG64KXNaLsaQR219UI35d9mWmz0WSUavrZSgk4NiRn0
rYHwThoT/Di6lio3dKMnM4Z88nFsFEWotWnDTSSCaoOCJ1cy0UV8mdMypaGjVWBKzY1nLe4mf7CK
z7YbjUg4pYfbG+OtvijvjHOT4pSfPeU6kzRRkyQ05APfa3m3Z3a1jQvvmS/MN2IGSL+3j9P+0zB2
R6g0bHmdf3Dm+DE184Mdt4e5Vr0u30B3V78J3BIA4BL0qci7p5vihUATEjcmZy+1lpx4kW3TsbgH
acOm5tHPieHHNSXfkJgoTsrKPQr8AuJmByDsa8KYCaYiMKvREMri/d5yoj7ozbwGyFKjQccT/rGO
0+9pTlX86TJ6T3g7WAZXBKIED13X0plJ8wwosUijoVEO1uOCJOYdmFb0p6TR7MexAWNnNWXx49BO
9YdiavVtjxL2wShUvf5rbhcShEglIa2kQ5JGchYTIMR90qLO5yTEDtqss3y21PwxS2fjLnGz8WvR
5JlvGNx8ZEPKNx4poi1mDn31TWt9jDqz2rAqLYOonpo9wFxs8uNWA2t5w1RkHqvrdfZjpSMzGDUh
0FqjIUjG4iCu69lHJ7Lz2s88Cuoe8Fje6faGxgCI3D46a/7gfJqkk2M0HGkDCBmG/Uw2XnyfO/NG
U1W9V6KRi7UQP+LseKIRC33XE4wUue+aW/TUVGOwqMiDxE+9OnDYXQIfgAypnADJXAFaRqNp2BKw
E43tbkpUedH12frPhEyxwWs2lAiAvRB9o5+KUvtkONmJc2UcvGYHbY1IgIB6AZg3acJK7mmO08c0
HNkH1qV+M1k7Nvy6vfRr84VLAL3FwA1cs8un5mDliwGnWaaoAmQgEaIfbltYW/dzC9LmcpZON6MM
FqrlrvbuGud78YOomo/Wzg5UinDKkfpyoW96ublcWpZ2m1Mv1Cs3aCvgNuhXY/i5mMUW5yVwk+3t
Qa1OG6gQoFYoOFzlSnJklLkOTjMaNuSelztqKirVq2uPfJQNMA0EfWSAaEqtKEq5TsMczFtbJx8h
zr209BC7qepR+lajkI8MmET+syU5yQIpsLo1OA0ny/tlx/Sx6Zwni85PVVEDxGOfeJd8cyJ0zYnu
DZtuZlAdTa6pCB9X94ngR4USOXCLMhnyGHfa3M0zduJAyta3cmL/qPA+8g2nXL4tRlorAgaVQSnQ
StPWWig6T8LqdUGLYmV9SwCMuru9Ud5iqavZBYoQNQ00xgHOcrkzS5b0GfTeaNgNLj8YQ/MJpKxG
MEdT/gTWtmqrd9m8aRvHfnWinBxy9HxvXDBmBONkARsWj+VmSbzxDhI/w96qm3YHstoxsEvK0dNo
WzuexdGmQnPjYxe3FSQ9aKwYxFowhxgGOXi8yI0rXFzaa3MPBe0ozEi6J86dbd/ZerNteYaOyc3t
CVtblXNb4qSfXRMGT5oBUDJAcyq3/uAZeXQ3zCz+6cXgx67H5p0yVm+xCqj2kWEUGnBXCDmtApY5
MYsonPjO+FpnioO85iiECBjSCcA1QL/jcji2Vucl2MSRLc8ewJWnknOQW+z+/fkgKkeDHe48uIrL
73vdZIx1YUWhlkBlzqn67HEGltDniM8C0sbfoGrrPKHHygWzdel9B3O+zvxCN8aTW6SuIpBYHS06
y000FArWAmmz9ywql0bUBki80e0gUzX6r7l5vCjQxwMEOHTEpRBp8aq0t5sY2U2t+tpE/FNZl9u+
mvzONTO/Lerf0KpVbMhVmyhgOyBuFkGStILuaILMtceG5Bpk4zeD9bluikAb8fj81uixokyw5vhd
gDVR2kVyCBRol+tZo5TC3AhHDQRYi/kjRTbCM1Wh2OoynRmRPD5UTbWks70o1PsMTL+gC/qLfQCG
BBwppJ4EoutyFGXK0fGUINabtwY5eJViktZ+//nnxd/PfMRgDDViLhyqeCK/vcRFJ58qk7q2Ducm
xN/PTDScp1HBYGI2jtS+Z3xvDeFtT6cahfCEZyZcmsVLbWCSumd9fGljxedVI5CuNzaQJHVdBsem
6/esi74upf7s6p4iY6oyI/nrGJoP9sxgJin3EdlEQzClit20agIeBWUg0Sort53RriQlG10azh70
du5GD4U6RSywuhZnJqRRlH2PHpYOJmK8sgigOIohrN1qgioCVDRQV0Id63Kti8xJp2kc4UR0ELKj
xLBrl69NroBGr1oRxA4Qb3+LpC6tkLSgJahccBkMQXwsLL97KVSiEquPe6Fl/v+NSP5wgC8EkXUd
hW1ZPoMMA7SW5GmcphfE5r3feHhDDEvxa1imDRu6IK+ND7fPzVo0cvYD5EtmEtnavsUPKEpklljz
MJX2Iy/JS86mDVgj/qJ4D/F2cE6jDg2uTbmklmbQEhM8ymGf+MO815aAqGSrVrcfociYeGDaAzzk
cuEyWnRexfD0b2N3l4PtZ3ZU/JNr1xhIX5CFwvUiGtwuTSxmAsQGXoBhXrbOVxZ3+UcUj82d7vbG
PRuy/g4pyXQzgqT0dHu9xIaQI2DMnOhIRK87kreXlgn4MorYg58rx/QLSnsnKyWbemrDJqu2dC5M
8L8vYMNIFZ5p9TSAUsfC1S3UrqRgpAOHJHGHBfCBbB7vco0gTEBcvZ8cTQ+QkW93t8e5ag+kkiAU
FRwDbwzxZ/7c6BGLpWgRChPykSW/Y/qcs49t/XrbytruRx8USi2IENB2Lx0/F+FqnnPTCwGt2xoI
fXh15NVr2qCqYCiCV4UtOdMxorsg1VKC3PfwPWevkMKpkYmKY583/9we1doBOBuVvDtNpnNnBEd/
OJobAzSJwf/2efNyC2a8dbQeaYMw9b7x5otK02H914teBcG6ipTN5ee1LEcqNHKQEcp8lvkj3/7N
z//zfWnNx14ji6nh+0b5JYJKfKLk6Fq7YqFe+v9GgHTT5QjAL8c4rz0vdKpn4uztaKtHh9uDWL04
zm1IfqCdXIJ3pMjR6OxQZQaodvt7PJteu0r74FH+YFjFByMbnU3Vm1/0UtUDJ2ZJ9kPn9qVN0Hbg
HoGTwh7ra+hevBbLnrauP47PdRP7MT/x+eftIb9d61cmkfYHwzVy0MiwXU5rBG+Q9GXuQUegScZ9
3UYO0slL8mFoI+snxbPzaKQjMtB1EsVPvTsv+66NUhRlsgFtZ/GXcebZHfoMmqODZPl2rNPlWMTR
tInz+DO4v+29VjktMjV8en8sgUKuDZZZcM7jxpD2dOENljODTDj0OBJqxfO2wn9cFchv5eSgOi0a
P4D8xCtW2hM6CLmNMTbckAc6++LlX28vwMq2RuofBU/o7QApK0eOSwuBtXpGSbJm9YudJN9mW+/8
TlcJCK0MA1Jhf9ZZ/P3M9bdd1UGfKvVCe7jntT9Eiqtl1RHbgJCDQ0Iw44u/n31/bGjbMAgd4vvN
DgXQPYdE8lLt0ay4Sax3Nia+5RTomTVp6fGEBo5kzLwQbC5pdoBk9e1VWZ0ttAxDp9yC4JZMwxOj
N9kY89ILG0oO6Op9HYn347aJtbsYD8//TIi/n01YZ85t27iJF1oQudTzH0hsBVb00L+T3/ffqULe
RaSAQegg1/dQM6piu8FQUJEGL6xja/s2LadtTbVc4T9X9wC6FSD6jA2ALpnLIaUE10ALUrLQrLun
eih2SIZAOyP+sMz5YZyc/e0ZXF0kUPchZhMiQvITnmkayWMHd87kHtr0TvmMEK7vyjUiPQCZaeTQ
4WMuh2NrrQ6ijRYh7zBnv2bUhIPKLWjuTzrX9kZPzfsFZRaw5jNsQPSfYauko+P4TWrMftzVGlqz
c10R8aw4DCT0AY9AAIefZksHOdeqzkETMEXuxdpF/bRz6k2rKR4wq1MLMhi07sHFglH/cuiay9Iu
7XIaut7gP/dQYXr30uEGF0gcpK1EO/Pl9wsLTHd6i2BK/5oCWLRsbn9+7SKH6IAQZEPRAGlh6Var
q9LsjIXiajBAQJTGP4lVbJw83XiJ9jHOgZ52C8iSu+OHpiSP1TIo4IFrVXXgw2yBZQG7AQg0Lgdo
jhBcqSsHGBDH813yRMDJ3PUvWSGw1eOusfsgLt1AV5Jg47vSnr2wK0UQizmxWss92HXn77Sav9SG
dzdZbPF7kqpaYFdcGCjTcGmhMwr3o/zMRYPFVM0ugC691TuHOJ0h0x0v0cZy+Sc6pY7Cvbw9HK4G
h57YNyULnEfpjmGNObiDW8CVoYn7ow0KrmNuDsYHtyDG7wQEXRu9NufnKY/qDQXh9W6pTLP1dYQ4
Tyi/Y+7HzmgP9ZB4T15C+AaCNezQxPoQ1FrH/bq1hoA1+uT3beYGcdfyx9hejNNktZCVKHqovNOI
fmlAIS4S1FD31BNje3vvrjhRAHkATcBVCroyKg2S412l9YnlhQPHTxgfrIX7k3XSrd91rLiCVlwJ
qFUh6oRjDs4SuXGSkoUVTo9bNBk3Q9dgoraZ+/H2cNZtoBEeQwLiSj6JFWKSqPFw/XgQ32N02hXN
0e48hT9ZnTQhiYcoDXl3+QHf6tHAQRnqISfdgtvFuouY9Yy+1F2cJZpvuNrd7VGtOhjRdogmBqRb
rhqbFy+xOpMNopqrfR0T8uIk9cOUFad5MaE4WMS4/yJfb7VtklofcvpOjQtxq4MA6I99KQDKyijT
E5vj7uuH+zFjD73tKlLYa6dbkFiiokAALpOvP876pTVwqiA/UZr3GjXbl6kCF37jZN4BSg6WYk5X
d4qFtykYB2zkIcXfzwKiuaCV2ZgNypDkKe2eU+uUFt9uL9vKtYY20T8mpJgLNfGoalyYGPXIn+kP
PVYkdFYNoLEWZOG43a56ARJzHC0jRiLO0J9t4HNTpoIRqCxICw+ZAktrdBOQqWlnOltVdLH6ecCh
kCMCxygoZi4XIZ6miZZxhRkCrlmbB//37RVYK+VjN0EXBMwSSCfKqcpZ09qKexMgcOXeYffDb7fE
q3qbeH47b/n3aN7WUCdwN9o/tw2LiEK+O0wLbUdoOYKXkHez6S1mXzV4Wuf6cxF9Mu2PFmjLm6ry
5+oLX74PquMjFuLKoJClgnKeqKtKIUis0UqfCsRpZVrsUKZ5NLXiviq8ySftjMaqLIIAEwBvt4e5
tn5AZv5nVVo/ClWEogP3SDgVxsdiHr4MNQrut21IBxUdQoIDAVyp4j0J+kgptrGcvpiioZtekN5L
tQeEMaWq31HyPVcmpDBGr0ByrEfN9MI+tT2ekf4w+OU7a4xXRqQVWhaQXAGPANECiGuAR2lJf92e
KGkxrgxIi5Ggs210LYzCmr5q3/NScZZWPy/S1XDOaLSVO3vjvra8rpr4i1b6uaAIiZhipVUWpAGY
VsP0roQFCGebB5Jt/2J+cGkj0IHXR+H60tkUs2mVC5isXuqlCfSkCIrdbQNSWPDvAvwx4ErPjMaD
7qcVtfzFc59zQMrJuGHArkBerVIVGWXH9mYLL1EXwjCIda7qZ9WULnTp5+Elb18Me8vGA0lfab0f
zcfeJdve3LOk2dj2lqPXLXU/3R6p5G2EdSg7EtycqF4AMC2NtGakrFozaV7MfPbpCIK7fAiw8yak
wmvGg0W1ditTi/YQQVGCB9a1Qoozpz3+QOsXo6j8LoLax5PWTn6LPGXmqC49yXm/je7cmHTpNR6J
WEG8+sWC+EVV3o8gP+9OLP+Zxa9uRnxnUuXL1+bz3KI0n7lt8CFOovolKvMv6B4BAaK567v5HlwN
fqPNvrnwl9tLuHLYoEbgAI4MQmoQskpuNeloQyfdqF9K059/Voqvr3jUi69LZ42Mmglhcnx9PObT
p9k9GNmelq+3hyCHxf8u1NkYJJfacZDZtwRW5vmOZynYaj93LIHg4O/W2cWU+tq0j6BaomxfVk2e
5KnsdvIKZ4LheggGY9dowe2Rqb4v7sSz4FTruqZYGny/WYK+8JkqISL+/7No4W3iAClEjg6dKSAI
k74fxcUIysqoevk/0r5sN3JcifKLBGhfXqXcvJdzKZf9ItzqqpIoUQu1S18/h+6Z6xRTk0TWfehG
A0YrkmQwGMuJE5b7Ttij7t5X6c/blwAoJhrHQE+I8qpQQKFN5xAjpuWBPirTyhr+YofOPy+or+ok
BhnHrDxgQFLX/ejaGxE7/24R7+3jrjUqplzDz46g7TG+BSm/4jCaz14Nwidb8totmTSAHzw4N3B8
gd6aC8hBZ99ZFGEOKYqHgSSbJqlBuVL6Ue2u9bKXJPKWbiQmkiE5hOZnXHf+c87W42YGMB3xUB06
d6+AtjEr6KpVDzK4+YJmcYguCvfoL7hkR6JEQWWhztmB/IkqH3xCsnNZMJW8gwZN8HBz4XsKd35q
uklpJsoONEmBcFPM+6JHB0nbbnoP4+zKBiA7GVRg4TrOZArXPUXo4oVuxg4s+x0qyiqObgRdcm2b
SRAuZKY5Ya73WFU5hj6GpKegjr1+HxfUbSZB0Oesd4sWNXF2SKvaj8mm7ZAv2NaAx9pv1yUtqQDg
MIjk0diPXnHhMatdBWyRYcQO1nBwmycAVFtre12EmPD8d7++ZIich4PSsT5BKeNQ1XdNHQeWcqJe
63s26hsvWfctYd8sXfZKL6rBZ1sAJKMwKixMLTo7nRwdfoG7Ct2t0ayur0ryfU8wmaTRYdAqfJ+6
T6axqoff17+/YAKQIuZtDZ+/X4TGxh2pNDsyy0PcrENtg0kuafqIzfrfpAhPfxR3RR8RA1KyoI7v
TH2FsDO0Jeki2V4JZiDVFRCVuFhL1zU/mFE8hqWsMVkmgv/9zGImg8L+3a4yXtdWQGTBs+w4hDtP
FLs2CwMbNdX3pFsr7D5S/El2G2WrEO59GIaNylRIcaJtRgO9XF0/btn3hXelLVpdzSPuCiH09EFn
1T4OeMm+X5eyaL3OVFdwyau6nOwuwypSFnQqkht7om6S5FtiyCzLovU6kyRc8oKDd40Ml9CrkhWJ
km0/Ueq7WrPSDWKuUzcs11Oqb0M1vXOV1te9+g2c3zumFI/oGtODLnbery/+uqKg+iEoYqGh9wVc
T4cCzDJ50NSP6XsjQ9yJwPl/Tep/Fw7czlzKxDKi0hQ3Kmw1DEwwFcwFRWfXKq3RQhyXdPLhj+0x
Xztakxh5b5cgudR6FvMxeGqUHMOyVjkmYhMTk1rE2osW2x7rGeK9sNqkxUZpJVq7FD/DFn4JEBTK
K0uMLczs8pAY1d5JmzUxlS2Q0z6rtbUJoljF9DbdYN0je+jrsbeZtGpbMfX1b47262cI2jap6TSO
Ft6xon10QBqblYY/NGBaSGWdCMs36L+SxOpZHhs96M4haTK/T/FDoX7L412BTL5skt7yBfoSJOiR
54RV23bYWSDXUubXxMeluL5ry8//1+mJbaxpmPagP0GEzorRt7UTQFoseybqk1k+VgCDRD/HeFxf
F7roeJ7JFF4crbEzkMtCJYcwP1pe76txGihtdFcDtYnxIMdejyW3QLaV/JacvUCR7jYlckpwOLxH
o37OXOQD/uq1/jot/hPORDgNs/WKi1AMba1V7atlR3djgeFUvbO5voH/HwvzJUt4iqYIExYHZsEz
iJ8b/Vdmnhznex+iZIquC6/8p9NP3vhBrS24/CXe77IJ/RLNb8f5MuuoA/8TlLLWOFO66p1AQZq2
khUunhegtaDR1ECUL3bsKRTwjLyZcF5OHZBXBCWBxG5xeyAE7uj2+ZIgrAPD9fQki/A6WdWd1+7M
IrDKY6psWLyOtIexlmDeFs3wmTjBShpd5bW20+PZtf2x9JHou64Ssu8L5q+kaVQSGxvG0u1bI3tE
JJslpiAyDFNXRw2bFWsr5NGqbyT6HRLfKR7BoP1XEdzXVomAXeqQDowHWIqlxyAAjPxY8lRIlMsQ
/GpGNbO22xE3lW7a6GCpL4NsHpzkOMTqeUq7IU5abBio//x9l8gAp8tLMJG0BKbikimv1DPMWfXg
YhjVLuw6H+XdaJJxMi0v4ksI//vZVcdINQ+4Vu5WV7sx+dZbu7/R2a/vCxaz07K6zQt8fwRpJbnL
NMnjtmiq0Fr3/zZJsJJ1nxZwC7BJWv2aKvdO/K5HWyeTMQzLzkKwJI6H8oSb8m2K1om1zW24cZLb
zT9xaazAvKhrnMRafKVDlO76nqFK4A5rpf+T5lsrYYHufBSIFK4fyvKmfYkSHudOxVC53kLOIUp2
o/nWdD9a1FprWZV1edO+xAi6lTta3DsZnKg6+mEXgWI/pKnkDZFtmqBeepuDjtiGm9E3j8xd07b3
zfg+rN3A9v7KonytRtC0keWAcH4majyfMlSKAqX/m3MBz4vFEYQgnxC0DFyOyoCICgaepSsMFnTz
p4I92a2EgnPpzpsYioA6BjguLgCEg5MVZZsMML5gsR+2quzcFx3OcwGC8XW8yaNJiIewrR7T7Gdb
bKnT+qTbN86rVf/jdBQN55JFLen0uUxBpxmanAf0uZcH29rkuQ+qR91ZZ9Xb9ZuzpG/nUgSVRmEp
TrUWK9OVNzZuk2wVdhuiraYb6Qw+48tzQYJiY84vhjjTGokCL0QXXn/P0LlPAV/x03yUeLVLvvq5
LEGzHae1sqLBoqzCh5cepvdgN9IHcL59c/XT9Q2UHZOg4toQAeneYV2avhrJs93vpuEpHSQQzyXL
c74iwRPLW7U2RgoNrwEmLVeYIOrIhhkuL4TzMHJ88wVKVgMS0UtdvAitbT9aZbnX3H5L4FmiL1tG
sCORJaY6izaMBo17S9VdtFMNX0n8G2db/F99++9yxGynkgMbl4FD6OBmQE8/uzIA2bLN+fq+YBLa
iFAwevGsDI19lf2nriKJJyCTIBiAaWiGNokhwTkYk6+9X9db2deFi9+CFA9gC/iTWbG167W0u0h2
xMJ9b7MojeyIq5O6U9rvdvqtKn8SGQRu+V58nQL/FefeXmy3iW6r5SEqvmXpd5XslW79v22UcMEJ
GHHzasTVG0bMxg1khXhNtgThaltqmHZeiGNu03SFIferKP0eE+Ln5YOSfTOHbGNYlu86P83hvtOf
Yu+3YWwySxYiy/RBiMWKGoBXB2RghxYgjibaqNXh+j5eV4jLlrqybDGcBwqnc4jzjmSbIUa31/fr
Uq4vA3ixuUKA9T/E9DhIMRDpGTtj/IvCA0b7/V8rCdj//PsaJtXTCkTfB50FdXdHy78x9IYB5CCG
bQLuK/x+DC2zXVpWCPOy7lVNDN8dqp9hqUscs8VtOhMjLANUTfpoG3i16upbRd5C68aeqX/N75kA
wXiRUU9YjJ069KBtc5rfdvHjLw76TIBgvya36ZtuwAqyYaVNfivDYCyqqwHKXbRNaZdk62grBv5q
hA+B+a1J5VN7qylr2kt8cJkU/vcz+6UrLtLrNX8IXeIP2rq33gu4/NSRFS9lggQr5nU56eIQ2xWB
sa+OjmZ+7EzTH/vvf3EscB/QxwazZHiCGcEI69SZEpj9SXH8xIT+ArF1XcSiwfyvCOAz5ntWgJOY
hBNsvuohteNP4Vslqw8sXo8zEcItzJwupMBCwoH8Z8p8GQ2j7OvC5QsdxR2GESF+E+2Bzkslhlb2
eeHqVUplMh2tYgfF2ebGTprqWlSls80Rbl7YgKyfONDZ3N6CtPD9VUr/IDth/vezWxGVXcZsXgm3
aDAmzyggF7LXaHmTHA2En2B1ADHrXIQ6NkAtWVgEiuFgn0+lNYrFNeACYHgm2pZgy+cCGBzQjKYM
eaIMVIVk8O3+gdjPfaxtQC/oG+iC0Yq90/ycrPs0fCxrAxx9j4Bb/s1tOfsdwoU0+obRuivxO8Dd
02zs+gcgJtcv5NJeYiws0F5gFNURgc+Xmidhgx6lPgO2SNt5NMcgsd/XJSxt5rkE4cYU4ZQNXttl
h8n4ExXPJrszVBlC5kIGaCX5hFsMdAePwwWXlkVDve/GujhhPjjZxUVkPyDb49yVo+0F15cj8rCC
KobLsjCPAuwjl+jLIQXxAC2m4pTVepAk+UodMD2+XrXZrq0fW2r4hZIGmIIVgMBsT8cXQsudRvJH
My390NGDmqQAxKuSg7xIBuBn8SYjAJrQS4hRYPODrGg7jQo45U5R7fiG3ayV5Ajuga2W/G5ciaNz
YUUEWYIVwegplznZwE6u+xZjCAw1iiBOdJ9MRLKqpYM9XxX/+5k1GVU7ZQzl5JMdhesxTsBHka17
W+bxLG4eaOdQ+cEg0IvWZ5j0zGoLxk5q/lsdyiDTXkgU+eOkrPJCNtH+4sph90DPx3tb8F8X+G/m
hCDpM8bylNrFd0wgfOhSGVezTIRw5zARwEYTd1+ewqb4mSrurg1DSZ5mQQRYWzDLCP+gT+czNDo7
GXME97GS5eWpSdWgfHPzWnLRFpRsJoD//UwACg66piRFedKT0E/7e1gNDNDw1pbszb0sbvL5D2dL
EfyrCEUHkjopDmR6sbT4UfMaPxngyVX1airukkjbJE2zQg/5tvUSH6NhrpuUha1EJyJnVAQ/LmB3
gplnVuF0RQziG2PK72IstlUlkc+CfnOMPQafIZePaQ2CcXCyUrPGKi5PwxBuu0QffHCa+52iALZQ
W6Ff1KlE4sKaMMUVQFtEWwCXiMzvruJGcRJCYq7oeKF/DjLve0kAKKzARIKWezQXCZbBweQHM7Gs
4tQ2H2PM1p0nmw2zoIBge0d/IWc8AdZe2LQm7TBMKTSLk4VwV331Vxr5fv3g+cHOqiyg6ISxAZk3
iAkcvFxzFaeWie7vQi1OxMoCk/W+Tf7JrfqhoUOg9XaguethlMRey6v6kimYhnRoDIpuLTyVAwka
c9+oRwxrDKxhe31ti3IM0ElA4xy4UvzvZ9c368rW7ZoWSg20VT9M1TpKgMbrS6cLskRaRVp4KDCK
Cg0FBqDLYNwV1CGuW8yYHGl6mnqGcgtd9wBBMfXGcdr88QcVAbDLlooudhRC56tSMFhJQWN3coqt
u3FVyCYeLSn1+eeFw9GjeGrBnJKcSlrlL5VlliAVkqb3LvfqE+eNQai8f+CCkLkCTZmCBoP41PTx
Ronzta2b60rrJAace8lz7QZRms1HToFlFxOqhSOpMO8KzeRDc0LL2QrkDWP64cT3lvWgepuc/ryu
bpc7B2NgAR+L9iYA2EVWmdrO2smO4AGOYxS0gHnLJp9emlCMiUIPPNIWnJBQ7LvonKJt+0kpgXMx
N1b/vaCPCdhqjOnD6d9vXstMlHB1hp6UTVU65SmzfQ+jD2UtJAt7BVpqkCO4gHnrF1PvQDWSGjUA
uKckC3sfzOygJ6hyyelf3n9ojcHbg8G3Ylx0tUKtkrFRm/bUgD633NjVbogC90YyNNxH0LLiXy76
2XDsYjdbDTSjRvopPoVhrz9XAwb4WS4pb2vWhhQHqSTgr+HsqOB5EQJOC0HYVIUsPEZVg6EFAFvV
MmbeyzOZixAMi6vGSq/FbXi0YoyRONS7W1Vq/nnBsIRKOrImwufLT62lqYxYcuH3Y+qg5/EKLq8Y
C5fdzK2sGxrmHrUW1F7fotpc37yCmQDhUthG0nZVVLnHesj9CfSVw601W0TA5ysQvMDKAAsiog33
OBT1CmgdH1OUwaiBlPTq+kouzS/3JxBsYEorqHnEBgiS9uqYl252yseHMY9T38A4I1+/XWnnYgSN
Goe+GEG+lJ30LYuHFTiuJeu4PHLA5NAqhAwrIk6kSuZvoTHq6lT1XnpCw7Hv7jqMbL95oyCApyJx
xeHpiUduhWFqtEp6sugLGsUS7YO0h+siLq0UHgxwV+ictw1k/cIm5bVWZKnbpTiLBi23QWEGTQzG
q1RiDRf2aiZHuH+JFtLRiyAHM3P98j8k8SR7JRMgHIabOnVZjxBQDgiUBzPQiKQL7UICRjeAcxVG
EBwf8IeF00gjZoxaZ/dHo1wjVl65k4zQ5uJiQALmbUFd+Ithi91HmesVg0v74Wi2qyZaRc66ryRe
6dIizkSIdw+hVpLbCURoqMy9eDIK+wt1mq/AEtQpaUIQ2/X4fKiBsCLEIHa3vC9u7tvgUmBi4Yqq
nOVSsFTUSjM7GSGF3Csq9Xt09N94KyCAx6EolsFSuaKvM6hTXRNj6o7ja2ffdeEpHN/aWKJPly3A
eCpgotDLyttML3qycogHz2ivg/SArcfeesg6Fphp821qm7Vt9oGihBtzNP8UaA9TFdmLe1m8/ZQP
0hqEj2BHExsVcjZFicsy/TCAqa20tJVh7CjGgaOGF/TmfRk/deMjaaJAG7ehhQeH7Oxm38rs9KXO
8G3AboPUEYTaYuRCWYwIMOn0g1NEQTN2qzqmKwc9frlsQuil8kMSn2Cme3DKwBk1N9gMfRBqzEb9
YL2p3U61bk1j8P08+zwXfxbxTb1m9hQz5A9GP6wB5Y8bJrm9yyoDfQG3s4p8r4hJs5hSuy6zsIIe
EV5f+AVax0OyNj30Q6yBFS7tTd47fintwbi0TVjcmWShJBBOfWrQydQPtXpfTU999OCS1+u3bvF4
EChjeSARRIpwvn9o8GRtEev6gdR+5wSpjOtuQdF0FVcar90n5Z2QZgJRShiV8NlR1Vg3bEcfarZz
ZJnHhX3iQTK47eHboJVUWATYNo2YGLl5UKr+jijdIzGGJ8amzfW9usicgISY93ZjrAHySyA/m+9V
WsVqo6mVCZTYe2veWcafBi04ofdS6xvKgEhSZc3LC6cD6AB4qjkb4SVxP2umPPdywzoUJA4q/XVg
koTqwvEgmaVzQh4eNRuChk2VUw0sjO1DHb/23eQXHxUwnaV1vL5zC+uAvQXXICye52qmcECWMTlO
QRXr0HkbXQkMySpknxdWkeoeQ9YWn6/VVwvpl3SS1B6WBBgOojHOYMIpBecnXzGPgMQttA426Ip+
OamsFLCgwDzlp5oeBmLBJRT2J/XCrspbah/S4VSREBwR2spzJG/fwiLAfAoV5hRj/CTmi/CyCYWq
YrAPKqD0Hmisol83n7ID74DzNGMAJ+g55wJGPSfa0DPnYGqbNl6ZdHvz95EEwe6D4J/zLAj3L9fV
3oiRyztkaMZBXXGdrG8VAGY0NAvBiEAITmO+ALv1GB1A6HwwwlWdB9LxEpcnMPv+hSMY4qGiyCcc
VO2h+U0LiX26vMygaQb6hN9j3cCk2vnPxzyr2mlsLTz0GfGZNz17Q/3sdB+OKXHVLtV1LkjQJLNy
487WISiJ1sW9MqxlA0uWVqLhuoFNErMaL7J4g+7EGKgI9n/TywMteQfHedT5Wq3eGiFxPg3IQIgB
Qo0LQrwGDdtaYpbRcTKDPHyIzcPNCoXvo+TGR3+Bd1jYKFoOOqvbJsI4gyDtdomMiGxBobhXhTQL
0gi42ILCuj02qTBIdFT6fG81w32qYd7b7Ws4kyEqbQ5engjDTqMj+FPdXt14jkxvL1cBaDriecx1
wa2GWzzXWw80dEoOhuNDswL4upFpK7f+s5QwsgTnn+fKduYiGjrJYyRF3MOYrnt9CIxMDYz2uTGc
IDS0ILo93IM8eCPgcuTDakTfuolIyTqdeIcodzd2420kdvzy9s2/L6zH9iZa52WI9Uy+wTAw6Em9
/b2bixDeI2uk4KxNIUK3N0rjl/rddZ3i/794JB7uNyc/A8ey+J6G01BHk5MqB30aApD0Bmmxc6Nd
Hz57YXSzh4s80ZksfX78A0lpNYyQ5dZ7pIW9XAYXWFBfPigVdXwEj6g7Cs5B6GCyUqlY4cH9nnQR
2nzLm28gSsU8WgOWE/6BWBNUI7NzLKcJD/V9YXrryZCNx1i4ITMBwsNRAVWBqQl1eNCSdBuBa7Lo
Nla2qvSVrTe70HA3149/QYNn8oQLbysDpXaKBVFL/YVJDTsSZ7uR0t/XxSwdDLiDUX82QVkMbqb5
ybcDyyuSYVkJfQXjhy3J3S5+HuMEENdAkxF7zD+fZCYBWKAMD3H9nqPhP7+57sfZ/UHPjVGAmguv
SlCsnmg1s908PFQdkFIbzKe8fX9ANwrMKrKdl6kvYrZja9eedTCqVacF9MYRcP/GSpjdjaAMY5Mu
8pxdAeBBVNom5krlz6lJH3Wj3UbMu7Xqz0OyMzHiBcfMzr5FeAhun5X6jyrrSuRaItiq2eeFBAZ4
vMHhgwD3gMmMASMpRi4nQWThoZKRFi5dC5DCm7BWLiqkYgasAUNVUiSJhabE6aeaek81OoOaJLnZ
jcZ+2cirgkMXCQ2xatmVTeuwPrUPWtcEdbHpwWd7XbEWF+Ihw8UrMxxJNb8Z4MogJSidoFjTtGIl
A3/pepQZkaXrB4LH/woR3ihTzajZdxCC+b9+7b5m5NYCHNerMwFCVFkmuZtiLp91aMcM7RSJ/xeO
wkyAYEDUukD3Bt8msJetvCfHuz2e4ZxnOowTytPI2gp2Vi1oYsahYxyMYrrribKeSknkvXDSMwnC
Setm14ZwvoxDqLyN9bqiu9tVCcbVgJUCNaAGHJGgSgUtdbUh9iEKhzvFCYNiYL7eba4r7IIuYdaJ
iS4KABnBrCbokl4TcO6poX0o40fzxZR1Zi59HhlQjMMACxiqDUIpN7PrcMAUVPvQJ9/dF8V4u/3X
w5QiqQ0oF5RWeCfiQivyvoUeIV1sfJDx5/XPLxhAR4PXwUfwIr4X3Y/I8DI6lYpysD9sqws0agel
NQaFJ6urX3bNAiWma3iuYQAxSVgMNQrNodNktcpBJdNa7dd5/qCyZzJsiZYGjoGJuMSXzkJdUGHA
L4HBBEmgY6EmMNewSa9UhaWTd+ijN2Zba7MsdzS6ORAEYuxMiHBEkaFOScSF5NZLsaE3Y2PBT4yN
AyQSyQvM9RD0dzRUJZ7A8Htw0vbJbKunNFbXdZc9gURWEjIvaAPy4BYSGZjmiKiZ6/pZNJVUimeV
Ew0PHlsZra9g8syWyGCY/PcKby4QFgAMAcjjoBlcWA/GzaUTaUPvMKEr3/F+2vY+pHfG90STwe4X
Tp/fmU8OdJQAxXqMamOEDl4wRAfduK0QrGkVmuVqfXv9Dl1aANAu25zdFNSdcOEFS2zUQ1yZ4dgc
Y8yl3PdqdXOIgPyhZvM5QICHX6TGBsWypgIjQI658SvbWuU/t/98S0fmE4vwUCwVnsK2iJxhyN36
6A3f3DjQiv/x+4KVD8upMKoa34/cwDmV32/99Zj+AmeHR5u4gyZX6TOV7b1pmIbQi06jeldZm/pm
P8EBPAcpVTywgLuKaUkvC4Gbckh17HaOna09TAq49fd/xgAIBUw+HFHECyj6GCKnnrEjcPxejMGC
N9fQ5t8XHOhGjezQtCgDMVD6hOGIOZMIuLxk2Hk+/RUvOLDnYg3QTbVocjEE/Fh45X+adgy8jnck
mB/X9+nSNOHV4FYQhWTUacSHKkavgpp3tD7W/XtqGsEIpHEIVELGZFWty+v8+T7xoXtAsqEoPtco
r6ri3iobXOduyzyfyageZd8XzAWpO4UYDb5vRKvB8cmv6xsl+7xwIQYL025oXzdHBYVm62O0ZPQq
CwIAizSBprBQDzDEMfN2X5csdNXmmIERvbrTelnBZEkAPAS0D33eCDGBVOSdSaYRI3iT7Eezzrv3
mzfIwW1DvRedEqhZC/s/2e5oZ2WZHFuMysYYCclrsHAfZp8X9p9ECtysAp9fUeuD3eXt//jzheeT
ZrURKj2+r4Nu5j+lG2+ub8/S77c8uEyY2KcDAikYjHHU9GlS0uRI47U5brVwPeiSJOdlSgrIOEz3
wf3C3GgwwcxvWOtlbjSpSQJg3NElRdBUcdAkIHB2HSCNcr+Xte8uaBTQqQBzw0qpl1BbjFuh1eTG
yVHtVT+P76rueH3TLgV4fCoe6jI6wF8IMuYr6usQPbCKhTba9DX0zebmSGz+eS7+7JEbSZrwWZH5
cUqGjTWMfqE1PlFtydHLViHcDNz4ukD2Ij8yv0hWk4zSmGv+3PGbr0K4GROIGhEt4fPUHH3L/K6s
MSQGiOKb3SWkalHGR0AGlx8F1/lmAWAIogxCh2NVlL5DiV9JnqKFbeKFRDSKIu14CWYqKGYjtvrQ
Hu3AbF+pfrhZl/iwVNRC4RIgRSGcQq1Mhttlan/UyGOReUEc5befM49YAAvhEyYvcEoomVTjWHvj
kZD7aBt7N6ceecTy9XnBoYyTIYqjDp/X7bc2O9rr6/tzaaDgh4HGA50gFkIc8XmoypEpll2oR7Dy
K/eFqmU+8mkuoE5NJSUwFc8alWIdOEsAdS0YQwA15spkUgR3GTOmI9PuvlFtd30p4o34/DrcO0xh
R2oQ3s3867Y29lNSsunoZqP7Akb+cq8ptN7aTO0Un6YhC64LvFwOloIJqZ9FfPDuCXejdZ0J3SCk
38c/CncdMUm29nI9888Lb0cMfH6SVPi8MXo+aX7oJtqaN7GswiRbhbBtqRpXWmRBTGcGpetPnkTD
ZN/nfz8ztwg4Iq8m+H7uodY+PtRUElWIKgzPEvhg3D1AndGjJ5Z2tRAhfDf03V5jR81bYfxufGtl
TBAhplsiI1bSCjnUvab7FQtkbLQLW8THYaCpx+PXUHQCE89oWWpk3b5Vt27+6MnqukvfB1gClRGO
RgB0dH4ErVJpRUPibo80KvjoEv/15osAGMhnJ6GB26AJ91oHYZNrpFW9562LBB3H2T/XBXA37Pyx
w/6jdoRgHQ+/CZSXoKMN6WpiAaOxt8o7JUSvqR+6d3jrUuV4XdDCTvFR5GiMgjfLBzHNdwroY8xc
JWGzJ7YfRitN4nrIPs//fnYXUscdvbHE53v6pvQf5q3UC5/7dPbz+VU5//5Iurzv8X1VfdeqfbK/
vjsLFgn4BiR+kWbnPdKCt6zYGPg5pnm7Bz3MByvrjdMrvtI6GwxXkPgdC5d6Jkp49jIjM1CxyNo9
YRut+0XpumgjiQzZcgS1LayusO0By9HiVZisFLr2mK8QSQgj+uefZ/K1aaLtwPgRgvngWMlQ9T4p
FB/cQP5k1UFC/mjsriGyZS1dFjh6/KDQOnHRPzjaZT21UZXsy8gJPzR3GB2wzKfmXUzD8WFI2HhP
tZ7KSB4uANtYKCfDAPLvX547YTuVMgHIo3SSfVWl5otWjXaI1yR3QM/RY2CN4/3pm7jdhNRmjyW2
PvZzpRlrf3DtfqNULQYEhsmUY0JLnW0qy4kk78QnNlCwIvBXVWTM4RICOC+81x5lGU3iLN2zpmRb
Bx2pxLcbzb4v895YjzqYYBvXBHUiG9odc9H0SzUt2mCCzDsAm+rvjk6YtaWUylOOkN1PqJcCCpqx
39dv2YLqz36mYK019B6FDH0v+3qMn1sz/61g0ofeOXfXxSzYIgyPgtUGExYGv7mCmCRpBm/UYSX0
V0db3zxoC9qA4ZwIS/lUJDQqCJs9kcayh0qv9s1GCY9eub/916M0C8ASmhMuK8CxrmXMrFm1p11g
0ZXVB7d/HxVTeBR4NBH3CKYu6ztHZV1a703ykOza7C82//zzgnkLk9oqjBqfH62jlb0xSU5g4Ww5
pwuvCwANcdF3OWYEo6cVtd5XxspN1pEjSVNKvi9Wglit5CQO8f0+XZmh30v8iYUbcP7zxaHreUPK
ogdhzN6s6zvaYgij1wTj5NwcMGjwFlUHcSdy0vZnke3stUxYNTaFalX73NpNxPKnak+sKvCSn9d1
6TPLIxgeVIJsE5QiNvoUxaJTboQ2i7Qm3+PXGIHbuEag5XYaeAXVN7FCvKAE6dOawnI9xF5eYcL9
0ME2gRn3F6D01cGJh3cjHLM/00iSFwzR6I8Fi8lW6yL3hSXOsKkTvChqNGS6P1SGIzPuCyeCagbv
q+dxLsrUc8eiVzJTjdyc7ru2vzPpqO8YJdOqCo0f1/dqSRAaL1H+BYrHABhtLsjMiszxSE33dZl3
38bS6x4wfSx9nbRS1qSw8Pzj1AGmBMsDgKFiMdhwB0qyUsn36bBr07uofOzI61hKoriFq8KRHUiX
8Y4LzBWdLwjZfIztzJx8X5JHzd2kstbhpQ07/75gSRjmQdpuge8n7FX3nljy7KaS6yhbgvCwG6wd
0AILEaq2HV/sanX9yC/9FbSkIGwAYQNcFkvEwHhZq8eNbQx7Yvq6+Y7Koqqvo/jn9Ou6nMtl8NYX
NHGhv8rg2cX5STQTyRwLxDH7ItmRdVpJrMnC5wHcQp87EHQGijjCQdQ6I25t1tN+aP/Eu+rWlgFM
vuAuCx5SALGhS4IeDZ3VpWrkdfsaExCMt/xmcOa/AsAWBJwp8jMX/gAmniNvQ/t9X//SnV/05gcV
MHtk4RAgwldCSmu++9U4oS6njEiWRGGQbsFqLxFweREggLu8QIWhZmAIWto7aQR8KRv2Vmr5UbV3
1UOY3drHi00yQV4HqBBw5HhXBQgERZNW4jBi7RsM9oT9ayTZ0EubhKl+oJxBegxkKSgIzXdpammM
5p/M3luPtfrdLek69Yq1pb1dvwoX+BG+DgRwuA3YMu7hCHJCM2xiRpx9Fe+1f8DjrJib6k83/gIX
0C4qJJ73wtWANE40hIj6sube5zGSmCOktTEYS/dF/hfHgsWgbo1CGh5ZMQExRZ6LIe15s6ea7T95
7FYGX2wXvo+qB6o4QI6I3mCHySNVHDfNHsDmQF9jEpNEeblxmHsIvIgGpXJ1tLkDIjs/D7AMOQS9
yc3ejntAJ18a8lIXD+5J+V6m0/r64S+cxkyWoGN5psReG0KWUiCZRQKF3QoE5dsFlgnAHzweEuqC
dpmDYtpjPTV7S31ua2Pnpp0/OBpoTGRzgZbWguQ1eHIAk+Y9jcK+VTRDCFMhs/Wfxt5Gzvb2rUJ4
BMPloZEKifL55yMErEqUpDxD4LfO2q5v9tMB2jn7vnAUhRYDxBUm7T6fHpQkoI4EeL2kVnBv0baD
SOAysViWBoZPdWm3T8zfxfhex7/K6idVP7Lhj6XJRg5dUC/yYwe8HrgdOCTg4uEW+syftjqln8B+
2O69wfNzc60mu/p1BJtko77ZNPDoXU7vy5+MBeUY9OEqyQ7o1UX8hpbN6+d20Yks/hRBL4rC81pd
Mdr96JQY8/3cKR8j+UiU55TyiQ9Ws5/iF50cr4tdeIJwgUFVARgp3EqRmBSU7EaVpTHM0I/6A2gE
YAauC1g6T5ASor4BpeEFp/kOD6VqKCbI7vaO06wZ2VVedddNVaCbu8wjm8J9vy5vcUEWx6WDlYH3
oMzlqS4jtNa8eh9a1kulhKuhHE/dzfQb/LQQXiAbAdoEbgXnYvohyZleIvwCk4BSbhUZupf//6J1
RR8nPDN4mEh2CK6BOYGeQInCaq9Wj3Vsr/rxW+s+2uVLw5rN7TsGkJxn81oahxjOl5KXZthGuo7A
PmbGejIL3Y/HnmGwpSOjOuWHLawKtIS8KRmpFjicgigrtAqbDH2778EY9SNPh3qtxW9F2BsrnUUy
UvCFPeSgMB199qj7w2mYL8wGSMLJQOO1VxgwkwSs4PeuvosnUMbdHDFh76AOn50ieA4FRzpOnNjs
Jp4wjda0aYLOtfzrh7Twarif5WaUIRF5iH1ntRaSLB6dZh8WIR6mVVzJOp24RolnA/wZ9AAKfTmC
3EtoMhRK3u+bKNuA9853kuFZ7ZJdN3ovqVM82QZjvhqpEvVbWhnwe8COfTIWiiuj6IOJOt1t96kz
7N4V+1aOCtxUhFCfHJU62kFFEKjWD5U5FUO3T/8o8UaVoVkX7A0icQw5RwwFNL4qGAJdjUbM5pi6
/RAa/4e0L9uRW4e1/SIDnodX2zX0kE5cnWnnxehMtiXP8iD76+9ScM9JlcoooXKwgeyHBsySSFEU
ubgYeuNXjDuOssW4X/3iCYXMJ3Dmoifp0pR7PqST1SI1WXw2vq9v99oWUMVoxcUtgD63K4i56Nz0
W5Q6T9NEnxDTPSEPp7jVr3fpUoQUlYwN81MGfw9yyDlaG/+IueDvMEdJgTwwhXe/NGIBkEYqBprG
o1lGU44dtxerZMWpTFmD4V98AiN8akfeOr54QfNgG1+zjsXMzHZ+72bPXUqXt6wg9XcfYxb2AXXn
kIN25JCO1htYZMAH0tR2PNZ+tg9KW4W1ur4cwSkKbQo8NCpUcviRmeVsL2tWnApSHTK7j3zjUK/L
w+TzBxdBOzCOt1W9UfGARPh4wT4n0oiSIY1TVwYg7CQnWupGZBs0bMznMB7aICZ6O++8MptDUwus
mPgucEaZ9aPvbI4IhE67eShGRXhwffoFBZ7gDrSR/b3yaxrpyNJOen6q2UMTtfTh9no3Pu/DrkHn
AUwnAjlpubW9Foael+2pm99KdLt+v/35a7OG4zr7vBTcgPy+zVmLz9MiSkkQEXeOXZWHub40UaBC
CRxNKq5oQZU8DOxmSn02Na+6HTd1G4PhLXbIcTAVZ/R6ry7lSJeYzWlbaSPkeP3r3GIYxM/bm7Xx
fXE2ARgFxzOeJ9I6ArcqkTejxevww3Wf8NS6/fmNbYLzwmPaB3D3ulN3JN6sTyi5I1fm/+fqy558
0PL+gFvr7ggTnQRIQqDvHxaL4S+XvjjrqL8U1ZiemPahHvfZunfJ3acCFFlIKQPeBAgBmlwvRZiN
FfAW77jXjO/a740KprOhiYvPS97Yru2uMQN8Xuu++N/bQZE72XjKwMkI7jsPEFtx+C5//so6oBXQ
SXki5NNSopSr7zr61KSP/vwuH6ywNPTd0H8PXFUJ/jriA8EAwpc/7LDuFWVCvprz2nmUnhxQUK8t
/wJy3SHMZ78P6WAltcXi20a38YAUyXik4zFvcOMBaZptW2EcOzlhfGa4sKe1pVEeHKfciW3+ZfT3
tvYOM+Fiy3wsQTJfG1+DAHTCTozidrFEZvX19g+6Vq3oc8GkdGR80KAp121oBSaaNZ0oxpjvWXbM
VGmra493+X3JSXTgYA10OtLT0CWU1SEbu5AquZdVq5AMqKVOQMFLQU9Z4eza7s1QDjdQrMOWnom8
WtzMWRg9LX7UNw/cPHgquOvmIkAGKR6heIbIhzizkD+q+oWepp/E3weGIhGzuYKzz0uHmOH5G5Qg
ETshSzUBMw0WSBVD1RWPPbh2BSQD9IwwKUQqkh5mxy0zV7PpqVge56ANB2dfTc/417OPdUVjWkfe
mNjrV56q+C03jjL4gESzNOI4ZJzE8s8yM7Vjcqf3W3oyg2eH7ou1ijw83vT36PVRvEA2RYmoWiQo
UF2TRNnmhPKk3UFRbZyl8UjDND3SNGynu2vQFvz6X0FSuDCaTlfbLQTZRuK379jD/WffFZGCoBNH
Xku26bmfOnMo/5z9ke5nhcFtbpNrQR1odENKQvz9TCP9PKAl3OnpSbMizGXXXqw3TGqsVZMnt+wa
2SiUXQwUXVBhuxTjFnbXljYuj4XHXhCbUwjCitsbtbmSvyKuquiNUZmT65JTVu+g7cZM/CKa0l2p
fFRfByXQ+Jkk6SIn6ZLOuRuQU2CEA9mX037BUNp7J96KY3ouRXIFfcs6v558cgKJ8TyHjaqUvrkK
JG6Q4gDkM/AklVDdnzXdzekpXSMLOXEe1tWD0ygCuE3FA6SHxC9A+2gwulQ8uMUbIB4caAWzxt3s
s8cfwPh3W/NbPhl0hYLUH6AqiLqUgffOaC1OW58wUs0o9pMKOby1U+ffl9ZQ92gRXQ1Wn9bgkwMC
4AJlhAz9GjTQwtsr+ZOWk5664FJF6hqZcrBkytvVVlVaeH7WnEiZs9Cb7f/K3Mf8HDPSW3RwjM3R
BXKPWvmhbodw6OyQWWTHvHsbDGF8aEzFVG+4HGR55QRvUdrUdwlK7Wa66729r4qFN8wCgTAYWJCm
Rp+tTPRCKR+7zqmqk1m2L22a/qDB8FDx4u7XD6AbSBcityYwHHJUb1YMqHLCICb/8eao8DQbdnfx
dfH3M99ZrH2PLtW+OuXmB+qdVC0Rqs9LZm1xgKd6JPJPwfol2Lnlp9u2tqUCsAQgDEBECXpu6dfP
mO+WLQMjJ2dEqPFRcz7e28UrjOhcgrSAFW1sJuuEBHtX2bv5y+0FbBzLi89Lx5JOVlEMHfClQXdk
fDdM71yHxH3jKg7lRj4HfUFIZaLOATS2nN/uh9V3KCPk5A7PhOcPtdbGMwadF5iaVZ3Qcv8v8jAO
ReBQLHQoS1cymzDPg1sFOXVVHoLY+NGjX0z+QXN3aftgzqrs0ZaZ4aRjKhom2KDuIb18yUIrh685
4LJkn4aAvNzW0paZAQchJlgBenR1AWSGPlV8KnHzV21c+0+sTlbz9baMLUvABSZyXyK4kAG1jLV2
n4M65dR6Q9RiSnM6fQRIPKJUi29Lul6N4PwEVkH0pQtM6eWRn+w+wDMG15lJ+4NZfxpNA0NEft8W
cq2RSyGSASxuP2BsMyIZoMKj0vpoN6rMs2oZ0oMv5anGbA4J5TQjJ/Q+CCK3aRX5DpUQKcBwGavd
OkPMZ/XHvH1YmyddRXG+KQIgIRA1/OF5lSIxY8lWUPJAHZ62X1cjnEE3Eph3v76hjjMh5qXOeRa0
qHtByEy+FPnPPlXkt7cXgXeROIJIokn7tBLb6XSOfdJMGvVVB8IUACIGVby3kcAR6/hfOXIDAN4p
I0YxIGwdvpIxtGlcdwc+7P397EXsC8ZRm6oOgA14z6VIST+OOa0FeBjIqahZSJYcTT8PU/WsIasK
jERj7EuQc9PhbndwKVVSmMXndZg5pE6CazFul6NXhvb9kA8k8dDoDAJMTJO8Gl229IOXDY2G7Zyz
kKcvRv7jfjeA0aUBHpcCQi2XcDW7b8a80Eo8zfLQSD+kucKZbfkZVJ5wyQCxAmSopJ01nZFgJ111
0trHNNBivx4Pt5cgPNVlOGvDRyJIMkBHBO8sSeDeYq5O7pancYhLu4x88twOjyspoqC4fzGizIU8
MZ7iKG5J7+SqQieJ287ZKTOanZU/eaurWMzGdl1IkBYTZOtSDhokNC+9tWu9/b17hZocYGlABogh
RXKjQt2z2uxNVr5ibJhlvebV16B8dYs4VQm6XgcYZxB1C5AoIhpbOh4OMP/e7AzVa6tVoeNqoeft
bi9lSwIq2mhaQKZHFFMuPeZkW4U72n79+h4U4iHHqK3/2/elCxJgbFsr27R+tdedPR/rWZHrVv1+
6XpET8SM9DB+v8mPlO99xfZcO3ywfjkwUQut4JgQKzn8zuh0nLqmfCX+W6f1oUMAwS9Ugys2FnEu
RU4csZrXfWW05asWhM0P98vdKrj4unQYqM38pnLr8hV8GyvfMfvuNz32CERSgo4QCQIZrj51M/Qb
FOUrZsV2JF5UfDCbOjj7vqRiy0gHWjp5+ephpt2E4CGqVMlOlQhJzXzVUFoFAuPVtPdBHhf+wVBN
mxMH6dK/XuySjIsiU8kbD1DdV+p7088Fw9hPdofZJA5r0x3c8Xq8rXWxK1fyMHUHwGBU4zF94vJg
c9BhaCvazV4dzjHfmsQZPzTOL+bQsLa+9uu9PLoASmGOAlCVEIYrVn6/UzOtCCbal6+99lawWc3B
cX1ILgWIv5894ccxLy2z7WBmfeJ2D92scOqq7wsbOfu+4/CsWTiOeroeMbVVCQy9trHL3y952iYj
3ToG2KCsilsrnoKXcoxv63xjCfDhoggLCjm0cUrOtk6d2VrQk3NCkhCQxaa625mDLhc5SKAl0HCD
eOdyi7w8a6qsytyT2b+0R1fVlS9+3qXJXnxejgvWtu3tmmrOqenbF9/WfgUeeQThVYznz8GfiGK3
rk8k4jWwiIAIH28C+PfL1ZRdOXJjTJdTGeff23w/1dESKGRsaAT9W6ILCnUohIbSBV6BHztgzqSf
aPuB852lAvSpvi+d8q4vPLPU8P3cOrXDB9NSaFzsgaQSBM2CHAMdkyiEC/nnh4KI8K10p1PdJJae
9Q+86F/AavwLPZa/O94/jvaQPwb5621DvlINerlAhwnkIEwNHDKSanJj0pY1N8eTPpCwsUOnz0Pd
+5xNP/9BDtCjeMmJmZPy8npr5Jqvo527QBs3m+Kqi1u7VXEdXJ18rAJM1qZAE4AvVk56p3z0uoo0
QNjVB5S4ci+22nudF0SI7nrBfSRK/9Idid7WMTdANH7CaPA1KsZ4yYNFYQtXtiZkINUcADFkgz1D
CtvJ5JcY7mUDqpwequH4+bYqNr6OnlzMYhUYuGvCb5+BEUxbquWEVvNpn3W7/9PnLenHa9M0sXLF
52f/2TiM5N4wFL3LZ79ebo4hdWq5/YTPD9o+2zn2/erF51FiAhm66BiTfn1Ztui+cM3lND0bzXHK
Hm5vzoaBXnxeihBL002n1MPnMcTB99/Z5F1xLwMYsP3AToGUCABXdNLJwzpcrUAbatPpp4KlYfW4
BCr8/sYaIADYOpxmHAQ5Nzo03GznJdfRmZuGmWaFvOqiaVaBwTbMFJM+cVkAcWoLVljJIQZAaOE8
66fKjVse+6q2oa1lnH9fyD9zuHzSgzbn+D7T31fFh7rZr4UiMvzD3XLh1KEL1CuFHlBqueqeBAu6
j1Zsaz25Zp2/c4yVxCYzyzhlU5bD17IkZ/7B9sevuFvmn525EgQTs97RkFLTOBVaUUe2TQ17B+7S
HNwIPg0DxsgDybMyAky2fslZXvzEqzXgIbX1WdubYAqNR292H/3Vm/ZTbtYH5AEwMWRpym9o+y/f
F/XccmDf1+HF4wELmaZlETgXmldqmWx4rJw2DrwuHqylcyJXn/0q9uqF7VOmLzuyZFqCt7K1H0sj
P2CQfBm3+pznoQWoxB7zo7PvJs/nJOXON41NPHQAtgyJPo3rrmUeYOlmFukGL49r0K8ktExiPKMT
VwuHfh3aqNds7wv1+/ow5KQ/9pQMUZ+XLGmbZf2Z2db01OTobqfVOkZ+YeSRrzF9v05BH6Ilwv1S
+SSL+rJhoV8Z0x4zDlg4oBnphz57IERpXPvErXadQ5ArpdGyNO57zCMxflDf5yRqy6VL4Pt1zNF0
wR8GshkWfJwJJ/vOy74PduqrIOmbxggcGbqYLNyQcnkD4Kqs02m6oq69K+aHzAq7SgHJ2BQBfm0M
Fgfjmi+DEnOnzm2jW1ekHQ/Y/okeC9Vw7I1gQky9hF/QPcQUMpIlQytYa1FnRW3LjYx+T7UXx0xq
fu9ECeHizuWI33F2dPvUbVZK3fVkoBv/56oa4bnhecC6aoHnA9QbqHFLTrpoCIpoWo9eyC5ayxhg
ttuXgOr7UqjacX+A62HeiWLitgNOgNJWBBB/Wuskx4NaGUjaBVuSKANc7hAfcjOnLklP3FizN0bT
NKl8761E29WXasJ4Imo1Jto9UbEJq1Fb96KpIwyI+ZTm9cNk6tHUab96B6NtFv/j7eVfGyICXKgQ
EF84dzycL39bv5b20E6FfbJssMxgTGmxS90ft2Vcb/GlDPH3MwtB403X9wDYnIwiDl7y7u4oAZ8X
iFUk9EDELDMu+FZrNQ33rJPLtUcWNcB8/sPvBx5NUFJgdKJ8iWt209dDBjeVIUj2zdNIFCu4PqpY
wZkA6QhNaAPNDO7Yp9X5BX6wsCdZ2FF0A6rSnpuCAIQGmQNSI1fotslG10uZdvaJ+q8zP1jpp2X5
6puqUWtbRgVLB5xGhAxXoAZ3Ks15Rq4H/csszPtHAvAt6T/d1srVs1kQNonxSGiVxhND9m8dxZCf
vufWaeVWvHpV2PCXzn4wxk+E/rotasuAAacE0BbYVlSipTiUNfo86ONsnKzuI9c+TIfbn/9TZLh0
ECBqw3cBIkd0clWoKU1eGEY6Gaex5GGw/KbdfEBtJcrpY+D/NNkj6Z5nPYs05u3a9okPn9DIFnZu
v1vrk1G/zMNL3f2wVsxHVwT4W5r8+8twk1we3ZWNvpUFWHlBPnRruAANOSW3V7+1uaLdHS38CC3B
KXcponQ5qcjcm+DMOOrL0/rh9uf/5DPkzUVojAPmuugal29zXR91E+EbbN7SI6/xw9osIw4CRHIs
SxaZSxl32jvPB19kFk/zvmz9vVH8SsE1kzXfmvpo9kdN9fS4XjTYEdAdhgBANKLIaUPPXX2XIfGQ
6KSPQkRXijvn+qBffl9yua0xFYQRfH/pfs+Wt7PNYbeUD/4wKQSpFiJrr0stu50hyEIYBgZ2WqyK
C3pzKSJQgnkAoyfrLxd17wzd1IltNx9AyfY6tO3D3A3feq7CA2yJEs3I8I6A01xR+I5INKTF2Ljg
Kptf3CE7sB6FTRaUkWlmn27b5fXJMgXZ+P/KkuKOJqWOR0rIyoevFk4zBjG3qnzSlnIQ+QHCiFFW
gu/18mjRYJ7ttEidpPMwnXUYQtUcx61FgBQf1WUcILTxSNFDnROMccF9k+Q2D3V4+Taddzg8t7dq
cxlAgYqRZXjAyVA8TePLSsFDnQQg7NZDDbOZbgvYXIa4RjBQDKN05AysS2yWOsOKZYwlRpzoMSXs
46hxxVm5xjdgQBZyvf8rR4plPXPyAdXUnaTw06gS0PLK2Fnd64j+9HI3TWO06E3Iqq+W//n2Cje2
ULAbwNyQJ0Mzp6SowCC5Y0yunnQZsgRhYOxvf39jBy++L+SfhXh5NnC34/i+NkZWENs0Kr7clrBx
Ni8kiF9wJsEraFBkAyTM/d7w/ysAcP1BVM0NW9tkgVsWtwWGMiOheClkwltG98dZTzzvfZm/V/Uc
b+0SXpQwApxKwcB7+Xktc7t8tCY9CSyMfZt2JPVDoqrdXlXAUAA5FyIlkdO51QY9xRqKtQ619Hu5
NJHnfjC6PSmOrFOoRbEk+ej0vTcZesOhlqJ779Xumz93j36f725rX8QZl5f4xaJkAumlB6ZuXrCo
dXqyUgwHOunFOzPIgURSpbo2RQE1g/Z9oDXAtn6ppNXUjMwaqJ649PdSfVnNKp75dCiyU92WipzU
llEjDP8Dbkf3u+zZ0K7FQF1Z6wmYLOJaf0tFWIIbx3i7vX3bchBtAFOBLrVAMjyvArea7g56UmYH
wyuihuxy+9UiP2+L2TQGEdT8fzGS6S32Yo7mwPRkzPKo0goW1o4WzkamWM6WHAHbcQWpOBBAkrfB
ySVu1hVG4vnHzIzbNQw+3r+ScwniF5x5GwfN2wZyeUYyeMDr1UeWAqSlWMWWszmXIZR2JqOug7Wu
VsigdugtcaWizNncJTztUSBBtvPq1ZItyKgaaWkkq/2GQZmIYoJJYb+bSwD1p0jN4O0t11+qbG6C
Ka+NpC2ncDr6yOzd1oNKgGRRZq1TpxqYkczOl3E/MAWJ2HXjvuge+LuAP38/04Fdun1njh30zOqn
DvXjYUQ6zvLmr143HV0fPZNrfUj58KUavZhomPVrezsdNDytS3fURucLrTErgfA4x9zkgRVxSVsF
/HJzE/BEEvQy2GO5/gyy/qJ32sBIpnznZzEw1/+wyX+/L/vwDENIl5S6RlIYB1I8dCqPuvn7gZEB
VByp96uhtqhKlNmUmvj97id/+Pjp9q/f8m2YPSqiXJGwld+P7hqUS19nprhUH1YeRIt7GOd8N89T
fFvS1s2Klts//FboMZbTAObIHCtjOrz1Qh68oNoZtfOw2H40G9oYLhwNo76KkH5zdWcypdvIqXxW
LBQyUSALteBhrZ9Mqwu9/tfttW06izM50nOEpG61lN2qJ0v9GTQcjvMty/7hJQc6tb/7JwWhk8EG
GBpk4EX+bpyXd6OBoliLmkuqwlr+KUjJAcO5LGGTZwe7oqOXLtOiJzovYjEgkT573a5wMfVgaXcr
RrSgmhDX/deGf251xEWvt/dzS28Yyon4AU9TZHSkG3fQ69UCrxH200FO9z2Y/jFEeFINfdqySIyb
QbCCIj7+J0mxG+agKoVVzvk7St73wztt+sjyj6DU2elMEepds4LDWZ5Lk5wx6ayU8xnS0OX26GD8
RQGKHm53EWKYnaG3D50zHZuijf2+j3R//cZ5GQ9ddtQtIx6r9b+s96Oh6xTu8RrDffm7ZCe+tNmQ
W0LXHm3CIPhlpQ/UQ+ZjDPXymNMg1A2yS1V9qZsa/rv3cpyY+2ZRpB1OpmkvcZvbn91Zi9uC7TJy
73xMgWk623h5NtYAQKxbUhycYdnX84d2jpvuaKla+zYvw3Mx0vmc62XtMANIT1LM7CMG36duGbZV
82z0abhk6MDM0LFSLCenLvdDWX9g3H1cOnT8k2pPMtQGAZsmOY2trAwJ4X3UVdnx9rnaekNj7Dqq
ZuA0R5O4zIE7F23ASCBMvnxsGkxH1PaG/TD2z0uPruAqfc47xJ51F3KUQG/L3rrHzkWLl8OZT/Hp
WLgwfz3p2Y4+Em13+/Obhxn0bn8ylUDNSK7eRb1Ww3MALqv8HSBIr6oxLAgq+sM3i7/luQobsiFP
DKsCSxUeBcAmCAM/Ww6lU8C0gOChmO5os9d/t/ywWHvH+JipQIbCM0jeGI8pwXJpoUUNjG+XovKS
6oGbV9g5d/nd+2tIwMFR+8XJT3V0dUxVDKjmnmvL/vaWbtxqkIvl4QChtiXzMgFtn/dplevJlB1c
Ejt5ZKkGrG8YxYUI6eJEMmlyRhtL0+Y6MrovQNbdb3YXEqRjWehT79EKevLAjAQWDHBDTf9HEdJt
WdbaPJsLRKT0lbHH4m6ULKZnwoNBC+ggEv2cl/o3sywrK1LiTU3MeFp3wMTE92saXHgAgIpm2qsa
3TA5+UgDa03qzv5G5zIGOvBXrUTobRmUb6AXHZlb1GzkPBrpczJU1FsTLXgM3EOnFeGKBqHba9m4
WcBf/VeIpA2thhdGoWhNfK8NtQbDPjCE23imhcLhqBYj/n7mAMp6rklAbSzG3uUsCir0OylEbCRT
xIAV1AGBkBa1wEsRHEnpZrCDNcmMh4U/IuSaPs/O3WAK8H0DroncrShiX4Ep+sHNvUlfk8U49P0B
SJVWBTTciidBKI7+UA9QRvDoSntFdIvhOlqWhJjmMdWzsKDj+xFonYl4u6kB3twwDxUbfw8We/KI
HU19FQ2WSmUb3gY/A7Vb5KXA3y2X6/Vg0ny7s5bEjUhJIzAMRnfb3oUAyfZyw54AOfaWxAYGudy1
9ndW6mHV38tcCfMGdhCtJWjuQjla2s6UZe2E6sSSrGCtDAOq8AZbUQL4zfHmBE0BOInlTkIU1wbw
GmoLQpkJZMHk2FlV1HhP1NL2aIsLF+PFTcuwdz7o3o/bO7hpKuiFg5KgIFGfvrT5uq1NRldqJW7J
rKgwjcfe8QYw6aIHYenpJzBE7DLDfSgdRFTM+8lW/rIG82dq54pd3nAk8IggwwKyQ1zx0ukbU5Mi
f6JbCXP3g//Da3MgmfaWosK6ccZR1ED5B73NqGjJBC0TQJRrRw0rIeVzNfRxvxTg6vhdN0GEotbt
zd1ckWCYArGmi4ST9AQxQWJtLaNlJ/78fk3f3PF9aQCoRlQIhi05AJwCloGi/0bKojftvCw55BC2
s51H1oQYTI++EsVx2zrPZ3JkfC5bzNKb0MuVzP6LV3ThePdEChy0cwHSzYtaAOArFgTo9BGNgaWq
m+Caq0kIQF+7ADDD3GXtF3MO7rNGt5PGLPUDc8Y+bI2xCFGQrJ6tDCmrdGXdoXObN5PNRohXbBsx
lHrDIJ9UmDdxtKQ4Ex7FgEcRQ9eQHb48epWTWk2uzU7SDM8dJq/Uz8ageG1ui8D1L2qq6EiVHOQ4
DBmKwq2TuKx9K+3s2Q8asEs7u9uGvmkYgPX+jxjJicw0y9dBh5jCBlmxP8f8H1Kr2Ku/EsQROLv9
q8IfCtdtnKTEQOQdN19vL2DjdQF2OkGjhbrj9TutMNa8qFvDTtwhdtInu0C8tCf0CUMnlWiHTZ2c
yZIeZgvjuLVwXyb1aIalGfktILeq7NWmRs6ESLY1jv1C2B8hQ/RLvx8ojmMUoIUMRGCIk+UYxiWo
PU5FDocDXVuN9mx6y8NtjWz6tDMR0gK82dRrrStwUvPGf0KbL4tcDTziDHQhYWvXfH+/PA/VBxdo
a1zEunT7AE7D3FGvIW+wY0yqCy17jDATMWb3tyFgwwywxIi6KqaOSE7OW1quBW1rJ1p3bMnxeHsd
W4rH1YabAM8w0LtLR5FabllVRgYXWobaW6ViPdgy3vPPS+ewbkZ3KYRaJnvnUAwlf/ZtBYpr4/mN
uPXvCqTz4WdViul7WEFWHwDdb2oUK461tgMJZxNyFRuNakGSnWEoS5WB4gSQoNZHMv5lNgzgrg63
lSI+Int6DA+yPLCq/CGiufReYGyyh9oidlLQ10nDHFV0KWfOd9P63PofKNzAbXFbZwcoZAAakUwQ
E1ouxYHbtQ/Ab2UDGGCiG+CzO2lxMRNMZNzdFiQ+dL2uv4KkzUtBzl92JgQtaAt8ZIS/H3OQeNG8
/FwhsRL7naWKdTbtG0wRIHU0xH/SOW0CNreUUzvh/IOf74pREbNtf9/Gcxl5GPSbSaezoVxw76x2
4uSHtgyDWbFlW/YGljh4AFPYuHw+Ucfv/LJtzcSa92O9R3WElooX5pb6z0VIZ7TM57lEN5KZ5JjB
scbcfGzyiPoKI9vaKLD7GqBXwORh1PsujWxcM5CDg0w+oSCNCgvDWqNg6FSYrS0LE5xmoLtA3IZX
yqUUvWgti7MC5IOGtStW9yEog9haNDxX835veXfP/sZthtybYCQCQfIVecycZprbGKjPYUpo/mVS
PfU2VWO5wOwACACUoHQyzb4P1sWgGM25ZOlnr+LWrm/6qgidxdaiwJmdf7gOkG1AIhOsIRheImlp
XrXGsC1moqz+7LUvjuo4bpqzwIiBiwotuo6wkrO4rEcnVD1UupmURhV3OUhVfhlE5aM3dw0wRzyi
dOAC5bxM72HmSz272LXWCfXVja1U39v0vcUU4fKWIGRfka0HjSsaDaTVsMkNFr+A9sfJKCPq0E/m
bLLQNAB9sqgxRPe7z3NxknIGx3FJhbEiyej8B1rCssIQ3X09fbKCr7cFbWlJEB2L9IUIcyWnZuAR
QK1AQ017/OrN39J136uoAbe37q8I89IQOhOtKOsEEV7/UAS7dn2w2YOhGrq8FRucL0RyB0bNfFI1
2DHgnVe+z57yNpy9Q5GG1u80jW/v2qYwGDWG0aJQj0zw5ZLaVjMHS8NhrbphedDd0nklOvPwQKiM
B4cHKNt03ezGSLESTC5PMXHk9g/Y3FPwdSByQG0W3C+XP6DzfZrmfmUmRja+63r6nbMUpSIkEMMp
VRnjpo2cCRM/5uwkZx2Qs4tWwvP1u/5nTY5KhlRxeuRoQfRx4+ZHPhpNjZcSKqdcm0D41sk5FcWL
2yieDNsr+Pt9aQUlNTFlVCdmggxbyMyffX1c/gFqhbD9rwzJJqqFrCyYIIOlK4+4s36B5ZuY/z19
ua171WKk0Goas5EYLs4T8EAHZIxDW5viQsW/p1KJOAJnSu9yTnhrQwr8exH2zDumtf8vThUDGPAc
wT9XkPhqWqx2QrsKDCvO3ml61L/jKlKNzd06kyHtlpf2raZh+ixAO99yvh+M4zj9/geFgDgF2DTx
n1ydK4M6o0aDrTLLxzr9r7GLUJ9TRVC1uY4zIZIXbQezNAYrxTqc93ofhITv7EJFHr2p9DMhkhMl
Y1dUlgMhpvZBkHfcnx2wBJYE01pEUgusm5dGhUbfCeNYHSRyGySt32ZdFXRcLwCcZOCIwxQe3GXI
Wl8KWHUTCAMNOVyOUQJuWA8qOt0tASgxi3EFiNMwVeRSQGosvNeog0cA0Xc+x7SCVfHIvXbtKC2j
SQtEL6CCMWSmoY7ztR84EpFWu2TP2Wx8Ql8+YGBlcwp6VTO5cEqXjhcpT1TqQRGMbM3VhNwsnalL
x8pOuiFe6X8YcArqAD37BtaW22dka99wkiEDQE4k64R5n7kT1oPRougHO0nfAWyR1goHv/154EPF
FDG8PCTD5YMJMleCt5lOn6YqLNjrP/x8UQFEggbal2shfT2ljlagPYgtUTkdBjO5/f3r0419QXUR
NR7RwyoPO8i9kvskyJ2k81AQOxYu4JgKB7KxRaAJFlM9kMwEzEqyXKdBf3CHzuTEqLjxsS2C+ZvG
c/t4eyF/nl2SRSE6BgOtaKZBYCKJCWrD94dhMRINIyEHZNHBOvXGuYe45HPn2KHPq0NfPDL+fgHh
2Nr+LEfFAdpaKDCaol6Ejh6MF7k0NZDPtJlja3qyT2390IA8+PYSNw6omOv9P9+Xa3Jrs2ajbgLv
vBjLPmNsx+s8NHttl6Z3ZxyQvQR4H9heoNGRXbhcidOuvdbUuLtstuxeMJ1rd3slGztlYioerl8L
/IQIZC+/b9g1aYoZFT7N/29KRhV2cPPzOPQwadT5r/CyoNmoDBtImsQHzHj+bN8fcaF6/Pf7V0Wn
rKw9t/ctoAZ/Lw0Yo4Ga4wplb60BF4qYTwiaRfBNXW5R79QFOo5mK6E4k8U3ZqtesNcnH6VGVMKR
XIBfwfG/FKAP3BqGlkyJVu4rYGKKsMjie9UMEcjHg/0f84RAFnkpIsvTcmptUGeU5FOak4gNigDo
+kRAAHYIJFmo016N1/NGB31znjYlVtnscUlFXRMzbV/6ivOgkiP+fnaJtIDQG5RDToYwvtdiC0RM
qXOslB1um0pBPwbwCcj1XTV+D4ZZge/PnNDPUsf9oP+YRi+0XBXvrEqMML6z9ZjIVi4OMaakHuy9
1dOHsm2++1b5dlv/W9sG/g8Uz9E/oSNRcinGqPH2X9txTAhJPKsA7qoKibPErL8fWY6nIIIjhPNw
V1d0IOg9HNzBs4bEcQ+182EKjm42hD79OGdvC/l6e1lbuwcgC16LyJxbV9gL5gwUyUFtSLr1mHtJ
SY8WU1wlmyKQLxeJBXBeyMADNCKa5djRMcmJHbY6ho1rod/u/mEdHng1MBEXdMoyyRwbi4aCw21I
kFiyeWwboeMrPMDWOjAk0ELojSfq1SAiPdemXLNhz2X7cUCprNbf26ri1ZaV+UAV4QGE+Q9X+VHS
j0aJOUgzvDF99Fr7JWicfTv1cev4imjvOmpFBCnmTnsiX3CVKy2o1yI1U/LEX8fQqx7mYgee39ia
P5Jelcze2rpzWfKTpQ+GGZBPntgzpoN87htQWqimSG9vnTAyJH6v2bX6nJo87bB1Gf+GsSqcPLZr
5KsS5iop4u9n3sYxMgxaGyDF1vjByKY/nT6e+aIzBZDm+s6EemBn4MpDLfiKqWDOxiDvLcYTZP0x
P7QLy0VxK28q5UyCpBSHtwElQc+T3vrBm8f0/3H2Xb2x41y2v0gAlalXhSqHcqiyfWyfF+IEW5EU
qSz9+lnqe2c+W6Wxxv3Q6AaMJkuMm3uvkAGyv4UrWMFeWUDowBEP+wbb0lmMl2BNRYtRDEeWPZfa
D25cTbkTWd7Mcc/8uBSBZlxVxqFq1cbnrXc9YxrwFkfEviw10ZgmWecaPQBP8qVzzSt45D3kUt1N
1IzMyQlGZV6Dd098B/D2yalevz6S/pcfAL1DSAaCEbdMC0uQy7vewFqh1UkY73rXhRXfKe2StM80
i1p50egHy/x2PggjDorff/e6iEfF2Iw1d9ArPIZ8hZBIhWP6O7Y3jo+1jfCxm0VMp7KitbPR6Y+K
vjjiVZY7CVDRt8W/IYPysZfl5T6WdkLmXiCD6icy9ZMN0t/aKQhMFPRpoPIAmP389w/7ueITRGnH
HoukymRAhjqMp2KveTRKSfyqufHz14ti3lSfX3b4IDzr5hvkH73xz/2ZOKHGhE1QYIOSnKEudV76
7XCp90ZogJxSlBv34toxAo4aTsRZvBTSXJ/787iZQbQlHo7yJWNP1paa0/wMPPucD80vVkGRMoN2
JZonEj6kSejGkPY0fBSTIBjnc68Lifbt8utMocJTa1bIOX9vmVWSInEbl0erfPJ6w7eyKI3NQKY/
vp6p85GbEyFw1kWGCqq15mLpQeNQtNBIEsfSdyAJ723Kwp8vPTSOKhiKuIgpzgRGoO0qhmwaxTHZ
eXrkvHsjKmFRsf/6M85P+bmXf0i/BDmu5UMedMtkSjv0kkM/1jcVTC02JmRloD72sHzKl3lX2HTu
Qae7WUzQDr7+gtX2IZSARAgKlDCe/7yEk9qsWwl6NOLHEw/MeCNrtDoNuGEtoB1AkF5mjSZuT31i
9mjeHX2e6n7evWpaqHthidfR15+yNhkmRSUXEHUALJYJvKEvIDWT5AL8kAcX7wgRAYHzdRfnB4yN
sBFseMDsUFgz5h378UDrbDdPur48kjQP9faqnl5sMAfAV4pSsdNIufu6v7Xh+9DfMn+QOe0gh6Iu
j8rofL2AeL+dPlgcXoNE8otY8K2QYm0MQepHGm4+BaAE8fkDGyfzbGERccxICqOpDAFSFoyFt/Fd
a6tuzn3N2FEIzSxtJ6xMUN6mLrY/lDMuocuwMU+rn4GXBOJv1EChKvz5M7Ru5JT3mjhSgwIG477p
AgqjA+u3GEMryUTkEQE/16Ehjf9YwpXMwcARkGQlrrjCb+Slpi7h7+4TB1rc2oXjXNb8cWp1/IjS
N4a7QkTfXyEf+1/GmVbatmJC/04uf1WWfuAsa3yAHnZxJe4t4W0A3ddGFjVl4NxRj9f1JZXNyFhG
6zGGgmsRCLdCkDVeqC2VvrXl8bGTeVt82GZTm7d1OqATQUJN+ez09ZitNI81AZ8mZE9w4i3PvHo0
W5SgeXW0/RQ1qq1zaLV5NG7M6SwYlc9D+OHXJ15RTUyMEijG2K+75/L1X/z8mXuFIgLARf+o735o
v9IYJFkrtM/kD74n2dPXza/MMBKiuP5NkK4ssIk+/3zGdDdueSaPXpvsHFJFuXPXbR1sa2OECwFI
dmQtEDstzpmil7VCmkwes/hX06V+M3z/3pxvnP/pYP4BHwaJdLXdIXqSR8N5Vta7pz98PUrnEfpc
j/pP+4tRyuougW9OL48jZ35n7wcWejZMzV6+7mblAgBQEPgkkO2QeV2ih8qedyXkssojJ7CuHSpL
+ZBUPqKw+Mw6+qLFzcbeWJ19ClQkLO1wpC1vODBByqKhenm0uxIcyAFFHhW715pXbXlPry0B1FqR
soKwOBhWi5NrLKXKxGCo4ywm/yj6jStgrXnojQCnOCtRn3GDPJYXnDrYJbHU5dUw8uEEC63vc1JR
Av3Qy7xMPiwzkYwdVJGxzEqiXeW9dSPbLWTIyocAUY8iCKJYILyXwpCWw/Ski43mSH4O9dUgvp0K
mR25/tP8YhomhQMmSdF864TJ/UT2Xy/g1V+PGghEM2YE5LLcDZ9eJHQUmo9/Wu2rqW0xxVfWK+5w
hGIgCwJjtzwMM0k1lYxFeySAJRNU64sydLeQW2sfMQuazxC0mVZNPs+ymxKtUz1vjxAID/KIpVu6
LSunCSq3yOIjszBnpReTUJYpT1qbNcfRuR7kVTpcj8Cnb7lArY0VEDfI48LwnaJu8PkzvKZWcaZh
rEaIHsfirTbeDAC6vz/hHzqhi5O9A5SldDqMVW2/qKAVG5ffyjeAeYAnN4C7876ep+rDhhvAOqpa
otdHje0zI6imjQfLVvvz3z+0r0tCeWmjfXjTaVA/N4NJbhyxK2c6HvXwsQI2DkLHy2kwEsTvA82b
Y40ZrvQxtIwXGEoP4hS3z9+ejNlQgwJ3CsbuWZ6T1JXeDkJWxxfdOxbjxlidbwvADBw86zx4yKF0
s6jatLVnN0ZKrCPAzPUFazZCzZXmEZ7hCgI10JyRJoupmAxbJmIwcYLHfgXNiW+bKs+Z7FkLDt5f
eGUtayct0dwBVSZAS+K3qy75+92x/390HIBXUF9Gefnzzy861eh61tnH8aaob5ncCEBWRmdGKIFx
iqcu3lCLhWqZhdsrgIuPXmHsTDH9gI7SRm3p/FRyAHvDEkUkiCTvMn2XCbtOLaEDL1j5iR1UXsiq
C7vdiNTOd9xMHUbNF8hEAEyWtMYxTRrC214/0iaOCifKXLITzveFXdALLtBZugrH0xLxryw1UKYp
A/CV3i/dS22M5Hgk1kbGc23IIL2AQxwWM4hsF6dfGTvuCHNI41jq4oLYeAlOcXGLHCuY3fT7FHVk
VmGUAxA8DnQAMT6vMErjpNBYrR1dX1TPCfvx9QJemRhQPTxYE85Vc3zM5+bBN6VKV5Ie0655anOG
TkzomWpPX3ezspA/dWMsuilsa+SuokdulL4++d2wMScrHTiojyAHiFLFOS2idRp4B+rYiFb1x3g0
8o3fP4/y5yztrFYPCMycRcNbZh7GDzcGMzPDEaVhH3nxJ2528oWUh8HYkWmXDu/fHirM96yHAeY6
NFoXXYFHWKe5ggiwikh8lfUX328e8hE4c0GORMZ+EeZMtplMHdGcozD8DPWTrWzp2kR8bH+xoGhK
spHoqXvUHyqW+zTeIiWv7D6ENUheAT0GPIy5GB+o7HjCLWP9KCBP1UPOI08yX0keaFtyoiufAtgW
YloohyNPvhTCynKN16NU5AjF+O6ejRtlpq3mFyPVGSpLtRzynrnvMgj6B9+e6E+/frHlpJlWhA9o
PrXDLAnS7+thgiWEWBYUvRl2Y88R0IctobLWnrI4m468PbXOvZX/HLLvH064umcOHTYdztvFVI+a
hFNHWQFsnFG/BpXKHa+sYWMa5kYWWxtRJuIPXOAAQC0jtcQi+eQUGTQrYYedD8ehNn23e/x6MlY7
gdAJ7j/ARFAU+TxY0qStllWMHCW/gysFg0ugvQU4XO/DA9YQYLYZrPe5jzarkSK0AQh0jKs4h0LG
dNcbW/Y0K7tvzlMgpEIpBBtj8SGww2IZyyFtRMR7aRxYcsk0YK2evh6ula3xqZf5V3xYW2R04deg
Ekjj2W8luc/Z7uv2V45z+Gjo8JCBf9Wc5P/cflJkgIUXEAqGybuV/dDqS49fmuPkN7byxRbzaO1r
oEmMBMgMbzwro/dx7rl5C7km1tmR23vPY7u1iFcq5SDSziwgSCnN2rGLQJR1KO8qXpGjQcbfVW9E
LbcToB7kRYEidmKrCzpYkVM6kQFeWoXbbONJuLL6QF8Asg+AccSTS6yAgkEJ0WZpokp7sscbM7ks
usuvZ21tHFFNQLofFLF57j7PWpMyqUGZdILslXswu+aWed3GW2pteQP+POeTEEmeAax1pjtxVcxd
qN8GhwC/J/wempP/AqYEl3Tkj4FQmiPv5anTYBZsqXoc/qScfClcyyfjEDqpmQZSDj++Hrm1yUFp
fjbDRF4AmiCfR46mAq8M5eAmK9PA7pBASR9YumUvP4//4iQFvPY/vSxuHFqmml3BEODINfuGl63f
iBa9/dLSZu+QjSPi/JP+Cb2B94SHENK0i9Ouqaq4SodkOmatRKVcD3SLR4b28t2BQy+wQwJgFZ6A
Z2h1ljgoYhXQb9KZFkNiZbqfegHl2DLeuIVWVDc/9XRWAybpKMHTQ0+64XP+wNxnj7/b6WMNqQfS
gsmX/B/SFOfrHQQPE/BnHOmzwNM8yh8O2jbXiFVAqw7yjxDLiaDxCWnVaav+vDZXM2thPmrxxlg+
8pnhDGC9DdhVKUzsxhEP/Xsv+/P1VJ2fDviUD50sTge7VbWs+Aj5tZZcTVV/sM06/LqL1e+YL1ck
dGZDg8UhC4WCdnJqezy63p5Pd9p4126ZF618BWoBBLybWbrkzFVxysGvqrO6PN3RyvLxENk4ptfa
x8MCWSkgvXGQLkYJEpVAGntJebKZ8Kme+99nJqGoDCMpJDqRf4Sx7+cVZVR2xvEKFjBfCkexS56+
noK13/+h+WWWNmcKp6mL5hPjKZ52TvL4L9oHrRmIn/kWWIKU06FK9Yzq/DQ1vW+gpltugMfXPgDQ
5H+YW0inucvxiXlRjTHnp9yv2UtZfvsdDIAHxPs85B6RsFsWxScipEsHok4QvQjADIctcfj1CJ3H
TugBJqwUKSO8tZe3sLAGvdFLXZ3sNkiIX3rXme4TfhAZALAbyanzwUJfwP3NpR3dPbu3zC7tZUma
Cojngxyv1VR9ezuALwCZc9TC4EaEfy9WawKoXzLZ6pSMecjhhphsYbfPL8W5B+CtoNgBVdblgmob
TUyET+oU1t6t54VtGzi+Pvyb78COnr2vkDpYIhQ4cdM67j15gnRqyCYvwKXx9bSvTQXStP/Tw7ws
PtwUAy1Q5RnQQ9GKoE9J2G/BTc/vIowUqC2zQBxiSGP+BR968Lhr5yVkYU4qv+IlIGkXdXvVbMmb
rHwHygpIESLfjJQamX/Fh17iEVjWCdv8VDdyp8O+zN56XKz1AD4QzlhAUzDxiyPWTbJk8GKqTmb6
JMr7+ttRMERN4G4I8RcEw2cnuMbKSS/SlJ9Gdg9DV/H9AwrtowYJrSmwJNHJ5wGS4AG5XsGKU5Oo
kNmm32gXXy+llYmGeSfyKuCBzDOx2HS6DZmUsXGKU2vtpHbjVFdQrCy2hFJWepmxKzb23YwT8xbf
wRy9KGjfiRPkfqq3t9z7s3V4rPYAYRmkJyAWgNPw80g5rYQVtRwwE+aVpL+S9BHsfpANN4Zr5cCd
8x8zQvAf2cnFvsiRhR7sBleeZueHrLdDrbdC1Xi7gYB+7av65evpWVm/n/pbDFyRKNZBelycumSM
HKuJyBYFYG7h80MBCD5sdGTWkIUE3/TzwHUkm4Z8cMWJqR1liW9RX1n773+FCZYZ3lYIQgDU+dyH
qdrCoijUn4yffR98P0GBcjSwOa4OqOB8tH9uPS71RAiml6d2/GkYb/B5/vrXr40QcD8eDkNoFyOj
87l9vXDdtqCGOLkPZuN71XVaHP9FDzhokUdFwAQFo889FFk/DbWlEEiBU0TTNPDs0p+yrUrx2h6Z
z/P/3425GCiVg6VV2eim5JEl7rXsAcQiPfj6W9ZWLJABmGigBJDWXnQCpXRJeZOLk/Le+EO7xfBa
bR7FN7wAcaLgDvw8VFXRuUBQECxXD/FOX0RFVmzM98rzDwsKPH5sjDkpsMyrEUNptM50caJE8/X2
wqYsjOVblmUR10Y/QW2pl8SXmyaNaytt5t7ihFnTX6JFIqp6svlJTm+m96SrH8b4/vX0rIRAuE0Q
KgKUAAzlkhVvJWkb8x4xtcO9QC/Nn26c7ydb/KXK8L34+zoxs5YoBJLIbPCDMP7zdFkNnk91zfip
A0vWhCSfpmAL6G2subVxm2lm/7jowfx3kVIps6SDlTp6Ud2BuvtuCI0t3vXa3oHMPwjkwABiXSy6
GOJCy1yFG6zl18CNRKnift3f1v0W9GVlgpCFQgYA7l8IKazFiPWGJYClHJNTw4eXTughwkCfwNjQ
abpo6N3nb68HJCkBK0UAg5zA0vjHU4051rkoTh4/Eqy37Ekapj/iH8Iev+5qZesC4QyTcJwNEM1f
okDzgSP87myEGu6z43fG969KEFGgLQauEGKM5SJg48SqBtNyKh7TNmjjjVNhZY2BWYiXKNQmUQVZ
bhxhJRojqixPjREWLLTdcNxSlF8RHEaqE+sXwMP5slyGe3E5YfIrxPWZ8zt2Az5ke9rwIO92DdkX
44Xj/vDq36W4ZcbWo2VlfX/qev77h1C8ctx6ck0mT4PW3zROH7qDeSg5u4S+zMZu/V8+04ViHnLU
iM4XMScpkwL6UXhcmBBJi7NbatxY3U0mX3nrRQ795XiPJqx2mNME7dY+XgngkE0mWIC4PAiOwM/f
CTpqrFcOlSdp/W2qa888gEkSueOeqYu4n7Y+dWXNIyhB9hrAeNSalqnlSnmDjIceL7XpHnWUQFKY
yY4yiHMeFPabE19YKqpB1TCgTSbVvWdGpff69b77BzayCPGQCsatMtcDzPNUmVRubhl9deom7U5n
2BoosoUsSXdGbD6a3Ni1tfmC6h7Is9znJok6rd7FeNPwseHIHItQTyE7WJnlr69/2tlhh1f+TNee
ZwOU6qUvTMxpl0zYVnBsvwO4xx/1XVVFVrIn8beTbegAF583awzNQLB5pj4scHOQPTzVW/lgch7s
Zbwld772KXimzZU4pKbPBA+cURuNhDZoX/dLYwwHUYX1n1r9SsrfXw/a2Zqah4rgyQl7aGBh3cUN
UeRZYw7Cqh6cYBoinuy+3bw1i7Qgt+oiaF9GP0NqqkJWSf2Q2rAaGVSgV1uiDWebEI9aGMVi5nHx
zBXSz3NhC2PUp8rpHmzzPRcP6bAn1b7XTsyGPpO1ccOtDBcENPE9COhQ9F3CnYxW6yvTKasHAbNz
cqXff3u4oAFtWpCYdQF2Wdbaap6zziqS6qEy3+PIFO/fbx4FNiDPUM3zkO3+PFRzhYPmjlE9gMz+
p9kKnNbG5mPr86L+sClky53WTc3qQfFfgWNu5D/PrkxkXT62vojVrayJO4vit//MxpP2s29/fH9s
kAPDmWZBEees/q3VfdHhyakeCvHaiDpodWtjL5wv1JnmjVsf6Wek0pfHdwm5HU1PMbmJdzMMCP+d
Q2/9Nd3rcbrQ6m+/zxDt4eYHag5vcSSTFttCs3D30jKrHvoEaUnewOtrZ7tPbItzej7r6AcAQ8BF
YCB15vQDRJBXdnFbPehpVKbRlnvcVvPz3z8sqoGQohYFmm/rQyqfim8LlM3D5EBLALIicEJZJr2l
5WVJzNA+aWg4lPGdUjzQdR4QKoLcpI9fr7LzVQxoE4IUJPHRKXJLnz+n8OrGjaehfwD609f7t9iF
Hd7t132sDNksGoonjIeHEpDKn/vopzhHeJwND73bh3ZZhca3D0EU0vGowJCh/TOWSczqInHStsdC
9uvkJtG+3z6K5xDrBD5olsNdfACGTo0UhiwPza72JFCF30aaGSBGAXeE3Q4/7DNezsTzYjTcxH7w
8p929pDC64XstpgfK1ONvYeNjtwCeGTL4BCEgBEhVGo91CcIScPylkfJt/UU8SEf+1jkR7rGbbDa
0EeaGtBZ/wH3no2XysqhNRNXUEOZa35nT1WrbFsQf9GDTEJu3uJi2RXijYyX8MLKyRYQZGXM8GoE
7QtpvVnHb/77h91O2q4EeMc0HuhELnISQsFNa+L91/sD5Zl5BX0KYgFZBgBwJp1A0O9MUVNV7cR6
5pgPaef+MJJW3IDoLC6G1MpiYPaME2iY5R3LYFVnMNfcV8YIzdgelDe/0DTUSXTmDHqQeY7aDzYv
DqppfhteHvsUOrb+YGlxFTWJnf2Z9CR9Sgqmcd9ipiV8kRk09a3e/ONYoAMBd2VeqlzM9tnekIVZ
pcmob4W29ypnOCVDO5y00XN+WXgKw/emcLVdo0sdbJn4Xapk17oZJL1SQD+U0uB0ZepV0MUuUn7e
oF+mLPudaXmyk41T+Z6VFztTT9RbPujtYYBo4rWgDZK0lZH+TATIGX4yjgZWaoMTsYit3VSBBB6o
xP5Z8cZGGc1NXyrVOLkPnYEHGK78KPq6DCd3yp+555Zhm+rdzi48cye5GIJOZ9NFCl9Dn7Z6Hkmm
4bJr8ifIq8SHetRIZLba7wnuwJXfNZOR+G5M+bs2DonfwukjsnLp3MpRf2I9yZ8qSCNf6LKCd4nd
ukUQF5OjhwnIT2bU+tnsK5g33kuPil8dUZgB7nXZ/spV96x7YvD1cjSuqYdB94VH4qBq5PCaydKt
fLe0J5BVOX8aZYmHlaF57HI0zTrgRmbdu2lvlT6tBC9CIUx6tFqjRwUl4UEcN93kjzAFvXbNcvyT
ku4Nvg71Tsn6p5iQ2fMTU4t13yIJqi5FR3/0svgx1PTZmKYx8UFvIzBQz7G4sln8WxvjkEyCSp93
MVQOHW8oq6DVNPHXocAsFTGLg65m4pQiy3RhedUjcPg/bX2AcUWWGGFfD1Fak7dG7yuflc5w59VT
34Q1be3yptbKdt9X4r3oLZftQHSA/EHd2Y9O2qk2YBIs+VBvTEjMxh2taUCHMX0AluRFOI3AjaI5
A5I6/Smv0p+6co9j1sja1zLx0uvyz5AozVd5YgUihypJb8d9wKzU9VOZ0F0tnerS01oHmvqpFFEh
s4SHBDy86wZOOMqXpoIWR2xKn6SsixwnS/dlNsV+Zzcy1EGUfocLg7zMc/5UjEPskzK3IlHGz22t
mT8cYZSX41j/VU5Td74jY3Eli1EL2sb+2cbm5Iaaa9b0gqeT/teTjgZpxdHInkmTQ1dOQbyK920P
4ci8RDyTwqc8xvsWVa0fQCWRZq9BpaS9GpO8te4YAc5iqqvJV3ZThgMz82DoPCd0i/TdyZQI3Tpr
m6ikduHbTVsWOzp0ExaQbfhGTw7ZaBLhW6Ol1GU9cvjbt7YeOFmvAhErKKgVJcTzdUiPEdBoAqTC
mpCM+dFIIJHSWMNvyOmqPXxX4qBnlh0kpWn3u7qubCuoR/rXnLSaH/q8usmh9X8zGxkaWBDVk8H5
Ycy0Y+GWUttPnRQcZlME5vQsfWRD8arTDMeNMshgh9xry/qqoml2sLsKTL1W5J3uazp0unmWJczP
3VjdSJOAcJV7ef8kCCzvLxtbiy96W8YPIwQkNLClWokYyxZ+rsXmnk4svlQNF2mUaW7L9licd3lF
9g1LU7818heXgPKP+68Knd7pg9qVZWAmVQynx5xlt3DNte6qgeVh33Wdika7vx5jNfhdSi5MgIXS
WRan6By9uxDDQP8YuC13Q8LIH1bt2mLXAcgeEdZj+YOwfjdklsEAYXJiCPsSelulBk/DvLSrZ1qZ
4yPqpr8hjU2uedPdiwKzIgQfX5RdJjha0joJgNTU62jqiyEoAI46xDYtdoVNhl9tU7G92VH+RLTh
aRLZK9hF8pIayj4YhWMeqMLqwBbWgs7umA/IWuNnGklDJHgZmO5i3E1AkR20nGni2nS6bvALPv2G
lFKm7XVY77AHr+HQ6eib0VdFF4+/rMYywrwf+rDFWe8XieWEqKlaYesoBbRWY08kKJzS8/ve8nyT
Fn86ZfZBoXU4WgXIMJeVncvmzWsm5vkAntqwA68zOJFrHF7Vjer7fDeIifmNAYPa1HB6XNgDFPNg
jcpYjVkYX8uxoKHDwROXxsSv46k61H3S+E1XAK+oF789inxVIpO7xp2MsO4qM7JtuBKQHug4u+8s
v7ak9opr43200pQETVm2ITVgZ+9PHSI9X7REyr0Zs1Tfu7j98nCCK12+H0fBsWaTuPRz3cv0AFGz
jfXrEvPgUuTqzIYNIVA1F5mrBVMBFrAuBBQy8cuIybGwit7cl5ppRGli0CBtaXZjDjn3i7bYS5v5
TMfENB1+D+7n9gFQbXJvVLEIQF/GHmUTnUQEidViJ0diRHaaM6xWVj84wwDpRybVkQFYECDBOPqQ
qe98E8roB6BI430xTIlPm/59xAgGuGZlQFHIu3cggbCfE5PYmWYfmVYPg7jUYP2rKiDvBhfve8B4
WCS0rHnF4de/Fvk4hjiXy6uSJvWJwqwaZ4MLS3Lm9vmtUYzTS5oUpXmjtXr/E4LNhj9VFVwZhV4G
SaOz16rif/TasXdOagPSmqdGQKp+DPopI1dOjeHw3PavZTYn0us/DGkp4GI0+kBlZu5omzhVkA7A
ApgorSAv47AL3azqkMmkDCC3mQYWPH0OY+JA+swR9SVO4TlYomWUp5X7iAtM3fZm3l7ZOVRHcgPb
ozVKNws4Xlv7PrfaPWwc+2vPY4jCkoEaiE+bCe7JQt2AhW29ml323Bg0+dE3WenbA1XXRWzAVjnL
wFmrES1JV2HDDCR37+mkPBlp3WD6cWaKv3VDXLiXl7jF67rgiK7UnGcd7cAxknKAMo6qZqXQtg40
p8ubO+gjJX/Kipk+7o3nyjOOjcXTA4QyPZRklTflex22FVUwldWBpO4pd/ocC1kvfMeuXmPa3MtM
lReax9PAyJM9YjVqD1ALHXY4cvdV3XaXuaNZoa4NMMkcRRMAqK38inRGt0tLKLlV+jRjt3BdmyOv
A0OAS9/a/DaezDhiVlJFg6Z3+D/q0It/VbXLg84r9IhRiHQ3XR+mjhmmUsK/yaMTigbDuznqv3vZ
7yAzIYCtR10h9/ZWRkPF7L+xKYg/5QwUBRAcfbdKwYDJODJzaeJ7WY8PcWQT4HU33cgufYDt9Buo
ocVukDkcYo362cxVGhSG8zqNdnqVN/ZdbxrQzqLynZeC3mYxaf+Cu0MOKWXt40QZw9knIHig9dmT
iJsy4oyMF7F0ei8arYJkN7AzUL7GvfiaYNihGguaNnX70guNqrUbHy5yCL2y3HajnngRobjbbNGW
iN00uL7UuDRf5IiLzyfKTB4sSOqOgZYqyE7HTLy6afkL2rS/+thhAZ+SGlFbBlOV/pGN5XBSVYOg
L8FBcyB108mwyJ2CBFnWw/ed4kb6O9CJ7iHP3f1C7FCFyNvYPrdSVGWyplJREmsqslkxRl5uZNfg
+1d3Bu/Jfd046U450sYcOHkeZHHNPV+mI3vKGwmEIzPqwj00rVsafmx10xTGrmbsNIO8s6Tp7gpD
PFWOwyOcu3gvkFRd6AJ2r4AeAT/VaTz+ldaiQYBaORWNwM9K9iUOpqAHjOGnpVXlNd4M0DSbtGTo
D8LiynjUuLTKi0RSS+wcBLaQM2fZLi9UHuZp8ogS4d8yR4hX2llg2u2IM7DFY8Kb3j2va3CG2zh1
XPz6HLMf8ZzmzwCo0cMkjSwaMuDCR+zrh8aZEL6XqvmZGnbzqFnanao6oL48F0658dgGolbcisqC
Q35PJPojquy02etjlmYM1m5drF0bIxcJjAI62PshMkVpommVQrw4iV3cE9CFWs157TBBr6zw7PgG
3rSO7wKQd0HSobQuZaffovbaQaexM8uAWy25KDLbbKOEVsjwxCOqMQC0W7fKSSnYWsUfI7MRy0KK
8Fb30h5an31y1cUAHPnxwNsni+X1JbIuPcrOtoF1KxzInNMq7q8sKwUcRRZ58jw4MfU1t8A4AKgE
aTFZgpWhm2UEOtQvx55yAnw+4l9roPeyqaVfV4kCbHRKgzzOHok+pkFWiQdOmqcSJYIry5NTaMdT
448eDA9ZwvldSbgIBlRCn4Uj7ieZICojrRvArRDbOSmTSx03xz7VJd1D4sLAXjZpCLC2uIK8I6lO
4PoYPrWYEjdxnyh+Cw2PU+OQn3BSqtsDixuLHhkhEF+aSFv4TBV/uN0+ErN4MnCeYr1a3XNCbPlE
i1qHybcxTs/SaodbHLcHymMnBJ4ux6r36M8unZ4t+lskAreh1MhF7Njaz0xkxC8QsGZ+FVMkFJLa
Fm7IIJPz7MT4+VZZur+7qaV+a5lH6Ffb0TjKH2XWpoHIsDE4rd/qjsbYZuWz1Q94/U94CyaDKn1X
aTY8WwsR1CY4QO3gkUdEwU8JtdJniLi7vyBqllxNtq5wl9Zu4RcDK2+9rHLAlbUbflWAmRIVgBwc
WohRkZ0+xexUUuGJED4NQl5MVnuqhZP3hzSfZToLB4+6xAOnre3Zm96Nb3nTXncKVvG1w3+N7vSg
J+DOR6VrTmSHaO23yYTlcwV8KVILSHz5ampxBToUqCDqCgjfUUhhZVHZlJhxCNAbl15TumATWerS
LslvvAJ+W16bBaUYuW9z8hvWzZDEwlnkTykGA7UsjrrykGDMFGt+TEDVBCPVGbZQ0b0ra9L8wnbj
YKzcqUC+IYkPjejaK2lqrennvTywKYYPWQfF+Ot4yP+LszPrjRvXtvAvEqBZ4quGmjyVXRU7yYuQ
waFIaqAmUtKvv0s5F/fGcsEFn34IGuiOWKI47r3Wt70nQf2XUcJWYLHpOBZ+kOBmj5ueZhwLCzm3
ZvZiSGZEgVe425kVMp5mp9jNOsw3Nc8G/DLWPPq6UrjCy8V8kfH2O0z5fcJmHLZxPc3isZ/Jbcko
jU0NL6KYC3U29Fz8ECgv9hVeyErtEAxqHzjU15GNnUfFOnBPM0haXxqQG3aBbhmP7dwUt0CteV+k
oAwz3G97KPhQuinCydH5JmFy3s/2qIckq42g2VR16W/V0Gw8WZkvuA/rpIRq616BHpp2Zd3BieBY
P4q6H6adojBw4yIFxSNdVgpzIBHpzSbuQjJv5Rh+Rc9nqJJd4M4W4sg6zea5Lly9EwyX/0Dtcsva
ENaTg9kGGiUgMjbc971o3VtSD3M6eMw+sA4VZ5G3bhNX98+Ijzo737C/kRxXqrEmX3KFF3OEF/m5
d5tx86SzHidwQX8FnfyGw1mQzrlD9rp1HyRB2n8MhD5Jmvd92rZmEbembovYMM0qaZyMJW2Iq00/
ZT8DIL1izyjAMHSLXVnYO7vxd7UxlW2MY3ODashz2nTjjvjFzmm/hs6u97vImrxXe6TtpmukdePk
OVSaiLu+egh8/MiDHhfxyqRD4heA6k5F9YB757PdUZEKpUqcPTu+0SToIjF0xa2rEUedGvPbZDB5
U5ZBUCY6kz8sY9ZbrKts1+azf5+5rn4UmSQJH1wvMQN+Lvv5F6e1txUsrGD6su3itmj6Ila5RFFK
Ao74WZHxWTa9CahYi5puTcFUIjAtYtFbZN8URplwUJvqKMPG8ovpyvuGDVnXu5nzX4jGBzcFZD53
jPpNMupRRSbWmJs5lPZDb5UuYjWlYUbKzcDsDY2vxNZHd56tbVu5Oq15z261DaxwBltaxIbqT5gb
r61Xo7x0yE+BAOxM4tCcwOb9M8sq4FYzKJ+ymQV76qGi5mEEzOzZnRHvsoiNgqW5hiFf0TYMY49a
/YPb8hm4BE/iHECMHHHTMogGS8md03H5hVV0qWQdvChiq0QVofWktSNf2dCgnkqGhRPr4Tx/ldgO
tr2D2+1mxB3wsfVtXBx9X8pfnSOAT+2ap9bqbUCJATCOe57rHpen6lwJfzxgl0XqbiLFeKsKFmxG
JX9OUNWWsTvwCTG2NnsBRWcG87EtU9oa5D6vGjMRFKYWDqNlELVZOSJESL4jAsBj2pfdywwt2gN+
kpxwFfIBuDdmXLhwWQhT326YiVoqWbDR2aRjc+Ag7dvh89S17JUg5HkEY+plwFa0UxCuxlmoLRW3
o+Gkc+a/WIjZFViMYx9ge3AGc/FraO0er8C7IpKu4izR0piehNOJ12BRMrBMYxUk1Pne4955Y8xh
8zsbls9uukf8+C4Z22zCKRsRssQmg0qhZmrOGcGd1lLkyVZ5Fiu3DiLbqTEbq1JHhcvceMSqs+Ft
PSKuKW38q/Sc19AtgxcI7/gQaZstFwtDuBhGzjhifcVF2JGa71hnQMIGCTP0ChIxqcPs+OPWNcvp
CO9geOdq1A+bSq/aLqvEU99qMifcrEKUijcUAgszpJDUASPZgrrEjxvLEVeyr5dSC8CtWEsSA/aW
tTZNStfKqJ6cU6Be5iBVzq7Wn89bAeUCBQKgHtA6uKtsjAhCnCpK4SDxllh8hzDVx4mLC4k9uObB
SICkC/+sFV0eolVO3lXOqTTSzostekVgdOH5S6YYchCYG1BUc6VNLoWZEdGR8NR7P7F+YgB+/Psv
fIJ/n7/Wb/pdoBFiw/MLqRAd2rnVniLW9nEjV17CWWmyrJZOYV6hEYvdYg8xriSPLj0ewgmQ9KEO
hBtu+e//ZKhsBHhQUcUPoHY+vNJrhQfePx3sP4jPoWdBkVaAst4+PZyIYzhscE5Qkxn7sNx93DeL
vuNt2uvt41d9g7uba3c5Hm/KWxLs1bzX0zYQ16QH195iNQ8QlUR+w+idUzX/mscz+/nxW1x7/CqH
bstOUuSEnZPsd4hpO1e+8MVOQhYSblBkPH1v9Q1AP6t8hqXvVJmbUESTjNzX+hqI9dI7QM+OgjwE
98N3QKNMWrmQCDmcyhHb4lRHqOj5+V76WzUHLFBIs9eoV8a7qmTgAZ9chCGZm5b1Zy18cO7928CS
Y/1nJvi8nrkEROw0OCrSYZKZ1/TelzoJwn9U4HBgYEZbb1swGuUgwmS7p2fEzCI/u+bFuPR8QE6W
SluLNH8tw9YkFMyRg3/S2AdxXA+0ceUjLH2wmnCLDAM/H6rN93VcB+EiX+r2wUnp+5kmYFHobftE
qs/PiDfNrLRRRskFJSGakUgXJLS4si9cmBHIl5seHD2QKr+r7tLUiHXkeR3gdOzdiTHxyq2L1HCL
CMzHY/b9BgGAGASPkHPDwgzfxNsP3vuWo0pJcLFwZ3Y7edUJ2QjvQQ7KvdLShVeCFQ7eqwXRACjT
qiWaIzlti9A8WdbraItYj7gKItuMAO7nW4KsDHJoiFk8KLJW00Qz4Dkw+KZTP9m4CzS6VTfQFNjf
hWaIQOZh9mkNIajCoGhAIoxhBzr/205EVm2CyK13T3mXdirtr0HG/zp7VoMaklQbEloYqRf9zNsG
WifAFaXGMcQiiNBRwyvikhUhxMdtdzeXMx2BOZAoyo20DoXo09J7XK2CqJ+t5ma2QrFHtpE9WZAR
RBSX5y0iTME9jqzTrVNOprGdfH94sJCQvXfG7yi8BoKZvxOW128Kk+q0amFqYqYMqijzePdgzgFN
R880fnaFsJ44x9Hz43F5YbTAfQufEAqnQ3q9ZkIT1KUw/bl1TiHWUlKcJxsaj3mLGN7H7bwXsy82
XzSF7B7OABg3b7t2FLCODcx1TspjkaOPA9gUCGlNHYJTSHXT8XYYtna5xx0QQeYri9V7qxKkaRik
PjYm+EWwuL9t3VmCTlVoZifroQs8oIopOviXdL8QVseGjC1cesgVPMb7NRhDFSIc+G3QsL32w2WD
X4fBKLNTTuk2M4zN48ddeuH58JjDB7FUJgNrb9WjwWTqws8kOze1vq+s8uBYVwiI11pYBs8/+2Bd
9qQD65KdByRU+9TwP8sVQKcsfuZFSgZOZ7j6KsJDdajBEezMOU4J8VVH4sXfD/i9jxEHWdzaY0cG
OZgFAIEny4YKptyC9vtffIJ/GlgtSF02unJq0IBENPJs2lcW2Pe/HxcWKLEhq4Uf/x200VR95tQI
jZ1gRBQSlOVPn3PwfHwB8IOXq+PaViAsavS1zoxTGdxU1laHV6bd+00PutO/024B4wLi83b82EaP
ghiWJ87hvK/Imfubajp89gu8bWJ1PqjGxjOhfxFnz0hgxiqvMW4ufIK/jlm48nCmfTfJKCjOwqtQ
hs819+Whpp+eAcTyoQiFnBWer3cbjtJ5ocvZ4OfqVw4ds/r8AILnHvpGLBBY+4JV74imtMtmIuLs
5IhxRPXL5zv/38evbtW2av0+UHh8Wd2Ew10bXPn5y/h4ux0vyID/+/nres4uUohCuXi+NcQygDLB
jhCaR9I8ZuE1cOKFsYrICWTekE4uTLDVVB657+cFKatz4H+pBxWNKPR2zeb0frNdkLv/38Yy2P5Z
T5uyA2QGx7OzkUrNIpVaS9gy/fRHedPIalsI/QoghAyN1A5KyPGbufr0voa3AJML1mLY73DUXL1F
42Vjx6vqbAZigxLxh6wYtv/FO/zTxOpj6C7zqywrqvNzN92N/NPbGqpwAYcE2o+HzWe9LIlCtSNF
dvdUip89ZFf2lbPOhTUDXjaosAk6Co771Wcuaqh/xjrzT6OZsD2kMZ/unDePX31gYcB7C2G/f1Js
3ACKVovpyry7+AJAxwLLgnMLzvdvv3BhM39Ws0YHtdA2Bijuo6+0sPzG1cyGaAj7GsTKCCeu76c8
6yzY2cLgpNsN5G2+2GRq83E3XZhsKHKCOzbCfn9n9duXqKHlsWskN0+A/MYuv6+NG0nbuPh0PQfg
MRGxRD1TUCwXm+bbdiQuCAyozPBEubzJDuXVU9KFVfBNA6tFPLfzvJ2QqT+JP1AV5WTjsTgoYDy9
MunWh2Q4K8DIBMcL8aHl8rN2tCnLzTqJYsTnPsB5zIbAwD4Yw3MAk8Iw7GcyJRB7ISOR7z7+Un/9
Av+MhsUygjskLgdgg+HWuo7+Vj1zLJqNznkaoSuB9ki4EYX44QuZJ2fLUGobuYv6mfWefs1Ke3jV
tU9uKqmzPyXxy0OVmc9QZdSb0oaWz3BmG5lcBTmaY+Bq0TcdeB1TkYdPed+gpttg5w8gFmsUu0fp
gbg8KCeGn0Q3tASs4IsRVtAmyC4lrCVbKCDk1hocSOsgOdx3EKqg1IkYIU0viShuITLNnzTxzvCI
msnHHbMawv/pFwcBUxgmYaheQ7upTVSZB8o5M+/m67aubsXXjxtYTfT/NOACvIrqHReOH0XX9cQ0
B+dsKppAWN8q+8orXGthtVl0KDttuzleAUU2jG32X7yADZ4vwnU4vy7M+beTL68QRqs7C493jS3j
+e7K+cy58AngzoMF04Ul0nxnInU0QxwtbJwzapoBhJoJcU8DS36x+poeTQ/YJ8ObUcanzjiEF1A7
QlTq3SEbjXSW0kG3CZzBO0hb+E9eW4W7AUVPfvla32VTUe5MW4cIzhg8abgh92TurC33DGM392UB
ibqZp3PYyY3qoahSsBlAWJeP8cRggIuR6e8iKQbzdwMqczRk8E/M0+jcQJZ0jdV64TNieUAnWAgn
Yqis9xwOx2juj+7Zsf+QH9R5/ngcrraDZRziA5qWC28UkP7r7UD2WUjKMHPOiClGLjQH43iAFvzj
Rv5i51fLzOK9gZEHrC5kylYvUc5BPwpC3XMwBUldbLPuK9kqRG/c7xDiQfzt1Il4XTTuflJOv33r
0Q++KwTKDXXlCGUtgaR3PwU4KaArApwI1zcvm3QZmJK1e7aH+q5tilS7+dFC6WJFUawpn++dDDIn
8Bmc2krtur4yKy+M6oVO93/Nr2YlZEXDwBmaVx1ElCKCW8eQN9Sdr1wA370nQs+LcdJGDbqFnbSm
T87dQLwMs/cescIHA2wTX2Ix11JsnKLhqebioQnZ19FIrU4cTZddeVF7SWn829Fg1f4HD4KQISKV
6wVCaAd3dMTWHuxh7u/qgUAobZiQC9byXDZmcYciUPU+58Jdwnn2HmOnh0oTThyBiLZn7oawoDFV
5M/cc0DJSyqhFhzBX2iV3kHefu3s9XdRX/9iF8nW5etc4DybrRIjkLr5Q9cbXspGq3li7TglClWb
Nwrxw/tJWhUq0FdBxHMf2QlHbyQEr6ZUv1k1iCtduB4rBEUWAPZE3+FqZL3DgDvcLNqiLNijpna1
l1r0d4HFvLgYoEaemX8tf3SxPRQVQ4sIwr4jTxOzG8qW1vwxzxOYwVr/0YFY3dl/vBisF7S/b/VP
K6sZwG05zfWAVixYZWbgqq75F9dL2rqB1RWmVcXYVQwNtBk8DsEXSz21Kv34Jd5PL3wbXDAWQgcW
TSR73m5/2PnyFuYv+sj0dCNYfe8azjYwoOeVw/AwOvbG8rIkY9kxsGA1qMIvH/+ASy+JZCJ4Qji9
YSVbvWTfhwwiI5M+FvmQUOZsu+BBTlcOKZcGxL+NLJ/yn1tzAJOfY5UWfbSnCm4WVISekPYzHo1P
Au/xAuhNqAOAV/cw89bm3MHTBPJYkj9C3/ozZ/Vv34fpiagr+9ByXn8zwZdmUFoOqiKUlYEC9e37
WNWoa1Y5+SMHETEacgVmJAR0zDrJQiMJ5fxprGvr4KU2XdQSwhEJ3DRE4t+2ic9To5gfzx+J/5N4
O87OJTu4LYka0kU6uFZ97tK4gH0XlQNQ/gVbwGpcdjVsaFQ3+aOGkLY98/YZx5KPh96lCQwoAlKn
KKACt/nq2iUs3SD4F9JH+J1C61Txz+WalsEQ4AKM7iKA7+B+97bHKiufJwLB6rGBb9ZaNurPRQn+
NoDI7lKkHqIUaC7eNlBU1WDYnUuOpU7NTXBtbbjQP+BVIdkIHh9u8d4yIv6ZNVYog8miHjkW6v5W
ef/FjweUBIIOVMGy3zG4R9OpLLMOyBF182rvRZdX5siFOR+COgQ0NjYAHO1X45X7BnemXNPHzosy
/svxY5tA5Py54PHyCd60slpZKBlZpanC8lVUW3glfgSt+Fys6X+bAKsC4Vek4s3VPqPMDFc4SCMf
/WnaQhN608L7+PFMuNxX/9/Eqq9KCirsPKIJah8cIwnhlay2/bVs1oUpvQBuUTUF6DDwgZYT7T/j
iThKNgr0mGPRetHkAIO5b04fv8iFIYtsB1ZfXAYwI/zVlLPCrJ9bEGqOfR+77Q7Cw4+ff6GjUBAO
4iOEzxAPX0uQSpOFYupNzLj61TQ0lN0HqexYfxIVim+OUQUkogXSDToqXE29sQg9CqMcOc6/evFQ
PA/q07MPDXioioCtF99kXU4I1suq9WgYHit6y/aN/+kxu4SAUKUABR8XRuxqQFlGh5xfYYdHXCin
O49fOXq9G0nAtiCd9TfnjJzW+kg+ekaYFayxj0N9477a+sYK048/9LuBhBZA7wBkCHymhYTwdqy2
xpi1xtS5R/CZEreD/nr+XObMwTjCJwZnw8JwWoinb1uADy7MW265R1zTVbkvwytD9f0tAF8Y08yB
qg35XRxL3jbgKaq6KpPzMS+GBE5kHPW3uL1GBjtUsOeJ8J5NJ21+o17aZrusuTIE3p8sl/aBDUWM
HAcVMGnftq9ADGhh6puPlvfktnaSZx4oWjczDBWIiT20bYIbEb0yMi58NwSi4GpFuRToade3Ym0Z
iLKC2Xf0YSw1bkR/ZYG5MPLwVMh9MKgvqFiHghtuOcjpaALrNty53cHIP3tswNTBpog7PQpU4F6/
+m5ZpYmTueZ4LOzflsPgYHz9eGyvhRTL0EMLHqLzy8xH5vbtl7Ep1OC00SMGdxuxXkOhEuMCo/sH
Yz4CvfHN437qjWU0dXT3cdsX+2+hEaL4lA+1yGrUI8VemzWT49EZyLOaqq9i8k9Oey3seWkY2Dh0
gdaP2zu2grdvWE5QEAKtPx0H21aprvN6V4jimmp6ecqbYzj6EUMbygAMBQibV/3ISGl0ihvTMXRg
8umxFpmvqAMXe2YJG+fTxz138ZX+aWy1tfkUjpVKUkznDq6BMoEg+dqK8S7SsbwPMvnL1oO8zfp9
QJ/DfDY8DG5yCguYlfxiOzTfpKWj1s7jcqJR2W3MayXVLnYjDh8ASmNQvgvdKThmBUJ70zEfOlRC
Vf55hBxF+HWcecO2K8wrK9PFnkR0BJXPFrTVWt4mzMbTciDTMYBbTeTl7ex0/00Tf+sGQJiCOOHq
Y8nZtagvnemoO/nHbLNDUIbbj8fD8oh3g++fJlZDHKcPTovWno6i/2FVVlRWD2NVoObVlVFxsbf+
aWd1FDGZCMM6QzsVOBpEwhnpXgnxXWphQfovC3aImq+rN8mxGHI4tNBC78QjdctoDIZr1PoljL/q
LmQpFpkE1lUgHVcLjzk1wIiUtj62HczZOH4iYtqMMO5WnHRdVOV5A3NqXdwQPjjHIhf6yvdCWvjd
4hcs1wVcBSFlwRFyLT5U0p4cGPTnozH3bNNlYgKyoQwofB5WC5+VaOGAwcwGCuB+FlWTGLwoktoj
fSxgqgBLdFDxKLsx6v1sTqUCFSGkcCnNFXAAsBOVeVTIrtkpiMmiwqmGEx0ceGiGot2x0g5Tqjv3
3p209eiMg5P0wO3c1WOodoVFnx3Z6ZfSdcbfwivJzqPMeBaT+9sIAP+GUoM/+bko025s3CTA2SK2
PI0VIax+ysGCT8YxZ1kmQz1UDBUFy2w3E1luDNjO9w0b/R11WxX1gz8nva/LG8KmKW1Mr/4SdKDL
uA130yFvjQfkQ83EsYFL0WqCEyWX8m6Ya7KdESTedMUQHDIFuxsIKxIYBdBcwKkzgfEzdTrzJswj
JNsYdKSGFefCD5/CFjW7tdmyB4J6rJHr0j91aMI357XFQ4EqAzG41n6cmQaLqKiRtoQ39650gM5B
cSqSjODGJA1ccenQ9j+4A3O265UWHHqTlWAnr6M6L7PbgPrmfWlX5lNXurcUAUcJ7+BUjfAPZ2XK
iPAjYMfp3qf9BKOeuEPc29pQP0CwjYe/Pa+cE8ZbFoE2BsiRT1CR3SBNOmhupGToxNcKntyEDqKI
R68yES9D6jhy/TGwbnvGnhbwNJAlY/bIOfnp1ELvssI1insTxqoyMtwhB9Yk/0amFps7YLlfrZmF
GsgQlw5x287fppZ7XVxZYflghIZOAG+3f6KGVecmGnP3Owup+c3u+y4F69PgsTEFwRd7squfWVBa
Z7ij61uUPK6ixiavrVn1L7MDTge65oSBMaVZ2b+Wxmic5hqHtHEG7qlWDrP3PZBRi8W69RPXY2GE
sWjXO0Q//6iK+1/KCd2SA9GVlOFEgZbxVazg2trxvkBNVJOHMiIwpD4To+t+MslUbBo5on2trX9k
HZDbSKUZSYaIEo15kAMkMxbBndPoU2CM+U3L1Fw9SHegW7ijAawaO9CZKEFBZZ/OCX7tdGCyd1Or
xwafLyNl8gD0GvV0hKVf7SbBfgln4t8rGg4PuTPLqEKPfOHIavj7DE77DRx9/mnK8AEiYDHoYwDw
x71hVfRcNPK7HcjypZP2N5H5uB5roIuVO/tw7IIQDAvw19kYvQ2+1PiADiYvztTbMWRlVgKLcZ9A
HFxvoNYKk1qY32AZ8zxwmToottggY1zH8EeLfDUtevLswl2PSVJWiUmdLg1Gs/tOMT1lTIKS3rlN
P+BFwyLqQ/hUp58B/6lwAADQIVLOKy28GX5bIRJLlwO+tMT/6MGh7ncB31ol7+JQE5XMflYnXk/4
pgdrIq7gbYxxg7Y2jmqbvVMTF9bCPPjSuYCkKAZsV0EnCjSB48YTBl6k5ww2PzqascxQ8RbmXnFo
B23AoevDnA2bPJwJDFx4VzjNS6dc4yecgiqaXRgDy0Cq2GaFcePnTG/nIizjEn5P0LeUGTPU64rt
boBmtGFudwoKsMzsjIVbFKqq43YIxj8K59KbFvfnn0PNij1QGx58xTU4drYAMnSCmWqH1ceMUX5U
J4WprGfAULo6nuq+uwWHS/z0DBx7IoabfOzwdl6wderg8MbbSm0EKa+C7pfRT7A4jqG0EkMB8kAn
He6kl6PaSc0B7gVWB/yNVpztsmfbliHLqHyV3yjILx7HbJBYyw2Yf2GOi7k1mPeD4N4GJL7uCdbU
6ZEX3ZAMfYgOrGY/GUJRH5XR+wfDCsmuH4w5BRBEfAW4odzxabLgdQSFqi9MwFdZXR9sLgaMG5Or
KLfC4qYvXRdYpqlFjpX+AJWpinlGHqlhZQksYL8hHQPtSFdd5BbFC9ILZVRTA7p3YMYTBXjHBtXp
sXSQar4XuodjNAQ5RjQNdgcwGO66BowFXMlVZBcjpEM9+Hitm1UpgF+oawBEAT8QQHki4cL3r3g/
bFgvhrvZhi3crMM2dSD1S5uin2J3Muok9yZ3R6lpbbKKknRExj9uqDV8xxZcpFPOWTqPuIYHhoTR
kxk8lQJjWtWuv29BcI5H34W4wygEuAYWufMbS4Cm3uVpR9w/BfHnUxvS9klyWW47B83i/OKhxgvw
ZYSK8bnqiyBpNIA7IYiV9+CLgCc1cHMvSNZvpdHJNA+G8UB6ptOiVP6mhS0YdALT27fCHGOjFf7e
hWTkNKCefGx0FkgbJm2SQA593InAToNc+clcIsFvTNCCxDDGcuxcHU1oD0weuDPubTGFxg7ODmPn
ZQEQBDloAaRG0axSY9GYDNEegNOzUsDZxFPHCd06MI8/tXUh92U7D1+adnQSawrdxxbEiRS7WQGC
uep/iGFB9YVTExEL2nvu9RrEITL8Gar8Vyvt6sjh8I1sQqvUA7Q2Eqgxui/szEmABWxu5MJZcCYC
GzkGM6Y260/u6LJf3B94olqY9G2G1TizwYrk8/C79pwugsqIR7aF4TaK2rrB1M1ixKztzULp2wZw
pEdTH847yBmAr8lCmvC/Z8yymSNnLtx9XxnqHvdI3z0gDTnpKOfgsTidfxKcysMIBAG4DybGrj/n
KEZQ1ykE4f5BUkdtmtILolDZ5R0MvTT2Owl8Xu2VkBXhqJUHyL87I6BsGa2+icqco8ydXVBBFqwg
fGkbHboDSJVFGE2V3wFSP0gY6jySyhFYk6rxf4Wz+tUGY/BNKdQGyDyGpW+wzW2ragA7fEjrJiaz
Xd9K94ZPOQW9MGdbcKDqZzEbWWx7Q78VReXEZQd4TkMZT0zogTaeWbfbCgKSW4VTJDpe1dE4ALDR
1oqk0BY8DjQnXmQFNohDgI1sWVZDDVX7IFdNy6bDe9UmfAFRIqbkPknmYb1mYBjAAQ/fvqsYWI1d
FwCH02Peobr7roK78jiDrrCru6G7L2eIJYy29+8bhZPByCl9qDth3rdVnScQTRkbbhl6W2ukrieo
W4KoxCKUIKImN1z0WZ8MQzCcJpu+Fl4dF4730CyMI2vI9YsfMjXF9Wy0351g6o5WM4jfruzFVzL7
NPU4PNbazH8JS4AFZGj82mx2wOcgTtwpnGtt1EDZ1Z4iG8DpzBQqQZBBVBck3hyOaT+wMc5KIPSV
dOmGG34fzY12d8QC0rAwLAw6RA3gKa+/TTWxsHCQ8iF0Z544VQ6RmDvD0+3LMBoRwkupWxvpCIom
j3E4N72DW02z2rQa5RMqNWaRm9MXOrt5RPu+BU1C5l7qIsl9zF2ubj3Id4oDJ1xKHGqhY0KKfUi4
2zoHryXdPaHBb90KHcka490FVmwDdCoOp5qGu4xo7DwldkJWoFDyxFW/h35ngPHPyjcBratvjg1U
EhJp/TnojeLQdfV89A3K/Eh0c1fftHT2TCSHsybmXTfj2A1pxkM3Yk3I7XmMBwTlsKtArlFMAsTH
whPHDoI+1B+swFbKZLHJEc6/rUYVfgHkK5MxxxX9gP1F8KjPTA0kqZWx10JVw9E1gvJUgGN3UwLi
kLg10A9Rn/sybnDI2+KosNTmnrAoeAxu+RnYndm29K5Abe1dTXSXuCL4jtBNfxC+iySqzsrnsfH5
rcqBmBDlEqicFPuS82HawM8MbuscOpHTNOY5tCU72tQAKshjOW5EzbAt1WSkYAI1Z1U0CP/M4MQQ
iUN6RQAEosh5HPIepLuayhejazvcOf3yljV+dRpk9mIZhvUIT23z4BXteAr8hu7NlmN8AOqwbzz+
B3+JJ7l2BmgqMSG9fFJbAj/SHheu5tjIhuyM1gohi3F1luaCqmMx1UZk6ICnjt0XQGbhklHmVH9x
MlCK/dYzHwhm87k3/TrN86xMKq7zhJmliuqxUTeoD19tJl9NT8wt+ydXgA7kIK4RVXroNq3I4pCH
e5DhnkXmGsnAoYuhtgZpq6zUvT3ittRhDYxNt+o2YH64m8URFzudqbe5p6wEeJTXTLRAvviqOdSo
QHpf26BKFACujb4JNNSsFRRMYX8LKm//o6jguQf1w7kDkwlshAAVe4RuUN+mHsUhB+kUQIpcJmI2
t7llRCGpwESa7fmgkWhO+4w3B6Cs6MbxsjaiM+2fkJKyYxjbgLXr2/LGCTOyAXOVgiSow1sLHuRE
ckI2ymfY09u6O7tW9ZuzPnwwHRDgcEPDmUUD6coMp9hPlIU/7NYqIaTIhsTu2/7BLyv3xqpIfwgG
89UPaqzKQ2sd+OiMUQfHf4RAcLGZPaiXc2T4YlL1buS1NYrQDYAsZXnop8Y4WltwAIFuKkL+x7UH
5JwcCqqXL/iB1UO5EUByxchD40yigfDAug0MQovdgHkdwBImCho4BGpcuCNbABA9gIaBFY5gtA4T
xHhAWiF5sYezzrsZF+JkpmUeeYzKb33Dp9TUWQZCjyrj2SzmA7En8QMiM38TttZ4O7fAMHJRfHEd
A33piWeNkrubesh+DSjkfGodLo99kUGYO9r2sbYDFeEsSlOFiuxbnMIBGLIsO0GERIMDVjuRhe+z
HxiIfbbfGIeBMtClETsx71G6IYuHHsDewqruc0tb+wyw7JSSyXhwe4QlfO7WN8h81HfK5fqxZGCK
AnpzgiISqmRpluSUERfMEtP4YhAGKIcoahY1nORHxH2A9MnHu9ohNUJd2R9SieEm8LzxYKum2rvY
p2IGoluUG2IeYtOeq+fK/h/SzrPHbSTY2r+IAHP4SkmTPeI4218IhzVzzvz170Pf+96VWoSImYXh
xS4WYKm7q7urq06dA4FgweRImO9k696ETWOfxHHmVnlc7vJItt2hqYOdHxnlo1Yp8m2fy/auKu3+
Jgv9ZFdpxmeSZPYdXE35n6SHyXieIBDqtTA9JEbQ8w6rqyM8KHDbqs5suEWpzO9NsHH3ZqfEO8Jd
+RZWnj91mjh3vQql3BiYBGVRoz1W6mzdZJLyFJZDtrODUvYqrV+m0JruW0dy9pGW/MiyJLpNeXlB
dJJ2ZBRg7IWCdOF0hhYPCFJtPIClGT8Vozne+LPMc3KMs6+JJNVf/DEyH+AjhqUulmt3Muk1kwii
XEg9g71dVSS4+kyBWMSfn3vJGt2wMIr3VQRujmer/0ieUT1k5Sjd0RMOVdMAG4PLSR3eyEEN0Via
tjCXZc4hJ+nuBl31jw0/DpTjswoPZAlRH4w1rjXW0mEuy/KFaHl2JZBwbiXjUYFjIG1cj8o7uxvT
pzCro8/XM7IXecwlvUdzMSXsRVJMzCvX4wC3HFSQXqfcm+rTXLw2E8v30cZYFBIUggJtSXGe1M/z
JmhMoFqz13bPY3wfqhu1rbXff/L9Cz000L+2EvF955jS8P3Khg1q2vyh3oneFA0bFz0zo2Vzx43+
7EEoQK7wAVWBKS5fm0sWjAjZ6sbIjMHsMZKE5M7crS7gtSk6HYOwBA5gxWZs+bxF0rF4qYJvr3ch
Zyks0taKBoYIkp6saoLDmypc1nz3Gu3Hq7+OJBPJb8RzFtqLZXQnDuTXQyvVvSl7Uq1+V8kNkQN7
bVXbcv4iCSnu4axYOTdBt8yQlE1peL6cHSk9Us+ZtD/Xh7GSRscGWBjqejxAREQwlStHA6VqeIpz
VBqvzklTfLxuwhSrBcswtEU7yVhgiSI/SKcXOnj1wvA67shGtT4YaU+WPv1u5eoW8c/ikmeVicUW
ICgMwniCufMpm0g1VnOZG1yQ412S9Q+z373AjPIRLrZf8tSRkHwtFp+NiElTh6ZgIQ8xBZNyKcGo
qleGV9A9mD6Ewe/r03dRbOH7wDLY48DTgMkIXpCqCfEMtF+emv+e29ssmlyyt9DkEcAppIDCjV1/
0Xe0DAggBUgvzNKqLRg0SsdJc2gIvLy3lEOl+gYlkvrB8M1bir+QJEOTNuUfR006DDnEhteHu3Iq
AGHjyc6kgjsSwSKkdFsJ/RzTAxrE++0hNl/ZsLecnWcWhEpzz50eDrFqegFouQyXtN7g8EsTMdeL
uUhsCQdbQbCMbHCLR9CjQpVl0KnhQG0cdNJrJ2vB7mhMF5BjFIqtZeudHEKTQtw/WNTYmtzZhZMr
kcS9vhxryJdFRYre0oUpxRHdL57VWm6rWvVmimYB77Pcy+vBtcqHuYRSEtI6qc2+yr5+2zj5bdil
O3385/pvWGqWZ5sa6BPqqAbCayD2LLEXOJPQmoDcE5wD71DLjF0bQQwVbjhNaXZ9stUlsWoOKwpy
pguxieAfcUNWaWHJ9BB8O2jF17Fr3JQsatN90YsNyOPF5l6GBnLMphkc6JU4uxYSb5YCD543jvJn
1QhuahP1FINSAWf9FMNJn0ONnf5SZntjYVctOxz42hJCXGCCB10ra19RBq+j4WToLGRI0IPI733t
SelfoKLe+bBBX1/Ii9OZ0SIisKCJEMO56CUIe0SSesUePFpB0aaYsmczK5GSqPaF3ZruhEcdMlXd
IsZZMwvTGe2t1MQXNzrfJXrTdJJTO6NnsBHhQg1htI0llceFsuc/i3JjUS+OMIa5oHI4tEEdXlx4
KSIqpBM1/JUOxoykzBagbvFAcUMA8V8Y9MA2Utg8H5CWomyBgBFFfl42thMiIkHKrn31UbyMg0rH
0mim6nAHnZthC1D1VpvRm3VrP87GUUnq++sesTpV0M8siHHiNBGfFU4S2eW6H72kLLqXySaHR1AY
fLhuZc0BILaguqSCugcqdT6QzPFrw5CK0cMlKULdGVByVulD2SG4a9yN/bfr5i4CHubt1Nzyc05O
5bab+inyq9FTQirp4z+2+hFdpZs5/nXdzjL/ohtY6EhgbME8isFOJ5dOGBj56JFfeG/45SP9umgM
6Z+tRnHVRY+9t54zANUbR8dlhLAMUKdhHwAI+pTihiogkaZ9N568qAAf4Es8xyGON2CBGn5XzqeC
ACHQfupbTUJrbk8bAPcdvQCXIEhJcoy2iRTwiPMn+MBJ7Pwppd/X53Ttvvvbp64As8TlRTisKUdU
kBC29wL5aHACq020k9Jj55uQxUMEPL+Y+Z0mvwvVP9Jw//pGKI5iTmX+ifAtY1w2zInv6ENRp1ok
q16VI7BC5i2INvu7L93mzIRwv9lttSQPZ9Wzs8Yds1tJfbk+hysX6JkBISqpdS3tjJAxKDFJe+0m
7O4HNIXi+Fun/rxuauX8WPC+Jrfn0jGtCEeUPNNLHVOT8Szzl+n/2AIlbnz+bzvjyWrQnjrbU57y
eaiWY3eG2Pb6719xaUsmxtCX849YToi1o16nihAppAlqcMPV1CmfKsAaD8mgGK+/lSAT4DkMkJcn
399NfTKWOsnmqisGIMTKnxYRjHyLeUFZfqxwHp1ZEAYzFU0+K4U80zDgoFL0TdeeZim6CYvPevgb
mRNqItWdDYBJ33gor5zvZ4bV800TG4kWjEY3e3UcfAC0fAi1L/7gtWqDrt9dl24AEtfOP+zRHIHn
gTcX+/xKKdeAvDWzV6rBTzORf5ZqeaBcQYI5DNwozm+RWfk1+9WT1gNpeK3LcAICe0OxEtXmC2Hg
LiecqWjM9uAQIBp+qEuEBLe6TC8dHyM0BejKwj9xASPV+7BrQJhFXqvdfzD8uzcM4eTrwnrJNBc3
scLX6cjj0p+elUJ69mV/i5n00i+WUUAVYPGWBMW+YHRPXD6PpobYWom4iG/H+DFI79FoQBLssUYM
xNpoIt8yJnh/CIdoZzVy5Jn6N6gkZXQIVHC/SSADcPvHR7PrLZP47+CESSwpvqGPx+ASsAo+zb8x
ojrRKwm3SNcsU0hbC0zWvJvFxocMFFKAIm/kpWadfEInqH6wUG76dH0sa+5Gd7EDPR9KwhdUAFEJ
B4hu+JFnjB+6EeDU1//2feFGmjV/EX+LYi9T5Rc1+9am6ufrFi4Pck6DkxEIISZJ8RHGEEYQZPdy
fFfKt1GxcexcXquLCZ6LdDLQPS+mxK0+qsasZ8Hr9mObP8J9QSVSdaEQXpSiNi6m9RX519jy/0+2
jm1IikylhVMGdYWpsHfTRvC6tl1ORyNEIXT8WgOkMpEH3x3Kf0E8IkuKyl8Z7xEypQb42gZVHJme
P4NQgbgOONf5gFR/UnJf7ULPf5i+URG5vvxr03X6dcHBVBoWIoisQk+TdPe5rLZg3Wtrf/p9wb3a
OQPK4PDro27JI8FB8T2Rf/TBcYtRe82PTw0ty3ay7rOeZ3a5GDoO0i/7Rkp//LeJEgK2WEJ/NgY6
6+UaCJCdebj++bWfTycM+HcKXHQlaOc/3ypyA7RjGnoz4BItnPYo4bizFt9eN7O2HCYtDwuNH51F
YopomILADvow9GL71nEeFPm9pgwE0kDu49/XTa3sE5KhpN7w3BXKjiIeh9DXpsDLUQgL/eEGqOqD
PDaflDK/oxv7Pkvq10elpH05a+jCoekaiMz5LCp+LleV4wSeBKvuT7u5NbZal1b2C61SDIjkxRJk
CJdlktmtFM11Sj9b8CnT7hWixuvztmKBjii4wAiTFl45YUdqmjRIgHkDz48eggdn3DiMLx1tSbzY
ZHnxNej5hQ2pjpEtmbrUeSXoQSkYq51t9x8DNds4tpafeR5TYwdKUyr21CkvWi30LDMH1ap7r0hs
7Tkb836vo1q+aLdYiEX3w4a9ldh2MWhb+DVUc5D+na+9Mcu9DB9f70WWjfgGEFHlYLe/IuTdymMd
jAepnXeg0F67WqQUSM8tj19ykmIeNO24QHVjQOzUmu/qIj+isLNxNKw8TxYbdH1RD6RWI77sUfG0
oikagfPkvRsAMwFdrJR3BTClFEnDjkRdhNjZGFmunm1l6v9mssSFBL8MtTlc/0sv7Pm8osLQVnoY
tR6ZzndjFO6T2t4rZn6DoPaDCSGE61CYrzTtMOVgJIO6a10T+Q09Ieddlv+UEfqLprwH2btxwqy5
MvUraoxM/mV/n4QccDEbVUvGQ5N2mREbj2FoUxfxa2cjZl3zZuqMZBXp2EF6QjieY1tLG8omjRdr
+yJM3A6RRGpYWxQll3ufplKOMMpyCvlm0ZtCu0sBHquNl5njfZEq7xUp3Yj21yZtacilSAZdhCpq
N0ADV8vQJbcepEAKSJi+Sdy02HDZtXGcGhF8xg4tdNmctPUcsKXqu628+GX+cMn7/2UQI9qCj/bc
JSW5VcIyVzvPN2D9Dv8Z0xAGoR+Fbt1W8ouSegCxXx0nnZsUwgs4vxyEzZTO00rlC2+Bj5nWveEo
OR2VEGG0QA7pMGBU8vyOJEpeb/jw6qL8O2sibUHpd7pvxnw/yP/JtF+l+pbfb1r8oaBH/lFYlZZN
2uhy0ns9zURxmuzzV3OR2CzCiQVhEWAAbLSujnsvQcPuvWLvX3+W039qwJpFuH1BFpKm8PCZk9V5
cf3i7PwtNZDLgAgdbt6lIAoIIcAtnHut0tSWHlZa54GPust02W3rjgd+/5Sl/qdQi38kirYxotVL
kUhINWn9X8BCwrkVBboZInmKzeTWGb+m4TNt+ijk6cC0g0PUfkuq+k6vb18/keS7iWVJ5fBHsDqY
VqjIsdx5RnoMf4zTy3/7/OLoJ6E+isJK3Dkz2x9FMroOmg1ajLUjktCLDCxPLoA+wunVLk002sxe
V+vP6MChlze65Rbh+OrSnFoR4hXb1jplUpgk357SH6mk6/eZHxgfq6qWnotZAcJID58bzeG3yGnC
o4pA8aszqxB6wyvCDUqQflHv13OznFv6Sb2ENhuk1eEyub5S6zP5fwYcIY9l91ZhBaneeYW5j9W9
at++yddOxiCCPiQriORxZFfpbXRQG2lf/nN9DGvH5qkBYZ3IJUZhUjGG1vpp/PS1t3xeVSkkLvR4
vMvOnbkGKynNxsipfKeoBBZ2trEGa6HLEhxpCvVyajPCsWwZSaRIzsRmDL/RWXfI7OTWVO+1+vsb
5gmSLs0BTAR8Tbi+zIHKckUrhif7z9GDXL46VY6v/vt5URlNA7v6P6enbGcP3ZDeNqpzNBP1IJfT
c2Cox7DbCvpWV16D49sAzEkqVvBewER5DWi78xzU+2BYm7eCimXqhdAaES0a7BbOPfMieyjPhV+n
wMe9xJJpc36J6/uuqu7lzqeZewsdsrIXF85SRFR5jjEcwQ+akh7S3m8qzyn0w1D2t7I6PuXlVsJn
ZdJ4d1N5J7yENkx8LshVqHbo1FReN99b8Ue7ev2ZdfZ9YTtWdt35Zcf3e6CFKMHH4911P147mHnO
gcIjhcxMicQoTRgs4qFlRRXwfar1rjHS4QvkHP7OVHpXhSkMz9+mPNtft6sut6LoDcA9CWcV3hi8
9c5PAj+xJy116saLeskt1Nw1Rzqo/fgQjl9q/3EObhX/a29+90FkycHdQJeEEn+w+08z+uMKOfR0
abTS/4zpeJ8hgFxW7/R+Izmx5kQnv1E80Bu7QGioaxsPWutS2hfWXftqzr/lafLvNIgHephqWWmO
feN16Zci8rQqdhv50/W53hqG4ETWVOthrTEMI38hI5lpLXrjG+HwSrjHOKC4IQUCxlIkzpNAQfVd
FTcevXbDMzLv0hG9bA2aOwSz+yACmdJLnybaFd/iwKeWBUdSEdQ1zDZqPCujI0C/08tn+kkOIbIX
se5Z7U1SenP49fqUru170opw1y/Pyos0Nb1eda4YGNXz0K0flfL39e+vXGMLqhNom23z5Bdhy0NP
0EfHS+nRybyLqu+NZrqjdNNH/9HO4jonwWUbAPMKFK30dP1GNkFdPUXOrRJtZKvWHJA8pQ3IasnF
iSFmSfdRVlVD6dXdri3v0/ngvx6zZpNChN8Ipjv6iUXGQEnVtbrxuVzgFnYN5b1dHBP6R+rPYXEf
bTn72uqfGhMifj+WU3m2MaZPbqnski0Fo7Wb8vT7i/2TVdGnCMnwju8r5YuTfZuqu6D53cBGoBsb
+ZE1PwNDCWqMTM/yUDu35NR6Cfm/3Hha+MOKYMGA5wPCZq3+dd2f12aMqHt50aJtdOHPajmO9jA2
jee3kut2yRbWaeX7VD5xMFqhYEIUxUOSTNZhSwHq1H9VlceouH/1zyfNzjm9PPYXdq3zaUpwvCE3
QfLRRGN+t/Qvb/j835oX0H6EHIRghd462aLpDjBT9KWCqnea32KAQNVYBDfYI4LDjly/tjLDPtJD
SiHRdttsBUJ/ITzCfa7RaIGegM5LmJf/+RTZChwsWWOSAYct/CbS6w+V33zRwup57K2dFfVu09VP
/iTRHxw9ovT8eyJzjRaiOxTzXZw4O2jBH6Ks/l3qpgcLxOuf0ae/T+z0CaFCkPpQ6z19IS6jadjZ
v34RFcZPaMsZR1L+fAJo4DLHsZx6+B8tmAZrt002VnFxA3GKqZH8T7cVGqKChbgqsqGrpR5gHf3G
k1F9sLvsrqoQKqWncT8148aQVk6HhTSPA9uhxMSL7XxIjarmqdNHg+fXnblvuvnnYFfWLqqT+7EZ
/rx+/v4WT+jWtsDNCA4UqGWYdCalGiTXpyen2DjpVu4gxsGHQS+Q0BBvVFqAy1hvbLrxS3qRbwZp
r2+lNNemS1VlJCFprl022vl0aVrZ2pmS9h6EIkcrzF66eNiNc/p+RInu+mStmqL8Q2MTbXFst3NT
cSPZjTlnvRfr8ddqjvZtnH60RxtuE20jwFo7WlF+oLEJqvIlWj83FVB38Cd57r0GfpBDyT+uD2Xt
BQJbqsUbgJIw7IzCWBzAlLT/DIOXFLRay93wbpSrd4oW3PG6mu95kNz0SvJsxNot6h9vOBZA5kJI
ZKBdyt1xPrqkSAfgHB2YY/XFNN7Hu+uDW/M6Cn2U6nmDLhLh559PLfpCs2EavAYKmyL8IetH/5XC
XORYkccFZM65w7+CxTq30ddNPpFF672gNfc/JepV18ew5mun3xcuv3Ime+zIfF+t43saiuGsS34M
Sf/RAQxy3dSar+ka+NDlMbo0up0PpSi7NJjnmJ4O6Uef3Knh7fXvry4HlaalJGxysAlnTOQro2w3
Dju0e1LrRy06ds0bHGopZv2vCfGekcK6dqYEE7kTQ2GRuVsdIWvLATsLiG76UeD6FMZQTJIija05
eYZ/Y2fPk/o8dHfyxqZfmyi4UimCApa6FGODLbUbRxDykIm+qNVLAwnTFrpwba055dEpXHpNABec
r7VST+hIG83kSdEnadeNH64v9VodmecT5/H/vLDFAsQI60I/p5XszVaVfR2czN+nuhXcBtApuPLC
TUFha3po58TcDz20elleVy/16Cgb+2dloIvgLE9FkxaKiybgvNQmA/keEL0TWW6ndbN64zZYllwI
DM4sCIcYnU+DbY5YqOqbpt4hfeorTwkhTudmydOwxTR7IQnEMXNmT3DBkM54y4+N2euDZtdOX+RM
u7GMZzvxXSO8AV27K6b3EP7dLCwHlXaIwmYXmL4rG7dBP97mqVfIW5CilW3BK4b4GeZ7G0ly4aS1
7LzQ0YDmRlSLp8wq7lrzawV5WzOmn6971tp6EqWbhHiwxqIVfu64+JVsZLpPiryGqyM76FG3cQyu
7D6GAlMrtReDk124EUNHS8sAqjxaH+FLUN+l0rNcb6kZrQwDymjeNCovmqWx53wYg9YQLDUUMMf4
R+oW/ddXz9LZ5wWfjMfciq006gEOBrvmtki3rta130+wZSzi8KR5xf1djz1cN4XTes20i2+ULUWh
rc8v/nbyBrfiSYuqks8HNGzKx94wNhZ5y4Aw/2lpRlaZ+q0XzbBhfZvjrQr4iheBZKE2ATacy1Rc
YFknRTWM4eCZIVR7bpw/tuNGenrVBH2W1NMgIL+QIEQ2rRimhEdfXUa3OefqPByKN9SMgOMQHy46
Z0sL7flKTFFkRbCyjF6FRoOb5xsh2to6nH5eCJ+CVodXz5EGTwn2Rb57yzYDHEL/14LSQnTl/Nen
vdXJA8qHVOzKvcLfjXhjbQmW1lBElpejQszgWGExgwQ1RtrAd23gNrDVaG/wVNrHCMmgaViAIedD
6MPRT6y/vVaG4h6ohbz++yYPZ4t63ZJcueAItgO968129FRosyCwCDe8dDlqhOtx4d5YyjOg5eiV
P//9PAnNeExZYT+Atq51S63eadE7u3hEmGyfjBsF9ZWb6MycMF3ki+ex8WlsiebdT/lH07ul+ZYZ
U2U60Fh2wK2CzyLF28vGvPTOQKOU3Yafrp/dK/EEKgrsNhiIHN5Fgs+28PQkY05npFHN6S0MINJt
EtrNP+oMWaSu2DTkS1MWPAYz5GlzUoUbqM3LLUmajfcM1uEqv8gWJo6E/tySqxmif2QFTrPX48DP
DQhLlHVta/iSSjLoZVIfw/H++vyt/n5kfpbsPZeTWNTJFYXoM+EZYw3UNvUv6laT2PL7zj2a339i
QD336K6H8sVHRczT65uxP9TxcVRv3zIGeCzI2S+1euF6GqKwstvaBn1UPcO6Zeyvf35tBKTpeSfR
7QtwVjjUJd1oh6wveg9u1KexhzWPcB3+BXuL92PFEEgpXFnXFmYO8XVc1yDQjbrpvEwuDlYW3cr8
HaethMzKkqsLaHRJf3LUiBQPztREuR4qrQf9GTqHqryVXNoyIKxHG6tyrqcaBgYLXmrfDbWNY/Jv
JkfwKuIEEtyGCk3FRcDQQyVXdw4mYvhDJuOlND6mzR9j+JpNdzK8nUFbwS2a7EpI6bqp3k9+fUhf
j6sjYgEvppCtXfBIQuxLAiqXlgbzo1QNrm1XO9PYwFaseAQvWiQszL/nmwibhzWiGbuutY5qCcFh
Vx/yQn1vpPmGh68sGGktmhuWnnw6AYWByEPn6GVaWcfMMHZKVu3SsX31NcDbnFQ7lbVFalJMCOu+
3YS+E9vHzCzdIoMHXd6o3K0NgsQcxxgdjKB1hYtGg39WlpTIOQ6Tu/R99a8/6Qnd//2+cJBZUuEb
DhqdR33atem++XL9lNn6+cIaRLLVD1PL54dyN8JQGdlbOJNVCxaKMjT2QzGlLf//5JkA+epQwg2O
tk8G1zY0NSDo3jCGEwuLO59YqOupGOCyc45h/jJ/5pl9/fOXwRF3rEPNbIkhL8UoK7VE4NIP+Xwd
v5t0KXGryOldUzJ/RXZ3VzvSvaK/ZUynRoVZo4lALpo6cY5jBfmlJO/yrdaftU1+akGYtTZR68kx
sDCnN0G8i5p7SA+vz9za0nOh0N7Lo4QUr7A3RuRvm4YS/nHSZNeQ6Qx4daKBdeEwhuFAgexAZORy
tILoCIHq47Arxo/tFt3GZZx6/nnhRimNYTZUWKKPOXw9AIuQUSmr+8R+/TTR/UpHO42pzJNYmY8C
TUsHPfOPcgE3/bOR/3j1Mpx9X9jjxZwDVCe7d4TK2KlutNe/D3nR0EJAqofEzgU+Vs9nbqK59o/W
+D52s/jl+s9fcdSzzwsnYExHfJT3fN7x3a5z7Xm/xcex4qdnFoQJSnsj1ecOCzQ/dYf09T1BzA9h
A7kGnJWG0PPzqSdTBqd/63PPyS6E7Vu6gCtuSjmVKHHpqVUvqmp2JMl+DsMl519eu3lg7LMi95pW
W3iWN4qEq7bAECy3KbVI8bGumFGqa81AuOv8bLpvhvahV79JW3CYtQXh0v7/VsSEhgqt99BkWJlR
vjHhIpfL1z9AFmIzNh1nOw8F4XwdaYyKtG7wj3sz63Y2ypDXnXZ9BP9+XzhdJ6i45dDu/WOsQc/9
qM1vuCDg2uABhZDf4l7CCxSwpZT0tEEdc+mHHf6I9td//9qmO/m8Lbw+9AZ5wyHh6FbGx9T4GRg/
VWkjml6bIqoa5CXpSAASIUxRk7Zlg/qnf0zD4kaZ5XdBoXy8PorlgBbidSqXUJLRw8FUmctPOIkM
ICiv1Dx0nGOV0PY3W8EuM5WDgWqQpQbQgZMLum5wbXtwDZFTBCzEX2FV4O6AlFdhTIqk75ohcW3Y
crXcq8KNsHN1ZP8aEmtDczamXT9iSIreq8NLWDR7rYXZenCOkr91wK+PyjEQRrOoOYq+pppSMekK
zqy1B/OALtT8OFm/r8/cqjeAFfxfG6LDAcAMjMBaNoz/ze8OAUz4rzdAkE4FW17OLfE9XflB5zfk
MYl3YlJCbgmA9rqFlTWBmoN4Z8nDXjY8dT4cxxJs+UfN/hRXd1UmuWH4NUYVyCg2TK3MFqY0IMl/
1WDFLoGiS+ygznvz2L2z1Q9G9+36SFYWnPIsUwXuzUT7T9yalS0FcR1bR46IfZT9gvvtAbY7p99i
5v3rp8IOhX5ruX3/qj+K0AbVarXULgfzOEIDB/13/JiE+UNnmvswGX+OwyDfM6+fVLS2BtQ7Xz9M
2sIXmioLbK6ITQ/ydFKjNrSO/Zg/hPpd+OwUN0HmvP6gM5dOC+CqC9WdOJu0Qeh1V2AGGZbg0HUb
vrA6h6ffX1bz5JQzBhTrbJ/VqtX8kIy3RnM/yJ48PRRV6QZZ6fbdnZ9vXKArF8TZoJbNcGJ0bswi
9msGJR1N5zM4teHz9cVZ2U1nBoSoiYTbKMFzbh3HbtrJCbhYsl9hGbngJ/n3j9etrWwoE8ldCqMc
3rTyC0+V2Kz9UEFlkvP0aErfq2grobo2HNhnFp5rlIPp6D2frzwf7YKObOmIi7il/8kIBhf++Bsl
zW+SpLq5Ppy11Tm1JrhEEvs2pPe2dAxUpXPTAIKKIHmsnW5j2tbsEHKCWYUhluhfmLYsD3059Q3k
+er5viubpwiqiiTdKt+vTd6i2b5EajDRivxHlaMNc1AzHKS7XJ/O8yN5lqF16fF6/S0BnJwcGhEJ
D37xPJLMIUkbHfneSa9I5yGAsHG0rszYwuK9RG2kROguPfeDzkmtqNAz5xike9Rx8umgTLfXF3/F
l89MCItv5ZVqRGVOyuglhOo43vCtlc9DebVweFCIumRSkucKycDCto9tMd/XRXnIsnAjAbmEScKt
QD2QShqxG2h4cRVmYtuxD3kxObq0c/RPpflSmDeaQ4fnd795bjY7r9bGdGpw+f8np1lUzKOjaxhs
UTxLd9wBG361suwO3XxLB5SB8ra4/QMyCaXc5hCtQHIk3TkobmsfXr3sQPsdtBcp5AGkWyb1ZAz9
EA/5oGkQhTyg69Dld9c/v7IHHWIBfYk44LcQIRc8KzPUUZTAG2uko7rWdqtwvCv735JWLj2x88fr
9taWZCkTLP2D8HiIR0uljM0IJin0Bvtx3MXqxv21+nnoVJZmPk5KSzi5qDpHo97VoWdZ/4xt7Dob
P39twfnu/31fyFo00VTaE5pKnpll086cyn3k94dJ6ZuNJ8eWIe182YscBpoqYyBUHtt0l6W7pt8w
saINTocgaTzUwem3vyh3qjPCWVYDTVAxBjeNVT5lSXXXofqW2epTmluLWL2xp9sQRSaqI6GClh7i
nMXGJlrhND37HeKrBzGwTpt7P/AQLmqOCCEZSK9p6ovjoKxDljk5UNUoH/WRINxuja9pYLaP89A2
bllP6m+52iIwXjuoTibmL8TuZM9VSTAnVsHEcHnd0OuIQOJHaTgGAWpQ0OXRSzDMGy+/lT6CpV2T
mjzU9jKopGWjntgsiCZzy2RjOKw8/DnfwS+5llJ9GKELcfWyb26toSh3il0FN13ilK5aRNZu7rre
reps3MtNWe2joIv2vJj1fRxH6SOVq/rG0V/dBUa/A4VqSJio8izK2ue/NYAxPptpoPL8ePqUZvqH
Sho2rqML/z83Ib7rYt7iRmdyLhnhk5N/lsxdGv26fhRdHH2CCeGsgAK5jodCDmCygKqu+d2FHVrH
Xhp9jXRrw8dXh2NTSaITGMyjePVZtFP6ctsEyDHRz5k/qNOf1v/zhvGc2FjOxhMPKkH9GVrRBV47
Svts6l1l+FnUpdv0j6O2heJaog3xLl8ErhfoOATxYpWvRXR4Kofl7LCHFyMd3qdzdAyMZO845UZy
8mLu7GVn/GtKGJfSB2YitXHoVZZGwPsjBHSJitL1yVu7OJY6ELAPEFfgUs8nz5pmORia2T82OTJh
6V2Rb8UKWxaWGT1ZHskf4cAGvHLsO6+fDrH9+b+NQDhA2jqJw9Tk+/I/Wbw3+o1AYevnCw+3STaz
Nq/5fO5TktnpW6z0aw51ugDCmWIigCpntuIfB/OxSafbVvd3SfyS6lvUSBfbHneCJ4WEPbhk6liC
O+U+yq2q7ftHw38nOfeDEu/tTkEq+OjrWxRGq7bwKHqXSOUDHj5f80gbZWocusSgwndOSC9Y+VK2
k+sUykG1NmrKqzO4EMkuUGATlNS5sbJKZYfbUjpCynco4+xQ6v6XsJB+D0F1e93XVk3xoLZB0EJm
ISZ5o75C+F2XqX1AP64FT2ozHdTgKaXx+b8ZWn7IyaYZjIg62owhNX2IaJZP2/sCDffR2rh+186Y
RcyI/ghAtReJglJvB93pKRzMUnhfZvG7YDLuminYWKIVcD7Y5hM7gkMMHa9U3+mWoprzMUyiH0NE
x1ynOgctm99JkborrOamaLSbVpZvWy37en0+1xySdUO6jBgD+IFw5wWGlOZUs3iCJcjylYMrlchr
SJ9S0r/5h+u2/iZ3xTvi1Jgw2MIcW7TUTf8Y5GZ3k+p6QDRn/S5ju3vQ/D66rcrW3GlVJO8kTaE1
MYfA786pl+MLj3LVvkXmEhjVwZrU4ncUWl8kBBdt3yQom5sn31Qz15lS9clQAFHUZGpv2lQy3F6G
J6GgiWwnESq6xtw6+4wQEpmbPHhvJol/Xza185ghxrtz0LB0iXScXZ40/l0t+x1xr+4/h3kMP9Sk
OI9OkP1A47t+nAHQ7SHTiW+HEQluZL+H+yrXi2fEM5uDnyPTbmem/65O0j9jF910UddlqKRk9U6O
zf5ZaptyVyeT5cJr4iNT1LT3akchjPYBfUJ6OH2MZ6ffhc6k7QqfynRgxsGh0IPsLumjr5PUhntL
VvjB5vyTaLl2EVySjj5cuDfzrDtu3wzhrT5ntGdr4/AHSc1hf31ZL1xoCZvoIoLYHpUFCjDnW1Lr
czWvm5Swyal+wXzQHqpuerEk5d1c1TvEujau/4uLR7AnHGumjI6ckkSBZ0XhQbfDXTS8JRBcmsGJ
ZMHui3olaomkbxlKpDzNL5Mj79rs0QAUPZfvIdO6PnlrB6dDjAFvGkmWC/a0qpPzOJZsgoDe1eeX
m12vfr9u4eIkW6aLdBpJCQh6yHgJy+Pj012LT9iSN/TfoWbMuo2NvboiJyaEG1SyAZk0yiwd0xTV
ZSQ1764PYev7QiymTxRvI4PvQ738WHhv+DjlgaX1cnkICe7Uxro0aY4vHeUo7JBMsN5Jdr0xQcrF
Mgs+u+yhk2tr9huVOmjMi3bMBreywvyGqp//YHc6VapgoLJrD6lLgbrcFVk83eSyWt8mchzvDKWM
fsllq+y1CAFMY04ShLMqZ6uZadVPlrZTHv5MhJiIUelRQSCSnyhN0Fur34dMvalkf+P+XrOikGAg
x0SvwQVdK4pYNkxUBEC2It0G470BK5VmbUQjW0YEl5/RINGXdQWLhpyvrP9sovGHPIb31z1ny4zo
9lE/l3K1ZMXtT1PiFfNztoVfWDexyBGimQMYQ3DOnqcOlBGUE/qyRx5c6u6UEQHU8vVNODioAvqY
rPjSWyIGcPoiSGHpgEvM29H4nCsbh9Ca/6M9AQ6DnQZTpOD/5YBGetRxovaT86w5yl0QaQ/RFO7l
Qd+9YVUAaXLoWc4i33W+1TjToRHyTfaz8s0Mf/vWHYq+bzBBbx3MZCTJLjrGQurkbagiwK4nt360
19VDUB7eYIJctEJbGq11YmNDVSn6CFeRdGzKOERcuh5vTbTgb/Om2nrpLvfzWVRG/Al9J+cNlwRJ
JGHC/h9pV9YcKa50f5Ei2AWvQC3e2tjtXjwvxHS3G4QAsSP49d9hbnzTVSqiCHvi3ugXT5AlKSWl
Mk+ek7tyNDqBTn29nz5zr7D9XiTf55J9RsrlrZnxSpGuvsVPt2oViV9gnBfgrvo4gZa5Ntu80x+r
Pt0l2iErpW/XX7N4V893M7h2r8/nSpACFSYXxQyQKsA7FAe03Tghg/C0x1j8TkowK7DYH9EWatK7
GnSL140tu/JiRj209C4IAWwpZdfG2jQ5fVbqj7wc4ztq4k00sSHfNzpYrSySgTKZ2jurcJhvZTQJ
r1tfOTNQgV5el5jXy6o+WHGbkSeZ/jjoHSSqvzfNc5ySjSFeVqPhNXgzIOxDwueSyijJqtRjra4/
usZTOht+P94aQvOTYZ/RMIl3CAI8/uP6yP7xemVigYVapEVR+oBk5TL0k2u0i/FCyfPafrQEr3eS
CnCZmyTdsbrTjoXWmmFf6F/4XDSDT5u5PQxdVwbz3LVvbuPK0GFC/+RVaeN7Fe19rjndwWjS5nUw
2+5z2TSzb9YTfxhrdJDhljKejXou93qCyECbCjhqLdlTMzmvcqqLo6TSCDStH/Z4WxQBBelJHoqc
iZ3TaOmezFzu2hr9k5CPhaqZxFHyGM/E+dw3FBRderUFhFpZemAcLCRhQVOBWq0C50o7WbnQJ0d9
ixYPPaSsdJ5/cuZ0f30dVk7zs2VY/n6yDElnamlrdfZjBuraVodiUuCAcwwvput21oaDMxb/A5XI
wtdzbifvLU/IRncfbfco9DuBoOkDQwFc84+J5Zg6GUqFB0CRC5ggum+ifC5v0+lmS6RtZb6AEUPW
BwyJS0FYOWGzueJ8ZIP76PLPln7M6kBweOCWEu7KsXNmRolHujqdey2HmdwuQrxwdfMtHUNZP1YV
tNnqV1CBXV+fy4KRB4b6k4Ep+zE3CBGt6NzHOPeCuXMDmgF3F7Nd5wk/Lu6MaW8ir2DoP2Sx652b
6+bX3ANSDJC1wLsTUAvFPWRNk8oguftYM/tO1s5dzNqX0d3CSK4dddhSoKFbipSX3SVpM0GJnqAT
h9ci8CQ421qfpLiuiPCd9G+D35aW7aOD8gPDOzFrnLtmwdEJzcfGfaTiZWgOWRp4W/2FqzN4YkJx
TIaGRtbPNfpmEvHTnPiPQbKdLLaKHWv+fzqBimP2RSuonmACTflN5Md6SXBoh9HcvX/C0COAAhSw
BCBAUK5dytDCUU0GfQQZhl8ZzwN7yd0tfq+1sUAjGYcGOsMucwMabguaSuCVrMHclZMXmLMRVMXf
LdsYjbVqCcQj4HREzHqhAmoLsy8zLUHXQ1t0e5m5NKjmefhiFh660hzWfKcWI/tY1ya/k2zca7xM
bxtu1zdTW6SJjwGAhIIQ83ZkZX1TJlUV9CbNdpWd8tusyctbh6GYORLLCGYQTb/ajpCBU1eaD7zc
GPaydfZZ7drQC9DGMgGJZdY8d8PsvGW5qO+knbt7lJL4vq0s5GMoGPPaPnbveeoMweSBQjETVH7S
54zdTF6GK7Dt2aduAioXzQrCr1qHPGRNv8XUs+bXFNsVkwZfuKB0z7SstUHbgpQ+Op7I29Cjs/L9
bwCQbPwxofh0StqBFtoCJfEeTP05756F+15AIU7XJS27VFVRBFYfTVbGgP+oWfzIZP1XRjIISVO2
kVpZy0xAMRdoVtRvMVdqAhiMBu1cOh4SUO6sQ0gE+inHABJtKXgSsiNpxG2b2zeCZYdYR8fj5N04
pNv1NP6W59bh+gZe5kwJ7/BbAHddkgMgi1I28Fia2mCKHOnLVAfBQZZ/a9stkPOaayycZFBWQVld
N5RTlXRNnVilAUS1vTBRQRO87i3pz1CTvj6YlQfOP7xB/799lcjCmhsyE4KDoh6/gP7cau8bx/T7
9raan8Zif93Y6lkBOkMcfKBPRML+/K4QXI4OQljnccigClMcC/E3Npk/6s/X7aytEKKxpQUFu+oi
SQSITZNlreU8zrYIUv0vr9h6F65ZWED1C/4IjcRqhayw+yyb+sR9TIOmT31v8yW45gAWKFI9FMTg
ASoyr4h7VBJFiqgBKAoeZvyouR9YjVMTy2qdBJWmxytiLSZa/YlD7VIL4uw++f7+pYAwHHwY5E6X
GRs7zyZrzjTAge1nEkfZ7v2fRy/nUhfF/y9i79FguGaHFu4LmkiHo/V9C6m/hGfqbkdWa1F0R7vU
Rep7aDqaoR4bP0KJKqiG4RdCvBvRur6Z4sXUVN3GqmzZUzZkNxQaREJR0iN5/8lsrEOZ9MfEQOkm
9m5F121UEC9RTDi+T8ennGZN7CUmaab4Me6qBmQkuv4Up/TNEqQ8tFPj7VmTN36sJyLUaPN7IOUr
eNqT40wn+1GYqfxyfUUNY+2UOH0eKsU+amn6/zAN3mCyu7rKnL3hsvyQj/E3pBnnvYYqUUYa80Ga
pN7PkxnfdP1Q7ebYdvZl2jY7164hUqsPtd9XHE8my/5pohB2yKc6uS1n2oddjCIcMeJih94Da5ey
QkeDvDcgrdQQ2Koc79UeBYWslVeEaStQRUPAdcipxnbV1Dd+0+VNWBtg4c1rHRKLOSpzpTcMdzmT
7MbroFfvNy6AuzSGwASQGk0wsMnel5Uob7vE9PYWm6e9rGWOtna79IlEs1+LNvgDF3DjJGvHo5Zm
1EdhZv7iThSRzTDyg2yYfcx0PQ4cDSW5se20Z4si8TojIw+KKJ9W2vRJixPoKNjzlwL/1ad28Mrd
TOf50BbWK3XyHy238JW6bI9Jnt1bWnHAcUMPvZy123auq9txlHlg1mPpy8qEHsycDPdsyghoRPIp
yMEC47t9Mj1D1C71qzxpgqbK4tChM/6A7OquTIFMggSp+GKXaRP2EDEOe0fkB/QfWAGBtmcAfHr3
Cb1vzgGib86ud0EdDwJJGbIGcGRnqF487o66P+OK3OGRXRjB2PXQDI9rVEXbConmhCUPlFcsrJmc
fQnMu5+b81s90RlHs67tRmHUwLk3nV9yxJfAV/SfhlJoO0tOeTiZab4zCmu4a0emoyOrH/Aj47/6
xjG+xNmg33oNHT2wAejz1xqAWr4riQm0NGRxvI6Xvo4IfA8Rm9/FMEgfjJnF76QnfxtjUz7MOeLb
zivZcz8RMMX34xgAwkEDYXVaAOQs/+56+1S/HePPsnS9iIBG8FAaOmhI8lkAB9eZYZLUwABDUaYL
RT/b97xkxUORanMw9JXnT23VhUZZVF9Sg9bR7OZwRrhSeQMaYeZro9TwxmWIYnWgfSlpDBRhB6rv
NaYBJdnwVyvvftOmKT65fW8GyI0bv606cfdWkSQHNDuP9wU68EJiGnwvLVGFeQcVdZDztY95DbAq
MZJqX9btcMvKnENtbW7LndP2JKQ4L+9ae3RuUbfBQGXBwlzL38Ym7g/DmLInkjEWQHs5+dJWmtH6
5kQAZEqSQbuhgk+Hompq30z09FbPiHc0tM4O6JymUKPR3YNodRkKfRx2ddVYwN20cTCXY3rDzLY6
DPPvoTeCFH7botITmuB38K8fVmuHNQoe9qI9p12yRWnjQEdHiPhROGJRWe1rvy3TPf7j3yLu7p1m
S1Vu7Wxc0D8L1Q747C6SCUlvNgmY0x9r6R3NGlhXIdujaGKcCsYWwnUtyMFxs4CAsGEvaKjFZLoC
LeLxY5qEqC9XWwi51e8jy23bYA4Bc55y9fRNZpQZA3aqsKC92uhPLYQrNlZoJY5ayB7wukJm7lID
mZagdvZa5jzy/KCB9CzbkfHmuhNsmVDiKICKOLEnmOjF3i0N34AKYvluHBvyVxQPIFyX6EvE9Xge
rOW4RHQzhdayB3qq2ybbCANWlgILvACwlgYHuPL55wcDT6aJ25BydgMndN4NIsSvRwUTCDa05wC8
rT5nNH2uCnfOIla0/kiR2J5eri/C2gCQSwYIEgU8jEGZn0InqZNOkHFuk6BJ0Tm//2/fX5zgJFiW
etW11MH36bfM2kuy4UMrBwm6iWz0mYDWH8g7JcVVJQ0y5gyKIpXt3TLvK9oNs1kGHUWFoPv5gaGc
2FKmCpedXXpzyyK5n6zPmrbx+FodCjJPkNbF6+WiRitd4rrOJLJoyOkTME/412JijwA9LKuNVdmy
pbgtK02nGhG/RCbafgKZZN/nQQMqunPywOCl7YNE/Nv12VvZ7RQhMzKsy7P8onBLtCkxuynLorQE
OVV8PzFxy+LX60bWvHl5coAvHMcWnOLc22JqTtogvSyyvE924edbuMFlXpRHDUgmASfF1bXo0ioh
tuExM0Okn4EpnvoSAVan/dTjcRd776+onxlSNr47MNfNK2x8U//lut9L6HjHzYu9xRa/4gdnZpTt
AypgvWSlhvNl/ksAtVa11C9AUmYnT63x9/W1WXGAM1vK9iEuiO+5bmRRX0VmfBiqiI2HD5gA3P4f
+O2C7jxffitNO8uosPycfe+sXTbtHG3DjVc9AJV0aPZq4KNXW0ztqXDKFCoW0cDzCdwcRZa+QOYx
fa5bBjlcs9I2MpErLr3oY+Iq/kcNV+2MoDONG2Nus6ixdrM/WrsPTNnJ5xWP1nqoRWhxk0WjEaN1
JPuUudqNYWobyc71afszCsWf43RouzHpsqidfTf+q2L7tNrH8UbSZMuK4s5sQmDrxXUWzeTWrm6I
9SJauEDw36ZMcWTdwvp3HlaEgQi6qoFQtO5bb3/dyFrxDeuOIBkNWzg0VZ060QJOq1k4aqZKz/FY
gJKIwVCMAgvX9NALVDNNN+TgvyisIsj6QgstHHxhkXCxMd51D/zzSxQXgRA0SUSKX0Lj0Jx2RNsY
6tb3Fd/o0hQQSYpDyMB+DUG4d30mV884EK7iZkU584IkZhw5MbIRyyXbp4I/GP1zzCOT3UAU6iMT
dWJJiXVAoaQjAzDg9iFv6MeZ300BBQa8RZfn/0eyuP9JLNUUxEEDNTaR14AiKLYsHnBrKzRYHg8X
V9wCMFlk5JFFVVZ7GggYNgasdpHjpS+DlPyY+3i39Ey0yeD3xa/23b3Iy7hwqYKLCD2cuFnPx1UZ
qZ0g1cyjfPBN+6m03o8BXSAG9gItAQW42rYLPfG0nLnHI+tQ948z36CWWzt1AJNBNzXkYy4hplWb
1p5MDAhU239bIhj3nrF34pfrXnzZSoBJAiYGrz4XRUMgDc4nKedjbNQTrCw97c1nmYVOdpcn6AMM
CdANYzf7Ewk6c0vtdW13ItBBby3aki9rAqBL1m0+zrALBP7L2GwE8GufB18p6FeXptAL0uU4LyGI
2Ix5BGiqzPaM/bg+byvfX6BM2PrLAQa9z/NpmxK7m12TsSjun63Xut7ASGx9XtktAOuWY+bh82kF
GT4WprIPrw9gJWw6HYAacoqi7PQxB5eBE1u3baN9liNKhXazdcqv2jFdBOfAlqF7STlcDHDxt6VV
sEhrm7B13zpkLT+AdwXY9Y+N5ag+OcCKbKDlnOO11snGtwaIYbIK1cj3v8lRSwA8D0zeEN1UVcyq
xmEjYnQW1TUCJvKiieP1JVnZ8HiXLwGgvRhSBZASmlpJHpvgCbVngOF+867eW+SuQbPH+w1h54Fy
DhBOHDHKfGV2V4se+otRkTym5m/S/+4kDaxpq1azNqBTO0rcbDQUYIQZAzL1H2V+K9jPZghpt9Xk
vrZZFtAkHmZ4AF481rW+SQprRi5gNKYw9lJwuW6l3lZHYgAcid5CcMWr9cVZzxvN4VMagToj8R2t
OrpZ+cWk5EiqLU7UtR0DUYB/bSknsjHVjDd4LeHaMjzfq5MYBXQSh4Ydz7vrjrAWDYIjeOG/RQbT
uShrkjxLOjsdwGiCqM9DqhRkF29uS26NUoR2mv42Wm0ncXz7MfV2Q6y9cSveeImsjvfkNygnRAlJ
a1AWY7yDPjhBU7o7kEE/eZm5lR1e9ZMTQ4rbz+2cubHQcOS5zj1CbS0wW5dsTOmqESQjlkIxMAlq
40zZ5kU3d1YaQawT6i5b8kVbn1/+fnLUUWeSSRI7cEQ31JFX+8C1Bq4tgDpArAFCD8X30GPB4jYB
X8RAvBH9ZOxel+hhuu51q5vpxIgyhh5CQfo49mmk1ZFp/p065sEwikA3Pl+3s+pYKAUste6l7KPY
EelU2O1ix6M3U3dA8cH3UL67bmT5iBLXIquG+E8HcBqAP8UIZS7kcmuOu8f8DfBTom1EgWuDwLt4
4W3BW/1CO3OEjmmbZy4WvNyJPPTEDvqvHxjCiQll0dOymPMuhwmv3iVJSMPrn18fAYL+JczDraZs
uwy0pFUyIVVeOSCAhQbG1O0KsfFEX3leeIDv/WtEuWqElkMt0EEaEK8xu400dkvIPamOPP+7r390
w0Z8tjWm5eecbMOO122SJTAntJc4ZWDYONhbhPKrnvVnSGrSsRSy4BqAM9DkveH0QDaWZWPG1Gij
IHMJgW4si7RRaifyODF5rLV+5+b9Q2sVz81o7VFQDq57w7IQF/vlZFTKq7yq0ZTSSg6z5K/E7P0s
jjwjysrxINvaR6vFdXMbC/WPjvrJQnnj1DtagUlMJnIQZE7BgWLEiKn7jehwy5ByDox9LHF/wpAj
fsXpkwOJgXJLbX7t4DxxcrXdiiaG3jR6ipxdsmPsWFcPXu3XWzikVb9DMLVgeKzLTpAsYcyhEgUD
AqmHmGdh94HmyUV75V8Lyo2vExP1ccBUIyoqf3xFv91HDuUTA8qR40wNd10CJ+v4Y3kctqi/V9d6
Ib+EygLuFVUMtaElUo4OQcBpWT6TT/X0rYw3+pWXn3ixT05sLL/hxHGTvCg66UI0QPdEUA5vs/3S
9nttxtv89/UtsmVJWQ2TtsloiwR5x3HXzY1fofXd0IcgA5ChTef9dWvr3vVn7pSl8bLOMZMWc0fo
0YE4Dds4X5Zfe23elIsA/RF2rhMX1TT9Pot/uNlXAU72gf+8Pox/GgIv7YD3f2lHRf5EOceYm03T
vOx3maDjvhsG8dCYwDY1klaBge7/HWgBLLDmANkyQggtGBzN/MvoIQTSEfHd0EYT8CHgIY06s5+K
shhuQI7yJhM8y6DLhr4gr6MHYFvpTh/sKnBJNi3LofsZr8fEdxmUSmen4Wicds1d64GNwUXvlj9Y
7bx3itg+ChCjbkQja6uHQhjIugAQwCNYCRXKimR2MSGlBuUcpNx5s/EWWFu90+8rp2gOUsHYtPH9
1vsM8JKW/ta0nw7f2Ftbo1D2FtqDXIi1lDwa28fp3u42BrF2xZ0OQtlQSc+zAgVQDKK7H0HwW2dv
Ofhrk/4Ob8aKbB12W3Om7CgyVQM1OpiTfQBSaRE/29Nh81bYsqLsK2DOJz3uOI9sq/Wz9jW1XH8W
B8q/Xt9YW2ujRFYO7dOGtRiNW/1uQIw+bnFsXur0gDv+ZHlUnrhSW8BJIucRp96xG+64d0fiGxJ/
EexXpslgKJ+75qfp3fT63tTJ7bBFwbkxlSovnE7Z3OUZfkBcBZMMk/SYzOgWvLk+kWtWAIUGFxWe
DzrEmc8vkLrvITY+S5Q/Ci8aU3EnmOHXZA4ybv39AVNQ2lhytmAvVeEkSZ3UNh08Fs0FOjjQTNPd
M2fuD1ZfjpELqv6NM371/j2xpwwttxnaYXPYs/vRj0GkLf20f7c6ENwE4B6o9qEv8hINxUVnZRoa
IyM3nSE6O5HRt8qtwv+atxtIJyLhBx4PSISfL5LMkaQGzodFVv0jg9xqOfy4vjSrU3ViQNm2oN8Q
TtYYuFMSelx4WbnnfLbTZHfdzPo4kIQFLe5Sw1ZWhOV5A5ojBFwZGooAgtwilN76/vL3k2ioYbMl
phi3Lf8KGUu6xQ+1+nlc46CvXOQ+1eJUm9KOge8fRVH+zeoOeKB+YHpOvq8ECxLVdt4RVPf5HCTD
E8bx376vTL8h28pxUxSo3TH0it1W0mn1KAEr/sJ1hq5JNV882wMVYOpCgXD+ZdhTIEsg7Z1v5axt
zNOqtyLVgXSKhX2nLT/kZJm91kwq7Eo8DHTHLwDYBlo8sMcxvD5da+MBihy0BYDaA4io3DFVL8eY
FyPAadRdoDYFuKFmO+xbY+Mdoq8NyARvmwYEHCqFqtq4mVWVkUicVE06HNK4fCEt2voHkhWA8AMf
LSDgxNMhLNPDmM9h701+XdAHHssDqDwP9AOUm0hSLQzjHqB5OBfOJzhJAM8qXZSSp/H42o3H6/O6
to1Ov664uVnWzTDEuHK67+YUmlvsAWuTefp5xcutiVRNwieAl9J92YZTCcmJ1+sjWPMM1MFtYFOB
9AKz0vn8zO5UjGONV5fHLb96oXd9Echmqy6yFiAuKhA28lXouldPfS402XUU+ylOuN/bnzqwjfDj
KJ4rzwPSfAtzu7osJ+aUO6BxGjmB1TGLdPYFKTi9e74+acukqE8hAPDAyOEABH1RB/dSx+EsdpNo
1sxHsx+nMI1RS2rN8bbqrNADMCuJ+9d+2PK3tZcrmANxMGETI8u7OMzJcTESjWSeDkpP3K77YpSh
KYy9NOjRMLrPzejtro9zy5xyOs1GId2qhLkUTXLVKPfcISHAr1Axnx7BoPCBUwoUX+g5A908UKjL
sp6Mjg8VSKFnBo5rI3utTY5uVA7YJvHtfktscW1nAa1rUcwlrKm0Kow0o90NbRpxJxzqA4jp0C1w
ffI2TKhRt1Z5ltPRhYm6fNXF1zb5Kb1f100sE6L64QJiWHRP0JiqHrYdtwvbS1AGnuo73n5PtwTl
1oaAZy+S2AshGmqn5wsiWVokrs14VNbIkFjyztKfK3er1XRtFCfPE1XwDV6GPLm7PLTiH2XyXW69
Pla/7+IeR4spRaeVglxIc2qQ0RDAKtkHC1D/m+uLsLZJQOb57+eVG6ZovaY20CsSoZk0s/f8reG7
WD+wdOOkvhwGsGsg2UWvx0JUp3b9ppOXF8MMPBECdd9C4njYuLsvrwJwRAB0CwFB0HkitD1fbeQh
JE3dLo9AEOCP7DsYChvtVuZb74xLr9I1A2R+MAQM1sWVI6YM5U8KIExVvQ7Tc2PeGvZGQmLNhLX0
nS9AKKR0l7k8OUks4ApHrRlYVJIOzcsQO93Isq8txqmB5QecGBitqTRFCQOi6HxgvbvNoviKBbzC
wN6DfgIbgB5lNTLdHbo5LYrobqq+NOPLdaddmSCgIVGIAtwfoafKm4WU9+jVhGCt8xbpuRL8l7nv
lVsF6Mt7Hw4FVjYHbz1QWKmVMCepnZnbaQ6Q71MR79AF9pSzJ4nbv2hvre7dj4Jza8q1T0qnsRsX
1vjR/sS2aGNWFsSEzseCu0cHGtKQ50suDa+QdcKqiGSuL5/dbtzYf1sGlJ+P1kr0cnUw4GYhoEOy
311f85X9fTYAJdQriaTaXOH7ZfVd2rdjEXTyNrM/v98K5KMg64POLHT2KzuDZbKrPZHVEfKZ1XEw
b5rkyKvjdSNrU4VYHoch/sENpaxF1eix7jFaRfbP2vtqGV+uf35ld+Dn//m8shL9yDQhdaeKqnwI
RBsUfejGc/ABIw6ubmigoGVIjQ8oJTOrrKyKaH/bpJ7fo42fTRuJ39WRgLXO0JZCMcKqc6cVlDGS
CkNEtJnkkbN8eLVY1n+xxtoLr49nbU1AXGhAOV1Dy57KrVBUtW1njFeR4HeRQd5dbQRq5+TrykAK
Z84dm+PrnX3bsMo3tcpvxneD62EEsDroMqM3BTTn57PFdWgvFhWWRCQSXW430xQJtM5uqYauzBRw
E5gjnL7or1HF/WwyxZSC7CeytKeqjPj7F+Ls80pAQnDxkjbH52PsjyraOqZWXArADCQswKlgIPRc
/n5y9YGyjdJamgKIGbQB1wB/2yjSht6sdxuR1aolG5BZpGEWU8oVaGtZYZvZLCL4nM/Bka4PLBjB
JnXdcZdVPY+i9eVM/9fMslwnA4qRnR5iE2Z49bVuJLq4PN+wH2PtjpDIJF0wTj+vW1wdGNSJNHTS
Iiuhguvqtiy7ZLaw9LLwoRsziUdSbJzDq052YkOZPMjDaaJYbLDmF6jgw859uz6IletkeWIDNwX9
SHSEKn7gEqfkOYTIIqO6n+dnUvYH1oujNrYb67M2klNDytanReYSFCRBIxowjiZ6uRX4riwHpIkW
KkgHRCGIIc4dYKB5BSKchfrZeNXovjNvrC2Y2cpk2djyCN1RPb8kngHNuUTJaoBkm/fZykDR7vzo
aO3P4+76oqzM1ZkdZa5ABOEVfQs7ljP6In+ttwhXL187iKgX7TkQLS2aLMrVWCZsAsIMij6eUWOn
uEGVGH7b6gHwk77ZvB+4e25OOZFRkoh5WYF1mvNvjf3gxbs2PZRWeH3WVqjrlncCEuELSANsOooH
dKK1tNpIIQGjg9a/CYCg2etQteiqL5J+p+gO4OVLXMn3ezbMIpjEpYNgXIVOcgCqkDOqkgiMEsWr
zP7j5xdnOTnYZqMvvNrjYJznbcCMhSRj44ReVls5Os8GoJwBra1xz2vA8IvusDx0xIGwb1oKzpNd
HFxfotU9aqOdBt17SFSq6H1EMTzLUQV7zAvtWSdeegM+3vZGLz9QeYEvnFgyzmfNpALkFYv2iNuA
lTHIq41IZnWL4qCxQUYEZiX1TWSCJLi3R3RpND81eWDVhi+vTRSejMhqQRzyknR5GhuRWhygfZkM
r10ndtz07uD5G4Hl2ihOzSjnQFeMVjcPS28AMV4HZn2e+o/sDoC/NNySCF5BZXu+EDG126YvOxYl
4m5qjvJw3aPWTjLDQ/CN4BjJDjXYa3szE8K006ikC9uwETaZF2biVqTsRjc3buPVVfljTO2esTRR
eaWgQADPfAdt529Q9fCH0Xq7Pqa1VUGeDqrROoJlqp7OYC3SRU5hZuhu3zJtY7evfx3zBXViQMHU
9i83qUzwnQDpPTlhOzyQ93foLNTqf76vXF6G7Eq8uwBXt7pnjzYH8PoFoDLaOBXXluLUivJ2hHKj
W1saRmGLlz1Jvzl0w8CaY4GbHeq5SGajuUW5s5jGhqEV2BrUAAdMA1GMuHjuNHmTeWSXoo6/YW9t
WUA9ZiOTg7QaIqXzfTKWXmXSGPsE4Zr/qcdT8rpTrY0Hwl74MuBP9CLLrBVabjF0ZUeyu3WGBxcK
C2ii90L267qdtYXBobgE4sulohaJ7H7Ord6oYcctMt/p06NBqgfX3iJyX50vSHVD6XrJUahCVgS8
aY2sMV/VPR9cn/XOxoStGwBZG7iJcHSpJOrCGwr0GkugNZp050IiPtsi718LJ5GgWJpzlkeEij6Y
AcajkytxdjUkzMbY762nfkxDEBNtjGXdEmI99GQiOFaBAkmru63bTYj3IIxDC3/wOVicpLNxvW+Z
Mc59eLZynrgUZpIReCQAKmrA5kXbHlz59bqXLbtPDVmg2IrCz8I7f1Har8C0Z8i5WwJYvzOP9ri3
9HsQeDg9XvxB3Gzc9ivtpggmTuwpt5iIIYIAlqokmhAol6h+m80eZEClz/Y5aC5DBoCS+ECG4cyo
cgRpTp1mKWCukZkHVR6SLaH6ta1Koce48Kc7yPAqR44O3kZTFxCy9LwHNkxhWd+l7pZG+JaRxWdO
wtdBm5wsB9lBNNcvA22g63RDp63H/9peRRoRyG90hKO7VZkp0zPkyCkel8J57YbnyTped7fVQXgU
PXrIMUA5R3Hs3jMN4UF9KupN9tjL6WZBiA1QF7puZqWvDSkMCFAvuiR4njnKZJHJqF3wJ8JORVpI
dce3SR3vTcKj2ZbBNC0oPysQQ+9DKCfo4zF08vdzYZ7/BuVmdQxmZ8Ku04h4e1e7m4Zk4zBau4lO
B6nspdSymdeYS7PWeJeJV2KVezo7IfR/fEvbsLXmGAA747EB/0aIqDwJe1nRaowpwvTuOPMbenN9
wdb8An2VUMwEn90lTma5bV3ktpKo1IunUToPxBifWjSiXDezOgq8BEB/qiHLpbK41jPCch1IJjQK
T+2eZ4T+Nhqbbb001w5VkCwvmuHOApRWVh6qXxKccYilGwshm9APZXXj5amfgB85tcfQFp97eyvO
WrszTo0q3kA6o+iMTk8jd6HTLFNgil7rNA5SbcsX1hYLma5lgDgmgFo8P4naIi5B3AG0wOiKh5Sg
ZOYJFjCv//n+1Tqx4ymVavRKz705oH8PSsFhIvUw3WK8W72OPBDSIZWuQ/nicqWIjI12TiOpOXfV
XH2OC/ex7ImvDUkEYrQXcKsCgOZEnPchyerd9RGuziQy3whesKmABDqfSc0dpljj8bJm6SfUHiPI
Vx9i1/zIBQWWZbpAm1BgUY9DkD5JAOtGKFFXE8pcv2X3RqutxOTKYODV4HoDkGQhxVAGI7JksIwm
R8eKAaVSm9zM7XggXN5cn7MVP4cZB1LjCPdA96xsrgSsmIVpYM6YpChmS9DkOEFCnpL+13VDq+MB
wcPCUQGpeRVhMFTpyEQH5gKjyW6SwTx0uh0YrbNRZVk5kxB0AwMA3sVFn1iZtkK3QGUHKsGIuMck
PWyV5ldH8efzqriLkcqsMyY8vyoCJtqp8136czD0jethy4pyPZQAzSWMg6+itVtEJp5PkACbyq0Y
aC0zCcYVEExDjwlQCZUmizTgWJXIukZZ/80j+b4e4iC3qjCzZ38AM7vOP+tG7Vvs6bovrFy1Z3aV
uCUR3mjbHRbJRpNiKlJw0n6JxU05g+I23bo+1jzCxOBAOAdPv3hhToOcST2M5BHlnr/yogxaNn55
/3iAmkP3Gv5Fk7qyifrOGQ3Hgjai3n1v+manoRHG+wGwakjyjZahlf1K0eq3vJiRh6Pqfq1pIwA4
rRMwsSDKd6GJGe/mHt2L8wdKyMsh6gBJBgI19C6en6ZWYiEXL5DKKKZ2x2f92ANM49X27vrc/ZOH
Vt5MZ3aUm7Z0ur4SiQko20QeYmIHdVPspdYeWP0MXs2DqeeBFffBgOY5lJ2OrVsFUmxhi5dz4dqv
UM6NLoNQOwiCcTt2pm91Iig4Kubyjs/fvHj0uQZipfn5+tCVtUQeCBXaf4ShqYUZpsrIi8QyWYV3
Q8RAatzoz677UJR/cf7y38woQ4unepbmBDOD3vi28WzST7LnPgS1No4tZVv/bzwQdwM1JqLBC8k1
0RklTVmF/uOKhNDmOoAW5Vi5fZCIufar2D5cH5iys/9nDwBFNJbg+YMa7rmH8kQUuldJI4IC2Iiw
0+L2xog2LKhN40VDaD9NmhHZw2fZfYEGy0dGsOSlbBeucFHmtJH7skvTiMAfFEqbfWqzbCNIV0Hz
/5slTNEiKwleNbXNOf4/0q6rx3Gc2f4iAcrhVXLsaHeY9CJMWiqQFKks/fp71HP3G5sWLHQvsMAs
0IDKRRaLxQrn1H1VN7IyDgDxdV4wV03WXlHor7Qvu1Uh3PwTcgzuShe2eGm1gey5MIcoM5t4xVhq
rMskLV+51IN7Ajz493nOtx8H0F8MQqDUe5n1LcfWIl02GofEyrdpwPyVbjb3Zlz2YSbYbV36S8+8
uS2dqnCgPwWeLmqN50ajMTMfpCthNM6N3NTN7v07Cr4yTDqhnQsDx9PVfpJX8JnjmlqZWAcXBIeV
9yPJzYVs1twpQxp+om9FlH3xdmSYZLVTLzYPWn/Iim/GVCat6nC0bxoAsL9fm1NZ5rk2A/MwCqMT
aJNEMcD0KVuiFVZjkDcLOBVhnYsoO96DiVEzD6U/grNgKIp7TQJToPIccx20g75xas53RTaIsHKZ
XBvojfzAMUS+CU4Ylx3q6JPNnGyalpskJ17qHISxHlaLPKJzfh7434gNfLCJ2uoLr+wETUCt6Rxk
dacnx6K4rcpdyvyPaAGSWrR94Tih9HSuRS4kBXWw5RyoFbloMdIXTHsy3ZMr8m2nkAAy9alFcYLq
Pv9+K6tpVrpyDkw8ePUrgrU6/YBHx/WB5yOuEfDbKKdHgp65rcB1dGD2s3mHwZrr5jyrAdzMlJhH
Bl2N0wYimNnHzDnUyQ/ZOZHr1itjXNBhdrcxcwUMQJBzIq99vky2HDPpEux2QdHJKckKqOyr63rM
isCsy5TjQervjU/qxF6ruEwQOsQO0ObWHpPo7EtDlv1sxffrciZfeLHjJ3IUi/IwIJSI0XMOSfaa
iHVSrUexzrMOhTMRAjN8BYqMBSOe3aITkcrqmSaavwq41UPQbVI7dMcN2EyvazW/emgww5wLcnDq
DYALN+17cKEcal2QMJUeuDys3dhlyPnRhdt37rbBRfOvLHU8wG1kNmjJ4BwQQO6SMV13/OW6NnML
hrsdIToGrND/o+yRaSCCKKwRCzaS0C6eNGRXjMWy5uSFVUvA1MzUuT+1LwbKtlS9Jykg7u2D0XH3
seZeh5dar2NwQxsbETpd85O0gu/GWB8x3euSKO2ym9y57yw7tsKO2uBzkcx5IIEGIgyzjcGRQkfQ
X4D0OEN4xazHqnKsdV+gXUWgD2idtxZYTUDNYx8Qhrg/B91L9iBCHodwGPJ0M/Su+0XoNIsIC4bI
sYdi3VrSfAJLdxsSU5Rd6BXxQ4CoUDQCtBtbrZ4YbprfySCyozmmv0ynJJ8SbvC10/Y8KgR4lnw6
0FsEUujVGYtug3pOG6IdON7pcUZ/XN+8OfMAk5c7PejAMKg2IVq08epC5O4hq2/84GZx6nrOOACz
beJRii46tG2c+yIQvHQ9t+GL4sFflZW2tlx3n1nvhAx8uxlOxUxqnvgjahRWnTqwQV1Gjb1ql9Bu
l9SY/n7y/dEsc8JNfN/BpdA+OOaxeWcp5U0FzL7h7gcu+dSody5i0LyAl8KzDmWefdPS7Iu0gC3S
19bC7TAdlPODNA3aTENo4Nye3knncgytr8GezGxc0sTbB40GdPKh2Qwji0Na+/1t2nfNqhTd0jt7
ztRcRDgA7p0YDVUFTX2ozVF49sG1N0I+x0uJtzmvevp981wxr+j63PZi+5AMd/hPIztuboJ09f4D
cypFMejEHm2rnrRgbsSfmqWs/5yhIVEEuMEA/Zpo0z9Xotd1EEQ5UAIYBb37UvPXZCnpNisCAMTT
cNJMdZNlTdBJs7cPw0ickJrgx0qBRaNbyYKlzW7INFKC3B6AK9TqjCbw6nYIBAWxsJ8swDxs2i7O
vo+EkBcJMJCPbA0a2zF4ZcDG1KvuDQqdDSUOafzi3Fvd1w/s/MnnlYNjObXe+j0+bxihcQsozw98
HpcbHgHYG89XLjh7HILCsQvn0Ol7u9xl+Ye+b+MZjl5MtAAqhmu6XKCOC0883ACoPSzJ74/8/r/f
V1xwZQ5c12p83wk9eh8sUVDMWi2aF/79+dPfTzxwrddmV04XSfvZH0JH39Kljrk5CR5aBQGGhHeS
q46D4sav4nHE0RP+XhhbS+TbRoiFMzHnBE+FKLucxYNDHAtCXH4ro7xf6MeY1WEanUZlaKqTK58X
3IsT3xXOwfIfzeKuMqNhiQliVgO88BxTd6eATzkGeiV41Xe+g+fyHoFS8RENppEe9I6im1x9qsbG
WOWDK9yDzldD+poWD+Dpeb+lvrEBIVgFYZIKmoDhFGcwbMQ8Rta2G7v2y3WHvtLddSlz3m+afsIA
F8B4MWB8brBIOTE0zwXOQSMAYdPs5L5vk61OmrvEf+do+Z/wB4QmyOVaGJ9V24etfrAz9LNAVuuX
UeBZ7Aa8X+V2pC3m+Ey0hB2vK3dpZwgi0E2OoruJ2WBfUY46aPPNGfIVI5CEnWTtudkaKaDrQi4t
7VyI4lEAnACQcAohWbllLAJl3n/7vuJS/FQwK56+r//Tls959Xz982oxGrsy/X6UAWHJmBlTn3mO
i3kFw85wYaTtttDtqJMa6Hk8LZRAEmMdYHJ7NHZYYgwio+U/tNFc0PDSBiEZVuZPgzjTMOG5DWLC
QZtgVO2DXoq9ZWs0HFK2KTl7juU7MXHetMUHp2EjNGsGarWmS3OLZmNtHepqn/q7pbhrzuIwmQGX
AyvH7ahkTY3ETmyWFPaht0DyyP1VRoxNMC5NZFwmHKYp8f+JUXsUUqbnlT8KBJEaBV6fRHPrweoM
/qlPuHkgYFYh4UDrdD8WYvjH433yet1q5owe5WmU2+HEcVIV91oxLSkzplmHGJlo3oO8cVj9NwlK
iNmCyQc5bzw0kpch3VFz/98+r7iGuP5XgWzMQG0aUT4u+IXJatUXzOkSKX6hANMmRn1dC1WXBOSw
G6PCo31nf/fapUz37GYgTvYBsAO7VvvaxVDkCW/xVnKCH/4eTNfXl2qmMgJrQ5YOs5igWEe+/vx8
tgyJOhkg2xibL039SSKHYoNXE4j0hEVsGKLBH1ED9MIM6a7W2DRoOHrI3l9jwq9AazUo8HCf41V4
/ivY4AwSeEZw5j+5jffG03Ut5xZxmvI30aeCuFw9UgTk9aDb5g56cjBc/tlYaoaZ/T7CEbQLgy8c
MJbnPz/vKi+rEE8cOlSOwqpYsOcpZFKsDaVn9B6iGRRhs6+sTiEdCzMHY3xIkUGi1o9xp30DeQwI
WsdQtksVzBk3h0FgULjAWyMfo8YmWskdauYyOKC/cSXiLffFpouXAPdmlmyiVseKTQN7YNQ5XzJ9
ELbmj45/sMJWojAKEuJ37znel28RIpJ2uHzOBcjEsERTaOzI5Kefg3y5/vWZRZrG83CnTlDtaLI5
/3qdktjKMRp1tGIk8lbc+ha0CyJmVuhMhHLdFIxlxOkgwtlouAHKBYCNGRcGDiC0hEyF12n691wD
vwZgMurS7Oin7T4BY7FtAKviiMpBpC8h9C7JUvw97dM4LfSWHbVknZpQJ9K+e8l9vTQENBfvnCml
eDNwANiaUdfs2BQ/caTCKk1DS96nA7lxfQYebCsJ2wG9E1kFHN3gnb3OUwAyQYmgkRHJTPfSjfXD
oDFSsaPnPIKJuVnYsnn1Tr6vWF1vZ6wQdcmOutw48avp3zny3il2LKBhneyFvXbSe5u8bxLtj1Zo
HEJvFFoz8WA4txS8V/3edRg7JkDfWnty4fOzxjHBHwFCYco7TEft5FkdGKnVmBlnx0y7b90RNdaX
DM08uitWPXlfZ9ybKi7yMi6qEcgAqmMdZWFIQSiBU+gjvdFDJ2midzsG3KJIMSL8RJVT7b8sS8zd
pL2PgwQIUaO+L5FF0+yv7xeCTMlUhkBDOkazz5eM6mXbtalFjwkwtY0oT1fj0pU24+DcUxGK+xSp
Uw5AB6DHpqUYgHn1q9sSpY7resw8Ds6EKFufS50zyaBHDLp1P2yylVNtEFxflzJnYKeqTL/ixMCk
z/o8Hmx6BHJ/VOS/qj5AaeRnmm1df2FjZk/oqazpt5zI0odACi2FLH+UO2Lpa80wVpJ44dCK30kz
bGq/+W4SuSLBcNAoWeqaXNJV8RCeYAmoMV16HAAKmSODV9Z3otwSubOXuPBmN89GxAbsiGkWT3EL
NJU0MTtsXg/4Zt96KL2oMzaOu7m+ezPXoIsu43/FqLEbQ2HFQIUAhphMZCsyrM2F+uSsqU90fhPM
wtSGcb5nqaklLJEm1qz/Vlt5OPg/zKVp3tnFOpGh2KDFgjqvY4Me0UWfelGG0l0TGUsXxIwmno7O
czzbUNSFMueaWJUsSMsoPbZcRJ6XRXx8CZJ3p8cQQp8IUTwDxhN0ve5zih6Ohzz91Zs3RbvQozDT
EHMuQ9kSjiQ3WrEQjoh663p3GFdDnFUZmyQFiP2t732tsg/crVAL2Io6lu+SLrekFi9zKWBnqLg6
zZcivqnJ7TDm0Vjeud7XWt9pOuDj19fNezolSmx/JlYJjTKqZV5MILaqaTjCwlFy7SNzCLtmXZub
2F4K72csEU8JRK7TCx83iGIjuROA2ri386NJV/ARcbfNxsg1FtSaebKcSVGMpPZFWsWDmx9R0jGH
vWfvq+57GYhVmmloIv1xfRFn7R7lY7Q2o8B70Q7Wem4pi0zLj9z8x9BfjeKhKxYihyURyj7xrjCo
U0BEUW6a9GfG1nr/87oWs6ZwooWyM+g2rBj1cLDw5NgZ/JudfQowWCjaXw7/TLObRUKQJZ2UTeoH
dFGLIqNHvfDWQnyvqj3Xu4U7flYIkALRBzhV+9QEg2a0mEjxe3hX55aDTBvpRu4thJBLMhRFGK2q
vMZ085HTiIuwBg/9O6mUp8hxas3E6wLzG5eYitzIUx/NHvmxT54oB4r0c/f+npxJBMaNkSVFZKeO
Z9cdRgwN1uTHQIuadG/KXdE+xv1Sd9G0GKrHQc8kkiFIkwIXbVrMkxBFywl4Q3zgBTptJNsd0D6u
m/HcZpx+X7nq8kA4Tt5M3+8/t8lXrfjtL+EQLolQoqzUZB0APoYcr9VV1jywdGVau/+mhRJIuVVd
04J1+XGs1iQwQivf14uIhzN6oPqDZgsPGfLLcrHlDgZD14o8cr/aGIO+Ev6tNJeKGHNSUInD2L+O
kWI0SZ1vOHMbl8SYMjka9Y00drbcD8nCAZy5VBCgvVVjLHQtqpWmVouFYYiqhOm2AC/Y5TVdl+mv
ZAlpdlYOUAXQJYQ+buTyzlVJtE72BR/Kox2UYT0E4KxpVpwAGVr78u799zEJi+KJOVFMm4q/R6md
ZXGjl0fJ85XIvqeOG9Z8aeJiLtA5E6P4fNlz00/qDgoZYgXuH7RjFmGvtRGx1vnQ7Fjih520wkF+
/m/6KS5zKLVuHLSxPFJEOJ37wGwMzy8l4ucszwfqE/BScCtfjB150iFuMWK7yra/adNuO/aviwAA
c0KmiwWjoxZgbFSYGbuuhQ8g6PJYfNKBWegdY3SDXl+sGZcJngLkdae0AcILxezQSmQFvQfz7vJh
HziYQ7PkQnyxJELxN4iWrCYNIMJg5k+b9L9M9Phd12JmoVAIDtC+gCsMbfOKrY0p4Kp8kcjjkNEd
uCkewAu7sf2ldNFbOlq5YM7kKKZFqYmuRryojpTmww1GZX6VrecBSZ1Zd7mXGnv0L5kRuuW89eAA
WiOPPf++tr3fVqs7R0l0Z4dByfZ1JHkRZhrYcYEnk6071/sNwosmtILBWZW6aG/tkdF9aZPfWYOk
3mhrL66UdlRZGSbcev8TcGLgUz37edQza6tJsPOIQItfxkI3732S0E+2wdPIrQBV0TlDvYoHM42s
RvLIk3EcGqWeIsHSBBEPxmKXuLzcyIR3UUV8ezcwOW54i+l/BAZkZ7rCWqHIUITgrUleiiyv9iMz
9SjpDPtTYNN6rTHpvaDfscKjRm8+t5I3Uey6zZokZYC/gqsw0YS89Q0RR5VvkM+BTtyVbQ9gYbIx
uYzxkOl/SWbTdZGuk+LG9+v8xoPfDwFx2jyWhc1vciqbkNUUMCJehiRXb2rbRneqtVVqTTRwMw0J
BTyp0dj++rqNzThonEAQGk+nBYlx5a4xZN0XQibF0Su+tvljNfahxKtpKVReEqN4516krsgZKabb
mbEwye8TjOsUm+vKvOXRVEvGMwaxEjoVcWCUcz8khGiwkuIIMmhvF9t5F0l0MkRcchCbW722HZ1U
W5mSowm4lWnomxPeZOoaN7Vb1scMs747q27SOyb1MWoSkO31bp2vx1ZaTzWzsqgXFlAXBx39jlZT
rkxS06jwq/61r51gy9NuDE0psZNSfBd1+rsFyeG264Nmrek+WxHpk6gMHLnSnVGPxIBqMKpEfkiZ
ySPgAOmhYXZHO66HkPPSDyvWJgtP52kVLlYJYQycCrg0wKNyfikXzeD7WafzI+u+Zc3eNuS6kXd2
UmwwBRRd3xJ1UnKKwwNcyf8TpmyJHzBAn5cWP9rDt0q7jcFjl2ufeD8Z/GsRPOpOsansf1rATKbF
l4wsmMSc4Z2KV9x0bxY21WOI79BjZu3wKqP5anwnTO4fJQGADTb1CfBDbabpaBFL2vn8OFIMoUWG
2OaAFfEWzurcfQB4HjTNI+2B8FBZSjfWiNk3Dj9WbG2ik0FuimohVzRzq6GB4K8IZbnGsfDtxnf5
MfFe8/ZrsER2NbcdoGdAuh142JgBUXKQSS4qFPqq4uikj3a/taKx35bZwrjxnH2j8IpxYzT74BWr
+LQgoURHyp8fhf/YjrexSeBqPlHy0rdswbyn9VCPEh6A6NrBtXgJ5243psXtPID7nHLUBVn1+gvp
bqrhZ1HvmLNQ/H/75RfiXB21YjAX4RGiWIAc03zEAC4/0rhuQ7cTJuoJ3Cl3+G0ipD3mGBKnQQaM
g8e9t/xqZfh+twUviguSNI3uAs03wiTT0o3fseTGtRq6yR2fRui9ppGWCKSvOs8VT1LWw6vhjmSd
ZYH3UDmSP+mVfHEyma/tqv7hDLR5YTT1XrjrZiuExf2+N5AqTZ0KQ/+y8ItVQ4LuZ5lmdQTGvXg7
uHGF7vS2CEsx8hdmdtXSW/nSvqa3OCI+ZDVnJs3rrgJmljUkR7BsOXLL0oe0Cbn1+bpTuzwl51KU
U9J3ideZpQUpPohfdkB+u/79y4N+/n3llFRAkS+Ih6m7aty3h4zt+yVU3IV1UgG3m8KMMSkPDTr9
xgfcVg7oxd8i/vJuPaaQApgW+jQqrj5kZZ0DkxFk9ce6CGUfoTO2rxfuspmtADA5BhNAR4rZO7UF
emjr1BZJox0ShH+B90vq/ea6EjNLhYI7XDw+D64UNUev24BnMQ0rPvQdcKnz2yB79roda5beLJeu
BGBBJ3ImTU/SPIal+S1ndnyg2jc8YCItOJpBsXKDFLHEN3MJFOTSSZ6Lm2zwRJzpE/A3EIjTrS9g
vYuT7cC+5vZdZi3RfV9aM0Yv8eAD6AxSZRdTKrGUbBzyWD847g4zVh5/qJdwMi+tYBKBi3GaFr+8
VlySWEVncePAzcgj9rpOsu11K1iQoLZ1jT7NKvYmIf0auFG3dPHOLRKew5ioQpfv5VC9UZepxnmP
gXfibprceRJs2GlFu6DG5a77GOYFzu7btCourPNdF5mjj2NeGwB347uY1VutFL+MWK67wX2UYJe+
vmqzWvnovEQP1Myk/Cj6AUAc0Ipp7Y2TxqHP9RB0vtelXJ6cqXcd/apANwIkgTo04ljSc83E1cGw
199msnuqvJLiDhx/djFy2OP47CdLgczlQk5j13/f5srxcQnPRpC9yyOYfTkuSZOGuiEj0e2TYKkC
dKkfZAF9CGhHyGhcNAUTrzJ0mcXiaKI53x2OUvtsoVGSWhYAVO+M7AMxIMBAMdLggdP6IsgQgQ00
TdsujlmJbK2RPmT1EujV5Wky0EOGTvcJBxBpTmX1GKgrXOLl4tjJscXIbKZtap75q+t2MSvFBY8B
OofwvlXj5axMwXfbxsWx3GfkDkv13z4/bduJBx2qhIg+1fB55/tdwH9c//rltYMlegvEMQE5Jf7P
v56khtboTSWOpKodlKALFsqal+B21u5Qx19YqjlzBqMSHLQB5PWLnh4baZpU6xJIKzJUNXd5ScJa
R2YuizRc3tdVmxfmYWgGoQGYRZS8lp1yq6IlFUcu95S+OkigkwAwCrIMK3+J+XAuY4tj+lfaZCUn
26QhAAEzA6R1Mo2SeAyJtqr9r748EvdZsq9Er8KWfb+u4tyRRffVlMOfNk8dXDSSrmrqDu8C0E00
WbsvG7B92hqA13Zpv2Xu0jP70tECiuRvGkd9Vw2x6Y3GEONpiIhdG+56hCuoF19XakGIegfWpKwb
gOXhcVjptzbJ9p1m3Mt4XBrcfkOoUZ85CBkRMQDzEY8dxT2InDBiUI8fYyMhK5+lyVYMKYiHUnfQ
wj4eugcjL/y1bPSvWZszQC25Rz3J6KqzgF9scK7tAR6TrBj3n1EdzFdWQ7KVxsb6tiXNq0eLpT4e
FW70Twrg5DdP5/nEzAyTVY7B8DhHH8QW8IGfgzq5jaUBjLJ0U1ptBJbnMLD7HdBW7rK4iJpxKXs/
5+9Ol206dyc/YQjivEozLJs+ftW0GysmC6/dJQGKx3Na5E2TScfmk+OFcgmGes6+TnM1il/AABmr
BRK8x0LylTPeC/a0jJE5q8NJPmr6+8kilZmPUQwdQjIWDW6ULI1KLCmh2G5aiKKikxK2H2XjamCR
mS1sg+JcLOA0n4KPqUOrWWUwsB4CW9RzK4B1PxAfacmmvm9Kc+sU3cGtn68ffGXN/ggEwdsE4IM4
RJ1K6niGq0f4CWAdrRVSOKtqCYN6QYKqEhAnrNaqA+CJpvcgJw3d+vd1FWbXDFNn06jb1MKo2NaQ
W6JDgZ0cDP5I5WpI1sRYBfmL7LbdB7gWwcfxV5ZiYqIL9CyzdAIAgzWxbj36bPcLsYdyhf7ZEdBl
4UnlYs5ETXGhQJDkSeAACbq7NbINze91sbMfvY/wwECXv4KUxH1rlyQGYxtQeYFPoTdNOOiHLDim
9I7r7Q3zmsh3siiLP13frll7OBGrbJfWAEEjnhiOrOCIgS3BFqKrpfVTtoimVoGJeny/TNeeuSvd
qOJR+zvQ9tf1mJUzHdeJVRJ8NkoUJzUUcArcZgfuemTnD/En0duvaWvXYTfU9j7TyDujqzfTALox
YrgJEAA2fe7gkNf3hdcDuzZwOHnwh4CsErdubmnayyhrx2ATdHnxz3U9Fa/3/0Ix82Qg5wqgACVj
VVa2icQuwJsD7bEU5Q8UHn7EZCGvOytkyiZNw+jAHVZca4W8cW33gMTXqx91oGHC6bUn70S3+6MJ
EMNRP0an9kW6x+F97VaI7Q8xRg56R4RL0MlzJgHATR9so+hqv8Av5b5XaeAWTQ5F6AE5I7i1JUhW
Pr+vPP1HDZRl3enhA0h1ZUO8AjTPRcYBK4wQqbxJ5FJxes6hwqT/FWApyMxwcnY36gzI4+4vFIYx
fGblq4CHJo16Z3Xduua8AWhvwLA3CTTV0aAmp1XQ1ARg2tqNtvb9hUM6Z1fodsO9AvwxPIKUtaoL
VjRc+tqjdC2MuwrwayeeuGu6eOkxojzq3nblRJIaQRdjYtUELzjABqXRWB1bVke2NoQY53v/imEe
zEYbB3phLm7setBjFzB05OAT5HaJNvi3yYig5LqUORs4kaLe2pg2CBo2QbZ7Pv1qWu1D0Tg75Oie
Se6jJGFFQf7rusS5rXJR+pjw532MSSv3AnqtZDm4uI68essSvBvRl2AvrN3cJnkg97B0C4QowFw7
d6DuWOSAMgD1mdmMoaE/MANQqh5a5pd6bucEoaV3gvBzTUylKcq0Gu2yvoAgFEVv4oLEYWJrSJHr
K6CgfIATB7c42sAno0DfjaIVCdyWUBaAn9kwIwKFjOj61swc0jMBk7YngXWQjrXT6n566Bw9Iv2q
aD/gBiABSTAb8DBAJ1NczihIrBXETg9lxkNN5+GCcc3sB3rUQOSJbKWBApuiAXHGuvbbicI6GTCf
hSNamB7yye3vslrID6hZickT4HGLWwzgVagZqz6HjVnexC4ohOI2vvPL4rcjmyhx7LXVdDtCxkNb
ZjcBBsTqol16q07+7OR5rcpWvZCL8T6bFJA9gmnF6u8YKD47/bbWujV3vsoSHTXdgqeYMw7ceVND
LqAFEJ6cGwcF/HlAKFgXZEqAnrbt9aVH0YxnQOcabAPJc6ypepgq3gV9EJfpYfCcCEFPaHfOigbv
fKO+rR1ETJUaD9GOmmtGmbRP9XwEwr3l3hiNEfl+vEvsd+YW/4iBhSNihJEgE3i+XtNsX6G5Rnqw
vF1FVkWzkIKb8dy461DP+gM2oa4Wk62oYJXgQkH2BIXSuN2ZLGpdPywKETLHW3AOM0EP0ILRHQE/
B3KAt+Nw4hwsJiu94lYOpOoiGjDm5DZFxM2dl5BdudQnMXu4plFiByPyQEhVE4xFHZcyC2R+0AsS
akJECQ3CpDXglgBtkhYhGq/q4Ddzlp5lb1lZ9Wi5GCMEznmAI64ea8zde0ll8vwAmknvFnUYGiYY
Mbytad+HGHRkK9cSPphoiiLCiC2g/QRQrVuMDd/4LoCEDZffxWmZoVk28bInMZjVKmjcYI16+u/E
GwTwcu1+LRC/LgSMc+dnYnkO0JgBL6tG8KjfN45fiRy3Xv5S2ANoDG1cE0W/YHlqQ9CbaZ8IUoMG
NwcKRp1jc6Qb9GGhp/tKpnceXrDFYyXaHcgQ7gCwu+oLd2WQYqM5dF+ZS31Bcw4J856oGKF5A7AZ
yivJ5RLQj5rDDkNXb7tE2yUf4P4BVvNfCcrL2etFMzYeJNAiRL60sbfX79u5DUMEhHASBTaImY7c
6ZEqpUVx3NihYeNNSV/8pN1iSvK6kNllwvNhAtEy0Ieq+CFhmDmzfACaOK0ZSm1F04U7d84ReScC
lDs3lbaViBwCQEC3aWiDQiQAoXFa/gFly01X6iwcgG+yuq6Wmq19M8Kp/d0FTQBAqW0llOgHt5V+
FtBDXBaRlQURce0wzX87KQ9r7yaLgeL86Lp048lfKVj+rouf27pT6YrxNbTljhN79JCKuxiNpMwi
G8zrXhcye9AwreDqCDLwcFLvXFCe+gbNCKAIggrNqHznEbGPE4lKBBBcOuQF8on0yvZvRrP9zAfz
1u+z+6JZQnmbC6tQ6cMjBBDPILRQtK0tLWlYzmGoEoOnGAQQa43UYp26XhMmxFrqAp1ZXWDioTsK
MBITp4oSVmucWXUVFPxQAx0VtJ1R6j0ZS2APM0rBvWNmEy3m+FdXTneAQegeYK75ocrANYi0eFhj
Js9pEJm62sK868whPJOlKDTmvcPi2M8PBtvYQbgIzj5zBqGGAcwN5HbRa668f63GBRBqn9BDZj2l
hrOOxV1N/5H0vmHfpqHUBbucCT9PxamxQNyU4EeOIc43j4Z2W8q9Ufu4ou8dvQnzHuAPm8D+DqgL
QOY+1+Rp6PsVN3703fc2/oe7Gy345/ovml3fv/qrSTqrscbWryk99O1mPBrt/vrnF5b3zRedOGrb
QvNIqeX0EOhaFIzH2n/S5bEtnkj8ieoLLYIqPtDk2c5WVzEWjxtVi54hSEtFNIxfSnIrhm+69huj
SlUMbIP4lhZVGNdmVGSPtN5jpjDk9kK8P3cGT0zKmJb8RGdpIHzB1U4PWvXcoDORhGPw6fqyzp5A
+BMbY0VgiVARXQZ0KY5jhV3LnWbtjNrG0ekuD8xHEHfuroua1+avKOWANEGOugLGtA86vWVZFQ3p
vq6/XpcxEyEj2QCGVLSVTEhV0284WTF0y4qUO/DWAl3iifst6PzVcEcxubAgaM7aEYfjg29MLmpj
Qd57uNB8XH002wAQ/Z0DBW/2d/p5xTEmGO8pTQt6yGyX0pXu31c2yt7vD36AO4V3HubwJghqJfiB
UQS1VZv5QSQrne67ciebhftzbtNPRUzH+mRDaFCNoiggokjtFSX3xRTLY3bh+rbP7ga4yTFIaqAu
ZSvLpUt3sDvDw4MhTL078k4o9z+7gdOBmxePIaR+zpXQ/KzJ0nxAsC0ADP2QO0u/f3aV8GYA0hWK
asiLnQuwmypzpN7h2UDYKid6RNs7213wJnPhGmJEdPLg2Y0KpJqSA7pBO3A0DB2E8O8aI90DnAg8
yGMkSg+kXzQypba1K6BzZJI/ly6PzCBe6DSd8zcWYpgpQ4wk9NvsyYk9SLsrRNcxekh4o2+6MnbW
QWqxXc7yYVu7LX++bhmz8hB1o50ZzxN0np6vbGsH3C4FZYcUKzogM7Ntky8oVF2XYszdTuj7+Z+Y
6WecqDUxtGNWjjGold8woHr5hD3QPFlz27tNbD/Uk3zFkR5KvPHGEua+5cG6tdvvTp19rU360KRi
LSz33pX+y8JvmyJD5TUdTCy0eKJhhPQi2zulyAABHtMDsr4/XVkDWR+Vu7BBX9cNyfU2bHMg3kt9
SLfcyO7cSm4FGdoF65vdiJNfodxlhh6PpsjwK+hAQu/TqBfhCEbZyn79kLowb7Qr2dh15bAmuJ6F
JR16sIbsXtP4VqfAFE5waWdcbGmXPLi9/VR6w2PO+Ks7LAUq84r+T76K3EKTQZoegfygf7b6J2KF
ehmZH8igTYU13HLedJZU150WTMrazjm0lBgqfOAuWkLTzfW1nHNLp0IU513ZRFKdpvzQOj94vdPa
n+MSCs3chQ2A1AB1YuDJXdRZZTUEHiEuO5go8+vybtCCSHf7nUZvZLkEqqPiFL058lNpyj1Rt1Vv
S+6xg5d8Q2kH7fpJhCR5CL6JVZAlESnLULAb275v+6Xk3ZyLOJWthJRC2kJnJmRnjROC5KYNkih3
0tDF4auyV9TmFi7FuQQe2nj/rq1y5DzkAPSk9NkhNvJNXxXgBXo2er5umqPfowsfhEr2CMSV5ANm
gw5sjPZjlAt9Z0pY0ZYYu6BjjZwN+Nx962ag341FvP45w0HCHzaDzA2CUUW5ToCfaiDwuHIsn0cn
uGUc44e6i2pW7+3TeLGHY86NngpUbpKKGtrUHY8HeLlJZYjRmNFaVf42zQGLEbbmkbq7+gNUsDgY
EzoPChyIbRSDHRytMgYfNJ0eRQsU/a6lz7m9v37Kp5VS74cpHJhKquChU4vcljs2nTUW4HLWonxb
mOsPfH6aIcMVCM4ytYkzoDapzP8j7cua48aVZn8RI7gvryR7ldRqyZZk+4XhlQC4LwAJ/Pqb1Ilv
TjfF2wzPiXmYB4VZja1QqMrKdEfUg1QZFvVD0+1vG1jyUpPw63t+DQWF2U7I3T7oFYVkqnCeRXXQ
uudkjSZpaYrePS2IkgwkYSaff3G991U/Mt/KoGBb3hXizaMrUfKSb0AwNN1X7qQgN+29i+8nIzUr
IjCEMiX7ynfimmsge7Agpq7OVis2hSqeb8/au0L8fNkvbc62FsuFZ4IgdrLZb/MyiyzX26WVHvMu
22SGG6bIpPMij1Pf21YN2SYujZF2RrIZ7ym/PDe5iij+5vfVfdGT+6Jmh9KpY4wmIj35xewMtJf8
rk/qCC3gUIzqD1UX3FmJd2hsd6MXKr49psWdgOZeB2puYP3wZ8sEEWiVjkFPz7Y48Apah7ui/BeH
BUcRdO+ow8H5zKILRMnMAX85Pac8RhZJc1dOy+IVdWFgXp41K5SwBRSAz4Dko9n6IAF4dfp862pP
ubfpuqde+9nmfaj7a7O3uAn/O7R5htECLwKIMCFwzLVND9XO1vucjue6OydVDzLplbVaPFIX1mbb
r0gG10xNiFwXvfjUA0AqsmztWbWYxrmczNmd644AXQYFCqaJm+3Lzg1F64SZ24aU2ge3sA9Nqb4A
YvFim82WFf5T7qDj2LFAbWBsrcF9vb0/18Y8/f3imIsMNSl/qt969N7pe9Su1hi6F0/AxaxOf7+w
UI0JWsAVDrXRDaFM9qp/tv6yxe49iLqc1Nkpc3uNmh7HyrFKRIn9WdY1iBUOMhPbrPppBCtvq7VJ
m0UToLhyai/BgdD4nVWkeJuuJPuWyo0BXsMBaFSgQIjK+vWkpaxkBG1IONNmgR3yJWGfkbDQk9No
PJXi5DvPmuoA1H4R9VuRN2FeoXc3iWyrD3PoC+RfjOpHP27LNYrYdwqBDy764ofNnA2VXpE2Ej8s
c0+iYrEPRe60PevyYIKcvragmV2duflD1b/08rtotiT5w8BmJr7e3rf/n3P0fzMEAujrGSKpUxo0
h9fLlRE1mnsaASEMoV28dRD7qF4PO0vFqd3GELnaqb6LbPxcmbG9kehHBDG/bv+gaYt9mBj0KEKm
BLfmh8SVkJ1iE+nDuZMgRukPUDLfD1oSd85KumLxPF0Ymm0NNXBbGehUPtumPJaofXdle8flmoTD
kusFHhPEFOjAMwBqvJ7fkWkJITnuf+k4kVE8de4Q1Q7Y6BkLB5ru8mStG25xb12anJ1iBZaPVrXw
9nknIsq3gf9tRK67D54yqkdTD7zISDx2X0a6NdEIaGrjxh1OXYWQPrDC2+u5+FTxgAgBHzKwXB+Q
GkYAqtO6hU8p1ZtEg3PAwmLY8/rRETSEuKXdfxmzFYTakmO5tDmbATQ75oaYHIsT0H0dEkX2t0e1
uKoXg5p5rrLqIKqTYVDOUG/QxgeSPnS9aqHqoD1qf+Lp7ra9pScRQkgbUI1JCnYem/QdZ6MnsYva
mu5EM8Zo3EQRaHhwJ1X6zFwZ3vL8/WNuHqlYpmDcNrGDtB5N6Xt7rct26ex5aNXE+QYiCZxk14ei
zDTkJXU4HRMYYkfsHMFDWm5vz9nyObiwMgsRsJdtzoGdONcCFRb5bLt3ZZHt+moztp9K8Wyzx8RE
P7cRevXnukLyrHse+21RrASWi5vl4ndMs31xc9dQpNOSHr9DqPviNWCR6ELd2rQ+WFjXxrw2szN3
03HdHBiDLUK+a6DNdX7Bf1L6JYPQcsBeG+ijyp3LvvnNTniQ+JwE1rWVJ89ioOsBIwgQOoglkcK6
HrDqS6WBhRPgLLRa9S+67CLW7xlENhxgz4KEhlDaDV33ia2dy6WaPhIHQKUbAK1YqHFfm4bMjKKp
ssm5yIdm09uG/9wL+Y05dQGaLfO36zb5RidGAl7nngGMzf5QabafOC1/DKxbS9R8XHpoKuP3TLgh
HwHIbOl9jQ1dUU6OyJGhRZ995e9S0YRV/2SwV3tcC+Amx3Z9e17bmy0/yzyVdhVmvjGfyuQzGbRw
CLa8W6P5++ggYGfquQaOC2s1RweRBLQS9QgkKOORVoWJv+LvPm7j6+/PHISm90wGOr7P/Sgdns8O
NH1ve4ePKwPaJfgf1JTAPguky/VG8YbRK7qewKPa7QYUbWdC/VjD+5i22TZvs5iLtXf5e1H3enWu
bc5GhfsRhMHelPLRnRNgbhuRmZu8bDe+LrdaL2K7YI9d0X0fGYRpKxrjEovBkXUvrLV+5rXhz86J
6wuzHKY3mi290PBoRN1D5rWhS/PN4O/1+u32dH9c0Ouhzw6CoYlSEyYuML3DjSy7reuTP9LLv982
szas2f73BRl0xqcXRbsvrSDO+Wvd425JmiiFWFgPL3Db4BSn31rSWaThlKABKjLclDQtIQBW/irG
EeIjVVhKqMTZtR3xUmxQNtv/C7sogYDQE9UQiOFdb19fswZoaWE+e8IfjLxDt1n9FeQsmyLP7nSt
PIAIKfZEvtJh9NG/YBmh42gh6zcJ605xysVVVnlA3RplQs5mkO2pqg4NEJs9kFK1syalsLhjLkxN
S31pihgVuMJxWKxcboShPRuKx4IVK1Cz5REFLsjywcDzoYpYjODHaXSYycoe6ip3JoA0xeZvlTzf
X9bQFfjHzGyflJKbtRbAjJn03zPN/sMqb2Uki1vxwsR8baw0KQYFj4Z+/gdikXuz5nmoSUcAXom2
1Lx9U5ncVJKs9aN/vA0MbAZk5kAlCt5SZ3bqUrfMxNBJKH63WTSCVDhpVu6DJQu4bpCUAzT6YyfI
UHNmCBtwb6889Kf6L8lr3lfn8vMz7xS0GkPaCJ/Xim+Sfk/WIF2LPx98i9DSAQYf7FTXe7kfNPx8
hYaCJgXhVtribv43lRkgPf4xMRsCuhpzixuA99t+TJ2oENEqxc/SBrs08WGZq55yhyOe7pO7AKRe
Xi3CBNXWYpJ+sLPfuEYftXSNumHphELreCrBO2gpmKPvqlSlbUkUMn0U+VLVbyyLvwZDfz+wNSXZ
j6ZQxUDAht4ZAArx3/U6lUmfOchVsjO2IFCv9FuDGLFLPChD+G5824MvRMlTyQQPIGiFoXwyx2xo
tFABMxi61FsZKfUL4JdQSRZq1a4b3nSjxjFCFs6lG6at5QgWB4qOwUkODawYH6If3ivTTmpyJuDI
i2qg2CN9qK0dYufWCN3aq9csfnTnGC2gGgFKIEDcziuH4wC0fG0i3dIM2ovXjCFqCEjBrSR1FseF
5lcXdEroAZlzkSWDShqmNHIuofwccafd5IZ9zHlwb0o7ur2AH48DRnRha3biXFdTgdPiLsw8dmSO
dpcVZixksK3bJKYF9BT65qktxF9fwTALdzvtGDC6zbeNytzabQVHeyy347Yc0a2cDmFA+2MGKvGV
8GZp1UB9D5EAAOnBszO7U1Qy1k5VGrjv61+BBIYXJ93TVmKZj94R9U8khtAzhAvkQ2eS2SZGQzqk
/BwJdt3OalB2bdbi/SUj5tS94aD1A3twNhLP5HKwewRMlf8JfTahU6y9iZbm6tLCLGAZBge8zxbu
X9U1UVkBu4HojybW5va2WzYzQbdB54aswvT3i7goNRM0w3DUdFVybLRD6Ybjmr7Uomsy3+Hh/7Ex
HbMLGyZ1Ur3tEdVKsB2NQdy1r0UrY5ftEj6Eg/mU9Cc5dqFhf749uGmOrsNpRBAXhmerBMULI1cW
niXMajd1YYdE/0rQblyrDAVmMHr2a/tibTpnq6b1RtoKBxYhEPaZF+2umeTBJNLxt0e2kI26Htrk
Ti7mlHgdUP4Shopi16SfdTB6B9XeMP8Q8qMF526T3w32K/pTQ9s6Fi4eD1xEFj945NPtX7LkIy/m
eI5iqryWgHgKhSRPb0moD86zWfJj1uZb3qwx7qysZzC7UGmT+gGQFai/BCdD3qPwEuhZmCAb7aqv
3lrz89q+DWYPbNqJ1K4cPP9U8JjR37rZop0MG7b+ybU0TEqCLOPU2fHTGJ5uT+qq6VmIRyEibprD
NKtgrq7egJSn9e8hOAsfN3ry1VIPIPwHI23+v7mDOVjGQKNYRjQMOeg3hXiqjcPIV8Y2Hbobh3Le
a9nQ/zuUiIpeM9s8pC3ZM2KEI89jDunt21O57Kn/cXDBzPmoYLQSG5xWZ2H8GYcOQnNfbhtYurgv
D8DMyfhEc1jQwoNqlhsSTUMvoW/EgvYgISF3neafuN2fB/4vULqTC8ADGglBjG/enD+2kHQqckQn
lk92mUFCZRS7TohoKKtI1dvMPOYpjftiy6w7f/hrShxYBz+ECf4R1GHmuHZlGJ0zgpAYbRanMYnd
JIsq+cnVPsu/Fe3De2oyNRVeQWIIZMHM15Upq4Wo8VIY3LvajCBfVKU74sbOWnVp0b/819Dcl9ke
1Uc2YTYS0AgZr3Ulwgl+WqT3pv3Hq55vb5yFWtbVuOburHEKljkldo4MPuUlUI1FFdpAmtZH3frV
eQ8F2w9rOhqL7vpiiDOfllZge6iQNTtDRWbX+Pdm44Rd/+AEK3Hl4rG7sDNzYNIiOrFKVA7Q4DT4
r8346/bkrS3VZP/i/rMZ3saNiXG0Y7vhtRmClXTjiSCWIBVqzSomLdAGt20uXu4XY5rHSjLwy9ID
agjMumTYAt1UWPFtE6t7YuauysbmOi0wb45Sj6VP47R0njqLHj3wgEHy+Fzr+g7ghL0xrlGpLToy
EHYB2zBBouZvqhJN0nqW4ZhpZQfa4PsUiK3ynJFPCRNbP/lRyRUXsjifKKxCThDFebRNXq/hUKCy
ClwZBWuKsa2K4PtQsBh5ut+353RxK15UTWZbfmS9LfwSnipndTQE3+s1cto1A7Nx1EYllJvi0uy1
4m0c3LBw0x9/Pwa87adrbOJcmOP+OlLgMSI9RLLU3VRI4+vdys5bWoxLC7NZ4lLjJJM+fB+YMQIU
SmwLxIri+fY4li5/tMaChRa9nBMq/XrJFa891pcaXDn4RMyWb+TwVUu7EJI3EfRgbhtbWpdLY7Ob
ucLbkJkdjKHVf9vSR83nm39hAY9NtPsiP/ABlN43ddDmvovgggVhwYHya8P/zcJsWaDx2RfN6NDz
50C9MO/19teXbgNgABy0EwHTBCKF6+VIPFGTFJjYcxdW2l4OEQqq41qfw5KrtpBsxbsfWf4PDcLK
Fm47SnBj0eJ3XeAIUhrVYIrIUFGEeJHFVuAai3vMRyED71m0rM2zUUGTDtQbYE9iYyXNt9qwI+Z/
qQwbkghfb0/g4hZDEhZJL4RhyDtcT2AFQLQzlkg2NMaXHnifX7c/v7g+aOVGkhcCeB8kqZrE0iAS
hc+7g7PR+jFWthfxhEbNsGJpaZHAzIBI0gTvNQKt64E0qFqbXMe9Ywon6gZwDGoPZXVXt8NU6joR
kv2LjQ1mdLSM6zZE5ObUHRDFEU2T4C1XlbEI8zU9SnNxQJOII6ilbBPJyesBBVWeJAVEps5Mch0t
DDlqo6lCNtJyUEEbBxXXFGx2KPC9GQC1fxMluA+IA272XEFCqkiFiganN3ZDx4aNBoK3EL2+NfhN
5PAIeaUhVFBKD5PA+GVXskIzXl3HWoY0RqcFIwqSlh7nGve/ijpRKzt8adeh+uZCwngirJlTDdSs
546b0uysEbI39bLCSxANIrf33tKFcGlk5qqrMdcalWMC4RmajIU+EnaD9S9c9KWRmYuWXkvBRgEj
Wlj623Gtb3VxovBwAFQOj4cPiWmrDPhYkzYDaYfbHfXGgVCU0tYY3JdOqe2DyArEk8gUzy9nW0Ji
DcBCdH3q7KjnWliIcoM2pVDV9r9ZFNBloQUKtTGwOF3vas/v0sEhDjvrdi33o5tXO9okXqh7Nd3f
Xv/39Mb8oQ7gn66DvmxSSZi5BCv33CzXbHRg9mgCchROQDF61qNjl2MkiD/4kDUvR+DvEr7pFMRm
jLHzv2Cqv+qyLyNd2FXcgfvo4GnCxt4RKtSd2kIWLmhPuI3a2NI1EO707fAlp1V2R9tWHtFJ3YYp
qnc/E6mLBMRSrf3Y5P1XXUhyF0BUKMbD2t74OUW3JOSTHnwUAiJFfO9c4L4HZX/1BWwV43Orl2rn
WPwLEgDfpS6zZyNFpyUDzOhO+m626dH8A/IlBNcy+6HLJt31ik2UOEB4lRJq0645fhKkZXthcfN+
9JwENO3UCVVun4YmdfdD5TlhP1R5iL4bGvYi/6oH8hsBzUqEGr7akuy1GD/76qkCehBcJzsQnslt
1vIIXS6QD0rYEA9AL+lh1gmQJsmoSp0oqexQeIa/q4OiiJsOnZZWZaEv2kbSqbLyKurM3j/6gIFF
DeogW1ZXkFe7vQGWHABqsADVofP7I+MNr3LFM4EnhwLLhtkWEBB8W5UyX7qsL41MbvziHVfx3Ozy
lDBAqvXIdY1XMw82qpDogU23WPGVMS0AlEG4gesaCQX0aYMb69pe3mOsfd6zMzN7EZY0Gc4B0apD
5QbJXYVNHRlEjhtPM4M7g+vkU9eglhHV+jg8oBvW3VoNy48jnmi7Ps2tlaL7kr8CjAg5FVAS4FU0
O9517mdo6HfzsyHf0GOVvNxe0aU78eLzcyBmbiBVqwg+L+mxGY8AfXrOVtQbi/4s6cpQlnYPhOJR
asV7EqRJs6F0Y6WDeAf927mbnFMvfXBBAs3zNVzHku+dBHUnWehpp84uEM6qFPqTPZp4JxR0ie5T
OyaVs9X4ijt8L+nM3eGlpdnOcXVWoFbCYclNHxkf9JBr5iEZ2siRNAK+Nc66PAy6YW95ajME/YmY
1ptLxsiS9b7Pi1gbzHgY1m6fxYl23hvCwKCJiOp6RxNT75IhGfJz6/207W8B/+3Uv2/vm6VDCiqA
qefs3cQsFCgtQzY1k/m5kN/77lMaPJr1NsmeU/C8/W+WZsuZWomqhhaWSP2Q54+Cb70R7SlRt0by
szZrs9XMwWtJzAaz5tjQCSgO/Tg11ka3R7O8OTFtU1iArpHZDdopCmLRsgORCXJ6ySgiD8BD6h1Q
NFmxNJ2mj5vzv5Ymx3LhRjVXb2kCJnzkmW09ApdGGzGqrKOZMLpNLDhvWpkkTGtcHbpEKej2QJdm
ExAHF9hNZIQ/hCWuhW46GTTsPAYqyvUqpjpaBLOX21aWBvnuG0EaCmKIea0yL5Oa2S1SFNR2oTFf
1MPnoNWRo239PGx7231MCy52BkLje9ctnZVBLpwCwIARdkO1BSmr+WqCE6oGFXcBDioHaApTuPcq
YYekdPYNc99KW9vcHq7xcbwg1kI+DiRR4IXw5w2xiQWS10CkIzA+EJ/OxjuXvGmesWXdCXAELSk2
HfnSQOnba/4M9hBR/Vi3P33rE94MkFp10W5MHw1/jVLw4y2CWND10EwN+BTq7LM3LxSMNAi/JvJU
Gm8iqzdu80VSC9Cd36qzj3XwfHsaPk47ptueolDsrYlj+Xprj42baZqty1NNn4fiByRkcvBeF0YW
68b326YWJvzSlDN7M4Kwuq1cqeQpK6BuR7cB22TAePreC0/PjYzBmXfb4Mf7HqcGvdTIvoBzAwWv
67EZuWYSKEuoU2FtmYjJyh28+HmEumBoReXkQ+alzqHNKJ1cndo0jyvjj5V8uv37F+qUGABUv5Fx
RnoCe/V6AHnlNMhXavLEx0e7z0LPPGjyrfVPWQ+Z2XNh/86HJ+n0K9fE4sD+a/Y9i37h7mqFumyd
MXUC0sgNnsm/QDSBkBqgGGDEAKeCNNf1uAR1clIz4Kezvo3s5o7SqY0P8m2vKxP4Hgdde+5rS7OL
yHUlJzRjaB6ZFGssVGC3zqD/sNLWfymCAO8CVblfWt9jhyKv7UNmu3XMQfL3rUxU+8PzGjTgQust
0kev2/ZoBENPhiW3hd694q3onICWAQMBzdwNgMXeS5qkvzLuOTyiykl+qkCXIEIeu60PVewvFgRG
GeQqo7pzy51CpwnMoA6+SVlAoZ5tmn/okIpu7+JBcGcKVbz4OW6zmrsBNE4T/54W9fjcFEWLTInW
PxFfeyVeFjxBQ6PYBHml73I5InGSlhk5Danb7lBzc7IQmgbWxivAOBQJ6ouD6DKQQbtEwyOTAz+W
m2kaCoAhd5bIgC7nGuQcIM66rbuE3xVkrA/McPBybIQ62u6QHuwKlx1TPdlp2DAgfUcreQd6gK3I
GzNOezM5G4jr0dKAHh3ThiJf2nddZFo0DULu6P6XoSy0R8Ja2YTO4Igfgz/kR11t/Zb/SYL2uw3s
60C1vWJW7IFp5Zkwt73rdPFEtN7elWPDD8ytRgiRA3yC9gAdb7lGRqK2+8gDpdFjIur2xFGO+eqY
VPtVoZFgS0cmPtmBpt2poFGRtHrvW+NOrRG0Lx6dVra7zJUMK2woGRnSId9abvhPFYIAUE7RXwps
l9tOIafmuzbdFnXTbcyAeFtFnSoKvGQ4ouNiQP20SPYDCWo8Y6EpAMABkF+VOUaGkbEDmllcfGUQ
UTuaP3jll2jIlypWjk9ihLl9pJWo10cvOjWgMT1mz3rvFS+qav3nzKwYJMeR3a3Q7XFXeqnxKJIc
HBhJW6ASzwHHMdL6rSk430nsoCgHD/zOyxPnwbBS9A8AiA4yeGQXpNnVEddVhs5yrw8NJ/eOuVNa
33VpaX+MHrFiwEAQ4KIB9NAWGd+ISi93lOuY7KGAbIU/sA33dSgZyKrfepohYtPp+MFNKuOoWbzd
eSlIY2mC97gmoSrYdImAjBAzd67dIHIqfGfF73+Ml5CUBBsPomlAGD/QWWYcwFNDuORx6qSsiu4Y
WPWzssaV1qmP8edkBtkiFFwmpaeZFzO4wzyROeTRM4zIxZHs3JdGInM5rNzRS4Yu3eXsGrATrfba
NmOPaOHamsGXhu4CcNInwc/b7tJbuKGR0AezBjpA7Yk6/tovI12Yjlk50sfRIu73xvFYEdLR6Y6J
5XKcaSTeOOTdN57eqz0uRhdjNYO4dpv26BlZEI5FpsWd+IasaeRA1eRhbKFMZfKvta2HZeP1G07R
bD+oXp1JoQ8//A4nwHTptusHM4LwihmBgM1+LPGO3vk9cgVsQBMu40UXN21ePfRJbz2jJtTsNFMl
W5FAcGQ01XCmXNPiusvfZNC1e+og16PZzIsFF+CFBe30jhU1/8H7vNwWbvBTlnUHd4YytqdoEFVB
Yj3IBmm2NvC3psO7Z12qYeMHfgN0YOaKT42V5fuuLciu0yXZdv7obO0WLAWW1PlOYAcgrNFaEhU5
dvgIjheUznU8VBNLhF5H+z89NexQZ2LYJR0kjkiWs02Td/SxMHgdlR1pnoZSriXrF67zq306uwOb
rNFkYdjkkQdvDIQSOQAltzfOkoVJxRsvMRcFgXmKVjZB7VY+RzhsjKHm6JB+WAlJFqJiwJ/RfgoR
QjwD5ojQQAVVx3RKH5UGL+UrMDeVYatpITKsMaiNI3ON/XzJInjSAIgBnhZdO7OzUEi8lWhX43Tn
vneH4NK7V9Cb3RhlE5xI7fpZqOcd+aR68++lITCH5uRUAKRHsWjuWGiVa44wyCNuoAqUdeg3K8HW
dnvNpo/MIyM0DcNv46eDmd+6PutmkgJJLhV5NIfYEuAd3SgWo/GR8X+xOS4NTZvnIppMKNMUbjYY
Eo+JTcNyTZ5yKUxGBhXrhHIUyAjmL9eSGLIinUYeG0udiCQvOR8EONCHP4oOTwlxkE83H9DwcN8R
CIM348vfT+WU7QSgeCJAmncidIXfCYBK6GNueQ9VQqDnkZiv0muOQZnvUpKsYPwWB3x5wc3eiNnY
FGWpe9ggtVfdu7Qf7xsk8DaDw82NKh12TPHyFSFCzeDR6t3gjiuiHVEDTVYVpqZX22wfIZWKXWRP
Vweq0NfLC3EuZoOWMzl5qpI0JG4R7DoQRkAJtbDCBoowsdt3+V4wR8Yd95r7tsi7zVAP3VmMDfsK
ygXjwbOcZJObkkXKrdOXyvCKOBDY/a2Rjtsk0YN9m/hqi8DlD/pqmocmyLtD2qd1CwyPkW8zpxHP
Za7cJ4KOl8jocnk/EDQLm2jJi13qjTGKLSgiqCAbv0rsyKdECu8JBLXpn6T1q8+pjgj/9sZYWihQ
6ul4V4MWa0prXE9OLkWm+4myTqbRyB0bLPOlAHHSs2eq4hA0aMV1kZ6HmpFbb1OGM04aGmxNZaR/
bv+SBQ+NCh0gGcjlvlP8Xf8Qw5fWkHJpneo8P9KiOq4lcJcMoOVg6hsBiy0ypdcGzKbMslSm3qm8
N5zHcq2Xce3zs11WDNpIOwuMJ7045vkeJbLb8zP9+9kunoSE/vn5Uwh24aQqYecG2rG9E1KvpfgF
Vu5uTSZ6KeEUgBp36iyfWCHm0Fz0SNuGLKh7qr08S9C9q3mgs6FQ60JD7+A1Gw/08U9TskruGgoc
Jsp39VFL0ILetekz9B5D9CZZ20x4kLPWDH0jUDf57rcuWoJ5E9hfQIKxBoVfnPiLHz2bGLAzsjxD
H8vJ856zQ9v+HZARiScdeCVcsxCuBQBr7j38ErXdxObGiWcQWWLdPV5hb3+1tJMJtKpANmxqxbE+
YC+kVRkykIV38onJw6DXyKtOkgFRp+ArpmaTNZlCZyJgp5M0lY66yfUuQhuuNsAHCbwTJw3onNj8
B9XwOv7rEcGroLvPATk6ovRZfCBM1C0REIsTR/dNUWHxxRsx1sLGaWUvjsT7YCbVdLjTiZd6DoOg
DV6OTgl14mS0Njm4uTjZuPp9z9f6lhYNQfoDr46px26OWjPaPhl01UMG2eDloa6ltiEtiMI6n3w1
cCTiv5891Mz+MTebvaby0E/nwlzTsBDPoHiEyrTt/LptZfaU+s/sIYpDdgtFug8tTCYvPQ46yeEk
hia0qbvz5cm2h5Cx7x2gbIHdAgCUbW8bnXmxd6NTvx62hgXh8zmDlgdqgrFsRxgd23A0z27bhNT6
O3jMuxEPoDzwI6EeAbbq602OY9ZbHRA6J5t6oXpNVvkqlkZxaWB2ilzZcBt7fDjpr2QE5cnWNtb0
46Y1nu/tSxPTQb5w91ArkXmuYCLd66A40n5FKkE25cft5Vja2MBegYEVJQGoN83e7aXe+0nFYUWJ
UAt2I1Q1tu5fdrL9ZzmmBzsgkkDJWbPXXep5vBtIJk6kC7ZISIcS8aft/r49lDly+t0MvBpyA/AJ
oN6cnRq399smM9AgWXY4mFuKTh2B7BYBMuMuc8AU9SrXeJSWvOmlydnIqAY4o5VW4iQfrGozlPvb
Q1r7/Gx1BkStjelj4rr0qVeP2V820WLGoDEEIrEpC+UBRjbtjos91gxWn2gFH+ClaVTqp9b+Zqtm
JW756GYMAC7wikOLCDCmc9JVH1w5PGeVPLFWq0HAoo+RbPUWgBnPHI6kr7S3zLbTZ8stmjsb6mFr
qP3/9IfMz5Lv2xY8Kv73oSNU19LU6TWtP6VuB38TgKplm+FFpkLqq+EHzgbSy7aN/AbLUyT+CPh6
gwxQhQE1m6hUqopVHYyfy75w9tQAs8tomcNrYkHUEa0HXcRNTYsQu7NPxLfLbZNkUP+xiFWEtp9X
B2Tmna1BTXUvqRJIO5naBrq0PFaF8YOWQXfIDeXGpQlKa2GPrwK+OQZLRx2jAVWLetZ6+0qTJbjv
GyPUUic4lm35kuCzsRh0I6xSYtqRbbQ85FkyhiPruh3SmXTr1iVeLZz0dx7itS31iuzU40L9JDlv
T94QiNhr5OcqK4cTNfTurrTaUPoHo07yLRnTBgBHpu3retTiEY1vWg4uU2423as3aOJQpmMft74O
SV098w+mD+lbgtRbSGg1HPGc+Q0H7z8R6L3gxAv14PlFc4DfG75QNgGeuABplZRGfRRpPcbSBt1Q
KBhIc3DE/8jcyQEK0rV4MK1825VmHzdO132qqD5ux16wU161aFOr08zZIrWnwII6Ybeq3ALG0y2O
QSDTOrRag36WtnI2NtfGaMzdn6bbuAflNsVGIqV3LBIDhNBj6TXws6MFXZzcfSC51BH/mjILMyQZ
Mbd5ftA0yZ67qubx4BlAkkKlACzdXfLbd3OyGdpHowE2jYIfCs8mSc0ahXhw4476UJ1l6Rm/TfBb
cPDmIf8NhlE8SBPV2GHXud5BBVzepyYoRvMSBW5QfLRRoAV2VGpj1Uxou/QucPkvWljWU8C8+tB5
ykLRSGMnQ1X5QYHvLS76oNgBVIfWe5l1FhgHIIQzAGb1FGQQfBvNsYb+tnASeyv9pKbIqRcT+a6m
YgOIOD1sXAALQ+7LETlD9VOg+oqcSGNkIRmy3kaRr7a3XFUmC0lNQftlElSOBreJak9lOwlWib3V
uDzseEBf4B+bHcuQI0Vgmp6aXh9jxlr60HhOuWk0ocdmURZPhpOoXw6E3EMfCIKnWvsqu7c+oqap
dn7uG7uxJeTFt2qw8VT31M8iUSTFA1W8RTovj6E/Wb2WpLO+tSzNPqWotOxUkJJDbRTDkRucnIIB
ehbIylckRBIPK+OQUQ9b8NDcUQmJLMh0Nm9V1auX0opkobq9dIMGnHJFb2xoKrF1Em980j3AGdMy
+drK8WfSWfUPrfWTiBm1grYPU/5J81Ow02eOFQYKwvdNg2NfWlBOQYlmOCIvIq3/R9p57bitJWv4
iQgwh1tSqZOkdmz7hrC3beac+fTnow/O2WqKENG9McBgBgZUvbhSrao/bMomHVCJbMY9zwNzXxaN
K9n4D4YAlSGahq381Wx7acMdncTAViVaBaUV0KSwBG2kSuAqu06M5CdAg969pwu/cktW92GV/vZk
PiqwOmvLn+D+0VIh3/WC19qdAPBQhjbsUPv5E8R9beedrB+yWDQOcZ5bm1bjVJZlQWeWoZoIqSR/
MuUicjq9/6G7TfFLKj0ZOwgj2FhSqj4JvlU+CPqQbkdFLR7drGu3edVZj6BRdBtQSGV3GoDqQRai
jRlIhpOoOehpkJbeCp9o6b6EVDJJlPPmABD2+j7LzUyWYEU3x5zjxp+6pG9UWf+bY0zueSoweTIN
eUoML27MEqErDzJGc/TDz7Knb+L2exK/vP3WtyZMwISL5u6ZJZdjZAyqpkXNsbKp6zpqLqzcyEvZ
KzK2pggsgM79/NlUd26FvYDYHhOZPuBdZO3qdP+OMVyEmGUWDQ9+KWyk9lhX9+1wqN88gglqAAKH
/0wkj9knylsum7DUm6NVZ/d5XT3p1Qegvm8dgyROMvcEAjN59YbtUwHZ2rrvj3l9D4iK0t7t37/O
8Pn9v5YEVFpUdCReryWpG6KmAUp9VJFla/U/DY1bf7x31XYbq/EKEmQxmEH9mSPAoOc4/fvFwjV9
VQhEL+mP7Nm7ZHiyIC8OYmCLtWaL1Tu+3GShw/sO6USY6q+D5WDuLZ4uw9H7kSsH01z5cAuZPpQH
0snJvYttYs5+Xx6VNI5KoT/SpD8rcoPSlpk7qMV8gLCP7nNpfVaj6KPQeve10n2+PW3Xu4dOhDQZ
VtOVB7QzS8r7tvTURmmaYyPJX+Jc/ASj7bdSuSuDvD7LXoWZQ3VVvRwh5HXNsUuMP+KA2BbV8tsj
mTbh67SYEHig0ciZbHvnayKSirbGTao5euP3WjF3NMkQnKk2aOts3hHJmoBzHMsq0l6vF4RXmZUg
mXlzjJThwShaz2m1wvFLShtxX63cAnOg7vSsmaCIOsAj0eIumB3SruXmhWL01THPumxHpM4Rk6J8
7iTPeLA6ud82uuio0QlqQmiXZurdh7qWAwEpo48D7txbXw4sO8/1cZs1umq7bVvf3f4iC/vx1d84
zc3FflTHTIrTtq2OZSxuIx+B7rhL70cklFQp/Tok+fZ2vKW5RlqTjiDyUJPm7+t4wA3MFuRIdfQK
ObNlTzjIRbuFq/pUx6tSVNPJNV9YiF7RbJm8tFFqfh2sbLRULLK8Okry77H7HQgvhvK5Hc4Sitgp
KeW9GAl3WknrpPjVKyv12qUvexl82lgXX7bkKWb5TVEdq7Si8S13Pwqj+9xHouWMqX5Q2jV68d9y
0vVwOYjQ/sR0e95b7qPJcFKpqmMsptWEIZAOhRLghi4PJYyZJnzIYyU88UgE/FtqnmORQdlaKTUO
d4+2MtNL5xPVcN5QIi/eq7JeXcRJ3PpjfSw7CFtVLpyiNv7d+2uI46UVdRlnVvvAlp0Wiwh4IC2e
pCbcCLHghLHv1OkbDSD+7meGw3GPZhuMjdl+Nr04N123rI+NL3g/0RCq7CgK/V9v3CF0vyiGTmV+
esFXKsOWlSIVX7rjqS+TwOlybWukyaOVh/80yVr7/GqOZrFmaxSzXEVxLR95u3w8mUq1b8v+gz5K
b10Kf8Ng1yPiFyjTvXi9FYTcKxVwf+Mpht4JShpzjt5M7aLsfrz529FMgG9LAw8i3BwRjPAwOAB3
EE6K/DjmX6PyqNQ/qtBfuUaudxo5tzjR+Sjw6QBaZ6emUmBk3nS1cBIz+YOh9PYYjVtrfEg1hDMS
IO+tlG7KstcefcGtDm2BwbXZoshye7jT0n614ac/A3FPhZLm1BOaf9d+yCj2AA0cG8kWwUZm2zZw
aal/RLkSsbHd7XALq4VwaNBJBinHle1SpOkCNW5GHcT3oQmk/zMZz38KMc82rCIQNNVthFMuHoXo
Rdb31RvNo9BtmT7a/49ibhoT8y7T1LITTnG869Jd9Eafu6vfnyWFJgWnXCv5Sm2U2SEeaZCCbKp0
tz/U0tRLBkAf3GmBB8+3lCpmiZAIpnuqlX98M3Yk69zVd9gqW8OIleMau2k6COYrDeHxSWIOsdcr
wTzsRvB2tWT31I3fAkD9RbnG3JgLif39bpchZuf4ILR5I4eEyDUJCflE+RKRiXSURk5CnCeHaujx
wK6zssRkaESp14tQahp+KL22AfXnuK7yIQt0JBzMJl/Z8EsrX2Lssox1IT2+2X4vlTBXPdd1T/H4
kIFu6hPboFZ7e0qnH5l/Y857ysYA8LkxZ6kRSmXqUA2ieRq803j3yX1Q1lrIcAhux5gLC7U+praV
Qgy5N6XTEA+Rk7YAr3Ns4Xm8YHWb9Pk/eWhYu9ZUupdML7Jt1SvGXasD9+YV+c0PQtlpKoU7HdD6
Rqpop4rI+ThaYYWbNtHa+4wY9zIgwgP+TM2dl7aC00Ytsmy1bLR7QayyvZSwxT1AH41tio1uq6A7
7oCPh5tCKQN7SNqSqqQkQVjLC0dWA9F2teC70WK33jdtugHepG+qQrRjtNCAy5jCRg1UUkqH2nTm
ih86XYcr3mZ4JPY+UnuWk4gxwOTQE+zBywy7LiGsAzGUjwpEHvzVpcrOJSVHQKMvkWGVkke5M7qD
SI6xDy2dYh8VTSdrQGsKafCCL2Nl2JnZJy9V29ei3QdxhmWwNPAQHEphX4x5vW2VUNvWkZ+fQ09S
DiRkxtfE85U9jBYsDRsULjGVDe7TTI9JYIT6XkBf3xaTYHioDHwwfJ/yvtTmnjOAo92DhfjiBzA+
3c5wt4NspPfqWIVYYGvlvknEfGv5ZJ2+WEob9Hp0BG2q+DQElotqI2XsogBFISd6vUkFbmI3avFs
0JV015Et72pDQNzBBMfc9173mNW+eh8oeu54jRRRsnXzbR818h3sTdGmwW1BBuhlxI5U3xlyHNt7
sm7bx9XjMR/Khglqukc87BO7Vzt9L45i88kUhByjGMM9lUbo7jp3SE6VYQTYNnSBTfVvagOr0kYV
BXOnau5Rcet4W7lRaZcp5VbJF8XPt/feVbLO+4DXGtUPgALQnKYD4CJZj6fqagA8BBy05viuuYnc
YS8Y7mPrdqATIpjgtwMunCgEZJPLhKTuMnuaSFJNx2Ks9VMIeTwWxk+qID71lvbnHWF0a1IGBXMK
U+r1uMR8CGmFuvpJVgvBFiT5pZGVGstELT+8I5KhKCBzpmf8vNbSiUVUZYOsn6qwtg1KwqgE7bpi
7bstHpLkH7weuf6uXvAxTIe2dnXzhIODY/iR53RSgqFA/yVs5K+3h7R0x8IKECkfIaB+BS4NTC0n
o/Tck9Wnps2R/aDG0ZMg956Tmtkee+2NFFsrVYPFExqSO58QvZWrFDaPA7juce2e5O8mDaTt7SGt
/fosOSkVa8yEjF/XM4DAITDW5ul2hIWdxPcCBQyohxHMdxLqO7E1ar17kpL43lP8fVyEm9TSzoBL
M1sI9JV1tzQiNGMps1AjhcE020im0YVjmzZM0pj8hp+zxSHqHUPSSLFArXI7U9V5vYkGQZebVunc
Eyx9p1bFRyODYCb9KrR66wtrgnULJwMUZ7Cx6JFZiJ9NH/jiKOrd1A2TTLKgMIwbgfdzpIW7eBxW
VsJamFm6FYZdC+YSQdHROAXIwgrdHfnfyim3tBguxzJLaepE6cxmIIiUnLLuLqED2j/m3UauVggm
S1v1IpA5I0yioz/2rUkgpdl3xnOXfdAx3st8BemTP2/1WPubql5Gmy2IEUPBMsAH+qS01mdFCPe1
Pjy4bzUH/d8w6BLRHbE4Weflq8qLSZfi3joNo5OFZzT+BGGl/Ld0nE4IL5B4UG+u6AjUdXPVHCfo
s+c6rejaeXZvZqEjSx9uHwvTTM+TW9gIVP4Q0YSzOy3Hi1XtgjlO8YixToL8WHd/AtI5tARLd2sF
5JyUHts11P5axGnoFxFlFNMb1yeiVRW7PKMunz/32nc0GuwuO/hyvumgYNwe5eIyvBjlbO/qHTlz
ORCzUBMnShOyuC+6FdlNnuyquHC6fk2tfXEC4WRTjpr4D/PmzaCHquj5vosS1G6EiuxpiCO538Lg
n9sjW4wDHBr2s8ZimePlhrb2okSwEFyodGCAml3k3z2r2rn1yk5eOs+n24PViPIIANHX04ajTiQo
omudcrrpsrkNmjUg0Bxq/ndf0emi+sxthMrYbC0amhorZdvrJ+r+J4Qu94mpfyq6nmnSPlThsEWm
PrYnjhGYY39vhcqv2x9z4ezF8IF0E49swKnzMpUQdZ4mBYl+kgZwzUnrZc4wor9jFsK4vR1q4QQm
FCozwHQM8trZioyiSkRUPdJPuvB17A9ex4Ml0g8BREp5dG7HWhoWPWm8H2QwXPR0Xk8dmihVnpm+
frKa6lSJcmsriqfuWuxu9rcjAcXnt2bnCTNIQ5TMDGTvfA4Vq4nQP+q0E4CH7HkQDOAEPbgFXEgc
WN8a6sPQf4U2dvwCIyzcJgQdKTZbKPPfidhmX4MIbogt16V0APgE/UJLytApJfW5iLzugWyv34lJ
Hm3iuGocL+7y0SZpqx0NyveGv+r3EElI8WRB8yWOpXwbgSa864omvwt8AAeVVerQNj3r0S/wTVK1
tnJoJmKLGQhpcfQES8E0x2+c1EsGB9ZFRN1u1PauXPsn/IsjFClrbyujGkaSlrVbLwG74dFH/wB7
TscHuNTtUlTbTQ5xxNbxM0AXqRmfvLD7mSb8BWZgePcd1E+n4q76AMYWkq3aR/cQwQwnlyZ2oVda
+7wQlae6rcxHI7FeRsXt9n3GZeNpoflgpqW/9z03c5Ji7B+8OKrJSr1O/hp6h1HdhZ0tZlLxoFGe
CdivTboNFKHlcWoa93kkhQc948kfiunwACxFPA2GOjwnZWd9krxMfqg8TdwKAiKcoRwBn2l6BVyz
h4to6jKiqFTGez8tmAYIi/fwaAcHErf1KSoh+fdDXO0nNY6dCc3HQURSuuN/jbYSNR6IuKDZxEqd
omileDavOTQezaqwIQ/odlhP/Ge1ljcxolsbwx0xe5nImFIWYnY5Fu2fpjeEfeoGuiMqgXmf+Ln2
1Baaeg+9sjvqfeQ7Hg2+x6LEbdRVgadFbSd9iQCesbKUHr/Z1pQ+p3HprhySC/cMYhxgwMEc0Eub
Iyc6zczVpNKhbfvjNo0/C83vtsfHPMJiovuZV+nKvXbd6eZ9fBlwdpkqPtoKgqlpp7Y8lcm3XvmZ
usfAP2jKMwVPuxJHpx1WoAJLx8llzNnRRT7lmY1AzGQ8eO0GH2xN390+RxYuGyDnbDtK+ZPHxSxE
EDaGToHBICupNy0vZHfNemdpEACBDH6HghSz9fpMjDxZGXu9N06t8kvCNAOra3sAkXZ7HHMLvulK
sxAXlKE1I5J2BaXp5YbrDi2vU5Rqwg4yf3Yoc9puQpP97EF34GukKF9jVQ8dkGSyg7JDuYnLMN0B
88k3jKB6DpPaXPGtWRy9Dt3NZJlyTM9uBOBWMhRavi/O8JnYOgXHdO2949qhzcgLDVKhSa78+hPn
kRanfTSNvTD+gL5FJF3Rw60SQfe4/ZmXhkMvk84qZA/FnFdPhSYWQg/A4skr/rQeLO+NVfy+HWJp
RV6GmD0t8jyuld4ihPZYISYU9Gtyp9OCu7o4NUagUPGCiTiN8SIt7kIXI3Q91k5inH3TO3dE468f
8K4Qv2hlRVYeepuVIS2dVpO0DCkPhQHAz69DelSTI38czZNnhsXG78Zu17TFV2TZZEcMjF/VkCUb
V06MrQkU3DGLEDfbNGzsNgAjMFqqd9QbDVFUM4b0GGTBzhsq8YnLWKfrBYyiHcCOJUkk3glmqKBC
VFKmR++CGqbVO1mQSHdZroaQPC39Aey1vreC3tv23EpfgtFHOUgQmp0KwyGpQTR6lHk3TZrx/3kL
UReN+uc67JM7qqk9Vcle3XKriLsW4/qNirAI10DLZVxBJTFLZe3wXfl8czEgvZeVIXYl82SALA07
92vXFptAlz0bFuO+HFpHSoFk3p60paU+QZsU7MLANs1Z5JmSwfvxVIK2w+OQZ1+AKX9Ce8VYibO0
3i/jTIO/WI6WJxZ9ipLHqeO9jhO0rY5rUm4LTxfgX/8OZbb8ZCs2wbYzlCpH1PGh0jgb1I8++dh/
+mTyrAZh1IOXqiVD8YovjY6NyPB5VaXybw49374Xg5k/HQp4kTHJp3nKsavXgvRTjD23rFbHpgp+
Ran+kdEWdlioh0gJnsJQtLWs3gxavpKBLK8P7gVa+9AL5vm3UKXooeiVeWqF2BFyyUnCagNQdXv7
my4mHhrqQpy5qIdQhH29PrTeT9F+7cyTGLkbNy3uUXqyW0k9qIPyrdTUXzjqHrKxu0Oa4u527KUh
khWQHVD+vQbY1WKqtHCAp/l0BHBarM0P74mgT+hEEVzEPP2Qy2xMMis3T3p6FLuEb/ghrb7fjrG0
wcg9sK8kCcFnfZaAiG4ttiS3xgnJDb/d1d7KV5oLmf5NPS4DzHawJlh5ifwIVcTiGArfEhO4fX/Q
jEcxOprutqEG11mHroFjoT01+VMf1Xazphq+uE4u/4rZJi8SQQj6kWGKyREdJzv0TURNtlH2Q8dC
IPV/S+6+9f/8p2+rznZ81MulVHILnIwkO3Wx/qWKzZVDZXlgIOZI33jwXokfF4kPw88PjVPYR6ei
GB7MHMiCmuUIMLkvWhD/4N39sS7df0LZ/HV7fH8xpPPTZmodgTKdauvzXe4boovGYEZ+3CiF6NSw
sR0DgeU7s1Gbg17kgaObXvo5Dgb3VPk8Whtc0uG+1pQQXQ91h1z4B9UuZiBq203guf5BamX8PMa+
28SDkWzhCvwYhlKnkWxZ28bS4XIUovil1bVJ7EtAr2BAObDMXTSzlcRYMxtRFrc5LQvRUIHyGPMT
JjWR4tJ8wzjJEQdl80evhPSx7XT5AL0EO5AwiZwm032nGDNy97o0d3kiY2ykDhbrWUiekTYS9onf
tM9dga+lHY+G8E2MAm2L87pQOYObWDYtBPfgkR5xkOjifd+75V6i3IDTgS44IBqKe17p6qMF7R2p
KM06u26TbXOhUB4LjU5qDNvzi1WuHA9/L4z5FIMqRxREh395Berx6hqIf1xRJk0pSBTWz3KQXkZN
/ZLU2QejjmhQus+iWZ9It54loQSWpgDeHj1M5kfqIMpLIkZ3tRK2dgHtwjf/+G2AtI2ythOWDjLU
NrFnR6cK047ZQabrdRNqGtVwYdiJ6nkwn28v9sU31ERFB9dFnfqqkyTmUl7LUENPaUIdyOliW1Xv
KBJE6kfwwcU3MduhGV4HjohySL3yUloa3WXw6d8v8iAO0KHMldo6hdlY/LSKOt4VobnmW7cUhS4w
s8KlPamwvI6CAw2CrCRxJzyut4rWbHXlcPsrLu+mfyPMxhHUajpoEi8+sQk2SVRtcAaz8fC5HWVx
HBbi83CrpzLq7LTXfB8YtykbJzMvPslodIyGvBJi+eD9N8b8sZfDuSzTRjNOWSNgtQoRLdXH3yYs
D7uP2pMqhdu+F+5TlL5wp/52e4BLOStK9/83wLkjl1qrVgLxyjj18Ag85cXQnzPKkyDE/1ucWbV9
LEBLSjGDLFA7hKFcH7NiI68RJZbenBMIgfoH70D5qidc+YByi9Q8NV+yERQRnfvCVrR0E64kVMvr
4t9A02e92EUhurht0yXmaVQdhXkyV9LRtd+fnUFoLVT46fH7Lw2CO4CIVuo4S7+PjpZIpYRaBpyV
138/sj2GpEeZeZJKt7ETpLtrIXpH5g4uHXAROLZrDoSk9r7iYel6SquNmHzwXur0HbNAPYaeFHg5
8UoPTMDKx9dbxQAKgnNB1ia20MprpgCLn4ruDejuiU40b8qDK0I6CfWzU9Wmh1Gpd9YafWAxAkZB
GKRMPLu5fY8c+YGcRBZPLS/bKdUP1zNXpntpX0w5+YQ9msojs2NMLMQAszPfOnniwZJ/8hbZhtG9
Wo6HaI2SuHQuX4T6e9pd7Ax4nkJED49esvckGSmMWLtWPt4+TBY/GD1I1NmnV8G8/1NYItqcWWSd
DHE401A+D7WxckkvhjBQ0KJtp1CxnZXHrErH1VFrzROufvRy7DFYaxuvRZBfb0G0fI249Hhw5olT
BfY7MNTWVA2mt0kz9cqNwB+bDk1namEUq/r2dxnAf9nfnobFVQVpE61NUeVbTUvhYqrdXOokPXEJ
gQ2ME8UW90YXixspyUSnLBt5b8iR9I57nzFxyE/N/SuF+VarvVSJqUtEQ2u32kPWPvTmynNreknO
U9XLHGk2sEQ1M7CUJGgaoonNaNhSc7bGAwpaUqjb1pqh8GIGYGow1dmdvIHmr5+Oh1UBR4HnuStD
x1dB/E4H0cbXDMQGImjtZlyhVGCN1V6SC/OOTLj89PbJvPwbZjcapdrKDNrGPGn1JAU7+mTZiDP4
sl1E8nOsFZvb8ZbOCeQBWZrQXOhYzG6gNhMNS8D+46Si1ZuGiOK47qb0Vu1Ppqfx1VzSvaVvYYEr
mlMXapF6/iTEe+q99Ohpg2uLZfZQWwqqC4p/bjLjR5b132tXc9QqWfmoS3vcvAg+2+NijZ1tZgWA
CEfzKSzDO4R7VxKrJYoIrX1MccENgomcX+VRoQppVBr6CWqolSLc4d53/bOMegpyH12ylZtu68qW
g0nAHrNu5/Y0LuWPPNjhhlO6AmI6PyfNuqKwSnRg1DtlTP4YVrlDZnuTxMX5dqjFbXIZa/Y1kY7g
4G8t4BQ4xNOIFve1p36S0/FTXYdYPfQZHd3JP0Pcj+ghrdyhS3OJiw70l79jnecBQF/cWg4F/eT3
D9VnpV55Bqz9/GxwohuXY+jz8yoCYjuN/7r99a73G1prHC8WXTfwUfPeCJ0KKvp9xysj/5XWndMn
B034fTvG9Rj+ivVJhjxdCVclwBLZ+8EAOH+K7FCDXbpy9F+vtdc/Px3bF/eNPsiZF1n8vOIL31BG
gdqZPQpA/Ao9v3vHSHhcMt+IzVKUfR0qVEY0STwE0kdQXJD87DWr9eu7c5K+g24PtERHJ2j694ux
CFWHEbLaAJdJUCPlsB2/9zz62/xBMdeO2sVpuYg1+25FNgZh6wEBl1NvAulvNGt7+3NdX5ivRzPL
L/2qrHtfZzRh9ewbm7SunYqaFX1hvfm9WqtfGg9FekwoKaHASZpNzhgbtW/0oX5qQ+mxcK392H26
PR7EFa6uDUxd4LZyPZBDXbUDPIFaYK0O3lnPxMLYRSjRHBIZDZya27pCSbrR7jzFHLeJ3JWfOqP1
NyEQ7ru8gqTXWt547oVCuxMhp57TNPd3HkZXX8Mg7D9maT3sOcG6r1BJtA9kM9Ghldz4kCs61i7I
nKC3XYUbjAL93HappW0jUSq2EY2fj3B8mUPXV/du77uPRV20+8yI20OcyvHG1OvgpFS+uU0rI9zh
G4D0uRj59xHyAb5j9E10j0D6t7LU/xhEf6ikWDzXOupDiRxZW1Dm38ZCrPdlPJlzlFH+KDTquOvd
SH1oskJrsRdtqU212XCKe2yhtKSKnBFspYPYpbLT/PBnP1SgljNfcrxcaTZq4QpHa0i7x8gKoi0l
/BaATpTvrE5UN6gBZxsddvhHJVRju0AIx8n6xrXlwPe3lhsqu4Hy6Ae38RPHbyPjiyvo2c4N6+Sg
tpqwz0CvPuT40WB80Mt3haG+5DRzQE+Zqo3ilfdMbbl1BA9ElVSBATVLKXkQCvGn10n+Jq0EOnTN
+NtaU+Fa2uEoQk5QbhxGOXZf73Cj1gPEBSXv7LbazoqjB0ieUH/Uz+ZQ7VOpXbk/ls53ABDcUGAG
KOfM8qnaqCStkzTvbPj+LhHSnVt5DzFeUrd3xmIYJA3ggAKcvGKCerWo+yLez2e1lxo7S/1HJv/U
NW8HzFCcwOIMzisjoqn6+uu1If7PRgYRLjOzf1StTuxacldSp6VzBH2GyRyPJBRY6+sYZS0nYmNV
wkkeaG0qKCPEKyWQqxsL5UVqE1NTj2VwRbHm8NeRPmuKZ92tHEV/GtLPlfXZVbOVLOxqJCo5Cdog
0JFxzoVd9HokIlA+SL9B+JyZTqI7dOrfOOuz3589DsacE7dP+X0ZJ0hzZ/Vb682V1ikEPFPqTqj0
YAf4egi9FqaRYLnBs18bm6q2bD9bmYyrpUuEicjzNz1B3WZ25SZ6LvpqkQbPhfkQhHtY+1GyQuBY
CzG7aVtPiCRRToLnFpRo5iDgTmvq9lQsTfXlKGaLdjCQsFR8RqHjfZNskzUG6srvzwkOWYCKHwTB
4FmN/3hJYltrfdyVbzRnikHY00vLYwBD8FXP/7RlSZ/jHev14iPN9XLMItcgNBADTLc47OEwqmvt
vGsa8d/lxJb7q7TOOfJ6wQ7h4NMzE/xnI2ttUcqdPjoU+lOY3jUuiuKyUyt3svW98X83OuLVv9Pg
4Df4oK4Jmi9/z3//jtnetJS2clPJ9Z9HedPIO6xq9HZ3e80thaBaDBp9MkC74ocgd90NeR0Gzya+
BPq+dT+W4f6/hZhtf6NsWyOiEPqcMWPeXVMfoG7eDrFwGMPn+3cUswkjZ6pKrECC58B4kRKE3g5o
H+raykCW9s9llNl0cBtInpB4fCt3izNmIb5nLuip0YtSqKrP7/lAGwfE/hT/ORPvinCbp/tqTUVj
cQgXIWZzoYSkaFUss7Jru0gd880qr+wcw0BRYMJrUrOYpSooI0VFHej+s6fb4F1IIN8x0Re/P/v7
cRYCxu7z+4119BI7TI8mPO/gPRNxEWW2nNIm1QIMrfxnLd7J4QMKl/Jap3hxxV6EmK2lbiAzLxOD
iXgxNcc0HSu8T7vn219rujBeFchmszG7FjszToFS8LU6HyFXyOVRjgOZ9qNRt43xrIvnOPtwO+Li
+roY1uyWJDuXfBS6/ed+2LnGNlw7mtd+f3ZFtoqbVno//T4YT+WsRyu3/Mrvz3GSAiA/KA/8PoJO
1e94XDmn1n5+lvoqdYizVMiEYMddvOg//9PHn9OnwZ4oJmet/1zX91qxQ5ns9u9fr1nEhDDwQL3I
nEyrZpvb91urDOkCnOG0+MjVJD8Gy/ilFN2hVKI39+Ym5SJVQShmeqtfHYZKDBQS8r94TvsvbvIt
WZUjub75XgeY5uqiTJMFiLiNOKud8X/odIBFgiPW0eb2J1sOgkcHfTPqt7r8Oohs4uam15Z4HtR0
U4y1Mwof1GolyPWqmkbyb5DZvESKUmohj/Iz4stIa7PHbw9i5feN2aoNU11oRkxhzhVFjHRj5GuV
/MUASMLQjDMAMhozDBwNd6hsTMgZmEwQ/BOra7ifxWlAMxHCPyZyV6LZIFALpUId8+wHIKNM19f3
skYxLmuVN79up3VrUrG3eI1MbbrXM150XS61ApOh6tWmdgdgWe+ZjosIszMWEKjsjYUpnksx/+iH
2UdNwoLy9pRfA5mmYcBrkWDhoS4x78MqYtdFQm3wxfTQs9Ww+C774mNRVJ8FwJiGBDjCK6vfAI1y
2/eDQ6tnB7qGdhUKNpi+7e0/Z+nk0Sb2kAz0AxHT2QqUg6YVm76Vz9i/FV8E6VxJ52JNw3RpFYJd
MwyojtQf5+mXOAxG27iadA4VPzlgN5dsihxu5e2hLEZRdH3i0vBmnatTRRaOo2IlSmc0w23vUwvB
978FmH0rM0fhERU16WyEj0H/8J69Sn/+//9++fX6LlXNi8phlM6ja3f+Jvv63/762VmGtrRG/5Cf
F4xDm99l4srvL64kVPjoM6Pwhp/G6z+/yfs0ShpVOueqUxf7CbMoPcpvfynQO7+IMvtIbpHAm8Fp
/oyN+EYCxfbn9le67gyyPRkA7QUAMtRVZnmQL2gh8j+BeA6Sr5r0MdWjva+dffkoB9ljOda2VqPD
G0NcGU9t9+YkieCQdBGP1jHZmTMHkRTPS78wx7NppuBx083h9uimI/J12srvc+igrwpmGdnH13Pk
RVmWYyIwnqM+c1H0wcna0YSo+dKnPYa3ECzvNGVoV9CTSyuD41qC/AVj/ApVkYZSUyGsLp67FB2r
JovHJ62SWyerteYe6ZBmRdtzKR4CmyjD6Mj+0o14PcpgQCm19CpuVUnfQ5s7VOldrO9Cd+VrLh04
l3Fma3EYxETLhmIal/syRuWhzIYvb58wkyIlkwVB8KpeUkSuPlrSMJ7dIdvTJ3jSRBe7iLZ/imXt
QRRBfN8OuPjtLgJO/36Ru8W+BDYfw9BzWr1MWmF6scmHTy2GP7fjLH07yvso6QCFgZM+P42wjC46
QFdntI6cBhV83DPeEQFiJyAbfKxEZfoLLkaijENOIjrwFJu8B/K9L729wEtiMxEbJzAr5M7ZURHk
QeBp47Suu9xxlXMOrSiMft4exkKCdRlkfqsNcY0Ml0+QbBLEwNBmmydGg5mCvHtPIF4fHA2kWXPq
YajTr0qmZ4FVHyrhF9IR5VqHcGHSuZkph4EqQWlEnOVXUZQEgSFECobvL571GxeV20NYWLzA22Cz
KtMZx038esozqR6xUpXHc5g9ldULhhIRnpnJ8OF2mIUpIV0CQgcnYbruZmu3LQopGwRhPAdIzNYn
nd7ZCmpjMQIa7LKmAMglcXo9EFzytKGiwXdW+nwbJN1T3bvbooxe3j4QYKZcclinQqWevQ5yqVTN
weSuG4Uncawgj6CxsMZFW5h0nernpDzGcK64aBkEQqUeudPc7CgOx/j3O8agKjw+WFMQRWafShes
yPPNkG1Ov1go23OSW59HV1w565dmBBcBMIGQzoCCzPb60BmC2TcdS6uV96hh7qK8fgn8aKUhuZR+
6JDEsYtCOOO6TW+UZlTqKZ3w1LJc25WFwVHi4E6t6h06CbUNZueQetKdno+PaZn9U8pWZTeh9/H2
V11IFPgzWIF8UV6Ocwh/rwNJ1axwPMdtv+ti/yhoyZcm1L8qrk+Fa1hZiNeiL38hvOxdyps6bgqz
WWx7FSxPi5m21oXybsyl8FdTWu0hIN3b+EXfbgdrjJ1eF+KXsjH0TeaqXWlnRvKeMwQrn6kHbVId
mWOzvNIsRWH6SzwfXtNkQ+ZajgfLyAhXNvk1NGsaNErrOGsR6AqJPWgJUpCxhlqqnjVPvhd9jYQe
1PoYNQiz6Vl2jAUFGfRSrZxJVW/TCMY7nrxsfJ7U/0Pam/XGjTPfw59IgFZKupXUi+12R3YWx7kR
so0WUitFavn0/8P83hdxq4UWnAdzMcAYo2qSxWItp06hmKtK7gtbRhLWuKUwgLzg2c7ymqfecjcq
xmtW+a2IxUNcDUUFjnVrjpESCMj4aPsaMIs0LEAGc1tr10yNCj9AMg1EqL/MdmSzPybCYHPsW2E6
BmxrkuTa9+GN4bRwMZwrDA0dZsCG52mKh1CmZ1ff8JPV87fwznEB4PWDEh3dfMsw2QcjlgMoPhjw
WXN0rG85SP9b42OZpuGYPhvy6fZurZ0LrJnapz+WbXHnzNnN/CrppvjBdF/2AHu8vP/7aA1GP7RK
W2Pm+eUjJlobKXLaT3F/BBcDyc6zCVKSDa9l5UhwiUy8MLhMKoF6KQRB3Oi2cnJiTGJIPhXd59tr
WP887qZ66uGHLffITgXRaO/EVfmtcu5yfysZu3Lm+P1/Bai/v/FSK4trHasgAKbg0JkdViEj3/tk
Opi7gNZmaW4SPlxrGZw7cKMr3wJgsEXUklFvwEgX5sRdhmFVh/LdgAHwnTkOIWBk/oNyv1xQP8iu
ArLNjWuMMcA9eaqK6P1n8lbCYsuobCThDnfjav5FhRoM6m4EJyuP/cUaFo+9yFMTkLHOjUWyM4wd
yFj4xt1YlwAQDRol8M9y3KGVWE7twhOPM36P1GxNT2ayYQxXrjcW8VfE4vqBxkoHYfWEbQIzd6kp
a2jTb9U/XJC3UtSveKO/DvPMuZuxkFw/uuxgbhUM1QVb2ERwk5gYoYOmKxRwF98HrXM19pK5sZN9
J2A/HA9N/t1+7dCo9g9aBVQpEhU6rPgyLWtUwi/RH+PGM3vlGpBt709KYCF/v68szZuNalphENhb
N048GQ76jgNvlNi/mi1epvUN+ytncew9H81cSqxjMA7SPiZZZNN98sMXu9v7tapeeDvAQYL2i6tx
JqbvaBMSPiTWnB+Y6QGuCWqHxb9o1xshC1vVJsKsFEFyrPfeS1ai6TsR32+vQ+3HtYL9XcfCASom
U8+tQSOgrHdfW0n34EOfgjEZj7flrL0keA1BY+UA2mYuH/exTpmHM/diDa2JbZQmG/q7sg5wYyPn
Bd5lNZ5kYbNaIAqNcZIkNvyDU96JX276/hWgNAnonypSAoO9eGpNm8t+sIgTC3bPf+b5hkKtLQA9
dBgyAPQfxjItnlrS6pitIh28hI0Mi0INfjpZ8tN7T0E18+Hlgy1RU+EWayADQjx7LMyYY74sxi7K
u9vfv14E0s8YXE3ACosoZhk9zKBFqEmO9DSQxKFhJbvapICqkw2X+vqSQwxauUD9gAbrK1YEL3d4
3RmaGU9jHbTanrhPpXHq6cHcol6/vuaXkhZmK+uJTusOkrTxo9/el8AyGsAbsXbjyVWP9uU1vJSj
NvateSSFVtbMN2NDTQC1PoiWBU0fj5aa1AJO2g1lW1vWnz576AK0eXlbPL+zQZbomrHrptCCLHDS
R+lisOb8fFshrq89eghUQ///CVqmWOoJ3Vq6EpQA0T+Kbx2wIrclrOkCyvmwwCrHfnUth4xUYGRo
nbgp22i2aRGYBVgGe7rPJf1hzsPX2/JWVqTg/aCzRZRiXgXIGijXpTDGMXYH9xcjMDVu8e4yiLIx
rklQIkUCf5mKNCyMqCiYPcaF85zt7WzjTFYuKcjPdaICHxWBL3Stb3hjZik+775QceqyR7bVN7S6
R28kLLwWxxXlWCbWGCvOR9F/nLacuzUBYOFVdh7/gj27vC565rm5ZVZTXOQYD9KTQKbW+00ZKjZ/
RSwelDL1CKYJQ4QFz7GfowH5QTZsOKkriR+kHkB2AWoVuLvoqr9cSFpPlikFtEnyOyvB9FtMRjug
6S7VQlxHZ9oJEpGtIsfK7qG+9qePH+km+EoLobIrwVDaI9VtDqHHMaP5HzYPEpBIR9kbKZ7lO5Bg
VowhrBoYm/SHhzn2YxtJerh9EVfyRz4oh9C9AG8C+c8lYJcxK2FColbTNI+TM+1pwgO9Auseu0vF
Y1rfM1neNfW7HVlIRb0D6XvAwpGru9w8JHq9bMS05ZhTP8xm+XPAJGu9wlB4YmxkyFYuKrYPFRyM
0YIVXfZKm7lTGiBIRtLVP1by92CctezL7U1cU4W3IhY3taAN4OeiRb611yI6TI+c042LtCoCNS5k
KVy0ZSx1odVKo6VajtwmGsoCWfdnUx82ZKw8n3AsQYyj2DWuh39l1QAiU45laAO4Fn2GoZVeSEr5
jbUgZjOYDHLebpjR1XWheIC0iKLJXl5dqhUI8yucjtWngYMM5a/bR7Ny+orbAUwF8M4RSixsXI0p
yjlpkimu80fMLwnGugDn5PufGnDI4eNwa30TofilNqO706M8RUqPzVpUdHNYbgVKK9t0IWFhRyc+
a4U0IAEn4r2KcsOCqv994TipNm1Am5HSMZEDu1xAA+y22TlaH2dOe1+XuR0URh2gW+7cFubZS1uM
TjLsIPe3Ej1r60KDDnKhAPODj2lhRFvMiqwzUQm4UEPIswTDEHe3FUD99KulIaBAMyn8ABiBy6VZ
CZlstEOKWOuHwOGnSTuMQ2Bt9WGuvUFgq8DgWcDLkIpf5sBrHS31hgY5VjPciXqvc/Koa8euvyfe
fDT6LKJVdUgx2tkfv/3DEuG34aFVI6qX8QjqVbOWgg87rvLP2kxDJu4nAWQbez84CpiSN4LMy72c
rF4lzJmIZ2KBdgKTtVi7VTpZ0wiQEqh5y6C2uILOoDyUu0XDhrhkL5qawbJxV9f0AS4nyIrh8lyP
w2CmGNOGosTXlt6+hy01BLmzUi+a2YZpU5q11Dz1dP9hXgNX1eLOpqnuDGVZyXjgz3M67GjzPcWs
e5Kk+7x5va0Ca2YOQQiwuIh+FY7g8mRsuyR21UP7zMw9krEHl3tR/9J0fcNdWHkiULr4K2ehATOX
xiDsQsT5fyTlj91P61s/1I/tzw2DtKYFSNS5eLYN4C7IwqL2oORjVjP2MZVRH9jthlFY2y50vGFc
Fl470DwvatYDzUtZcS5iMbF4RMtI0nbPrjf9wyqA6oCagSIJeDPr8lQIgArmUBLcF5pFv1PM7rh9
6mtmW80FV+ypwBEskVh2nTNjyBMR61VcF//Z8gUOvCFODVoWim9utb8tbu3qgEQQdXKkN/2rZiRP
s7qKMdiZhIO7P3vtmp/ljMLxVrrgmgEX2LW3gpR2vInj0Z4MPedKUHm20I+NyfWneU6OGFL3ubUE
GKH7Dzat92XhVqHNfhUpiXDIG6e3UkbHz8AUUZUNU52ki6eD6403gyIWdtVsH52+fxzyClVcMOw4
mBfQ91Ffli+6Tk/gp/IDwEaPuWd9+oc9h61CMQQuzFVg3gyG39UCFw7070HJjp58ct2vNcbX3Zbz
x0IsrRUIQIFLAJO74oS+3HMJvvBRw7CK2BncCIwtD/U0fmoGiSahDgMgJhKVhR3l1YvXp+Cb74Pa
KV2kOqqw072fmD0UmfV4Fh5KmgY9NBYDY6qx42gqv/1D164ucD9ENR4g+F7ipUSF3n8PrP4xI8e6
PVE0Snrotb8tRCnYYjPQ/awSByBRQwpucfLI4voOQJtTbOuPlXEwvr//8xZQJmgZhsMNJbvc6zoz
U2E35hjnNcZRvjjT+0HGCBhh3vCIAqIJFoVLAfOQmYlT4ffXNA9b5MMAmby9hBXTA35J1Hz9PymW
ZQ8maJDSRsdAnVhjVuh6YE1tn/rpp+V8yvQfCShs24+3Ba4dyVuByji9sQlpU/vUSxDjt9pJ42bg
lV//RQCSurBwOPer2g0B8shN9TF27F3nR+M/KC6iUKCa4ekCweQuFtDanYPxtkTGqesHZ8/8nBkb
VdMVhwMS1NQj8Fl5CHYWW2T2Xu22uoytrviqzf6+n/s88AGMpDXPQNmVHW9v2cqD8Fbgn9zCmzOx
7Zz2eWfI2GWY0TruZZuHTf5R798fwl/IWdimsaYu7xjkUM9/1CfvvsvEpwx0R//bchbOTWcMZlUN
M05oQMLNPJPuUyVfR3fD+VjTZAeTBvGuqElpy8yhSdrMEBweqMyD2Tkl/NPtZaxYSPTQEJTlFXzx
ikUXTOlF02LKTmyDp42bgLAA+sE3HM61RQDGhqAX8yXg3iz2ioAZ+f+uYzXnAafPdb1RnVgTgJQe
8tHwb8DMtjDBftZ0Ohu6IRYZ3EueHW5v0tbnFya48ywBGl4+xC1m4boh3fIw1+7i25+/uIt6Dpzd
POD7nr0f+iCpDoZx3zS7YavkvCFoyWE7dDUxChuCLB51LGDekz+FzEEGdCPKXBeE3hvQaCNAW4YY
ldc7mpfVQ0zARePbeZiSKaDusz6zYBQb6rWmwy6mYyJoV8wqy9hpqDX893zE6c+vDf3o6afG3jAq
6gSWb/wbEcuNQ9cCH31PDvHM8wPFPe+fuRuCoY41JwKK72FLJdas5VuBCyvWVbbB6QyBRH4v2cOQ
n+r2lW09Aus7B8Al6C4wcWAJNtIwfAtYWX2INR+PMtqX7EwLOFpO/uH+4LH5/8Us7g9q3AkDFhhq
B947bh98DBe9LWH1fNDngXwU2ElAIHj5mpUA3o9dCgPQdvrwQKVsH/1+wBQucDY/uCMGZpdCl0cX
lOrHjE7Oxtu2to9w/pGaBDrbR3ryUrwzUeT3R3RV1slHQ7+3xkhuNW5uiVh4BLwG/ykAunps1K8T
TSPD/+ijVeL2Nq4Zuj9oRjWy+RpnTsa2IiU3UURwX3kk9A1Xdq1+AGQv2o7VLqGRZaHVXjJMSTML
A7nvY+q0Ae+/VOI0sZ+TUwQ1+W57VeDmW+AqpV7Ly4tar+8C5AxrtKwftLY9Cs8ajVgYr9LrdiBE
3Tfmg19FSWeEIMnaUPe1o/IxpxVs5Gpa6zJPWVvZRJg56zH4dYcQrx87j8SWH+ZG0zYOzFRP59Xa
kGLB8w2EqLvUPJA0oCo0ouzjyWnP+Ydcf0J5YY9Uduh0UW/MIYOhtwYedEhma/re1e+JdpyHXVUm
gW38aIZTX/3UwQxV0Lu2lbvbGmWs3Uw03WA/QJ2syiqXV8NrwCnWWWiNmsGF1rthnRgYyktChOlh
1Z3s/IDeWnjCQaJ9d+w72j7BWIQ2ZmqP1pOUd3CAooZtpcj/MNtf7RuByUOSEtzEy6CNu1VCPYZu
IGQN7PIE8s+g14+6NjyV9Q+tKp6I2LUYUF26p7F9zOsfc1YCSiyDZu4OieXfC9GAcDjdeQVotYon
j4NHjQ8bTvr68WL7FOwCrbLLd5TTKpGVgeNtiy++lwXTfNb757lt9waC6cZD6g4jc8f/SmdvV6fS
um+qOBszBP9VZBrdrmMkdNwxLOokQFXgiRRPt893RddVi4WqA0AHEWdfHm/SecOYlOi1kBgq+TzV
ZnoC8W+7I9W0haBYucbIr6DNSLnCoN9WPsebAKJIpeZ0HEfWaLw5UV5O+7HAlEFnwugmb274J4+K
5rnT/K2pyKuSAQBFPhs9OMjSXkp2TOoYBWo68eCBvIeAOnk68+lcdel+0ENt7jZu9ZUZRl4e2UaA
q9AXAKulNv3NSiuDFnaD8Xtx7j2Y08N/t4/syrXA10FhrPQeFShcrcuvT7NmDzo1UL+pHT+sBM0C
4IFF6MxJfqzs91ONL+QtX66hBY2mP/TxAFqGkWVmUOlAQCAbuLFtV06nEqQqU8h+AaWwdAIUMJT2
wyhiA+PXQk5S7wFgEivwtPyzKbPpgP3ewkWtbqailkILDSpGV7beZ6K0iN3HxnjithFoxcNcf+bv
DnDU0t6IURr6RiPgwfTSHCHGqpxIt2mQja+3teLqIqueSCSwkHNQ0MSljnNiscYw5i525+yLmFv2
XDWzEVp+Yny9LWlly9AChpnR6MRUWJvFPfZKjAPCBDZISsh3UMB80Er/LhnYTjKxRcO2sipw+wFv
AZ8Qww2XWY4qnw03bZ0W/X9PtXhi7E53P91ezoaIZV4D/atuUdYQYWj3PE2D1jgPW/3FqzIwYlgR
cRsq33R5/CXqqVneJk3Mc3dAbqaUcGIYO4M53t24RCunA5PgehCDIsRVi6mZtpPf102H4vFu9u6c
+cjlcWQ/bm/aylUFOAHd0gqKDsd5oQNl0iAhSIou9mWJSY51b4xHobVmYCB181D3GTsSMecbQJIr
O+6oyjF6zLE6sAYvwx2D6kzTTbMGLqIMmxSDaOpYJ/tmSCJTe0jf3fegxKECBsAUGgWvSLcd6IXd
D0kdj7P1YPNXVm4lJq6rDn8eXUVbiVI8Es0L7yqZSpFbKU6LyXv0vTTJQ4PpYwYM0AcbBav+K80/
JO1d6W1Yi5UXSo36A6eIgstcpY1mwYZJM+suJj2ld4XmziGGcm/FPNfxAohCYJNQkFetnHDTLvW+
dctxHMhcx6noPzHDfJGmEUorjRJGI+CFaJSJJjJaZwr9TN+I+a8vHdiSUVVEBhazE2CvLoUbCaju
Rozhi1OQ7FI9BUmKHvRi475d7+SFlKX5sK2yblN9LkEKr38ekEjEMIjd7cumfuiFr4uO8TcL+YNG
ePN4ZA4BX9hglDEp/5vqZ0z3CkCYc7DFo0i/NRmoaL/cFri1JhW0vBXYWKaGCKiMMyvEUKNAM7bA
u6sSYD+gFuhZxpCuSwmz37TcAzFsXP/XPbANM7H18cXPL3qv8uiEj1PzYTIimTzf3p5rE4vzePPj
F5eW6clIeY7z0Lz79tNEjmVxtJvjbSGr2ovxEyj0Kjp8Y+ExpMTXUodbZVy492l3mrIH4mygI1b2
SSWm0byiK0i4p9b55ph55VeUgAE41sEOF8hiQ23XP4+COLBSAEstKcq6osaAPo2W8WhEnekGc7aV
l7p+hWBXFMXh/ydB/YI3CyhNKQGZLMuYmWQ/MpiWMjs2hXswSHKapnLj3NcWBNQ0sNnAz8PDX1iz
LBek5qjfxX3tBYNFQ2qEtw/9uhgOI4k8uAq0MXXnygXWk9obinHEimjyMPr513QuT4kjwKGrP2i9
FvaEHWxD3GeGtjPmMRzb+jEn/UZUuPLQXvyMxcZabsX9muplPDuShnk+fgDsdsfr/uBq/hN6Fn7n
3bzxJF0zvf5ZO3pl4SSBi+WKiwHEoZ7GZRk70o1Hnx0znp/c0d934H2c5nLnyOxxzKbA8JvI4nNI
xwJF+OJDBnZLvaO7Fg3fwe0DWbmFmKyNhlSUJVTz4+INEeCtJrOps9iYOiBT4mauItZsVXBXDDyk
+ChGOobiZl4oVu/W2jC5LgOm6zR5D4n5ISues4qETUeDfnju6IaBXxWIEAvUUaqRe5nHQ/+SNpey
KOOuwkBoHmTTvkWhMs8eO9sNeKMjNULfb9BAnm0hU20jUrlqN9K0epZFD3NgtUfBdpOB+dDJRr5l
9bj+ylj2TqQ1ormeYF0Z8pFepiZQf8NA8PcrBSCSmOEKU4DOnaXT5s1IY5PSreK0ehnbF1p+pubn
23q3YmouRCwuYD7bLjUGp4qFfvxt+ofbX1/Zpouvq7+/sZs9LlOid1hAZp4IkNK2810rxIYtW3kl
L4QsXpdamoVhtRDSGy+9Xh6skoKkbArTLZ7QLUGL29N2XTfijatiRwSZFaXAYdK7cnMQpnrVF17Y
xXoWDzKmvFozrSCGzCKk9JfLyqBxsiDJ9qgf7Fz2w22RDK3s0BvaQ4X5kpg5Ug1JONcffKGFDN6v
ftLLOSDaqZ1ZVNSviNbCQbqB79PjRIedZ7bBCK7T6s4s92bef5qNaT/7O6etAt/8DeaVoKIvjE9R
ZWIsL2gsXSNKJz0q8uzgOb90+YVWaUCL50n/MSJT09cmICGf/exRN7Ze3xUdxVX7M5AIsQsCpEst
yuVoJqysGgXSIGa9wyD2DZOxLgG8OYBj4FVYZk9rZ6oa4tAmNo0xHDw0WW4heVduAtbwV4J5uYYU
DfNT7eZNXBufZHLIxxdH292+bFuLWHiLopeYstaxJja8H6Z56qro9vdX1P9iCUr+m8ss+05vdIrv
D/ojGwA6vpvmfdpv3OYVj+BCyuKwdeKI0TZxFK5FHpCpC9LkAF8oIM1e04adL37cXtXqrgFrAJJQ
y8RsrwVoczItRG1p0yAGPhVu0G9B4La+vwhA+knv0XVbQ3mdrzb7UdPn279/9VQURabihEH4ubB+
FhPz2HYm9gtEs7V4zs0vrEWxYQvMvyVnYfzsAf5inhiQA4OQu+LQiofEO8/FRky1ev4EpBm45/CE
lmUgreAUhDukiSkJUP3hGNNnBE3xomFw9lbb8OqlfCNrodFGmVt+WmPvkknN5p4jIemd5FvTOrfE
LFS6mpvSy00sSUsOXuMEYxX1xRbL9JoQ7JeKGP6v8+7ydipqRZ3bfhN7VRdJvw8xtOnQFe8mPUCq
CqBV8Nyqsu/VFBxZNIln07yNcUQBFR+87Mn277vJDe2tfOmaxqniMgCTqORcYfZdklg0cTB2bvIs
DA236F0F0EEh/buMpe+PQ1C1MZD5daB3mLx3uXv471mTtxWWhSbiJsKYPRDNW6DTnj94+QaXzppF
QFskgi8H3LZXvEYTKVppp7SNvf6zjvfWsfa3TYL6sQsHAkv4K2Ch1nNWmNqcFC2Ik7TIw3Sm4tXW
MYLud2Md/jdJC81uk6TWEx3b5nykQ4TmeAy8TcTdPH76Bzlou1XNyorgaGFE20ROZTplbZxaKFL3
g37MWRKRtEKxGPX5OduQt6p6LvqukOGG7730BzSSYW6VxLoy62el/zT0Gvm8H0b68/ayrmwdGPTA
Zwh/A0VKkAsst69Ho4fTNiyeDe/kws7pSKIn7OOQiEPGtIfC2uLENv5EJhfKAZmIJ5CSRXMrqu0L
L4F5YpobrC82C/CqGh0xwppb9rEmbnloZUp2GqvSMBNJdZdMLgvrqatfvDKRD0MxFBFYwf170P3n
e7tM50jCXQ0rChowy2fF3pynHtBtib/6MiRj5UY2Zy80HfqdnxENzFqeDIpcsyLdKsyPsnHTHZ95
D37ubthJe2jvvRZhtptoZiDGyThMRJJg7rPqhIKktjPzXJz7onRfGZL0u6J2Pkx9b4YZFL2hewxA
A+FHj9FPH+vxZAz0uavdu5cMo9bJnYcBIexZu9PY8EQ08y6XJttZmTvvmhnDpmGJmsBFd00oTKcM
c71hwYybF9EMv9cv9A7ARxecoB1/1pvxdyE7ESQlb8OimfTANJEYykqAr0HIZx2KqZxCOQ+fLU3r
I621gHX3ebPnchZYWWqGed85YYvyysEs0k+0msk+12YP5LPcixqRDKFupL/dno1RO1Vsp9V9FTSl
pQGjlCVBnyfdXpN5Hpgj/uAIrYh4psaLW50VNE3bBSMBuL/W/d91TqqgLSd7D9rGJOCend0NBXyq
Lk3syKIWRhMkQgRo/ZgOzcC6vW5j2l9m5maIyQt5qEuZHbQ2dwKvmjHaDtzwgeVghQWB508JY1GF
n/wVrKrZvSgBQu2EL/a5ZWkf0GWCCBkzytHWkGOwp5aT8cD9vtvpI5EPPs8aXDFMUyuK2T4WU8d3
KG4BXF6zIo95a/2cRkd/BVSwx4iUYgizoWqCEZmOrTDgynIqtnjYTjTV4IYAInj5DMygnEukIRGv
8u7kjG1gZv5TI1+5Q06AYAdFrT01xHpwi3PjHthcHvqkf57ag67PkYnKJDyKoCQFNCB5LIH3LvgQ
tojdqgyD+xogcycaDeBWp0QPvBEtl78GQw8GewxnmJnqvpHpTngMifDHlJ7TwYGhY4GdfEoBuEna
D2bmBDY/5CYoKGzn2Rj5xhZcWT61Awp766FxElnhxQ44NrVTVw5VPHZ4Op5rJwJemb8bBreQssh2
sWoknZiwz8JNwBHQBOCJiLi24dpfuUSXUpYVk6aaB1JqWAttQ7QYy/ZLYm+85RvbtayYWL0zEHeG
iPY/wwsoxpeKyPQ23vMtIYvY0XNp7bBprGKWgFFsb+QfWBcS/X/crcXDMJcVz/xBVLEGhEcR2nWg
bVIqbJ3I4txbvxRgikZfWdHp9o5i0nGI964Jisazdh7hMgBuYwSWSi+RdNWAYOhhkmv0h2EAJv/e
0vKnkXlf/dEtgttP8dUvQwCIZBqoaxRd6zX7juTzSCajP/c+HM5qOrrNuMt5tqEvq2JA7KCmIKLh
fgmeAL06B7Yx7c+CVEeQlX7sfBcJBxBn317Olcqo5aClUpVbHIWovzRkmpCD60+iP7eAvIPXvH7Q
knKPjrMJ47LdjfLOVZIXwgCQQzZdISiu0pR+Qf1yHov+7JZONDraY4cLkY5GGSaeRwPs+16vvF9m
rW3kCq7LvkoyCvXKnUFae7md1EicfgLN7Nn2P6q2aCcPcuQ9Eo1GUxVl2ks3pAdJNuq9ygZeuFBK
KhqtkCuCsbwKTARtmZt6Oj+XCBUau5cBCussrDQnDZjjY34r6vdjsjVW/ipuUGIRxoFRA1UbNO9d
nikF5+2AOaf8LFEiyCj5iDL4hg0w1vQTPT4AfKFaDzTMInQAO6KVMdPChs5y3vlDNe8Sw0GnQa+B
/oQgO5L6MNmp1TBMsWDlbrLdOdJkZ4RzhtC2NQ0aNFXT3wNG/e5EL159ZDlQSkA9F+C6RZBmZPbY
Tznl58o1A8zMDaz0XjPvpfNy+/KsbDQBBlUhUeGUX3F1I9vUJiAowkbrL2P52+i2wEZrenshwbw8
yqkYOGYqlfzsj/umGQAvEeCPwHBG/rFDBlIOX0DXERBz3rgwV/6N2sE3K1vY+LKUpCwB3D7z5ktr
pyCYiUhyRKNNkXy5vYdrktCHqBI4sD9odb1coZNUlc9Fy88O/V6DJ3k8y+o3H876u1msFM7pr6Bl
/k6YiW2xSfBzZ56S/LSV71jThbefX0Sevs6zwk6wjrFA04Mvd56/hQJf1Ya3MhbakPOmhFMPGbw5
T7kPbQBjhYMRzv2X2awiaAoKwAXmJj/fPqOVy674aVVlDnhEwJwuz8h0Ek04XsbPVlOCzai2+11r
ohSaWkmzoXhrouBXY8qTYkC+YubKm5H5tQHbhQLEyc3sI2Zdd85G6nBLyGIfqxKddm068HPSz0Fa
vnD3e250we1NW1PstytZXCHicl+XnuTnzLtLEWzp5Gibnx3rk+1H/5ukhS1uJ0f2oKzg5zmLcjds
wGTpADr+WPQbTsmajr9d0kIPpDVrmPM04z1Di62eOs8utX7cXsuKP4K24b/nr/7+pnYwMgecYxp2
jXhNmFY/wEMYmt2BThsk9atLAWeJeprVqB91em/kmH3rZi3DVaLF5NynyIlGozbXu9urWdMBZIcU
lh0le2BmLqWU6FEsST7xc8pK/1l2Ux52VK8PGuxh5KFDD90K1hbxx9oWvhW60O5sKLIxqXCFDHYq
hv8y61Oqn7Qt0tyVpYFPGq4j0myoKizZBztwMKdeWopzjlnrT+bcjked1d6d5xR+JL2pfyp84WxY
h2t0IlIAcLsBWAV+B3u6uFRSx02aDKjHrD0R/r1zyUOXDztRstDs5aHFpD4ne0wwZCZJxqib726f
54rhQPkEuTIPJ4oXa6E1tQDZ+Fz03ZlbVTCkdpCOX8wt3rWVnVU1GjBGKHwuEOCXSsMTQ2/LtuzO
meHf52kWlk13EqMeSIawf9PFUDq4cFJBBADnHzx5MO7LxnM7H/qSpkV37soCI00T5KeK7iAz+t3h
KYtqiuGNqbQ/l7ILOpKFY9kW+9vbunIZFY8I8qfA3QEyv/ABJMtA4V767blhxTe/fc0H8W6OclCm
vhGxxGEA6QJSU+62Z2ocG69/LCYSFO1Hcy6ChvTPtr2hKdd9NkogUuuA04LKAXMoLk+RimlyUtK1
Z4wFNu5dwBdT8KL3wwPrenGXwbcK6WzPu5Tn6PauNPmYgMsjaio5A/LP2W8hvRnJRJnp9zIVDnpy
xvwIwH4ZtNI3nns/ywNmCfB+dtKpezgDFTU23rA1fUfeWSmianVbPvwWs2orte32nFfNdyLGz1Lw
j9oIJ/S2AqyYLFgQfB/BhH89T1CMjtnNPWnP6CUOyvGxFJ9E/0Ty19ti1vQM/Qhw1lUiHYmryzPB
gNI8cVOcSfLUO48e2whv11aBfkDlxKKZ6OriTpUYoE8tdkvbDe2DlN+5GzhbTUsrZwLyGyCYXUyr
BOZT/f3Ny2VVfqNPJcMjzJx7rvFwFv1hpuPu9l6txK6KOgqS4JfDDC3EsMqlVctS/SzH8XeT2a9J
7//qhXcqSy0JJj9pAgN/2jDw11IBZAWSyUSsDkKxJeIud3t/GpEjP6tp19EsZi9qTcyMTG1QwtI0
nJIhGgwQC9xe7LViKLGYjgA+BDDCLmMDNs5oKaqYfm6MyP4sjcPG56/P7PL7Cz8A4TG8kAbfLydk
aYk2N+GUJX0kRnZOa31HS/sghv4n5vN9RVz2vevmfaNhiIbqydMYT6LZcPbjhDK60AI/M59QiYmL
xDoW3oi8s4+7YvJHNrcS5RLxWR+aTyNGbphpc6g9uTPM9iOtAKLLpB766YgM8RD25hiib/IL6h73
SGjlQVmjebYjRzo4YaZzZPvLezQ+H/D+b7ArmAoscfnoKH4I5CbAFAF7vwSs+RXxCkIHbHiT0Q8z
9cT9UHPzESP85DHNTOM5T+xcBt1oAqtk6z9RGuk+Tin1wWAmDgl5nL8NQOqzSMs9+ugnQB6RxvvZ
NR2Phl5MG7fhWkH+/Ez4O2hkUWzxl5dOs0Xt2qwkj5P3tfO+bvV1IBK92hBk0hUVMRgHMDxlCbh0
WzqhIsOdx8ojZdjm3s4ppq9czKFlDLtZq/PAaNOoTcieVNae2OW901l51LfVHdJ3P0iPmRtOlzxp
rnc32sWxqro7fCqq9WkP+uvQYzmczwkFsN6fPwOOLqJpRAqh89IPIJOi934+O4HD7N8mAJ8AOwAe
bXaxaNJTyfyntu7Sh7HuHkVWp6HM0Y9Z851Z5IfCmsR/qdU2YZUUIIEQeR00Lihcq2Q4jI33UhV9
EaKSc87GagCRI99pBnswlfuUW60FCB66z4Q/87s2n0RQDrYZSI8NO6CNrSin6Mtwtf+8pghH29ij
z+v/kfZ1zY3qSte/iCohJAG3GNtxEk9IMskkc0Nlz57hGyS+4de/izxvnWNjylTm7Jp9645Eq9Xq
Xr3WJh6LTVhryjFbgu77RJeQDFG989GGUoC/pe+9Je7bvP4RcdvtcuvApHrgenXkcewaRvhU1+EB
0/UHVtt3fsQ3UVzdGsL4gT7oIWQCk0PMVWkDboERjKrpDniwY4YeSlyo76ZfHkYe3I9huitQ/B3r
96LQwS3Mt62pHcPIQkzuAJHrJKhzh5tiML8D/v2Uhm1709klcZNR3GP0A+IiqvtgOflRGB3mhbRv
IqNb1dlo+KXf8qQLD5nWukZr9VsawgtAvx1G/B9fH2/BQdZscjsONvmIBlg/pOGu0APw7WjRt9FA
86zq4qeoxymuGcaPubljySBdVF9Dp+vyn0Zglrcqivei8d0KFTkhi41tDG7SpGzPg+zAzExzqxEU
WqGloVZq+R8A9ZW3aWnrrqmIgxnjzp3YjJwEsIhNE8iffQ1aQ+HzFRTt5c2KWiO6bRNMF3WIebst
8kNiNpXeH4WQm6r/VkWxU8pnKwhXzvlloD43NMvaCvBlmTVoaI/ZeFNov0nrhF8vPpya4GSGI2t4
12p41fZHsF6P8Xepdqr+cn3j3MQsWskcTSA5bVeSbcd2X2g/yVqu88lReB7BwWyOMjP51ANBP+I8
IkYFOqAWQK5HAdiuclIMsVOrec4rtdWnIZ3IRqO/SdyRjN3O1iO6o3KsXQiT/aLVsJVG4/pJCPhM
w52xbTE5Z4sp0h9aLXnSRP7WoLEY+XkHkAi6OpoehPcAa4+boa/VVlZMbJNRvfQFeK+FBs0/X3sn
Sj52GnnQre4pG41Hbci9IWD3EeSqjz1F596Uw5Ow823boJeOiNZI9uYn6U87C3+kQYbGbSb1jV6i
3y7s/iOP259cr+8pATs1092olUczlYegA9Y/tDEIHA27oY5+oomDe5nz+0hKsRsCKKClgFbWoe4k
FftOBo7grDasNTAXUIIOvkXtKQM6uNXvfEZvonh81lODO11s36NW+nw9Abl8UuJjQdAB1BGgTLso
iIephU5L1ArQCLZ4hpiQ5ZbN8NTQ6AnMsY4vxJcTKhgEXoWaOkF/YP76yfJC76qk5Uem2T/1ovgR
rtFAfLZsLhzwvyY+i6UneXCE7BRCMQ0/Ersi37CJwa5AYe/HoBX5sDETKO8F3HB1soP43Ti4D21J
D4AVkG2Z/cFQzT5PIUaXOH7/WylosUf8WDQYs5aGEt8yUvauL9wcSsLbIlOjW2bt+JrEenWfDNka
Dfpl2ouigsCgOaYTccV8PiZP1pIMSZG1yagf7TFPc0imW/7tANGg5y6xlRNEkY9AFA71Ma+GYnfd
Ny4zD8yufmpCgmnwEltESiUTbhf0mCDh99CSTHagpexWnl6fklznnws3ASTtQAwI1o6LSVmLos1j
AqpyDAvLvldGqV7MrIbyQq2MTYsq3L7FW/bFtKnmKWjZ/JOaZnOrhw19zANi3Ea+Ud5yrbJe04Lw
+zKCOISFsidzODTg9lWvIJEr7CZ6BgKm3yYB/6coafDcDIVMNlRWgdfHpH1CJYRveRrQ0EGrirxS
aZBflZ9JHE4oBCQITp7OR2ObMiLefcLrnV2Y9ovlU9wKAxrRtFTdvTlW/j2rZHunrDA6alqkXJTi
65tBVybCi19vhdKju6bqgUChielVrT98933RvbS5hJsh0/6t06ra1QgXm4hz33cUkE/Zxi5EsIn9
ttwWfm/sE56v1aan4Dz7GNMEO9q+BursF8QXIIPo8A632qNR1W8lDUFM0m4sZbg5QnfG1W7s/Kco
M9zrrrbg5pPIHZ7GGO+bIJTnd4ZVAe8U0ag7Arh0bKI/RfQS1oc0DDe1RdyCf1w3t5Q1YJRYx/sC
JJd4mZ+bE0WvbPBDtsdufESV0KnNu5z90LV/r5tZWhUocA2gwhloMOaxboi11OpNvz2Kwtz4Acuc
bMjezD75RRJWO52dvY4N81ci7MLiUGHAYUJZGfWAi1kHWlktIHoDMpVt0zxAJSHGSPhaJrEQHFD5
IRgssqe7fs7socxWycDKh2OsHof8ga4sYiHdAscaZjUm4QyEhlmps2vB4KgIEpXM7lDXAs7D0Zvg
BxGqX7G0tF1IiqDBAI4oYCpmKREghJnZB0Z/1Ptni+5wonrzrlvDGaxZoeceB5fXMfqPQGEakaNV
yT413uup98Nfrvvc4sadLGe2cZoC5VhBYIgUf/AGywvoqP/430xMrnFyJ/XU6nlCYQISGUF/rNhG
61YKZpdpCUqkUwUATRh00efl9Dphvl5n03ZViN2J24Qfqt5UpZNF++uLWfgwHMX0CYeByUnQup0v
Rup9M9aF3h4Tbrb/RhkZ95Cljx6i2KDbSez767gaiCVNegaoFky51yz2pEVRskaK9hikgVu1yQ3D
svKw3Pi9vVIzW9hFMKwATkPRl4ByxrT2kw9F+MiGDMnCsa0EPYxNNO5zgDr/zUK7fzZqEm/MvhvW
CuoLkQEQk6nYCbQJbpDZAg1MnDdKS9sjZ6XalgMhu9aEusH177bg5xNNOrA7E2gHhfTztXGjbMDG
LNuj3kHkVfVDgnJYoG+HBqJa1019Ig1mlyLazujWTe2lS76aBBhayxqS9ghBmPhbmwHYpotEe2iE
qiDoNhq/kqEej5j+Dr6V46h9xGES3bBWdLtBZfk7BMKjWx8pyVb64YixCmW7WtrET3Zro6JR6BDi
pCRxjHzExF3GabMJ6izdpmBqdsBilB0Az7V3jSrUrm9Ty+3KMbhHNtNspA3JLWQF3U3YV79qyVqH
1BrOTFOoLfTT9j3p8WBvpdx0BsY6DCQhziD6bRmm9razQMPcJn3glAHbyJgHO9ZzNLBS0z5ExtRR
GEPqUqXxQ5OXoSNilv6gmfFb72v+2+5HjNfIut7W05w31Tt/G4W12se5Sh5AUA5QWoOG2e/RD7Rj
ChIF0MPpQOptRFl1j3Xsd/mKyy+5BVwCqkHTxMdFOU5mAcjwwAd2ZDXxj11RVD8TH9xvel2saVEu
pEroSkzXO3wdZfCZn4+lL42wTbpjpTX5DoPmEIn0W/9BacmwNUzN2Pp1kd6bNPV/42EQ/sVKbQzR
iKkROA02nB+ApEo0YoiyO1r68KsEMxQ+TvmaBenaCPFCFDkrsczWCcnp0OAKVzEA4z5GlQOgeh+H
+KH9Mo0/uKGnUQkLqGnwEM+Dfph2hg01mfFYT3orwcPIf0KaYDNiGHflQGNrzs6zjgxzeoECUICa
0RzzB84h0Fl2Kn5g9j3LX/z6LQdUxlx72CxYEcZEQIl+DNK/yVVPoq8OwhwzETx6aNu3HkzwpNSB
YDcBcItWXOHiDsN6AMMByRVwTIB1ze4wyDwx9GH86CHmxi0+156BZ7JJIZElrJvrW3cR3GEKCkwI
h3i9X7K4Ni0HIhpsSg9Ddmfu5Lhy718cX/y8DawpsjHQnF1UBwYqqZ9pdvhQajnG/JPvA+qeohpX
4Cqfreu5B+DkTuTdGJ25wC31NkGdqC+jB9vIXEOC0BCF6ucoOfoYfxT7uH6Wee+g8ePE/VMBPPH1
Xbw4UtMy8YzCp0Jn80KO16qLJKtJHT2ozpwq5M+y1342aKzEvrwd43jlubO4qyfmZgkbgLUyDXkV
PSSUb9I82ej8LRz319e05Bmna5q5O4RHuwz0iNFD3mF8xbi1q5XztLAKeB2UvZERguZuXlcMQuA7
WIdVqIht7Aw0u+w1Kw5fXgWMmFDFQfqJF+Is2GmJGTYG3qIPevrui9c1TMXChwd+jaFPhNljyCDM
fh5+RxRu9vgBlGTmVkO38y4PWPthSyHcODWRElhgCLu+psWNw8TWJFsE5sj5U63LrGDsdISHwSYb
aqnNgPnHMP16EDIx84KkHTcdsDizhExwpck+GPH9jdBp2GPev8bVgPt+5QtdPKrxaoeVCcCL/y8m
3lgW0jTiZvJQfyIarZ7saunbLunYC3RElANlErZhseQrDv45iTELGvYk1IURfDDr4E84D+gaGGsh
OhenD4YKt7oGbmlm7bTC+tnT6tAW8nfJ+TERo8tUfk+bP1/9inhtg/4MYEsoeAMBeW6dDAYG70hU
PJBHyPumtRN8GWwD+NKJhXmvO6ckY1LAAtrG/KlWKv/oE9quOcqlO06tganghxCPuv1sIWUc+Eao
B8VD3+/yf/vmt7Aer2/VZSia6P9xO+HVA/nIOXCpbexUjWUuH1hsV5u4Y6VL5KqA24I/wMwk1TUR
PqJ0MPN4o6dxUuqlfCCgR/QJdXvUywr71Yhf8pjdW6PuhrrAGAE6jXW2cqgv1gigCvAq+A/vnwVI
SQf1NhXr40NVYZy5irVqh955tdKOn77FmcvPrEx/xUkOo8VFoINxd3zIQTgxAGExxm42WFuVHQqQ
O4G9HZfn9Y93kczAJAoxQMqg7o1R3Zl7qDGoeEZzArKf3r/P8SZ6yHo/dilwrK4NBZEVZ7lYIoNs
OYj/QHiJ7whep/Ml5j6LUc+0LY9NXCl+50QZyKvH96x+bNhTA5Wnof91fYkXJ2AyOZGYAQOGNHe+
xM6MWlOF3MKg/R1L9qI8oI/1P5kwZr1EVVddJimxQCgY/2M3+nNJ7NEJfXNlkOXiQvtcCr4SAgeK
KPOBCg5JRpnggQTCXQmRHXnIW7x0cPn91mO7dXzJvq70hs2DeJmBrA0VznmpWKKQQ60RUvO+6fdb
u60H1/atCEO4IKwAXoFsg15JdwDkfmVPl9aKlxbIXYHBhLvMPMWH2uhAexY++uOhxFBr6NZ8XyYH
M11pal+cbWzqpDM28bYxBOXJf05OXTQCXBtVffhYxj8b/c9fqDBNFzX2ENAVpBjzh9bY4m3cyjJ8
pBaqAneMfxVCjb8fxWFEJeTYkyrH+d+fWxyqOEMEXgcMjaUukDnXnfsiROCVg5EvnFrU1TFeM/sQ
MemMoFWB6bVtvw9agkFevs37x7pfCX+LhoAntm0geifS8fOFtLVWgt+5E54vMUqsxwfSj4eG3WNU
+fqKFr64CSjlJ4M/NM7mOxZxxUgBmhcPMpOOrB17+DK5B/YMFRGwe0wvUowlnS+lDHiB4E25x3jn
KSP53mnl9zotVh5wiwvhuAxxSiYumdmO9Sxp6hGFMC/u7koD1FArWebS7+NooEYAfD4qmrM6eqR0
DJn2Efdaw02GfVE/X/8QF9kltun092euGweJpHzE75NuW/zMqmRblfHWslB5thvHqr5+0k3UnSE0
DSoFONrMXE1FMlqxzTwIFgQ3+Vr3+HIYD8tBhoVogocTuWijYG4hkzLomKePGfnW+6P9buXgZK2Z
am+DAiHM7ER5b+WJ5RlZTjYRSI72RTFGe6uxCkeVRr5XtujvJ6TiitNPvnCWXEx/HHrawJYjSxPG
9K1PwpzFuCKjWTPIWlnPGEu8ARK7cDH3vjYcsBC48WqEYgrq0bA4R6xmKQHnDNjOPCNpHRgBmE1t
yqh19Whv0nhlWUtBA1zMCOH/lx3OotOY2gOGoTLmoV8NSRjXKALHYi8j/QtXBegQTxGINeBVN636
dPusvGJBqLhH7efQzBxKjiN5Sdh9od012vv1c7H0rTCeC1+F4A2/UGEEFrMQyk65xwNIL2okUy4H
x6grlLkmb7l0xE9NzY645WNCuMgShJD+mcknW6xNyy26gzmNrYEZ6DJnQb2utboSh65LLbVl1hCB
J5MMh9jU423bcvM+DEtrf30DF43iUQISerAIXzxbwaLRWD2END2M8YFSOsDo+jZiFgRRnsL413Vb
S0EMdMUE1ztqXKg1nXsGB6YhTyqLQx80/8NC4C/N/IAB21dm1R9Dl3/3FV2TR15yEExuo8iARwle
/zNv1Gg9oJ8NbyxC8FVknk5vQM26crSWXAPAdjZ16wCnn1cycj/Lg05x5lX5NwmCECFXLvzFVQBF
iKcHUFHgczvfuWZS5e0Dk3mSuqTYKQpp8d31j7Pw3pgGlf5jYlrjybGN9ag0RxBkeQ3aNEOmgcvE
dNvqT2tivvWjHYO93b9dN3kJqkaknQ4vCANAF3QxSiujpmrQSGceHpP1w9i34W2E8W+w8yrmcln0
jhBB74zxSDZjK6q70prGYYsBpDhJ/FuCycCDDlQlACUtCwkKHt/c+1VTOiQ0wEXSWla9hkRZOjA4
iuBrQlURw0czh2K8NUqzm/7mfqu1Tm3cgOcgNJ2W/Y1TAZCIZBXok4uUhbVx3gFviGtIxUD5AaUx
QZ1WUtbF1SBb1dEywmNynuBRUlDNVA3zRvJjoIg6oLBt1T+0BHOF3u6vf+/FY4JDCMzYdErm+TFN
zcYk3cg8Au4x89Cvla+Xfh+Ti3gFCQLE1/zmqdCRDDSKJEmT0UuZdN9SwGGvL2HpEj01MUtXw7BH
G7PymZeUdHTsVtuFAsESKew2aNdqKZfj0zgfcDWOxFUYgJvMrmwwDKV+ADiKF1SBAF1V6hpafRfG
+bZrjJ9ACh2jTG1pHkGtJF/pRSyuFGETz9bPdvlspXLMNLSwielpPPI3Vm1YW61GAl0wSIeBtEWt
XA5LIQ4oFyjkEkQZIEbP44/krK5TOcIe0Z0mMPbdQJ3Y7v/CB3Go0KAEMBtUf7MwFxW5oVeiMj0B
Rjw0fx+v+8eSC6L5T3VUiAy8BWZXXK8MM0xRJ4WW6F65eXC4/vMLml2o8578/myX9LEyExbj99OM
Q7SSlSBqVuMgHqxYx8SRBOhwD5KxpthgbOOt8kmMZy5Uzjoz1DaKZOkemgThzkzMDpP3veEy0rVv
okT5amj6ehMWfnJbDIV9E6isdQxbWu8Fph1X1jH9mfMU28ao1lTcAlRrjm4JzKwIYNTyGht0OKMB
UrNHGUIX0wpuURx1r+/akitP3Ts8ZhjmHvjMlQ0KfrMqGCxPFjfMfh3uovSRrjFsLfgvCNfxHEfx
DPfZvOJky1LXJc0tL0ufU4yN0BafJ145lGtGZishQdK0aYxHEQ0zlDn3Q9vvMvvm+nYt+DDQ33Be
ZIULlc5M5BCTl7bpgQ7gZbArl6cgOfufbMzrgH4wQqxytEBSn/vPQT3cW8n4ct3EtBdzH8PfjwcW
XmyX6BgaVNSOQmV5VbfNcpccsjcM4HTVxvc31y0t+deJpfliYi22Qj2tLM9W2mPoi2efy5tgNB5i
Ovz7v5ma3Qim4WthkknLwwly0pS7oyWdaER1ePjnuqUFL8Ad/Z/tM+h5PNZz2mtFjCOKSQAAlUGS
c/33FzcNTzYkHXi8kXm9dMhbZSgf56WJ+a0yATk0tw2GXPtAW0meFx3hxNI8JovIIP10Mqv6IwcV
ZWv/shiIB/noGNW/8VqJe3HjTszNQrTlh0WUs9TyUkGdFKSK8ZfJfZEWoCXwn62bRQFO/GywB0SB
ApTnYkc7TIKsBOi1RUyvhZPXQBAPcYl5CESz7sms/wGR4/WvvxDITpcw7+kh7LQmer0IyfZLz3+S
iDkTGfx1I5fkC+cbZc5OS6ZKiBYPBWpIVY8XgnxhbHyLrfIe2LZnYtXPzAJ1rK/tDR5tWWUeC7o2
9bG80Kkwj94ieqSzl1vaBXlt0d70ZGB/i5W5D+zgXXZkZalrZqbvefq9ktBgFbSMvdpu7hOb/gLR
8Q5YtJWjtGgGkDJMwWLq+IIfTLd7SS2tMb0o+FFEP2XwJ41WSo+LcWFC8ljoxQIrPjs+cYhJzLAN
LC/UjrxQjphkKOLvNP2+4hzTx7+4H04MzU5RIpu6Y1IzQZFdugq9a8vyN1ULnBxoR4cfQfZYNxDy
KDCumr1dt724jRN/BYAC6ATPX10i1JNGRpHl5f5xzA7AjYBF4LqJxQN8YmLmEDTR0TGvYQIoXt7u
Q7Uysbf8+6hZopozTfXPjpaRjnEeBCY8wTffZdz+oIa/vb6Ey0b2dHxB8DFZgb7SvF/OwZ6qGykV
XkDegyAE8ElOaOs8wkR6VG0TYiBBraFWqx3asd7145rGy6IvIqvD+qY0Ys7BkdIIOSyPTa9RjgJf
6FtabPDv+jKnUHrhhydGZjvpS5KbGoORDkN7oUta+U+tsfxHUZvdk2aT5iMfg24bD6ASjmJ/FXO2
6Iy4ToD/+VSZmx24tExQa86k6em9uA2LZG+2OqbLmo1Oy++2ae4x5/1LBvG/Rl8dhBk9xhDas7L2
saUtuPCsP9e3Y3nPBeZfoL2I0zH9uSeRrOuCsWkLX6Cim0EzqBLWAwFg5wkUnmwfULlWNJiWd7H9
NhJ34FcQFPnsoGig3SM9wbiTld5Gxp2lwIm8YewGVMDXF7b0nRHO+KRSjd7mvIYXJ3me4o8QHkYU
NCcCQ3HKWePEefsERkKyHWixC/QGgGn96brlpSXaEPiCADjak2g3nG9pYFsRATIbl0P+s2a/ZHUU
jdoJ+wZEUtctLUWFU0v03FI8+kqoQRNeArEayLaY7vXfvxS4QkgA7Qo8FTUkCLTP8hLip+OYNrrw
MNSaSScDmYILXSng+cE19zGG6hXXfeJQRaptFxLwD2Vhet/xSj42HaS06zgcblRkgM5CG8RWpeLx
+l+4dJpO/sD5W0CEMdBzDb7yYMS3dYF3eF6BsOcvou+pldkXDRM90Ux0VCHdjV4jeC9Wbo/FVeB+
R3DHrIsxB3WlFYQqQgP3fOxbPyvm3/qieMP878rnXHRMhrETG5PGaJrPlgHgmCk0geTI5oWbVXIT
yuFbKXzwRXdvRimrlWUtuueJvZl7gquF11qvo542EtfPim+++gsYCOZh/2/QxJxgtOcnAO2BGqKc
lgCGBhORbqV2Hea+C4eWd8baE2rxK53YmkLpSahsByMaeI5QKRPLEcWH0NWGrmXqS/HYRtGEYnYB
OewcTcYmRrggQsFMk4eJmbTPyxsVa47Rpoe/ODoggUXhFtUa9IjOl5ONdTdkvDO9wuh/SbDcGqP5
jER0/z+ZmV/qGPaNISsDMzrDgA6LblBL3hpiLb9c9LWJagBAKuQu83slyhPguMGE4emY1w7S4p6m
bAXUsHh8TkzMfE3VOaRM1GQC7NJ8YyVbTbsv+41ca+ku+AAqQkjzAFyEhtSczUJEPGhYiddgGr7Q
/LU2n+v8NXq+/l0WNgxlMzSnAXdDk2teENDAmx7b4JnxeqzG2NCvh0yQppu4P5BRmvocTxcEaOpb
bYnA3Dv54BZrKugL1/vZ789ii9KLTgIEIrxWFrvczO7aqnvq88xtDXHUrPHDosk7qKtWbtylTwNI
C+ZTMMnBmT0D1EHSve/QFROeiCNnwLGsdugWK/Zy/eMsuBqOP6MYNUPmgpbD+dmM9ARMsTIWqAeQ
AwoTzBGonutDszPC+sYY5Qp+b+min+KNCZYB6FUDU3VuEOOipNGsYrrh6BOjP2T4K7gX6Qi5NhE+
+SQIb2sMADmj3ZBNnOleliU7X8TFNmQp+WigvHlgDLTV1/dhIeSivTuR5OFkY/RucuKTkEvLRkkK
0IhHBXjH33st2Bho/l03srjZACJD8BXoRUxknBsJYwz/An8iMNYPCYzASPcjSV/G3HzFV7jlaDle
t7fouv+xhzmDc3tSWcWI6Te8sxIk9q7V1A4YCGJzM1ixE7WbVVbKpaMO4D+IwRjmMCHoc24wQ/08
qs0eaaIJFVInf7q+nrWfn+1fXycmVBfw87x562/JGrnw4s+jZzFNs4P5bQ5jsPKiBSkMfj4z7+zi
Gxqzf/Hnn/z+7Kx1yGSHysfvpweq79Qa7/PS1zbwCJlkePEYmFekBsWnYTbCvSrNagfvKzcaq3cI
yG3zrt3mIBHSrYRvtHYtaV0KVaeGZ2fH7myU4egA+AeYsbqk2bQcHBb0F0QC3K/vIDArAJECkQe6
iJkDJHnHBHAtHEnYa0we17Q/lxzg5OfnGUSH2dmOKvx8TBLgtYRDvg5UxbDhVH5H4ENonxUNRQVq
2KHpDI+ZpbWpACrdQx+zXrGy9D0QX8EvAEAYuahC1WGAR6HUDI9mEHzZdeqGVjdDvFLeWLRiIQlC
1xPjN/O16FbT6WlbUE9y3+kN82BlFPRfGobKQMi7cnSmwDF7zKOdAJgvbkJA2efgjBhY614DZZxX
DRBWG4ruNjPMH6op3kvAwZ10kt4pUc647m5LJwpNWdAHQZoXos+zz5VBWAYA094AqF3eKSA0LZnt
AiP+GFoIjYBe7g0DpAYmH+01bY8lTwTODvklIIsC7n4eSMdwTAZRBYZHmuZ7mNl3yZit3MRLNx66
QAwTRgym5mWLPOpVGlqh4eXVjTYMjq+B9eD9+gYufbYJZYquOQjULwYP2ggsq4ZdAN4EHirwBnbZ
L5Dr+g7NRf6H1n1yk3Zh4PqFQbbXLS+uDlc5/AX33kXXNgeBoSEJzoBe9e1PaZX9qyVF6koKwqy/
MPUJsUIrGhSls6CUjmIALaBinp9Ab9zKbhI9vPWLeKV+vugS/zUz76ygd9+XMixhBqJn+SaRK0ds
cccmAD2oVm0g0Wa3kx6bVdEL/P5YHtVw2/gflv7yFzuFWcqp+Asi1/kkFrj7oqrAW8Bri/KVs+7G
jvx/VWP9b2bmfFwjuo9+VwoD97ih3AKCWLsBNz7qSaFYeaktbtp/V/RZ6T5JG0NBmjHMLcOTgFhA
NCsCAaQpVhxsKW2cRlD//7Z9dsNOjFRoKkQE7HGeHgkgBFEc0G4ys2DboWqSDQEb5LYzVkFXS0tD
+RQv9klbC432WQiCytGETGceybYa1A+CY5ysPN0WTQCsAwu40AGHOjcB4reI9RkBcnlM3zpffTMg
z8LjtTmaNTPTTXayf0IPspAXoKkdtEx9TyIWuRzcwe/dqDfbFQ+fKlvzi2rioUfRfepxzV+jvU4y
sHoG3APjLINACmt3VRxVG2XyFFp1QVzcZ+Mw7IpcFa5V+dCxl1oPSak2wcEeAHVO6uSmNrVs2wc6
VLs7QtJ91fTFhhakurXA6uXEooY2m9lEt6JQj7EsBErpZbKrM+7fBBhkAs+qgTkysGNnCSZJBgEm
AK0Uv0RkdeD6HGryhFwkdeyuazZdSIPfWkaBPS3IT64R7Q2PRbrVwqG6r4YeeTC6umwHGlx9i44G
iAQ5MZ65H+iQRQwjl+VtfSh5Ee1I66+VEpfSDMQkFIWBwkVPbeYjhQJzKKttBtCK7RpG5uha6Wh4
EIOB9y8i4KmpmZ+EQciU3YXcC+xNKo4lnpx0d90/lo4yaoeAkUGtD/TS87sitkdMXSPIFm0Npg5U
+Ao/2LZQhMxbi+1ycHpcN7h0a+AIo9FGMDB6QTzQsDqoGo0ZHgBOH6Y57AD5+Xpl3Do1Mds2Owp8
sGYaSCR03R10/mT3+k2Z94frK1nKJUB/hDl5kHFfchiMBdTV8sY0PMz9v9Y6eAvKcS8yBlR2KN06
aBInTdbw2YvbB29H5RI0dBccAKMW0KSNkAGK7AnERbxZ2buF38cIPgCFWBmSzHlTLB04TxohDW8Q
GI2DhH3pr9EjLRwg5JFTn9XC34/Zn/PoV/R+oxU9rihwUf0KaE2eGyOT20xqbMs6Xaw8PhZXhI4j
wATTVOE8rezqqu2bFkM2phFvfcpd1a4krosLOrEw/QUn4bzT0tHuUliAouhTzu2bRgvvSvBTmw00
Nq873eJqMNkNqpNPlvvZebW1AtqxSJY8s3WUqW19rq9EhIXLCTfBfyzM07pEDHg1UySqQ+x/BALY
z76TP6weUe76UhYNYQYYKFwkEhdDkhDO7MrU9w2vq+VvzddDB6oOoZPRcs3StCmzOxBY3/9amn0g
icHDEdTdhqe91fGWvVYx9m7TxJCU2I5rrEiLy4LrIrZNwN85+5dlFhiiGJEcsap+ZXGytbIcEOM1
HppP6MZ8UeCoNIGKmOi/5rR9jI5lHYmOenVPUmcgGdCmLOMY1asaL6o5d/OiIZBDG40nDNM23znp
wUaBFK12RBn3oLY1leH0WVD+mwEjB6SD3+4or/s3kDaKTR9X1r0B0viDsLTiO2aSQZsS+PIZ3y25
y0bEVhZBTWkAGcRN3fp66oDwJ9tBTCy/8xM02xxT5ubGDEEanpV1+cC1Mr2zAz90h+RmhNRHiUG8
iU0J6sAgRA/61O31TaRt+sB3QYN/FweKHXGFoyQJoReX1Kx+Cg0bAHWNlHe61fJHXlnBH2QtIIW3
42pXxt24Kwcr2uVtUWGejnQb2SFXAVNZtMFciPlnKExQgRcxdahsNJexqt8avpXujLSBlEuOkRrb
p6Vbt1CSvu7xS4cXHYepB4noDXDTeaDQZDG0bRXjaNFbWv4O8jWJsDUDs9CadplRJxIGSOf6t2JY
CQ2LP49CHqoeADhfDOm2gk30YoUBfKP60xjtQwNh5+tbtJCPYFgT3EqASOiXsiqjyvTeljpFuurf
DJBwJuZNkb8M5aNG1qBsS1MPMCameIkPAhrU8+9RtBARJGmGxxKFtDYYx42w34nY3qMjfqM37UPM
gi0TWbABYuX79YV+Plfm5xdYGAGGLBTfAbI8N97XVQLgFLIUQyUlmB3ZXR1ae4owGIOpY6wS7uiJ
xISUpb3TngsntIM98nVIuwaY+F75aybXu/hrAPgHpJyBC2IOKqdh04Qj4oEnktsS0BefK0cG/9hG
7fo+dJn1xA3lMfqyYC7e3Bjwn/hsONpl8ya2VmRcV/pAvcy6o+MhqG+rdqVvteS0pyam2/vkdpat
Lkfe9dQjxUt9TKOVy3/t52dVihFXvDJshOGweTPMt6/XWM72Z8pBT/54CNvrLQbyqEdfeV+7Iljj
HV7782f5hMGadBhqGMj6G0GUg/xypViwlB2Bmk1A0AQyBSBGOl+CXiQ204BQRt+wEU4XQc+lHvR2
w4mmOcqq0xVXXrp/8bowCGYMQS86f5+pzATzzUgpyojcDccBx4WA4nF7/cBc7Bum7yeGB4QodM8u
ssrYj4Nq4EPgmQ4k5VBiWXv7XWzbZMBCZJjqLMiTZ9s2IdNIiGESAGNqpyCjY1rBRgK9nnyd1mky
hetoEuND732eSdig0h56ow48Gus3dtzv+9C/k5Z0cWwhuAVV8ax7LAX7SOrs6Kdk5UV48cFm5um5
gzRB00R91AeeGKz3kcPTw3rftWuEypfRHnbw1MWzfOKdseZVOL3JWDnwRntohRSQGwY7C6asb4La
fqGqeRSl6TbVcBDIQQLtyzIdk3EM1f4/0s5rN26s6dpXRIA5nLKjYpuSZXt0QngcmHPm1X8P9QP/
tNhEE9KLwRwJZvVOtWtXrVqLeBDQwQUjUxSOphYYuXvqjXgfxj/zOtrFw89wXPF2S9uGhxvyxm8E
j/NbJah7pRGTERLOdEBf4cUiNmyMJzX98fH9jw164XUQctKclj8f4pzmtsg9ufFOiR6ifPvh70tE
AW9qZLwE5hgNTkTQAqJ0T03yZNpp8nT985eIXxkOMxAaEC3imC4KX4EwWmbqBsKpRh6KHYH6RCqg
hYzv8B4aaBK2YpWYKAvU1bFHy26bdr15lBR0ha7/kgVHgpOibKXAQ3MJb+7GsWpSGS7dttoaD9qa
aph8kaWYBkr5dUKiTOWbWZiRqSWpWEVxT0Pt5zs50MdNplm43xR9vzCW4h/0w6dbVF/NAy10+aZs
3fCQB6JGVcv1f9di5O/7yMs3RlWEm1xq4oOSj/+YpWduEQ9X9loU4WQzwdvFefM3sLS7oNX+NFGj
PoyV3Gxb6KU2hjZ0H3X0byMDzkctDH55c+Y31EJKkaww3ZNg8PQIlJ0XG46YZh8N2t/MkOchewpB
1rzEC/WEDEcHO0UxXTuLw02xYuCyOf29hYsqr4dCbSz4wslFwi2NCrtX5WyTKcaXZARsVadIJQh2
iYwxOhgH1Wi+tJp5B9vA0dPTG11rNoJfHsy+e5BMwOpJcJSSNYbVBSctEavC9YYLhe9tFidIWlGE
nmSyTfMHCvnoKdnFmvDsRew/zQPVMbhi2bI8nt9fBHGpdUMuSsJpaMDdvKSQDMmEJKOl7ZNhxQEs
HYupBZhnDJQNF/VbPVI7DXi/9yXIWdXil2DqWz86NMFhEOSNXt98/JRTOp0YzyE8v9A/DJu0qHgU
Cqd+eAzDY/H7+ucXtxDlTLYnaQeuttlLpjKDrGrlTjh1vSaBF9JFqj8K1H95mNrhOCK8UFuyM2Zl
eO8aZk1LpxFvvdr9AZLN244NPRXUCeJn3Y3dX31sSJs8UVu6eYV6rxStcQeVufd8/Vcv7SkYjFSS
F+hXXdQpi67R5S5mUmrzxUPXQ6EAgFbRSqS2cCPykvz/VuaPbm0QoigPNOEkSmysDYRi3V0YrrwC
Fo2QluUdydP44mVcm1qh92mKk6iQVRMGwE11AI+pWybSziyQU7o+dUtHBd1EnDrU9jRYz9Z7jKE0
MtVMOAk6vdgjumXW3zh6rAuYR8WVo7JsayJPmmAH0AS8P5ZUjxKL5iRs+cnGbzxbSpptBvF5LgmT
zJx9fWhLJ1MW/zM3/f3syROrmZxrMUMbQ832pIM1IOBqfatlJyhlu1zjS180J7FwEhl1CIlnM6lA
lhpWeSWcZHiefDyoTRnnoFI6FbOVq35hIvFw0LaR+YZFal6X1xDxKQuJ2Kzxu6PgBa8tPfSdEOzK
Kjjk8fjRxDdgxjNz841f8tTKfLPn5h/tsX5s1nrLFiKXd9+fzVxsVIkx6Hx/zIiTbEgjr28E6SJt
Ow0AyCklAh4mF/zhRi0qlQSH/mmo1N+ysYW3ajzQYpYHO9y0H9mIIaO8oe/ExHqWw+JVhEhAk2KC
DeNb33X3RZ4fXXHtxb+wY/hZEwszcQd562lezjaoPvQyLLREVKO7b4XajotboW3syPePvZdszHKN
7W9x35wZnPzomUFpCNsIfjP3ZCKFrEXWbZoybovIahi2oyCtPNgvM1PTtEMNDkyFdzSYrff2ZDF1
0wiZo9PQaoNtpM2DMqZ7sXrV42cY0TbK0NFz0x7zUT1EMuvu5fqK016cY1gz4VehsHKRRB8EcmGq
MD1jAtdWhcemP7T5Xq9PlvU9TlfuocV9NsGOeAEDDJqHyGUOJiia3maNmG7VmBS6dO/1vzMqeS5+
IDE37hqGW11cUzw3D1EqvDjy93MstaY4NFnpnnz9KesjGneQ0KtBGVPNNmrH6H+Yw0FQfZt/i2YW
XDlVaudDsKmkbCOkKGQnEDL6vPHGh8gQt5bX2aWkPoamfsj6Y12WG2T+NpUm2717FDqZxs87o7gD
t8Fd4dtCfcpogxbdg6k9hlP1unsMgp+U67XoRpd/Ctb3QbsZixu/71bcoLS0uGwvXK4Mhu2i8a7y
Ox4bbeCevP61anfJcErR/jD80ZbGX5Sf7EY6ynoLH8xj2oV2FvlkIIadbPV2Tj+zLoZ2bazVU+Sl
FZl+EsRab3qzM3fmqjGohESyTrqHIGK97ZvvFhF/JJWbolB2wyjYgwTh/12WvyoydxKCrGrxjyCO
G00bd2r4r1chYxjkm7F32toEhYA2yKSB+NcN78GcbSEdW3GRbwyB79K200kFfqpN5SZeJ7OjWruF
0YShZp0ifk0a5mDSfbvw/qbdlLO9FbpvqVrz4Pte5w9ZYuwiZdciaiL7B0XcJ2q4L0URMvzUdt07
SYCzpXwcja95e2jVU5U5lfWto0Gxf23r+EZPfydFvx0D85j7Nyu+Xma/zwYCYwpyQhMdMKCK2UBM
c0xrH7qjk1bDm+A/CtVtEt2R9tfY72H+rS7+qMFN6u2jVf2rhXtMxZ+Dr0bFBIrQmemqHLqSNnD1
pLtfmvwhd64PbSHKBQJNXA7fLHmZeUVdResRNeZCO4W6+mD1/kHTSW9BHH3dzOIoJmJ0OidgUp0n
foyKFF9elNrJhM+xdu9rYDn/m4XZvdd7zdhWVaOdRNXxtMoOle8fNzBRDk2EmDRjzIsBlaqnPao6
2klGjtQ2qrXM8NIUmZDzsRA8COgGeO9zFZTGrYqk7imB//OY/PrErz/7+mx6yrKylAbeqlNefE3l
R7NaIxhccJsTxTS8htBkQWM3CwOsZlBaLy102OnVB7VvTmFvvoR9/jWU3e1geMdeq9bYZpc279RK
DJcaKPeL7JHRyZ3UhmzeNqy4ESujfM7a3tulrfrhHkMOPg34U66Ka/+inh3qZECCookdFC3L9Jve
7sfmo+DImYnJCZ0FUrKeCW2bF7Hjp0N708hKtCsbPz5lsrnWAHpxm2BKhnWB5AIc1hfKh6OXpSHc
pIymQ5q8qw9iGBo2VJ5oa4bK78ZLD9e338ULdDJI3/XE7iqRapjtDglWSMW18siJgu++jjroz5ID
FKwlq5bGRf0XVC73DZCa6e9nU+hR/02axoocfbDKfe0n+xxOYDPvfvFmO2q18ff6sC42IMOCSRmQ
A5EZOJHZsIpR6TzX0iOnGvQassXoa+Wpp1xWP1qEmOxAE8bDTKFVYQ5KgquMp/Y4Rk5sRXZZEW3+
Kurv18dycYBnNmbbL/QCXw1dMXJ4Hv5WVe/7qOi3iPE6vlH/kr3sEQ4PbcVpL9sErWiwJ8CqzS63
kaIHOG014h4N7Mp/1jugacorVRC1vTOrNXjS4nJN4Mj/Z27eJCjEQ+vnmhI5XettEx6GYltsvM9s
ikm1iiXh+XVRUkQGG3qyGCa3GExK2huONljO2K3lPJeOFBA7Omq5jsAkzOauMwdXUsI8d6LK8J9U
b9S+h4WPGO/XwMXlXt8ci8YQ5FJBA9CIN7+caK/2YnIDmTOU5TZTqUtlwc0k/Ymu7sqeWDIFtwHV
AGhFJzrj92c4VnMlaGiCd5oKb9RBZJDZ1fiLd8L1IS3tPRNsBQcXz36ROEq0rIlglsycAl3CvRCJ
3kYYtT0Egr91OXwmZL2fID0rE3lxy3PKJvE71HEmCY05Zb0vhJVohFit5XtJuLdWMn1rn58m98wB
5lHQpEHh5Q4Mb+HWWPv1Swfo/NfP/CttpZUgZ/x68zUreLS1/UZfcXVrI5iW7WwEoVbGoKEYwRjs
EE1R/scJmp+aUC2TMuHzjXgUHiX5cH1TTf/83UOB5UVrg14yOoVo8ppNkNhJfktTSu7UwnjIktu+
2+fJjzB7SvujJh+KYc3gwmnhwoNDFvVLovd5I25T9krahGXqpGJR3aW1J9wbUTkAIZOFrTeE8sr+
XbSHPgjqEVi78DqQFWZu0fTYs/bhM7XPP6m5uz6Hb7qns0mcKDGpq4IuoBoxm0RtoHFDaP3USfQk
jG2zD4VNx5naWBCwGvmX0hd2YdYhKGq91ImwKxHxi6NB8zdDFXXFF1mjZJgHUmjjppuv2Tj2d43p
Rx5klF7+zBJKI8ClWLnBDtzKOdIBeZuI9zn8Z9u80MVdngYlQOnIu3FTtbP1qgnuPD90N33ZRV+q
QudbuRCmm1wo4YkW4Samf7f0We1so3vqNiZpqo8jfaQ9pPZx3Me8wT3r6IvieM+DTrjpc8Xdskzh
yYuTVNorqGbYEsgNm1oEQo5ykbx2ZiOdxEJ6NTP3nzwQhmofJnX96EHWs+sEgw5Cw6xa1A8MNbWV
0PwrKa37TRFE2bZ6T5d2vPq/6nkVPcW5Gjqi5FvxNtRpp3ZHv7wBd2HuVKEUd2BV3J8WssEtpLOh
RV9FIG9iNdVuk9jotnollbaUC8lj0g/KtstgFS6TxGB6unJliy14AND11F2mPCYVt7kHMNo+Vnhf
cW8293+SSlrJPC9sYbrodLJbPHvZY7NUilabKfT1auJ4CMUG46sUPQTdbcsEXt/HC86SLCU+gMo5
gcD8RQTWsyndOkidGKoFK7rPSxMIx0qpZWGyiAF4kXBV8uhSZlGbLyluJ+Zl4iT+jftsrMGFlz6v
sQpT6W6S3JtdxtmgjZWEWrBjeC9d5NpKrqyc9kULvAlkkbTAZX7DynMxEPw0dYJiozXf9LVS6sr3
5+XrPAmGxG35vmrtrB35x+uLvPb52WbyrMjVxIHPG3cK7/Y1sYrJ1c1c4aRF/cY1QQJo7gqrIfZK
P8pjZ9SbTZU3N4pyIkTH493Qer/5+FjOjc0OntnFWhJZWewM0p2JO5Gfr39/6eBNYDTSBBPX6Zzu
QI2SXjeBEzi1t8uiym7CzE6kbba/bmbh3GlUH2FXnxiGLp7qrV8rlH4SjsTobRUpPamldnR7+fUz
ZgDoSOi8AfOY3VLEicguq0Hi+ErjUGiwu04+5toaqnkhoiCrMj3U2QSQ4M9OoGeNVaKIXukMAmTK
VrPTO5oEJLSuT3pY227b2W68kolY2NTTEhHqT50CaL3NYjA1Zc9JWen4X4Qk3ZVZ9vFDD9sVuGJa
kzj4cybqxIBQ18hoxlNQ51Ntba1msnBsaC2GngVGGA6NMjuVQWYpUVTLuaPJ2+Tpqf9W9tsPN/ST
BgReRq+QOIl5zMmAChXl5TB2c8eKh+c23w1BeOrgarHHD6M53yzB58+unlj9Z1vASCW1CHtG0yf5
puH/lRzw0nKjpgEKVpvI/+bl+qFiiVI6Ip0B1dFh269yHywasLjOQVJA8zlfblHAw2u9XzoUg4pt
zP/Xj+LS97nPeS/ivrjXZ8sdS5lldEnJBBnysan9/aqq6YLrIuf7n4XZNVsbhVSaXsurxIttz5BR
jvSQvfg3M1eChqWhoLmE1gUrIl0gd/1gHEp6SAvH+0njirWm3rj4ecL3qf2HioY4c1qG0HrioOuF
U2XfBljSjDXGvDUDszsk7OCT9RUMqMlBEg/uSgv0wuepuZK/QcuWtqx5HkJtikTVUbJ1qqD8q9A2
lMnpCkZ1wQQPAJi3pmoI/mO2mUzEF4AqdbmjNCCaQbutrPDCVnr3/dlWqiSx8euY73d+dRMJ3Qs5
nL3uBkeyfCs34dpQZo4DolJyRD6mBpRgOlt6uX7sFi7adyOZzJ891en1k7NS4FAY5RG/51Kd6j5+
UZA4Vmkk4yKnqXA2AiEoE7/2rMxR9YxSO7AewRrW+pIWV0QBgwq1H1xA8yxkYtDxqbsZK6IWtLZU
MD2q+6ZOdm6efPxmJf8DwJudRTVxnqCWesMH0WvmThjdj8cmWnnaLK7I2ednp48WCV9udJ3PV+he
irtK2nUoYF5f9sVddWZkFh1IiCz35MJzJ032NKZ1x//p86b4flfxGuiKODRyR4e1I7OFNfDG0mqT
MlHQkoVU4ALbILt1HvkZW6pI2+Cxr+Q/QuAGX+rIE29UpRtXLtdpymcRPPGHCGYMFZTLsl5WoU2h
8NJ0ujiVHsba8Df0SFt2MjTGRuKy2rpRYL7GSiCvYdUWdoNCXohSCEoyRFmzhaqSKIUHqEidQU1Q
pD6W8dEDJHd9uZaM4JChxlQAQYFRe79ccWLFJdQ+qROVf5L81e0e3fz7dRMLUwjS/j8Ts3GYkRTz
R0zkwU9dCW5i62C61qa3dlAo7Rv/w6XMCe6O6gfaVtDVE/y8H5KfjGYqCzzcWyG26xG18iqxhaTd
lu0J/j0h/PiBYjtyJU9ii0BwZ+Mb1EFQdCoTzqDZNC5sjeET8TbFfZr5FOp92kUPjeCana74ReZo
7t4T/nTGx+/Md9+fzViYq1Gd9hluGnYpuf8TjdvrW2DB57CN4Tqmb2Tqkpl24dlV09ShTLuwEDqG
simZpbWwZWkXTwlNWkZI2xJdvP8+6TQJ2NIYOpG1cdsbQdgVa+yCayZmcUXpualoeX3odF2xgw3M
kZriFKCEcH2mlswQqE4swmC3eDHORoJCvEiTdzQ9si28c31I1E8c+XMTsyPvN5bcW35HNbId84OZ
VRVAu9DdRZXyYQ1SjuK5qdnRKNw41PpiiBzW7YvR+Y96fzO2T9enbOFGAFoFov+t5ASB2PspK1rT
GsuWtEqV7kLlOEJkV27cf68bWdrB50Zm65L3PIc9S46cQbd+j0IFg5jUraz9kg067s2J8E+ZSkzv
ByL3o5RqUoiqk0bn+iZZE65b2FvcZeTklbf8yrwMXYImsyw3yB2h+iHQ8GlkT7W7xl23MIh3Rma+
pC99k16OkHd1vSsgjBZWdu/a92eT5Atj2dHtRnwB54/WPkWriNjFaYJ9h3Zlyr+XJLFJ0iaJZ2Yk
oOzhH9i7o5W9tGwAWV7S42Q55jkhQ8njIWnHzGla/V4b8luzzu6h8Xq+vmUX7l0uwv/MTDN55nSj
dmJViPoMzItot+1hpATT9409eI+q9E+wxn63uDBTgmBKyvPfbOFTrsZMlBhVF9QbGhVtufrMgM4s
zJbezTSKZJWYOVJqHq3R2kj6qaJ3DOZ1daJ4XcOgL64TzEUUysCTcvm+n8DK00JP1PPMGeXwaMjj
36Eris3oCisBxOQ7LmLMMzuzqwVqwizXYHd0DDkb7Fhu9Z1U8bxP+0axW6MWnpKxS1YqD8uDm5BX
xNAUs2cOTWujovV0dkcHDKA4NO6t16yEFWsmZhdNUGSUnGpMWIFg67fe15DW2Ot7fNEE7LUTiTH5
hDmCR+vpraxLKtqh9pS2f6ziMch3100srs6Zidn1kidISDY54R263ZtIc4IalLD+249+S58oF9C+
9caVTPn5Ao8EB76kxqWbOo1vQYAWP0Duv0UDsrLjUf0uJdpaMmNp+oibyBlOQo8XwCQlFcRYHYzU
kTNpB7kZdVnfRi9rc30K18zMXEOPy5Z8g3EJ8m8qv7ZS/NLW8vlLy3Q+lJlzAA40FKVqYkPq7UrO
kftzAohnatHb6ePT9QEthBxAg/6bt5lrFbwR5ceYAVmsjVp+04Z228oZGYeVI7TkVOEOMfGX9Ede
IKxEOZl6zb3MkVPtjhbie8X3V0wsLQ5tZWAC+G8hPe3pA+Ax9gC1Ixh8TqPwrbH21+draRjnNmbz
VUqd4CqtBiSg3+YljVefcAPn35/GeHbVaYNOzQOkucOzD7RRtbXa1q7UFT+9tOp0VRhEZzz1tHl8
1oJ3KnS9Txypl2mfOJV1vlWSX5m8+8RsAYglAoTYwpw7tcoNAhQRosRxhadAu3HHldlaHAfYM32q
sE1+8/1sKUlXWUGlJ444HhCrtRs/Q7n08Pv6KJbCD5jeaGWi6gXFxMyK6vdeb+Q8KoUxRRHl2Iyv
SnHb+u3WULytWq0Fnm9dLfNrlG2MAPxE72PMl4eW5rgs9Thz+lAb7wxBGzehUCpbsZeEQ2gW6lFv
2xdXLLJdLmvDzlN0BOm7RrSpkDW2VOgDfFNKacuBkG0C2cpuXYSzttenZem4IQ1C59n0xrsgqDNa
veuG2sLlpt8iObdH/YfcfOJuP7cx87d6AxewJAqpI8qOUJwgq0RzbOVILy7v2Thm/na0htRLLDxT
ZeW3htw9Gcr4ksnKbRHmWwQ5C2RjP5MfPR/XzI0kktzGncnclT8SAwDLti0+kYGd+jR5I1GvB7T7
/mioEu34UkF2ccySTdHe+O2/oLlXzt/iFjgzMhtGn5ijMQygMVs4ulR0+gqttKvw6yc2GtHdRLdI
MWReBTYEqSXVq7NA2Z3fjYdRJmHJk+a6laVrl+CLavCU4iPH/37CQviJmm4wiPHajO6dr252SKzS
Hoqvfvz7uqlpWubn+9zU5NbOnHwIik7SyfU7ff+tax+Vlc8vrQquHYoaxKLAN8wOjZFqsRG5CtBO
L773THkvdd6N4JsfRzBymRtTOQSacPzv+1EYbhHkejtyNtWc9jNR+CKY5r/XZ2ppUQBOILhOkHKZ
RMpR/ZCEMcocvFdS7y1/L9KTlW86aXfd0MKckXNj3QEASZPXfT+YMvNSV1AM+gLqXzF6LdI+MlaW
ZUoRzVZ9qusYJEZgiL+gKoJLT9AMTaAnIP/bucdatzYWciVdehMgM0hH3SpTxML1+M7i7NkSRTwG
IzYB+6y3I+Wh8GjTpHSl09348emDnA2QJITxl97GD0AtBhH9DrWQ2D39ckFBQ+hKfLc4HHQEph6H
qfV9tuGUJIF7rfTJKnk/tCQ/RPoxrOotQj+f2Ay8XWRdgVIdHMJ0fs/OZ1NSkckaNoMqfDd0+i3N
H3Xx+okZo+Nlkj/SLpmOPFnPvdFnbVLZHoWt4p/E7s91E0vzNT34IcaaOOPm2Rk4pgPTLNWpVWgS
o6IvROq3YkSYtKZNrS94NHpdSDEBEaITQJmlR4WwbseyodXAguzyS6E3r0XipojtKSGNz24ifIHb
/RTEwV5wQk/dC7G2zwiANq6fC8d6lJIfkJ1EO6seK7tA14j36Zj+SNwhOHajHP2NqRrsrVG2HiK9
VG7b1hsO5iiUOy3XKFQIcn1Ejql33CpP7bLr+kOEhueWjdQ6ZRx2Dy0MAttS7OTfWVwLdzqsDPTJ
V4r1S8wbtd+gR91slaaRt+NYdH9rNSw3Sj50f8pRDF68RAt/eVlmHTM3kG61LBGQ5YnbA4Q7L2Gb
wpHljd4xEPTxIGa+uq91sd60gj/y+m0z4LS0KsRRkP5plBQ8uR4Wtqfr0Z6eHuFwfdkXfCaHUAai
Bd/PJRMP1fu0AkBLgnf4Grab2rPTaI10YHFrcdY1HnI86OZbqwrVKA78mvNeHETBfkRAMw9XxrG4
pxgAeTJ1Eumcxnl2CrMxRgYgxkaSV7tHMS1XTvnlGExS7aSodTiCpyPy/vuAT4QUjenIcYfsz6hJ
u7qMv3e+dJ/Ixop7vBwK3C1I3lPK41Km+/G9KS3r26DNI0wd3Iaizspz7lJXG/oBKncTfQsp0IuT
nmXSWMQStZaECij9SxWRGD1hmzKjPbCrb72sv+tL8XVwzfs4Gg+ykv0Qw7V6/NKEckfTAoSuDAx5
sztUjNJSTAw2HpADpw/Co9iSVNAgmDUhX7q+yS+D9mnE/9maxThan7lg5OmgasZyn0lwPo43EZrD
eflkluZDuHYlLK4g2SVwJlBkXyQZu6Y0VB4jzHDr7nNPum/ljyN4GRKZGHYljXwXcFEpKq3aJJvp
oH+7gdq/AmB3fdIWBwGDIW9K6tg0Xr7fhq2PkEfdKaEz7i39tlzDaC+tPz3ciIRrMqwfczI6Tyjl
TGspLCZ+c4pjayeFILUDI/wKyHIl+Fy0BXQCPDsUCRzh90Pp6FGOUKQJHVcbu7ux5QFcGlW/bY0+
3fpW8eH2dE4YN6nFa4q2wwvVpKgdXMvqQva2fIhMEHek4vYfXx3oNaZ0DI+cC4g1EsC0NRkZJnrP
2IPty3eN7HYrL+rL24GBEGdqJIIhfJpjLLNYUqfeLGqmqQwjzDet+Ncc9xK1J4/O0esjWrQFWy4E
oG8qELP9VtWlXmu1H5HTTtqvOnnNjcZrm1qa4roHcbCMJ7mlG+S61Wnp38fZjPDM6sw1WAQekpuw
VLXfH6cIYqMrjbSBdSxbGd+iJRNeKWJRiZfQbBN68RBFVejRNZr9k/a0+ndP8oeVapRpu9HoOEks
swVntxR0ispQ+lbgBLzjxnZrpfJWXasMLDiGd0amv59dtd6EyghDjCQ/VQS3QxIfH14T/AE1PBMC
M6gkZzMlDpkI62EROnlXbOta/A4z5oPsNStJj6Vx0JYsyeR/IUaYy3TQ3dFUASrxTvJNrl6EDyui
shZcAGBicQDA0WfXuCm3NUE1n3eFaKMf5VUlk6WLnNfnVDFH2le6iEn6IalGWewDh0ab4T6WhWdL
0pJ9SfwJvQrhu9Fn/5aCpj3o7Zs4YJ3emlms3+dtKK1hURZnU6OfD/QRj+95GjIVhsLsejVwelr4
2r598Dv35fq+WLjGwR5SkpzSiJd1IihFJOTJ2Xix8k3X/W0sqge/ui9CVJ98eZsrz9ftLZxY7HF9
T4yp1MVnp8lHSqxFCzZ0Qrd8SrTy0SqCY915P66bWbidJBIjxDlUOhaqUTAFNzXtw07plkevFV/9
zL2xILwJGvWf66YWRzSRXxMmcz/NI3GzClIUfMzAAcwOwZGRPXbVx8MGMmL/mZh5h2KKw8WcRWo7
KdtOGLGNHsZrTM6Lu+3MysxFlH3p0b1o4Oiio6w8ah+Hc3J4z74/rdmZj0vqtswqk++PRrJVxP6L
lnkrQcnSEFh18GF0/dCJMXsFVxo9j7x7cT/pLim3axfbwnUqTVLmMAyC2r2AB3tKhX9VTfJsNcRP
d7L5bAXfxf7OUD4eieDkyE3A0yhfJlxJkoY1oq2+047CvrWsHZSXH+6upuV9yrhNAOTLXI5WRLU1
PSEd/2tm2cG/1w/F0kKcf3221rE1BLoX8HULVqf0HvTx9e+/pQNnMca7nz97m5Y5DXFaNf18CaW6
xNpElbQRwmGXxf1J9wWYfpv+z9DWD57av+T5Wl506aIA+gQP24RGpClrttXw+XE9NIXneJF80tov
ef1vKjTf5LiL7DqIN6GiHdJa2ilSuNc96TmSPnFez3/BnCe810S3UFN+QaWriAa4L6hGrrxrF3wb
UDjqSxNIfSJ8eH9kPV0tuq6UPUe07nvhIaExyPp4sIgJAyoOcn2465lv8029MGJF95xA21fJ7ajc
Cu7aZpkCztlmAbvL64EnOuTI885P1NqjhjYYzxESK/1HNtqC1iappVWhFu6h5/fg0SRHlBku7eVI
F9l+oVq2MdCbHSnlWtpjcVIJZN5w4FO2+/2kdnkml2Kv+U4tfYmTH1rxx8tWErWXHPIKLWITGz8M
J7THzNXJs0RsiYzTwMHf/qZo+cv31E1U/6mLZg9s/65Jyxclkhvbr11/JShfOPskh4lZpo5BrsXZ
0axNP4yUyPQduPM2/fcx8Feuw8UJPDMwiwKFchjVwTV8Jx/vpeg+yClLfri7iPmjQQ1oBqi6i3C5
ETtXEqucQHMsdh1Ub+gfXvdgi7NkUj0RMYClWSBkRk1aV0IbOF7YuZtI6UVIu5M1VM6alenvZ3du
HapKmndYCdEpUMGwNMUat99CBMlUTQTV9CNeEsNbuUnPXZkEJLmLqkcjkag/HNvybhz96Djk0nCy
RE/eKgZKS9fncHI/F+d64k7h6cebfY4LKNQxtDqVYF0omlu9r29jc/wqd+2LN6grG2Jxz52Zmu05
twfvmlaYAkTn2m3j549yNnYbUwzXtvfimlHPm+h8YPudO90RxU34JIj6jeaQPkf18eOTBkU65C3G
Gx39zP24ARz5VjMGzqAc4qx/NJV7KW42RaWvBDFLq3NuaPLKZ3tPEUe1zEwMlfGL26h3QvVEawA9
G2twjaUJgzVq4tKZmO/n7t3twzpEpd133PhQysdhJWGz+HlAvOQYaNS6ZDzy4igZcz5fWY/di1t8
4gKkuAqGg7Q02fzZzqJslEvhkPtOo0neFkW2/KX3tO5eL+k3ub70i0ELNFHW1PUERGuey8iHvArz
XvadoRLqjZuCDeyjqHw03LrPYQ2RbD/wD70ebElRtVstzNFyiUT9j9I11kqqYOlEkZgiqOBVMAFY
3m8POpJaTXJNz9F7806KAztu3a0fH64PeXETGszqdBORnJ+FaX6Sp/7Ypr4jZvUvM8wOw2j9iQpK
XnX1mQGZAEdVeO0nBZf3A8q4E7XODH1Hgitt1xVDfmq0Ir3tIJBfcXxLPpfwd0oNTOKac1beQWja
YghYR19v+lMVA5PRii9apQ9br5fkhxJBuq1SFsPKo2FxA9G8DR8uhdmpcvN+jJYQ6IUY9j7AqPRL
7ltbxBDsOh7sIYevjUJgbLTwWlcWzTNw03bUBtxB+ThUF4YT1TCmLo0FQv7Qz8x8zOOEJ3dOWd23
vX+KtTf30sY5szHvA8rd0nBlExt9c8g6+Lr13NaHG6VbYw9Yci9ARKAOIKWErPxsh8o0AElRKlMk
jo6GujGS54+fALrIgbRAV0qbwAx6HoYifeR6mDix3x6q4gdFQ1uqv8n1J27IqanMIEGHj5m39qP3
KgwtyoqOAkGyS/EV+LQAfufjo+GZgA9DjY1M4Cxs0hQvhWmlTZxy2I/yJjBvamCzyf9oZVqzs6sr
7LMyVZQucToItEqt3Mb9zxDu+FT4/YnhkK0AlktLqDF//bSimqbofsVOqGyNclNbtpv9ROdsZTxL
vpacxfSSI0d1kbhwwSCUegGRUiM1jW2VyWOm1K+NFq28O5bsYAPGAlKoPJxmoX+I4K/VG3CjpmPF
e0rxCluxssOYVC/X523REZ1bmt2aABba0pL62JGUYp9CTI7Czn0nWHYUazdBoCNBJ+7H0Xwedc3O
4+BFzaSVg7V0cKcEI0eLgqE5r4B5VVhBRT3CiGTWr7AIfMn8NbDzW4Z3HuFScoBCDlAUyLjZJSnl
Wp8OQZo4VqF9VYsRZZ1g2xUML8qQPaZtKVYr2+j6ewUgTtRbt0kW3tDKvL0+34sLS3RPUZQmgcts
RzjKiUULvpPJRb2thAIpFhO6c+C+nzCkUUifoHPEKDNvFSVREDQN3qrro/BrqgXevs2bIWMNvU+k
1ye1ZTCN4hQazG/RaCy9Wq+ZXKk6WI91/Im48fzzsy2auIarNT03SCuhJ+iZdvP9+lxNp+lic8Dc
MfXgUbmeV79KdArbVPagL8vH3wZysHAiJOmtMmq7rqp3140t7gCTsh6ZBcT+5tgCyfLqHuZZ6K3M
E60ltlidYmONBfaN9PJiSNDbTCSG8PXM60eQ61lxkVSpU6sIwlnZeNJc82AG4V712r0aRDuERu0m
36ryVh6Fh8yXTm7mH6umq1eC5enenf8UDcc8geqIU+ccVb2v5x3UD3TQxLTOAJGpN74y5nvJTM2t
YbTJJvUKROtS6wWSkjWPvbS2E8k/TKuALy8SEAkSW14q0bH/f6R913LlOpLtr3T0O3voAU5M9wPN
NrJbJancC0PlQAfQALRffxc13edsUYzNW2deKqJCEpLwicyVa1GU63uj8aUuoaAz4rEQDTX5BTbo
Lf2htQlGQgbqEkCTAuyzuFkzve/yGMkM0EvdzIAfL/1smy+XF9GaUwU2LgOwR8jJYlzf3quVOzHV
DRhTCwqyeWQkO9PbW91fiFrOEVkPXjhImd2Fk0qYpyVFDVo/JBD3teL7XjfupmJLEW/NCYeeAXwr
fXaHifm2M2lswNH3PLCLGV88Nwli9lOXnZ+Qz63L/dbYgniu3Tfn9hYTZFtdlkB/BsdVERTOL9Pc
WnNrBuaEgA4PAcnV5QooO+z+2slnL+GYsmvn95MzIBADrxScd6yw5VOMc9rhMUNzeO3g0YRMe1VP
G3t2tQd/mliGxBFrn3JGgfAVieLHcaiLOzNh/YaV1egqfDUPnQC1M96vb2ceZ83Y6A1wVk7KyZcx
HtIDiK144NhdfxjyON93PDGOtSpiQHBSeyda6FBufMXafkXYHKlbhJJxUi4+gnXgoFduB19LmwKA
bj7n03AQxe9TAc48XS4YJXEuICG1WHVkSlJj4nMFXBwHI+IB/VZUYm3Szi3MPz9ztkcmRYLifpAB
ej4FzYazu3zorLcPzgt4UMDb6Iv2nVjShJRgrpzobRG2w8a7Z+2eQEJ7rlNGjt5ZIisKq4TmQAXf
urNvKHj4wPwSdEC64GZKQOucmYFjbPRo7Rg9N7k44BgcfRDbAeyrGPdpOQS8OZrI4lnd4fLQrfqf
55YWi2yyFaB2XOFxmpKDaPKDsN2o5dmuTZ2rHkwsfkHYFQWHgaepT0K4oaDaUxtnG4GH1TmEAww3
GlciPIO3a4Qw0rGyx8PCHuSzV/RXQKJv9HXNBEopkB6C2zmrdb414dSaW1YcEE6UfiVPNObxNQUB
7cfLI7p2aYAJYHbaULOPCqS3VroSmJmRgr9/cIcwYc92hujrbencKKfzifbhsrW5taUPA3cNsSgo
u4CgctEnpk9MDhyINssV3K8678AL75jkxS3LrWuv6Lae52t5WQQz/rS42GyeJpE/z4BuGzN521U8
CYTeXI0dlB0H3l4PNdtpneuPID72KbFriEht6TatTuTZJ8wH59l5YvJxmtKJg8Sj8QcrTPjGI3e9
ffjB4HpEZm3pCTsdBFY9o8Y9xj6YxfcJrM+XZ23tZEedyh8GFo6Fo3KlZQ1mLeVjDPiuOLZ68d2y
t1gd1o4RVB0ClQExm5kB+e1AFQOyQ6Chzx8Yavx8Z2o/GHwMrLx4sVMn/At9AhDHgZAWyiqXtxUV
CQFrD9YFQke3ZLSfUpuHxBI/LptZXfBnZubtdzb3+UBH7koMnePGfgKNeKaj+I5pUZ4Ln289z1cn
6szaInRn6EIbHBudmlXREpX4VVL7qfvbhSrzYvjP0Dn6YppanLC8gAL4gwYlDLbTm/uSbJDRXe4I
aBzeDhtKcf5tAvx9Zr+XP0Bie3liVs+9s04s1jR4qRtF5pOosNqbITG+cMAcG+6griy+J6x/lOZW
Gf/68kb9AqAFeCAv4zNuUlQ08wZwJHuYmH1e7hLXl38BND5TBQLxCC8Mz43FEYs8S6/RGrh0T/uc
n2j56fK4rXYC1ReIEUKY4h1fVyyd1iuTKn/oKhNxWzBSMd05DC2Kbxqx8W7asrWYo0Eoyl0Q5z+A
WsscDmC7752o3pL7XN2iZz1aDFidUEBPOXpEYi/z62QIVWPfdBM95rhyu3HaejetdguB9ZnyDLS2
SzwCp6oa9QaFXkl3VczFLGPQEA0h3b9yLzivotMItyNb+HYTMatULqj6iwc6HA2QeAaXV8LqHkVl
yVy4CBrBpZwnyV2UmCR4PjXei659sKrvXfbxsonVkQLhPjBsNkSalnjTuKpkW6TogeLB5ByhuNDx
A0ruL1tZvT+h54BaRQiEIQP4dpxKZhUdm+dDcfaTl3pUas73yyZWOwLZHQQRUbWKMMpbE1qcemlO
QH+VjxAVDNjku0htbr2XV840RH5BfQDCeqRpl/E34PdjXYOvO/O3HdFb0x+Vavy6dz7Igd4SoX0c
s2kr273y3nhjde772RVXAnjmEgbMOzBLdyiGu8LhEdhO+yjF9MsctBetandlslW2sLL8IOEJQCKI
riniN4tZE5XTdwVFBRWl102V+5Jdu4C6XZ63VSPzMwrgXaRsl8RPDFhnh1M8rGtrP013mgetz/1l
EyurD6/2GQOP1Yf32uL4qVRbiKqBUFdRBDLoxt9f3G+an82fzQ4VosrNGM1PKdixrurf51dEpnzW
JJ2BzYBtzqfrWfuqS8ZC2MBPKxSXjYHYcATWRue8+YX/1EJgWg7QWnlgPCqyZ7BubMzwys60gWV/
5VcEQmwphYFi+Nj0MoBb8E7H05WBXyc5jCleB/UWn8CqKWD551CWO8tvvB2qlA9VbRLgT8isNSpY
KM1f+sD8wdxSnFw7CMDv9kq3h9lf8iPEedboImlTQDhQKF+4B12B32n0kJmstMjM0n3Wy4+X1/Ha
VsHORteQe3qffZoKq0MMHQg1MytOg2de97J57sety3NtQUBLCEc1DEEhZTGIhllW1E4zgLZBRD7d
Wb+/XVAcjXJlRFChp7mk2O6m1KxEaw4PZrOjX9KtpMXac/RN+4uLgNO+JrUG3L/mHHPH2VX23WAG
sqEQh7/qvCfWfJ54Glh2eHl2VpwclMEgig6qX4Shl/EKLrwKtWpWj2rFwnf674V1zbVjLw4V23Da
VtYeMliI+MyRyJno5+0qJ7yDXihjPWhGHrT2esyg0Tx9NZtTPX7Sy3pjvlZWHawB5DIzo2LCFi8e
ixfp2GlW98C95FbL3JMUznOquujy8K2sOqxpwI7xNp0JIRbTNtTO5Gid6nBId/6YfPT+Qp3SGwOL
Ze15yhzrrkVpeum35c7eYqldGac37c8dPDumJcqmEQxG+5R/Y1o46BFhPy6P0crEvzExf8KZiSym
nJGpn7vwpPdQqyoUjpo7Vy8iKq4rsUXAurKk39hb+B0qVknvuEOHhw7xRxORP3jq+IJdrk7QM7rc
ubUFMMs3QLbDQN3TMjSRem1fgPKve8iaR2dvdE+Xm18bu/PmF5umbXU75gTNj4XP832mQq+9k04g
k339+9SPgBAjPwsPcS4qXj5DmedwSeuye7D6O0PxsJ4+MnMr8bFy14GHHWgwApTPezCdyUGbZTdm
+xC7YVeCCsh2/Baq4CP9fWZZYBTBywnXY04SLk8AjeaZqVesfUgS4af292njXlub+bP2lzNfCa1D
+W3RPqiTNMK83FhYaxvzvPnFzPdWxXOm8PkWYCLZ9TRcyXrjHbgyFyjdATbONFxkiZa0CVIOuiKs
UA/gqcDdUliHcrrjW/i0FY4yCjNIO1DAenDVL46wMS+4YXBTPVC7Q+Hr4Mf1ZxF/i82PffGcN/7H
5IBAKzklPzUaJO4O9TEOO1zeR+/zA3MuD9sU1d5YdaCieHsIdXVNlTm4+YmM9ZGqa7Cw9+wmLdNA
pAe9FDvZfHbgl2Q3FXk0vN+GWMwUsci5ANvmQBdimYgraS+GTpr8FJNTa6UQZN9Se363HBcW5pPk
7JRt8yGJJ0SvT4UVNlOgtlzHrfYXF+pUlbEtRrSvZx2ITzTfKPeX5+jdcnzbA3MRPhxoqQpl6fzE
zKvEMxFxSfxUt0IgwH53by0sLfaWhO73APECfgKzclSabmQ7ZVCY/e8+IV7NAIpCQHUwJ4PeTgmA
XrXTuRY/tXJXd5B4P2SxX7gbns7qsMEznTWCwXi0rNLRW65yjZHiBI1E3yxfmuFDqf9of1uUbu4M
SLpBnwiCLbJ88YIwtVc5lBNO02ctC7qtEMXq8kKVH/CFIIl5R6Rkx0zKiVQYK/aYiTt8zMZkvDtP
8ScAqCDACgiV8Y6WQ7d7o/FiJU6Jt+9pNMpIbzYWMIrUMaNv0livRpD1AyH/DAxbuDpilF07drk4
AYlhXlMNAjAgtrB9ENwPu3Iw5vy3En6r+mfq9XcZNC3HffMFSdKwcNxj2pc3rf7iFrWvk/ZnNbS9
7yUFYsFXOU93u6mY7iCe+lUq/GH64JnxATx0fWjqeRFMg8bDSoJtFIHXOChSkoBOqRc+cbIXG2rw
Ppm0NOpZw31obxh+xVEqLgE3CaiXWEEBXEhafJ7GZApFZv5g48iDmILugTJQTqvrNCu/q6nRd3yE
yMRkERax6tEEP3XQJjbogxrPCr3e/ETL8bttcvvg5SS504qkiGTZFZ9kJvitJY32kDVqn5+yE0Li
B+Wxm4nfMLsJaa6j9vm6y9kH4BXpnvSATYvGKMBFNWjRxNjnGnTbvqoG6vPviDcDUXhlFXtiHkcb
JGnWLkvAVo30/Gh/b3NR7XgCAmFd9kM0WKMIILPqx3HEGJ44mhZqJHP8HkQ4Q++GZa0FrvkdSqLg
QkKY2xL+NFjg2B6g6VLL0jgIA0kBJAKtX9BQbe4ZoIUhuODsz1BUfYFnEwec5HZkS90IOJuyvWfx
H5mUMYJQsRmpBtn20Z7Y3tQHI7DjrglEV2m7eCq/d+1AQ6jce1GdZvIKXNhFOLh17Te204cVdRNf
F3p6CyLTPupLW4AkuQErVge1VFU02X1LJdlPgz2EOZRob9IOvq6h8s+s7mfaq+JbV+jcz7Oi3Kku
hqRLl7W7Ke6Kz8DHGhFKQAG2lVi2bVV/LcBi4otRZKFRq/HG6gcS8bj8Bn1SI2hH8kUUTGIYKYi7
as+EBoEYAqJa4KQK5xGTh3tVMnbVC0cENer+DsQjEAuRIigqgE1qu9SDzhnLxzgnbD/k3jO2br6z
uSqDODMNn7XCDmnfyyvokMcnXcV0J5PRvoa4Lfti9Q6JlJiGsBaGoYLG8aZQB6fRS+syEo3dvMjb
3L4mtYA2QlFQH6/PLGrZWF5lUpCj5HGBMZCAItbU8mXNWQBWR/smzjiEoYZm8BP4j35atZg+aIT5
pdYyHydtF6VZLRy/aeruF6tcHkiWGRHI2fmLmogZ5X1cRoaEfBUlu9TY7boeuHwjn+IQWKjkXsNk
RmneJCHVNOZDSycJ8qnMQhMvlp3UCPasAbRsQaAnJGOe7Oyysw5FPNFA2SOyK01efy4So/Y9A5Tw
ra7k3gQT7LUhhyZyM+oUKG8DQVmDp1BQlk2+w1jovnCnIuqSQQVAscB6WrTHxDRlALm7wR/amEWK
ldZx8BoRQCXLADcsB5iGWbafdxmKflj3LIaqCtLO+kgK5+coCmvPdesFZPSp3wzuJ2gYGvuhNEiQ
kvQXsZkMFQhng95Bj7R2vBdNpYEBlKUR4N32XUKwoW3B+hCxgSKoJy+LDCDzfGCj6X4sNRqiHL++
LUqIHzdeNobAqmJTGgOPzC42IhC3oTo0LtIrUQpsF8jq+Q1jUzRyhH3bGttYgPcdQc6R+S5PX3rN
Afo6JyXY3yEFkaNMc0f1RhzMuOiOvJ2+wIEUQYZy21DvpiTUhibHpDYsRPazjFDSTQ6dWbi7OjOT
jWtq9QaZ9W4QVEaZxVLIR4xF2kzZIE6y+mEpBUEMEcXTN4ZzFBiWyw7X6pV4Zmu+k89cRqIYTlPS
ixPYVcxWx1s5SMct/re1ix2ELn90aHElJpod48iBEel8IsWjJF8ud2Kr/dk9OuuEroxU71K0z5HS
xv73hqf/m4GFF+cmXMZmjxlJKtygftWGl9tfnwV4VSDEIiD0XjjWkBU3Ud9miFOfBDhOoe5dbkVE
Vk2ANwXLCamEd4XO3K5oRbwOEx3fTfyhsr405u9iyGfP58zE4vkxKH3U8g4mkrkk7y+wnb+2DxAh
yuPAVvguTllOSYsNiVouN/f7uPJtT+EJspWzWl1NwBHiiQbc0zvcr6pxaRAUtZ5wJkfVcAQcacNd
f608e+cjnpkw3y5Y2TLULbSpOJlW7oayQa0WlbbtN6Zqw6TvwFo7ime4J1mgpqoHi+XAD86IS9zM
mgSeTQa9ViP5SnLh+ZNTdaiITfQAZQfwAVOjCsZ6SKN2nNyIoBgyGGg8hqS3UU4DlRpI+JCtZNjW
oC0e+IOd2CmsixMuGr+X963cSPasrl+UoAP7M8dzloBc0uXFkBPKT5nzonD/ueVRN7fS1uu9+MPI
EpLb1fokccPy02TkBmC/4AFj8Govb/Z1I4B4zoUQ2IiLw0Q0LaIQZSJOMVB097raenKuXh8oevhP
+4ttmMWxyiqJB0iFPSj2A93FYd9eGX/l0D0zszizdCi4ly1DN1r+Lc5uHO/X5WF6XzU1b/c/DSwV
FUVe9jVKf/kpj8vrlMdhbk/RZGUfeG2EzlBEqHm8ymOdBOY0RImrIs/eUqBbX3V/jOUy5UOsVrVx
FSOiUoOoBTUN8XPvbMGNVhcE4nwIub4qGc8fcXZ9xQzaTqMrxMmJ051tFr4FXvTLg7najzMTixvS
LnITR3MjTnqa+rMYUkyucMb9H60sVjbJkk5VEK0/eX0dNIIHIHnZs2F3uS9bw7VY3yYbndhMKgzX
FCLcsVnjOo/Fu8P5bKwWCxuiakrGQAufxPAp9+As21de+ZRv6UZtmFkWjwmKOv2eoBs5HLuhBK8z
y3zb/DZYG5jvjfFyFpEuQPK1urfRn8aKMRvpTT1p3y9Pycbychb3WRq7tiMr9KUxqqjLEeRq0pBn
9HeL1ucTYUauA8SCsqtlfpfDDDd7KU5GeTsBq1KYT0b6cLkr69Pyp415NM82o5v3ygKPijh1putn
6lbTSADqxsjut9z89Xn509Ji26fKZdWYoDfx9CXTtU8KBN8bG3LLxNzZs84w4jUov4eJcpx6X2uq
D6okh8sDNm+H99vlz24stqMwRq+wXdioOXlmzckifTTYXxJx06V24IFxxOo3khZzk5dMLnaoBthK
3Vs4zRAMveZeGzqIGOgVDT2NP8cuA42XER8vd3N9ic80YbPiIgAUb4dybKfKlAy3qhuDaHWXdvvi
5//NwmITAf+eytHA6Sl5NPxImp3aKo9ZW9ugfAa8BPI0lC6r92MxsDI3cRLkxj4uCwi+3HkiYsVW
ZeS6HVDsoOjIQ4X94h6ovJ55rqDoiVR+2/IApT9+Od5U6e9WaeFAABnBH4YWa6+2NdU6lYurQL8B
oW8gxi1R3bUddG5hsdSG0UUAtoQFz7kaIFLn/oUj7az9ZcIjnjnmhYn2Ffmum5+s+rrZqotZ2y3n
JhYr10wNXmWc4Jwpdx3vfLP2biQuzlb7giB/ULc/Lq/j1SEDww2Z6QBniOnbnTIhCdiRNsYJ2n1y
WheBnQ2M+ZqDi3cAqrtRnIJq08Xy8jqlpdzj5UkYjV86+y55Sbo8bL1votzyzVYHD4rKM7sWMnfu
4l3T9wZyyA5e5ia5zmTopL72wvbWi2n+laV8Zmge1bOj2kozgHBMGKKND0dzmKLLs7LaEUipzfkP
AwREi9vGTByE1UqXnwyrDGOLIQZ7EuIbUgeB1h+05ONlc6uLAKrHKNIFBhjA2bfdMR3IX5fCQ3rN
8iv2TLZEcVbXwFn7i0WWcyhqQyQCjnkKQYwAvubg7fL6vso3xm3+0OVdA8LwPzqyWGx221tF6qAj
ZTpCtuED6kL8MtmoGNsysjjHzJR6kJOBkWZsnrtO3hWjExjG1stz7apGXGNm68Il9o70JzYhVFpb
XJyKMdvlybEvf+gT39UEBYAeQtiOiMY83njurl4GZ0YXM5W4WdOYcz7M9U7JyMORhZUlQseS4eUl
tzqIqA0CBAeSPPj37ZJrPK+Lu3mFK+POkYiV7tN2Y5Ou9gVweaRYvddK+7cmBluVqtINfhKoZ469
m6ZWkF+9p/TpcldWd8+ZncV68NwMLmc58hPC5J/yLXrt9daBwIH8CrbmEgquszFuKWvRem3cDPb4
pNFx482xOhdzsfG/TSwmvU/JZNQoa0am2EweHXUD9N3lIdqysNiXejcCd1fBQs4euHPq2hsab8Qz
102gFxBxAMp7ib5uCaqhS63jp877pmfQ3tqn6tPlXqxPxZ8m5p+fnfpFz8tYM3p+6g2kd1+qbiNq
trbjUUQCtmxQAYNkeOFTaoleuBQ1y6dR6UdX9j4YxZA0/Dg6v8r+OanvnHaLImptj5ybXGxDZPA1
yN7DOU9ZfdOpHFobVThQ46oZsufLo7c2QfBmUf+B/Qiw/8I5Y6WhOkImOGdI3471iyUtpJfCy0bW
pggoNR30FsCSvmMCoJYcUaSHIaRQrtMr98goylP/gg2AkiCJNBfLLD0al7VtXsR1ccp9c9o7v83Q
DDfZhvjFzGMANrQl2ZvinYnXZsJPjvfktPfmxmZfG6E5dAV2CSB739F/dOBK6FqBfSIBUJylw/7C
6Jy3vzhMtKEqsoLhNHSKHRW+u5UDW36/gSg//NSZx8W1gElcbBJ4kYZM3F7dJsA0EPqt7JLo8vwu
98TSwmJPWNnQU6Ma1G3eH/TqzvWem5vc2V828sq/de6qwMpMZ4aZIHNJ15KwZNC80bOgQn5b98a9
WbHdGLMnwxL7In/h7BFUt6fCm1MAxpWmfXSsL93UJn7L840b/13kdv4QQAmRp0F5Boqz5n17fqql
AEoMhLa3ce09cN17USJukeMGCqbNsz142Y6DbR94xvak1r9ZSZ6gotdtN0I5y8Pv9TPwUgfRPb4H
R/jbz6DSq5HZxGcYoOMBKHHfSTsJ1dg/DxUQNXau2xF1eOJbE2Ubp8ZrVO3tZIByEKwbKIwG78W7
wmtmxQWA6W1zO4Eoax93Lb8iUtw2Ex0DksZ7zdU+Vqykt9Uor+LM+dpY3U+bNT+MoX0GfwDwql78
qFNUm8Qm1+9iQzW7BvC4KB77D0VlmGFh9CJI1RQ2qXZMnAlFY0AYkenK8qY7XGcBkXFYtCkSPoPY
ty60veJB+fboXddTWQLWQH6Cge3G6aDoDTKjLKAs3U2Vs08J34OTOQUkAjW8GRA5Jq4KvX2E2FUS
aKT4xqAftTFk77chnBF4VmBOmGs3lmBdr40ni05Fcys/cnZlsf8NGv3X9+G/2c/y9L9jL//1P/j/
97Iam5QlavHff339KZpU/M/8N3/8ztu/+Ndt+h3M/uUvtfytN3+Ehv9tOHxRL2/+A5RMqsaH9mcz
fviJEkT1agCfOP/m/+8P//bztZWnsfr5z79/L1uh5tZYWoq///tHxx///PucV/yv8+b//bO7F44/
AwVz2qUvyz/4+SLVP/8O8ch/zJIn4B2auWHmosC//63/+foj1/vHXJwBuU74uEAVzvtblMCJ4M/w
IwCyoDCDZPUrdyg+QZbt689M8x+vhXCv3CKIM+Hv/vNxb6bnz+n6m4CXWaYgj0ZnrNeD9889BFq+
+fUIORE4L3NafBm5pn3XmL1F9Khrm4FFsQt1WjeAc9F2t4KlZv+kmfmoX5Gi1yxfT0oXe6E07PGb
Myr7G2NVTL4qQ2Uskp4GElnUeQLcULg2s9qgGqccfKClJhAV9ZJ0p1dVjgNRZZ6DwqtpGBK/nEZh
3NcFVR7AdVU/+U5jOfWNrpc2rQJukaR/EmC+u+2zvhYHwLnAiDyHwIHCCiZV1zJSoD/NPxZlXedH
uy4bvrMBUPnV80p9zVhjkh1VYgbrEDcSfZ6FsZfeDbo1PDUtF9A8LAnQRuW91toyyjnwgOmYfnTb
tvyu9aYTSmBjgMoZv+kptQAS164gjREHCel0MKZDzG8C9sWvUkgdVtyw91OmXesGra7z3JEBYbkC
y3oVH8fOu3akU9xbuWBumKCwGlv1QY5g8cubqg7TsWdRV6jubsotkKqh0CsswWwOhCEAglkDZ3JI
jioZm8e2q9yIdowiSQvdRmN01M5y1E/BoUpj1OSeuU5zrDvtCozcvwxtBMQ9nwKIbGi7Zkifi7Zr
933Hph0ZsxIkUuY3L8vsoEGsObTjqn6ueNpEOdQLo0zPv2mMfhVDafkIF5Z7V5++W9BVuNettopM
QLV8uwFOLKddBnhs2j3mXvt5xCb4UFXoakO11i8Ei59zc8y/plgBB6jVghJUugMwjbQPDHAO1MBy
9e3wBNxRov/opzr/aHZ6irrwnrTuYy3S8ehCUMq6kl2nrB/A1VGCBVlqWiAt7vQm0J7A8O6q1FFq
n2muflOZk00jr2B1cpW0lDxqAIcahfJHrSuAvLPr1OhDqzPo2N5SZScu0OvKo2VEpSEc+qvSmRrH
G0Za6ZmnxGZaz5jfK91Ir2TjVCK0J9LV+9rhVhLZwCt+YHpVjtcUwYAmhAyb8dhXjvlCJkIDTYGX
qQWA8gHkRB4kXGRzSAFnD4zBRQVNBwL+wIUv+RnL1gomraUgznSd3lc6V4ckb+rbJs6qXxazlC+Y
QE0XpN5dYADZeNeynEgZlVVcaPKjTHGRBQTY2CAHM2AA6Fd6ZwzWiZHSCmtgpgNFwTnve9xN7DCP
M6xi2rdVh5A/klpXplGMFQFLrDZMBzkSFJKwQbvujUI/UA+0pHaMO9DWtDHyEiiOJ2lcyxtZ1aw5
yKrJ9FCKIUZNVYnqx29eUseHwgF/Y9AnscI1yVh8aGOA88ZaPidN6XzVeqBNKe9AJFn1Wr8b2yo5
2aU77ommAf2nGd6upELf2XWj/N5jVUBj6vrAwRZ+UqafcbdqPgDI9dHoHS1sMtSR5kkT+55IwaCS
TdOVtDm1c5/ZVkbvZWqm101ciWPFGmxYB4hEwNT6HQVU9nMJEO51CYm+sC8VvaVTn70wlgo/H7Ds
2ThhMCzm+QCP4lcmlMD0vV3sad7TvZQGsk15Q9Jr2nQUMqQNqAtNTR4L09WDrIU7IdPKu8knj96V
wgYG38v0g476yus+6bVr1F3bz6kD7lzJEulL2RTROGVHmQz1o4594r+azNVYP0IBgfq69/pV3kfW
4MTy+84D8ymmY6ZMVM3n1xksZaUfymGyQmrOLWguJFUH4PLgpr3kpZZeD72tXTUoGT8CezA80RFD
grM3vlfKkoFBZBEkTZUeRafUTtou+gdZkF2vl97eafPJJ5VnHdMGflU/jOZ9Tbo+ogVWT1o5SVAN
7heAZbKXV/slqPI+9cQt9rnEb+g1A6v6PIYlNDKf9IGrIyRzk+EWOZTkk46t94NJh94KK7F+gOld
f5AFyV4kKQRQPlP2krdW81kIoPkG3vGQE9aaPgWPROAM0v2SG9pwVEzznogcusdmQlU+5J5rv8i9
1M/AjOPXhQB3rOHmATdp/yvtNXabQ6no+hUGajQo5qSfEJYHjPRYxdmg5/MYA/KCrT6VRXdlDW6F
pFyOkjNWIuFsmEnuQ25NXSHiDhaiijj5URNl/iRTx7oayDjsVe+CuVJ/VHX+AUiFwyCsKURBS5Q4
/d4s5FGQdme246G1rG8VBYRNh25vOEcernQC4smkove9VWOhU+NE2fQJyIAS7D11E1Sune8mDlrT
SVNaiEJELCYQa+zSBvwEHpNABCPJE8UltYJxmKhPtRSw89TTIRqd2NfSKuVeT0QbuF1qBa4ghk8Y
yocaF0tc9i4HhlWqF1IbZjC0TefH/fgR4VakqAkS+2b8tW3i78Awl6EhtEej6Wsk5C2AavtRHBAd
4lGGEr9oJDiK2ynxIhCAFAdP5e7zUDpDaCaT/DwmqopIR7TrJu20vSyTJAJufdi7MjkaXj3i4Lbp
r0GXu2kkB93ofD4WPa6sdPogVdxea82wl7EVdr1rhdVo5PegqSa3oNUFTrdXLJAkpdcoqdeDPFcR
5y64YqrkORZADmh9PPp9La9qlX2q1bSvXMQoIWDm7hW1Jr828u+pjRg2nioAYEPW5ZdCZMXXgFQP
PRl3fpMaxC+M8TC1Wh21DuGR7kEfEyXkgWb3dMfs8miPnRmOmQup+KJyar9HrUEpUEwhigTHoEO0
q06fBl9v2iP2a7bXkEKLWqM6Km8+q8sEEsOjeMnGdMClqKyH3natPeu7OHDwXDxxR9UfDOn2gUUK
HQxtBX0sG2LumRitA1hXhtLXihQVDlymIVD2ZAKPuy1QP2Z4DzGzjvAGwTWcogrhmBd232PxJend
JHlx7xUG3+Gs7hLfGDX9oaFx86kZbReY4S5tjzQlXgiHlGY+K3GNuKOprogX/0g7hEhj0+hvdaGK
oMxtI6RVxR9SvS6Dqa7Z0cAlHcW8AaQc7HsqjO3W2jckx3q1u+Qu1kW9a/SseQKdjN3gaCvLsHXr
6avwhLYnLYi7B6eRAYAN/bHruHs1Wlm3S4daA/qJ5kdHSOPacjNy6HFe/RjassKSzLT7rETO0DBY
fmN4zbTDuWgcO9ceE98d+iGoEs3jIVRoJlTWedYYmmoEq0CSEnMCwqECDX+q/T/qvmM5cl3b8ov4
gt5MadJnypbcBFEqqUgYggBBECS//i3dZ6JPd7zo6GFP7kT3VJUySWDvZWHJC9OuuNAtg8RbZRaz
4qCuAx3QTMa52A1r6JVy8ccn6SiHKBwTI1oHfyoXsvVjDr2pZOhSbKt2/Ika8yNXZ8m8NXJx3TdL
BsT8Ssv2WnciLTuAeZAngr6bepWUsISrmmxuvVcuLB4UMT8j9LIzKfdubnDkD/5gDlURtl/IM38e
sWn7NS/rPiUxQgypx46bK04RtPsIm17X7zbs0y8IXn3s2aA4VctryqP4QBlBxzDyavdLwOCLcWlG
a9TtTZiPcSfljPwt+p42qciyEnfy28SduQYjHR5iaC0rJ4cXTSEFV52/nJAx2D0XGBlr9LTSYzok
SCSbMICibCtt2Io/KM/kX9zojxsQ0ZLgKisLP7/NhX0kPpIeXMhWvEQutIdxxG1Ciq5/iNccjcze
glNNL9mrKKZnhtH+1CbmKyvsH2C6mL0SL6olV3ElXIDLDDZdNLJCHTvu5pB9pg6liLZlvzOx4fbb
erSKW43uIaJLnkNquiYWN62KuwqjhqlaSC/LlPui8om/NfOUXXspwwt2kX4vl41Viy+6FyiYA1qq
QuTnFjGz1aDaCaNyWBWYvkvbDW63SJyjI3a7soVQY0f98HfOBH4/5svfKH7HoViIEzpEutLrUJFO
YqoeFgke0gZCn/uOS3xNIalHUcwn6y9bRf31aZV5eoi19kuKdNtyNk7URMQ3maS/c2F+oYQm3PkZ
h+YfmoAq4Km3MxpiEDg/OF76TT16GWbKvM1/vtTviOZZSXVq75HVuDQT198Otosq0LCNjEoiNCaa
5VOIKLiH2ZMTamhpGp42L1RVonOGh82SF6OVh3znxKU7h2kJzRKbPnI6xvsi68ZqEQVMPSGveGol
fM74nswYkiOa8qaDiLxnDqdFhEiuE4mdf5gimt7NXF+9ONj2XgcYJCjithYDZL553BXwEBXpDsaj
sBLWbHuHj7HEtR1JuKtse2yTGI8zJvB6opv/SLrIe3WTZOVMlodV2t8Bmih+STeW8RSrR+NF7LkF
gLef4zF6x15ldkvuf2lIFU+AEnEWZvrOX7y7zR9ukBDANYdJS7aeqpRi8sjTfj0GQzSCDOs+ObRl
Pj7XVwIzAExvGt9j4EojaHHi6WzKkcDXOyUt/BvCQFgXCr5PpjD0y0Ko+OLiST66OJ922mO6WkkA
r1LIfZQKbtOBi400MIkU55m0GM+8jwwxJldo2pc66r35m7B8fImgdqjznha72HPJAedXi8tSkRd0
acuboL7bI2SfXB3S8C8tyf0anbmijihmHoIPM/Vde++Q9Vdvq0nu6NBxVaXDYCqgGO6KuEMUK0Bf
f4VIra+63k43eIV41XnRUm5rr280XPv9qBZflgG2+Krzty8Zw5qEJpL5YVmFB0ku9lAMK4iWjKcE
i7e2nxBQLxXcXCtgPeSaYevpZLV402c3U0xKWUqrNUjCPfrh7GXAiw07UvCOOmsk+eYsONFEx3j+
V8w6U/y2OtFWmqFqYMWZ/Sq9bNw7TbJnYTL/oZ2n+MIKBXBhcR4G82KrZlhjzhTxgDPkgSWy5qMd
ej5ec9qlhzxWSa3mPKvEpOejm3NT5h08ZVWbUr1L14Xc47ejDRxytxhplqq0cGc9bSx+H9N4K2G6
7iyS0OMCmgO5NbQIzSeo2riSLMeH3geEl4mPScRa+HeIS225uVYcksnzzzJlpM4tdihMG8VDjEiu
J5OjD7gUjKH2dYjWx25ogwa7MD8MMoElsGXws2TR1AyIYz3OXWBqOzqO+sh+eIzkimsgxjl71ZHY
kDM6jedoSPjNknz+WhckcUW9Dg8ZF+1TD1ca8iNy2SxD7L1NUbochsJGpRiluus9rt99HatTZof4
g0qf7LqsdztkUEwYmZCrw8LE33U2Cw79Nthah0JfCuMkgn5UJi7g+tklDAF8hLNqmIAd1I7JdokT
+e0Xc3BuXbddiIM3OYjtcog4zFvbZrOyy/EqFaw1h1gGbZN46BZRpP0zLJFpCCOfszZ2L8b+OmKt
Mqi5uBsRvvyQpWv6l6TIL45a+H4mTHIP3kjoPqPo2ir9uVUfUibigo+E1pnI4322hkXt+515yDBk
31ssUYd8IP5ZAUyogF8KhHJqm9ZeipegnOKElEiAgIlPkU0igwP+wtrv0qTeOrQBlSvT7NF1ZjnM
VGZ7B5SuQviE2xcy86pi1N5boUhc+QnMV4Mm/dPmEBfddq3CB9Ppk8KYszMK2CE+X+TpIzAnxMMV
LQlcdhoMTr+G836IWNfYiegbZ5bcloKbCoNqX8tFxh/Din+UmVtmgF9oVDQr3T9uGJcbmHG8X+mE
taMbl6m2Ycb38mf791vr7zyGW3T9Mapqfzrg39UdiwUgETAEcY1nMe7beKJ/4YAUv2Wmgp3jkzhk
Q2/2s+7Xd6NwqPgtQpF/XG/xHyTxRZUatvx3ngy8YUgZOmzJlB8gqxx2K+CYN+HbtQEf3cIPb6fg
q7C+fJlyRDmXAbXFY6By/05vzP8ji4k0yZyjoGXK4m8LmKhuOVQXA8uX0q5M7goL5AVOtwTAyKJe
AC2RTyvZcCMMdjM5ZcOlVZOuWifdH8SbvEZtzG+upfpgJ7hSy6RYho91WeLHcIHFMV7Y8p5TNeFo
iPPPmW7dWXn+fOC4kKHMcWv6aBKPPc2G4HAdtKpAfGOBlqt3+rFE10Z3tIoVLpehwzZctr30oxI1
KPmV85yeFbP0M+JOjD/XSZuWc9iz+2ncslrMEUPbkaE5hoIxu0Wpx9ez2wqq9l0aGQg00sYLQUTH
KgNBHHQUlwkL5rP1Cn2MCQgkvAe6uJMLyx6BovFroHj7W4QaDgrh9TA1ohuqmrt8fu2D1q/Jint9
BJb2HLcpORepRULj6oW7sGjdaaBUVTb6eb09z/u2CqK00Kf34FLm+7DPltNAeuBifKB7EmiceXy7
orml3c/AES8s4wThSLgpnVyL+3DpkSyC4NBqtUJdFfHJCWdmf+t4EDV9opc7vB7TTwHo9AWvMZ6j
9hPkyqeX+E8xQNOLJ+XrFJAnGsEmMc3+XPvJgm5wPCZ5F371vbUVen0/UssaIQh+26hvzwANxfME
YxqmmxDe6+xX6hRs4j+SQX9td3DcRqWD1LQO8DY00RrWCQbU0lNdW3UiDMt2YTvJ2nWfaORKOeUw
OK7qNA/t9DR6OR4bw68zcm9x3IltNzPpqg7s7ElH4VyjsPallfZt0IWuusQ2Rs67AVsmckX9+Qpx
FPzvpD/gBd/gBPXIVU1TWG8Ar8+ZL7PDEgiFD95hDItA77VFB6MIyveOaZpOh3Ux634dV9jKC34a
RjJdsf7AGxUs8eecMYa8a9zo1IYP0aDdQRfeLp4jWoU0avcKdXffqa/Gp5QbmNJ5DMg1woK0rYJV
0RikB9fBnw4lBKrfuyRssDMVgOQtvzpZAFNFTLkrdSKxHTL2Zn2OgOEu9u8Zm7wr1V7ASrZZ8JN2
LO7QftCh4mJ+7qkI6sBkpPRWWFz1NAWVTiKx0ylB/zKymBvfIS7UROa6tZjUjQAsa+3YHguTDlcJ
q/AuGx32owjL8zjgs8/9pBrTwDtF//rN8Dg8o8bnsZAYgenM4xLzJKY5rUcEt8gyLLq50RAbVDRZ
TgRxaLXJpLo5NiDWnb0q0yJK2/tCxTy89TScG3/N6M1vzYO/+m2JSsoVQcckO2yQWNV+m2OqS/LP
PDUjthD5BuhGV7Of4ukK8+64Rm1eKfIzj/ch8hOA6262bzw4KREzG+EBcD2g5sivDNaEim2eroQ3
eyUvoiGHqT+/6/ByV3GoaDMz3h/zPrugUG9nwuHNrX5SriLDeqvziscUAQV0aLAWkDIF7bNDbafZ
JTzVYC02vwbpcI3Z8LwkiPHIwDXib04vskCETTSCCZBd5xodZUuz9XDgsVztUhH/5JgoUw5kCctw
5NFz5pl3WwB+gx00r1ovW3Bj+mcycFsxxCDVfZebc5y7X2Yt0EtrByQuKP+N5RBu2ojPh9QWz5Al
b42eouUadtTwCjsm0gZUdFKJfcxSBdZjEfNNAPGOsN17qimGhe4Sue6KcP6Yu+IJhTV40Aa2x0lv
a/i2Cc5elR/twv1njIVsT4s/G2JLgcshNoH7xTPmw9eWLndYIIYSObLdE7XyawVPc+PI3tlZP5PX
2Au+MpIBQFK1T7cyGCe1L/QmDy6y3SnKlz1uTIEzDY9EFlC3X3/G+0LInYjV14xCjG4I0V9J4nrg
/uNGYnj2255dRqS0twUI67CQv9O8A27VY58J6AzKisQGJcgQ6a4E14cHCfplY+yE7QcxBJmv9qEX
/BGBem45/T1TZB61ygsO3DFxQK4JGCIMoud2apN9hDHt4qdw6GNfdgczoCZxTbfibo3CrwhJeU/c
D5fj4Om1Sjql0BIDgzmiw4e67WxXYSkfEUIYrnsp7TtFMAe9ODjcafeMI90dRe9QYimQjRz2IGzm
dGg/1KKC2g4Sj7hvWIW56zg59uM681htknkfyf4o3Pbe2+BiWkQ3RMtS6sUiKtjeDRYPIE0I3wWC
va9D/IDP+7hEcZPIn8cTupxo1X4DNHVvOH1aoA5YGCg9bSW5px3+T1ApnEdt1toz6hEM2mO0jDsb
dkeV5HUfItQZd00T9Ih+2bSazjGZamm7ewtJmdfiVYddlv90HG5Qlf8YNhGNEXya3j8meBtmPBp7
Z9lV+fnRQyE95NaimuP+tJj2lES8yeKo3Aoe3i9sCBC2AFquAPJYw+p4EoMpsCfq9KUb5VuC8oou
l+pdL959wrsqDsxTrLsVaSbBEUGKdx22wAb8rXrzN3bryFJ6/VTjiqoXoX75SMDEQlLsZBrdogAV
QsG6hkdbkPXWkuEwTJRUY07jhvY9AeMKDiv0UGfWLp8bamNO3pjz0+wh1WCayFvyM1kkHiaoVNg6
tYODSRzpGGJd3vvOhyNmI9cQ60gy+34zaoKzAe+RKDIws0Nx14IY2OUIYG3zDuoME1BsbpHMXgF0
JZAdI1hBksndoaYB2g3McSlWyKZPJ7oDhKDe4nGd7pcsZiePUXotvE0BIcgYUNJ0LFFZvgd+Qo+d
8dLdFAr0h4MwVC+xZu4z1hjYzQI8BQ+5FL9pmmALx1wdE5z5Klq9xjcjqpwwynmKf6XpHFc95Bcg
WnxbL8XWzpi/wNX2vgFPB0ipm+OsifDNpBmiHGQR4fbGaBKToM7M2CQWCHELlILO2RPN0SU5Z8uM
zBT7J+YciALIJ2ARsI7QI77BCtPgALDcylq7YcShkSSn0PWPQZ/OoCo8LFfrS0wkEmw5DCe+f5/a
jTdhpkTVE/0iOnvv5vAXKE4YhxV4fS+NWa2DdjxKeC9rneR/UEMaYOH27X5m6fBshzk75TF7nLb0
iA6FaIcYCVJFC6qSbLw9hCj1bPpxHk7jDB+iQDjfJoP3ecpNhcgaViUA3U2MrPUE32iGROyypwkG
1zbbryA8SySL11FXmKoXhEMgSW68bx8zCTDCZGhmmrqpxO1zmDvhl6Qlu8EmHyYPPuy8iGoEV9jM
igblyKaXdrB/Cn+qNSlAkaQJPIstxXMc3XfWqd0gDCge4f9JOe0PXpojGCUD75bxLsPoEDZzvuna
CnEep7lurUuPQ8bevQEkAxchRsXpNnou2sedDnab0Y85CbBKJ49TmiEDZ8mWeiRLehmH2NawH8+7
ucetjOMzOuUyqzLXDjW45e40wRS2gzZ4QDAQxnbQ4gDJCZbQLB36amzzl6Bg5gaHV3LtJno20tgm
k+0hIMsdi/EY+j8XDcGCMTLe9INpfhJfy5lHI5AdMLM8ZHfOz2g5GD8sWYbEH0cp0k9AxDddjEGB
54jsAAVOjyIHGI3Eq6z2sBaUyP64JCJ+mrc5bZbEPegIShAEG78Yw/wyaVWM/xm6I53D39ECeGLo
r1Mr+wYRk+IKr7jAAFqICp1zIybyCNtNjygXoLNY7CjgXgY8M3qZI4WqvfuhVUH0vYWK6JposPIl
slmG+RgNNuPnZdnSFbVTRkRXcK3BWAXJzMejyb0guGg1dujyEKMGwzS2nsd2iSncWAMfH38z6NuA
v09me+0AwS0PBhARcmwAMro9fuiS64T9c2hEnq7dPe53Mt6N3rD+3dBKMTag0BVw+B4VrQckRCE7
BmaLuQ0RRxy4AblGGvkULBm94AJVBwbCdM26d61cG90myBPVYwiyC9M0nntOL0tCB/s4j6TA4NqG
GmozaI/kSbZdYXcFaGyA8klh00pFevb3Q+qP4JCRh8O9cwtMdb25heCXI2QAVIUcNPRHMrQXB2FZ
zHOA4Jpxckv8JrXb/BMa6GATL9kSB0gZTfG831GIIvAcu95LywBy99qh6gp5PH1e3EMlkd+QWPuJ
JNf7fEwkuufntBKppPuJG/eYRzE0HkzpgyGEMDxOtv3omVP3HmKWeDnKaQur0MddWvkyyI8QcDxu
c5Y89y2yl8Zsl7IOwHZAqrC38w51Nve5678iYmsPypq+ZOsYP4AQRxyNl6u8wmlot5eY2jz/O8M+
8fP3z+kZpe6/nJpSHDDdzmvJny62wb4X2b5g417NmIFHcVkTGtSEBVPZswH+6BRhXmSjQBOzcAdS
QhzNjB9KNm3HoB9EPeoCcp5sWl70lhzUuAxnMoVY3jD2nl2//pSRLOG5T7quzn4+JAQ6RYC0x/3o
RcPRLMW6R1blp/TyWxfCSBJSfXIKMx62owUH3KahCg6TrvFanKNpqMbK7/CGuCkLfhGDkDJvCdOr
gAOrBiqJugjOyNGbx/h1XX4Cl9z2qib+NWDoqKdl3DOzkUOmNKvaqYAGckvYq1TFV7jm7GgHexuy
ke+H2T13C13OM5CvB6Q/iiZx2bhj1P+Qk+wq2qELq4w84MzjBr0sw4Imy25mw+8sx0JbbNsuXsB/
L505IlJ2aSQ0aViqNAgGvZ5AxkUItcIlWKyhauLArXuEYKSYEtCr1zFsytIsD21A0jJNEC6VhgUD
LIyQNSgVimuejY+xzNUzfKwohbVb+gCtXnFwus1qkCb6D3ECcRq0aBt0qi7gXExwMDO0W+NosEsw
MLDdGLYItgL5gHvWK+2o5RFvO/BUhN9TiGS+NAgBgPZbE0nntrs8XP1K8iIpSeKFCFLh7zzF/mko
rrYhZE+czWjpype8Ab36tC19fy04AV1baEyDmZ2KOunZ8jLEUY9hBtqnE4hsu0JBgc++7PxhTaCj
LrbfkH2Fn6IQSBqfCiyHkNjPwU6KYIEKYB2Y2U1+558S1qvPbS6AB5YzftFLLICUVp6IXzkNkFcn
B/ULirXkDDGjrbwIxKXdxtP2c2SVcOvza5wrCZpLXgRkgJX2gbmoQhnUz2K4CYy3HTBzsBfGVQct
U+dOoSHLCQcYBuucCF6NCs9BI8mICJ7RBpi6jHTKP6FXCW9fNNkl/8LSJxHDb5OiyRciL2PB6yHW
7gRfbfzoJak55bYP66Xz0vuiX9D6nCbsNq2dfOyU/BOObXjFSywr3gvvYeBofcxydRxHL34C3fET
4PWdjCyvvZFd0jnBUQj58INCE/Jc04B49Za2DNl1COibznnafkRi+AVG0dYr3Rqrfe/ICFbkkNLH
hYOgi1dgU7iHD7mOvG+poR0Yiqwy67BnoRwqJNm7I06IXZJAH5TjJWl6j60WDzmP6yAhAW7mlF/b
zH+aC3B2vgj2YLRUGcburOIpPIaRZyoC5wHiHtxuyzk+e2S20XtI1GeM8xI849RlpV77tk5A/P8K
1ZTd2rTPDBZDA7c2G/0KTYzTMej4WpouHH9tjL8ghh2Xt9VfWICmR0jroF4Y3FOHYxdi52FZvpGn
/gyAiO4seBQw8I9t76PcciwyzN/uGSMoK3sf54S23O24Va9IaEMmRYxWNmJ8fDXBBK7bpfJnu3Cj
QyZXuS7FxC5tkiQliPHsFzJ64qtwcB9AoED3yK9vGPQ9a9FvSD9EVe6ErDVoDjbg4DYdmh4RNtMl
67SMd2HgfVo/TxvgRPkxXKh/y+0a463DE4YcnuHZjTkkZ1Hrl4Yl6SEC64/GyWmdqmDjqAIdpg+e
aHe1POB7wczaCNvGZ5CM5hYtOi5nX35JPI+1spSf9Qg5atnL9jvtKBRAunHTsgOif1lDvGmFfnLz
AJla2+Fq1/Ml87I6KObu0EcQakToqsYwLmk1RD7Fox4azD8FJBfpsNMgGgwUPaDUT4UNDhZUW7hO
ou6NreYRSgfDgid0796yXl0gFU+BjA3zTvUthLPxmPBaxJlt2q1QF8ZGD7IcBuU/FEj1KDVY0tYF
ddoRRC3SnBzMGKuDBfCG3xeCLlqsL30Ap79AoiRn+JS4gbZ9YgwFpgt79Iz34k18BW9VqLJIFlJO
bt1w1Sf3Qz/zs5AJuCow4ZT05uxxJ3cQeR5AwaHdLsBIPiChsoy4P0PUkL+Lzkcgx+L9iYL1aVM2
RPBe2zV8nC/OMQ/VcMkG29GG9RBxw98/4PPRbdl3wKY4r4J0nhAYR/FwBdt2lPiwrkRa+V/JS/8p
L/+HcPq/Nev/u679fxSt/0Pofqe+5dM0fn9P19/q/wN5+79K3v5nfft5HaFhhHDrH5r4f/1H/6Fx
z/1/QzHQT+kd2i6iAqqG/5K4Q+Eewpzx04MT5TmCr2Ed+U+FexzhR5C4owgBQbT/8SNw5z8C96j4
N8SbZREsQgHsQhC4/7/o2//pCfqxpETY1lG5hcDbIIS/7J/ulJZiyBZ5qw+zxmwPnCmp+14VzRYv
P+JtZv8vHiTULvn4I/8XPT3+Suh7YMlJMgwU0f/hkF1Raacgt+vwZo0AmTKKHZJCjLsHjBseIgUD
MBRjsXdbps0esFG5Y5bRpGGIRT24VaqzG2fxJVTo3SH7k94DLXtKuwDkiIqhGZuYDo4TQpQj4Fl2
ujLGx7962QIBpWlA6kQKvCezMH2ZzD3ea9vHz1z+SHcX081t1S963PfYkHS+Kr+EUhi3yCKhjjcJ
BeJTEBm/gVMlfwIA8icGlgtbjYmhDE5mD8oEpIyXJgVniFNxLPuhhc7O5Dustrds6FZXDlMSvirK
4u+A0nZvHFhEP+yBXS/FcoTcZoR8Cy9+s5ksfeghgi8LGm7NiMvqtaOzOSbUz9/y1P2dCzVaQORC
HfwkjNFoj0NcgsH2u+cEe/zJxxk64AzSfwy0evWYCVJGyP7E5Z1VRbyGtG6BiMbT9EnHEJIzobYa
DzxOw4jRHWTQoEhS1JdmDLoKtKXkYm46iggH1qavk/cHgaXwHi8eiARhPzxReDWzIMdy1U8QL7Yf
xuPJjW7XID60Y/rtpsmHKiB4XIn6UBl7UxPJKi+EBSrtTZl2mKtaC0whlBkEP7i1NqnbUoIuKrds
/HSFqjqblvpfsBUbxDulJis36Of3eUeviYoA7mBy4xI4YjpMTxnXQGYmaAGLpJHhCiBjO6R9hE/R
NbG/HkTKEbKW01OXtvFJyvbLuameGVBvbklS9fojYKzpVr43IvcumkEHCfIDcu4BZV8i/4ZNuqTR
+ICrajhMefIbqB6m8zgHJoUZ1++hMogiUsDotgLp7d4K7PNdklIBfg6PYdn1+QFwcYOLJ6hwmbhj
nAIfLSH8tAcw3l7jsN6Wy5gBiuIbC/+Aa4VqwSPFWvYpBEnzgzelXsWBkLDQ2GMBaakf4+qM7UTr
QYy27iF2a1go8EDE/drtCaqjno0vaLPNYVZCAwuJWNfvAjPjA9OO/cH1k5YJ1j3IjuHYKFCYsPMS
ksHENdLo7IDx0zQCPLFGeRPlxbxj3qTCkvfYxyUUKm6Mn1IXrm9QA2OFccuRFrJE3q7ZkSTVR6SN
TQjZxisGbSR5sW3Uv07JY9KtZJ+NE9tjkymeZrFZoI1JttZ9Tsd7hZ80ijt9jGIo6gCq5hzfyIyJ
LV1KBgS5jn0pq6APxG5KlT2NLAj+ZmRuj8wnFTBgexhy095h8od2dOpUFUzUgILn7EH5Wp3CeNiq
3BXRb2Qzy9pTyxm4A+JJE3ngpn90LUrFdVasR2J0ei180u4Sog4CEAVW5/GaDKJoIW30fyFszytZ
r83vBBpZJpJKcMTiB0VWh7AAbba4jf46HZI5O3iE1Lpob3z1frQzEhYLjq1qEXdC9n8NxGo/NDGU
tHiqwK9PZeu7X2xdkLuoaxw56xH/0uXqiuGVYihaaM7uBNPv4Eg2lB7PJ+PoU2DxQbbQ0DKENgq5
nLoVeIGVYF4vW0YeFscQ/rCcjAWA2nYvqxiSUveO3NZgqSjrPujSQofY5UBEhXqhSOKPUnGaUvnt
dTph0HViXC+WbTuIVe+pwOFcAKTQhf+epro9g0lnjyAy4xmDCWDgyYPsCIIx37uSngWXuZAhpMgD
MnvhTBF82JPNRnWPaERgIhxPPPqv5hbAFwDQAZA4hKGqymAv3kO2VrucZ7W/gd0McwllDbKfJyBb
0AR3B99/9iZDD4GFxFCG9BSN25vyPV3Lidu97qGRNGvy5lP7mkq+XzOhajQA9vjCBE4/Hzm8Madn
DyHGZW/NO9fmffWgVDA4WxCf3t5YDplMtGKBjWhsDs61j1G/Qpgej/oO2tbzwHnTgUEAiYTYBkXN
a4+l8JIl48PivyGtHQcisXszqbn08/W0gLMgw9wEeY4OoR7krodrpkjv2KwSSMvQLRMnbb3iL8E0
adkNAvbp1Gu8QgX/CIUDR5hoBAbPK7BxWL7WsIfsIw/+RmKNPhYvAAI5JMcUZfaVb+a3IiAIHubJ
R953Te4Rv5ys9N9Ueh5j492h8AwCjKBTj0mwd4U8pdNfUyzmBW8HDkKarjfgPFBggqzdc2aOmUna
fWLcvvULgrtN32DcuN9WVstekV9DEf3KgMUeDXTmdZhwU7M5yl6J786bwTYW0Pb1x++RLkghjiNX
InlhBl5p5xP2KQcNjkZJ1UCTX/347ySd127kyBJEv4gAXdG8NpvtW23kRnohRmboTZEsuq+/p/cu
sMBiMDsjtciqzMiIk5N9tXob6kNrbNHO6XC0CIG2nzfjjAuyzXvg7VFurrjz7G0S4cxyHETZon/8
8M5x5Oa0p+OMgrSwuj1eWmTcvNulEvNUmif9tugY06aVvybN87CMZeoRzWI4XLtbDNlMVMzxVGXF
nSB0tmpn6+iYXb+l3/3KYZorf1zLAQj0wJrS1ZTkyyaJ26fKpe43rcuMIRKzTDHj3kq2mdvZbGQ0
/vW5hyiLnzoB2Ba6zD/4u7x15ig2wEf4M6LcuEmJgF0Z2oBUSDzNyHZG3KtV1Un3XDeu+ey05mOA
jfaTtAyJMG3rJ4PTNnAyA+RvZRLMkhVGrwluZ98jTERELZZJb96kJZdtkqjQadA74rFfRYm7M0vw
R0wYw2aA8dp02cYa7ZBMMf5lldrr5jGuzB2cP9jREIiGA/y80Ne7mgXo+bKrjZKBqOaE9LabJXEA
xKl6VYx0+Y7EuJkP9ryFWr8lgLPJscmupnzp1navvzNhJpxmyq3JjD2fLWMzOdxMptc84XJ9idTC
wry5OWs+s6I6VjKASuAF+qDB04ahEg6ECiRnNeO6qN9VIHz6h8fF0ftbmuAl6xvECQP+vZ2z/8yr
ik1iR0VYG5fIi/NQZdQPGPP3BanywOo4jQuJ/TZa8oBAA/6S6eSI3F2hlT+ZMYxgo5L+qWHotIpz
/Z18eoGbnbl7a+gFQ+kZDhr1yDlGU+HsZZVjsvJSf+cxOt67I8UCApdHOGZ4gdRM8nMsPwe6i31H
G7giEnYvEjN0sWwcY5GS2NHcHvdJEuv7JonaAIqFv66KzniPY0IvU92+8c7g2ifuUTJiIXSS/WY6
MckUY/5O2FgenZk0apKaX8qt6zu+uVsHOjqw89FlnlYe4WOR+yg5fDGrexr6TDMGbaQ6FjOkxNud
LQL7P5D1xk0rTW6yoTr3hdwvTPJHG6MPM7b/yh5M3702b/SyaDcG5tQNm2r22I9/nUX1oUr8nbmo
z7I3vWMkojac6Bc2lj8lf0fXsTeK6AWiHiaaldk4eBPgDMWrRl8+OzNlYpJM0TYlEHhMe30+abhk
KYp5rLBUGq++dL6tyOwIKPY6UOPUpYJEf0ASmnhENMxCehsxUrb8ar7Iof0QspzYhpAXxic7W9yV
SCG4k5lrrqnhTbvMWbYUYPvekM+uO5/SlAGmPWTyuUztIWRHi/gh4VgHJPqqk5b/531FBswR8cKu
iSURq26Btmws1aqX5m+flbCmZ7/tDsKpWQ9v/Os869v4z8vZxEeUMgYT8pMhR3Stm6IJRc0ahhL/
CYHCf9bIrcHc6ep583sf6x5xEfZiiLpGzaA3cSrWOuRd1eNr6QfsD+ZX0pU7P56WM0Xi1qWmJiWp
gnhGTIhy51hpuhF2MKlCWUgCrS6CxZA+OQQsVlVp/SYtrncy1zs2lLZ73dPsq6bEKikA2VhswmvK
JuzdIrtleW8HZsLzL+a7l1ovio/7TPSbf5tPT//rp+QgXfVjRI1xLVgYuZL5/LZk3VfrZfeOaY8h
44pn3ZjYaiSrle+g2GUN9E/HxbIjbQgF0RxX2KNyczriYGZXB1XMdfHUcokr4gBGHydHwWBgl7nU
9g32QAK5EA/UaGzkKP9FPrAyozqXS9pgOybZmLdUatznsVrGtd0m6vF3WIAMk/qMK3/8Y0WeFhSJ
NrzQN7L7o059oAtC/UsB071EeIXvYqjGHytlQuz73vhkNjorBDBugTZoI/OURI/ocIUPKJxlqqi8
huZPMiu5zSLT+k7F0B47UnUU4zigMDzdWGln7hcGjTXBhU2sMjzQzT+n0ZgCs/ZAZjiaSs97S1i0
sM0JP3JqNB8Y/QOlRcsapZW7rp0YtmRNtCYhQlS0yJa9sMXaweZcPD7VgvowkM6CORDj4NLp/tZT
5nBilrpXQ5YFvHnqadDjZmOPTrOO5cQoiBMUAIexc9Puu7cXbEqGWkPUQUXHaK3J7BVo+Bj0loVn
SHWjfl4G46mo0/1M/GXLFlf3aKovq/oATHVKrIreoWkRDCjDRJt058ZXZxMPnzeSBCGFE8p4+agW
pqaYIhx58aPcP9jOGDajZb97Y/YsbL/cA1q3aP5GDBvl/FWi6/orIoM/edQ+Y2zcuNLixs7cVcz/
6scm8D0tt5/S7EZ3sM/UTjNZmZzvHa04p1Wzn9kH/Hf0TRGKxHhPWm9nJcMTfeoSwJX4bUt/M3Uc
l71Jd7m0dG52oUKj1OdjTIDplPcWRmKHDBYuSeKWFmEBjSiDlrrtyS4TRiB6NXW4Ob2NAGtJ/vhS
91iW+BifGwf1pDSdnfLsKqiXcl855VEXlDDj8rDKJRpGO02P3qelS4JpaTpEb1kaYU32nWh1b12n
GcneIDZ/sHpo0VTN/jlTtJmYPOS2j+ZbSk/ylWNN3Ejh2CiSeNr9ikExUicNAiShOd2MZt2iTBvT
CrRU9OwzU9ODqHCLEKlsOE3SbF7KXvUnfW4f9kiS15u8dJO7GUmU6iUZN7SS9Xb0c2ZJZOh2vjOJ
NUw/timWEIY2tsfdH0f+WfqzOhWaFNG6i23eXMNlQhb1wzMeSUJChtPuhd5TouBSNJOkDmMliuM8
54RUh2vfYJ/CBGWcS2Non6XbnAYroeTlDV75LVOskgSrF2ruCJxgkIdBxYTxa2vaA2q3t9pcDwHq
XbbRJ0+u0I/Tt2im3zZJ3W+Vow8/dkZFEzZsf3En6xPwA77cgg+cEoC+1UjMd6coKDalA2itKUiV
Tmn1OUXx1odXw3SOZQy5OrhOG9OOpwYNu9IDp9PqDWOZKCCPFh/KafLXTBXMrbaU3tvMPtNkokxj
/XW9G6nD1sLi1faV9jlBfQnLxnyp5/7YmzlklhZZhgnwypmj+kyOS610wzmgu2v41PF/RS1jDFpU
bTM3TvracaR5rTS5VHEdqPiHBWPECmLWhNTKq/Z6JmHsuWgkRm6+6sQu1nUMVhwTApMhX8x73fDP
Y8c1kFiTianHLPi9Dt085IOtEeEWYXlSdaqN+k+XAM+ZE+wPRqJ0vHqPbddzczK5bMzMH1YseDY5
R/wnpvYwBNPya2LJ0KaCjBLqMWUUhuaD1vkWZlqmq4tIz4Tnv+OoukVa96uKfKPn8YtLKPmt9ZkR
GLhfA+GU44qptXljC/K10IX/5g0Ol/1YkDrGkwUgAfZFzajtpzbImWJMfnXdCddY6VphrbubOPOO
VumQtjX8NfX8vJ7t/FgWDKj9NKPSieNnYzAvONHPaUFaF8/1nSoVb4ghCDY43pvsUCmnlKbYilkK
RGCYScQ6bbyr6zp/ZDfds2nec+8/4YsPp87ZCFmvG9PedQ5vsjnXzEHNwF7yneuMLxE7msimOJPc
MFa8uxJ3iRjRv5yKCMLANcE7zvKqjn01GM3iky/j5G+Ei5NRRoOdOsX7/oG9EP8Ce5A4oYx401k4
qqa+pK5wcD4Wy93oYu1vVGTJGXrJOuE/DhJHDPZI7Y1krfhtam6dHiKR6Pk/2oakkbSsZBPlP+VU
7WkCjXXc4btaBqwLowhbVbypbNghx1S/dsL6sjGKZVBrRbxhw/em6rXqJW3jIZgyYnWUnikZH9xb
M563p0lMZDBTC6uCO70wDXLoitrhnW+x3teszkLh5aurYlQGVxTwSOtqG7kk3czWS34reEcVEkSQ
E0NcuQO7svhE1hK5gIXcyAn9MryMDTKV3tIM5Mod1rWawKQMCJtYpOJNMlcXi583+tR8NwFWAIvp
sFMa/jav2h90mATPy+yucbMMoU9jE4jKQAQe8+FTch6CVKhfRGvD0KvumdvcWI7V7MhxyxsEGvqp
2X4v5+mqRSg1JIk1tnhAW29JR6zVaJd3VabmPR3ZcuphK7HH6IPo5Fnx/OLO0+4qSsyj2y3JzV36
Q++ynYgpLOOkagjGiEDMjO8ti6fV3KUaihfYEyZWWM9wFPJav2px4n41o8DNEBeofBZSq638k6OP
7WVkqo2S2+7IKn6pJQqqWm0NTEas/uLiNP3DWCxstSnTT9TjVzI0/7JR5eR3yM3U1bD2GFqNjd2e
mLW4awHJ7EY2zF+lcYQ3f3Ql11eD7zpFRQnbzJ92Ilf9Dt5AkPptT385j1dZ1sehY3vtFI8lfcTY
7/2yqffjeCjz9CASMRD40HDX+TqhFnehJuKwxyeI1JRHp8SzyNkKjHVat6wHQ35qspJhKaY9BS3r
pJgNHPgOhycMaGvMUE1A1PLRCI3eim8wpk+p70W/9JjCSVyXvhxfyfypo18vh3jA+FuzpfiJMrFD
XM5fEwAeK7z7w9r3J/eFLS1UArl2InvfbrrF26WD/0kqKb6CQd5GUjxJn2UhmlyOc27+Tdz+as7z
P58aN8LJs15y/eAUmKHjeRKBg/j8r4qMW9caxx5B09exJog+2rCFDKdu989WhNEjjc+Vbr3DFajf
extghVz6l1QZnOVar5q1Uah2zS45PhsNC6e0qp/Sc26e6F9gSqwcZ5zXfBB0o57whpXrapgWNOIO
Y6Rve7OiUnDoF4g3e2EtWzjajb0VYDtYRahxMHS1CGRk7uKYciWqlwsr9TRkVivd1KMe9O4HeaHm
hPUqCrJ6JFI4bQoXwdyh8Hx2PK25xqQjQxnRtZRloi5Fmx51u3moW7QvWfWQusyIzI96Lkz3KcJp
PcG2ovouFYOXYqfyut6SCj9U7lRyjSPX5RxIuiLJdkkMJw7ZtBZvKpdVedhMIL/E1lWTbXn0lb9s
nBTZQ1ZQlCiEQZxMoTmay8E2SHUyynA2Gn/+um+7jW2pM6SoPY3pgyw9/1ZW9mu1jseqgfzGNVns
y4b4B6H4tHDlzht6RvdvxGj0f4hpOb2Cl4d0fOmvB16bHGy7wqFn79sEqEoXGSroBgqFPN2OGEA0
HIVbK5P7Psd60yxDsR0adz9ll8x1d5aqT6QinDWLrFc9QB+8c9gaSyOttk3CJrbeSOHJFdWFwztm
xKYnO1MM0Umg+O0MAFn61p/bDqXpD8sc44NCuQEJNVmvDW07Ifzs6IDMCgq5bDJPMnzoe3min/h2
Cus5JsW14mN9HpzH+rVno0rWeYxnE+5af0+MfgiYoKVhO5Pd99o2SJIEvw31DClwKimVRX/LHk/B
3AxTyIJAGZqG2e8MP+VwG6f2TU0FiyeT0cbrNyv1wjD2RNDrYvap+0tPeZflYpxVP6blk5B9RwUn
kuwvPKJ9TcU0PUaYcx2foFVF97mpnZACs0MEEmx/TGGUrJZ0brckpmJeqkK7D7G8up3+bePWDaes
LFH4hx3jgXo1SPu5idojmuTCqam2wsdZtqpd8Vez9SdWzQS6cYLts7ZLT9tPEtYBxj+mPgOhiJUZ
TV9NMvOmTxBvFyxsfVveUWQ5AhTCbToggCWALUyrww9RXv2i3lngx6LRcgOv9/Qwbyw8sa9wwNfI
YXeOQqhRch7A68Qvlcm7Q8quCHJjGELT639wSPQ0d1b+RiNAlzpkmwEmn95jB+tMKAJk9iP4I7Rp
MSMELbsCMlfrRhueSfXIlaXikM02m2mod1pj+AFZ08vcyzX9rhnURT4GS0byR8TLt0e1doiLb6Nv
4w3Hn8BdPo1MTIBZzl2ubTWt1J7mXmyGJT3LavJ39sgEwdYA5axQyBTutsHb5xgG1060PLGvrd3W
k82vJz32+sj3VwW106ocSboI+RR53buuo9aBDhOB1nkYsvHKg+rAqZilNELAIbZsBSJf7rfikCxT
0Bq2/6ZbMg4T7rEgtwiMuddGtWTOzFvPmJf96akZ4vxCD1yGR6QOVkyLMyOP/KfGMy+5QszGALhe
aISaIV7jSWd7kuXn2NqWnTGyh9hrjGqFmZU20XxEHZIF+UDDese8xHqOAJ6tp94/JDFZhMEt4Svo
ANRs40xLTwS+dnbOVONjbJVireqMhbay/pWdiU5BeFUvKgYhjr+JFNuW1763JHvLFAWVj5IdayRV
An1oiu1V6o7mhhSCvfPbydhXEfUNMycwMDO1fLw2yiK/sgpKW3ssKXxl6nqMc3PjsHa0c7MrN+Wu
84gfRW05naAHzDkaictaiNTveP3ho2xpQfh27Sokjtl8mEKZzyIu/wzNMl6FPqXNurQ9oHR1m8Vw
XQzIkf5Arm1ovCz0ZoPVt77t3cgkXBITagOMBoy7k21eo7GZP1uHfr0j0sia3PINmbZZU5lqhOnB
UllpkjBwGpM1+xfvORlTdqFGf03NfjKoScbqDz9Z9otQmogqCbNxABhGPFZL1WvG1QZaIyQPjwxT
ih0F5mmRjzmAwr4kGP5gA4o6sArMRS8Aye5zNzV3qXQEjJIuqZ+2dY7oUAhcBssq07MPh3tJL4Zr
sUwXf87zPFD9BKZgjL+V9Vc5kllymg+YMSFpGv23sJ8mqqhB4LGflxsGRYxumXUoW3/Z+UaXrhI5
nD02MTTpIc3dTUJqT2TNcSLfVs5uv4aQFt/T2vzxDAxg2pTBcnp8yfn84y/FerC7ddHSli51y4mk
xmsUFQlHOf6lpVkNWvLdjPV77OyqedgaMZl3FpkGpWF+RL5M1uzp2C9zXVPpGaO/KfgYmDlUtHfY
g22cmoGmA03MbW3v57XcVhbHWEzAco3V4KPUxnsrYeRJ+6mYps/SthGvseu0TX5I+yocl/oOmMs7
2JEiTLJYB9HweYxzZB1bi8lGDa4fg9j2P321bDwkSl9cbQlOblBZGVY6jDTXdOAT6ZKj1U9R0FJP
vc0VaApn9EkLlVH1NuppH+BlZZ+t4R5h650nVe08p/gehXXT5pZXkxvqbFn6PtYG7AmTYwRFQTbP
kugZmKRbHGtsYk3fcCTTs5lDfpaddXBlS49Bcu6fqFxGloMP5sZ3E2Nl1ZAATJCKpHUJYs70ALVV
gM6pUnQ7lt/+VIDdiFjG7cbCr/CyjEmJu6at/T0UJOzpPtFEOGTSerfNCVPF7AzxNjZM7Tz8N5go
ROFkQevO/CiVl5UfGfiH90mx9yiGdPnU2vg9tikwRS437c1m2fNtjsjeZR3q4oZN4OdmssiwmrXZ
g0npk1OsHO3qD2b3UWSuuLT15AMpzLAwLtOYn1AedPYQQ3YAecfm5FWT13xdMiEzyXA8FG5iHcH2
eRajk8h+6QZRb42BtcC15hLemhscPKJYmJfMBI50kf/YzgLIKXKRdKTZVds6s2DbFH4yblU6jE/K
KqatzsO4MR7sk6KprD+x+Rjh6mPz5IIzWZVuK74n0CKTZQzf6LfAh6JkUzApKvVmJyfjSdQyO/Fp
Nae+qq1P3Zj16zL0atOz7CKE90ixAw8jizW2WQ9mHKR5vmznGcqfkLO4W54yfkpH6KFR1Rkp5Yh9
jFW39ZwS4Z9O9xQVzrsv+jfMAyYT1Whjp6MkHDrYXw1ULFc/g8o6zzbPAk9Q9pmJmdrCvYqpfK60
6X0gPLeaROJup8YFd2I3j1mrc4/gbYUZ/+Srnt3M/9iBG1+qTPJNDlN08tshf5p1L3QLSMMBExFX
bqJCUW7rr13jkSfsJi2FFpQSO246okfa0AXAFSBcwaCrd5IgsU1MCjN1OR0zYz7qphcHDIl88ics
NKm50CyNXcT1+HjZOsa/2Lh+bFOyGlnkWGVMPAdcD+uMseVnatLbDhPMvGLsSFfkmXXzZsQHVtaW
wIizHbzhAamOcArzQ2ePcu+FuB5gizmea7wkMOhWc9vwRXNKMxgw0y5jMOelv4ns+svckSzfjdAQ
GNm1GSrO/4ttOKdFYn8MYhowiDSMEYT9PZRki0pR7ryH7pIsQ3xwXK1aM2ejOda94jD2zMTc1o1P
ZY/rG5eath/y2XuX7aDCCmgKC6ugELALuLzp8If7wC61+anFAxwyGKgeyvG8Wjrq6JhADttx6Xyw
/LbVvHKUWX3HeVOGENOGozt2y6Yx02JbVJZ9NJoB/lM36+/LIn64rD5dy9/LdBQnpAgufxzZzt85
jb1jW1QV19wMH1rLHEadRXrSplic1SCn5zp3SZ1YvobsYBuvQF8lW6QjzLsDcIGfbJ67ncFqTIsu
gS2IZdUewXxy2rA/tD43llvC/4nUT9Yn+bNwlPozmVIk8BDYEBqgdKLamyNrwNcPYO4LUYxxl6o2
3aFdZZBl+3tVjO3NcGzjKHnx92TgajivvjiCbWpPfmrjOxKP5KnVldM51yvtJ+mwbbW5ih9YWn2X
ms3IeE+fLC7l/pFuHKPpXiWmXI/ZUg5h0U3RJbErcwNRhQlFDp1E7zsuN5wjtF/FhYjvweybs0lJ
HdJpu2+DET9qQzfdjzlqTelEza0lFbLuHawvRNyM59kok73oy55pFV0PJJqluVSoKDtVwJlwumEk
G21Be2gMBAyjwjiXj81eZHbxjhVPBnbf+nzN4qfT0jYQjWzOumGwZ1uzklfmByNRjVhLKc+SCx4t
/VEREr5dCRZl76u4H79cVTUvkBmnc10D3ojrM/41ft6GrgUwr4srrIrho+3n4rfHnB+tWs9i8Gbh
4UFx0JPhT9p51RI4mp+zFSZBW67Uv0TM6ikqFj1EzZ3CrMU3J0onu5u2NZAsLvGKTEN2GwpBc9nn
ZbbLFEFXRHIAEyZxaLo7Xms9qwgTF/Rui6e7q3xB/Jp9x96z+9KCihkX/LS6yeOr9+MPrXfnc+W7
uMMQS1at06Z7PYE6l/ZWGyxTBQdS2Oroja1GiUhiKBkivueiI29Jzv3WpNHwpsm0vPEn5Ud6PedL
OCPDGKGlJC2g1RivmAWyR+zTFsR4nWvidu92BncvweS7LjC2U/J4/i5RhnfXkc3araab+SVZ/OFc
ZvPy2ZeKyW++lB/Ci/5NS+HchOWY6ySptIuIcUUSpsj2Vt6WT01dO0hibRxAHUAHdPv6VNJocKGX
cQh5OcIvlydXy2NRmuE3yW6JgDY7qSpvUaRN25Fc+iYzKiYJS+0+GUWXHgvR+yHEpT7MOiuYuBkC
pebk1Bkej9Q0IAAxOePcytOg6mzzjw9D4iLTZvyMyUpv7VkSJ2+73v8ivR49l7HZvo7xUADDkf53
nArxLy8KgFLWHF06MckxZPxV7Jgu4H7nYfd3zAEeFZLnFbeWLztde1VT/JTLkL5pTOnCRHv4Cv02
f9KS7i3zdTiPeeH+zdRUB48uJ4xaCTojMurpZBkSXimOnB8Kk4YUfJ0HXdnya3oD/EzjqPcNzXxZ
xJDqK/Y/wjhU1Fkm9ROeKxrdxjunS23vahM2YGwN/b/KNuzNrNccJsQvGk5AvgQXxM+urNL0QtDV
WVdp2a0js0AsNbDwFdhvL3S0SbrTkKYI/pvKvZOwGtZdafabDMykH1ZzS3ajRl2E1VvBHHF6jmu7
wxLNk9P/9N4grZXDrmEiLEw+BxTxPaM+glwxRj0i6A/THKw5Syn30LiiYRkfEI3ZX9TJHqIMD6wS
A5O73g41YkJ/osafQ0ZozOG6m9XGiPr0tRpPEHTF6SYJu0OyuIg8W15mR3SnLhkLWJjCfjjyqvI2
FzYOzqEyjhlTh7Bv8OXZGjo9PnGNuMbYHY1hTK5VallrP6KuGx5ZFSeqJGi0tmET9iRiQnrI9AyW
YW/0TIEqkujvqTk5AIt9/THpw/uUEhixMse7zbNbfk8NnvDALR4nrY26Qlr/J4NVzfjVXsatwEMM
uhvaSlEw/KE48ghOtlQ6vEJGtO0TW5sCl/ATgMr+Z9bd2xDZ/h8UASZObfXusYCitrBFgdXK/mXS
LLeq7XhapSNhYji+vCF95NuWE3dTSdG8GUBLnxbyWKiyVkOgJMJ2yHBYB/K3dAvu5Gz+O2kTWmWH
6Og4kdBX3JHpb2mZEGwL8uPPKYbNIJ/L6aex8CQYbqZ/If4md2Y/KMMLCxbivtbeIV6JFcytBG9J
MWA0BaTBFNZ5pLHdNekT9Tuzb/Yx2ZpMO2gkWFC965ia1S3eHZ1BDk974uJIwKeLh8rVlwOs7P6L
nOlyJ8/pbJQ16Q9P1wNm3dJomFos1rFnKfgAJGMMoKbhiDWNbGrS81wOk82lobX0Pdltmqy1Zuny
PqeUuPiBMr45PHTrJYUaNUyWA+0oyeisCL8Ss47rGQGUnzugusxUz0TBwILVYydunsZorGtn9QoP
yXm10z7fDkvDBFYkPbIBi1aWBzBuh1O9O9hNW30rm3rSmfuS9hCWWGUuOee99F/bUjk/WkRpG8l5
q9WJERb8gaTHp+5I0YZ9X+uMeOVoD8xJVyV3PRdaGJdoL4mbmnTJMKmq0hN/8CbFJzqM+m4US4nK
mT2qyKlcVpoH7y1m7Hyr25QcoIv9Li7q4q738tPrsNICCn6iutOKkFfaD+qonhiW9OkpWwz3ubYf
w0soBczqu8bBhoXHnQYpExurGLM/ceccCDTTGqYOK6wbzfkYABuuh7xPfzFwTTaOr7jfz5M7P2et
AbVR9IaJZI7Yec0qPE14AbQT2KQCTdzqsl2a9vWTD37xryyT9FX0jXHhHKwWHnXH+DJ80/8Whdd9
YeeY98vgOlvFrOib96z9k/f0SDk4jmenX4BoRW3y0dWF2DAcMM/u4EBOc/teXUuu8vcyF/19qroc
x6fGgZVX4oKbZwmAAht7W8t0DjpizZYqXzpzVI9EeMU5OPHJBY3nWQJPbSIuvq+G4+jaeKJTfs1v
PedlsVvnXkY5wFLLreopNBqEJS01eOkEjwi5Pr+4ZFHRMSNvmZZ4SNUvTs7htVaolrQk5sPoNU0t
s4Yqbzt9k0d9fCTyBqPKWQA2mSQNg5EeINnN7dRpT1XCkTXMtr6ps9o960mu1MZuCVFrdpSfIpzC
t1Iq9zqlBbY3X6NzXGl1abw4/tKNK4epwkoHOLfS6ZhDS7nxsx4pL+zN1j4Q6u5eI4w3R3IvamXL
ov+DfJyvZaMwslhYMdeVnBBciaU8Q4Q0Vp6HF3dSLQecdNOtHMtnUooXU2jRUY2pFYJtWIA76OV7
swhiO339yO4gDXYZUIExpqWkEc1xq1XNX5VJVQf9TFpTxma2a3UBdmRKM7hWmLBylJ6XQoDPgG9B
ZNtJ2JulReJisO9yX+ENPs4pf/SczOZGLZiuE0hQweIm9H0LXlUir6k2vcQUycfG0LRV2Vnmq+0/
GLEIbNfYk9FJNX79zO608qceCDmRjhzSsy0MZrodJqHQ9irnMWuywQsusf5p4US6QDXGIsMOAlYr
CHHLHilctHv9M+vG4WTbJTccKJ+LB3abDLpWXiy/r66SlV/vVhYDYq9VcvKrMr2MFA4H5vTozGZb
aCuLboywIePz2NPTkOYflnQu3Is/QpXIZjN+kVRO702DZj1bTnQiyzhvMul4PyxmzD5srMW/Y8Vo
K8ZrEzgL7E4zssuNXxAtWhUQUJ6suXM/nbbg2QcwQgZmZtvNystqKrDMTV7TuAR62QIcPWsjRtxZ
kNFlzmDt0YCjD93Pilv8gBYBnYDi/0hLVyza+YqlVeNesPtjRlB01xH/5MFa4hkxedBXSkM61FO+
cA363XeJK/VFeIU6DY3RHmbALYe0WrjirSy6ahPmmsU17DVxjQlHfNXAgpr7X0hiIPdtlX2PQxGH
U95i97GF8AOqEYiylE5JHkI8oJlWnCpfZWsJfodpYP/30QibuBz/GoWf/rRpfqe6m3bdKMADMIT4
xnveHXOV5fsodR24ow7vH7epp0NxJBf615P1sE18uJB+59UbRLn+4CEVBZyqjKJ5Kc8d6RawgbgX
c2ey9iNhlE9K9eTXx7z4ypYoK9lqLG046F78P/bOo0luJMvWf6Wt14U2d0jHYhYvVGoykkm9gVFC
a41fPx9YM8UMZGSEMd92esEua3aFAw6X997zHWdcuSW5hVl65FK3l/pv/agnUd9Izb00nMHcjA4t
Go6pSAX2wwUX8Pxu0NHUDBUWBxuntdHP2E7Odce60sa4QrKbTc2Wi4bzIMuIrB2KMt/o5ZcaF8z3
hQT4NrTSmHGlwVsZwjWhYt4iMBkTeIFJTk1Z4Xd0aGsOeyd37O+DWY7VBjR3etEPY8+twLtmkdfJ
kuve65DCxp9gewl7NBIrKV3rERGVZciAlsME4QxPtOB7aGXmpZF3aqdT5kzaxQUnH/kAhJk3HJ+p
qroumZWcbnDhuqrmixORkvHaqsrum+fq3js/sDKLYCyJucFR5fcKN4+dFVCApg/YvlhilG+mZCD4
oc9h32qoXv9lgJoYfVN3L/CwSLaoisfb3KSokUyV/lXYpfjUpdZ42eVD/3pq9ehD4ffDx7yJZ5iF
oD7jdtDb4qofx2jbN+GwRXptoBQw3Y1TUnyMhmZckfCFKc0ZamuxT4ZrYKjGV/AdyW2GzOEKjFrv
r/6CAuxWuQh8rDTg3qWF0fyMJgptKGBmqUxzk6K5QqOqRPbtVseTYK1hBIWUfcjWxEy0iyzw66ua
euxNAbGNyNX0oyKTj4laRl1mn/akcNrM5tynpEEq1UyTty25z2Qbk4FADpiRFU6hlZHsJdVDxSbH
olthtcnlGGvmbQUU5PUQx/01HnPZZdQYsJkqn4SLcobww+QU5CsZh2SpOB/dc6S4U03YfrUDYT1Y
zUiNaR1jT2Bi3kXVVQDLx6BkMTLK9jYtqapX1IttuowpUjd++JAO2kc74QDZVIl+DT0igBhZ1e+G
KRiQZqTmvY8mCLa4iauPQLsdRWNw/5fRdNy6TSeE4yrjtVFq7q6wHLUzbOJRYUExbyTfsUORgW9m
PUND0YFYAZLlMqGVzTfsTKgflTGyCKNIMXPxM4ab4+jVZ9aHbMvNZNrlxWhs2jHVi9Vf4NEo0BG9
fRFxsLmIgoBKjprb7F9NHUBeM5LgcqCebh95lA7DfY230oz6i5CbB4gAAoC/3Kv+T+j8b11Hmfy8
0PldFjY/vv/r/1Vfvv5rC2HwS/OjPnD1mv/1vyXPlv0fQwmggY7+S+iLRPl/XL0s+R/LsHSThRsJ
s4mf1j+SZ93+z+wPqiPicx0pMXH8x9MLSy/bkPZs9uM6eCRa7p9InvmdR/pjhzYdg9WeM4LtCEs4
C1tbwJ2Tk4tQ31COYxNn81zwPNjRP+qc/9HDPzYOO7T9+7sVJExkf9helJQLv3OF8sdAmatvdIpv
uab1xmcNs6zLoBHhraT+hfykXW2mJjDecwnIzzQ/mxv+Fln/at40aBWpOPoP3Vk0D/QXT1c2UbLG
oN60VOTrQgbGxqjIs5x+U3ko6P7fttjraUc3hL5oy0gQnegaWybil52ZTm/dCHtq0sFrz+suwP+U
nChINAKwb1dUPX863f6R70lHw3Pia/IPS4PFqqs0izgjrxqAw0w9UA3F3PDpVg6F8n+/pKX4nFyl
bQtrwEOhfEy93qQ8y9oILQhvxyHJPmu0izAtNW9FHLffTrf3a4AsviCmdwK3V1uZHDMWw9QtylwS
1iXM0qAjlESPr7TIYmci7kcyokkQCILvTZ0dsnn7J+YKn0ORA5OAvPHuzLPMHpVPn8XksGYDkbCW
o6nGFc7BqcncpF0Hc4Xyu3EIX3vIyX0PyxRjQpOce+SNeeYrZbAVhrn9mROVvwFlV65PP86RsU3P
/H6aBbNApbXgREkNB+AgLEWs+gu1NQKhe03Y+3RTR8aWZZiSoKNpujrz+PCrN2aMRmio5mlUu2S3
4wcCEPofOTz/GloWNhXS5AhqgX1YmEhTpiZbXC740kzZawNaA5CsKLiMJ684M4qPdt2jphaDClKm
GuwIGy3hUNfgO5g5QGCEHlefc6w/2nOuQbexzhKon9fHR+6rhvAns2Zp2hQDlcG5I4B4Ga3646Gg
8Fp3sHmVSkjLnt/3USswojhSOYojqEdaPeNAQV4tSa+8tq1f0JTJ4Bcuh36cQecXftRUwGeittOh
2ATU73tcY7XLiYrB937tVWf8sp/2HXXijDi2KOgc1nKtado8KiuCLZuxd8CHo9EEiFEN29Njex5W
h5OaT4PTKeUI7BFsEocvNNruIIxcUnHg6PKHXRvRbT2h7BN2PdetECaK9M67PN3o0wF42Oi80jzq
xXZAa+IQhaf+Sqr3ioQlwlNycStuhvaZwf60G+dPJRHxsD3ov443j9siRTGYVmXXfDHskJrBLa9L
s/FuT7/R041hNiL9NfpctoVfu+OjNzKkSlKvA+iK6lZeGnXhXKKyNFcQoelGqVlnfK6PfDZYRK6t
dMexsE5dLElWMlAAUSGdgoCp56tsmqtdqUa9GZAmXhP8JS3pEe08/ZZHvpvNiksnOlxgCH8cfjew
Jb6BGQh0ZizQcTerUlC4FVn7SFZnXvBIh9o2gDkaYeGFSXPYVEA90uAPHS8o2u51blXtg5hCtckL
FAvYz8CdPf1uR7ZadlmLIyfnFy531uLlah9AoI6h0iYWEXnYmvoNNrkSrB3OaM7KC0u4KHZeWV8K
x4Q/W6FaundlX96HbsmF9/TjzK0t5iUH4PnMBpzHxkX78P0pWqIKAC+QjZXM+qOhoXhhS1EsKnjU
CeWbGnoiVhZktSZAITIyz3THkQHGusyaDaaHDrEW60KX1brsA9pv8XDYGRnWQnOVxVzOQPDQDa6o
8WrOvPOT4WVzH3AAELHuUZrIAf9gWcDQR07Q0FFMySza1rhxIDZDPTnm2Y/Tvfv0Y9OUUqbNNYAc
MI4Gh00VDSh3u05bavdkBTXM0b0LJTz3qrIbAyOesjcvxtxDdjHWJrB+NO5XisDX7O9bhpvTT3Pk
vQ3BZ8ZwcMYvzXeex0tUnyVTwyUVykVKrhAKWvnGSmTwtrTy6Mym8mRa2aCiuPlwg5qHub5YeadM
wa+zgE8XIg+2YOKJvmv+8M4DSr3zx1Z9PP1qT1Zf2tPZVUw1e6tazmIa21oXOZXHilEFrvsN1Yzc
uU2lXZ1u5VcPHcwWmjGASJqUO7DKLz9nRE0J4E2qDrBN9m5k7cLMyWN4ooSrdXk9mhUGvQNiimhA
WzSWfrR1sIiayaDNniIPlNbAPc3biXDK9vSzHesBy+ToaMPrch216HEbwrVmZwYTWRjiuqMKbof3
ZXDm9DiP10UHsDDPRyCasKWYh9ij/SeczWETa6o3Yxyi3Qi6KcY/L/Yh8ZWtfmFoIrqrWVIRI3ra
pRW66PlOv6ecX+TJIxiOw3eYl213sWKArI5l7nXUJgWxTpDSJg3pQU7oc926aZOygY5VoCAUqRd8
ZIxCu+2pLlVxHW90KB2XhcB86PRDHe0WS7J8OvPZfbmi+NQbOnHWMrO8PISKirI65TwlGmq1sNO6
FCEYoL4TmMBl1FT3g5WbZxa1JwspmR5KCyA5UfuuzDk+8vjLVImytMGZh2YkKTKlN/C2G+MrzC7c
nxNZRcYo0oLT7y2ftgpJSViEHAxDzlfyw1btFqc0bCP7jecYH0yoInlzp2B2ZhrSTgPMDjUShu2v
h2C8iTA8yeIrw/ne1e4GDBl19s2a+orXpx/qyDMBsyPYoogJOaa1mAmBO3tVkzDY4Fve3qLm1l/V
VDrtye81Gy2aqtdIdYqvpxt9uuAxJF1TcpYAx+csjyxjiZmEskFEZxSa34w/43prDlTJsbWlf7pl
2qzghiW5xdm2yWJ32Odpb2atmmK0YhF+CwZ5USi3WfZASYR16SWhup0MU78+/X5HdrK5VeJlxDzY
QIy5Ax7NfGkGlF0oejVUdGNAQcK1P9X1JaYuqHwFePJLo/GqXRGApkn0yvuc4Ln0ioLh6cwq/HQb
4wFMjk5sMQbxisUByi8AzDZxOG1ERWl3wJ35xnPy+lNPcPlMU08XVYOzISX5fFT6+lenPHrpIirm
k9k04p9ged/TzAvfZ63x6XTXPm3EFII4DxPRMqCWLb4nSWYVjWBCSOxL+YOyAlgLGTLw0608HaC0
wlVACHjvgqPe4ffrxwDFRBCNG4n10JVdmwXiKhmycENbXwfh6Ko/3pHmbVKg2543DOUsW1QU2rei
GZFKSXFpVKV2p/dUgZ1+r2O9x+oz37lMR3CyXryX8CugEwmzXYsHjJmsEg1PGu9e0AqHZNeWxKV0
uRhzUwvndwhxCUmA8u/SOrJvWrSpZ4bbkW8EA9tBYmLOkRlnMcfiVnSE2MiVU4qkX+V5aV+lmle+
MU2KCqUgm3f6rZ7OJFOqORcpKZAkUL44NQ3kQDFooD0wd5ghRZrmUuaU4F2HuP/cHnns5ZQpqamA
/QuFdDHM69lH0a41+O9gxamsFheR8H8KEe0ZPdmZ0X5kVHC54joxr1bzBnU4KqSvKrscFfYQVely
cQL6QmFre/nH/TfPJYldggli9Bd89NHykLcdcUoNhVlk+j9SLwRxExqfyPLmFy9piHwEl1SitMtB
rrVVhWELxIOuLbM3ZZ/5FJH4OCRO7ZnF6MiQYDQY6MHZzBHsLy78mko7VHbg3YUri72RWwYgCq14
GBBWnPlG+pNQvj0HuH+3pR9+pMkMdF853L1LKo5uu6pIAHM4Ey7ZrH/ePVpBm2RsFng2bBiM4TlL
FUNzgayV0x/1DTmVk54BxbOx8m5ClaTPVn6yoy5iyMDKvO1x4/1RWR1ChDFGXrQBsQ6q7/S3eZqR
4DVA6zJ9dM5Cjlh2WRVEQafl3cYafQFoD0lTOzQU2mQNaFDY21uHmlmg3Oak3SLe9y5HB8rz6ac4
9t3mzjSB+xJCcxaHHtwNFUUhFRgAkxoIn5I+rl52e0EMyTrT1JGJPB/2OO5gkMz5arFqjGBSgM70
3QYUU3yXGQaFvqOvFbeVDsCiCIzSPrNOHW2RvILFvVUwYBYDBSGSbVKf1kFGq0F6GjbWyi7oEcit
nrwzANzvT/fmkeUD4wVBkoeTEtm75fIx1YoPPvabwEUmrUARYDZtR2dGzpHXgoFGGkn92v/d+e8f
LR9NYnpj15vg+aICb5E+aa/LOKouJxFWr1H8t2faOzZSWfCVRQyWe5G1PM6kkR4BKkNC648Qa3wU
T7vJ1zN8CPF3G8tE+5Ii5EY8SULxPqxc96tC42edmffy2HuTiLTZ6ZC/IFo5fG/ROTE0Zgp+RhPe
7QqVcHs7mEnw2qCk6WbUA7S4qLQhswAa7TW4ekLTq7tG89uNL53ySpmwOP0MPo/NXrLjwt6euUMc
mU5z/klwixAKkdlyjHNfEXGuwVxTI7XdiJ6HSzftJXarff/tzwcbg5vZ6xocatVidLu9rwmRpgNe
sZW3DXKAVCV1zbsXtMK8VST3hA3T5bDTew1ZLeI9qqwoa7xEm5Bfg0cMzgyx+VcOL+eEBzDK4rhH
7pxKjsNWQrjXfWFAnKzHMYNhgy8g3jUW1/HIoa7Jrrr0TTlgbLMmm+KeCU7MJ4gnjXNK53yBFSLi
hsPGh9ACkpLTkUQppquxCNPbxK8wTJk8D/gAcGLEIObX0/16dKQ4ZE7h8QhbzjUGjycxIn8Lc4F8
2KRN/KFqQd8IUYLwcClCOd3SPC2evN6jlhavVxOijBAO8AW7jDqtMUruAqCzZ0IZx98HT3vyzoay
l7tZqpsZwd6K97Fgz1V+K5D4gpuBopGIjy94I1DwhC7I9LrLWRbFXltqPetRjJhpN+aCBmtRnHmj
Y/02xz0dm+nFWrA4eJbU19F+PWzMnnorOQbtKi6G8c/3KC5Wv1tZzK9YirqUBhrHlCvYQ5tb3Wbw
DEQIo+tcFb5M23PL6HyuWI4HY46zMvDg+i9TF700R0Ghac9QoM7ZNxUO61pW99eQitWHvnLl9WCo
6uNQiOSdTiX6rde04Q0sbmWfmfZHogMm9TUmc0AJUon2YmxC40KrZ9Y9Fa5wXXoN60NcST4MEhP2
wM5+YiOLMCP0UUmjZrCH0N8hqjjzCY5+aCI+LmcTRVXL4kPjdg1eG1nvpnLL4tKaHZ9yhCVnLmly
Xo+X/U5yaoaD4cZCDcrhjIcVo3Inp8tROjs3E4ZX9zFnT0xO7FpRh2s312HtO9tojLOvmmoQ4CJV
/KgTl/sydsR1zgyEYzP28fMszp9mETu9OfT9RnkKvGFFB5CUAFStoyH58wlruiztxNlRCi1DFTFu
pzb5jH6DsqcBiGVCSMc3+sxCd2wTYVOYA4vcFi3XOOzgqu1VZ/VBv4k4c2M3MKVY8vZzAukec8EU
GaGbFID8agE0yItQZf35W5KsoU6Wuyq3u8VUJvHqO5Nv9Zs8cNPrsovweojT6s3pVo59NpZYMYfx
LMrN3MVbxtARLM8fNm6bSZCloP/wlo3VfsR+qjvTpUcbowyO675hiScZ1a6L/BokY7+ZCNxhWJTj
iRQ4+lWg9P5M7x2dH0AVCZQI/oOe7fDF9BINQ6MIxlTGGGApbvnhBkqw9nbskM+2vW597Yms4SEb
w9Nd+R1FO1cTtdAfer2mcLxufTc8swccOxowQOYaB8rJqZE7fKYyLsUQd5DJel0Yl6kvxpXAig0m
q0ov7RzKKxX91tvTX3he9JYLxXzINefwFIzdeSF5dL5H8BzqccoCPc5oJ5zX9q2WR+vWtj6hb3h/
urFji59Dd5MY4YhvisUKrOetPYiRuU8KW782SvDQAvjNmX489kp0IKufzp9cfA9facyCHvkXV5Ys
D5oPKWp50LIgbG0/KK8HKbqXvJUBRIa0BnW5xjyuH3VhJ5FFpCHfzRjsrd8AF5qarno43XVHdy/H
1uf0IRUH4FkOWwlNLMwHQYoE3ZX/4ErsBlPEo8AGUw3wEOyLVE2guLSq+exppruNPAPZgOjlS7qX
ug4Xk1gyx8sgLSlLjPiomtoYPoYMQViBMSwAdqLzjmWAcCWN351+96PDxrGJPhPYp3xlsXmUud6i
x3KHTd+7M7ETBzStQ55zupVjyw9vRG2hRezvb5eeR58xxLBPwRGF3eSl8pWBfeI1yanmSjTxcGb5
ObZ54E5pstgRL6P29vBbJpVpa5aMRxTqRv8qdnXznYcG7BItq4Za1davUK73HzM4eS/oSuLPYo4R
cwYxFzOwEOiRLEpTN6kxhO+R4hrrNM3MMzfTYx+MAA/BOe6KDjfxw/ebEignXWKwutb4bqduDwMB
+C0y+dOf7Hg7FEY71BuZFIgdtlNwosnsYhw2kzvIrdtjeGmPuH78/7WymN++n8NdAw64EXYjtwoc
+1ZObvWCiyHJYi4AVE7xaRZfpoTSJCuTgINlev1di/9TgPhUEuwWboVL0ZhqG08k/ZnaoqPxFpcT
BE075EiXY7HIGr8RoCM3fWuKfmVlpbP3mrF+xxZgX3owRa7QgJcXUx51r3s34MY8lZ9P9/DRxc3l
VEkoi+AZMa3DD2lOsob7y9xLek/fJRjfXXS2KL5EtRdejFNmfhf6ZHzCQa5eD0ndoNqNGmuPGmR6
wenx8ZMsltkos+0ihlq2MW0QlMD18GZ1q/LMxz4ycCnaZwckdkM2ZXl6swos60Ir50Y0dTGmWL4x
JTjaFPLM1z3SDtcMLjycqbjyLBPuBUypIq0bubFg19/i3t5d4K0Znumz+RS4OEOQXNdJQ3KGIBG5
mIaRjqWijzvEBv9b/b6NnWDn6lCvMWHR1y3c5+spgsglYP2up7hAgnx6+Bw5OB20v5igmcjKyjIC
uTEV4mwNOe63NAV4WFGXhduObwUrnTqXi9OtHtkvKE8i0IuqYC7VWrQKoTuIA9+XG1e2Yo/oV8MQ
uxofnF77+YKWiENyyifpxoA5nB3KlZOfqIlSrFqNN6XZlhg4ltqDMJpzO9ORAUOFEqLgOYeuqBY9
bCrso6L3QiVnJjMqYcfu13oeeJvTLzSvZcsBw2WbwhabEBiBuMNWMHP2KlR10IxLhwoy166DDy5A
wfGisxC23vpZFmdn9oojdVEc0R41urjL4Hkc2I2LygV6RvVTpG37uoN7t51C1wNWnprZhdH26dbU
nBp9hhokpHHbfK+H2g1MR3hVIEJ806+/ne6Mo13uirnAkXM9F9bDzugxW0BVrUv0abSbxGhJZ5Og
M10OL/xJp3OloOyH+yJVCVxZD9sRTtu7Wk14OtMmp78EYFZ+nAw8f+T0CZ+VdZwozJktHLTMdTaU
wdvcKXLIdjJwKbluveyVr5G4WqOlNrTLapKN9bYNK81/zRKUwXaboAK3VQehpUM9Ka7L1A2a1agG
ZV/5hh4Vu7CCCbCxfT8sdjkKxM/eUIT4AUJftFZYnVg3lGgM4yU68JHgS1Pr8KGCAIs9ngF8Qp+N
EH3Q62I7B5zBwPea2V0BuRqo1hEAoPHG1dEltgpLFqzhVO1uZT/DfWVmJmrrQg3DiLuY3vX5hFOp
n020D6J+lh13Zu9vAeR4zXXcjxi8hehZoK0FsebxK3mDoLR3iG0KUET+amw9PIVLEHyfqgq55mVm
GWG2qyUh0HVQRBZuMFWGwZ2pjc20AxvVRWvHhT+54pU8B2Zk5FwkAdXz13pRKiwzfMMAzhQYPnpT
JJvumtwWBOiIQghkvXaIC1CrQaapCDRoK1A7ITBQ2x7iNX5BZvl+Fv7IiyjC17uXMVydWNXTvW71
I0CWZJiMFXdMrdwFbdhDDSAHM2BNpYcfcEB20GQZXXmHp2Tx0bJqLOx0p7ouRkQX/FpYYPDaB8ZD
RswpRl0wltq11nE2Q3/cTpeF6VkSA8QRVwTqDxQhdd+IuptEb30H5Hddv5k9P5qNxCkBR4CGTP4F
Bg1xtE49z7mNbKeiq7xJHy5AeogPOvQe+EhWbLwK8VUGzAfxrLwiYhcZs1UESk17CJLytkTZBZ0K
UUUKdrUtb1wM3OtVDHEhIG6Bsm0NhsbB0FOJAoqtk2nvvaLrPlZj3MLW7CE13yikql9HhvAXW2X9
60piqqnSKSXvL3oAmVol7F3cRf1bYaZuvorMqr92coW+hgoniSmwnzcNTkdDik3UqHz1CkqWiz0n
JuHDp1apxlqhmjemVY8gW+PPJI02SSeMn0NmavAxhRFddFql/cwhiMKpAqvT7/oyYwiLLBnfsGQm
2JBmU/rBSjMUzfB1ayh+xRB8joAFXhlhmP7I6yrc9xLC1GvPd2ajbqwZIfuZEktx6Bhio0zDg6Ks
UuqkU7cxynXv10l9lTpjDaTFGsMPWSeqmBKV3sv3gz5BplYtqbc1QKzqO7jBPF/FoNGKlecU3ecm
DHqAf41KgQ1GvvUh0JIesKVuQ+clf2e8joMBn0nHGwJgmratbZsEMMQqMCGirroshSdtxm4hthDh
AALq2myQ5SeawsyRBwktByJ/wkdLVpo7yu8V16pX2Kp3mMIIeLx6b8GtwwfD/BCipcB2yCkm4PBB
FCL7pfin2lKpJtUVxO5GbEI08PouczXbWNf1FO51Jjfegj61QOvOQ+ixxl8qQzMeJdmVa4YmVFcQ
iHJbVW0x07X0BvbZUGKzoPtRUt+3mk7mfgjC1oQ3A1QCvz2m+52NAt1ah1PlojfWAnxJcd6CDArE
Egol16Tso94LLK7bLs2jC8yMmJ26CLDW02vQ55fM9LaC2RG2cEVxTawpO/AayupcIwNBo6wHLehL
fVfiJ5hSXWD3Es5ZHPYbfPgw/vGogMa5e67/XqGR0O6lBT/1YrArgENZ6dnTddrVMPU3adkD7F21
Vu1QHKdBuJD1V4oUs0G7F1o/geJohBFqybscB3PoqMmAPVSw/isrUTsqKtM2XR1mrwhaug/gC6O3
ll7B/OtKt97aIV6IUYl425d9yMICPb0qHf3dGMiIv3br6p3jZQUjKsm17MxJ7Uk5rqLIhkQf1VfE
MqlcWtxHfUpLgXe6JtZw/gPdBcxGgk2JKwG3q/M4HmZVuTHwWWCbgh8bac46pxwaICSLTdHW735t
+f8nmf43ZVqPTj+bL82Xf/3ImrAZX31Jf/zXv1+hgAn+dZNXP748Vkr/+rf+VkpzB/wPSgs+FrEl
zoZzjLD/UTf/9W9CdrPPs6L4kFQSfFn+Bvzb7ACNObQQs6p41m5RfWTyEKBLfplDO/+xnTlyTTzQ
FlRp6S9XSmvEE9GdUoW2OLD2XQgBDrrzG9eB11dy6r8IOJD/0W3t968vDt1UhwtRe6V2n0XWpxQV
/2rEtOlRP+//Plw/Vl8fnjJ///Z8FH8U1aoltdU6uLM34BVeY+ygNjWr6Qt/fHEFMpqiKVMkcfdZ
En0ubF0HrIgn58uefH6jR09udDVQOY8nr3t4ODAvbzSOHmeujoeH4t/dslgRXGsyIbkl/htYbt62
7bX8S5IJLAAgwl697Pn1w+fvaUGbJpqQYzvc5H28IzntnSluf+6zLiKIqnDxxYuUdw9CERKgab4f
GsGc+4dmcGTIPNc3i9xhDXp4GsPQvXe6HORMBZjHkmGwVoE4M24O46D/9P7yytPkwzBlKATuffbp
O6oxisvKquV6sMIG5sfs7yTbr5pw4jM7wTPdtSyNTbgYohpL1X3Utq+4TLucJszxzFh67scX03fe
irMMtMK98G3cvrtkjTDuw+lv8atLfl+Zf3fVYv7Gqipap267ezL3WyR5M757pbwrvXmvpnd5he8x
PKL4dVxGW/x38Zm5TNpvnnflNDv+zN1v+CyceVF9bvTYwyzmO1r22pxgs963XrnqMZmd/BsN42cO
OvC6LOProHBv1aZVp1916qPTx1QlGaukLK89cZu6GDL+/V9lZ83/nxQKctA5oGXHrZb/nN3Az3Tb
c0+6WDyEqrx0CLru3tDg9BtfR+7uNj1iDDeYpkpuP0SIMFbF/qXcaW2x1s1m5STDWmQu0OFzAn12
meM9tlhnMLWKtEofYRinsxecSz66XKm0uZA2PTSt6YReQam8xwsDnOeK/snHtSOxucO6wzM91I54
c9hXcbzD4HAFOuZ0D/2q/Tn2LecnfrS8Umkah61WhPdlSk2GXjlX/SA+qtLEoCEqVk1CWVuFQCco
igepJe0qqTuswazofaeq21qUP8PCvQ2L9KNrhG/0Ubtr3fDjUPvvtLr9UeE3PsrhGmHLukJXo6R2
57ScfIegvmpIa9h99TVOCWnBU1tncvhcdghRknLjBsFNqwF09rxL3CxxkJhe2c3wwLngGueJC8if
N1pA4kkT13OPhdLbgF57VXftxWTK+0irP4dZeZcVEk6oXl5y4L4IwuQ+tF3YzhoWgQnm2Enyvtf6
XTLE28qKIH7CDdeT4ZqComtHzy/qrrxRSffKkNmbGUnvd0SkuPLv4WO+cBVcrOGyT/3SauJyr3ds
cMEwDKvZWvaiTfT0TtRkZYKJFJ6HZeXpb/7cQrVc2IeJrX+EaQbne6eHFbS2P6v/+meZEovgUtTj
KOuCJ9qbPQNiamwsZ4tPL3rsZbDczFPuG4VR7ssS/lFge6+UCt+c/u1n9jqxWLs7rcbW07HKPbHX
Go8aWPD3EXZwrwHZuedEUc/0+zLtbWQGxdT+WO/H3r1vTW5CIt6ffv7nfnqxIjtVLd2aICq2Slq7
mpL8DYJkc3P6x5/rnLnRR0uEZg2Esgy/xp9W9WvNirkR17G44A6tb0838dzzL9bHAf1kUVLKtyf6
t580DVsEpPQvG+9iscS1LtafHWjkfe+w37iWX132VRy87EyxLEKEvB3VykzqfTIkn1AErLDr+vGy
XllMVOKmFPQGbbUnETYB45v2poD5/ZIf5zZ++FUdpSVN17PsJJ401y5Pvs5S50Vz1XQXF6XI0LJ8
puLt48H9NiUg2vJQnDkLHR8rlHgdPjh6vTEy8xCRcq0usgpkRg38+sxi/NyPzweJR2PdgD1fxoof
111vB9Fmwt8PKdXLunwxSz1rqLDUVawyJXBxChGtTeRVyZkPOn+4pzs5gK3DR087ck89Di97MInt
ypryXZfED1Tp38Dt/dmb4XXW4I9jAaL8ozz//6720EQOW6xte5xEPHdWEf9kPK2NDBObl/XVYtK6
uePHPXD/vV4RDgrIWq9y07w8/ePPnMeAHRw+OawtRfIB77uucbIvWWppnyaHUGTSeWo7lQM0XIbZ
OslKaiUdF+v0EvPXdWzJNxwZytdZZ3m7yQHVPEy28SohabfKKG7caLYkeAY3+haO83fMitEWd/Jc
Detzo3OxIOAS4AyDJpo9eOAfPhFNAobNmcF5/DJmLmv8vDb1Khcnhj3ycO0ytSpn1RrOe4Epu90n
1W0L5GSbFKK+Ov0NnnmXpTR2avrUzSAf7vGjXclKxCvZBH+GqfpnZC7rqB0du8mq1dhqR9tbaxUc
nVqxNp9+9OMbIvWlh6NHGphI4orc7HGjDcndW+mN2Tfppm6lfNGGbqrFUtFGVk27cbUPtJwbw2Cb
WwdK9Zml4rm+n//3R6ucVxoF3FBV751m1AHz1t/tEcPY072zqOb43fmLZUEN2piGWCftKR4zqZvK
cdDsw2/AljiJl8W0jYYOE0cVxHcjBFhgzEa5TQJ4s6cf4Lm3WywduZOwytpVtZ/S+k1eVDdt5v58
2U8v1o1cI+FTpU2zzx3zWyGoR6m776d/2p4f78j6/aRGnkRm66mw2kf50F7JcrShlGYk/xoNM0Mf
+154CcAE48j5YAcB6LVSlmTyBnGtNRPIuwBvOnfC5tLp3fbBSTPtDj8ub9e7ac7tZtTW2ERB905J
UOVeXF1Mup1sswKXejjjb8vOSzdy6suNlip922lTuQpUgOgJ77o1FeopAnoMiHDGMnYqBGRuirLE
XsgqrgIsG1eN3YavNBdkLBxo4FL6pD7GrpZz88MRysB19QH4ffPRI616LbES2IBDHbejEt/asY7W
onciYB11sZp6iR8qZWUXZDg/Ol0KgB9TxdVUQdkLh+7rEJI5KNPwhbvNUv9d91oyjkNe7oHKxxvs
z4HbwxU8/WWf2ZiXekdA4QpJYFfsBz8kORO6JEJF9sOxcYvSVIa1Q1SQfCADUmN/EfxZgco/03CJ
S+qqwKx9YRd7lvIAP3bYTZqblleDfg4B+cxEWwJD9TZJYlABxd6rvFstlWqV65U8s8jOi+mR6bCs
BYtJxnkdxHhSr6rFWqbCB8SFDjoE2nglRy0+83Wee4nFYj5McUo5pKz3dVG+bmFBiCx/e/rDP7NP
LPVWQxinaiz7co+5nPFJVUb6BqRKvsUbU2xON/Hc0y/WOoo34swJx2IvAnHbF+P3KFZnztnPPf1i
rauKUYdTyRmpSkL9Bi9jlMmtLe4sLsdnvvFzTSzOM62hx44YG3uvh8K9LWqtAzFeFWtcTIYXRciR
+x1uda3WOmM16vbehjMOX358F7nndGjPdP5Sejs5dhl2YDf2WkJKt42qu6J+WWQfUtLhc6PSwSSV
7Nc+StaVdRG87DKM/Onwd51YUV+DA/w+6ZorSnK/gK972ZllyZzUh8Eu0cTZeyd0sdvw/HgV9fWf
6Xr+Wc6W9eaVq03QR1xrXwYSy0ncadejDM6gY577kosji9EPXQkr195bqB42VdK88kbtHCpw/mRH
VrJfG/6j01Y1lI3e4m+yL0VXvOo9Eim+i39b60ogAq6JIyvFgmcWhGemlL2YtUh4KqfuDGuvhhKv
lQj3TKUq7RWuNdnuRWuOvZi1muvGAOSkte+LcN3b5XtNd3+86KeXxWk+9Uh6UY185FKLV76o5W6w
MKN42a8vohLKxmEv6loefPS6lVTZQ4cTy8t+ezlfAxcBcWhX+yyCuy+xmgoK8+Pp3/4lMj0ygpZF
4VRpqiBCrrCHdJI1zoVQ8ToZdnr2Fkjdpi7u0BNvhLwY0h+68TUxPghzujFsrDD/m7Mza44U17bw
LyKCUcArQ86207NdL4Rd5UKAJCSBxPDr78o+Eef28e06juunjqpypzNJ2NrT+hYsufAndQD4bLN+
Rfj8a172T+/ncvP97Y4O6dwvXcvjcwKDZzLPeTKzwoNRwpL6e7c6YVARmptYtfvOXguhwUBGfFTh
FqDKVl2GGIr8/zAq/44LnxX6E3gA2H1j/RnJwQZmPAHsK9uvBKx/iAuf+VwiHBtstIn+XCXRVdyr
w+Q7X0XiP4zRoLf4z6tIq47AGzfh58SM0094p5uLff0bmvPNRq4Xa1gVLXvYOL/Tyj6EnnySwk3u
5mXFMkpkoLHB5lfWdXB5twRzq956TRFIf7qxXljf9gN+bhiTeNf38rUZXAtUjv8Dw4arQCn2xRH+
pyv0Kd7MGP5HptLi7Lj0t4/VvCxNYKvy32/8P+SAn/EdK++JAreJn9XMrvoF21awmNFZuvA3v56+
9+R+BjJPmCDB63Zi57ie3wwcMcn09N/f/h+uzWetFtjuPYwgLD9Xc1rytIUVg/zquvt/CPThp4DT
jHRVECiws8HMck+BkbyXAeCY2JobM8maep/yQcKGKVGAotfOfA0/LHa3GhhBDpNkmwkuWkUyteSd
Nr09wQjO3dQNWoeAH112ITxsbs3+phqnj1kHcJ6f+olAao+qhTffm8hDm/Cfz0DNVgi9hcXFH2H1
7tMtKorvRfvwU5CCi5QIGNypzniKtiQWT9HIvgjIf/piL3//t/gHqQUqVzZ25y4RH6lMXzzyhbru
T6/8KRFxJ8jQXWCuz7WO6jIcsLJInWH7vfvxU8CJYg1N4To1Z35ZcPdqhf1+o756WC9bVv+U5/z1
93+7KgDiYqMahllnoPftYnNkNWiO3Qqzx8idR9ghaWHR3r8Fl6O9gfuQt+UQKE6wbEZrrvPWgrKo
gA8w+gdPSQhYCqze65TCnJLmvXeP5zRf6cPF0TuRz1hsQI6cdYF/X1lVDuhO4jeNyQvICVk0bv71
a706/l5X6TOAbALXBcZajJ3n1X3veoRW1/nqYf7Dtx58KlIwjfbaoOu7s7Y9ZuXzpm/8733nn9XE
TdrVxOlEd65Ufer94Uaa78XNzxoRmFW2FBaul7iJlk/iQPQ6s8dv3amf8SgMAYbCL5Wf4VtZhWf1
zfP8s0a350x4Exblz4FlPnw6eb2XRsffS4w/k/C7qhMcBSdevVdXdWVe0Jd7/t4F+RQXRK84ZP0h
P7trF+W16eTWgYFa8b1X/xQYaNQnZLZ+B6tjuFYNfXcNP6r0my/+KUOQYDs4RJn2vLD62SMU7nsz
7DC/984/1SLVOoH/BF/j8yJFt6nhMhXE/fe+Tv/TU9mFLvbfkNWevRa7y3ZKkHGllb/71jv/vEu6
outUE5iknEMVPvNWvAuJUv+/v/a/6F//kKF/ht1WtYTzChHN2fWdLQLxCY99RJ4QayOV7F2ms4bv
ASi7xGg4ooH9+kzQi/UXrOrXK2RfKLG5c1vbFT6NwVZznk3Dr6B7wCtA+AkD6+jk41XICDNrMM7Q
+81Aa9kH3glufUUHFn7dP/eoPglie9C5MD/XmV7PCOBgSex6s7fu5hKqhxggNrfd4m9W3BbO5EKC
sFEB3QvyY+77GFT5K/yjD7CGxurTmCzvSfXLTR5hcJuF4Q2K3RMOg2BNful5HxNaIPo7+LISGEer
ll6Ohd4omLeGW/x2FY/3UQ24NT5II+9avu/weRz6US0S3+/PwUR//R68pIdeMBweM2zw48dAkynx
PiJvxuYWWrj8X5dxgBG6DrZjiPxl3kuYPXJ7jc/WVh/Gyg0uCE4z68pDxcLCNC7A6lWGPfPD6G7g
R4A/bi5n3AKfNG7ZDbxtjugYPFcpNi3lsx/tITI6GZQ1Hr/4L5JnvIca/ZWa8Z3vvegB8GQRvcJF
9lgJ2MsrkROXlmsNb7XxyienGAMkCBQzgg6qGVheu145rz623szucgk9kMtQlBl3YyAwxjsfx9cW
rnbutBxha1kwivVBWXQS5m1e5puXpCNXaAJkLqSI6ptNhb+KpL8lD3TCuBeE9vY8tHWTeVX0A+6v
XzwOl5T4nx6GT5lgTQcLG2yUEfE4PUAzNGECZcYSHh/YG9MUCi+wbr74XX84yj+LYJMenusWOyFn
iEJPNuofw5r8v1TD/650P4PqAQaBT6kZujMxNNwnfRVnITDa33zjn84AaeaU1JdSFxObFz7NV93I
v+jBfhJg/O87/3QEgKLmRNEUNGeBe5/ONPcusqkRArQInIPNJeMZutsJt56lO7p61974RQn2p6/+
0/nA5lGwua3acxKw35h5OecqHeQDJ0n3O2iiFCQk2OB+EXWDf77PPu8z66WCWnwlzRkAMbj6gI16
K4YqyMBiRvvDOPOVSNomr2E0m4eVSUGX0l66l8GQwOHeM/smrr0vjpc/fPDPq87gCzCmGRdnF2bP
V9BDsOtxSNhL44bQ14VLXRoolr537/wfZTKMGuGp3YpzNE9viiUvfKnf/vtFTf5wTT8ViGwMVq6x
xHL26i5CfI7rLO0gibwYQe7dTqc7JwVRGRCY/nsl2GdBdzx7S5XMHTsDP2RzLLhg2si+OWj8DByC
qZHPIwxLz93Uv0I698Zd/wuKwh8iz18P398iKJRkg5OEhp1Vtzx5xP5Av/OLm+lPL/0pNixQm45t
6LfnMXafqqF9htD+qzbYn177U2zo20GPbu+xc2rd56pLN7BF+CKB+ysy/kPg/wt68bdLAv1pb6B5
bM469vlhXlz4T0c8fADxMS5p6zc1KHQJpsu9o/ySTcttDMYINKYRRJlQx3rbvqd+xlqHF86ibDnN
PehIdaoKNBW8neZ1mIW2hiYUHwLAJk90Ba1U9cUH+FNJ/XmfVg+ArnoypWcDcH0XdRuYqkIH3Oai
gwGOuEU+s2ChAv9xB551FvMEpFoTeYbVI5xlz5eMaoWQCKf6sJ797kHyQzs7+ESwloePt3c/El52
MS+RrVEdlpfUwSZVfsm2muAH7+7MYIsAxt3rEO5G+8s1L9Z8cS784av/vNFLeOzKCMY5lxlXs2y9
rx4yOH1c4vs/fPOfF3p12usJ3dH2zDxJ75dGGvj/uetjSKZkZxtGSkBYYIDicfeiDK+3wvEvGCP4
CmzhqAbnKAPPRHfVIk+jEQJWrFnwp86n6Fc4QwjR5ODxohkmfT3pBk1v2MdnNm7hjGzoijg12eu5
j7oTCFgetBnRuBPW7+EBDnjMZpRTd5xGMeS65v7B1RKZyNAKu6HYOcQ3FDqPSZ/eucwtotm7oaNG
Eg2hO3S5WMgY14XlMZM6i6lc27wSMfyuhJWFaJrg5NA0QCa/wPvawBg4nMJ1s/iiKwPmNL8dM7Vv
STqRD9tb+QGF+nCzwvU7a7q0K9MVbwIr3FGmjGeeK93UJZ6QOFNzLNBcBjO0AX/qVGGJf0PkzPYQ
cMOCKghuwaZ9b2mwlBXMzfMIxmxw66XzAXt2scqF354gJqq3nVJv8GWwmZxseJWE/API6vqJrvQ1
7SV7VjyMjqE/AIMahsMmciXPXd5i8UMEk70RLhu34HCa3UIMKRgWVPLVa+JDCO9bSHrhQ9dNq5Pz
vnlijZbXrSPbwmGVekJNFMN+M5HkLVReeNOO+hbHdT46NNwtKqxLvLbIPPgAbLrFePgBTKWnHurq
FgiEksVxfVN1Q3PTSAu3ajM68HNsf0wX8wxAu+dy4em6s3zxC+BVbN65w3DvtDGeUxn+xuJQuE38
WtzgZbHpoZ1Hw7BQ3dUztgRtbXCpbLPsl7WpYE7eEue9HVO/CISRRT004y7wlJPVa2A2DdyZiqGm
dld3IPK1YNkL+G/3EOuPS72HUDzekoDPr+4UwT5Rhem+FbO7HVPsYLEl4JntGwjKNYnODkTv7zDQ
CuCAjIWgTW9ke6hIW2fY70ZWFi/LA4MfEwXaGB5kWZAuIN8xkgyZRmzF+piEW+yYYgNpGFG1GA8W
4BkgMRPLI5B5TinO0FsN1M3HSKoePuAseA/rEGYjQVf175017SZ1Ioizjetu+8pPiiV11PXctG3R
D4v/yMEhgCE3aPxvLQvivZhkXQ4LW3Kw+SMIiY0dfgOciju0d7tDAr3dW6NhQBYuqC6NhYf94jnd
1qjF31hSt/B0d1iJDi702JFMWWaBQd+tbJB7LXrzVkU6Osgphmd7z+SMJ2IMD4A+7K22KHgNSqpA
efBsfYlUkKc+3Ws90YLPZNqpJl4hlUnT24VRcRApiEUw5gyuvNVA0O0taXMweDCRerJ6v4AKcUsH
mZY1TpOtOyWDKtsx5k+eFcEpckK97RsbYmLGljhLYxZ8RF3CSd4GrtlgwWQ4aoN2DRqnjXdNadpV
O+sJmNBLcASPaxCtDrqkLfxHjS9uEujS4esLMA803hF/mkTUbjkUNY/jYOFGHwWqh6E2TeYy9Tig
RL1qoKBZewioVkDwm0xpvt4vKR6cWU3rryFaoVhJmFxIMUbg+m36tocIAbRCQCFI4uD48cN+uA2I
rA32wOfxJ4TV1eWFIvNk0g5NrU5Pv6V2EDxa483YNvMDcwuOHSmt7/O1ZCkbChOqycF0QgTZXPE2
n+gK6WBl5DWk3Ha7jn1QRhJ4kyyMB/ifAhd+aBt/xcwCn0ZQjwHZG8jMmxKofRYanPg6jEc1eKCt
9RpNTIAcAIIJe6cg8VyXKYxybgGL0MXcErccRmy1dXZKIb6HSBwredjK6OL+ox3H9Q3shCGLFlAy
+NTkRqm86mH9vYqTBPOszybY4GQCNzygHJ0T79oBHsixUwO5SFIYpzcRaA+VJb4ofMzS3hOrzBbk
E//OpQToE4SKsIC2AFo6OfqbIBoAragtK2c/0KWJTFg6xI9KuKStuWdr5K/D5OeSgleSNCk4A2E7
jOQaiC3/4nA//hin0TxPZp1ONVZxdyo2syzHKunuIdavbunYWHRNtOtmkWRJYfyUOrARhiorC4U7
Z7zFzEY6gK4jBYdRZUO8t2CJxveFx2heCE9dj4mqkKrX/ACkmdgHdEYHwRNxrno8R0OkJLAhAbkh
SzPMWUd6pDcL5vKi8usD1VZsO9+GpZty8egoLXY0jJpruXj8d0sJZHrzfJMMFfKWZghu8KlgD8Pn
6aOqluXWYsk5H0EOfwfjItmsi3WeQ7A795ORwavhHsPdZWoAdxrENiDZQBNzf3hN+9Pl8Q1teZi3
gxfcsj5cs3CxCvpXM20aVt1PPg4AHjKbJYNYAXmN2gLuPxJ33mwKY6K3NVzCzOd4Q4k/sw0TmGEk
1FkLCDj5FdbkxpuBT0MWcw8OAdC0P7DAdxAR5xSoGRqVOkBGpzrHzzjDYiYdqyg3cQzHbEdloMBh
bzd4k6LNHcNz4G95PuGguEUW89MVxM3aCFh6HEjOFfTyes+xE1swGSVIVQHkY/4mVWwPp51my/Xl
c9RjvdHU87ZJbeUrUPNim4RjfK2dym7STrp3E2FeiXFdV3YhXGWzwO2CbTMZgd+vO9yXwpUPQqZB
sOkHjyG7Mk6zg82vTwtlrLuvVldgfXPRG2MuRKk2JZslSF61NT9749TbZfGrksH3AvT12C8D3jgF
CxKDW37mB9GlAAiuC8Qevj+Pm7gzFLq4PgSUyY9SOHbVHxaAINj3Ngw8Gi1skzfcYRx6yUY/kCWR
CFE8LKiXVrkrSbcd0n7ZIgShcxfC3VWLAV/6RZHZeM56CDwbJ7mcoBWVuk73lqnghI21u7BhSRY2
EQBRoVMBqREB2K7UxyWfvYY812RxBaJHRuOxjrIkRP3Q+/VYDFQDfO12BjATGW2doAr3EqBS2IXg
SeamFRnH+XHgPRxMK6D8j8xJX+jakr1oQufE5fRYuxbgduz47i0o3q8kbWuYunS/9WLjXTf2T7EE
tCdE+oaGaYetEL1GzmPotM4b+p5uHseWHHQUszNfQM+MdAqHm2VDYa7zOuAN5kPoiesGWKBd0qvq
kZhJn1YcmsVF1Qkv1XuEkAkWbbN9VKtLfyZN1+2XaF73vqrVJkgQq/Gc9uCGJTMeiSFttgEb0q1o
Bp5DWn/B3MyBfxKT7TewSKnLObDQB6d6zNPAuwf3CelhCkWsHGJy6nlcH2VLOnQdRXBokZGIbNQC
WJhIzx8pZ36cT8NCL5cMqIDMCecKEjXox2XIphh5TIrKyUmW3EwRu1aDP5yImpHz1p41AOvOyUMP
pouBc0YT/KS+620I+CxHu8obZIr+Q2vtkx1aGONh2R/mV7VbLPDYvmu7HvkFtkTKdgrSG11p8+GG
3XQAFvg3uaBsAtn4jyvpHZtB0N7vptr3dpSsEvv8bXzFeg+LzJWLfntv6HKqFAqJXDCqLie1yuDb
A24L9qlxYUBRcSflOiUCqHjtBEj38DnvusINmw4RsIOKuk2TjWmG60VdeN9L3/wICYgykDaTbOWc
FXFDl92c8N/o3KOqMQM9doi2RwNdyWYeiQvuqfhgUTzC2EIBBxkxer2AXYq0Hnme9K3Grqm3bHQb
rbmC/xtkD50GPoywHZz3EAxDGmJWOxmGntf6k1brAhP0pJ1zULvSpuyiEcGTpr7epNoNx5yGc7Ni
zD1mnMoX7lbJqQWKZgND3RWC3O5nr+y6kUuvSr+re9xR7or9LRuu0JMLFzmFTv3jRGuetQmXZX1R
9PbxMpdO030A3ERug0AvpUFbdjOLWI2ZGRz+kMqQQ/jA0U/H+/5lJLf7pqqdDN4j8WbWkmzBh+B7
xeIUWa4RG8Dtsdw+TvJVkT74IWFIdXEBcnMcmiTTVTPvoKgbwB6czJbLajiBJFvvWrsK+Ox4/U6P
tgOGahkyi034HJ7E6bWxQfio+1GeIjB18wELAFk64paqIaPIEorw5o6KoQSgtOx7HDKts2hEqb6+
7kxwOd2rJMesId6TQIqnZJIrsgXinly8hZINDcHSOfJgsmiaz4Lpa1hBjahbMTFT4TCW4dzTQuiQ
YhHRdPftgneAfnm8h3CGNvjunPR5GB1Ur7MVrwBJhkGZ9HXypMZ4bLN58aDsjtzxSlfTesOQcuRM
xuHvFd2ENfOpFjOq12p4sIvr54k7k1911Xk7b5AJzDawn5LAuxkLCXTeNBF5AbA+ya0L6kSYOr9h
ZeBugIEJNv5chYipaQwbJmilH8A+5zllNT/WoSFHmDJ4hezT9jixQOzw8dbNVPPLaGgkB1d4WGaR
wn/v5/YZRLak1KgTUNS03s20AtKVRaEYYYs1/MZiwVvUwSwjWybwV9Wa/poqCp8Aj8qM+Tixh4Hz
crwwLF0zuNeof1csv0NI2WkVbZYOESoxw3JjDaLbImd4fgKKdocCKr1bfKfJYcQ0l8aZ4DXg4guC
1oEUgo0rZk+rv9FVfDGbSforcalEIt+kJVyi3L0DQ5EycBp96JN4zVJvie5ZgkIeUQil3eJYkSe4
++7kADPbCrIG7PnYGE8CAbMNMDkXRkQY+AQaqD3jcydPsIq3GYFI31ggOnMYv6indp6xrYFAnlna
/K7rZcztKLuMTkBCQpvENl7qi20rjN32lnjl1EIPLPwZYCc7y2vr62ZASJa/aV81L6xr6iMOyvix
V2O3dyL/UqSrEDC6AXl7XVV56GjUjKvp94BILdd9yqo8YGu4hWXacl3hVbeza9cdcgMFdhyWH6t1
XMBkgt0RBEbTLSazuPg9dXaD9ddfiwpI4bgYrHGZrudmwdAHhLGfnDXOLYH/bCl1Tx6TlVc7iaT7
qNDzzZIVJcTMwYRK5hVZR5A0m7CFMgoS2eiBS1ZfrXBCurUariY2guqBIz1Bbs9oc2V6L7jzfFhD
h9hq2tdq1RABRvYRxO5668FqbWNDq0uippcphBs5GwRaTDpOMJ6M4U6JAyoD1s8cKwwSsmaJ42sC
7hcSC5FcDa4Rp3GOJshs0sUgtaztbvGwaCB4OOC+EGLraTSqSG2bF5/jMgk4PZ/R8whBNDA/YPkG
RZ8k/BWmlMMGRuV32oY3vl3S7bxQVsDnt70eIMLL4n7yz4SqM+hwLslg1hoe4I0Mz1hVuzFGp7FD
N6NKnkgfe/kaNy+J6XPfbcfCHdcP1F0vjFav3cD474TXABWauGji2S3MbPwlI6qnOSPzDxfAx30C
8XfZqaXJA58n+Yhz7gEz6LoY0b7ZDI3syp7OFlIg2wDa6EB85OBRrsmoSjzsbzBh6jJ0KiI8U+lH
Fcc+GmRsgjM4qlcTDM0B7a3bDrt36JCsomy6GNw7fyRzxpAVlYYCYMEMix60r/1DLxCtQjHtllmZ
O2+dnQ1r3qWLKjTBIuW2C5cziqJ4h3LbAhsIZoNh/XNL65uQW9zJephQk5H5eRzc+Fc3oPOFZ04m
dx3mzUe/dfw7GjZQVQaGP2ldh+AsazeLA+AardRtSWuN3fbOIwe0S7zrJkJZ3LtxhY2j9AWQxeuA
hscqxPQ+ASat6Ga/3nQ9WY4ViG/FBDjLI0eT4cpFavqrNS26Rw5wVXZc0mykw1XXt4+4Zk3BQvmL
jZ5CEyk15cQJxtD9+LSMyT0SsjMIAiiWPf+tSdnDyEW7xwpvnHMHrNKsihIUtxWOmnlC72EJrlGr
jCA/qiuO+FJNrSjXaWV7PeD5zGAk2YJm7QwnB0oedBnEfB5ZsvyIZ/DBp0h7+dg2S17NulB9tGmG
9JQaoAk74cQHmFkb/D/RkoEISjZIn9yypg1a3KmhT15KAf1MTiPzg3IcyQuJokd4IM5PAW7XXeP1
+kQ4JQ9o8DcbR9BxS8bGzzSvEnydUVEZs+2HhP8ytQEVWcdTj9vQ7Q+UMLKZxOjuwj4gOYoBICsX
MtdAkGLpJIs4FrFhInXrBE7miiSBu22jtw6wKAcnGMAZQBVf9BwWMmhbSbhmpeGOawkaiebRJkyE
zGPFacmQBxXEceJCjOGSe2rmz4qm5GB8THkNjQp0h9vr1R+WLI5bFA1ufXDlUPRAq+9w8EwbAQ3e
ybSdc7v6qn0MWlx1fNPpMfGFKmFZjyzA8W/ixEOlGEV4vBIOCphABYls4Gc09uhn9+GQI8O/Qdwi
hcLheaXW8Giq/hR7jXeSNfzylLA6QwXu3FTB8maXjsKBAEkKnM7Bz5052zphZ5EBrD/JpfeEHb/7
WJs0l2MbZ3GigwLTJNAxZ/3T0+oF5EIsI7rNtZ2x4Ichx4reqHc7M370gwpUgjp4WnkMWItMgUCM
T2qCRMgfzElrOGZp3CbZMPinoQ/brEvtUHbW+xngaFOzzFHvtUgYgdqshPkBC7siQA7qzdVtGKUo
1Ve+7Fyum2cSo2vdKkFvJAqK/bT0/hEouSgf4S6ew0sZ+jNJD/HqH8iASa7vbVUQbT30OmNPPVLl
J+dEDD1Ci5scVAqSpOOjzpthp4jZgsWxnLhFR4jZuCTdN7SfYcDoI9p2uJvdaBpusVba/vTMmIXS
fcQdgSPQaZq8isY483x3N41gY4FUg1xvRyw7rW79NgTVQbH+WnEC20ZnPjbr7bCSInbnbUMbhaHE
hB2PyKmLJCJ6A0+0nfJXnsdOmq1KXPK+FywF3weNSAu7INIv/M6u1SFJnG4Xg7iLLoRBF6RbSxWk
xxEH3DgmwPKqAtxcW6645zPK9U0rgxNQj/4h5uYRI9MziDpHeNDeDgO+fRFW0Ah0UZhztk47a6dz
jQWorG8bUyxRI85dl/abaV7tfVIT9MGb9aUWPnDBzpuW7dsaoJsfgnGQkwjjENVNUIsucbNJYk3e
I74e+sXaHaVVmzUtbhWKNE31GQx4noxpHxgmXXqMH1koCjXUyFsd8Rp36gPYU+xP47CoBAO7Vlan
Bge9EzfelSPqOwxW8pWDn6tdvvd94GVHHyO0VQGdmXD6NDvmd2uDXUCw8yphT2FDfYd2QbdtyZQU
ySpgHDPbE2q6E4PPeiFWbzdj+zXvgDnO4yHtrujsOtcxxdv3prUMW/eosL+M0MO7PBI0vV9Hl2J7
CNcMdixof4LWsY4hy5WKgM0095EBuhluAYBFpbwAPzQLJip3TVdjJ9bnBJ1HwTLBzPiskmEpYZEN
psFATyAB72J3fYGWyi0nD2kScjyzm+shzS2r0H1a5ispsbLrze86HHdIJB1QSXkOe4efRKf2sI7U
oPuld8kstkI2r61qTqjPjzAZxd07UvlQecFRxb+iyH/uXX0I3LrQ8w1Sg6Jr0Awhadcc23bELjAa
8qhrJndacyIGMGiJ+DlMCBep12100LxM1Rgfwzmxh2REp8+vVXDF/f4OHdwIqOfgoUNfPdPTehhG
PWIvFeJnx5tAh42nV5jcgJQWjFedxBA0Gs/h0h+Gvn5Fx7PPmvQtFT0aYDKnWJZXmfb4yVUoqXXj
eXs4g4z5FFx1la4L20DSYo1/4ztYsq+1d8Gzxu1eGSg00vWZp+6QhZOEbYEHRi3FXAQTtDwOpcJ9
5oeHda03dX0PlMnRc87gSksAqH8g3F9Vwcc0MJlhmRrZnlnHqzlm6Lmy+aMOU7OlQF5mS+j87gDg
Bl5X7aFM2aPkEXvsd7UYsBj2DmYvcw7WW5JoC1FMi/b1CrhzgW0whjk2izok8oHJUKY/StB0ca4k
AeC3czyn2GCL9Y/Bn34NDgZSmG0Gt9S3j9XlUSUp6zE6iL1dD4dCJCuOxT6PTNGWtVXz0UG27ihz
vWiU6Fwhg0C53z2gq//hMEfuHGhJFaF+wTp5684of/2IZV0DcSaFTUIZWPKKhjgpfOn9Hlh6R7A0
6F342bAWGHM0NVUZVD3fquq9sTMqHtMXzqwHtB+758Vrkjxk/EqkJ2yNu7lrbQkHT4zv7VBn8RLd
ORhsWSY/4EGErBFks7jyFDJZgc24xcW8xw03DhbVnTGWmY3IkRkYUNUortaJMghz+NHiEtnF5LHb
HGGEfYwn/Cg0vXbXMvf+cpz5aj4aV4ubmcx3EMiUNBi3cWie47SJMxGP6S/wPbcuwYFXoRDCJPxn
zb24mKblo+2GzOUR2tAJ/ML0AJnaAgCaw86Jru9chZJbBiLGKHI+tqTa2KRvy6Vqd1w6FSA+gl5F
jd9uU398mgYd5wsRV5hswoN2xnAksMCZVEio0Z157xlW4AzO1hWzClPrBCC19hWtLvTGCAVQHP12
tHFUMThBRnorSkIu9g0jv3fm7sGNAlyf4TqIsBZRyR8j7s98UONDMrRRSYVZoTFdfygvfWdN9wO+
He+YLK6lk/gy98QsChwwJHfa/t6s/ql1f3mhjtEmjdpdiF3qk5k6lq31GOWOSMPHGcl6GQz04IGJ
V4gEo4zWCdTdoqKokGO/482I0ok2FgNn9MWrFsMix1PsVzPrKJfMfZbWGQu4U4a5WjjPoxUraSrA
ARX7Qt4ZisKpRq2GWnLRz6gC7yqwo7adDLDYGQOxTsQS7pLKAW4+tuCxh163I8Y+Rb0zXLtVU5Vr
4mEBNRLjppm7+Z6Fqnui8K299kM63INJjVud1tMV5n2kdIDFv4+NjW9lb14VWNjIPxIPmAPar+f5
f6g7k97IjTbPf5U+zhxokAxGkAQafUjmplRqV6lKuhCqLbjvZJD89PNL+0W3q17DNZ7bAIYNWQuT
ZCxPPP+tHuIbjjbeU2ml9jM7gXj0dU2R5s8PMWABPj9dQDt8pERRif/JXqf24Jd9xbNmLY9tIx7b
pjK730vVsM212KLvGc8NW+DZSclP9/qlfhZL7e2kzB7rYMQwBRvaDaeSars6Y/hg1Bpcu23FSoL/
1Cb10ncErNWhpEiO1GowMHAAr+AduAeQhQXAWerj2pYE9aa4Jztieig60u7ruco34YhLX1LT/Nb4
eA9WfzNRGlyrxk8jC7XCsbbifJs7Y4z2qJmPq6n3q8Poxf3d2qlO6E+s2BoUtn8zK46bm3oASAkR
7G6lrN2drXR77eSNd2XNrrtLx3KJsF+4Lkq3j6rMDW8LHbp0AuMRqQmCuefE8aqz664priR4Ufr5
8uCOPth/biOzE06GN6PM2ChjnPKKTNxBR5gfkta6cG7s72LgfeX4/j97oiq20hqAG7tx3c6l9ZF8
3H6DzXvHaQJo3oTxExHRtO0mFs4mYnqIlimYXeIJC+sDXhk0lmaUzQygjOqwl8VxdMf26Ez0DOgu
KrlNg2C9nhMe4rTI7krHhpFMWph2tx5b/LbvvfS5yvvlVEur2RZGmnvjX1oOnvGjPi4qCikrfTEj
fpjr0ocPrjHPdBfsTQd47rGex+NxndLwdl4DfXaHodzHcwGLwJjuMKXt+kAan9tSuOGO1Yg0vpmH
ObsiLVO8t6m3btc4dM9p5kLJHzyQrMa7bAoySQ7YRCsidXsSCkZH8M6a0rtOvTilDRsHm9ao8mvc
k564mUqHAhH2iAsvfLXjz6aN8ysVSvdqaPv1yrijd8ZEepXYAWblF4zt9R0/3HhR0trri5oGPJuK
ob5ZVG8/+kQ3vHm5K06zqTidJnHz0QuM+AxIpmC+xOU+A7+LIHWxV1zc97fpuiQ3dD51NGvt3lYB
4QRS2CUdZEUzNUX3enareT6AgiW7JvURzeV9f9WNBe28ZQoOYM/iY1fazv3ES7lyh2q47qhunnMq
+cewzbqvenIXH718KrZ2aQ8XsA0WvgOxJR0gzDimtbarNSb3M02z74QElAdnpd0azXFtJpzqiWjJ
ijistnWWF5jEtBad/GGMOc+xzECqzvbZCBlh44y1fyJqKLudG3/9KtZqYI50eHhOzfje2S3ni7oK
j/liszLmaX3QOva+MerH86S9cg9rMXhcp6GPAsGAB2Uqk4V+tJSv2k2Sm64Lqn0+rRzxnRqT3Q24
rIc4qx7m5LD4CZ/BJKrfLn3anY2Yk/uh0s7Z77W1LVO/3mXesM/sDMiOZmhwaLlPGDnCh/XWzsH7
6KmStjGN63QcLyYD5epYNKhd902puaHcq+rlW1zACM1BdCNLV/p9snxzZZOF8uxjPd9jLEMooOv2
M3gNCy8wND0+ugHKnhgAIW3AOmi/Z4xcJ6v628znZUKG84J3Cdb6AChavbupMt/rcKJ/ncU02NxA
3g+dz0Lfzvr7rLz8MR1Kf+uPAtgvjs0pTJh6RVeD5Dgi25ceZa5muz8XXo/uZjHXhRLdVaE8CBNz
rtqPa83mExafE+3r/tK5KY6W25rItB2mrKEXH3M/3xm47bt4Xmq6ShZqgdoE6NuD5BZc7CVv2DnD
3GOU2PFTEWbNhxXLf8QZdDXqXdmX6ounDa0li7+uzVycQpd1OMuHbu86uXOu5GBH5J0MEM4g7xCp
Yb/bVqhvJcZBG93OhCHnaReB/fp3o/BwN2m7V2vo2m6TcUxhYUxW+c0riwllG82WLJsSSFip/0Di
BtHoRg/5pgE6ua9h5O3H3k2e+r6BHZBiv0+2AqQ3r2K9v3C29/1crnsx8ZmsUddXDVLVbUKc5c7K
W87rfi2uqyBO3rMcJNJOio+6JsChYjmwIvzAZLptnap987WqPxoezM6XM1sE0mI81WD/LBOMmk1q
VfmhTfp3k3caPLR7SwN/PiCb7u/z1vTk/4Tu0cW08rYga+DFz4f+6KVLCRQn6E/NDeV+LxcOOZ2z
t2tig/ypgOQhCxOVawNRTSeA4g4VbVsvb65c1GGxTbwHygk4Pwc+ERqL2FaZk0PEBzReQzPvw8AC
NDbhcNOvuUJ1D0CkY9yXHSOGTQt687WJodaZog2jEc7PJi2Qs6wEXRxEPNPtsnV+o305lZtBCH1w
hcfITCvS6fvwRaYB04FNunhNRNfd1XPwRQ12d3aNZmXoK5vtxS0+sPBPu0TR+ByebfyfnryloV/Q
1eIqHv1i4yV+fr3QKDtXLtD5UE1WRLfne1mqEg+qoTwbk7XUuBl2nMYMTwZqJuC6NC9yjjNQThuQ
A3dwtMg53RpR1f3N6hKU6MQux8GY+a8KHPhcTKnupNe9Mgf8q/USAcixrTzOZW+/5kE8nZbEgCn7
0Jb6Qdsfss6CxJk3j9RkDTkZREDoOLHuzCVz2/UDfws5zaEoVBC1mhKSvBqp12uPw7Xuuf0MNmfn
rW+jNitcICWYG121u2Sh7Iag49DWNOEtfP9sP/iU1BYQdxSr4msSNMFhCulcJYldHoU9QY1QY3+t
2Itq4DbjXk+1yc7N7LmPqbt4V3M9xwdhxZ/ieHAPM/lD5zkZ3fe47fiyHZZz7k/yKkGhffDsNLnK
u7o7NPWkH/OZ5sBmMtK6TdvJRN4kpi8DSTo1J1vvKZzdFqvhaYVak6TNwY9XsPxu+hKIEf4wR/5L
pt7SAC8HzllqP4sWCSzVCsc7efB8mm3Zj917Xsczr3DkMFGE4Zd8dKrrovfUPRadcPJz69Ool+I8
tGCTrueWuzam62T503Cy0e0daP0tt2tmjVtdVlU0rMP6SegEsMB07tnx1gSP38w9tKbs9qYT3hVu
nO7WsEG8pqbaQ3bbTF090T9JIi+FamHZ4yPddHrhvfA2o9W1d/Hs5LvUVa7egGr7W15VFw1lwpro
uHegQF81oN3Om9Jp3yQtJODyCjR8a4Il2XhrX52aFe8j0mSn56lY2p01LelzusIX87U7fgloVNF5
W7tTuzTE2ywxX+oUGIJCot7I2XvhV/uTZOM9Yur8JYFAyfMcpoOK0+J9xRLvg/HyYc/CEJ+7cUqu
K5ifeE2IcKdWFA+Lkw/vDuSKN4LLA8XM6eNtOdkvI3d14Ol6j7Guu6dQBW2yabox3bX12m7jud/q
2Wp3S1XG187vESeDuzyhkVywj/PE1l+K6qFzGlhQeQMd3m2D7E6HgTzihEYB3jnjCfbC/LjKtt5m
8zJsJ7cNb3qQqY+clzlmJp6g9Cp6O98C9Db7BkT3GI7ucM6cabnjGP3BF+VywEdV4hysx/ZM+suH
ZuVw67ZrG00ieJ9S6V53WGFDhaG7DPqYg0dCiERo+Ih9zpvM6i9BrDP6ASlNVnwa6F2oxnwnERL8
Jy/HhUW1GrYcWCsWfA4aGPXZn10/FoeyltmV14QNqjZww5i4Hk3gUdq7c4cDPP+7IG/muEidHwOh
/Fsrqd4ss0D/XLGnO6owrc9lukCOChA5+k2fAS83FSCsfBC5Su+duAbm8tPuYenX+Tm9JNs0QHao
7YDNk5KwnTyz3oo5yCLoWPIoG/CT/GIbecAwUV8XgUy2IKOCPF0WB/xGp/YW6vKHxZL1ofOa4qrC
MjOaqhUN9ypfJfyV67ScxCciJksoPBNxi3P8oor5c4pv3zYvS28HKwIdYM2Q6mIRP9Z5cLTlrVlh
Xai0ebNUmd62QVc9yk6xUQbdFgaLs6YWksFkxZ4ewrsGwNiowrpbi4bYNU98bliQI3b371mg9oM8
6PbBFv1w6w51f6sQJq6j0rvYh5gY6CS8sYvlc+841dZpJjq+fRawd40Vuy3Nu6L0OedUpQi+hC0m
bJvBh1KVrJ7aLcLu93PaYslHs2I3SPiffQgRD5HVp6mvi4gjAH47duxbW/i+6kmxBN65fZ7ct9Ag
XrO0Xr+7S109uzZsDH8YnUfYHTkL0VjRdLf8jaWn7KO0egGZPitJiIPfuIVvD0HTco/xaDUnK+QY
uKukWzwMxQyhiMZtC/YX++3n0EUaC2en2TUwsY4OOCwUbQLZrNrTMIMLQqSsnu3D1N5hQZYKzmU1
9wn9uas5dNPjUscM58Tpz1iCvwewc6Ox1PNVURh3Bu+Kwd61Nk8j7LsDjC92LFPEuxBC4nNr18WW
0n45NnGmI4eG+zlJbR3BnaDtM3HKUYAqm9/9aWOL3oTTDcWVYztUykNMu813LJqJ+WqFd2amHDc6
Cw8hlLuvLUgrh/IVupM75bt+SquXVnk1gAg9Vyi6OUC/VK3L28+Qo+uK4b+RPUdr4ulq/yZfeiIg
kFymMG8U84RgwMOguk+EuaXfe1r6t6OXpdlWqyn47ldEU3UjHJ4gafJTl4ZPM0vnmRgnWkFpWj2Z
0nVxwQ/pUg7Z8plQwfRUW4gKCWp1QeMR5cTZlH2YIFLRoJrM9dA1ECPisFZ7t8NmyyEiiFuCB2wR
sXXTw1+lNZ9BP9CF/+jbJRQTa3I32Qy7j6LFPjRu+4lmZHKgm8of1RDJ12T6irNI+Tm05+GWM3n8
oaTPdQjbtT7Vaz6ztaUcUhrGapeq5cgJyY0cUXancKzS7chB6WVNCeFDWTOwJTlYaiZKn1Sd96ep
M0gC/Axux+zK6RDkpb6t4ip8nya6fJ3q451fzt0xySls6qmeibAA8TitZnKPCDcm6lhFaRNyZEsW
OJVzrteMdnHQvnbSW3czy+JGZel89lPkihRHKjlKKgliE0A7hZPCPErk8G1wrTmNvL6uP9G+Lh/n
HhpInVrxdYsJ0s4XYL+ro9OnoRrNeR4hV2ItinKGCLFIDFMIJlaoR99JnhK7jQ92lYHPlc4rxJox
i3L2xUB08RHebH2oTOxcDY0Po4v4w2xTa+U9CR205wUGHdOA/LeWKUWvR4bMehCuJFZ09q1ZbQxG
wh+Z79lt7EFG5dBcvgwhvgMENaqFfk7QJ7twFObObWP9pvl+lAUTp2SChbd1E2PmsaTjySmDbNdj
FLxrQt1scaDUUSHpcmj82fC1Yvmlf0+qWVZvcdEEV9Rp+7knOIOjQWaOGvp25FjLeD05Kxr21ORX
VRj0+5Rg6u++jJkPIZvpgZ2oiWp2dcBWQ6aG1U8oU/ps1TtEOSzRfVrQutHLxz5AAE+/+Mtqj+Nu
EjAtbUKokwj3duvoqfYtcVtgTAhHO4g8LgVooQ1KEVI46Jsi9PDb+auRa7PRTFgYxFOyzUyaHFpm
4a2drWiORnv4BIRc7OocXejK4fXKXgJ1Kpogg1kQV295XrxOjk3jM2E58XykHXG9vFpWvSKQ8SQM
8d6KGvi9jzk6BoT0BdN5kb7MYZMQWaP0yHTw2uAPxek/ilB7rkv++c/L73ypmwVJUjL813/+8NXh
W31JHut//qEffqf/r9+/rb/Vl8CyH77YVXSllgcCS5bHb/1Y/PH3//WT/7ff/FcE2vPSEIEGobka
Ln9Np3X15xA0kvguyRD/ndD0b+FpT+9pNfzHzXs3pNV//K999159+fa//+Iv/BGkBuf/N7BEgveI
Pbv8y+GP/5GkRq7hb44UhOGKSza0IvD3v6PUnOA3x/V8hQ4E73LpIXH+V5Ia37E9JYNLAJtvS3Ld
/0mS2o/yZIlnnSQY3lXScaWCwXGR/f5JoZnPeT/M9Ga2qaWSfdMgGbGq+bpqLpzA0j2ALc+/kGf/
5KL3xzXJfIDSpggkDOVPilNYpaEzZ6HYZv1KAG6/K7s+57SSeBGHTlojRCUSGAG1QNFTo6mULDD4
g45P4pPcexi+s8VSIOdrSIrmUG44e229rjr7uf3LSLXLh/kfAePvHzZwYDh6jkAcrMTlAf7pAeF6
fLFzFAJXFv9F5yvBSlNQnHHPvqlDs5kbGH1tE3zgPGxtKbxte4GYN+MnTDwCyg1LAEqPORpEEXwm
BfTZ71IfKgYKOb+1N7McxdYNsnabrdYWCyJBvTUNBw5hJ2IUYUJZTbGTpgroz22ES/wr7+hricnB
A4AAphjZdaeyLaGjX8uYUEw+VAOnMD5JuF2738f5P5rsd8236mnovn0bbt6b/w+mM73Jv5vM1+/r
e570w/sPa8Dvv/TH/A3834QjGai2dODrBQ7a6z+mr6d+I3LBdXxPMYEc/2I38K8gRCl/g8dh80sE
sUvPvWRk/Gv6evZvUgWKHieyD+UFnvf/Pn19h2XDlY5nB4ALwrN/tpmpEkA6cmzXfY0YCuh+jvNv
TgO7i36/hWmwLOWtlxpSWf/0kO7/GP9/jjG8OHb8z6z413UvH95XrJe/L5h/nhUpYaexie113ytg
ZhuPxj1dmebomkL9whKW5fHfLgWvm9BQwlED3AZ/nIDlmmTrOCBrm9ADngoxvoT0Kfbuuk6byrXu
//7GfrQ5+OPGQkfZnNRJlOeyP17NtAg0s2Fe9jRJkOr4DkwDGywBPhGmkMaYiJLDiUpVP/39hf/i
NhVros1aG7qhI3/ySEkNUAy6Pd5kgJg46ZX9fVTlskuz1dmhbat/YSXwV9cLFZmTgS1oz/+bV0ax
KAwwx3VfJsXF5i1DJ7vV3To9KA5y4Z6GMSvr39/jjzpzn8fKfkVkKE1Yh1H7s0Gd1Xk05jvf7GVw
EYA3Q3Jss+xXLjM/j02u4iM3YtP12G5Zt398hbiuW1Wl6NbSvyCxQRRz+jFrQDc3CLHtX5iv/dXF
ROh71F5OKP9tvAyJQ89I6Xlvx016UMn8QbuUniJ1X//xs/M923MDl/4HmvWfxkcjsqpKOXnsrdC/
yxvZ0R8P518Mir94QT7EzMuKIhn+P3vsMdYoFigICOjzvggPfoNe4+AXE/qvHpmH9E/arFe2Ej9Z
wogkJisT04c9RdN0aNaVbmtYnwud/irRjQX4z0uHe5lKDDpcLZXPv3+26FTuYmjYF8W1vas2v0rs
++mPC2lf1nxbBoTRBrz7nwoDQ/cWEmaZ7xOCa7zNmtpx9yhU5gwP2Nz16XEe3IazwxrTZZ/oCjcv
MILi+fHvx8XlMn9aiS8fwyWgl4pQcId0Dn4c7RaNk2Clw7ofbJOvn3AlaoNNkrp9DfUxD5qjXyXi
bYY6qf7Z0P/9yizINEF5ECDmPy2Vcl1E0a1jsY/ToDgsgBj7JUPj1TG4nv/5TbJssP/C9UTFcXkX
fyrCvAQpdhXayGUSRAyW7rsvLOXj1RR7Kyka5fiYt8H4ixjgv3qylylNgoKgNP/ZPTbOXBuGSYcg
P3Vo5Iz+MHycwIbxRRtgSc/0nqFmTrX49g9v1oUzFtowsgPeJ9v7jzcbu3Zd5XZTYkumhydL+XiD
JVX12hemPZh+rO8rt/A+/v1Ff5r5QroUua4tFRIxx6aW+PGinuEwUoVOuW8XJ3gwQ2CKrTCpmH6x
Bfw0+f+4DvWP8kJmPkXQj9dJ0jg0PeIvrDF0fCPzybtvXF8+JIS+7//+ln5+f6EUSiIVDDyeJSP0
sgP+MGhQOEC/hDc4RMNb+ovMLYqBn7ZQlC8esie2Gd4XBg/hT0uyGD0k18L1DtOQSH9nL2t1mpLc
TremuIheM0gvsG+6ks6YX2duvi2qwOC4B72k2hgHghdpnhbFmvBQiPoN0SSbOdPhJ2+QnhVNSY93
H628+iIMCyEPlhK5Al4Arf9aQzQ5FZCkdCSCeaZnLHq0QWJKcakWA0cMqyqPmUHdGfV5J07j2vXy
pnBXC9G+W9Ie91IBP8JS5qMPJJlu0sZNHhH5qk95TyAXmLZ362SD/AJtz/9qT3b1UFgZ5xW/H/zX
NJd6oLMpgDppceFHxE+x35o+RRIIyR+NauyN/dGfR6xlCRtWYWRrqCyXmw5vE9tVfpQtublbk84T
ex/1bUMj6CI9yee0PgqdITEQzpD2W8+BbXekZQ6mauWh/1xM6Pd3c9DOClm45vlTvs/esfqdveGH
1vJZ0Pj7lBSCmOGlcspiE5Y5EgdPu+0pY22/OKUMcojUONYNugQ9pBvf6OqTTuO+RLxlFw+trxr8
6RD6XmsJIR/nHrnGx3hQWmza4NLI7zAwoI1pTcV4zGULZkGhU6NPMn7/HOc4o1cpR8xtuGASvSlI
2hJwO1Q2H1HLckTsw4EAIAFdiwKlLK58bdFPbYkdyvemCJqvcSnXO5muNq4DSyegjORNcdPQCRT3
4OMGY0+UvBEOfvVwHtO1mln6DbizWbqqOhLf4nxdU1X3ALlAy/PiijfXSQ096CSgp6Z5H/52mCqs
QfVgdc2WLh0qBQhHEARyiXwCTGAyaC8CgWJYJYN4nPK8Q5yFCuN7OGXoCIs4qKoomfLhNfbTGlPh
WjfZfZfZ83XrFaF1EPBzVeTKuXyl6nPEoUbr3+/Lmk3sWGjcJUCEk7LaeKrnE87CdCAQqHIv6F7s
H0oxBOsV+BXk6mFFol/niqTarm4tG4EdbtlRVrbjFyBbB4IGCE4VoaNxrxvlJv6+cTiGR9U42g98
nAy9qN2TOBzHo7AYta0DB0it8Ey7tmk0bYimuUioFeOzckiddZVY3qB4NfgKaH/udxjTD/05j5cB
M9i0hXBpIeI92LCJSF9yZF/vdNaU5V4UMBqvYN8w9l1n7fUDpNnYw2XFw2xIOUu2yylTrxHfXJwo
6hFNMr46BQ6boaTVWPV2dYqdhSG3jiGSiLXOBosOcGhYU0TiA+7BVwfnQvAzbawx7JxNMvRteBHK
6Jjy3hOyxM4aw4po8RoI1qs96M9dB0S9LdtCegg/IetFbQFv/YCPylA9h149BtupyYdg561TbKMu
CxyzTTr4VJuk8NHRVYu/RlIk40cHvZ38YGTjv6SptpFEiXz5aoWDdBHp24N31a8LEX9NMNe474i0
P82tLyUeD7V6jUE7hyuNMaqOal91HzF9KPLtZPXmaxrLSsB0KxRillzMU2T5OBOg3BkxhjDgCXdJ
0YCoBsW6fsS0yDpXrY3gWFZuEtBLrnQNkGxrb2/ssh6iSrXFoVsWK9mhMV1AH5Xl6X3YJON3M82W
E9GEz29jV5bNXvbF+q1pK37Mc0f5go+lM0ZBXTEOml5AZvX9IXmfwqR+nPwUooYDF6zbYKMA1TpX
VY2vCfIZelqe6iCUNxArDo1KoA7oOLSm3ZwDI24qxLDhRjlI2Ddr42MU1gN2H8tgduIdCfZTAZLi
2kWUE816NZjfx1tftnvcMYb6Sufj5G5dyFCAHZDIRnxDy9jduYkX38NpKr4AGMGlW3x+rLUzKCHt
muNAmFreINirBvlttJXln7WUDH+avGG4w1xEEdLO0X7a8ULIe06X6pJB303osQozKsAKaOAShYse
1NFpw1weFqpgBgguqc+2w+jaes3oPKkic99AHF9L38IrX/fTSQFyw+csGeQSN6cthpDVjTUN6WdQ
zq+cFAwk39i+ww4Tx68UNr9Yi4snDvUFLe32UdSsPdu6IKWVnOugef29+YF+PwbC9LMAurXKe+By
CgUsupAUXhcLZLsD3vwjEE85nWJoOueRYoxVod6NMnzHiuyul2W4q8rya2UhtkN4CN/VGr7KsV8x
H8m/u4G/Zwc7ijR4KtqxxrDK/rSgS0js/BNEj6PXuI9S13Vkt5dA4yDLblCqk+i2oo0LCmzh3AUL
F6s9t0m3XC8XLUGdMq8WtrjIl1aFhmI4eehOuAX/ECq3joqp7M4d4oAXMQz0PLHukRejHFwt4w00
e5qDUzrCbYCX3fkIr+Df9aeMOOXNWOm91axEd3VlcpeU/nQ2WNf1GLez6pEBeJHU2pIJD6u7/Ya7
UvNV9eU47zKIRc+dPbWn0l+CTV9ytosuZ5RDrxxoGjKUX/q1xucnsRljG2gS7hMeWsOjVwqq2DRc
nlOkseAhDY2ojBs5jJOxD05YZXdeq9cXr3fe8E3yz4LMsTuA9VRH9D3ST7qhG7xxqqC4a2EfWFRT
piT0Zhi8r60qaVw45Rjbz13YJ17GA1HhBzMt+EdBhVrkoxpRdOfT8GG1YAEj93oaAhtOaj+7j+SF
Ssj38dJeqUmAP6ZGfMfISm01CM/OBrMCjLO368yWVEHGHCPhoMLbdZ3dfY4pZDMMu/p4iYJ8hg26
Tp29kzlpfVHFf6ytiI37JnpBlrxLcOGGZn+Jyw+eQpva9PeBcjAgQsZ1a6lVfM5Ap8zLUC5G7FKy
QMHvx7rIYDG0yzeEh/NpmddvtfTHXW2s4Sbm/L+d6lJ+nLSdfi3SRX7rp2BAvplTVYxJ/TI7ynuY
A5ohlynCcMtsZU44nTUV5k/CfW3sabwKjWd/J471bcbd48FFTva0DMuR2qjYOZZjfbcgd5zrMG4v
othPCXkWHz150RqOAzGCtjab3Gg0PzEZz7cmr64yJDuRT5LvQwv6vKLEh79ldFhC7gi+TzPGAsS5
loggMneXD/666/2s3zajBUw2Gnd5zkMPiXol9E548JRSNBeR7SRoMzyJzK9B1ujYUKhyQy68Ss0x
tNe7wEIStYEx5Z9aWXfBVsdKfeuTpWIPrS3yrBurGN8N9NTpIsA3O+3Z9kYByO4XNeEsaOxim7pi
b2IJL99NXWxFygJtRwdxEb0/uByVHCYOcsZPei2Zsg7uZC0k0+00qnCbjziXRU1vu589L1ZRmMwv
8ajyp6YmyX6jm3A5tTZc/TC2cV0xcfUqYG09DyE8ryBDILzks7rPxko849WbPtqZi6CSgzyAQjo4
uFdQ2t6lK1glUCyDqgxMfvbYyzZ+14ynBvrmAaKW2aoV+u+M1RwgxMCUWzJHHi3Q4xwS7S6YpiXi
npP9jKIemmLfU6wMAKK9f7ETqhZOHuVYnWzd93dUgF0ky7KP4kZCzYtLnHGorK0+WhBu32cor1+8
pp8FBkrpxXpLFWD2TTu/pmsdbIJlWppdWbCb79fV1Xd0WVc0PAKnqk2YTSjH3Hph1aDAOxneEswy
J7EiKsCGebT4+2GiabrpqgJE1axugrWdsuIVLN4kHChwdXnIJNX4EYmU/FI69ZRel+iLxZXAt629
wQtsGBAeQcY7izJQK1yqsaZccSpMyxhL/S5oa4qPIGerS2vLefYSC4lFQFXL6QsD7yj30tVEgWOv
5X5NW4+/V0p3ucDjCOq5BzwDs+EOXmxN4Voq7CJM2I5Xreohi4ZBlzyjma/Hh5ZYRWyzrG/4V0g0
lOCzog/tqB+ltReiLvkYevgQUuB8ww1uRGyFxc4jsGu/qwkSujNe9jrCBYTfmt+l1thGKk0cNmdq
MkzJiCCLDATpETVBA20WMfgI75cNGSE81dZm0eH8uuYY52ztXlSH2Sz5fmaTLaKl66rNFMAtLltO
r1VqWVuMG1hoFe0O2Ey4/yXOTbVmH7WlvVOiYxTJItspip5TkTT+jW8TdTFZ1fikrAQbKw8/IUSn
ZQJAjzfVlHcVigtFeNlQpGl/3xRLc05HL98xedz7ruzw2FCNar19Z2tkoaHi+16vbuUM89GS3XGy
KOnWTNsrokut7zlOAbAjxt7QnGmP6E4WrGZNkd1lSEA6zDgOwl+cL9B3lhcp8oQjicvRSFroYyCg
LdeC9ckHTgyaPU/gBQzAbqGCOQH0U5AHJDC4VHkb4g6wgteFF3J6bGR1RUnoH0TXon2uZa0PKkvO
XRZ8cVf8qgY3vPGqpXQ3czFdnONwEjz6qfWxWprhAxZX020QB/Z9gmAIkn6OB9M6f1ZzW941jizv
uraevzKyXuizoW9Ek1Bv/MZPzpjgqVPZikNgJ9MjqMWVb1JcTZZa82whx9pXTqUXjPLqV6ROl30T
PbJTBAJswXHWh9inubRxxWpfZzoIOWujYPJYFKOqKt2PFA/p81CMUNI6RS99gzuQbnZZFxfmEPaz
fsYBMcRkcJk0ap44Z8RS1r+xM6LKqIZmG7CWUkmVFBjItDaFo+9mu4qvgk61n0zT2kmUYQ7+wSoQ
/G3M/2HvTJYbR9It/Sptd480x+AYFr0hQVIUqVkRUmgDUyhCmByDY3AMT98fM/NaZ2TZrbRrd9Vm
vausyoqgKAy/n/+c7ziDs2VhnzyRdzBnPJbwwaKgCvxda2OVyVwyfL4prS92vYC+K4EU5VtTVV08
jeLV45+fVON383ZS5n3p7S/oS94+LfGCUhxeEBqRJs7rzi43E3MkmWV1zg0pqwZmBLNlE8x6Izht
EyypxLM16OknNND8Kq3al16O5FdDKyFKLlrIQVAHQXzVzBw/26jjwe5muK0IlM3t/EV0HXZj2SZ7
VOD6G6FP72VII5duMJjZO6rnw+/BvCRElC5hqs06XOxgbSeXfWoEgemgrgTZfp7JcZg3PyGB5pvW
Tq0bIvJhde2b1HrQ6nJmAJ+3fMN9f2kmYIi4TaCwmAOqWl3tqmmRX3LKizhOMN29iTD14qJa1E+n
1+UNvJXl6ySNeHLt9gImsQipNXKAxQkFUJFWdxpzEJZN9mIt6hAkQUGQuh1cMBcUJe+zbCWME9QO
zpkxJKbVXjbYbW2RX4vWLGD45OvAMdYPSwdvjKbpXZXx299WuQhPhUuKe+/J1XXwcRuyLMvoD1/H
MGXUn5vWv+77wH/xspI4RDZq3/DEDsdu149C8vtM57qOzRrom2DuQOdxgagpjlQF3I8oqLVpifqQ
3mzG/H0ErwuJDuLMPRWWYAtdGEKC4cm2i7gCj2XiyV7FR97zUI+jufVpQJjQUDaK8NpzEQnFENoK
Z4xhAGE89yecXTueHqm9C8hzP05zoWD39FA6tkFrnGobhoH9aYWXqNLaDzbe5z7QPhjfJCO2XipR
bOrZFD3zHfNXrLXXHNATyku88gK7VEHQfibsb1HRTKWIOCM23TQsSc8FperjtigCnuohRU/3kbuW
dgzVyr63TFQQSgTLQQpBdxwlmOXm4RzNKaY1InIodCi9nAadgsMJxXYepmoiU2TaNX11nSl47i3e
uL6i1lBu30/9QHTeHUk3JXI2UP8yyfdqJFEvXuDroYE5iovXmjMm945y5aKY1ozFx1jbF2OfAqLl
LQnI/X7hMuHWIsDeeUtaH6dqtPvdigNwZHq05bnBaB4hQgXjQ8qripYNvtk29njUzsR2A1Uyg6rA
OmlgrMUu6EBAbbqs6Z6V6nFL+LOFTBWQlPtu8J/AWPVyDh7ofgY921XUNOJGbO9EIXhpNm3BEwmE
GhZhnSNVxKWk94oRy1RvuTtqHqCzqcx2NqP8dNtUvurIIzXZtxFRSFtJ4hq+1Yxy67piufGIF1CJ
0rv6LlgDGA+EKNPv/In+JxhzRs2EEPQ36QzhZ+/O68VHXs971yKmvS18HKWHJSozDn5L73ubmp0j
lb+5o9td408otqlAeSM+SCZjH42B+7rAF6CL0LeEvPJ13TEjLhZukAgi3cJDclxgmml7uChgqBrQ
YlKzQ9Yydyl12+HWCqMZ6khkgZDWXdOjVtP5FcYdUxG3fW1pjmq9HeljPeoUYAqz4kOG39o9+vDm
VmhTWX2QCYmx7TrrdtzYjVUG90TeaLmzULYULN2GjVSk84vt0cl8+MeQGt6CIJdf+JmjpzxcSkYs
x00h2uZR112DteLHCvmMvDiDtvROBBBKLLnl4L0KnXGqD0XovAu5hgAqA/yrcb8K68mew7DcNMSj
1q0hSjzcdZgF663NU/6pt3VTx73jifQDZlGa3Ca+I6YbbUqO+IjRI6HDmsDhRcLufET5OZLncCxs
d1tAjkGHtC0FpKO0XTIbWdPCnJKVuJVeBhFmxdMDZZox1aJOQuSF7EEoJDNwkvu09FOVn6KevAwv
zSCIpmZHJoH4ARF3tohgHUq+V3+7yqCx0qumkYq0j2lVs2wnsFrNfcjbeNqQRU45TrclZ3ZH1Ggr
ip0OTu1oLQWEYTI3m9pluAdrhkE0bjvhAhRvwKW9CLcGyADwMNWHtNQm2I7RrJKYjWFvb31UvZbk
kghNXJZ6ZOTmaU1CYMChtukKBRazp+HSxnl8iYNBlg6K5FSVzK+7RKt0fjWttoFQDmVYoDty1oyz
OUCfdiyqynaIuGasoPS1EC89z/iHzJ3c5mXwiokBBMJDzvVf1M4xg/2T4ZYFMHxi7z6qnW7ttnnn
RTK6J6dsmh/GxvWMrJJzUFsmmuliBGHZ7d0ew/92bhlrD6Xfh+CmutJNXxAPugRcX1gx7TZLREDY
FeQ6JQcfeB4la3x0ApPqn6XXt9aBqr5a7tq5cqNv9HSwRy213TNgwajD2s9PlF37dTG+FAX6yNby
MKYyP41JHltWMVQnayHSf22qxIM1HlyOW6w5Km7oME3CAfFKes+ubNXlywYsMRgpHluv85sNDHKC
94lK5hdn6QbvNBnwqYfEnoEqeLS+Gp5q2MMs6c7BLjcmAFpoIt+/H8smfUT1zXkeZ3NvWXvRJoBM
ZRqmEdfUONVYixsM4gZ79PSa1JZIz5403njvISqUBz9IrAXqjYdvtIVh/Q7mmJwEl5Lw0cwwCOy8
tAg+i4mdDvzw3o3EnkmC1sp5NL4XG64TcU2Nuw4etA/dhfd/yYw92T7LcDEUAN4btw6tHWp2Xm9V
ks7VVTvQ9ErAuWrrqwnD7Cdzd+7xksFu/pBPIKre8joFppi2tphjbB11syuteYDIr0vO81tRBa76
4aSJWph0FoI7iJjWheOQAfC0DIuwLevz7ClcmZ/i0F7WhZPE1HXbzNVt9hPjzyUu1rj9U5RksINB
l0NC9coGZlLTWE9rCu3t0NS+mYEapUF/gOJDLFMH81CQthUQbQjpFPnRn4YyhjFCB01vk+be9GJ1
7yuv9Z5IlwYAKEU1/ohS3EWnlcUZKCYiw/etayZewIT0njxOw+/SyagTXbI1/XQFbviNLNPWeiSg
6D+SjwSUtQx9FH1bXKKF9zU7IKjgjvavMaDr9RR5QZtemYVD5HmEsF/uFT0f0cElzAt1YwEChJ9d
FaG802WunuY0MPa+dxcxMFd22dfooglxmh5ImBXJ+AORjCP42kH9PswdCsk+sQmc3SbZmHKW50oz
8OZXUspZvUpv23N136190t0yiFWclXtyLoSl6rA85GLxpzOge17xWIWoz3JzCxZXyll2Zyea42fI
WZZ7UhfJB7PLeKoa3q6bNVTpQtSxy8x+Tr3sKdURr+aoFgyQ1lAhj2vLo0NvZTzd1Totv+i+wG49
O2vHlDIKPOAzrC7kHBvxucR09qOlAQBqcQY9YivxZuVN7PmJVZ94ppbOLcdidiICrXbgRrfdvRzm
6lOAJMmA9kVScVmSSNh3jjBV3LP6tY/lUii1l2NbEeKDhYAzk3+9MlftqviofpsGqzy7dcHUXwwm
mO9KSwBymRsa0/ZBnuvmqR5tMHodgSm2H0vijlvMnR3QV6dOX6s6vLAcKnbUoBcC25yauuKcDdUW
AkfpyBI4EW1VNHv0sniL5rW1407X0VsF5tjaiXKArElMWHD9hZlbKW66JJ9uU9snZMbdkInTUA6I
bKQW/J9yFRLPPP9cxInoRhA+A0SdjQs+AXxWFlTXw8LGNHaFO3/3qrU4scYr2aD1pTgBAG+55adZ
fxNACzlBG4Rr5sIp+2ILbs7bKGNtTWaqXMh4eaxtEi5af2cjHQZxZPXrVT4on00+ttYFvMAaWbux
gkx8JlHDSI09hrJtpuFOo8pkkMIAP7jVYcU+X2yKxfaHw2xS2mQQlpH9J9FyhO55JwIQBjDw5kwV
+1+WHujsyD0IKSw4LQFjSK1fmkxpcR2BMZ+uvYQT6HENA8bDFGxst0vJpYe7nuAMmJg+vbgxC/RR
yL/IfbMI4GZSD6Ng7A6iZefkTb29MXUOUUxN9U/RO9gMM3yWxBN0VpgN8YSZDhhdwCuWKSNyR7T2
nHCAZkRZRn5jJgyXBlbq7KGlSqbsfcPmFgoH2msA4Mhb6MsgE2pteciJVypxmpUHSL2m1xWL7u9L
lAIyayLZoGj1w2UAQ4apdnkL8uEm5+XY7rGWrgyjvHsfHVKyIWB9RreYIp7aP4SBm0UQm3iY8/Zv
3eleGSogN8IU2v5GwY/z3I28jlxB5PTKXyWkPgozlMUba5VNPBRlNUDAbAlo2Ull/Vyh5HhXJR/p
qGrtfGUoKWVM7QXhurmQyRevcZYy5ru+nEjXkocDtCFvhBSYeMsuLJ0luSIJ6y2xyme7ohFCNKiF
oZ1n/VXJ9fYSsHuHltCjIu3wdEAvGmgc8QlL2Fn5lAcBOWvK/BygsDnovG6/Tr5U79PgJ8OD1CI/
A/FM2vPohohtq4udZqMtJ59PKEjyrS5ne4iH0tXJUbceOwQ9icjsaV+Q/pMsuugO2JKZdsrx+sew
LMCIBq1qSXSp1ob7rQigsrf2p+fSFst0yMQg5XVneWFyZWEOjK5GPfERGW+IxjI9ER4ZOUGTiLTX
qb0rdV7woVOO8rdGkSKOo3IixM+GxKVyIxmBM4/WbKO5LjJsyFPVwRlyRRccgjHp9VurS1wZ2wri
or0rwBL3rxgC+rc5MwEovaxnXV8EFwTUOmoSZknhfZBFK55XfnszGCnQut5Z+tyzO7uHn0rl6AoB
zl8aJF1GabwyMqnGQ26QAo8ErgKf8IxEAtq5ywT2kc1y8F2HHiztgSRNsJlJIdSMaUXznhK+ba5q
DD/RdlHtWByIxFT62lEWuvhKolxer2nmibfEznqbHh45ygXJLnGDrdcuuv8arA4q8RmzzzyzlSTg
+jXIKiYRcvDpTFMDsSQI9FNQcQCznbyaTtkKxH9jwCGO+zHwdX9s58Yx1yQnXL0LxjWbrnzeaabC
Z+M5PxPJgzKeMrcEvWWUXRxJvk8wHEhSf7hqYjMKnE7iIZ79zj9NDGs/gOqpLs614iCidCeDh5GE
mnwK+mmCu0PkNtuwFyh/GgwSLvsIDmLX5eVvGyjtgHEaIcJ0k570FR6VkUD5rDuwbozoPqR7OV13
c+eMj5Nj5m/s/jK1Cz0oXpveGI2GLzLvsy9Ly7rlllJf+tmIL5n0p7dgyOFqcPhirDVj+x0vU6E2
kxt0YDCkrB6MyzwQ+56eWBAEa5vFQYs+sUkSdmeb3LHnT78rkvTA7zjoj0UqoSLVMwvxm4IDO/9i
oxLeUYPtvTGGITg0krXrGa2TwQmzjc433MzVq7NY/EeL7SWe6C4kPbzk+Zyxi+g0gLBSOQVYSb5w
/7wEVhECIBc2GUM3pCQEq1jnbChpQBx1yVdQvhBFPbS1aqRcKNTlqvfY+YrxYDXSUzsIUOGrBpHf
xz0NVcMWSg15FN9y3JqZ+lJLs8C6Ca5EmpLX5wjGiy4HPRKdsVP7dkwrkLKvGJqTV5SGnqmgtOx1
5+Mn/OHLymJhOpGeowEpAVFfVn2+93F1vfeVrZf7bFkYnC2rFp0DyVXq5UoR6F5PYJtKUBbhwDhh
EbVlSwowIz0vjlNdMB0BEINVJR6S/dQ2pxSN/YLEMN5jBLgarpwX1Sd++0W0tbKU93aZTMOPHEZu
R8E3M+1m1vXablUetRXOUdKG2zpHH9zmhikc5KCG5seTm/MfXMWqOtF8xNxbO3mCR37k/33MVlMA
yajZZm6VM7Z3ECxWANvYD6lM06WyY7uYLuG9qdQQYrqQhX4kSBpOGa1DsQgVlQYBoBHG6bF8CfqF
Kb9TPUHcvmCtuS26wrlJoT99pHxpXzBFyHWTeKX6tD28MhcyMkrdNEt+ZUBAFkp56si5w4GLEM3H
yg/5ALllgyWgp7tIWv79bJgAY0AQ09uIHgEkncnpkZowJTcN1NkUZZ3wDfi7Clqey4Hn3qS1fzuw
vPzKZYwrZiomuAZWOusUEggorg1aFls8b0rFFqvAQGySdShHbFh39240UM3QgYlnpFF4Bjca/M1r
wum/oc4Fd8RlYdrfZWYcZtxhJReYMyi9z31v+RDSkQ+BW7rftFTsawqLUsBNhMh6V64zVMA0rd+R
NINjOY3z8mJAtLxPPg1QASIo3Nxm8KgQE6OIW6VouAFwmN3VrbbQDkdurhhas/ywPOw25LrXnCNn
Wvkfsloa676L3AG2rY0X6sorEh/GdHEBi7hVv1f4o7BAraZhDFuc/AYiFUp9z6OBXHNl2cn1mI+l
fvN7F6qKABBHoLotl2lTNPC4t1WZ9CSFoWuwPV4tEdzNZcJrPO35jFCPwWtuqgYTwZnNSbBCNO0t
E1PM2nGvekaXzPGtvAlhtsEozgPGO0zFDBndOuSfDrewAQcQuFRkVODN9ri6QuvYEVbld9znyDNQ
I9CTPLWIq4LjN/GtCmnrRs4sgQyWvYjilMA5Z0URTfslypz7prLFJ3zMIeKBupCHd9K+uZGet/Ik
WOf1U1Zl+cXCw2w2BbL+D15nI3YKiwTDZvAmkKODBLGG32AouueRvAGWz16m7o/OU4U+rxcJ+jPP
C5F/6FDTNlFVWQlFw2sg4qkqyr+zHyUIP05jMx+blAl4EyiD9SqL5oUo+KKHuBqn4kbjegK9Wogm
/+KMfsZ0AO1vPQRtljof2AvMuMsR6NYX/kRYzxQNccxJmgDZk82IUdt1qvHlNLDJMayMgMnqfA0l
FW9qWAj/Vj18Pn4OxEADZKEBQAjSEtRRgqZfyZSjxsbJO+06WwzOONR6j+z8zuqg9mwQ+FjAsbbJ
xq0UiPf4FBL/pfWTCuKCIL96tmrFLlZAu97lMy6MjeN09FRU9lKVR9rdsv45ZI94M1PaR0wYSAGs
854HITBaFTJBmc7ZD2kaNXHoBngSSpSeBpySGjquowC5lzJVRA9AtPQtQW/GigWlPdcUNDoJ5qdp
QZ9ukXxR0pKNgmSRvNFRsVI9F6Wi+2pE2zh3DDjkowpeZNVHsVLHcl11Np/LgmCQ5TeLyhEQt3bZ
zG3CwawJ11imhtizVarW2YUc2cNzpZsivcKl19RnKw0JybJHgFgQm8QCq2aPA55BJqWQKE3rC4sO
zCgUaQh91gpGh4NMnfKOJPHNY2/Pnq7wtmYAwy0ZIqy6wWSBB6v/yDxdDNetu0J+2vTzVE60a831
B6OI6fbdLItveoaFtB/blT3CzPXxXBmsIrB4xwXFHorZu1jrVEHiSKJgN2HWqU6RleUVTrhpQv33
vTl9WJqpm15zKs3Gm6V2mvEKs5/Kd/W0JthMsf0K57CQ43wtQIR89lzE1RbOczLHaeOoy1ISqBwm
DzyRIL95HXY8qyytHlvuxGLrYKm9NKq7Up4JahcvXL1zd4DD6P0EQJxDYekHgzFz6evlplCc945J
AUtuz8/oQ7/3sNRsi8nzSjL7HDLfqzkNvXh1icZsM+zPmbiw8Fj6W1XL6yOHAJjeem4A9Tg1yfCC
ke1C/y1K1uEeNtv0KgGrjyoL6AITWVhU43c5ViA3bEhUPl6KzKdbVNM+eV2z9Q5BO7Bv6q9Wp73w
MWbAD8EDrpQKVWL13I8E2bfYicLzBPJOzReMkpECeWh5r2p2DrUO5y2q+NrGhcDjtfcCE7xmuYtF
oagwA+w1HVQeOrTfmmsZdX27S7IMbiHtl76i6ie3wiu2CTCZMqGF/l4BaVT7DtTUcBz4vTugg0tT
3DmB663fWW7q7qtlz8wmnGwWQMRBJqY7Bngd7r0+J1YvzGDCbVmZsN+6Cyom1AQO33dE32E4KQQf
EQ+uHwzXVUKS8qXnGsBVHZh0sV5tEImsNnTGxcNWCzfjAMprZP7y2R6XlDdy3/JhV2+MrNvVJZzL
dNxQWNRwlERt0ZVVPrROsuQcu1wEm8Zpreql71dE9W2r0/7dKtjp3Zdt0vRfuwYb5zlyioUIYNTO
rWKD4OXhj7yDxwltM0O9thmeKjRlZ/LI9cNzq+uHfmrs8WVMqdyqiWp4Fi4anMvDitqZtt23oQlN
WTFnVCGtha6j6JtamUjkmcaavHq1nIG6uJjnB013jpO04zNXK6iqbSJUNFBhBDmquvVIGijQkwr7
jpWNS4rFB63QxFFudd2xKCFnXS8qwHuxtG2HoMDWPfzR5GGTvwS2EtYRmollHlYS8phNoDpm9t06
0a6Gn6Nfx2/NUNrOTSsAXcZA5AK9XpzdGNoZOFM2tqos1mE5QYlIy/IESq+vnTsTKbOGmNitpAOy
zULj0HrUf90iiXXNmQWjvGDeMb2c8iajnGXqG/x1dRXReMh7yqEPUJSQwvoePrtPWwqVOZHDkzgq
ChfYY0trn0pY8+WMXPg2gJTQyyfw9m0ER5gPNbS4/EzJMXYTIdSeIgAnzIOG/+E0wloI6P1jjksp
d3Eki/zkABcx9eZDMjFatk9RAQd5OBYkEWR9xdbCqTqQMHnD/VMqPIbLKWxtXPyrNN34YIQYHYQf
Walg+GoQRi5Y0aos2uWjoqMrc/c8iHwxXHuzybgXpnlA05ot/NZp7IL58dTeKCezMSnkS08fXrX4
2DbbNomYOTMt2d4DxEg1zzqH7R2vzrTzLTyzWbXQPjCvGVvDbDD0Xe0m4fb+Y5IkWdFtWEiGbn/E
ziXne6rtBA92w2eLnlw/T6arji3IClhDp4iYqq64saY+PAyNW3yFN8/SlpC9eJio//7MSbCMG1lM
8icvIeMxP+rwJVjr5C26tHRsWsy/z8UYRodZ2Gt3VTlW+WbTxPNSW5L+tL7ODOGVqi8aOu4iXq5m
kLMCXr3YJE7yBqJQzS56+3sC6L+VV7/JP1hcNp/D37Pqv/Ap/l9LtUvCdv81oeK26YbsZ1dfIBX5
e/3+v449Xpsf/V8hFZc/4Y+EO0Pmb4I8Fms8VgdkS8lE/5Fwtz3vN/4r37YhVBD1liSg/ky4O8TY
pcuhTZAW+xNd8Z+ACu83SkmIBTI++bzVw/9Bwj3kz7+EuJzQtl1i9t7fo3+0xtZg+LiGS4viCvwo
byyVWJfXgk7kGjdD1sHC/8u3df9HevKv6fZfw3CXvzMg2BXZl2w929PLV/XX5FjbhwGzuj3ds7A0
+1zQMJnpqvqH/OTv7ed//OXHH//7P37/a4CWkqMMserRq/e3zJ3dFgqmkm3uOzurOU+A7cqKGcnT
c+KCdj9S4E56UwKxmesQ+3ybHv79z2n/GpHjEzjEVwmMBLZr8yD6exSXt9G4IN1192EzGCzrtL9P
rZR7VEtaHnpZXleVcGIsK/m20sYhecQ51KUd6qq0mSakj3V9ROq6sbG4nFLTpt9d32T/8E1dOCh/
CblePmcQedJxA4LW0BP+HnIVPOWIyXj1feHW2Z69KwagOrUO9DNI5qTVIHwTwuWVqilOnKmjWdtv
dpYVKB7rj4Esw0ftDO5tITqOXYmab0A2RVeYKllzT657aFNIOxBX2itPjPdAi6ZX2+0xrkreMGiJ
dEkPon4jtPX0D7+CXwvSLz9aSNSMlGCIAcQhkf/rtVZXi7VQQKfuJTTUa13b85bNUH4WExJA1Cmx
Hb1uuvWSaoLnvoh9Hak5/vcf4l+/3hCIlktFoOOAJQ//Fq9tgAnCsCvKe6C0zkkp+VKkDqfRia6U
JbiLVkItLjPyP11+//Kz0yzF0yMSLr88J3D+lnSlFrI3fl2l9xBfoHuF9ovKxpkaKVAqSdFHrHyy
pwDyN2fykla/jiXov//Jncut/Ms9KCOefTxjIOH4UQiN45dbvbajpi78OroLkB8O7B89rFgrXlvS
JrswCdTBXp5Yed/1hMmJEa5gcbtkb6PGxQ1LuhNqf7YPjVoeyi6kk6o6OERGYmqdXulD4jyx6YI1
+odo8r88oCSpZC8QEGD4nUlxua//Em3llNxOs+VEd0xAwdMiJ7NDL0l2//7L+R2t8cuXw58eknvl
EY4FOpB/+3KcmdgL6td6lxfVcYYgdSBo7l2HFWWrpSz29tDN727rfc/pF1MrldfVGAb/8DD+/Sr4
26fgr+Ywwu/nIhJert6//LBW2WW1aThzUPosbpMxuQlclbwaPPP3Q4JnYqNdQMkOO0afhIP5LiUF
F/HYBthQKl0236S8yXosN1t7TaZxB8UhOnYhszchLAD32aAv7xIow7hs/ynN/a/PWN8G9hJAIsCI
KWBA/frx04bofldGgsyNpJ4nT7/1LtdWAYiBrLyNgZYVY1TcFBrNCCQcdQjzbIgL4ghx9/gfHawI
mf0mJ7+/CakhYz3vLulNDX7ln27IXxPNPIx8xwVzA/yBd7tH+vDXz+pEM1J0bYY7lyDloyPlcAD0
wtSflvbeslKrY20ZnHAvz1+qpqX8F6f9whk45FGrC9Pjka9b5leqqe+swNVYAerozwz5/x/r/gPG
1F9u0X8hj53fm19muN//9T+HOBH85oOhclxuE891Jc/wP4c4IX4T+NYD9h086Jin/u8Q5/wm4c1c
HsKRjeM14gb/zyHO/S3CIAkJIPiDfPTfoozxUPr1kWUBbYCTBJTlb5d/maX11I2WOuqVeLDvZim6
Gx60t9qDbwrFd8W16c3WMZ+s8YYKbg+iZr1qc1xxWcxbOeO73kzpUnxKAP5AfatO31CaSJyHnseK
8jO0wYcZIw2tIplHkxTmx41Ju+G1XZT9xc9zLlGyRI0hnKKpP0yrWdXbLm3U7ex0wYtou+lalIVP
NZkyt7rQdGAknPQxEoyX2Hgb4b5PGuC+Wzta7a8tVSN7JVdyYbM3Fx8JoW+ABksLwt2enE+B4aMk
VjvhZloxEmC5Gm6UVYHun8lTbnVUTDfgLrBvZfVUP1i0idNdP2IQisqyrk4VLO5LDS7ssY0o6/5s
F1l3xIJJ1CAn+BWHBeKPX7Fvwm0RvizhRG15FvoWMEbksHsCmOOTonvxK4Zj/caqBbw9dNeTWXTA
0mYdX+ZQ25jN3IqNSqjh+bJRSocjIotpt8ZqaGRQxqFsEgLTDeG35jugXerBJ78bDh6LbUXauvf3
bKc8ktj420xoV4+grBH6JfYBtZJF4oFc+Pqq7LPxlgoYUnc41NF10hZTfl4VmL0FHtZHKhcGZLuZ
zx/kpzY3bNtsDAaIAOLEMmns9saY9ok1fxRubLLFb3pcq5sxVdYhS3L/DTGTyuJsKJBMejr1itra
ekq9oQBNW5FELVCetD6j8MPBpeoa6dbPiR/NUUKdNy+CWJoyf6SnAYdWONh+iagyo0mSebb3ozDz
oZ9G6hVG7zkMohsnAyZKjKMknbVE9xVVFXEaZZJSNjpD/SnsxTb19fDsNisRQTVFZxJL4RWWUO9r
TnkZAcB+fi/gNtxEyEb3znSpUwc+fD2gBp7DvgPIGYYnnx7dG83O7WvfFcWHRjDAQ9faSez2ujqz
P7V+BLhvd5bnTQvu/Yplu+sSI0uFFV0vA4ZFGsHC7ypjxtmMXZ3ftVmVH7BZz3GDbm0wk7cJseGR
JEZA6aA/IlYsK/UodDnx63IiK+Jd2mH7X7XMjgOtep+0x0c/ZD83xzHwqN818mL3mWYqzrCM6egl
68+gk0BdsKpfH4rI2FzNOCfVATszIcxIYr2pFC1y8HrfoHinr2Kk/Y0IrbhjXWk9sTByMdvBmE2V
1Dt3bMsXqsz081oGvJWyfAQOXadAm+cmqh+7zBseVki2T9bSiveQK3nANC36WHUa/1urousEc9y5
qiBbTxWMg6oR/h3kCDme6JEbrqpongBu4xZc8fN8aabWj8ulZdMHXuCy0QAUwOZeXczAAB1C7LT1
FOfDFNw4Sz/dQOR2t/WAA/xC3HlYQkX8LZ+i9t2ugkssoPEadC8n4hLrSzJ37DmP/O3e7aA85902
jf+VLpqEkI23PlLSbO0kMf6YTsOLX7yhPzWMspQympJESmp397yfze5iGLqEduS3y9GN7zfs8DJg
0bym2c3sJw/Po6GW6JSnInwKpaf32J2gm+e0yPZt74EuoC4BiEJIfRiFYafVKaafy1wk1RNWxuDo
Vu76HI5V+IUgyRcdBLuoGE4rm3qz0soruqCNM4ZShBz+lmFmkT9iWNqoDHTdhrllvh8GdrGLCYm8
+NYP3Nn3SbVkTwTZp3LTO032c6Jie40Ju7FOTBzMpmUw2Y/B0BNaqV2E3Mk7tYYiGGccvDgQi97D
iezvCjzXD7VDorxvg+BA+C//CaLO3MMMaG/YVjtXs+0sr8VAGCD3jdM+44uO4BJUtEoXVKlQAakv
XRGLs/5erpLhMcNT3WzaSdu45yCIbwfKKY8q7+pj3vG+xSCr258YPL+tcxA8j3U7eOSxanMs7JAW
KpXgisc0KJ6hz3ZHE9BKRc9Ks8sSkQOip06gE2q59wj3Y40H4kRRWAqGup7mZ6GSHAp9Or7TRNfu
a95Yt2WapzSb9dzkE51Y59q2xaOriR+R7b1WBpy8kze3OTGHJzwK9oZzcnfn0l19YBFKWpFe4fWz
bh1zhtPEk3dI3HannQuVwrP0jZbE8thyW9toRP5cRWG/E2GKjjWs+IPTGu9bhub8Bahvf50qLjRc
VCJ8zspyus+o6ziiVA5EMzgo8OQV+24oxW3rl3To4D0mGY6VwiVo0lOYgc/rYOgGuhpbuVxdUuAE
x+dLJX2Yv3BajHZGd/qJLaz88MBzG+633Hmu6A+KbW3hKLiIzmd3Nd6N0NX603h9ENEaFDW3bM2G
eCQtFVPpYb41s/t/uDuv3liyLDv/lYGeFY3wBpAGULj0jkkmzUuANrz38ev15e1qdVehp2dKbxJQ
KKDq8pLJzBPnnL33Wt8SVtiK5TeDgG94LWOs2p2cqy98SY48qWAoe69o5lMpgpBJU5CDSIGzFji4
qvpBjtqmUzWnXLAfik3We5CC0/VIzMiZOMjsuyvxaqJEMZA1QHYw7I5NqnZGbkQE1ICdeRDN0tqh
mOEVJ4SyjfPSnKVIErfm2MgbRWiy61hNygHAt7pFXmZgt53rylbJkV2lVjdLBIZE0qoi0T12dDrD
DyJ0jo92aOYHZTRYqXPSl9RCgyBdEMZqml3FZnRL0NJtYQsynhuC+5gXCoEzqTnbPcqjysXAFd4l
FY2SuFkdyFshEupjAplj1ycmU7c8QFczZQrvS6s3ZyOZ68E2tDI4aUUXbZO26T5KJV42Wc8lhvZ1
9l2oIrITOOvPYTuquGfU4Fj3aeMumhU/ACdLfzAPJthT4VXOjtwI/baXic+AlL58ZRNI8t3CVLOk
qJgNFcWgFaDoxU8tRapwC/PE+IxqRqd2I1r5e4PD0DOEGU4iwYSbBt3saTZEYdt1qX6ZAFyg5czx
pauhWe1rfNlrdIiIiWl+KZJXmrq4k/ra2mTc3vAndxWO/GigG2Aq3pAq5kZo5OijrWYBXxjZD65p
5uKuyufkNeJ8QzOY58otQvq5QvVbemVIfZZlRrA2MuSIyDKUwyRZ7aaLhpZ4lnueh8XYn/wFBlgs
HL3i+dXoeoBtQ7CQR8n82AdFvZ0ty9wrjTQ9VBk3jYrDGDsYTTetieST0s4TwW6IbmZOnAsDY/bW
AFjojLgB1EqS9tK21RY0tVS346pqTOMqEXJ7y60s9dMOcjTxyUK7HWVTiL0pmzi5Cy3JXOpq8mVJ
r0xscC9IXtL2LcqCwe2WNNxOPfc1Wy4GjpG2NDcqVlawy73xFgHKelzKrru2DEPWil50n+oE2Q9Z
1bSp5kTgEc+U90WrQfpqxmjX5ugtjNqB+rOnC7VC7lYCJP2qdu24FrE9bCP4VAglDGXyO0vA4cyQ
eIOueDxMjCRrB2YBwa28/54K887Dp0vq0hSJyVc2S8MlFYLglaxByy1pwx2Q4tYopJc02JechidB
6CTIEYF6jvUGW16cxAMu2bJCL27IZnBNZXhM0gIvwuGKqKzCWWWmTpdIwyktxDQj5bo3Vij7mbEQ
zhz7jA9FpLQDV+uu7oNNlETjESlPea4GIqsoK0R30mvpYGGmwDagUvHz72CmftDl40CuiV+LXMew
ESoKzCC4Am45Qm2HtF6skW1qe1Ci93DmQgHGEaahB0E9fhHSMfIVMrrP4IICIOnZsF7mnjhGHaqG
p6OAQ3ioKPNtADm/Eyy2CKY52YjnarZcPclCbKlJuVOSMMMdILPbZ8M8OxXqittSyVT0qVZ6uKw5
TzruqIIXpZJ0ya1RO2HPVJ2izOV1gsDqIjbw2Z0qxrQgmSEEI4UYjIygjTfM1aWjLnHiWZaeHDBt
Wn4rEc/W5zJZaYFZnpg5ZZuyEPkO8QIMbDA0nvS6Jx83xiHFDitMX1qqB8jREPExKV4ST+57a28S
hbIy8StviS61VIcGzIEZO4kQizZ9aE0V4AySu8cqENdlNA5nZlEkjqC/QQiPstILU033G2BRFVTs
PN2KY6t/KAz0kOvKxJRoPFyPXZeMX5N5t7ZghbgogL6cLFGtb6OP21XX9/ptwkyyV6C+uyQTFZ+m
SOBcgDL+hDeZz1tUs73e4ERCapyRZcOR7+eBFD5lQth9D2EZXjgHMGyMS3uYhqL9wHCqbnkqtJ9s
giYHmn651JJZf2aIzDHzAjVzaUAFKHVE1bhZrYBMM0RmBwoHicxdP9aiTOAtJpGwOBIyjf04FEgY
F9q2OKFhpboZBZ4/BPGF0y5W6PfczuiujxClUO3onwPxLq+aEjagTnTNG1r0wnNuCodZ6oZjEpJq
aLQZ6kWQDOReq9AGeh2bnSP2PIAijCjkDferArXquTZLvnnRTGTSWgMMMjLAcYhoJnmFSbk8CRyg
ZAcV6UgAfBV9mRoL3OZDA4VdJBYjyAp7kyKUnZ+VXf6EDG7c9FZgPQWlTIyplHSEuZf4y8BOzbrT
YrGg7Ou0/oeydSKyC57wSU1jhmcSQ1OT0PTMRqga7AJDwucthaW4lxftXjGCucBciWdSanWMwSSS
wVvOu5uSU1vRHE2aHQkeGC60edoRHoouIa0SBbWv0hZk8objAxpiZp+NKFSeVRi0FkLSQbCFR/Lx
joEnaZTauhQF42dWe/2AinTaYhY0d10tpNsqIgyEamg8Z0g932vSGVwgrX5Ymc1O1hPCpOq5Zt+E
q2dM7LKutrRkYlTqcOrivF73sl6/y1pv+LTteg01Abt9WljespTaGz9b6W1mDEBLYzl4ssqwPuiL
ahzwR3CPY7Trt/QzTigmuw53hKWewLMhm2vAxy2lKD0tZtGsJtSAgPn69qongrjHTTXh8SuT2hHi
yTqMclNsZQPTl4rrMuPqD1QQyCarJUs2GoWtrTUTzxHukTewSNjMlpas5kYelMfAatuNGObpFXAd
rXrNwkqsSYO/IAW6KQCOfkgA5/kLjeg4j3DOwGfyiJLQ8zaq2EIwS7B5CG2V73QpT1zznuSNKT7b
IylKAE3d15a1WNpOHPIFsKFlvE/iYg5OX83MghhzpTuZl7JSJ7H3rdhSbpT+RBXGobCexOkRGcly
NYtaBRLYt34xFPWhSJGw6trYw5ZIkOndq6XNYC0zQk0gJlxDBidEbn7EONeP/PGMbThpXg0N/pan
It1+jRisI4ERxBc5a/HTF53W2RMpPi4dneKlb4Nr2d/vQbU0H/K4RKxEvBKnN1a5NQ8bAAOhMFry
czsy2exQEpYPw0ifiI0ixUOZpMjv9F64AMkTDmXZVs+DIrXfiVCoX1F6f9H10GJxL8XAF4tx9maI
AY6IWxS1AjzuuZqJ3Sqs7SQRrLyU+Yws9dfvDRum2uX6XKwn9vQ15nXhACkSCE5IM4iDGMPNLJf6
G+KaALUnIIYxalM7H5p8VSIs88NJKI9drWerJOn7A4Ef2XFAkkDa3CiCxAioi2lM1GpLS2lEWGiK
dXVumU2jEs/Nlh1bl7aDppQlOUpRfu2UNHyN0rLbEuM2uDwRxUM2GNaXwUQEERn2oT1eZVrzTRXF
H0YMdQ43Ymby92uZa0EwGCcEWfIqzSkwOUprT6yk5/DuyyADJfsw5XGN5TrgTSjBZfjTPATwayJR
2Vcz+8FaLLj3k5KISnq6b3M+N1Rz0/UGli95UuqvPsoJSwPlMSL6UMeeU2Q0kvUytaErSOS+oHBv
BJAsgWitcwpClObC9BATzErXLVb4qAMBT3ACV9xu0mQCylNiVVUT7o74FiTkVXRIOGmbsHkxeF8k
2lk96qOAiS4dQCXXbbOKAfwqxaTnWzhY0k8Vp9nzSN6TUyL9Nr04TIWOnJ2g/dYNlHI25Wp9IMfS
PCt9G0suMbf9zqpSRX6hNYi2XTdhxc+JPPJbpDqDF9q3vMApYjwr1S2UjjrGeQZFezPHDVliC/sr
95c6GM744lkIzSA9KhS0PqMK/SkMEJNJKHt2mpTm24oLpD+GERfXijPlWNU41K1YFQa7W2Jt8Ass
hIxUynJ8lmk3LzauxjnD2WbEq6IONA6tUUkeM+KJMTbQcRu8Xm+h2KSyvJdDKQNTh4fXy7EgXdIB
6GSvj+0X+Vk0shJzwWCGm+cHt4fuDYWkPwJIEx2oH/1p0CwOelLgTJKCdGmv04FCZtgN/eOotPpK
HpromI9WBk1Qj3lrUityrDlfLpWkDpcpqgc+6bIuHATuhc+8BdhbPUzdpQsXPbMRFC3I/S38dVbc
TCt0U6JbCjDrtpq5jACk6F225JndB6p44WzN5ATGTlvCzwhYG6FkLFdEgB2SzzjCUVAIwk/blNZJ
7HrxRwz4wkwWu688pf8cKMIMj6HnSefl0JkRK/MI9kHZwGQqMcu00AoJO13ezCmqzjk2KhtWs/A1
0t/1WjK9YoraamLTH7MHfDb66xILOLDLIHqFghSh1UrjrwQO4EHhM3qtaV3ONhs8uZrEWFqONM7m
Lqwquod1Jp0B8t6BHH2ubBcmybfE6JQVn8GAggEfpgjRA5U8WEoEnjpR63lHjpoN7f9+FFbaWoka
ZE5RNX9Q9NGOiaosPwMJSD8zpVDZDJC9vi2KQXEbQFu1CWhWfbUH0DWP6fSkqzRQwlgaT6FmYApV
6cqkSvyDi9xf9O6x35uEoJYWZZW+UgZpGwoUOHnyJnekd1gB1mGgyOaBTPmQvoBILZL2dU5QVQD7
N6HAveM0krs2ElxKRtEFgIHwsZSFkmq3utE1ejxdVTy18jARK2oAD5mEOoecmqt3vWdbb+aw5q2Q
mkl/bZC6sgcEmXjiqExAtaAS2nNNw3+BGm20C7NV3CVMxs0ElmHfS2a0oYKTU7SNyH75bGtinBO+
A+pesC8agXM4S0TgjTYd6Qzk19yZOyHMuOUBPOv8SpWzlyTS4rfGCJerQTzwtZ/B8MDzkfZzrQvg
A4Dxzr0IsTgh2tkWrQnuYirHaL5nYJR9NEVE0utG/4gG1oBMmuW7toF7IPUN0WJGusxb2Ww6oEnA
IMjP7SA1EdOI/Uf2dKSR5zSohDOuyWJtxan1lUhZdWQmSzZXDklzDIERo9UGwxcM/ZbGQXks8RXd
JDO1JCdRO2uttSR3GcWQ3apYLp4iTF+nqVo4EWEfWb6OCp9Oey9I7yYOv7WqWIE/wI55IcYz8To5
aTHg/qIoFGh/bIkwV6weyVXnVHA1Q22veZX0R0oCjCVhj1ERKcBRG5G7DAbxeRH0yANsrvw900Sk
vwvtLFtuEtVnoJNvB70uL9yIMZhGabjXzZgKtjVK7NtQXh4qEU+pE8llCY8QoyJs1QoiZY3U4Bgq
YBeIuxaH0TWttnjnvgBpqBsFNr5MGszHDD2Utjb1iv5pIwh4spJSWsMV0EXGHFpcO0pntbfZMMY9
80WGFUKrZgxjNJwBL20xYq9sRrXMVilFOPmVEhvupmJ/5aZXKTj/8knkENeDdvA7CX0X9AlFegdt
0t8mWgOuMhnKLuqL8hOfSe/LOBixC/Z5ze0cEx02HXXgemEoJlwLUusN0+9MgexrOl4dVW6bjw5G
QK5BETL13sUMmF6trgmxCUpdwO9ZFqD44lYI3rVJJwm97haRQq1WR8tN8ONxi2nYezGahcdSoVYE
CyfzFUWqjt1maNpScQStSh9LtQkkRxVIZ+2CmaygDhsfYZCEJ2prZPlgypSCDexOpQaOYUGnyZ1J
v0/Oglkxn4cEioeXtXUxrZmjBqsyS61wh8050F6sLmJTrhYTUWciwmxs700A5MnCUoLvwwrcDlTP
KQhR+j/E5EosP8ErEjP/RlURJQ/MPMpT1+TZ+Kli4IQiI4YFQ6Asmb7FqWwyt7c65OFZ2iC9Tu4C
YuayDa86KiXjcxKFEbv/RKvd7WIzV0hTxt+XCmWRAeQYjQdB6EUgetxqvc6QyhpFsEFwa2OGjbRC
1JEwWQPj7uC4U9e8vYwuRQZphdVW4WaKhACxut7L+6WOo8+xm1vVLUaEaCB8m21Tz/mFmokeuo7E
HgXRUD4XyD6WHdON6qGpsuRrwYa8AlaCyG3BAUs45Jo7QjPZc0N1aKsBQO0RaJxPT4LjzGSaB25r
nvojypbsRRWXpFu3pjLmLoha5j4gK8h7aM28wo/EHG3xhRyRuA17gQoy1Qea6GBqbYaZ9NQQMyck
revtQHYiVyGSUZMH6voaaX2jb4oG7KmvBjJOekVV3mlUKG6fTbOn1LyEEKfozhCT/nkBfkL1oNMI
rydh2N7Fej9FT2hLF07xoavumFnDJA8WfJ7xHNKeYEdIzeynF/P8laASAxh00vN/M3VSvD61WqI+
ySE+iKVJ/ZyVODuR/w4pzb6Mg5JWBZHIY6k8MCo2rvf5F0ItqQAPQvYdpJ95ejbzWD1Ournw4IXF
hfZbsh3LSl4Fkdxv4yyS15opVMzfpOlpph2LOXNutnJqMLU1CtFXdboeE/ISG7FDSl0TytnJCovZ
tdpFmWwuN4bp1dpsXUF0psxwaxoyBSmmVsXtHg9ZRZmvwLQKhZMlpAognQKMapybHbqUOtnoXSs7
Qq11T6YOwgl6fN1t6BFJvkW3gBDvSLkHS8jWuAXBACk3E7PeZ9I1ethIZrqkiv4ULNpcuqnY5ccM
P/FTn6u0e3hBDBKEKRkwo2Vg7GLysV3EWQFGpFE9yBV83AIPHUvCZNwVdZMyu8YEoRLDI1jNYOS6
KIWtuZXqKOQBy/sM8GI+FdWpNydV82QJ9jjj8mwQ/qru+lMqmv+/kvsAhfwr9czh/fO9/Lfr/3r4
Rxn0r7/zm4RGUv6iE/VB4gdqWOTOSFV+k9DwJ+T0GToaGlHCLMzP+ZsOWv4L0haRGaaoSIRx3SVT
v0loZPkvkohMTyRSQ0eVY8l/JulLUtBe/V0G91cBjWEpfxThkRppUsjUw84YVC+wjmmpPDEoGsN7
6/EcsETG4BmZ8rjrin1qKa//8B79Ey30rxiXf/Zz76/nH2R3+CnajnHEgGTEX4iakK7iWB6L8Emi
fIG965y0rnkPssrVQ53LxbQ2yi0g/l59qLt1xheAU3T05ft+j+2zwrPIMy/105hhgVXNNYM60lVf
OTq5CO3uJPd5+vjXr102f68w/fub9gchm2H1Q56E0bBL480kfifaRxa/caNTqfQS+pcwe6vPQvox
puPwKTEPCt1lPIvJbFvT0ZrPo9U4RnYUXuMP/uveyygXhMZ7Sd4fOmFb51daJynKtib3ZTBPd4WS
U7QgfbflW/2TMvVJgIlsaL2si0Pxhn0Jw7MP589vVrCVPc1l3/J6D9OSC9lnT2/HDj1I3m7sCE7i
pl5xEuwPw87t1gtSO9one3lGTuqVwbNGV9uQufc8yuNxitZJvQmkV706ZtkTHcNc9AzlKa1h44ve
mD1bE0nXGEnMApYASI0eXNQJgY4Zclt052z7RkOz3NIm1mKUIXb9gOoCAxp6Tqx2VHJaC+QpOHZM
COB7oweplUs6n4CPlYFj6OuseeQHDoXdNZi7W92BfZngfsPSjVmpu9XFNp3XiraWqjVht5K6noZz
3Z/MkH1vJQ4bZfjS4ffLgt1T4QJTv/PUwSfMD+Q0wzRxStpBayAR1QfCzifYXlpKwXggzwQonU3O
dma52gNefrCwlYcfq7sJ6uF+6HYz0ZAn6z5Y9qVtGTE8xmtNjyl+HfV7QK09vKuf4mev2DCmCzgK
ujkRBcsBBwicqSrer4fJICYCRiec3U8Gn+aHGmWvxarljW31jcDV7Bq/THLn15b0POpomsJjG6zm
9pFZk8NkAVA16cigBVM+duEQ9wCjdlidgRi86/cjwGlWmebyPkXeZACmApNuK4YbMUJDb1m4ym3h
X5bHhYlAaG0Tz7eee4qSHnV921k3rsq1L/uU1RvFy7bZk7WWt5pv+Yj5Pa684FTVVfpRxP+JEvmu
Hvyn29IftNsT3dOoM61+J1yzc7Ctt9I6OilH7aBsi+N0LLbFQTrnu3/9QEu/V6r//Xn+g0qeSz9h
ZSk/rdj3t/rYnKdr+Qb8aaV5ybE55q/ztfCag3ks/y9/4h99J2R4AMgCWbKTTuI22Oq3ZVOvolN6
0PfmSdtmR3Gvr+Vn86g8/ie/I0qmf/6e/jFxaiBPQZokpEjKCfUANCK4JNzqpGfrGG+nDYHAjxOT
ycHOb/NW2tRr3Vv8dM0jsG38fsv/8ymONu222FufgJb3zbk7VT5CknMM2SoDSLuml4JNnQ6KADIP
ZrJbQ6wcfRnfvMzkiyaxE4uAXJw72iz3qBuZmJSZLR8sBuYfXP/GS4xJBeoU5uzZZSaZeOQL24vB
YMfZH0v/Ahttwio8bwjX0V6qPRHlUIqmfTcwE6SM96tupREWgYrkaI07guGxm9G0Ymw0/8wFMiS7
vUHqmX+m3Fl6Wqi2/qNDK41sehkX8UBFxuzVfK8f6qO1e2xXeMopo4Gq0EtOD9zXUTYi6XhpAHWc
YaMzWRPsWMPrvg03/IATegmukB5DCdOttBXZAfAx6ZHkmWugSQl9U17V+bavvy1237L6sV7S9jOr
XjvlJhc/obhpjLWZrKdP+TDuhFfUWBoUOAi7qxwCW7juyZH5Fj9IfdgQtk52SOY2n+HH8kqewZDQ
lrHzj+ksXpACsmntpvRt6J0wdxsKRx3qMEUAqEQ7yNYiSTUB4F2PBdH+GOB8P+MjEJR1uK5vjP0t
9X6OKA4fkrVud/MOmNP4rD+ID+Il20SPykvvpXbsRzyS2aFc9w6tnFvnftHNd3UfpNLJOvPuSyPb
o2+hmKudgbUiuxV7Ly26jeJmfroq1tqh8RZbdRZfvtxFSI7pEYLkpUf8e6JT7UGy+bQKf6LzLnTp
6TqxywdlUxDaiWNsspfaA4F0o1N5F1K4zMZUbzxw6G0ML/CZvm75FasNSlZQDCx+l5MbrvDzfJKO
4VubrjrrEkKwnm+oDu3wsYhIUshKW2QEWXyI39aufqhem1cWQc0/qacmq2Zxm3YN+0T1WJ6a1+S2
5oQ/+GhAQz5lOx1KojlssMp2j6RrOdEJAotdPsGV5K/yDfTCYSQjPYjz1aQVfhHP5shR+qCZvvIg
boRL854ctUv9Il3mE3gCjx3aU/ayhxXbmd3OTtzFftQdoJ4Pwovha/v7myk4kRNs37qNxVdT4zqF
W/iRnx4I7rJfoXH6/aPud6vIm9e1/zo5n5OHJHOffiUMOV679/icHYNr/zI0zsSvhAblnG5Bj9y/
G+ii7bLlzHLvLFNbfUe00MXIqnGUujSsW4RbHzCnCxcCjG6r+o5cO2peVIAKjyeTea4XeG8fWHcT
ZzD2fJXbnG3Zll/4w46nTf1iXFq+iHcC9M5kuM5N0ZGw41EU6357rQ46kIJ5Bdsld4VVuedJXFY5
eByviuBn7wlLOoaXWLiVb9D99wOYHyDxuTv+4GGvrM3MwpfJglm1ii8SaEUusuVjttXwGLwBOFkj
k/ITbkv6RnqWnpW16nUbVbPNVdZu0Osel01/rI8gJ27CbjmPl+FT1mzYBW2EAszliWxxdrGSGUtC
5fikjqSXoNuQbSCwFOSzkx+RbWLRoSccM5VAWJDuemZTvdtOF01ZN+1u6c4ymUy095E+IZ0xMlde
YEwfqd8XzDLeOG2r5+Ka7sJdt29TZrE3WXqtjA8rfdOFZ+MlXNLXVjTWDCmDGCY6KTXtYzj/QBov
Ei95yi5och5bJkrQeLyOcCQTbs19pxzXyWFCrfJhRTYVuDfTmYD5nNnRl/AyPEKFfh6yKnfKun4r
5XZv0JasZFegzcYvwwdPV+s7/zZfjQf5LJ7nU44Sv+e+R1fjs3sPX7uH4RK+1Eybx24l6gNjqRqy
KqA67oSy19f1OsOHH7+F2UpDbUjLgISALnIgi6jNJkrhuLkxV6jmAfaB013N7+4Liw635rhx0mHf
H7uT+qpfueT084sq6BuClKBPyBsJJdhdbDUBd32P49MwrMJhY8mkhPnqQ/kFd3Yo1jojnqt5w/GT
tl+ztBFe8lv3ol4QnwkDCmR6+1xugTpYH/CAFMPGATDe86Vyp4pIyrktvR8UflyBm+E95PYJicMY
pn3FVTjUw4PVfqGu0VJIYW41gjBxamUTPQFt9UokRN0zGtQDPfYFCwzbNpus5tSkwFoPueQXwU7p
zrXkV1AOhBWVUbPj9sxgU9+jpTvV18BH9RTdCD/qG7R3Tt47xV1p4w454jeueowV0EHQDnRDaOPD
jj4FYPdR9abhaclZYfTEXznd+NWCvepal+Az/EJDThZfRArgec5f6efZUe9nsyPMm0H1YSfCU+SW
OYYrkbaJZCtsEIqdfzOJitqVJj0s1kXrdsir2ef4TJOfAfvEWd53qJltuVpHzbui7LJgn6sflmoH
FIAays8ttZ3UPCGPpZkHSHpcp52TTXYOhYLZY+lqEqqi3ZR9SFECCZrjmSSRQnei9JbTLdcngr4e
OTYNLjCdL5zmG3vjxehotXmasFP6o9Yf0wtywIf0XTtVL0r5lr2AdCqf42t5UmjShLbU3RgHlpvW
nR6ktzN7ktc51VPslrVX4aLXSA6JJh6zdYGcjtMpdKBvYKUHrmeOnVMqwBNHd5aeYQDsQkkCaDg4
4mbm1FuhRz7Tjc7m9fwRlhf5qsG1AT0HlQve8WN/JR9LJ1XvWTqIj/VZ5jBbHIb8VB0TcQezPV3G
T2Vmm7BZdHXsDdkG+UHj9D4LMv0sPW2fQEp5Nh5Nvz1nCHFWsF4CyoTOTq/dmxngyvcFeWVVO0N9
bKpdjOmVeXTu9W7arpN17tYfKi2+J2wn5q6/FpfsWwCIfGCFM529J+8Qn/UR/yR7SHCMR4gleor2
yOqPcKEE1LmaI4Vr1P7LV/1scSdD31HdLzayTHYR7G4i4mwBIJcvPvAxm4DtROe/x7MJrDJIh10c
JKMN/NgWe2Wtm8lFeCFY4gmlPCdASpiBa/UAcI9Je0BkaQfbhnKpbW/y5GrccvxRGEBNFN6dBCbe
JYuCrQqvUv3eZ5k39vkBRaVHOW1JL8B7van8+XX9/lNtsf8aM+D4Dnnlp/wjV+D+kz7Liv7/PY/l
33/9cfhd3s1cv/sPr4DWM1/6bwS6322fdf/+P/ibv33lf/UP/+3713dBW/n9P//bZ9kX9N4fvsO4
/F2cvWzgxvqPcQHX94/3f+yJ/fryv/bEBF2hv2WgZsdSBkeNRtffmmK//kjDtWzJsnn3ycvkn/7W
FZMwo2ki6c4q0i7MvQrNo9+6Yvc/klRsZ6JKmq8O0uVPdcV+X37eXbuaRVfbINzZJBr7/oP+sUsl
JZVuEFEtuwvK0JU6xySZZLOLQBpouzJ+tqG0CYyEhWJkF61sTrGoFl5UtwdYi/JBwWKZCYp60Lq/
9s3+1Dr6f40qId2bi//xOjmUBCVm8e/Wyq+/8rf+qfUXxnmsEmyuv3VJ/9o/NY2/GKqCVlGRJdzl
uEz/z0rRaJKqFp+hpBt4mg3W0G8LRZX+ov2yx9N5pe2pqX9qocjSH4y4yORwMhNsDMVC41Vgr/v9
Ugk6AY2ZaOSHSI1gjxlqx+aFJQ1mdC2meHfaNEc34+pVnY9MGnHK052Dy19yapuyUD0l8JfFbz0C
oXGC1ESCVg8p4EOu8fa8p1ZQimuUUqr+nlbtKNllrQwQwADqLFtoU1V/hmeZFiCF1IYcgoYxttBl
wUqsE3GMIEp2ULKrqpGkM7o3rEuI3/QW+bwQP2atxoLWyEF4bNuuGs96Jxf5XrDU7AG0ki4SL7rA
0QqLtL2AwVZvECgTAQG5lpTP6pIoOdTziTheIsA0lcBRIac0YNhvKBhFxjaPD1LYMADU018odgs4
bZ1NOhaeZuqT8ApfwUAyMna1+aVXgrmXEwkUOkhgWmcMygeuBNFIbO4gZSj7i6IrDi2CR2rbQWNG
yghZnNP1MtJn3+VYHxYPoXHeveRjKhtH4ibjaCM3Wtkigq7k9oteNjNAkFvYLIV+zN5CIhZAIMXC
eJJwHDBtLiMjfiIDBg2LqIGnlk3IOzp45VWPMW0l5d3dyJXI6uModkbtm3mIJwRvCjbHUDMxUGkV
Dr9oSgvZSYJRAO2vMRL+jhFvc58u1GJyC6IxO0yjLTBkAsBkwvP02NRMFkVTW/49iu0Ydj1JQzmz
BWWvD2MCsWmKpFj0KgCU9/YriS0c4zHJmAH4sAaoWlmApoZPxyu95IpeBVsVUBFxALUskJmcUFuP
JXdzVh5NnizESSgbU6rWHmHGQn/NcxNdP377mNqNQJqyOWtmFaKP0nL1vli6ASyPC24PWYxthfnC
Vbw127E7ZmYupc+1ohYa1s+A3BOTjdxcm5EeWeh61N40vyD0pupmJE5m1qiQ02q2h5HId19KpKD3
dSHXDHew5m7kHmB2+0Vi5v4qsRKU57ESuWIORZP39CSn+2TehgerFV4xpLLyhJxNpBhqu1x3rcCg
6NGGIsg3CP3G6AzOTCFXmYBhgUiiIdfwwRShNL2pSoRcfakIN74y7ucSNxcm6htLD4MQX4RKAtYo
4sZaW0GMjqCY6Pd7kybHVGdiEcfroG+ZtQ9M7JDvKMgXpJfG7AvUKehy6HtI/OazO2VtZfGRy5ma
HESjQfmGPy4059yVdQm0uA6yHKttVyVkorqqpk6Nge+TBCQyOpGj48RinM5WwJi81axnaxAt/E9w
9eL524imUvvoDHVs2CNKDdCZnSDQC6FY1YPWeXFSVtqtMhcQO1zbLTOl6YLS3ThEDI4F08mwrJZ+
xQyy67Zxfw/E2PaCoecM/bMp1676EpvTaprHRnmrlJmqV7HajkxGsVX0R0z7NSWr1JEh0uXWkD0N
2MWg/BcYhr0MLwbA2+V/M3ceS3JrWXd+F83RAXNwAEw0SO+rsrIsJ4iig/f24On1gf1LTdalyJBC
A0V3dATjNi8qs3DM3nutb7X+g6+THEEOIpPgHUnVqFx9S2TF0SOFhF6CsiNaDpbmePdBATtzOcSk
VcPSd9eIEYQ2u361DOFsrJEGABCsYl4gxGOm5S6rJ49iiq9ItxnFO01kvUq3UGyMNnDIbaewDL6S
cqYxdu0BPyKzL9WrJOwu2lZjpFePVaEUpQzSWkwkXSFeM1Q6q2o0xr1IQq8++nNuZTM2hCighpxO
CPGQKsYVNXKOlc7eyqI32mQhDF2ruFBG/QOk0+K1CoLpYhVID0m+8Y52in668YoaxC9aijvByJ8+
ES0oks4i4sc7gwIsLEsy4gDmvgWT1r4l2F/2YA4xGRZp7Vi7YYDApoO3p23C38Wy55JXisDmIAeD
/lMJG9Q1Sv8Osr1LcyLrg2dXOUShNykDKsKdKniXU3IdjAH1BrrlV98gowgziVDlBon2aO+7qSYN
1ucltu6ayizx74akJCyUGnSX+rK2zyIOi88JwtDXZER5SUe0Cs4gzBN1MwmGPEvG0Qu9rVS5VzkK
EiTaQldnv+nI2VhiJnWZnuPTZFRR+po8k5KOhES2UXcrDM/EszE0Ov8q23pQMxrFN9EKd8BK6V9B
0oRIhz8EfCEU93t9Sh+TpOMrUZrziD7McBdA9XRevzBA+hWDucU9X2vNU2DiwUJ8G8Xti6qG5Dmw
IbCt+Qz60vfIplkGgSjPVWmotywn0nUAE3WHvYd9IRhs9I5G+DC2qXYg0is4IVNh/4H1eKxEXvs3
IXrtSPI8K1Ki1D8HpHIMywqh8X7wDbPZNlpMUwDdHYk0ytLeUG/RRe2Eh9Gmk0Q1t+55GEJ1qBMk
nrgA0JLDDHx1W8eHdaiq+oghfOITNM1Tr1B0yVppZ3fSwqU52OZRCixTKL15ycwEWJpykeMSPFOg
PSK2JepqnXcZjcBA2ttXqZW7KEb9S5h4cq2dJr4lQ4yfpYzpgln4evB50ylEre2+oh9L30zEdWs4
Ebw7UPcOviqDN31qqEa7abiYY6qO/oDzP8OfvRcpBwhO8Ojg4pCkuWHM41nCp7GXpF2xQphLDzTq
nQdJtqNYVhIBECZEuWjqjlkhUUr8JkEjvIvYFbgYSbVY6FmtIaoqO97QVPduiLbjO30EFwJp2z0O
8YRDIVc00PGYPUVaTxR65tOgdmLvIoeU17IzjXdkkmwGiG1u5ELqZM/2ifdq4qOisg2Mi2PGyb5K
uD2JdrJI+7K8C8QE9z2Q6luSknlR+q2DYFaIbWcgyCkzk9GVo3tXzIQYdCL6MRMFDCQ/U7PueoSo
lxT2JNF26X0VCRz2XDXpEBD143OZWpRGnx+63PF2PeFdRzZjIksDFW77QugbpQKIqiTKHGOD9DUk
HpV79Iow2o1O7zw2RkBMmN7IE55M56rht34xEz8/wLfA8uUzLsFJci9yIgvKzJ42EkfqSzC1hFro
GJvJDGVUpJvGY1FMFzXisiPgwmIySz7IWXpcSdtu2sZGSTJHJd7stv8SEmCxDaTlb5w0jnfkYgkw
ux1IZ5Kx2h6CgltjqYg4VndxFqfst8pcNzhHYStXh7SN9FPZMnHyrOxeAZbdNw4VeRnFF8ciyqrS
mFxOrl9uG2coTqKDmsQXOPf8qyqI7nknLIbKEbSNreMb0rov4qS+iM4PvgHSiT9Z0CYenAxRfVO0
WL9kqE6xP5a0bzgtRjY7FwdlVoTEc09G/VyJlDGyLTy+fP0eJ1vAJx6bm2vO/HJ2mhX5QhtUSiF+
QjovSUZnMpsGh6QDL/tkTZCu0EkjUgNEL+L7gLRdksdaaAIld8KT5Uv7WEyd2nBYB4y2iZbBv4iV
SQtDsKZlWHtHKw2nfQ5liFaQfOLeG9+3DXjLpO/ScGeN/jwsroQiK6Ijlr3tizMczwm5Hm8smipE
KQu/6i2Y4qOP7olEb+BLOf6t8LumyXY7AYwM+KOyb23cwGawe01779CfHP206S61VThMPaay23C+
0sIHSv8lVAgshKtnS3IFqidea3dZj5j8UbkxAFCGt8ra0KccapALjI55aSTi1Glk8NKOQXEugCkt
bK5DWwT/wTdy05BRJl6MGtpkqmxRtWzDkmsZ9RC3QuLjFqR88E/DDh1+GLnHpkyil54kA27YyGAL
aeXnkTWH64v+aS6aPZZjf+OB5EUpCnlooWPUWzUto/8qpbBYaKa0PwV95W+IXu+OeKP0zdj35htK
/n6vNzlnBxyxVUAW5few1S9gjhUiXFWfM7DOq9DBMWuKLtu4VTMejam6a4VhPJR2R1B7mjj7zJvc
Vxk2T3kI+QK5ojctwpRBxeTq/qrS8lPB1WsfWHm60XUv3xJGBM1G88WNOKRw6yE1uBmieu2SzF7g
aPFXHbQOlIEdG86Yx6zHmvC5cLQW1Fr1QxDE6c4m+h3VCNmUYxo3l6oizBlpuq9WNcEsS5gu5MvC
D12bgTejDZhhtn42vnZD+6nywvRoJ5GE2JpJFnn+1qLZ51Y46VuPLNR04eIcHGax7IzWncpNTE7e
CaiOcQyj6KHtjRnNUfgMUBJeYjM2b4nnlo95hEAzQI/7yvb7KceDBD4AEo+Q3G00g6TACluhbF1r
gzHinRdM7XRuh2upRPGgitIhbZzvurZoro/ST+4ND0xP1+fZGSe/WHEZAJQ/ljfh2AxZLKEONlTh
pV7P9S9K9e+pxcB4MsYQCAmNaF3Rpsx6QnNQVIcPzsiAg/swMGU2sEVQ2fExT1Nt18bWtFMTw5dG
lWSzWCZCX2C4/mUY0GovMXz5G5dUgYMBqZYB5VSSt0E0EPmnTo1xrw3eAVWUZ7cEupg3clhbUHNu
VPlI77lmzK/1kFEaMYQcQ3W14jK4BoWr3RBOiu2EzPfY6lgAgX/nHbFjSEoQJz81Wui9e91QXiPA
QvCOBkpkb8og7yhbe2txmW7iFIFmo0O8Kx0/YaiXdjdgyl8a4QXk/pVJTyuhwoNaRDJb2cGA77wk
0OYOti5dcS8YH8iPgZDrWvGeqLn8iWK3f1Ou0u990LvHRJTWmklMdteEMj6ogktIOieXsztk2yZH
buoMeUGTfnwR1AUvXhGFn1wTZTiqBGfN0mTEzxGzDmSTHiBii2tRdI+F0V6NOkE13Mfj0dPH6h0R
7HTgmOl2hl6Kt6hj2DpnStwFfTE+lyyWl5I0MUqOmlsd6GnivWrtuSKQdR3ZTXrOYrbdmjr6XYZc
CFwFEiAFUdE7ot8WYDKO8DLo4esU2rkbJgfQkVjSAEFlIyL40WvJs85MEnV9FEKNVchXKpQRG61B
wh6xdfW2ZR8+lLqrzm1Yg+hgtjbZJntnALgHHWuxRF59RMMrTq1fB3ss73Q7YC6siObrVmVg+Ssv
Ny5Qbfx16ExPpZVX6xYaDbsU7YSobu/YsIdvUy0JvTOCMt9GATABC0/VshQE7QphG3vi4+5F2hlb
xxT9cwRBcG2U86EivRG0OZHfkdtVWx+XzmPhySvBuThToDbsTcUdGXm8u7RcK2OOBTSjTHxc5QYh
WMVAXa/p4CxrxwGIHMc2IpBBedkyNGqJ9jeoahIj05TUReviFPa8ZBGbS0N/r3Q/2AW4QBY+v4mF
GfdyF9dRvZscEiHSCv0ePox8z3neHfE6qOvkOdHVR8J7BM5B7WlYNReN0D7w4fND1pQuEV1lxcXT
fLTLxlp7OgJhI3EWTaF3j16bpwycIu1xaprsQdcxNhIM4jOgqcSnIVHTMgcnToSzrx01YTaYb3UZ
7So3CO4awARbLJVfcRCGR7j2am3YpcOgtLG+EdVsrXyjSDD+0iA8pFk9IA3m0gb7KAzWNC29zcha
PIqJePrE6cSr6U7lezpVzExdOo0r+jbNVgGyuq/rkmk/ZRBAdyeZp7SRCHZOkOD3ofH5WQfeydRL
s9cQpCXXG+yFMoJTilam7g86l+hlC6t7RQCet6R0zQ+p3nQvWVzPiQKDvG8gW2xTAyOt7tj+M0ey
z1heJu+x5SMFnBBwF+hUucsX8VHHprTrdZxqWoTguXKtHDlEh1CGGzAFI6kGpzDS+6MYpL6lm2Wg
p5m0w2DEZ+b9PXMI6aOOwxxGhktOZnqQTt+Is9Gx3ft8v800YrPtgjd6KcGmmXDDpQYdO/QoXnYf
jZHB1DfskGE1NW13y36vw9I4uQMRtdVYUkMXk+WuDY91G8VV/qpi/Kl62SU7Ex/0krSw9t4e8+is
VM5KHXOsGbnKN6IMEdn7dv8J2gJmDAMQJQkorrobCXF6IUl72OQkJD4KklbNBSSd+pyi+1z6hPze
VcpSWw4QpHUoQb9KANj+ooXSscIembyRPzk+NLH71XfM6ZSN07A3Q9oyixJj3dbJAncTEUq/NskX
Xczl/VnW6AGgcfQbLUcZLgPNrennDFWOgyB317GlaVd6pvTBTDlc7VhFt5DMHOThhb3VWzFd2jCX
Ecw0nVRWCS8LIyd87XpqjxoUnYewm8aTl+ArSgFdgLlHilh6PSZpjaTITZtzGsKNw9FM3b4Zy544
H1nM6sgY6+wMXGpip0bINSUEflUWJ59pMXOTCMipT3twYabRbRO3HZ4MRPI4/y1Lw/Tlwpaou9C/
YhJWa60NJwRP3tzmTAhD5EyyNNjxGvvf3NulN0FDR+5xiYpwBfugxAFYdPWSUQqBtQyK1hhJuhtt
+LHaNe6IWIzlS+BUrKdbM6Csncys3QdxGFAchfUaSyAeCuX0zWeZAQbjGtoZ71rTho9SJYJJpDUN
T3P2GK2owt1KNabHykA2qtszRU7UI7foStL88UcbFX6GdwoRk3ofgtS8dAP3TVMJbpSaO97cTk/X
UIHTbwWcq696ZAh+DMf4hJ5am1dNfxVYm049i9igcMem4srQfg4KKnX4gtadXjk9yosx2Eup0R7v
BA1jQyfJkrR5axt3IY5lUDmEyjdX+F/YO3g7qVPtcWFJgl2kb37KJPCOMuLS0Qd6/tL0I1T7pivA
LJPL3FbTCYcl9Qkp8LQZifgiVBtQqf7NjbqTFjflkq7RF7eGqscvHLOJUxv3E44VhKNGhfFjmDZh
nOjI4qYErgdgHyKD643kfQT50COqU52cYwVoLbjPYmRDHzlcubOU2DiKQxnNB0WqXc2ScTWX10dQ
vascjXYQaG/4m7g5wVx8y+LqawABimaFa3ADiYnUEWZ2p0iYnXXe441rRLUQNDPRdFjtTWsgAiy8
wk2Xg5+gnsNDtYHgQMkrE+oqmZXf29RIX6Y42pk2m6a0aIuHHU2dHlzXUiuiiLI/t2rUIbbxriq2
Cwpze8u2fRsF/QhgxYjxSv88tRX3QL0h8QBezDXqofoleBJ5k/XXOg/G5yq02lWtE71MwzxcyppO
R61N0X09hOUpsG3/LF1LritDPNBDf6rQBGxKTXuylW1ffLdCAELOMuspIn5hdO/JHjtihRsvtG1c
3jRqUaJxzwRUpF9awYbYOeW4dmI6CjgQKYOwBe3LgIqUiDN9IcYBmC9pcw9unLifDIOgjsH0uLlh
yt/jjm8+Wb2Jht43TUptgmj32MlvVkKW3KQS6Ah1NWwExd7OnwqNFooyN4xMvHuJd/konczHbpg4
d7ntzaFVffOg2x0KyTIeHgrBohwAMS9CEbTPfoxIiFIIx3cyb7ICFjlBOwPdNTvDdENiC3ENkcYi
rkyz2emK7ALibIZtXDbgADpMxsSiiU+uQYO1gFO8GsDcLSoj1z43tASu0tHqFfFyiEE82miFXjb3
AYiUbQPw80yOz/AYGAx2Z5MYimorooumpLXRpurHfh7uAmCa94MbdmscX/WOFA/7kUFUsS1p2B1a
y4l2rSeHBQM0e58ZNIP9IjkNElbT6NKRFgU57Yae+ac6HaZD13OZzPlY3ybXQbeJn5/ICadZMGnC
K2sE3nok4PlhLEL2tbiTGy0a/CccAnRqYwCbkwpRRRlTPTw6iIgR05GAcGxSq6WW6FkJvQLx3fzA
N/rCPkP6VDoH3YC0jNBUhcLe0JfckCXqSKbb3O2g7poMa84MwWi6EPx6SRPbDNZlhNQ+KJo3p7WK
KwcJoemjSzqmy6myFiNdJKiVtLmbzrnXLZfNAbtKvvADLyaDpDyTmUUvTu8uwkxuPkive7vxjSMN
CZ/MVYAqoNCK6EJfN1wSIxw9tqXCGk7UEZuYRgqV5VYQJzq667gYo8eob2+dn2Z3ReS1Fz4I96PG
8LlrpyMEdbL/CnbUtODUV8W2j8BNem1anPsS8zW6NCp45lRnt8/ye691xbsZanQ8aXmMD7GIQEy2
LiwbDIA7DU/0iakLBla3IygEp/xnTXXveVIl4Oxwcj/TmIoDkPAyvGslCj575gOWJUch3jGbmVwB
kiKZSL6gbvJWkw5GsjYJEElp/i5SY4ivuIqR9gTchHZuZV5hkwxfqox0TdV7Gt2z+tUzKUYWul2R
gd41n6fQGfaUd4pmJJckx0uv2BfvyfgszuCUjT3gSpR5pK90yBMmNa5NbJKIE3kQzZu6JtMER/Uw
IdnP5xQNDj+/LK8MlbOHuAq4/3uJsB4p7KU45VkhX1Ts+HW0rII+L5YNx6aBBm20o6UJyrD9krUd
HRXNHJjBwHh3QKU4Xmu/5lUHQRdToah24O9KCixRkzRrd5H5BSyBx5C2NWEuiN7gXhj65gPQQ7Ne
dZkzBJuxMIZyM9o9Cm0vslt9wSiDZCEzxQceDKb10LRVWmwaYqqeipoTnk5lUa3GUeX3TOLyTTHK
4KAxBgv2UZVHLbKsRqqVCkP3UyewVCJAHfhz3sEK5ewhcpZf9EvXBsiQJ8090B3rrmyZ9BdIcgBb
mZkVyq4qvWmqCb84tnfty8n5rBgOrc1wIAIud+/xSNOHJCUqXTXMOh6iTFoDi8BXJ6OYgM/kRmM9
aqZJkCDCknZfprXoTnbqF98Kwvyuem+z6nsqtmGv+Y59rZNAvEbhYOn7Li7ja0wBi7aMuDiksKlL
lPHkFf1FDH04YV0MK+8xEW5NVweYnf1uCQ2h3ED+arMWHvgEYjsZK7D/Ur6mo8WXCPaUzo5sRVJe
mrDV6EjhFLyRygOoCpC43j+FXlNr+7QVRB20mugo0jTeHvIKFSUK+ShmH4h4JwXf62SZ/V2vgmhL
/CPNG6Nv8jfF4bWRSYLoMGttFJ1w8SOEAV1E2lYU9XROtf4xkpq94Qszj62m1+gIQdrI1PwqBjb0
eUu0a0LxqPuqnYvn8mJTKuzHdug+c+Ulo9Wq5ylzk64gErfQKkNkdXZSwxWiW1xMAzTXSkznIiKn
rDZFttRhnX/3OAhumemRhomsQD7BjRNXzJj4duATPU7D4L7oJByvPS0CFDckTHKJQA5PAI8ggjCv
/lLYJYwaMrbYuTpr2KqKUS2jd5twNHBVJ0lOAV2vis4vRARaQE4/WF/7psp2fcVwKhmaF9F3bKZW
dbCLCnBCkzXVYzuW5QLSAZH1Yaqvmma+XoGafCuK8T0om+IYScNAzktyVpi4IEx8aHaLKOC2yw5N
cGnIZdOMW1rC9SAPut+72ypnyQ49t96Mt2jpAmq4KjWau1CTxRlMJq+wRugk5I42X0kD2YLJzeAc
sSr3mUOMwhian7DzG59jAIMb/Njh49grefFqdI6lxyylykns7AWZyc4UJ49O0k97ZjM3rt0mpgnC
17doEvgVE+53xr/OFKvroW1YkeXuePudG2I0/UkiYL66RSdfsMxzzEZwtledVmK2D3o0DBHBdku2
KP2CasbCLlf0L27ZJI8BeX9n3Rz7FbKH4mxJ64kdyXycIauHjjwzdIctNatJSCgzQ2sOO48J1ezN
Ftv+3J6epF3gwesO+uA4Ny3t7KXqYeZW+tdRBQOIuIimg0G39ZDrE8xOy/YYL0bG2i5g48FbtZas
3RxVCI24iqnbgrCbY0NbdJW4jrtrdBnuEwALVNxWJTcTm9dyZNN9TgZ/2rQO/IEAj++8OQYLt5fm
Azm2xZL44+JROZYDuKjHvsLVZl50SXqpCsQAUoYlDCuL5RUA72a3tIiRxo5/ro3KXNNY+lxbgeQa
Cldhmbr1uAzanuGuwkNSZHazY3mZO0bVNuQqLvEpLyLJ0pP7oFzfW8NvAQAqsehZXfccpmn0vS1G
w0W8TPqs14/m7BYvPo/VZN0GtgBkn57x2Odt/x2dwvi98gpnl2kAQRjxPQirq0C7+ONJM1lmhH4+
BKZxHzud/RR5/ppTAXauaaX7xPeQxaKBdc0KZSo/A0QdOJt3jKKqlWajP7E0K1nMrueHOCZ2BuDk
F5WE771j0XSDNgh1Nk0eSRUiatNqqnv6lv2wKWsuF35jnAIXN/9aEAd59MYRtXklCmszd2EXmsOI
NeL83NVmDvyqdxqmwSOzgHGEGKkLixuIVYTHJIhf3TAMjSUSkfY5KVI6zyKxH3k1kK1WIgFXLOUu
CdgxgOvyI/WTc+rQj9H0s82Nm08YJTK0v7o+QVztMwuwdeXBYISR6509sn7uqyzeQniuV8rSh3fe
em01cUO7xUWfrFsPxUlIXOzCDYnignkGE6ZrxfvIzGAnrZng1AMsxs+fl7dAS8Ibo6Lh0aZHv48a
H2NG23NDqBKcUTZoNUyMUW6+FIwSSEjzXvXGlwfH98SxLnqB5T0Iv9H9oB8bkoRnLDmEcoYrxWCH
XwuRYaHxo2zKTy6k1m2b1PvCYM0CXRDJ3agFU3NChSM36E5VsmkiEAGEdsW46rEz8pYxrmqm6sbb
4r+1LXD8RdiG1l3dyZZ2njAZ3GtWCAiQ4fHOm0xnb8y830QTcqfJKV6WVtyepIy66DkDT3bQpwAf
llvb24Qk3HXjmfgK27Y+w/Kx/W3NuEXBidJz40CQbygImC2HoAJ4KrDiMjCNxao3wWEdpgrlxoYJ
CXYBlKInYqJRxMOOrGGLTNKK3mKdbjauUm2Mhm1L2nH7PXM7rKG+gbppMai0iq8S6HSLn7SyH50C
Vd6K8IIOgFZPUaM/C5AA7tVwiMY7aeA9qNQZ7vbR2suA20+0rYhJOxTBaGuPgwVj+9wlqI6OIrMg
qoJTwNdSJ2HWfm6VKbQ7tGRpcGWUO0DNqIRovyjh9QkysEjTstdJq3zcN4YLDBQHAH15HaoUMcBO
+O6VupF8D8G9AcYkuHnFepp2NjfYQ2dXU7ZQJW0N0VfZSmrNdMnNcVrqLgr9iObyjX4MNHgDaeGR
XGF10Vnzu9Bt6nCvfFLgVq2Bemb0ymBtVJmz8TvcEX2ke6tOF/6tRSSey4GeIjoccFynmFH5d3pJ
9SdHKuvd1uzUoXlmymSVx2r8RodCfZ3KwTi02PLfe8NqncNAtEh6XyiKrU2u9bE4jEXFO6ca2/xa
RqG2LAsMLA7KKEY2fouY0080MCP2oL7LkHJpFAJS/agIYF4QGjGQ0UdHgUsyoFZwShY9k4UGy+Rb
MTF+2ictCMp1wvn23dLNaa9xG9l5ouX/S6KFD6/eqeaD3YMFE69Mx/TGretQ820ktE21IDAaWueC
WtYPd3aa1/2dSLUGaGTTR4YJ/E3OMYZ9CsX+JaobSK+oE+wy+YoSNKTFxhRUqv5F0wY4LbRp0XLW
d9wXY26JNsCthFmsZ7ZrQXpv8rlts6bbUUtGZPC4bts9CLPUrRixoW7j9EA1EjAACDtwJ3xNYVRs
VTCmL05tNu6qLbuxWTmOP1xocA+NxtOzEpeXVbcwd4JPjBX6t7yYnBj0kI/OwPLoKamVQcRpE64L
JbLgha0yTV6ahlIMpXeT7ogZrmc6ZeEXu6H3DLoMuQa5faGnUHapQCwraNe9W/DlxKTdJ48oiqwW
f0np99r9f5t1yf/vxNc/a/T/+/9W7v//oZSfpKofX8V/rAL/ZQG4vGdYAM7v6deo/9b8LOf/8Vf+
LdF2IFzYDiprnSGONYv2/6ea3zH/BaFCEkE2Y7Bozv5Hou38C9WqJTz+h1gXk1f6f2m0Nf1fEDFs
4mOkLfiLvMbe/4mc/1d7NylJxLzxFCKKEfW7nuCz/qzmj9SoItm0+op7hycfCm5nS7RokO1SjCdO
XUdHwzv99AX9BnDxazANz3QJvzNdmt8uvQBTfLCW+7D9c7SfzMirPFkZKSMEgonb9Z+fMjsufvLJ
/9djhG2TLci9W/7Ae/yE0zD8EgjbEOqrOWHBdKy15e/geI5AIIAQRW9F8pKkuxKhZHqopnXlLSOI
dQkTvIUK9tUT9mTNOcj0UpKNBlaa2Hh8eAYDm6UrGN4sp5I9lyJ7RcXAfZbE89RYoxhwT8YFfoFT
rIf+OIt464XE9RViNl7G78lX6x0QB3RgTVvrQMIQrAMY+KK+VAOK7RW9WYHhXJqraDo63gle2wRA
dRy4hZGWvXZ6Wigrf/nnb+sf7wG/E9NhHOfCXBG2Obs+fvqyhpqz3eh5DyqTyZSeTOtwgHoFi/Eh
ITt9aU/BuFSTvP75sb/7HQnH8NApOlIK68Nj07yE8hPwWKCi44aagW6A15R/QSZYv9r7//0qOCae
FRsuzGxF+PXT9UTJjVDoCZV0QIWtKmcl8m3YnAevwKIIiGtRAm6V9XuWPzfpxbDvsmIGIm9cXn+F
nn05LmqxN1DAgqu6r70XYjKWuX7nmAfD4RJ8F/UMkCZ/Pw5vynqSGU2z/i3oLmPyuc//sn5++3Fc
3ZVYcAxzXkW/fpxahc6YOZAmA3dpyDu0H6BT4k0YnAalL4sIR348+/3TJd7K1UjWrz3cxzZ/5E1G
suhuu/Iu0zdhdUyndzv6roX7vhKr1IG52lBhntK6WZfDPqnWYbdy4osnViSYLdCUMlq6ElIYgQF2
uv2f34bZD/If8M2/f03koershbyEhvthY8C24SPYltMqxb+wsKppQ3t/pDT0YWN1PauFHNI/P9KY
qRkfn0nuqO3ZbNIg/T58l5ZNoFVu2gTzCoAL0XsaJf4ltMUJGS+dit7AQ5B0uwK4M7pqK9y6k7P6
888wv+QffgRBVJeUtg0OXnzcqAr6jU6dy3EFFJfujHmymnoNkeoLsff6XwLnfvcs16F3jyWI5e59
+LhCczod/dO0ciNET+Tr6K7jIL8qEE0Ner/58yeb/20fP5nHEJ6DChifoc/L/6ddRZUkMZk2DzJb
6wSPGiU2OrFFZtpwJ9L6mUyhZUwmjxu7f1nyv9lYOD8dMnaxq0msKL8+eRzHCuoYATv0LYAziDbe
ql4GfzljfvMUDnZPsg4N3cA89etTUMWZueAzrsKWrnmXVzT3haX+8n58iK39sS7wAXoeZxmeLv3H
SffT15hEVpFbHVNsnANrl5ETKqJwbXUGLAAa9FC873ItQRs5Mn3W2uEvm/RvzoY5jFIINk7BdWX+
5z89fvIGupzoi1ZUrPNQ+b1qEcroqkdg3ih1COxoxRv8l6f+ZjOwDW4HBjwvnvrxZkLHDLFaGhD6
mY/JNjQN+tkeMnbwPQzFadn65eLPb+tvn8iuSson43/9Y+ZtYlRJQMLMtIoL5iSCqRv1nY/Te8qM
ZakxeJtigqH+/NDfLMgfoDN79srxn/mH+unLLf0MU04/qlVm3Nk1kJRAQozqveK7Igvl/+JZ6Hnn
dc9inHFrPz/LF0NInDDPYsCxGVSkrYsR3pSMwdIozfjLEvzdJ+NJOtFzusluM++8P30yv42ovnhB
Vkn31CtzYCJdMCOZ4zcn3M1//mi/W4mSCE1ODv7LRvrrwyw9GJn9UTOZEbJXE1cT9B30LH9+yj8/
EuZah+Bm9muAqN4H72sXTEOgA69e4bsW1Imf+j75rMhDEaYV/eVk+sfeCRTPFkSCuraQgtPp108E
Fd0vWZX6Ktajp7qO/S2JgdBFEv1ZNR7mnD5ZNcZAMILd/+U3Z8z3oV/2bZ4t6SKa+IXnjfvD7hkq
rJOMHOYLRvRlqsEbx3g2R0SUq6ZA5qJX2CUAUiDN3ODtDDc6iX59GUd/eWH/sSL5OTzddkybyAVu
ph9+q/6IyLgZan01TO1Xk9WxLnWxVX6yTUwEdpHG7ObPv+HffnSuo1wESPXEA/vhVxxX7pSNPWkx
Fgkwi1mpM1TeNY5zXCMdqbaE1ZlmYC+9iq5l54nvee/RMoJj+pcfZH7Qh98BQnKb4g8wORjoD2eL
TuqF4TjI2WmddOsoa2d7nHbQ4wrZpmvfKTz7C5ohzbae8JDE/b5rSUrxwosm+vAvV85/HAGUm5SI
DEwtXbAbfzgCwPQxTzTiCUFWGTBBCee9eFkBDa2GWmJUCQ9ZGX7/81fwIwr616+ALrFn4oWnNKDW
/fAamoEkTidy1UonN7PLvveUB0HwWpTfWDHwLuwFjgofckG4JhbTm54zeRHJRW8+pf1z1+1N7VMI
yGsO9SoX12iGiA27AKAw0XJOvkXnntjfkMRDWREQkdKbH+IyWZfmvgieY/XWhzQmr0NyHpu7P380
48fu9/GzzduIxL/N1dn+8J5NmjRinDgcNvVO6AeN2tOxvyr3PmPWWzdvVY70V9756rFIj75LzfoI
DYcJcBZSwNiXeng2UCkH1VWgY4jaV9ltW+fVLXc5RW2xxcKrvE1VbdFgQILoV2W6xBpI1Fywrgiq
HNZ1uy+ajT1s/HifWqfIvObdVQu+mum5N49W+V7kZzhlb2Oys2hqyVUnr5YBV2NlvY5vqbkhdrIP
b2l6QRZjdycIFtKGdGGHr2P02k+I9RnR3SaxtwAkRUTc4Zxj31qrh1nc/T/YO5PduLFt2/7Kxe0z
wZqbjdeJYEQoCtWSVXQIWZZZ1+Rm8fVvUHky0wo5HfBr3Qs84CBPlWkGyc1drDXnmNNC7ZETtyiK
rlrSVKCJV/cFoG86Q/ld/xrjN4lucp/Agw1JPz5lwHuH/qh6FU4XbMbxFdEhaiaSGD1UoxyyLWOP
OFxYOB9hTVFz7u8d/7bqlsI5OHLD5kUR23kjitigcvbICcmylE/Y/AbcGSikWvCDHnTKg+Uv7e5S
1ddZAodkUeJmU3Z4omK8ztpV6CfrqN1O8msWfh3y1egskHao05lZr50MOgoMFw1uujBeVPu82ibI
KHGCypU/7AF1ahZcwu0wy6h/e7rk7OQIQ1BYIvdaPzrmCtamLIfy7oWFQR9Og/1SB/EqUDKo1kSj
C2b1Eyvip3XXdVSb3S9YCmGYQjs6T6B9Lmoy5Vh3+Q/LTNL7ECnelxOfy3tN6PhzYV+mQhFgXdLU
o6lg1ldQiSVmrZeXSLHwVto6EVAzTWV6BaYp1Oeyvhu7m8H8ZphvDe43CYQMq5uubsPGw3iR04jG
vie9Tqww87XRynI3/awCD5da49niMcY7nXcrKR/D67lrdqPsCV6HyUaC5DVHFlNfdGwCAUsFO+c8
Q0dvr8N9e95aHqbWgj+8WrobxBIX1a0OzSxd2sB/Io9Yj+KagkJBELG2CS5keii7s8xYu9liC9or
zxfpq2zvRHSbA4AZv0/rQF3RwQOihBuXj57y+2KsaFFH6VK1HsrpFZeW5e8b2DHSE+NFhKenwdHz
WNcXZXima6isvUHeUg8QzoIgu3bYdJMn+3NCMyaSprBMVmtT7JrmiS5ue+1PD0V6n5nDwuQrk9qz
wEvdZv2uJfNAQvC0lRc06GZJBh7FMJSJdXUls13RnTk0Psdvv37jn3ZanBgpY1PhYIqc//3j7qct
2tSp8G55vR1XnhXJV6sGuaZY5n7y6SX//tU0jTUGVIbgxHE0unQ7N2WDhgjSOTZ+kxpeX4FLIpVK
83Jcw7++2ufzHAVfKlHCBYnBF+se7YzrpJlr8+OIZU/QdM8QxgcGSmJ0pfh1GHl24gw4p8iTabRb
FATWieVnfnpHXxObZHayliZ4vu9FkR+25rFTFmGXcL8DgWPLJI1Qp+luc+Kr/ck71IFZ6Day+fmh
Hi1xOnmlhoms0Msci2zq2pkdSbggNJ/+C7EtJx7r5z3KfC2qOFhFLSoORxumuCrcrJMAMuvCRmGl
7FyV+hbHEDhxuefn6KYdEZYn5tzjmyRlwKSUTT2ecjyCiuM5t/TJZ8Ya5xl5/1QWPfZRca5PX6sm
Uk7c4PGJgEtxGZ0NscF+GLPOx28iJs4iQK1NvVlzu3NWvjJB4GFX7v3c6tX9nYxqzzGicf3r8Xq8
C5/L9YJbo2hPM45f8fG65FYZOhrTxjO0vGGbD0q3peoAI4hYUtlf5FLI377VuWliGEz4BtXo45VM
TqOTIbssPRIiFI+e13mFk5nTFpPaHL4nCNjOUhgATrb79c1+fp+gcRxbUGphy8nZ6+PNRkQBFkri
Fp6L94XoVcT3BXuZeuT4307uze9fzcUrhPeRBox9fJ+6YdkoviEhEv/XrQAlLciIRwALNGdFU3c6
sVp/epP8gXwdxHBQN6aJdHRzGEbbiY0lFEox1HNvlg8RFapX4UFY1mX3PcmK6MSrfC/U/DjZAIli
K0IJgE050CHraPjgLlM0kqkzrxBXU7R2E2Qc/kHU904Fpw/amFqyg0M9VCMMcsHxodXJDvwXmpRT
/5wk60kBgQf08TmU97TY0a6vIzQFVnnoinP+Ohbxqnfvq4jxCDuSv9ctrzrtnj8DSwd/gIWlnr0u
Caz8owrJapp/mIr733yX3KcjKAuwAZsLyUf3SRKGaY0iycn0qm/9vlaWVWniOxuAIFp2aZyYXT/N
BlRUGDRzU8N1qRMc1QeGvhztgTAMBAIcy9BvsaC7SDJLfZWm6ffJIAq1UaMrmZtXv77Rn15Z4/Js
No25ePXxE5k0BHZtUUWEbyVv4aD1K4ecZWKxQmUDtH9NjgR5cOhs3RMX/vRtzrdMeY76NYu1qR+t
m50eJY1RxRE9Q3UzqgGGtcjh8DMSTFVmp4q7n1oD75Az9iHmXAmhAnr0taQW4HyrnQbMtc2cMOMR
BmKfZQ3xWb09XpAyt85dmV/Qtgo8O20KD2vcia/nvVD98euh/kt3ktov75jWyMeHbZSONWT1QPAe
qoUMjJKqoPO71yS7Qx16uxmtVFSLZ6oW3EmFXib9zmhrApbM0y0DfiKux1cT1KOrMUEWBcBKx+KH
7QTZGB9IfhvSJyKORLWv3GrLQZtzIebYjsZHiXy4jdd+9VKSbELYCbFjKI3mq6OcVlYSWtSUfumj
dYtNix3Iwii52MHnjwatBe7jxJj/2Sux5rfPPELLkMr+x6chY00Qj21JisIXkTagAbSydj/FpIfX
JOQFs4go08yV4RZ7qYzIH2mTnfgRx/uM+aTD7omWvgrbDPLYx9+g+laEW4ituSZTZTGBnBoEIFP5
xRmcABMqINpAWf/6k/s88ll+LWHp711a5tGP10wFkqiWLF6ge5PXdUBj8eqAJjApU5jq764SBnWn
Gczmqmw4aGwcXSxHq9ginZv3GfYiNjqxzDVOOzCivHqUS9lN1on7+/RM2VhwiLT4ztT50R7dH2lZ
Tus0+IJisw7OmtE/p/a3LjEbLYwxfQlaA6rzWMkTd/ppJnu/LCoEwScuqDF+vNMe5a3fm5z7uwDF
TxzB3QrdzDkXGMyXACHYPgZikzVokIZmqE9sHbV5Avnwbc+X1y3B1MJ54FMfNximMbV7Gx9hFjmb
ZIgt7Me0WUaKCwRyenmnvyESFDsWNR0uuyWJDI0UiiFR6y9TC1Tar4fZ59fA/MpLn3c+pooe5OPz
wJChS8UlOEEq1b62OtwoyNR6FtSuSWf3ZfHQxyfOIp+GtkHzlTKYC/VSZxd9dE1JqiCnL7QUnJna
Xap8TYHsiL5TLvqxuvvd+5uLyOhP5lGmucdAwqgoZONEdeEpfDabSuUgD9pgp7owxJ3OywPX3bGC
5ydG9zx6P75nxpaqMVnowqZKcrRxd6PZD5UX+M10WeHPaVb06dVN6usj3l64UDEpWb++088zpcHr
m8sl9NDoWYijw1duNRqwi6TwtEECG24pUPRU6Bf2RDp6riNjbG1CyGE1kNjRkTKeiz5cSi05sWZ/
/sRASc7yDnbUrqkfbzk7ckjtpDIIcEx0AC942oikha4WZUu/6kEIMaAGG1yvNV3/+hF8Hlgfr3z0
1LH0dA7IDK7seM4g/JUkOxifl+WsgvjE4z51l/Nv+eFAXVK6cpitMq+plOdRTPACOgP9VLAw2oup
PZh6XK0he4Ynrvt5BplBndTFZnELs8jRdbMIT2HZhdQPIDguu7HB5KTkwYkV72dPkh0IHWCBig2q
6Me7CyaLlPFQzz08iHNYhY3Gugc8RVK8sMJTXcqfDF3XRJ7AwDWcd3Tox8vFqE7dqcCeGQ/pa2Qn
39E3YzTQ/POehaHwq1XB8h+mjrOlaRFQULW3vx46+lwr+PjFzj/BslyOZq6FJOrjTwhq+hx1gNWj
kM9lOFfiUIjS8IvzA7ZNDP+1jPYF4K4FWJsXc1Swc1JDBEhEvDKK3QMAOqiBhl6stEy+TezA1mJO
RA0V5J2w3E4sJZ8nbn4vuArGGZtEntrH39sZVmxoyOm8MFYuSwlWETbb2q4TL7XHtRGqPUlDRAX9
+jF9GhcmjSnOrYj4KNZZ9tFGQSg+Po4mTrzZ7beGhPas9MPSNZ0Hg2jl/5eLYWmfocgUBuz5U/jh
Eyt8gW2lCRM8v/UcLZpQDU20p64EekXH53fvDF0VkFy2maBrP0kU0TuofR1SKoX/9rWuSI8uhbvB
iOflGlS337+Yg1KFDZcx1wSP7gzQHw4zbGueb2Hisu2N5ZtygYE+WwyR/f3XF/u0FiH+d6g/stti
uTWPizmjMiCGwY3ngdrjeBxDhK9c8TLbtLTMkdsspKX860sec4BNcXTNo7VIATDkyIhzm/ArscAR
vilKqO1J3qnEqMOLnwYaYID7E80eluSPkm2qu7uE/ekyx5Y+DXiuyOzeO77AGW84J2o+n74efh9t
Rk6UlJpt9VjgMoxYWymcYCcvhUIMjJFe6u3XqvDhVXbkIibhlUj78sQk85OrMrlQEuGyTP3qPAf9
MKCzyDb1xknoa1m0KCJrvHRwS0Gwh/tGbIX71iri1JuY17x/5jXBKRb8N3pfqmvzsD7WZKgpWDG3
EnD0bJ9wj3TfAhg5q2LprPjM73HUaGejAvunc7VvTdI9jua0D0NYMEo/lTOy4wVaqH/iSczrx/Gv
wi/K7oCSAgP8aB6BJFr3vhKS5l3a54abkTxPjHvXBPG2BBrlGk9hFBwiaFcnXvzRDpznoVPhm3nm
TCkYzI6rfWEemB11ar6GqD2L8ccSiTee1VWarsH76hsVHWVjoUH0iX9fjUO4isDJFdvcquvnoJ++
nPhSPq4777/Hdjnjzes5aitrflI/jIkhVnpHhUzrAVewPQOkuik8JXDqldtQEQyKYgN2/ZFuPaGV
kPFOjI+Pk8N/Ls/B1kQPzvb4WHMV+R3ZCzGXlw2dUAyQdwpQv0lRrzD14L+UynDiih8/gr+uyPEL
NL1pfDqBlQOkL8qeMVpwPViWuTtcEuwxFQLgVjgaZ5WEtoDn988p9//bFf6bcfPDmJszED7YFRZF
/hLVbz+6Fd7/ib/CB8QfLHtIPtlDvAPl+cP+JMortvjDJHqAjpHJ6ksFhrH5V/iA/ge9AZSJdAds
8gF0Jvi/wgf0P9Du4TIgq5PsAf7h33ErfByfqLpsPlO6H/wCTafCerQtq5EDapava14DmnBljXCk
Wsyc+yIIqq0TFy3yeyvb/PCArv6ch/4r77Ir+MJt83/++0hu/X5V06Do6Go42NkRHK3PxYiDbQTg
7ZGyoj1QLiuWDnmTjYc9Vjm4mVFc+lOSrVw0/W6dVl/44eptjSNq20S22FvurEBRp0dqDUSBVTjR
lioMs9eiUSn2d+EExL0H8rToLSNc85UBzI4Q/UzII14hRdj3SL+IeerrwX2CdivOA/AEb44LhcPr
2rbz2lbTzodE2GyRbXs9Cljq1ITDNS9EB95a9P6T02jT7fuj+a3P6F+9PB8cP//rghnm2I1/D2a4
eING9uNHpM1//58fkRB/MH/TC2DIU7RjT/fXNyTUP1RGMKWO+S98R/w///mEDPUPfDhs/xjiCL7I
bPj7E9LtP6gZGKqw0AoZ+IF+K9XWPVrz/kx0fDcPfVxbYiUbg7ZHbuSA27gmJrO7DEMQ8LWrTSsy
o5VrVSeMAhmMzDS0dbQdNnrdKJs4cDqcQQrqBbWAulFn/lkUjpgtDb37nrGR8RJrTL72BlmiInG0
dBFgHHlL2dSsVKIRlkXf6Z4TFP06c1xWVdsMb3FUNhch5tyFyQELZKpmFEjs+uFcZD6elzSfVnzu
6lvSF0TAm2NdL4AvOmdwwpNrV82iXSF79W7iPAbOPfLFTZIJbWu7rXiUqqVv6RCmXwGbxk/sZAZA
5UpVQfM1bJg4mdgrCGTUBYU/+rWVT25igxtJ1Eq+6weOlsggoi3UAefGz4LxAnBc9VCBGZ0w6bBP
WpqmRq6T1prkpFVV8QZbfbiuIExAOehC5QmjH0smqfHlRRWN1bmtSphtUYbaSTgEKajBvokS7aLN
rOGs8vvxRsZl+og2PriPkgoplR4T6VS56hgDFTemZ1m07T7LAHIu0jSLHn2A2wNNQ1sgkDLbAxyR
8nmwes560PO+G12lXCBm6L4lU6se4sYdmiUQdgHJIASP1WFu2FbxJB4GO9HI7JuM3TiUQbTQuzAg
uNYhxsGrQrN+8M1ANMu5kvlakgD/WuhZTip9A3u+gx29AJV5cKOkvJHhYF9NpUJQmNG1gBrcFEL5
woKYqS5yUG8XNm1bZzEkLew3KRLlO/iUyNMDDUGYVWfaSyV0giR1B2qYl8WyftTZgG0hxrVfM5yo
X+nOpoDmrCahQtuRbhiqzWEyYJzYPgAj1ehWRa32Kvvo6nsdClXOeAgBv6E0jG91YiWrKjAAlmbl
t77Uq7s8GxCEob0ghM2fndbw+mDsjTBldYiwGGPTmZsb+2lAjF480xUcQIxEP1BTm+wa0FIVZFBr
wNsQywgmzX+qWj1A9BxQj8kZnneRLto7TXHyS78UyWtguPbGJ8TnMm7xj402rdiFUzXUfRPpq9h9
C7HmCcyyuGgEn5yCVR7L3vlalSDOnSQLboci87+ngV8/WCrUYMXt/HIViqTYQqKj0GSY9Xt7V+r1
0oqK5LGwesx9yaA2uwJ2Xr5gbJcPpeqGW9gPBatEjYU5wBFsrCyzJJN0Ggygx4mcd5upUckHXO00
UCujpYBGBxZW1WTbwbeGRhmRZPy9mh5PSw1DebGOdW5oCUPeRILEHg8z7ORghoM6fl+Sp/ICFsA0
l11thNai1iHOnvlCdk96jaQudShi7CeQtdeFGQezWKku967WaNlB6iO5jm7eLpxoqC5reo93aUzf
2lU42ezbOnMvXK0d1lBGoJ0ozTBsJmnVnee3sJKzZrRarwI9PKxBMKsk6eX9wncrc1Vjzz/UcJRn
zBmHfXC1aor/aDQfldSCJ1A+aG7A/1tiaf9u5HaxjcsxuYo7KW9aaZHqaJpDdNGxW+rgikWkIkqJ
x7c1612FRcOzmwKSoIOMIpiMGT3RTuJbnhCR52dGeZdWebPNSsj2mR+D7mQzoXZLsBPutVLWnNLD
0d5gcgvewixFuS+jstg6QQtYRK1N+tqA6+yzKEVo1rSTRQpDpp1rWas81QnVh4VhdcwYGeSjuf2X
jxs5hN2biXr7OTaYuYCJJP19nnT1U2FnGTZttfFiIJLeZI7ts5ZXIFv0wq57+BxK0NB7duNLYHRy
XYuJiMTCUspLwIE9MOcgzHZpWUf60uE0TyqlVSSXFhMCQZSQqHdwv8FGNEMyc9NU1EelU1n3TDfy
OuvifiVD5xLtwLTUwzgCKa1b9h1zdHClSa1+wDFfvMm6rm964AHPg18g70mqmMzNQLyaaUYyoZXl
r4ig6L/7eUf0BuxTVNRRbgPYhdMTEJbolpAQB3RY28FoxcFWZLVLDH/6nhtC/UbUTrtimrQ85qvx
UPq5HS9rOAcHGAHleRgQqygTPybGEWmkuYx1yZ0T+WKusgqeE2wtLTuDO1HsY1i958KMtX0kJx0G
cm6Q0DqM/pZMDM54tZE8xpzMbqtxaG+zXAvgmUp5oStKcEWsRwt7uBqdc63Up9lpbiCjUAK/2+YV
UB8QxQr4y3igeNPlAag29utUIK0mVEnigwl024729CgsLSClw60CvsxGuwAIIZ95fdMEC6iRe8Hs
S9xnlkehlwX+CHbCqdxNG7oTWYEsP1MQI60MUt8ijndAvRa5U7Nq1Tq4BfCUP9VjFdg739fUjT8N
UbwolMBeyVxaQJhR8x+CkPG08J3Sh99qFmQBGSC1kdI7Izzg2kzqR7Ax/kyrVj1hK0m+hCQ0bJSo
9hktmBJsyuqNSMj9FAps5jLPvtaYBx6qeop3xWRVj34TEISotWW0UO0cukATly++qU+72oab1dmi
nZbBQF1hyMd+ObdmxCLwW+0uDge4+7FjrKEEoJG0jFjeNnBRdiF+p51S06IjHQYzS+w00N1gJYR0
dAZzDqRMWAwWJN9YT3XsEgqZ1eQbLvqsoaE1VpH/lcWlEQdQXPKiHLLxcVLr4RuwevIOW+InJKid
6Y3AOXvVuVUPwbiFFZ3qRVItR1tRz6UFiiYz42on48m+yyu3JRFlEuXVYBQWvAjhPlP5G89rPy9e
rMac6O0MASpTEDsd7PCsJXWlAQjeJINYGOBsBzO47sfeVb2OMviAqH6w79JSlZCM/aw877s4Zf8G
JKld55pZ0ZiM1mYCtVmPoq/ZqKJ4tRr4anPOux2/qmN6KDRnTRQP1ctkOtcUs1lIH+OIsMuLKa5K
1jA/B0QTBx4FdQE5R+rETY1JD3qnougpgzTelC0VURwPZP2qMo94mNg0Z2B5syaFRfcKom93meKQ
QqEkBLinpV1tIG6Fl/nYqbdhCB3crkZSh6eCk1UQG+63UouVjdNPw75uZ2akQU0nhVy3Ij6jWg86
FUqF57ea2i46JKj9LkKapF7Zd62/MBEgw7gq67cRP95ytOoWEB+/cS5jAiefelTwdqTv+jRILmbn
xo1DXS1Z9sKatv7E9w68pARCmnQN8LQg6tqtnOzua2BX6dZ2Erq/bgUbBP4KkFcyJhS2cmVFXiVM
sf7AE22BT9QAcZR4yoflwLs9a9Og1Je+Xks+S8gyA7Q5m5SKPK2HjWpFcEFBHh18xRHkTJda/X0I
qjBbOKXm8Lad+H6StJ+XZidpgavsUcjhrPpVk5QFYJ9RKZYTuWBb5jO5b+rMIgPYV9DGWWEOWnNq
TO1QUQlb1zJrl6MfpGu9E9EzmD/lm6KNJStBDb7NqLVg62tZuba4HJBihjj2DeG+BHg1PSsh08sq
iQdmQ43OJG8T/Qlw/nBtTqVO0pRbQ48xAKzFPpaX0W7LfTCV6VkyZE+i6qc7TVOKjeH2zaEaLeRd
YzVciN5KrhLNH7dxMWRrQ6uhqBBnuWZKMbe20YWsHqF5GXZDslITQ93IVBQWUvHCJPLMksAPBagS
NstNVE9bkEFBuyA3rfxah7Fz0RArc2UVinsjjN4WSzW3lXMD0MiqHKIRjU3skhzthvW5GYr0sief
Zq/1bv3kun497pLGUuMzGHjZQZ2Sxl+oTqQ0Tw7L1HKSg5jOwHNm3wN2rpsyUPxhHeSA+86QGWkE
vJYxE4cfjAXdqX1KhYMABZLrcLe0YGemviOSxdIH64oJxA4ulKQSFzqBPuFZCrkz8JySQ0cvC1tf
I/4l7sJU/Bu1VEihSngFilBIJtPybEfJcfgyKbJ5EG3arqpU60AmSyAJJQy0WhTGRhfPmahm8qUW
ItRkX3AbTfReB90oVxM66HJltVF43SSyYg4qWhw5RZ0lmHBSTlh9aFyNbWQXG752PziYstfYfKP6
L9AC9Oj2B3xW2FT8aV+hdu0XXVdXuEBFS+CfaNor3U599tpdeC60XKsXqqKMK5lVztLwYzf9xv9W
Gq946dIl9qii3tSEFjUL9nMt+S19yr5f7du7AEqCQRW+t750ZWM9VLbT18wKY7/rzG444Ldqt21h
qYdiHPznTmmsm0gjSGlJutzoiZAuZU01bFUkRr8zTbtZJWocvGRmlwDYGEu5zMpS7AM3NR+rIQgW
cpabqznem8qpzDODtIR1kg/Dl6YKb3GphtdxIIO1RtdLQ/VTOU+c64J+3SO33LthDuwYVqN6pdRT
p9yOde8QKuA8mWwd3zqzYE/X9IoFtArpASe2YRlDpLPIGsrcbTJAnLvS0ty+Qy843We6vbabgbDc
cLyv6869lRGNi4VUYtDYo7NKB9CpSjQwKxCx0U9ew/no0bUM82YEQ/UQmUSa9yk50JZAIrg0Yrfz
MsMeH3jc2QGtDWUsInySPSQvc5ki813mdsUuqk3CwwgAIFx3pmk8qaFwH6Yk9zeWiccwtnVOJmRz
5dKxHjo0OtecpFVn64Y8U3gVkhgDqId3WdxbO0lhgpj1IiFqyZoIrHDN+I6Im3zhVtngEa4kPSfk
obIV8ddN1rIjURz491D7ifMl7wh7G4FeZJ00+zFJ/etG75u7MQx8L0nb7JxwITUGEgyV3sMwXICB
pIKBE11TaUpOEyAoKS7KRAfKN+QFiv4yn1S5nNLOHRYB4+W8Nuu2PhuLGVpqq5m8mkYbEiIbI/N8
BEHaLoDq96QsOpO2ysuy3OtUjppFrA/mIa7bdhVU+bXsFVINUrpMC5dUOnblfkN/efQN5r523Dp1
1X/10d9yv4O8hCRkAcO2y0urkPlSyS2LkKJaG4UXga66k0UKophCLoe/lIXlxe4nMCaGOfmrgkSB
EjI6YURsJ6Cw9yrrkSGjKKKRBExlFLWLCJWywjngffliJZp+HafaACuWMuTaZsA8xqLA84/ULVgF
RBdchn7hZ5e62dnNGbhJbJcMsc1UqpQ/FLyMDlYJT8RDviP2sP5uoyehmulMVzTNmoM5GAH45Q7B
H1Xj//Qmfqu6eVdk/Os4cfhDaXPzVswooOb4b/qfyDKaxYr/XtW8eqlfXt/S/9o26Uv+rflQ35z/
yT/rm5qm/wHTAfAQ2iKNZtXf9U1N02gfzF7lv/oHf9c3CSHGSIzoge+GZicqhb/rm5oFCAm5/Tut
Yeb1iN9pERw1m/9T3qSMetROVXxYeYkvm51Vxxdxki11P9txgL1ICtMjoXIrDeWRde1isFDTUXVY
uHrAXIB+xLe7RW+Ur/nAuaM0zn54hj/pH1g8jx/am3//ok/NPKvVi94Zm11cqjtByB2+vBJIJia9
PfjsdVfUYkE1lbCJsT2AChawEBsae1P3rYr1L5UAtMbRYseB98V0qOZoxHB5TqNbyyhzsrWWp3eg
hZ112o5MyFBFl3YR3+hUWm80E7EXyX67tIueTGPaTVNxN2XxBQ2RLyMhdgt9qDFgpk1wRhKMtZoE
7RO25wGaYgIphL+lqOXFU3ClFsUdBcO7KiOvJiM/JCRViV5F/Gj0BJxUivaKR/uL1g02omP1drRA
sxWSv3StfTlNzQklyDsV6J9+8T8PdH7QP3RHOdDZSlsNcufGKG9lJZadxj0HoaAW3WuEN5AlPJMF
I+rXPr6AMn4qcgc3L1k55hDQ1mw2lMF0pHfFWRbYbzVU6kw+dw7cIWW4amOqPILoV5CTfbbtgxJt
i0791eVkv6pHRPb9JAl+N4d0OVUjU69p3zlsOBbSkddV5Wx/PXb0jw37f271qNNlD60qqbjL3ej3
V2To7es8vrZr45yHfNbKnDXZJF8ptHznwTcYv6PTP5lRGq/kxBbVaqsznHMk1AS3bG42lqu/dqL1
N1MDONUJ0kejwHHLYM+vwzG46oLqlNdkbvr9dNgfaZGSwpVjrKhUr0i0AaIJJXAXAbpyaaPj4NqA
LbwRmN3Io5hx3U/SVr/YAJmJrPKSugclQpxTmjB8tapKsf6DuM9c7eAazdJ1iptg6P9sY/1JbPvJ
F6p9FDL985Tnp//DgArzMrQSJ6x3SKqXWkTaArR5KrDeKDsi7IbgtbYYPqK4S434dqob9tthoJ6x
41rWRXkg6JdUkfqUHuXfXvpRo9Fm14BGGnquIGW0iyhSdXxZp1ru76ain30+8wv74W7z0LXjQK3r
HfGlhwoEc9OOBLnaKL0tqbtL6eQwwVU7gXWlbThPsJqHhOKlenYbZE2GLSm89IN23zUNjPg02RhW
GC+cNHpS0+RWI4+giB16z3+vQD95N/NA/9mPpRH94491yCIexqKod0MOuzp4c6HGJ+xCLSvg7OGc
mFKOLJn/jIAj6QlpPU2URV210woSaUiqsquM5xNspE4O77xvqsuLzmwXrjUuf31n73aVn93a0Url
k3eVD2le7Xp3ujUhPBM7ASHfJJ286e3vCYlL6OwH5T4JKP6O8VlsW1QnFCKH2PcxMGA4DpKE7DRQ
H+OqY8NXy69u0TOXiZFqvyNOGbDfO+s/+a3H6mzbGhV4m6Lctb18KqNRp8DlzhTgbloIk0JmVKUb
O3Dvdb1Zh9Y0wMbLHmo91BZz1DdkzGA1qu1j1oEeC4ILtJFe5gLVMC0wEva+H6LXKtJv+rlQwJ5D
9UpNoTejnp942P8yG5lHa8YkmqoPTRDiU8TOODGJBMwxSxr2nUqokdXTCiCAKDPpJgWwg0t7DYWL
YwMySrc5H0GYIqe6RgZDxmB30xfqPmucVybaMz+bi5dBdcp+YfzbTz2a83NyM8eMRsQubogOUDpd
HCYaJYuJY8aF20/2KuDMCbUffqGkMcVBIrkp7FK9pKprYw4SE35McqTA4y/cTC8Xlt+GC2K+jVWb
NM1Zqvv3Sh9/MXztHsD3s6thJOlpp1HdeFE5ubMTQX0TDSqycWfciwxRPK3kuzla79fv4x1q9rMB
dbQ6+IRFiMLUyp0ek/2SR3vb9neZ7b5JSzsr8u6CAjCva29Nxpoj0p6SyjpP81Ne2ndN2c+ufzTl
56KtO/gt5Q4MNQDsacyWMmPTY2tNeFWypXDJXPGoekB/VPuviWG+lkrVLqPOKViuiLGzOUMRYkdl
drT4bLtvQ8YRB/hux/ma/Asz0zqkTDV18nCA+ltOhJqWiXk2BEuH+HWjrPdZSkAYQu2FmYe9l4fC
WrmCaHscHwdBFOLGVYIz/AEvk66QZoC3cFll5KnhxW08js73k0i3RkNqFYtSSoqpeoNcrV/LsH62
/NhYVBbRIiMAJKNQLgCN3yep8xAayZNkEl+YaXHIAuOsJI2NlkG9plH29OsXfCSh/ntGPXbuO2rT
C1vqQOIHNrRNUN010qy8UlLx6QyVSk6oc26sCXRUutZYpH2ur2wmRY+VGJU0W5Flm5gvbkiJKirn
078fUKIleL3uB+LEBzbCv/6t75PAzwbD0YpIQz0g/7WTO98ML2p57sgLo8yvTCOl1Ekj3OysndU7
ujc42qpmXyA0aHJuLYGZdMsmSDdDZpAuPn2P8/oyGZ6gaJ+TF7+pqPOUojor4YD2ESHNjnlWE1WV
mgH36u98t2aLY3tYulZJ8UwZFByErtFZrm8S26E0LTe2zKinaitFv07tA3MvhZNDJr8NOph7m7jD
MF39+jn86zs7Wmx9fEjEach6ZymuuaH6TUp4nji09+poqwmc+76IBNnWoKsL6pyMTNVTJhTRmjW9
RAqeLZMw6UVE+OuqIa7LMypBqqIuM/rQoYmja5hO/dj5R/3spR0t2Qo53WoQZO0uzgjlWRYutNbI
jklMz0OfvbK4DNKq94r5A0QN4CzBtVP6dslFnuNHmjwC6hFaYXQlori7pX2oLKfJrM/xcsJIyYt2
SbHm/zL3bU1y4sy2v4gdAiQBr1VF3+9td4/nhbA9tgBxETeB+PVn4f2dHV2yayq24jycmDdPtFot
MlOpzJVrgfJaQZqDD2fyGX4qulu3voG074apaW9Q9B3RTwWTiBwlWO8HtIl1AhlINNvHtA/L+QBZ
1/kATZ54x0H3DSn17q5ci5eoyx7VZK6Yr/K9YsiZVVXmKTCUdA9JQrYrMCe8D+tyxAhwVIErOyC7
IChBbxrVZNeBVWI/+MWXKRFPI/qf+0AE9Ap9aTD8BF2w6zwdgFcH/6Pb5v0KYsxOgft615vyhWVI
+rasMRuqFoqyw5U21Ze4z58KkKgodFzv4UXXXSYeYq9JIWgEjbhoAuGCCEmzB9/YcI2GooQfbVk9
aZZLSC69j3JEUh21ItUxPlNQVds4MZRuz5j2CWv5Be77kPSC048DIVKpm8wDg69SeEyAQ1vh3quz
ZSs7YopSoHgXtdOPhQYQ6PEUOsXLoNKkmea0DQeWQib13R/YjVzDZ12Gd+GKrp/fhexxCfQdbRoQ
GIMa6d+3fOpVsqHEPqa+7awaGpWqupEyfs/1+Pe44BswMotDG+RP4Pd7D4LovQ7yx6VC3b5qe0RK
DkTH2gAbhH7w0wAgjSmLF8cdWZlJiJALfv0GlYzOLx59UwKYX+hgfIXo7iaRMr+xAFT1AUag0tyn
kO8sm/mq6rybnrZ5hFawYWDHAeb0XmRrcdlvwuNn9nbioWBTCAfagPN8JOpGAEcJh8cQPAuhNRZW
HECDKViuIVwHpnj+OAo8myE7S3agYgWjVe1ryEAvW/unJRceMGqoJ5AWgbscd2d2dwzs/p/bMGTH
39JfoXukJl/fNFReB6t/ObfiAG63+yhurzlcPZ7WC8bife3nz2d+54lXbWg9I+ugJn5QoWMB5RVo
S2SXpGaQEIcweJ5BS5eSyyFJDh2LoHwGaESZfR6G7DIASA0VFMEPUH98ivPx9sx2TpTBfqW7HzwQ
H53NHVT1biKtP4dlBYG1EfDUVi5PQE7gVTegjsJk8wPd3NtNnBzMBa8Ur34w8awsDUcPCkm++N4W
FALPffmVx94ZwsNgO5I/3CU2ewvsEsKo3jLdTDkHWA89rb8z5Mw/feMnNxABQlFadP4Oui0XUGS6
laiGVcPwN2HtXV+gGgCwFCjEYq0uUDEobpBdzs+j4AWm9asXpsN05eWXKMKDriEGjE7jmeHZUzd2
aF2CWeWBImaMoavd6c9sTKC3ABTKso2MqL7+4svx71nggkA/Bl2o8WuE+AyJcXQY2JQ/1GhTDsB8
IcEB1EGssHccQrDPu+KHAOzknPUDvPrH47XuPK68FcIYUP8OfIjoJqS897tFYoKw+SeExC2SU/EI
GsYcQKvuLqYtBMFw3UUQ2t1B8qDdIcJ+WmNcWF0G+BiSs2k+eCoYL3+Z5v/rQv9JpPP/j5X+jS/y
f+osv40BPH2VxTB+bY5K/NuP/Ee1IPqvGABmkH9uY+CYH4Z5/fcYACf/FQMyDvLxCCyZmNnGp/6/
EGbIFuBHQMqA5sAGfIaT/WcKIAihWoCpAVAYx3Sjn/1fTQH80Vk3gnArlpZrDnLwhqct5hD2VQKt
6nmtziQKpxa3TRX6gIsEviv1vfoNg3OfA+iCfDjip/8OJx8HCU4sbacgI4TqZZnULKUM7+gF8AkI
a63ccXUrWwADXwFOqJanMV8eFU2gF4YXodvOtzv3Q+g2BuMe6JMCj6S9v+uF7cEwmDuubRUC8rkc
ZDah8dAG9LVa5NcBynZu27YuXUE9SNotNU+RgkLvDZLJh5kh/rmtvn3mD4cS6sGbaQBLyYBR2ouo
vQYMih/cFrdepKFikdFtxtKoRxo+T+xnF05q77Z4cLzzJJnnSeLmSMVA8eapPVDON+eoSk5ZueWd
UdBPaFhlNAUWzHuGlER8Dez5aBxP3fLPQeRcxwtkz1k9fcn0DC7H8LPTsUBQ5eiDtjNqKLXC0hAY
KrfWyV0NoJvb2pZ3Vn3VVCsQ7KlSAhlwgEda349nct8TR26PQ2XltGR91uJ7+s0/JZ5mRd09ue3b
8k5YyTbRhZglDCY+qvgwD9mZhHDzwt9yLjxBLe9cqeJDQEoMQyC1243AnTwCf97fIvyeKfqeOpft
3z94aB7mHjTvMXyCsfXriHi3Yv7H7Vgs90SVIIFkZs5SEG/f9Ex/VeI/ycjJZtSpTVvOqXUOaelK
oBBYkxmcvcDITH5wJl88tbjlnNwA6FJBUTAFI+MdX+urujunt3NqacsxIQXKSLv5PYXOXh5A9Ry8
vk6nbZPL+tDpJqh/4v2N6cQbMAEOP5MQiEW31S3XBO2gJqrE6kFm3unUP6DSnbotbd2b0ECdTEYK
k3ok+GeFkM6Oef4Xt7Utz8yladgyCZPO8WIumIaSYRDSzi3M2szvoFzk0DUelrRi/ClL2OVanCPh
OWEo9hil14B7MDQLTQsVfJ4ZBaD8LLXqqbUtv6yoDMVUTAvUT9ktrdiDlvrMrPippS2/rIHQ9api
NimqouEuG8uHak7+cfuWlltiPCPRLZlp2hQCKrhaX7Jw+uq2tuWXwMnnHS+WBfGEDvsuSn569ep2
JsS6MYd+blWLR3yKQasfyhveRPi3066BBToK3eAf9tekxGn3fv0wtdMDERC/clvb8kq/DKlK0FZO
0YOqb5uCT5+moBVueTix/JL3xgukUks6h/H3itHXukrO3JgnTNAmv+5bQM/lPJk04AZY0dy/abI8
dksKbfYRDTpH4CHbBWrq86U/BCiQLwe3A7e8UmYgxpsSZdIQPYwQUHkgHN2sm1heifmTtesFhpl0
hG5owYq7HEOLjvu23LIUfcaZApGfKuRfmBa69etzyhanPqXllSJOoImyWYlEtxd6PnjIxiCTcLJw
PLePvSeLwdKbwRLTWGCmYspBtIVBXCfXhGTg8eJhE9Sx7GAoevKuoTr9l0CfwcVQIIJ1vDT0djX1
fBi4pAQ4q2bJ92F1jonsz0eO4erjxUvJms4LR1xpavyLtBisnQg5o49xam0rl626Ne9phJDS9uju
NlF4WKFx7GSGqIMdb7xrI+J3CpcaIM4vo8j/muQ56qFT+7Y8s/TRzMxxzmmIZPbFg8Dwe1n1TuEK
oA1r32EoaYyBpjTPmk9s4S9rXjkFK1ClHC+9lG00RKLe7nnwPxkd/6DM8VNankmbhY/DUC3oPoU3
dUKhgBl+cjJvm1YxBxU8ATp7SQfWsN2i6k+5XB3XtrxSSAZ54QIn0sbFmlYjRCgrzJi6bdzyS2SC
IG5JJHKfPvpZLhC/rIA9dFzc8st5xHCUCAvYYKCBvxDNV+jJPLtt3PLLPOgwrk9w4rk/3ocSAvRD
4ZR/cxCaHGUoyUTCKgciPS1W78cyJ9/B7OHmODZnY96yIcrpYEBGqckhiwLgOLxzTbwTLh9bXqkx
ijUyvB7SuDEvMkEFBRi7M32UU2tbbtlXABsVPq4GaMhhkI5xYOnq2XNzeltlLyJjX8YZTHzMSZKK
eaoOxmuKJydTsckNQcDlhaqEACzmAskXTI0mX7Nsnq/dVrfcs+SLX8cDW9K1ZZ8JL1+i0c19Iss3
x9CfykUwVJW98aKYC3Adh55btQ0aVMdGPmyD5+jJrGmg6HNjMFPWN2feDtsSv5d/eGS5pheUGuMl
nUnJVKRKk5SM87e5rg9+cZZ6/sSvsFwUMGj0FKd2TZcODDhMXJDYd7PFyLo4OcuSSXjYvQgURuTU
9HlGRcXNViwPhYKdiDBMZNJoUl5K5brsNPN+uC1uuagkveGy7VcAGsa3sp//7pTTwwfyrce2kkVV
HuggRByfq3+qMfqBt+w5ftUTgcVWZ8X4LaY5lhUsJ3X7pQ2yJ5J/czoPbjmmWcuFJJCSSadyfBrK
5j1fz9Gmntq05ZkVgZhysyJeDQIt4iUZ2AFjeVdu+7Y8M1zDypQzPHMtzKto1CsZz8lIndq35ZlR
3sU6UhibbFR9RRv+OoBD1G3XtkfWiseIKEHajR4yrIzPaeC8b8sn9YiBQgbhl7TrghuSkU8JCAzd
9m25ZL5ikLVnaN2zVb8jab4BlYdbJLFJD4E+jTF2D9jXWkevpeBf1zZyjFL2LBQvUGeLCr6kPdr6
O8qjHhOd9LPTmdhjTUALUCkJZCZAy3C7xOR5hRqN29K2UxY9aGcoLHAjQ/G6QaZi0sztwG2O+bIV
HVVQCU1NW2BIOLjyxPjitm/LKfkYFy2psbTfBH8VdHkFCP4cLPyEV9pKxkUOQHLA4DpLAM5sjvpj
FE/vbvu23FKTAbA80DymbWG+V2r9Em+T/W5rW14JJaMC3C6oUydGPrYCNOMGDx+3tS23rMC13gRZ
G+CmrC6aTF9BmPtMpNqC9B/SE2bdkxz076viK9KTsgrB2IGh8t6/wkTdLoLrM3DdOrqRdW0Gvak8
iKnitg+rLzPkJKox+8fpeOyhjWwMJFlXmCPBw5sv9PMKcTu3pS0PBbp7MRHYTlKRjy9ywQxxmzgu
bV2bgk8a06OoFgoyPQqeHDAi47i05Z8lLcwwFNi1KtQMPhmMHoStW1nM5kztoVsBVupyTYtSLYey
Mst103rmTLa8eeIfzNFG02N8RsdV1CMiemb8ArjcAGqoYjhj7KdWt3x0MeADApkObnzufxdjiXkE
zb+6WYrlo7Rmsxq3TFnV9fO0AHc794lb3LKRQAuUchaeoJ2JOifI8CSEQQhrdm4btxxzAN4QE69o
3kU6ug8A5Bdh6Ha/2UigEAM4HGSH6N1V2R306NWuH6RbTLRRw3PFwfiR5Ehoq9cm7r7WY+JW8fhN
76mkA/ixxYpuTyQeqGnEl4yP65kz2bLLP1j4b/hdOjckxHRDCnoQSCiJvFoeK7aOL0Oe5PnB6Zv+
mlX9gAgotzFszfAnsLi7VSZ+91V86ba0Zee5CnsE8nxNR+N/9XpQLprAraxig4eNwvDyGKMZm3XQ
L9Wk/T6Zwi0k2iDhkYCIsZtRFQ/IeFn68UUQnivsnfqiVlRpckb8tcXNHw9le81YsQctJKSqvcwt
KNqoXczN8wpzkSgwt/I1D7zPq4n/cfqaNq42iuTig48ULatmYtc01CBKK8TiZiuhFVomAiJNVaEy
XuXDj6RgGAJaoYjptHUbxgRx9sHLEjyvSK7AsLY2nwUAt25rW9f+UMaQYTKbJRbJ81z1l9kCrjO3
ta17f/FE04IBE4mi50GZL+ffZw5CKrfFrZs/KIMKtO/YeJ2bHJxv5UW90bK6Lb45wIeoMkKHyxcG
ZXdM3GEmEFCgboBqrtvi2539YfHcAw9vLmErDUZv9wPkMHdgsHAzRFtJbxgg4Kc5vH8m5ko0dVr3
+slt35aNzxCoN3WEzxkQte+S6UbL8s1paRsPxCsN0jlQ36XrplcJumRIGQe5W/HdFoEYwde0hGhZ
p30mHzFS8tAzx3j1i7Lkw6cUVc6qpsFpd7z85iNR8Ql7djsSy76BpIuLpMOuVZ5dLviYVey5la5t
KJAvG8zfR/OS+gZoaDPdAuHgFsBtKBDneonKxodt0/UiG+TDVCZuKe2vueMPZ91mQzHFBtzRkRc2
O1RCbnVUOW47OHZJr28BioRQB+rKoPFastcBkypu39F6dmb1AGE2H1lEBuDsVZSt+XU8zW5B8Bf5
wcczgXD6qJIEQZB5l8okVyAQS532bSOBQEe8JH2OEDjTRT3ouQiuq25xCyU2GChfw9KnALmmk/Gg
PlEbDLM3rZu/21pweEB4XR7FSPM7/570zW3WnhP420L0H1JaGwoEdu0p6HpwTMchBpaBn/8ZQeLd
7cCtOycuQ16OHWxQzexhLIZbaIGcWfrPQ0VgULKuHFDQ5+BVRNmQcSlWjLZvHMONXyQ3hNLhVdOK
3EfrEj+D13HPTTXf+xhfe89pMN+SpAneVblO5kIvIZ0uF92APhS8aY8h4WBA7UeSXaM2nj+bmXit
E7CV21qVYEQfFnBU4aij8J0G2S1TzZXbSVsXWZBp3gPopkHmVr0F/XidydFtsAJM+seRxOSqUVVY
63RNvqmOP4+r2zMQAmbHK88+2ruj16rU1KDEA4NcEJdOBwLVnOOlK/BFTdJfVBo18k51YAlX3Olm
xwjR8dKeBilztqDwO3u8PgRdgeHo6BzNz5/dkdm66Xk0wt6GVYHmdej2dNOQwsyM2/zNr6mnj3ka
5uYFZphxKh2p64s1w3gnCILP5Gnb3/97JIGWxPG5BFVG/KzG11wA4H5JWg0GTrOXYACoqz5x6juC
Cur4lwxR1rVALoKncx6hZjtDkROaxmv/H9Gd/yWynRPrj0iiWao1RzuWz9ldxfSNSPwz188W9X4/
H27DAAHyUN1IEA1jcDy/9R4ylt3QxVCgAD24OvNLTtmPfTebpGiGoFOY4RjNQc8139iA3MCGbBvC
+2g/bVIOVLJepUMG8a8qGi8hwvHJJYQxG3hkMHbtBxI7J5N3KUlw0ZTd325LW3FmBUEr2PcxJb+C
gLKdhhuvU05lD7AJHp9I7YkCY/sJAm81sGoX9duE6AJUrdvOrViT9cxrsXHQ/TcRPcwoZO9rLzhH
OHDCWGyt164QfKw5IN2hmd8DzOTmPcQk3Ha+/c4PedwqV9BVobCagjj8DjJ58W4l1PF7Wk5qhGJx
E0sMKskJJHJ5MeyrhTkubkUYSmRnxr4BOQAYsndjsd73rHV6pkCC5PhQREQXDcIrls79+n3QzXVU
xK9u5225ZgceIlAwYAZdeN4Aopph3s2DcZsjxLj28cajOqwwQ47Vi0Cm0Ny7KcL5zLVxwgg3baKP
htIW2RqVE8gYML8JwSp+Fy9uc7JQbTte2h+iaKEZxk3zZAKNikh+ZCBScIu0NuyoxDAb2GawbzKJ
ayiC3+vQ0S9t2FEPeVYZSkxthn3gpV1Z7/Oojg9OhhJZjgmu5XGqteLpsK7xFSmC15mac+w8pz6m
5ZlyDRagMkosrtTbpP33tdFuGV1k+aXuglLNChgysPp/6rgPlhy3VgezlSaLgmsSFrAT3tQF+BTp
BWWVW22M2ZAjCor7oB4wuoUR4nUfDvLzJkri9jFtzBFbhRR8kxwkgjzEDbmA/qGbfdugoxmXA2Md
iNwWVLGux36kAKbmgVuU5ZZr4mMSTQU2vmT6DSXyd9Xzz04Gzq07M9fQ2mM8wNJzpHdR2++LPnK7
jzk7jihxXKnF0IqnRatuieluqy5yPG/LL2cTl+VQzphfj6Cnonv5PFaB73Yb/yJ6+nAbC7lUk25x
JnL1botIDztFidOzFid7fCY5YUCiT9g4iVd5IChdm9ZzGwP/TbY5KqAeuIJaH3qm056DEZnVrVPF
htnAo3FivBbQK0q9ub3LVi+VkRt+mdmwo9yTGV8BYYZ6F88ut4AiwFvuZii/KJw/fMtRVBVkUXAk
bO7foIJ6GfS1U4WW2bAjDsIuQ8OZpZjOacAutV802Kec3NKW/YZCWCBnjTOJDXC6dUneNETG/3Jb
3PLLbB5iaKzjW/YgSQJBT0V2vTpHYHPiUmOWZ8a+1+hFYuYeml33tUk+zY5EBIxZ9yXB/F1b15qn
9QQ5ibJ4KuL4wu1ILLf0ioh4AFlvTAEKLKHM5wmmTdv8xm15O5UV+TSWm4kbOl6whVRQePLd5hNB
s34cUhbPj4bWYO/UewvGBvTn3uTWwmM24MgHfr4YKxQMTEa/LhLVZV0nbhB6IKyONw4hCQLBRZjK
BA3qT0XB+CUhQrnd9tS6NHGnLYRBxSMFQ9VDSKv71a1/wqh1Z/oL4BhwIg61s+lmNfNVNiq3vM3G
HA3Q4RzCcuIprYJ7HYgUsDTH87Ack6DJVsRb7SeivL0KwqG4AOOm27uEWq7ZLsEYDGvOoboEGbKp
/CRN5XgklmtCzK3wIyjIQAnCewwlpD9KKYa9k2PaeCN/m3vMGqQoUQH2umQQ11AjPcdBvZ3s7zUs
CMEf2zfE+BYvUDjxhoNVvm6X4pspvMQtu7IhR1C6QRin4HxRKo/2YMarn9B6y9w+qA06Uq2/5ILg
1P3SsIsM5crHSbbsm9Ox28CjbNJ0ngAIAGNAGOyh+QYZZTO41Q1s3FEGMfdlAO0b+Fez7+B3nXb1
vLrZiw3cUQHaVIXAkw0CEFBKILLBVCE792rbLuA/GIwN3VmoF6GNgoBY0zC/X4tSYNa3DkO9W7hW
bpmczdrXKdrhb8DAqczyB6hv7iAF6dR5YzZ8h0OcA5fFFgV65u/rXuj9zM05ftgT7mQjeIKgRe1a
wSSrHOmhzLpqPy0rdcsAbASParD46INZUvZQNRj5p6WJvjhZu43fgaZrZHqGYwk1pw8lKecHHZ1l
3TlxLJtoy8eSUIkpq6SSMEkIrH/RzXqpmsGtXmvTEJVehaSlAUsYqLXbfVUEyBZV61j0DKxrNFpU
JGDnPMXsLETPRgmtFr46nrmV4/ZtpSFEjM85ZRM7qGABAjZec7fo+It18sOrwuubAIJuKK/kJbtD
HnPFmRsgi9mAxmouvPkXwykUnDCqDDpeNPZ9x47HLwWJDxufF9EPiUJNlXMKUmHQ/GPUMHN7tNjY
I1qtmWwEEtFEUHHIAv9r1Tr2EX91tj9svFx4vvIFb/LM6Fsf1GyZOTe3eMKBbPBR7rHpP6aSQMJX
hz8JRH+dPN+GHlVLAnG/ALuWPKsvorz43sQgbXZb3EpwoXWtNKtCPG3H9TopgMT0afvz39c+cRP9
YjD+cNzMM3UNRDMolJY8f1Nrk93hdiouWq3d6EnAFXsct5YAz/24wdkMFLPzAaQRb5JNOe3f/4BT
H3X79w9/QJwsvGgagpOfsgcJ1reFx275hQ1EyjsZhN6KpWMSYewt/lbW2gmNiRbe8a59KNPrAsRq
KB5CFBaFvihT0i118a03KKEKeqYRuhLeYOTNDGnkC3DzutGfMBuJlIOIAyo0OJTKi9+WBoWQBJhy
N0u3sUiNYDXD5A4aKpWprqFRD+BxEQ9upmKDkZIyo3WwhZakCL8KOfeYYAw6x8UtJ4Vee9wWIxbP
4/FQjOEtdNxf/93ET/ioDUZSxSQEmFlpKmQYRruGBsP3pfFAsRuOo+8Y1G2KIuiSdFkw4LfMoizv
+sbTe2hkufHDMBuY1LYlyPwDGOUSGrOfNJ8PImBnMt1TBxQeexP0CCWpewTI2dPNi8m/RyU/VAOn
Z9Y/EWNsjAKk7FGWz7bNi+mVq+6a+G6TGYDVH2+d0syrhd5qiwrM9W0XXJdxMji6k/UuhdxoZkZf
sHRUzX3Srld5GDvVRKkNfwJaulYLx76LBlolQwdZatQBnWrn1EZAdS2QjqZBLTcDXi2tG3LTeKsb
KAxzRscnXvrdOM4QGU+VN950yn/hVeI26Qme5OO1SUC111IPbHBJ8cCpuIrceOYg73q88loNKxnJ
FtRj+jKx+j5uIulkJtRmKQp8Abl7ijLxkqtoV07d+2IgSfXvwevPvkNt/NPi9T0m9XEkejav+Zhf
J61yK1pSG/bEqKc642Hjw7JuMoyvXisd7dvyS9+H2CCbEQ2jJtigseuFBxZBpxua2oChkEIrR0ec
pnEMzilOvHRSw+p24DZiyM+7Jc4aWEqf5c+6nh5V7n92+paboOjHXAsvZ9qyHn4JMMKLIWRIS8za
HP598T8HcWpjhqSsAUcAYAVF4uA9C/IdRuEu6351up9pbLkmwNm57nvwg/J8NKBcaMYXFc7SKVUE
pdLxyYxdp1U24ouOUKM4aJEAsJUHtVO5BZXg49U9ThpJtqOpZffCwvCaE7eGBbUJi7xmmDtoriJ9
lirblTl7EjqJHU0xON53IpBAQ4ebpdCLuSmb6g2iK06dcmpjhrwFkGWZ4HNONcTsinVW+wX6nf9u
iidilk1X1ECXs/d75HJq9g7d2N5CG8btU9qQIe61eM1FSFXCdm124QDx05KZH077tkFDFRR7CISz
8ZhL5L3o/mpoeCYFPXEiNmZIcqLXcnvDxcV4iFq2AuY4uwHiqY0ZInHoRT7qFKnyvfu6eVuo+uR2
IJZbIsYSHkUhVk74t7KPfkAM+5vb0pZPar+icw8+0hRTXskuhAZSqh0ZyqjNUVRBPTQULd1y8egF
XaiLoejdRt6ojRiatOZ5OwQIhNCgBbZHBjuAe93c0sYM5YnWC59wKoKRPW3Gx2bibgHcRgyNQdGL
wPgUgiyQpZJj/zwso1PbltqAIZLnfRiHOG8Ic0IwS4U7E7bnFDhP+I4NGaLxJJux2G4e2fXPpQyr
T7EZM9flrXzW09IfM4VzKWsIP8rgvk7cCvHUxgz1Wky1D+wD4olp/Z0HRYPbeAZs0O1+sHFDQwLF
pooSmkJj+IEO+SHJY7c4yy339Hu6yjjs0ZKbvHbXrvn3PDRvTq5vw4ZWlqCfGuLEod/1oAknt7Hf
ckdTtO5M3fkkIQs2PvHoAWJAr+AeT932beW0bNP86ycAm6GZpskOyonTdRkt5bnpo1OGbj03GTeC
8QzQr2jQb5AcztGBrh1txQYPrRzQ6ToHGnHJ4rQLxUM2u7G2URs6BN5Xr6EdesOq08ENnzKy92l9
Tix4u2t+7/VRGz00elDGnlUPnGCQU8iQq/CHCIq22CVjnrt9WRtFlE89+JwgCYJx+hkS9NG8017U
ur1WbPoikpsVb02gIEjV0fvWAyUxBmbcpj2pDSNqYwOakQnHg/LZrZHht6SrG8edh8f55+DzsigG
dEA71sd7IuPrvmz1wcmbmOWoBP3POqmQ3JqBH3SelXsq+TndrROuZHMYMahpxDnZJhykX6hdORSY
p5rE7BYdbSRRPQy67oIOig9TcUFE/bqubqNIUKs8PnOlfW8GmQ5aiVksd6Ko211m3OhVqQ0kknUl
IGuJTqKXmHEfV5DSHeLC8Yv+BiRayKLnCDoYPBL7pE8eCXdrmNPfkEQdysNS+iiX8UrsYJj/zOcE
Ck+Yio0kqrtZSjEDHlKXSbdbq1KmlfDcGqDUZi8ygnfJEkeILHTOdyEpbr1xcuO7oDaYqKlkZIRP
eArZ1+aBNmJKey56N++nloNCzH4K2eJj9WDsdwQK3G3Xvzg5vw0nWpsF6p4jEIq6NpBFXMd4VyxF
75YD2HiijuVhGdZbit5/D8rkryp2kx6hNpaoWxouum5DJZvsa8XzAaWz3I2LitpQIrw9625tK9TM
xAqgbFSY/s7jS/LZ6cxtLFGivFr26A9hvBFgFjKyK5ACqZ3b4lZ5SHHIuzVZt7UQwkvwlabT2QnQ
Ew5qQ4kyFTfQUd0eoRPL7td6/BaHmXR7FdlIohHJhfQn5KLh1HkpaaefQzuul26HYt2fnR7EmPUS
RZYpKdKSdyXQG4kbsQu1QUQSOpJ9EmP1ph4OsqRmN7eO49n0NwzRmLcG/6H0tPrjrvTDL2GundAy
1EYQte0kE6g644OO5FZ2wddYSLcTtxFEPhSBErbVEf0se9qW5my+cPqYNnwoEUlDxg6RfFySQ6zK
e0GVW/XThg9VYcM9Nsd4mmd63C9IhZKKdG5h3EYPtUM9dWuHOZtGlk9Z093P595xJzJzW8ZMiCHh
a7kiMy9CkkKdjn2bBg/VnDWfk09up74FhQ/wBNNmxPPwxEoBebjOhlDuCtRB3da23NMjc61kneOL
5nJ8riS0iQGHag7/vvpW1P/Du8VGEDV1x8KsweO8ypbyrlF99on1GgBLDFp41S6pguiugsTnz0Xx
0LE4ZSOLxjrTZacFntZDfbduNZgMJGdnYvyWgv7pL7Lepz0PIdFW4FrF8DD5VPesBgMuQB5yF2ga
TYduXpi3a/p1aPdZFlHwHYbe4GYINvioNXUyFLEHPWGgBPfQWH3rRhae+VabNf3hL7PhR6TASLGu
8a1UwN/bfpR738/cmJ+pzX0UTn1FE5GF6TLMEhLgNDhUyRS5ubcNQEJj3SuMgRGzkjxStQZX3HTU
LTDZ0COQMy9ZMmLrnemvtQLeM/PdLl6bAGlZGtp4frl1fFBggrnOz8ALV2cIHU44nw094lDhTVQ5
xOmCwYYmLWI//kxki5avHgsocuLKJN1F1FQGfY+pjnu3q83GJZGhXSAViRJOMlEGrRDqJXeZ3wzE
0VCtEhRBPxI6HvACXmq1a5Q/7zxfusVDG5q0JhCRj7IqSkNVB580ncrHQvdl6WapNjgpLIiQXgFj
ini+H0S87gblO7bKbGxSoMZgFgIHU81zeTB5eKNE7lhNsImSOPeSKjZY3E/K7oJ49ddxNW64IWqj
k/DG8nrtbYEtj7PLqnkbwrZxS4dsTJIGrETlBtdBlgzPrazrR18S3wmDhzLz8dU8bMG9EBVUTAnE
7Gce/73N4fz75XkitbAJU5bWN5UkCfB9eTd9gw5RSXZIzLvwMKrKvP77LzkR9W1Y0iBVLomH05He
8oYEetz5je/2wLVxSWTAGJHRCMuE93JfFwAmNxVztXbrJuakTtplQPDkLBS7FgSSF31Ql2cO/8/n
EtrYpCWsCz5CwQqZy/wtyOQdSNKd4lf4G1QmA4FjDPqEVC/+HuTLD62gTo/+0AbKRD56zm2IM1lX
guJwIQJQEQ1uI0qhDZUZ6dBGbYXaVrWG8y7Gy9w3bmK9oS3p1a6E1KQEVsYbh0+gM3xsI684k7Od
+paWpdQQi++7qd7Kw9LDLGicFtl0rmDx67L+PW8KbazMWoxjWWgK9EPdx/XVJMgc7bwk9+hlXQ3V
U0Oy2uzaBBF0H+dF9NkDglQffAYmhF1Xy3w6TADBbT8PAaWLWWXBOQ4D3/+V9P5hdzYMTiTxSoRG
ywMzSHF2JwY+jLsiLgNvN42TiHZFX/OXQkwy3/u8Ze1V04ZLqy4DPU563SmzggwXwKjS+Pi3BVMd
JfXz62KKzE9TNFGyA3paHoRIpmvdjoG5yJknx4MyDdDIBgr3E1jWJ7DFsdlrwLEzFdEu46p+a9eS
x2kyF0t9KFedyX0wNdk3po1qDoWU8+eFKCnuAT+Mpl0Wd3m3N0ZPL7PRa/QzkHWWgwCrlP1N09bz
o4GqHyZmchnzO5BxreJuZXyMb6XX5AIqtmvfvKH7GM23Zi7btt7NPhuzdRf3vVqgg06gBxgtYw3W
SOg/xcsFlLVXCXxs6wNAGFbZeAWVVllctjMKYO+DCUxyaUxcBft+6P8PdV/W3DiuZvlXOu47qwGC
WBjR9z6Q1GbZsryk084XRi5ObiBBEgS3X99HWdU9la7qyRnHvEzEjbqRIVmiSCwfzneWNPuAGMfu
XBsc/G5XxbWOKiaa4iokQUlOTdlTFoct0Oxrz+T1dOZ918wsymGLw7GAURMCFNUIa61jXWk2Xrs+
nItPEx52e8iWSjgKEZnoizuPIWTnOvdXB9cl6og0dy5wWYu2LQVNO/LdNNK73pHGHlDRZyqqZ6Ms
An/0sm4RLovM7YT3qbabIM8M/zQ03tTJqC+dr5fEEmmVguF5ZScEHri6Cr9ObZfS7wha6LtHJsF8
um41n5pbL5BeeOwnL6xvnVpHPAA1VqmLENo8NjyGXH9ZLxeJNl4dS6ga8sexdNzcZiVXZRAHHRK3
2qgeqBmuESUg1FPl92g8OVutab4vCe4yNCJFtlX5mpo2EmB53WeO0+l2qGuAELLJxzKe6qmx30Iz
pb3bDF0Da3/Wd/YIprMaGKprrgSB3HkeH5q0RF8BJk2aPuo0Z37SmkwlvW1JmXhrTfHUodBESF8T
mDwm61SuaM/Uw6mTfnfKxiKAI2JWhy9poNrsSijZ46Rn06xf8YO8UuPs1wUmFqq+3Jx2Z3AXaMLo
1NtkqHjxkazG2B0La+8KiGTvAabNa7JZ+jY4066mh0GNrIub2pR+RJfaya1hWaWiMECadKQ6jYjM
MOCpicZRA5vWSHd4qYtmWiKVqYxGtYd+VWVJv1PIyNjCQk6+QPqNnm3bryZu8qHQSZBO/RJRVbe7
vp3Y89SLhUeWt20FonKhpgRRx5nbtTxg34JF9h/WKf+CpD5yj8CaqkQwdLmmCZdBZvama9GpGfs1
i8jIw0e2cJs0oZjmrYXlSX6as9Dbegh3aA6gGNqXrqPZVeHy/LNfUVxZVcGyMNaTmNhhCNPC3Lce
UrzinMJXJ1l13YURbeuwv+sWVd1pkyEvuZ9Sep7TSuWJLQlRidCqRHhbbQ4mXNu7tPVwYFu4l47J
0Nh7bTuxXyRCtpKZyanfenWztNuhp8u0QQXNqwh2G+61zxpGbkhemTwCC6Urj1nt0EczEIlNh6as
TNynnm72bE0bu8G+u9gbMIMPjZr6V7pmxuzqrEysN2YZ1pqOHSpDh6cmD/B2dC26IS7RK7rLochX
EfAXdhY21PoKEUwcfICstHzLglk9VB2t3DGwLeRAuWmnauvcWnjXRpfO7hE5Mx8bjcTkSLVwZorH
jPnT2WclfA5Zt+pt3S/zjPBnsqwf2kbNO4k+yXUR5GWTUAaRMQ8AbFyHq9AknsVioJg0lb3WYhLN
937Sjdxm3Mk5CivV+5FnmmK+68Ic/ZCMrTX+G0C1jC5gpeiGTjytkqVuRrCC5rBY7w3PJ5bASRjq
OuL69R4tXOkhZSJsqxcXDnDLRijeyJKiyaebFAxfNLnVMOvNtPhsiVUBO6iocqJyu0JrxNtGnI06
YlB7HynL2Xasy/4pXBBnOC296vddBVbvVb8sS3+e6qZN0XcC0VfctWYp3Q32o5Tf2CFcPixhS4ut
t0J8vSuVB9+FuOoYktGQUyO+Z1JYaMhDwlJIAosqvNIOBn2HBga9VRWVWcfaxA1wwroZxiIskAxF
SXnEiOpuclUUkLZPdYYOLNJ6NkuX0+muuQSl3TJeGha7qqWfAgn3OUB6dQaX+Yt3ygfVyi7XR5Yp
yRNYYZK0gPPGQJMiUGQzmOx7CeL5E0D7NYEgBQM9D8Mu9iT87HBECOSdRt/qo7Bm/Bqueu4iWjoZ
xmmY8kNbsBY2/NN8E1ji7osSPNfY9LAFbKuSHe04jk0UTKY+ArXJ4gFSupi2mhwC24TH2awDSSYl
EGao8KbypbV5+ymAhvdcmTafyyhIW2GSwGDc34MkZoN9z1bSRLO0JN+WugrLuJz0yJPOd+KFpqEA
uu4N8xpjVgdeZHzX0SdMKpcmc1h53XWm1xw2euVqtpVNi2AHqlXZRhh69qgDC1N0stLykDNkCMee
ckEXwX5P7k1erkMMO4o+36sqlDcIkutcZApPzzuel0VwxYqRti7u534Zpqgni2W3bZXLIJ4aZBYl
YaWzO921oktaS4rHzO+tjkg6sSG2pR6ixiERLOqFqKaTV4bSxYUNq4NpdF0fZylXvRtk5dl736er
i0HJQcuPZShDMrUUbKtU65l9UZYS6I8L6gheP99qOjbNtue8tEnIM3pVzaYsdgoRNt3GTKRItFA2
ZsGIkspW3HwcEXA8RoPFPhAtVL9o1YfHAqrwCH6457LqkGVbsNLHag8ZTZXkM1V266PqiGZMxjRi
C8VGPRJVnmad11FBqokgDnzcDxXOEXKiMmKGsgjfZJI+TG9nVzwvLZKD2czZfi5GBSSmFeh7swF7
mQtKOHx6M7jpdwNxNb9KXc6zeJxb626GtU/HWNgMmUptl3tiy9oOEtMMMj/fRShksulASSO7WA91
WUWzv87VtlVi6E5szJ2Lh6Fm2d6sFXyF5yLM5dUgUZNEXdeO7vviax5GwaqR7jeiEJ8Sm05KJ12X
+SQuKOoHWLDPpP+o8tSzSUdV6hKTIasTFzTbR2BlbRGv8J++RmEP3T7j6fhtcgoeNSZISRFPFUbT
UcguPAGVXdOdx1Fg7bSxfHkM+15zjGV/InGTDUt97vKRPbe89TFHFs+gSglTr4sVbGhr9MZ9UyTW
wuZtxzw4EWxZGgb0gDhIHSZMkSy7z6B/Iqc65KuMUBJk+7qhno87UPvDSfk4aCT5NKVh3OqQfnTS
myvgb4Womr3nELQZNQVq1zjkRc1OGiyFPK4KC+3NONvqdvQHtELzAEYOkVhB19vzMK/0scsVfQQ+
P8oY62azkz5Vt+W8kCEpRVvY+5X20z2um3xhKoUxooHxQXEgK+JQIhjVqvHrOi7K3yDQG1jdXA/T
kpSysPIJAmPR7wWefiXjXtIw++LqAeGoa4FObZTNTfjIlZlLGDvngmw85OIW8eINpNlmDRx2E9cP
bjnCZ8r1cZA1fpdoBzc7JKQpcl1kzTyiAra6OdbwuvoItxRFIg+l+BLBcUNi+ZTt/Dn0m5nmIJpM
U7O3IxbovdVDYza2r6CQw7WOISLmS56DIImtd+NY5+lbrOPV/GAcdEbHdclxXvXnpaoP8wx33aSX
iG1K0pmuKqGDHwTxSkUX7IvJV1hvRj+Ha/cwLMOergJHwalEWfWEZ874EWHidf/aNthCd1wEa/e5
8iExipmg2XxeeL7QOzZ6Lt/AKihVSVOSeisCSZ+NT4dTzrD3Jz7tHMeJoR6ggWAQFic66NI1CRvj
3L61c8kSFZSNdwhzMO7uUIwyFyNrs+g/qHpt25sKjm+ouMZmBvyRD/2W4JNPTbqiyKzrnOkPpc9r
d1028LV89jQPzPPo10Tc0nmY1H6hij2OjLMW40y3t2bsebHvEfHDE5TWtIo7WP43m9nBNjyGAIKE
r4yBX2iigq4TqH+L8649KdLhKmjR+ohX3ekWM6Y1a9SVPASLV4J2J68w6kPcf5j4eLcFSVPvjGgo
lANl6mEGRV1b5kJDUoXntGULWSa0T2CAFlExOALNQtA/BoMWGHTQjs/mpTWunL6GMKJMvw5VStdv
4YiRa7/7PiYqucQ16h7H1FCJNHbaJy5apJnZxnaXlLiiCKejq2xfJnrG7hVVfYYDblYMxeegFuI5
VTTMt7ACHBRHYrzEDECnaMq2rsaeuSTMw/+nyAGo3DQf02DqzHKmCLnMlzgcWTW2CdaCvMFDdQq2
KCUOTibxS4sTzJAvPqz50IcMN7D6tVXCimqxMaIQfBKBjZO1WBVmOIWMOHA/jRWE5wCiIU+sZYKy
kcDvXcgUhOBIjXoJnqlfMolKw1AvDnJdZLcjnVj2imW2a5IpxFja5q6T6qD42CJwgYdzH76Eee/b
e5cDJbhvjGx1bLloMpw0MocsYc2w+Emso+mGU5oVIUheA1tv8FhFcVwRffLgN6Iod3RkY3frWUb9
ZMQKU14Z000PyEBFaGvbuDy4a4tqRHUKvIC8Os4CupEE8sI9iE3jGvcouccHu1gyRnyta3212Ckd
d7mlDK2u1f8Ods9Eoslk82cCIcGDcpmDJMRrbQ93U8eaRBsXtEc5TcVr0yypbSPrw18MJbypMAop
Ug6r7aSJLPErVTRmtj3VrTJ7TEL3nBOdqoiNTu19sarvJZE4sgqiJY8XNEzshlWF1DcDnkpbRlXn
gFRHy1AbHa3lxPAk3MrPCMCG8G1ZgzkieLzJZIdgTHze+WcRDn5zZGjZMdQ+2N6iTDe8B4lTOx/2
wxabHsIvQ7b1O/iqbsLWZ9XXmWaN28Bb1AZIOMxpiLmFAhvcVYzMKJdZh42Xa37rh0i4O3OEZpmY
AYpu4hUHZZ0U62Dz4zoX3GJ90zmLQJiGULzAGXQ4MJjQ3yzOZWWEYKlJXdtg6XGG8gwrbIRgWfGR
a6u+sdkjwwuh1s63uYQabwtgF8ayvuEpfsLccISBgaGWxwJZ9Hf4iI5fj8pTA9YhSh1uOZzk4Clc
d2W1J2KqkZnulBEshn8FfaIE6FM0w27ioaISyAxSXVKcNGdh1AH7DSSFAQhTB6DrRuxqV7EQmA5s
GGLidX0BugCWOZi9jDOOAaIlQdKlBlw2V2ddeuxpsyKMnMrUj3HEU/dT3oUyIuGkmrhVtngWMEY7
DCbt/Tjza/UhdQqM6a4N88cu68THysmKx5RUxWdIwNYHhaQIgCYLgQvh0u5w+gnCaMxZeAa45kEm
246DiL2pag74puXMFuZtsLpWd1VWDj4qpnmqY5cqu+PZPJBDXS6gUkO6RdO4rTiCS8oRgUjbFbVA
toWrdpths3NIoZpSrJtXXj+Z/CG7MIA/tVWLWsdHSyb4Dn1ulj/U4NmjV0OxVQG4UTg/FCkQt1MV
DvraLpxsSufBz6fAPek2fV9W6h7uuGSKpedj6U2xdTUuQR+dp0nvUOF3GGUeBabm6T7iM+CkeJ3z
Gu7TgEkiXsybKjQnn8vlw+RXbp9pRZbjkJmm/2pnkmLHqIchu/IWW0MOSVTBwjEqoa05z4QxHYdV
V3cRVDKed2bdkt8MLFckzoZWHlY1e+nBNjOMwE2VZsWHOkOK3hlInlPXpfRVGLsiy+6I9JHEVLDV
PTrCqg6hg6lZbmacrA+sm7rjkvqBi3GAgt0QT7GbDjiXVecGLNQvtNa6SCqJ8iQyvAgfGFJGr9AT
b+Fn5cYepeZYzE8AaxqU0R4UrzjflGY4er0U6ND20/Ixd355na91YyIdpuWpHU39XVMpuwZgBMWS
kS56rY/1iFPfcexVWEZupW6Ol2rGYZ832oNLFMcz26lSjzaP4KdTpA+SZ606eqVXXOm20lPcB9Xs
Xfmpcy3uphxeESZYZRF3Qy4jugZLtwvgNvXi1DyPMYq59LbwJ/86SMM753KwSOF8p+YEa+d6Y1nR
+tca3e5XKOrlnYITwcuicMK4anKq031PNeE7EojF7RD30g/R0E3FPYdO8S4Y0ryL+lQuL9Avyme/
mZqramDNhjTjdskBuPDm68SI01Fg7fSMRkIQgSaDkg1teyyfhpwyHDJvGYBwZGhZcAU2I2qop5yu
86HDBnoHMY31DrWYgZVqkU53EAqvV6OVvIiWNNRXWbv72q5TNCxIPJsDMiVyN4TwmIjFBRLOaZk9
+DrLn6nC4CpU0YDEFHC3Q4Yk9Hk9eIxtPNQVHkWJOKLTkmn/JLJ1+ZwC7ftQ89TeLm040H3Y0KeQ
LNEy9d95Nj6uWlMgzEOWXZV8rVpgfzw/8i7PD3gwXtRaITDj9VQvyWD7qY5w+/mH1FvnMRGooPvY
eboAaQhA23e2ou7FbGAAo5HoGN6HODnfFqFTtx4ra4utZ8lsRDFsMU/tou9KMs3jdm1ZUG3yYgEA
O5Kge0GcC/GxfTMGmL727mjoDQfKyICMl3RqvgZ8XV7VMrYESOTCO+wLtfrewBLtW8DHEn8qurGK
Uyy+KcAPYPSAJHP/wc+AVENrN7mXzm9qP5oaBlcD3fdDmphQln3kZzydUSEu87Wb56KMOYD6R9Bh
2AxLHq/JcDK10yfghG2zHUWnXjGx/L0Q66nxWH0KS1rdsLUfq0i0zN12IsxusGbLL1WNUPJf0C/+
p67TG00VDJ4H2/IC/Hg5+geIWJeYsfB9hjjsrUuAJsA3/KoBdQRD3BtRc2nfe3lPT5i99QnIirbo
xvLSRaTlvhyxHFF/el/mDXur/+7GoDAW4cGbeb6MnxYJ4sXqvHeJEthbAThlZslT7KUbmG5StS8E
Wa98i5bouwiQ7K0CHLT1MjRoM22mSdyT9NoPy+d33fS36u9lKYG35CvoV4GN1kycPeG/byS+lX6j
ywTlR4OxkmXpl3aqX2ivfsXw+x9G+Vvtt2ukTlmOz+ZZ+tGqNS7l+6L4mPJ/5lYUttC8nNG2zb3m
E6/R0MrGT++72W8oRAzrK4NFAJzNGkQ68EkwdENf3/fZb7rNbOjyEEdDqLNr/3VFpyXs6Py+TvZb
5Td6SFDGdBedpvS+ICxuSGimg3ex0dhb5TeON3PNOJSasMEpkxKn6Cf00rr3URPeqr9ZsABFtJdB
6Gh6TYFXtGx974eLn4cK0nfdVFcGrExnT2IpY7+17/KRYW8TI2AaCfRdQEUVDPMT8EUkqecf3zVS
3uZFqAENM49CQZX2CzsXVR5E05q59y0ob/Xf6I+KcM1zyO099HOmzjvIMn+fFROTb+YmnwiBgVcL
By8GgBYNDHAYcLh+3315MzvHbE7lCh8vcPDCp7FDYwoo3Ts/+83srGdY9APuBs+k9/dauo1u6Pv2
nrcC8FGsXSoVLhuA7nZqyk9hZT6/6468lX/38NEU/OKwJ5lb44lVy76wdn0fIeltYoRawDDIUvg8
li60CA7vE4p0il/smJdy528IKG/13xxgDrx7IYrRk0PtmLEUgao9mcG/YC2aw8C2yqrd14LOf2Rp
/ftPUWP2X/+Bf381LYADhDS9+ee/Hk2N//3H5W/++z0//8W/dq/m9Ll+tW/f9NPf4HP/+N7k8/D5
p38gehd02Tt0hJf7V4s0xB+fn72ayzv/T1/8t9cfn/K4tK///MdX45rh8mlZYZp//PHS4ds//+Ff
2Mf//ufP/+PFyw/45z8eiib73JoeO9XvH/fff/P62Q7//AclwW8k9CVO5KHAqfXCs5xef3+F/cbR
UyEXVjAh8uKF0oDkneOPfgukwpvxnBQNlLpwHK3BOe/yEiw1GMVL+K/wfShk/uvazr8/+98fB+7F
H//+t8bVZ4PDj/3nP9gPV8H/NUZwWRI7L748VFIIHrxlDtdVwbui95qdqs9LJZ/GHs6ANl927Qh4
Q1Y6ZjiiXrui1JtgCRuQOrIPPgHBf+3yb1kv9sLo7403k2jueEzyyYf/nNiWsmxjOCReGxnsgVJt
2gJoH8CDuFEgZISEx8zVAJF4rDLSJEZqsINWefA8tKC5DRK0l4oY5p/7vG7OUonT4qkiZio7ZhUZ
44rXMWuyNZY9dgi4QNyVWm596AEu3yrK+qxTb7Py4WYMGlhY87jjNeQcYeJRce6ZbbdCmwfA0zpK
M5cEFYtS157zWW49x2Np9Sehgj3OJwci8cOzdLwRy5ehqzesNGcYeu0ydj94sA0s2/Ps422ijk3O
93NwbzI7Rn6eoqPFml2HwzZODIE+9LM4hKFqotZrzk0Bu656ysIdJybYlrkJd9Z9MeRLhZ/iUX1N
qjHJ2T0UerGoBehB96Sqb6j09nAr26Offc40OXVrvxNBG13ePQwazbB4XbMdkfSK0uVh1SZSMgQg
k9rnyYD4hNjYh8qrY94NNzmADa/s2rjGDcXGuwFRDWEZykaB95HgYeCK+ESfsLfFBbnXDrjyPcED
zdX01NG7lGRXly9GqPpO9Pzo8/Ye6aWJXL+h+fYJbU3gk6l/wSj3lcJ3ErEdQvvcN3UM4sCD5zcx
HfVmlnpzGRXweD4tA9GRGDwYJ/F9neciasrxpnPNJ9BlEXrn11el8Q8GYw2UjiQcwy1fBEgE2dYA
hIOv+1Onqo2z5ReJhIt8IE8/xg3qtjrHeyT4JYvxrrqC3zVcbB1tCcabdui78h3vcZX4tWVDnoY+
fNRm3lWp2XQ+26Gzh6hxb7P4402DfrIyH/2i3YVpfzXOmxEzYFTyUBf5zgNKabsV0R1Nt4NH+64y
OlY9TMlCSKtV8zCiT8xBVJj69ubSKFGu+AaOSBjBiW4z0fIbRCHbyt2zxSWryY9NaYFJ9OpQBt02
XYrgWAhpEiS4T/EyhWviqg7DqZSfoC1awPfQ1UGE9TV0WPIBYffyusFrYZ+JqFqMPNYibxJwVtHO
MC7fIsAt3/a59GOYhjTJ6Acssa5Lt53IX0Chg0kz1chfvLwIpIqDOFKd86DKdwQ5xNtOtmA5rmTO
8SgWdMhb95zN4esASlU0yuAMOk8NBTVgdzgaL/dD2Vt0SuSnhYj0YMRlFNSiiaex+Y7gKqwzhImj
F2LuMlU3iUTrGJZLvInzQOijGoZmF9RhcQB50OxFavItSGXeDrDGvnKDrCNvThPVjGbPygL2WBDI
PBSq6RBTIBLI9bZtFyTImNuRFqh0Dz19ZT6J0B5rVsXw031udbaRRl7BJBipIzrO+vHo+b+ye/v7
BdhXnAYCxHKs6D/X0V6BYNMM3I9d6mHOq/sxROtAfJHQUMEkF7ehutcLyBbe+uSFv0pQgv/dTzXC
7+s/iHWwl6I+6HVvDblYLZDSjeSAHQ1Bng3bqzZF6L1r1TbPMU5NqqN8V1iGSEi5na3c5itFPxFA
S+y1BoY7c3fFCJPxPDgg7aT6XiHGMJEheRzdhnvdoxTVGNWrPIFpsbt8SumXMakfvVRfgXBwJ+bi
uQW/Dp3AJhpTvVkR4HbZhkjjg/XRNg+SmC18q68uy/Kg0T0oxkhnYNIF4sCxL3mj+Aze7zVAnyjA
5L1MnHWQh4Zmx3ZE3sW4bEiYJ4hG21vg8MrlXyf5QY1oDupIaXOoMh6X8/2FnjAKJLT07kvGgh2F
15fB7ipKEWuBaYgEeQl8rKAUPQm+c3Z+aifzADnsd14GJ5/xUzaLE6gm12E6wi8ZbapwHUnSFegd
1J5Cbxi5nWw/DEVU+vMHLFuHsVMhBFpDnn5vYYI8Y7n2ihpWTFiL8yaa9Jelbh8uP4hjY5XBVT+r
GaHc9fVgmxdpGpAGNmblJ9/2Vy27+1M58zclwuUc97ZAEBSGW4JiZmCk/Dw+ra556PiCQB/Xz9GI
VRtuP31sRLglhn7533/Zj3Lj7bdJ2LDiixTl8q3DBbHF6LJVmZ0w8uQQsg3SH43zKb+zJMMcbN2u
68TWCwioDVncBds5/dUv/vGT/noRSjEZ+KH/F89BpIwEjSqE2U2ujrqm2LMFwvUuRVWxwwtYhsyP
B3rZzrr5adQ6liUkQB46h4OYgPeIbcuxWXh+ksLUJfDKqJA9OmBsx1Kxm1q7EUGKZhPWK+Edco+c
UrWeczvtLwUCFIZlJCfz2WfPaH/F4CfEwlOJf8EFC/aY+mgWoXcFOtlg9mX+LQi+hAU5Ez7tpPaT
0st+obX5oY1+e0tC7kvUqxdPt7fCtob6fj4S0CudR8GbRu8lu9AWHXa2NYbt3mZl2TbTR5t/tLTf
BiBU++tZsiWZZuyWxXEWKYoxMNLKYC+7+trSHM1f3exMhoVu+jZ40z07rzQ/BjM5tet4vwy/Mgj5
oTn+66+4lM6choy99SGBJROpAoe11s1NVHbmGvF3Oz+oXzx4k1g97hs2foGY+6j548SXExHenvSo
YQf/cwNOImqCWe8MuCqtlQ9+P5yQgApC13jwO3lzqT2bySU2z35xvP0hBP3LhQtGwhArNZX0DbDN
wMltJj6bnXHsy+KhF+HJuISUzacTeOwjoOIFK+ewBPs8JAmdhlswsjbNQmD60yBdUq8/FjewwCKF
IuMXJ/sfFhF/vT6ofhC2JEH4xZHpz3Jppjsm+sya3VwYFI/AyAIs5jBN+pTP6MfK6ppRNI9CeUJf
7lB6dJdhA7mQ31yB9Xxlp3BiH4Ql29adywAkMZAYqnoT+A5lWHfnrSn0EPkTrQOkKesNNrODyMYI
naFdLsekYaCRGTSuKPooZYomffV1ZPme59/esUCFsB4kMsCOrd4qnbVAhgKrtdnxkt1dqjGfjHs/
vR412dYELelS7MdiurnsKMvi79es/4Vs7Ie09i83W+LswQDlc/oWzgdRHAdZikuAk3PcEnXAagoy
5ZdLlU2L/Eithvyr/mY9njCXgSFlnnnJtyA6fr9U2SL7VUDq3xQxAaQaUgpJOSN/scNe/akZU3B4
cJC5XmV3n5bBWfZiG7TmLE3xrXN41NVwklB5VsEvYMK/2TTw7XgakDDhIkAG+nn0TZ2feghwwehD
4Sm9F2M/8AYVpISzRhnc4Zyq/H6/4lrAwwFxTfxCdfvD8uLnJ/LzBbCfL6Dzs7nuIOXZVWsPVYuN
4TS7Q88fq/mXAKG3l2qmEZAQGFT0pT1Uo930/kstcPxal73jc9IICFjWy5TZ9f3Xy6qfsTq6jGsF
dUnX2l03IIvSyhMMkzcG9ZIqcdSdeIwiOPxdKvv/GsW5Kb72xprvw/8PMM7F3eJ/hnEe88+F/txg
NfgTinP5k/9CcfhvAuQAShjxMfsvC+DvKE4of2MBynYBHgfB6neZjX+gOD75DWOS/oBXYA3LLlZj
f6A4+DQMVeC1koBAwTGX/29QnL9MABH6GPyBf7k+AMNvu02kdW24zt6wr8piOXN/dDcehzojrh2o
GAmMMb1sN/AM7AjFycyjALbh9S4oGAiU4Mkqlkz9oH6lgfvZsAGQDPZYIhkgLIpZCcfWn6cFh9B1
BPUel1W7ND36Bc4OiXC5Nyc+uDHXyC5qb7w8LTAbOgbOhk+mbvOnx/g35etl5/nz1EQJ6WOt5lRy
nzD11ghLmtHJ0eEEn3k1E0BsMisjLjRi6paW/FLv+EOs/vP3IVZLwfsW6a7EB3j382+uwnDxmy6X
u2BOrQODlT1XPpiuiS4o+TQVEM3pFLTJtplG9Kl4hTPL4Ob+V2l8PyqyNxcSSFTRGJj/Sd2Z7EiO
JFv2iwhwHrYkbXZ389k9ckN4eESoclBOyvnr+xhq0xkPeLVroAuoAjILiDCjkUqRK/ceCX2bi/Dv
D9KWVsjqYCwelRiaEdPtYj+65ip+ZUNmPRAsd9HPClF2uM635R/ToNGqnE0ANR9sSyVGNIks9Ysu
yNP//Sf5u+VkRTQxWbzRlheRgDL/mjWIzvXsJiyngxtGc7Z30XfIKxR9/d+i7X/ff/xFno2mGdBX
U/T9/dtbUe0gi3Xjwar4C3eiM11rP7Sh/bF1s0eaccFOVhDJTBsColQYQ531/+X++7t9Cm4yLS+l
6FZxRubfkGS7i/JsWOrp0GzhGpK5sAvUhGW107nrHXFnzrn9X67v7bH61y9/O3R8yzZN9juY0d8t
/ezhAR2lSW5HV+0PYh+sAVfBQngqbFzvwn8rmYbS6Zf/Mtr9n9+Vk8znF0W65oj8+3lfcxzM2zr2
B4cswoRjzuTAKQ2Cp/gXM2JzIs+2/zax+p/flh+XxprdJDYnsfnXfY7JdXNxIvWHLpzlUUe9peJi
KudfuHDaX7bfdElXllP1n1fkv+Yc/7dyfnuO/32RvSC4KfoB/4miv6dxwo/wQA7FcBCsjHXA3Yz9
n0BxRx3WQuTjIdAt6Z91JFuxj4LB9g//+0Nkc7T/6yOE6EX+7dVBvcP97Ud/D4/l3GWceM10WMlk
xcSjPq1J9Gdnasx7OXiv7QxqZGtarMgoDkvRiTOxiyJP8WQul74XGMZ8bLZ2sVA5950+icGKjoAD
q9dSlta1XwloAY/5VkEhdk7t5Ee51fPO9gf0/yzPYq+vhtQoJdHSdcU2KqGCno0ma4s0HLbuKOlV
kFTMFnOakrnxtUUV/WI38zBu3R+7azAbWduFUG5w0hYaTxCxzps98PlRLSUKKobTtBlq9SnbRZ7s
xfkDq866C/DpxbLkiRoIl7+Upr/tmXjJK7j919YU8lE43pWYrn/KQxGdc8iZKEpGV/9jldHngMch
JSBp35Vt3Sc1mbsutclmxWQuLk03DscoG+sQtccQtKdmuCZBSVA3dqLiZVqKoItt0rapPTbz57Ll
/c7kGE0rDzDnEvAGIN421flLPbSCuInG3JtsweS1JCxQWTCIzQiigdw31lyU+MuJU2cxWzet6DIN
4Rbt17AbSYVVIdZAAgElLWAsCBGrIs2KOm+LJK+XEvPK2Gs3egxxL64tiYZQDiGf4+ZxJyWz8XE8
uydWm3Xtj5I/sb0zXfyckpgI2bv7ihwSVlAzEvX22KiFA7BtvKn8wK7NsVxFkKrSxl2XR60myz+0
jeR/56At8ifXQ6w/2DXl71tlYcs/59Jtyn3uL7zo7THE0cQFbSa0D1xBZBBu2RSudxeyfSb9zxt5
sUZVo7nPpvtnEBZ/LIW0Oz1nhsUfskVL+0OshDBihzwzuQFLeWF28SqTQ6wSN3t5kRWmhSc/4lOL
ouXzalxsMu3NAhO07MjbJAb3UJlmChzBPqpnkw/WRXW3VLEWTCIetnoShBymlUxxiQE+TDJ/Cerz
YuGe+uH4iohqZjt6TfOpIXYb8tq4w1jdEVHrDS98cBvs4/vZKNEqu97s+4sWatHn2py4l1lzFK53
FWnnH91IYPNkuphXE4fnjQtFudCkpazvWIg27v26ELh2l5UxGeObfj15VlE9W2pxqjSKDC+4Uyw1
yfazVw321RLdYryIKKvyp9wd2V+99qWqv3PD+k1SeCVOGG3uLws/XnS/lF57bX2Ptnp2A+442tkh
StkKGgSx1oorNTmtSDvcxn8GzXXCrrfmIvUat2W6R5DUe66KDcndEGvI0KgMJ2zXuZN9KpuobewX
9aW/0RYwbVQGAKet12S7vNtZRJxIf4143cyL1fTBeqxMc0Eflkjet+hItu9Nb0uMbggtBhBNETyW
FYOH22p7DIbNlCs8uNaWH4Ni5BzTXkZaLIBik4yiGru9V0W9xv69LTRcXUng8lDgJJXpEGEsTnwv
r1mn2nphe8zU5D46Zt21+xIGY5vaGJT+2RrBwiIGKYZIoSHw+sLmwiuLCYKdtO5sNmWMi5XT3Bvw
msezzqNDrRRlzFh6QXYRweZ4QGizTJBtd+1dz+igOzRhoL3UWvIxrreNNxQBwvt6COrjZOZDfado
FfaWEWbPZWQa+8hr6iu+I5+hUjUXyeBZ6k9daZl0UVRebe3Od1tk6jDmqZW/ptD0rbemzaIi5aJl
ZN9y1oCZpCzzBFaGPjZ+K66ZICtAYDuPiM+EMtr5c85EZ63ypgcSj103aaDr7Dvpej/Xub49R51a
9tGGA9saM/e6oKBdqrp3Y+Xlp4DVVw9m4USHpd0ckkCGMI6tu4xZUmInYUmudN5Gx/aL2LO3J96h
+hi6MxrqNHT7ae2y6mSW0juR2RAxW2qKY4Q57FwxzE6iwG/2E1Slk8Ye+zOXq7N3Wc90KcJa3DfW
9mFa+MvjaOxJfzp1wDBNb+thU+38Mim2I2QrPVMi68wcDiFkjXhg3QhT1YKqT1MULRzLnTUlA8vH
Tpx7rAouZ79dOKNM9/dIsxIbOKe/Ssf+MLU/PUA5607SI1vmbSI6LaQddpvRll2qe3cwvioj43jS
w3zRymrkLlxhKOwr4UTZQ+6ChK+NznssBaFxyy3bXTgRkt0NeeCP5I4t3p4wKB7XqG9Eogr4sT15
JHkGzSoYYK88WUkdieJunhtnuF9CHX2v2ht/t5RcuxAPvcaQH4S71tDWPuvq8uQNhR/yi7dYgaNq
PanG0j4D/WnOAZJ4kvmO0T7NY9EdeT9Yd6vTnrPIJCyJUb94yJdpuEZFlcdmg7AxT4X3yDUsUqF8
wXS14iVd5PVL5Lhqt5mjf1791vzpeLcRZyT59jHlgpFGQWU9OvXQ/J5be92tUydh9zm9W+1KMtg4
qaO5OJVsJ37J5VwR0Wrxc4tuONkYVRKbjTHUEENVxMQ876LSJJHNMRX+9kvXOelOWxzXGgZpv1T6
WsLKh3M4EpwiQYz8NTWrSzRLtm8gPowjDHSejcIvH3ubMNsu0658N6F8HL166SELFuLgaWoEd3NS
KfWveWvndOPpvJpDsVyn0H7y/CZPWEw+HxbFfh8OXzs1FUE/Kp2thpJW1g8kMfB/uXWVko0xvykE
9d1CwZOOJideko0Bc6Z1cq5W2J8BEtRny5b8JHa3xUNIFCoUQejFNVvPnKRrp/LdBe5Qx3Ukm4fA
Lsvr3My1HTd4NAeqCj3v61VG5W4l94E8RNVPyJA0a+0Y8bYqksqsJNxN9TjtB0bYRqUkIIvy6mal
9eESzt0Z3fJqV+0bzvbXIfSR0KYG50OxkZzRMtMP24pF32SLwtnDqkjr/qcgptlb4hd+NLgl0r4f
ydUcew5G6Hfr/TLJL09sDT1PoZAdxFs+G148bS3Pa7i9+d14DQtCtGZn8kD27UPBnsR7zXbQRPbL
kTBkdW/746vb5nJPlm9NGuYCzYqFwlrEtLdZRfFnLGHrUZXtMIDLnTKkxuReyDjo7XrH0m4iC/5A
5LI1+fe1n7hFvz3k2p/3sLfNRLIk593FKj+MYX7qq+oHq4ON80BepvYVhVbQcwNO8qMy66+ocxkA
QicgpjzrlAn7/L401U+O4HtO9UfldGZasDyERVhsHsujdeUWrL092bnfcp0+8moq9h7QkJQ3/P1W
yG4HyzJg6AvOTFFXQPNx9zVSItIMyT1QOTHnUH4kTftNVAnECRJDPHL+peDUbzndIsN8QxOyZkPq
6C0gjiijg08BhKVGi4eF9gSQjrUyl81e1NgyjMyj49xYD5PBiKBuKU/ZyqaOQJqAmZDo+h3lhJ4o
KcnVBQ7ypelun6BNPPKJOrhn2rscPc99WtasvXB4Yp6pPFzUajJfORPfitXN2L4son1YrlVqRhP4
F45NRp5sZop9wr5JZhDkjNyqSJSfGaS5FDOlIfjqot5LWT53WkqiDLg8lrhvgm+7tB+92njx1hu7
JxwLfvzOYjVD9s5symJFbUlOpPH8x2Bejk5r7s02mI9Ty9Ga19o5bEbf7sOVVdOLaI2T4zvnlaLk
aPlteTKY0Md68N/0ah4nwUvf7jp5XOU22HGUmVHajDgxStL7py1rH4LZzGJs9VSzm0mq1WD7Nk1O
u05xXcsVRElwFUq/TKuTPdjbtJ1baLjJSCF6B3qpIIHrtPve996ttlh/Tc7cn4zedJ4D3gLP81Aa
57KQ1h4lpcQXsIhX2dX1S11s244gC5PBtui/c2ZyoK9MtkUTXNk+2FdtHrTC/qDc+ue6kJbn1eGJ
L1X774o3y3UxNyK4Nm4iU4XTRZGVvS+0z56Fzbb3YyMAS41Np/bguoe468Xn6gXqJiC4SduzpqIg
R5/6vgpuY1nzWFoYxYTdf5JXIKisrPYZnmOVQtA7uHWnUwWx4iOYIN4xs7bzeGbg9oD8U19ra9wP
ILYfyq4WiT0SkUpNafqnZS7mNSEk1CQFSKXYtHKTWwuz0QjlAorpNQqLPh1wG/Q0sH7d71heQAng
BEF1pWUmgxXYZqfjvLPo/4Xj72jNNUW/I2QyiFLe4Aui1mg+uXUDH432q8z1vTurbq8hlpyHsc6T
gXUOMbHh/jJI4T8sZuReCBfpFzFrXkeMKbWIDX9VZ5g14qeb4ykZxoi5MLrZMiZGDXcm2/rgBNEn
yxI2cK3kStfGTwa9cUDPE3YcKkrSwVueC3ZRFB1D0gYzRjXRf03Lov6pOrURy+N9kqU42wMCfAYX
Ac3W0MPZg1jS7evOtO/NasjORtnP3Ii5kz9N3hxQ9rq5vYN51rxOpirqQ7Y6UxdnMqSMW2RA+xvq
2TvY7eI9Gq0j0sCRJDonq5eJbJrZjZlD1ddsXNrH0lxw5KzSi+gduKt3NFHuks5AFdIRf2C/Xyf/
fQY4kiVFK/TZ7P3uc53cbkuWSXR7dvjWTMYRKbyEHF4AG0lh5aosHc4HRkh2y6CvnfnbwnXfk5qs
4iAqg7tVmuIrtKb+KxqX8byoMNp1RF+N1u5Y/eTmGzYPP7zLtFGeKOu4BKwmZDGUGf0Z1sJNszXS
cV02+YkmkH5tXa0ZbpG3Gac+760i4RErCr6JOe9bYwp/e26Zn+0lVz9C0f9i4Ku/+FrYr/yQ+F0I
iiqxsD/eblVu8lCbR0PaXsKNaF4Hy/IelTEEdzmC/WdYFQQXb6+eK8WLPNGWu/dz6dl8UsM4BGjo
Tz15/hJ4D8poXNZbOO7VWpHs8gkde3GvDH2UhjU46VJl1TvM2mXf2EvxA8vegmXGXvad2FwvRuyx
Hws73O4Zp3JOYoB5s5Sz9PG4Vt5nU2jrTmVtk05FOz4bC7P3ch3bLzrIq4um9dTpmkG4PxD8ZrDP
FbZabHyd+1qyDfgFF9F2DkfHeyM8vb6aS1jv5rGEpTCIPEFoXRIM9sVOm7Z6gRZpngtJsz3WaosL
U+PYc0LPm5MO5ahkt44GE7SRB8dvaucnkCneeZIQpWQPdg0wGHWnn0kaFPp9z4kxqbdwjBch03Ym
8GtPyou33vuep/A5t9sQmcbCS2SAl4q26LGtgGMApEb1dAG3Db2fo31OWYEWGbwsM+FiuvXuZ5v1
NLldXvgXK5rmJ8/ww7PiDGFnTvGVDz3JUMVqdTZG9THkuVUdsLvSrEetHJmzb/5VblQJQT0BtfCH
GvKLbZuvnecNqdowHUWwQYZD5OjsVyC1vmYtTp4AgAcUrAAGABmHvaOUs4sKc92XQufHqfDVcol8
+AmWQ47Zz9Zpxzz4vdXtEWrRlFRWfbAirzrWg43FUg7Rh2eVO1HMjzMH7sOyOEQ8xztCxUmzVI89
xc8sRhf/0fDP2sDGcZbavqDazrCMXF+TCebXYkmGTpo5FPgD3RoYVOGNbyBJjkVnZj81DB2uS2G9
3kCjhcoXsNUWAJAGYkp16NioMVOGrIF+6IUJoMY1EbyOVj1h8a18PQy0ojpjClWVhpnMcHyspNy4
E9JmQy1/zDUlN0F0krznVXQqS8mqsrmIARZ2Q4CAGC7wGGtwII0JagE8e6CgF7RjeYK3E/4Rg5zm
M5SQLIEKiMyZdTgXS51ufU8fWAcXRq46nvPyY67dPM1xGSuoiMRHgde1zs/S2uQA4KbDaJyOjrqT
6FXrYp+XxUjbfNnnXvBuFOWp3OZPvU3+xd2gjZRQku/SOp91suBriYfJ9TGLqavmNcqwo4rbfA3u
iiETCbFNmcLHPYZhgcFQrr/XIbp37OzCrQ+xrDpMs7zrmzInmVxn+0w3TSI9RQG9PGedw6QbywHg
yhdH6T5mqvFVqqKjUfEBIvKjuYv7orfoZIEcu8U6jBvCHpVnyPxky3yPDnC6UKdXD1L5P5s2ZH9G
UaUycouD2RXPXWe8Dt7IiVXez6G6szVwSZLq20cn11NQiizRVn5Wuv6FDQN/WCbHuyaM9jRIjNgK
ErTshVDJao41kCTeaJ1qLpoDZ2f2zLY7UFf0CBTypsC5UKzrpwFGL3Y7v92LEG1uX9e+ns9RO3/n
Vsc6JbRec5dbS8tLGbImOBCfgC7an4udLsoRejKTC2oPZRwE1NEt8fYiehGtsA92Jux3dm0lWDv8
+wlj+PPYGMVlckwqfMXZghO4/GpVmws2CYSGn2LpK8ek8pyIEb6sl+2CeFJ8IGw36x+Ixl30tmZF
9g1ZYRApxaqWD7Om14CbZrnTpUehHemdI674ystw3VuBEr8Ko803fHwspHh06zwYvirwkLek+FYZ
l7V1UStA+jXLcDD6ggsgPEsayVDQFUEvNbEim1TcLTaC5a3X83MtjUcrHN+R8KGKFdbRrfoSE5CU
KW85PrsXvsp28nFXBsHeJA3/SfET7sGmvlMilnvdozJOTfAcGAaanWv295Wh7+QkvEd/XivnILZh
guTodUacKV5z8SBGRTqQInxZXCvajfZsfiDf8sTZ0ewmVib94ihU1t8VHsb3zglMACmOKJ5FUN++
n7T/EVxKkvllxCjUr4Lh2Zt0k3FCudHZNrXhUNOL8WTKopIcOFSbbBrm4vQ6744wXT4Ge/VXoC+Z
tM83pt0bZJPfCM7TQxYswRkwh+cm1WTa3d4SYqx3LQ09fVIg0HHN+TOEXhIvHIbPgTOOe+EM7ald
eo/fqBJ75JniYauC6Tmo+/G5mDsgGZ7Nc27336sqxpNfGfJHxnnPRNEAiVWOJUF63ZrI0mbphQdT
ReJatWwsr/oVabdD0i8GdpuRHm/UQy5yJ54x5/AgTIBsAXD+YKy8HYKRoKHcZmCBumrSamp+cD4u
Z4Me6ah4Y8XGKiAdsiVF3NnZZPsJZD9y6EzIrjVkWOLvlnWOpIWkUPUYqNW05uctGlvAfY53yoBt
ojiJOUvUGvhvNdL3Ow77AtxXBkBCUvhalaLoCHWddBYiJt54XoBsqkiKGzdryu2tTItIh9ygcj47
vOFSkCPuXgZAkOo2YCBkqAonjrDFUO+KHMwXa3RBLeSTfwfZS/1YCCK/dN3y1S3NsDNE5j2NTgR4
sF7F6zLnMuEWe67qpbpz2N70XFSqsOKoBRnY47A4aPKTv+Zlqc4O1nXuKm7dbeL/NXOU3XmBq1GZ
eb2/sST+aH+Tl7Zu2i+Ddx9Yx2m5M/T4PSGAPmXKuC+D+oK1lAosGkqKQfCw8hm8gt6bDEJSmJ/V
MVT0SqU/mHifG5uQnEWNbKWLVbwLMlwgzyD37IrBWw9kaYsHW2zB+0A8J54gJKbBKkdUsRCnfogK
z7fOP5ca7QNqN8hbLN47qyp/K6msXU7+DATg/Lpui3ls/d5/ytmgdrCHLfo1Z033YUetcTG8Ojs0
kNewAvkOigSiadsGmE4NysJL0Dv+T8MXy1MAXS4RmZG/MVXw9nJq+D2aho1ssrKQR20/3vKxf44A
/3IEDu6f3u5CTMjdmgDGdFMM9vOJ8ihMFaXKu7dN7cPoYZIO22pJZNS4BzlNeTq0EIhndyjfOp/E
v1X30ycgtu0wRUuTOsoFBdVKdQ9ycborrb58XqvuxZ58eRgHH7hAwCI632Gnq0GB90/tqOLKrz0/
h37nvM5sX+a72eH0NjHEcROzsY3goYeitYMcgwDGFCpum4kGneVQS8VrfaPzcOzm2wf7EiMDVHiq
Jo+lyH5e9fR/NMqpW0iajcaxo1itbr+khTPpbwhvQEuMPvMfAPIu6DSt0f5cHKP6qO0of+AVBUeh
k+p77Wy7Z5wZ2c9AQlyRRqq1FKCwBQfX6LXFaZyQTBnliZ23zsM+K7uG0duUXSv04V1mUyt5FlCM
qPSbMQnCPP8x2W3kXIxOzEY8MztR6Vy55R7ApP/UlsvKAxV0qJCBfZ/zvdVp7oR/8YUxYkZrgpon
KRwP9WqJN15TRprPUG6Uw9wVQET3zkRjfba0W6emwX5YJIHhrWjYr276o3HvOW6xL9iZZEPuHcO9
Y9+M/koHvE3Xn8CY6ZCDoeBZj7a7tp2X2JlX5+BV/bZ3Qr0mVrvOsT27W0yD1sR21uC1r6ijws2j
3ciYltbtaL1oLnpSKiO4oiWziKyYhj1jz/zo4guN4QQxtDaJc/EEB/Dn1McSFvk3yY0ANF2DQCbn
1uWUDMp09rbtpLJKPNpN1Ox9yI9WV0xHBnQIjHXmUCKK8Yha4wNEq4KErhpVdIryPYjKMCmsYvps
+3q893PXPIN2WQ4ICkZi0z6lkVGWRwhk8rTVJT2cCBC4pix8wgUFhziYcqJyUt7jow/SiuDBh5Ym
xsTQ1zcJNWw+QVFGXPvxm7rKSjQ288/C0xpoYDhcw3azHmgvvT+FZFNinfteSrR1OOK54Cb0x/Br
tJqVI3t8Z4tasKtD6TfxzJ1wAAow8NCFr3B6kGJD9cNRIA3XdVGHfPV/McgCHEabFy8RcBuCPG5M
d4QlzJCvrlffxkxdeOjDZvwctaCfZCh8qWzK4m3ghcN0r3iVzhIxTa1QzYCJqT9WQRShqWhide5V
J2jAFB3AhBpaE6ve4/1wEnh+UCfcph9Py7YVbxUyyQb7UQnaTL87sgd5fVxHXC3xKoep40sUULJb
BOqdBb0S7lXbV1kylXV9GjPV/rMMWiHjEGnMd8Fg3k95vxWUrwpa1U1qI/O04YhY5pknzZKfCrDV
adA6oEocBdgctmgmTj+uTx7Cz8kkuvTeliNf0t7mYdvRkOXwcFy4nuqGrkx9QZP/pyhEKI7RGHri
MIct5K6+ySYS5Da1/zA182V0HHkZQrH8qmYdITx1pXMKuY+aZPY3FUNhW3krLeEf0xTrG2FBEo3E
xs9WZt1m1QPu6NzgR4khWpufA4a4DLB2Jb5gkyGiN8K+1m5gPklHZbt+IO58Wf1SpINot2ewz9sA
cInrD7NZ+jwWwC1j1p0GHLCaKbyTkzaLHT3K48It+un3mfwu3bnd2UzGYSRNXzKQ32tgoUWvQhaP
Aft9Yu34vLptMRqciTiK88JYznMPCoxCwOsO9jrbpDLL6K12QdbhwXW8H7XVho9yUHq+tLJ1z1Oz
uZesMuiIpAp+OqpGpFWCuKRRrLTz0zjcz5wwZVxJd7zYHWlxUzBqHSrBkMIBWMrP0/gfQafhquXL
DNe00tmL1QXDq+OUxqNZYs/vbVEO8VqrgejYEGwn/PhDunHtZAyXfiROcpOC2GPhHC2IuYir4UDf
BGE9aTgETwKUhELGq6JLH1oy6avZgnRJqfWRQ35sGaYE6lproVHiV1kmfrn24rhYIJp5sqEQWm29
kfwAEgmfKNYol4cwRzk5sEtT2XHLVBeWV8lywbizdfkeFLeqStymffQ1wbGv+B0734Z/ugpDQ4Oy
+dn81beph6axITrib2GZsJenPNz25ZhQgojVh1OaiZCgbgYPHI2kfQnZR1TGRlhb0AY7FT5tkRjF
AwqYcdEBFF0EV895GWeRH2Dr9ZT3uQkxV43qVWcFMmngunKPDLmkjaZj46wRLVRatpZuV/wBPOj5
4K8xXr4NlSLoun2bmwQ9jHVY3qY8cCYaGyKBjCm6/BzYTrUeHIaITMZrUZ+HjCkjRLnVhhJVRS/T
xGRNdjYidW9xRKXhxkut5bDRKWuOHObsHUMRYUNgrl2/30NCCa3nabTHn0YNqL9Y/GBN6QxJBTNb
D7x4nZ38Cn8YWnzZbDuDqQHOJWNiUN5ntU16shs2ST3QwhrdMHMVNsOCZdHbs6H0cvQB2A+xVwmu
/rTWM8Yb0z50BdEtm8Zp3leOD/WycboUnxBPWVUYA5hUZxD06GP+oCesAmaXZwddDnwvEgxkeIeP
cp69H4pdDqRRAwjj2pDiSKmyXWSkyNe4ldz8tBjhLTFxqgeeBFQT6N/252atBQxB5z40ENa47euk
nL38oaOjoRPlXYLoMUGCY5QyorBR3ifad559xdLGmu/yDnWp2peMBvbYBvCbsPrmSZmb3G+z8+u2
iQXtd5DMlRqdtouW+5G705HhSxFa2XFZJ/Qb2MR37Tbsu6H/DhaTbqBVL56/5m8txe5T4TCSMy1n
fLbdkFm9LH02YVmqM/LDJqp5PdPwMqqAy+svZyWYIu3oA1D4Yvj6C4ZB0IN4MPqaouAYLYAJd5Xs
sa1U4ZSD5u6CbH6erZx/44Vd4J7GujHmtwXAfvnxn3+j5IrcZenSrN9EZHbTI9tVXYJaC+Um+mFX
4R2yzZI/2pg0FlS4XTfXIhR1Qk1q8n9bwLU5M7Jswr+0KWTzU3vzQ1l5VzTn1eN5jJcywgkF4YZP
Mmq3W/7h2Xa6n4ZccAX5gdH+CO3S6OHqKLm8GTws+sFgPLQks65b79JOmpNuc1o/u/zHT1JB4HCP
eqQiSIOlw40xmXAbVWJ5xY27yEDL52VR0jg+W7CmqTzrLBxuiz/4K83Fn+qDEqxhSoKbNW9XWyEO
MjIRPT9BtKzjCYKv010V7yT7SvhUMksbC7v9MRo+L61u4DJgTbrRxUK1cNuS8kAZFzUuc+2bccZs
6G4ePO+7oSBH87CW6CgcFo6AvBwC/jl4cOZWMSZpBzYEb0QJYxyL9kM29uaz9HlD4g6T84kmoQYA
HXTi26qG+ZVu8n5gqsIgaCyLedf3vo1FDhLFwdG1+dnmdvSs5yF/gPMG75ey5bXJmxKgJBXuFG7y
ATZonhiS8jps8+p3u7ig47vcGiaIo5Tjiv3Fp3xq1z1uAPdrHr3yZ0Nl+zaqnBZd28Gt9YSeHDAX
29yfkILZYkk69eqyd4GSby0uZWHPD/7EppkhHJYPMdf7FsYsrHOXxyNm+Fkfu9F4lk35uBk+4/7A
KroT/c6GciuG9t22rE/4mVAb3aW7mwYUYRJpznXIDM7H1UIZKvpPcgfZIZhU+Do7k5sawVS+rsCw
3hl22zuaThdHStAec6rKf0bbDnaklHym/RY5RU5OfWcPIR4m28/PeW4092qhcc+b6BnmOnFUILpp
uAz9DxTar2oc1aUrq/Ku4sn+IZV8CqnsoAe5nyzb2MSOzSrsUdts8reliQVqwRrn502QbnC/sYjd
1OuovfhVYaUR9uy9N1X2XWGrPpFmxEo6ozGW/2C2/p8FVv6FKvn/CU5yWwf7v6RavgoOAD18/Zto
8n+oO4/lypFz6z5RdgAJk8D0eMtDT1ZNECySBe9dAk//L0iKq1aHrhR3+A961nUcgcRn1t57+Ud/
17Uo5w8EW8Di+Iy4ZMBJ5BN/17W46FosSyrbs3EQ9BCh/4+uxTb/MBgjeQBbpgsDvUhe/qFrsdw/
kICZ4OeYlyCQw+3k/+BO8rds239C1q7v2XwCny4THQ1rIfcvwi4rj8wpBH8GsbPROap06o42K8FL
XTCkxziW8tlA3rBNRrrLdKFAvHpUWxtr6o0bufKFw1BvQ9UmW1/n1bE18tBFd5IylciY479PuHu+
8f+MNyXC+TC7tfEjwc/lVzgm7sq0phzGwuzI9xgbEgT+q3JOmn/DtP/lSyp0MqaN8h/G20D2DOb9
p6hZeB9DzYk293KEnDHjtnrhx1U9QQZBAMhlABQFiIimjRu43bAji4Oav8DCG6H8Z7v4ypVYoz4Q
BTTuMTZQr340h08IAxB75sVoMeZzIm9nyzh8wGJEHkZpDQ9e6uOy0DtOY27oOyKQE9wrmSNr91cQ
AHnBfVUo5HVwAahkshgU/CCSjXkeNb9cW3cHnYfWjrLW+9DZQi2JbjTN3VDj6A3XwOKrpyNLTrim
rmYHvmLtmnnxrQn1+N2VACDHLszNZj+NYVMyNmOgjJ4ZmTReJZdqDMKrKRbhHHntHNiprG4WxV23
yvqq/vRZET2luA3bm96so08Odf8ddKvYqmzqNhDXPtv0LnTwP3IIatoSVzOYm8p21IsYh/bdzkaZ
7NJsrpDriaQFzA5wR5y1AjkbE8ZbE3vhNQz84sJAebZVU+5dccYvjorSeDvg53AIe6Q9lkfnXTUT
zhMlYcckauDmwKwGQaiR/PaqUWxxzA7uvCBhn2qHsr84PQMb2Vligz5GX00/qJ4zFYvdOBvNIQ3S
9H4sF+9abDl2dTlYkDyj/tE5cWbguTDkX5qi730OQvPMgsW+DgMw1JRY9SsesQQZOKx9uyBZtlVz
yLAH39IVM0pjF9vOsmFuqvqLftG5MeReJs1YB/Nsr2LmfmW4yUTPCC0xmpNAb3ZX9Uh7JwKFN14v
ux1mle1H5/mbqm/ufKPZmrY9k5s0kmRm6fboekb90GF2DeFR680SsuJkVfjFSQTdqUo86Gcz3EUE
W58LkTMwRqB2TMjTefU8jGcc+MZ9GcNmJpmR/0ztTj20VDG/F6ghg5GY4qdqjoqZ8clErRbbZJ+Z
03Bh2ef1JJMZ0w+VdjMJJTB0q5g2GXzcobG3rCDf5UXISTBPx9mWn501BJcmZB/OnfCr5sZduTlu
dhZswtoeIr0yBZI6V3jflodcM2nWQNvl1hkYkDiMpJw2rG/hkG6rmZ8swF3/fvRAs7CBdc61Zpwb
LiLlKDhBtz9WGHCzbZq/YNyP7CeB7SvM/P0232F6skZ+xZ5SUrxP9fA2ShMcU342WSI3lhF+C/MJ
+7q7Gcgzz6pixcz4QWfxa9lNz43bnALMAUQYPaVx/iij+pAwh/etfOMl497t46uF430QsPmkNomA
RbmZ0oLc1bB5LormQyTja0OtuVLc7ATGOas0NJkrEdgDhJ0OvyLLfo5S+XNiOHV1hVveBKEk69jp
rHvG3l9TFLI867S+qzpxSSf4ZZYiZstGaqR2br5zBopLOi02FSYVygBpPrds+DOiPwgl4ERaE17N
RdjDS9iVdyEwi5I8ISlgQoZPnopl6C3c3SqcnYNRkx6D9IUfNYpxnO8sWBvrM3MZIROK0l17K4qO
7FnSQ+EVz3YaOHhnOOzOo6T+tPC43CR5mO606UB7TzezK99FEnnfwocTxczolIwjRgAYyhpOVz6Z
zrCVRRa+QXrRTA6EQ7B1r7PoNNCE2cnbWHbd3jX7beliy5lyYJImyvTqpzMUrAuscB2myTeJGY9J
TkBD53O8d9gdjYuBQszCmPWuWpZ13t0S2oaVNhV7WnwFKa+va1mvKhlcO6L57A68NenHRwX/AKS4
X7r2pRJE4Imf9ABlGhng7MYNz9erqnCw9waq9UxcB3cccGSo8C1nbdF4BybzFQ2DitiOtY/dzODb
oFhtyxalT7QtRceqPJiPwo6vdeNsndJcO7GHB6GvEdDV853kpCLf70GCrdDNAWKhyN4wnXsPY/dd
VtXV9vlbxY31lnREQfrFQx/lkLrmg9kDrROAc2pcAF6G0JdEwLkTKA7BX7EICjX4cRLfEkvcuKmf
REtIgOLVQtdtwSuPJgKZVUlozcrDa4DCNN92gwOmS2ZQXFW3cRguleh/VGOBywYOMkH40VkkyUwE
dAWRr/aTQfaB1wokIe0eyeTVnBReRo1L5F1/zoD94HHojcSrYxUXk0k84RXsj/LhAWiZp1oJ4Kim
LXkdi8WZdRzDEdoWztsAVsH8Hs/yDr8SfeicF9nRIdH2sgwlg2PrNDXxjkxlD53ZXHTuXMllT/Z2
9c39FW0IhAM0tbQ6BwBpaydMcITmgL/4bmRealyu8ENopw5PLANDsbLTz7PnilPh2o+wTeHKz20Q
K5QumHLjxuHn2d+UDVw0Ive5rA2efoprNOy8QzKztmxLoExNQXGKjWLaDzoyV20/bTvrA18TMo7t
gW7bF2Ta+JNaM9VIzwSkX1U4Ca4XhohtnOABzZjmSTBqXwQZev4YVP8YlPmr2SF0t3LrFScC7V2m
wHvxypYZcbYjmA1lrjphUMF21Nm2frLDcZltTKKvnnXp6levAofATJIdq4jvc2O5lTFXL6c7Gz8g
nC5elVAvOKWv5yH1YEuTHzKPRg69KN05BBeulC7yW5dhADZa7U/lNvezBkEijm49QROE4GDJbB4U
qXFeHfhcf8kHqhcOK+mBTVdftYmiTSk8jVilYJLuwNKpyv4aCvVSTpm9qpxq2LRV9msxjfK7xR8O
LmPddvoIgBpyHdHwUUk+9aE8VsI9FHV836bVU5REL1kbnwNhr+FSGQcX91o52V3RPPVwDZlONjr3
qVM0I9Lieap70BaWHFwg/h4Y85QCXfL4qk8J+SSrMnBe+MQ/fFKIhqBkWGXs0hEXAQyJ3nWkN2nM
/CLtfidBdfW7+oRuZ49B3g+dxI+VEHwtb2viubUnaeDRKsmoQHNor6Mq/hl5WUufy/DbFeoUquls
QqyTps4R1XHBTyJnJ2kYhzoCfmhmc10Z0WZmihguXHqZO2vkVZcW3cUGBdq8rrhQiUA7xhoeuk7q
S+L142rg4HJrwC2XCp+ZeHMvwVobZhLrCXRiH1ZNv8G9ziU0lSCYTj+h5pJrOZI0UWE0B0ZPFinR
U70L/OGwIU76+JHt0rAhaLE6GEHIp2Y9MbSQrXIc0OOgfmB5bO9sKBqc/A2Kf9sN96WZvGiH7BU3
a3Z9b2JS2G/N1sj2XkloRSKxHoFfsVZGa8pDDAe7ltTY23yK3juz2kekDBJd+GBHVGIjB8kKlzLs
2JiPNDrauJOVrcIKy0NBVYGHYYycyaLcLuPwVxpUzsrNOCCJod36hPawHDReMcZ8COb5atrOiIFi
7ePw5/Lb18G3rkixy6eHkoH/qmqUwIwoQR8g+YE1R2GycTiSoql4z9s4Po0WdTfX1tl0pvY1p2I7
hKF3DOLYWA8NIUQVsCh77nU/R79JI19mI81rKvr7SslX2/YOYVCsyeLk5JDpulsuSjJDz3U0osb1
1U2zWSvLKD1OomPL4hgYFLgsFFnmSE1Ja0jDXxuM7VgmYU+TZC6ZVqxtGIqjDSLF4wH54GvSRQeD
8xkPz7Xj1mib2HeG6g0hbM3RNlj7SGr29CWgiE5fFO52a6siyAKxFyVV90o49tWWI7P1GSfa4Y00
gHWeO/ey9w9xrV9GDX+UiH3ZOUBN5zBsk93QTvZqGOfzPOhzbBnfdcucPWQlSUl2lkH3w2qpblBJ
nWfCLdetAypQ18zuW6f9qPpgqxo+w1DDaPTN9BPJGVOTZP7gs354Y/hut1g4xtghmSVRdNISzDeL
4ZeXZw/WBALWYg+Ch75F9Jez4CpO2EGeMp0LlYxPgvlg4IXHzjYvsWHglFgDgOtL0RrF2q7D5wJ+
cI8rvl6lY0oqTUPgiD1dk3CoVhW4QcgUlxq6X7uYga5CdLHWI8TrqVHuxnQhlfqEuJ+tm3LsQPNy
0CfPVtphzJPCnzjWb9NA0JQPF4RVWwZ1z9Do05adzN4q49fGah6zFAVczJHbL2Pxth5Wtuh2Y6qH
fZ+U0XOGmVSxaQGt2Me7fnkg3ghOD2SZPjH33n2Vt2Bsfbpnrj3uykH6BFAM7kNNtb1ttGoIfy1N
fTSmoIAWUvlOAlPvQaytb1AR+eaVEYtoc1QzWcvhQUXwpB0txCrRLLZIpAtuSWvjhSDKmk2Lbg1x
imw/+HQy13o3nIF1INUFq/OqCuJ7GikzXBe6pnltoaTWWTEpxJCeYz0zEKSLYzGFNk2b1ndKg8GZ
EeMASrHQ/B5d9lwc9ey1acvNI26P9XasKlPvnLoRN90M2ReJuuWZTYg4CNMjKH5IxiOLyf6AwEXc
qd7FIkkXKVss8IZHhifWDuCJarGsC/c9Bo1YO6kLcZ+bI7A+QO2u8DHvm5RXfzmc9ZfSIEFsJXwZ
vJDUPXzKOZhOXpdW7650XSCDGRrZyCaNKskgNCJS5AOr0SwOMi6Cp6QrvV3sC+vQI7b+knpGmYNO
JhUrS4w5MQBGjrde6NfeGuxP/+7SSNxYy8uVVAEYJcGvSIvy/WTXU8Nx17hfQW/re8qJftmrRvYd
CVkx/YpunZNOY04r2N3nLiVgCK+d7tBJ334da2F+lBY/PqD291z4i9Xl3G3ZqgFi1Tq86yzrmEXp
qxcb1aruYmOv27YSaJBLubXKqLwKH51og5qPxgo1fdJiPtubAn2Mw6Kb6sIVT12YLGGeS0KHSU8J
dlFAKgdVL6N9oKzmZWECvsd5GH4mrraOjZMPuyafqJTtWlznHrqIyBwehcHYnSLfLHfhkqTm09vv
EUlFHxknOlS+O1GvzUOmDhiJpvdpq5KjWTrk1vWs5KcRuWQzOsBEZqUPoxcEK+6b8q0O8/EDtPat
1Vz3bKJDWqh90WAuv+pDN/5lkB8V0ikRL0iT1KOktQ1SC6eU9OGVHvC61CwSP+2oTM52aY/jqrIo
Gg1l2ptEog5OrCS4dw28sJk3VKehHeprbRND7tHn87H1c+IW7r4x0XaqEIfA1nXuaosWrmyhhQnM
vUNQ5XJbi1EdWjRr59Idy93ctvMvYYtsY9qs6svB1CDNSfZQ4z/yI5GOhdMXhT3/ycc2MHN8YIeJ
NjlR0YvP8XFophi9R+fWibGe3IhdJDZJtFzKudMpES3Yz9pE9UkGZZFD5g+00LAqVSy/89hJftA5
eF8keU+7KRiDS1mRZFqH0fSWTjJ8DkbF5jN11M0mXm+LLjLeVlYHnzAg259lkwlOBrOmrgnTU1Dk
8c1QKae2JuqpaXTyZvtdcZ9imXxTIVGcMfPzm12q8YGo7+ESqXn+mZo86dyodx4ismz2kmTmsz0s
Mpdymn/yfLCpjL3C3eC33y9Sl47AcSeLrxVop0TEXRZffVtRQlKzXjBbKO4dvyJeDK7mZZEYrCLZ
VedFTP5M0DhPGRq8tsV1IBTrYRbVGj9GSQJkAEBqtMOZJiU++qpyb/QZaKMzMW9yh+xKou3lcwWd
fIiCMgERcbAy1H5y6CcPO6qEELV1Z5gQdgNBrjxKjW274O2h4qW7sgugMdHBeMrI3yYvmM8oZa2t
SVL0WcnuVo35k4vjzB73TE2NQ1EhY4Y3TZ/bT7Nqh7VELAPi5jg0xItWyYZMfY/mmfhSEJ5zUxbd
S6UNG6ICeS5JKtHT3HvoEciAW9UevJ5i98bcwJ3M50AYGFP4JaAWeI+j7oUh6oemKKENmzB9Tzuo
hF2RlOrac1/uyqgGHM27XtyV0FbRQaKUQ6fURdzdi2Mri/rwTLg4RnajbkR3nUoAolVXT2zsHLQ9
LLGbontGiZW+xITB26vJ97Nb7UyFZvW+tIAWN6RUBXPrnsaPxt2mEfUaz33OqxnppLLVJkrAixWK
iFtGdeLgeUfCUGMR5rbyCbBfeU1Zoz9PqX9cTXytCsrshFKm+jTnyjxaES4cTDbLG9YqPBREszYH
md4VKVQ0OKj5hr9uf1+ki39pQBN7beALd72b/IizHI/G1J6DJ2L+ij0+7e27zIX1KWLD3ZekLh1N
FPy/dJoHn6Os5C9i6eVT5cXi5LJWhkAkIwHbVeEjxncZy1a7mmjEV+WzeoNf4ERm1NFwhY+md+3t
np4yJpoqwe3PFz+9LCw/WlC9X4RvNdU2CbLmMPhhCbASdwG93sKNEaKKcXMu5l2nVRvfQ1j6TJQU
lh+bRgHUbIepp3PLWJoebT/niDLCtqKoj8N+Sw9sPXlSj/uRHKX7CDnNM8sHioAaTPhS9LHcjYrC
kZW2nyG2Mpvk0Ayh/+rWqdp2mWXuZubiiA76WnNgVNVwwv0yp6i1I+w2WhgOSUTuIM/jTHa27uEn
sfkd96AH9k8iKOUPWwz9nl+7ONnob7EfQLXCgNGd8q/QhGfShRncxiqxXwUFys3BPsVcxbz+Oi9j
79gSXpyDAVXWS1szNt75qI6eq4w99RjFdbnO58XVNkFcxKZuXYMM7s3CtI8Iujjup8ppnuosG4hW
cNGRImmcbs1ciWtcuPoztCLJuGoun2JdlRiO6FDe9Zha3YdTLrHBVC3Rm+SDkIubIV3Rvij8lYXv
yHMtfHE0jKx/kUQVHifNibTymKK+42j3FQ4T4vG+9BkagzigvHYvQsg1VB66neI+CMMK7wlj3vqk
EB8nc3HGI5xO25q9dilSJu+BcZe6lVqcROE8seNpLjiwyzPiVoO/qAmlyTVRro1a2xsjYfDDCfZF
+iSTaNKWr5ajm+e2qquXEv2Kgwn9OJ/mjikcZFMstmbKEMvroeuw7rLBYFSgmK1Fg9wVYzlDIKGv
x7maIQvBjJt2TlneMxN+oakLzoM7lGcazGYncYd5Gn1hnjSKbZPBhuU8MDUrT1ZlTfBuNjY9PgKX
rMN9Y4OVDkRlm3NVWIwko6pWT2EZhNT8Iu6fcWN235pSuPue7/TqjE5x6Ea9zrOptzZYfUUfAQmf
4lqOCDqvDhAWuRZF8g6ZXmyJj2s2UcbmCZV27C8FBhDwwBnibJu4l3uLQbd+7fvavdFimMV1ko60
NsE8zel2rgK9y0dOnZsdN+UNCgXO1kqLFDsFUTY/2tJJPhlXkQOJv3J0jhfkTibCe+gzwLesrYrP
OamK3zkykx2lSP8y5hX3RObbP4a2x/FZYaD+1II7HjRg47EOTQawkA/iigFNdmvZXN8RzC6OLdlk
UEl2dCsdkkxqwJVVY+CzlmZGdWPKxJXV+fIj9hJZ7LNuosiTttNt03AYXhiLtSkwdNhuwyK11og1
7S39Yb6DqY2OMafSOaXmeeH6+GoLl8KA6dI+SPzuUXR+9zy3A8MXjZz6IeeoiTbmbHEpoLYvHjxM
TjD1JxjbLCiYh7JBQUmW+hfLg3o/FhOuFE5mTlvRC+6dtu59Y2UTMEeSH8P6QPUPTc/0y3TG7LlD
z77FE0Oe2AYi2+48K9viI1C+RGmvdhx2zd72vZoI+wntk0OcHU7+nsQ+NebxYA71tneZGpULvsPf
1aIlq7pvNbLa7zph3Lu+nu86Q8mdGUkJuu72V7xzaJ5s1YL9GplDrVaXFFNjcx8EEHiJMT/jR/nc
JIF+zFWVb1HSdRpo2kC0rbmpdiEi2BeoG9elqRjHfhU7eUNtDbpKzhwJo8d5ZhGKiQW6r9KrHhse
fuhaVLPJvLD4mcde+5NDZrzY7jRfjSSwzhF9zSUu7PkllFa16khv/JlGjXzHFBDFG6u/X1lSms9F
0H6hyGA4W0bBrmKkcpE2qzPoLCsjpzBnp9QP+XAG+slvA8ZYH1h4HWbL0yfZ8FmztOzR5Q9tfWQQ
re/dwrO7NWzlUm3VMTrIqEnyS0CHNWOAc584BieQnVfn3FBI5EBYuy2PsepTFO7wwinEsIMWdU9r
RXUl5zMBzuXGsMKC8Z/1lWZThgI/lxFLkdTC3LzR02JIHXc7F3ufdEWxUr6Kxja/XQA7oGcWdDrI
ph3t7XhtZjS6yWLNBYiJnVEjzxl5flwm7ptlN+ogrMHaTakZ3MdjXVH5xnawr4ns7NbKMfK7Hg8Y
KE9xl8W1+xm6xge+ktGrXzL3aqDRnBx7FQeZz4aWi9V66lMr4QJdpj1eFR7uaECVsHRkPDMbiTVy
zGSm6PIqywDg8l6xBMBQJJ0XB/kEM5/+aBllA81WXMfMhDcV4nFoG+s8pMzjaH/HVRQs/Xtv3tBB
Tm8Fkfc7TeEF88zXVuxKNwjK+an7Zq+a0X0ijfpYYQe9YhE/04nOpHQkG6nylzBoXupsXjIVJuNI
kXGaLNitAWN1fOE78RAm3i1LqrsRDR0z24tVGj+Dojh7NXknMjtq039MdPGQjOhOkjnnp7DQiPjB
Q9g36tW05gwLmgE3V09ohAfuMaHydFfGqI03yk5UuQIMu+geRxcp1OAIY9cI/UyzQVuPx687UlFn
ys0/EQPVpzmZAGSl2wwQh5SCv8BgF4Vl6Ku1wHx539pOTkIGhW+1YxY2nbSwGqj/tnobOfr2c+RU
6zn2rDc/Trt1GM0wO36xjJqq8RHhPikgyBhZfiJcZpjdphYE65Q8txMCRkbxQXLRLj75PnG3x650
2P56Xv6T3TY9ddY2u9py2P30Lot3bd8Z9JZwi1N18Onbehxt5e+k0nwJowzUqpwRKoyW4JRso+wB
LsO+oyVl2Nv4E9pWN5jvBs7CvVY5etx5eEt6pDuIsYPNnHaM8unMj1JHwatRu+bOHX0WhmDUNA2Y
wmFdI7E0WPmeN+5M4mZ3OZRf9RCW0NoHQ7Kpauom5Ucq2amNcLqJl8xbbfnI691lLbs2w7FjvGx0
JLR71gznPafnyWqnC90i0YETU9GCVpmAl2js333Whl9pGTEfm+qw+2lMTvkImq9ZFRGabOGldGYU
XBgbxymxPpoxuOK2iIqrIQgmg8FvLzyqxxcEeM2lhbv5cEXfMuOjyvDXjtm1X3XV6ZNO3OiNLKP2
rAG42PNOsXP02THvseoYLETKLt3mEAPgV5kRAgzCwuRrxDs8b+c4y/q1QdXBgGUazSdmb8NLXwzJ
YkGcu9a2tf3iMmlTlNuw0zI4YaJAdriYCVjYsb4vUAmzg32CxExQcyj7qrwxZdefiqOYkE3aSpuP
rAxrxgnFvKcmRdnqSvDv0Q7zExnkhJNPlokYOHUSuqpJxts0tb1XJ1IEXrCLLLljiqh8zWY33Q0l
B/FQ18WDqU2itkeyt+HBffNKwWgfGVyLaGWFJdpEvzQo0CJjavxdno3ulultCRRkww5kvmw2LtKB
k1Gp5yzzGFA5UZjcNfSlZ2D2eIfzHHsoutt46sigK5CZuUGqfssmje/nzBlZ7TaVdbN6bsD1YIme
69HNzqowY/ZFXX1LUIK+sXQbFkmJ2LhpLNc8sfl+7BPZ+vP14tEeHgbwY4kIrxbQ0eP0XDh9+eLi
HXaYgClWhDZ1u9l1gjuDjPFDED1EsvxpFfGbU7tMJbzIQ5JpDE+5OZcHg9r13Z5LeZ/JtNtQew0/
20hIdHuJuFRFiwcm7nRYhld+dg87GD9N4KUP8JK/ZMzUbsu4r2L4lDqGjeUGsk+EegnbLuES+WNS
aj4WRere13aqNgoNhcKjWvmf46L8SKZyYO2NwWoxcYaJ2hC/0SDArjtJ9ErK77TjOLCOYWMb6zTM
LWSJ1hyxFTXdq9+WEeQBYr2qz2ldqsb8VYkAH5vBcS4GO4MTms7ibspr78iqkKgBVfyKguopC4wS
WQX9ItNV3qNeriUkMnx/PAo4vjBBthsv3zam/7tN5/k5kZHE/iz+tqq6PQuSybd04NMVv6TkxtTY
e2ZjDp7q9f3DxFbnGmcp489gJly4ZzO2ioyUIGmhanvVq8T/oMGnfarpflEN5u6DlgUzJ4wLGpyr
EhpL5U3FIRpTD9WX53xz+S+Kls5+bcMiPNDkR4yahL+jHz34STwfeifHiwazcLUbBES25Rcs17LK
xKwgYh3kdA1gvoeF8l3hE9HLoNx9MIZlh0ljh3g0j9U6Tq1kXGWYFIRrs5cM/zIzdI4Mscz7vPDK
+z6J+jvEveU1GSNrRD/Kbp+kMPNIj8+GYUwZVmV1+zs34uitF84Ur/gFsVXyR+Ftyyx/mZl8vTGN
Y3RWl/YlpKXE366qt+UIFZSFjFVYdipMMLLuloxoLSp0y2uvQ/4U1Ha1aaCXV7NMi8swl8Ex8zM2
krLhlPUV+mykhXfWhNNfTV7K2sgLc1ilOKFBgeQsKiSF3DjXGKrU/oMV2Zgz+pn1WFbpdMXOWK3H
yqtf1bitQRLWQdXdEzOtVz2QAtIxY12BNBFfqWwcyNzBZ6QGCb+UJzDYM1OWfjI0dgGWis+ZPWRn
d+gmsP44gWBYWmbsmfAwsfWpwTPjjdkiZAyaXOKl0jMuXc3NVFW8p7NNX+bZ6m6Tg5efngzSYOny
9mE51+8BorA3Nxbul503Sz2BKgswDamaRti+RHW/EEX4Mrb5RtNH3LyprU9GPpCOYsyC37i2r9Lu
9K6Pe8LQ21LsWckj+kEyfM/Mn+9qWnhsbhgbGUfmygFqE4NAq9SocMIAvNq3pd1+wJTLmf29H3xF
YaQOplV3+OngM4npRpo8YWPJyhL+cLyyxRgPxGbnPZd2M15kKIliQT9Ajnzsx9aXAXC3YcR/9Yfc
Zt5ihwrygVlNJZe9uUB1cOoHisuuXeRIo1Phu8qa69k0gQVIjtgO6C1JhtbLgWrE+quE1blHHY0x
CFYQOO+gpqyXeIsV+OM3nqhijZH+82BMEC3mcOJ9rHPKfG0bRGjEsfQs658tzAopSyFeOnipR49p
2619muatybr4qvEd8zZY7jlfThyxx3eo5+6YqSV3A7DXFp/temvVDeHlijCDkKKHDbltaySWoc22
XnjmuOY2Id32T8zuv7Ew/4unOBisYspuWK5v4z7vSbn4Lv+JEMVMWcccR/GhD6JwPYqmKI9xgvaE
YkT6O4CUZmvDFxALoOTFI94oXPUNFN5/iSH5V+NuPofn2Ljc4+lusNNTxl+sluPYDDXuG5hfRhpZ
X0S0aWy1yd+djf9PLPet+i6euub7u7t+VH9NF/gXWPv/qwwCC/Pq/0Rrx+NfSO3lH/wjgUDKPwi3
MBxl/h2tBhP+O6lNsfOHz43J1YH81mIX8D+ktnT/gD31uWpAu/nzLYD1P0htafzhQHW7Bt5Npmct
fPf/gdQ2F0j5nxCzkKat7CXg8i/pUEOIqsTQBjKgi3nTF+8+P0iWHSv33L2I3Z9+jX9zH/A9/u17
8CX+fPnbIdGlEbDaxX3o76LXFSaeP/7zK//lDvvnx1/e8k93Fo5LsRAzL21d1CMhLm/lpdwZv8Lf
9n+JCOEu+V8+/V9u3pFhWzfL1rg00ZDed2qCBwjpwJO+wfxTwRVucr/Rp2wUh0m27bGf4uAwtobe
Zdi4Q6zUBLP1Gtk6ljvrNFuadKdVmzpIY5puy4N8yJ3DVDculWxtMiatsh3mziQQ2xLPG5lU235E
whhiLbT3iejcKNdWWxe1CudEi3NXFEV7kxPjzTOZ8yMXQYljdOXvESX6WlWODaTU5xsRc9BzcC9Q
PFP5iWgenFiyivhJJooFQC/t0iPN8wFVTbVdlAcgvIhNCy/1Vukg6qNrEFYW6jy7NzLjE5dqMuQo
RJInGeOu4eGdBsJD9Fo4muiay7D+NgiY3gbMUPaYooY0q7IE9Pasc4sz4h6XoGJL1kV6F7SU2qXK
6YFTvHD0KPZd5+FT0bXmdYhcgKmGpG0RxuMZn+DqkrJgX4kgtNbh1Pq8BXOqLs+9T5ViM+fYmbHO
sSrH0UuEx9RQxT62nPpMque4lsE4gdbi45MnjN1Li6dbFpjWEQL7R27GwzWRFEkFYrf9f75Wl6v9
391pS9DFny5VeGzV9xOXqn2ND+4G5Y21l5vU+C8Pm7/lQvy7118O/z+9vsITBbNmXh8/XYY07jXp
t/oeddhK9Cd/2CSPUXHG1WoFGgzBEW5MdAXxqcBbdHj8z1/xL3km/7wdl3voT58hEf0QNLrG3t28
CL6nOjfzYdmX6NZD93R23YcxPnr+MQRp+8/v+b/9rPJf39IPCicqRWZdcmscGYcMct1NabJuer65
K2vJPkEPWxGZ7X9JhpD/24nwF8EH2pkafhLHBK+Ot37YPrNK2s6tv4nq5MrwfVvk/l1RWqykknST
KvXDsXFUi5r5/3F2Hd2N80r2F/Ec5rBlJkVlWQ4bHtttM+fMXz+XejNv1HyiOPNtetELQwCBQqHq
hswuR1ZBlSnggCGjXv3pRQBIIbBdQPUJ2XtH5BtElJW1+dtH438/x+y+F+qaj9m0Gh28AqAfc0Rz
TGZVAbKxQbXh/jS0+fwb0Au3CDW7RXjA5ngfQilO2ELv9ILaFmwnafR034ROrnidAdoWzyeYoAp2
FysBxBiADn4RiEPdmGVyzqPD81+ysBtuPmx3G7CqkT+PAzE4LCS71aaDsZjD51+Aa2hSZz0fg12a
7ezSoajJOwIGNA4j45m62YOB7kBgReV20ba1IDEkB0piwdBMwZNc82Q8xvVe2QHhZkjHQj/DFsoa
tHOpiDsbtXy52azdtNQUTB4EgZv12N38RUh1NWGFn0ZBuojEw1jG6zwB8BhKt9kvZGBHHmYJNho2
kDWTi6/nK7KURdx+zt2wPTxlIcgVjo4XgHouQ7ezgulqBudgrtplLyA6jBteDP9/vmH/3tc3T9S7
4aqGSOqJWOuIhmf6CiUDGqdIiKaM7elra7kUUKlZMIN2VuyDfT86vOEazTW1UM5T0A813TN0EszW
FvVcgUbu1tWAOVZWlvJvL5b/nds8nnFI4Em+Hh2IZIN19YmiBuSISlGHrnYNeTK8QAXuAv1pJkDt
GZRtUETwBmfpld0tLW2hWXSDUHGWArw/OqkAiY4mvkKcfofiuy7C1BKq4kooWC2UFbKPyoOmbhFD
lBMq6ZxgFD6AZyEodgG+C9dZZAj+a8nA4oODmHy0idJ3CbVsURrAVoDeDOT6YcaJ1Bfa/fClLVud
aWutqCwR3ObQqbITSB+00IKhsSlGRmkym8ivFXlqwslZ7Rhwr+HQgElyRbVCJsUjjV8IPw6IkpMQ
4/FO1LBnOjzsAHIagm9hiJXKtdzxrRGNOKI3sOA7hJlnQ4N54xPwYxBqPBCNehRVEeUtBh4kbG31
VQerZEGnAsurtnXKQ3mjlfvuhHSn67eAAyq5S1pcNlEc2AG41jPENl5rqfnoW1xz0ELUmJoDldr/
9qlmW+Tjil/QUtglZymFJAZx3YwIu6IRbDhaJrfxhjKjTRMo6YEya238FL9Jp3/hXyHNcaadaiXg
L8WZyd/+/qIPmqFt4MSNA08caFR7OhkyjHJpwcOSv2a0p1QeyPf2tFJDsSWZj54+Pj8g3EKIv+Xp
d4cfuguoqibl6PRxswVwHp7nrCZNWuiN3xml2B6AtrAklF/Z9poCfyARqImLKOCKkNq4eFXxVkmn
sd+kZfXhw0YMFTuYl19Qzpeb0NVJqtDBSocV9gCYh1GQWpwAeFdiQwII2rOtkRcRgMBgZYCHI3qw
gOnCLWKuHRaRXAKLRaFQLES70XMo1/bKUnaj97J3SB6iuMCenSGRLyeZCeSkBsyY09BIWCEqAoL7
8yVa+jq319LdEpFoVYltjRjSVBmwlgAogiIKSluXQgoG9vPJew2Jd0QNibdFFHAEDgScyeE++Ret
e9FkaSGGkLN8wO2SoITS3+gAQ6gkMEfs4B9KrEzvVjZ5cMmR0864m16E+xc4yIJ2grIgP/rQH80S
KHuwhiD/EJZSix6iy8GZB+ipMoRYleAzlB3DNwizBWw3YIFGYKGWAjRcFOiUywPP6DYtVIjh65N7
aBODpZcoVQshhlHigdirqepEo4mMLQRli+8I0p7dynQWAj45yyZGeMGItYe1QsIytJCnA654hPpC
/72yG5YGmD1gezFuUrbEgRnsbifpQN5rhEIoJeIDpf0SfwLdt9O16+vvUtO/ry9ydn2BlkaxkNYe
HN8zGsr9EFleI5Mj3l4uql2QupSAgKtVFGvZcpOFe/Bpn09zaZazawu+E1QeD8h8itRIUWxHUycj
9mW/lksz0wwe7bpZMg2l78nHAy5AiVZ8kJr4/l1ZnWpRMn/VE1vYhDrA5XKviWYqH1DXVGj1m1Jq
A2Xor+gLt/af5xO9lWb+84dw0uxw8W1eS6QrDBDe27Ld95DpVGaCwxR8JNfq2AY6bwA6BTiSKJcG
YQPHHFzCLUEaJeoQUG8AofM3eW89s0Lrym5Waoz04y/PSbNT2XqlR7RsODiA1qMH+RGJ1xr8r7E1
RljKw33E6xUJrM1d0Rlcbo+NGvgQnhpkkLQI16p6latsNJQGYRug/M2tJYvT93m0XLPzVXhATjch
vtuoIx4Qn43eaolKv/LI2la+yNLUZyeMlvhxUprBpncqrXa6U7UFGAitlE2opqa05d+KQ2hCvFRp
ZNqA7qLKyJ5Orbx5JnfThzOcpQEoIJIpgP444PGr5Bs17BYyOClAORWcEZ42xpTAnaQy0LWFpJWf
f8cmLBdAE0XPm7VEINCLIxu8SwKnlrxcfYkFdLGcZiVXYJZWZ/r/u3DNQbQz6eFl6bguCTTRtt7X
XA0nkg2YhW37AngMEMRMCTsC+Jq0tmfwMHEZgDgyyGAH8QPoasNBoU+vMK3iGLviVQJkXHTgrbjd
glvQJRGIRIcq3fkwNoJ/2UosWzjxnMT8/cNTIQU/YvrhpQ7ivAZZSxlaWDJ6p/KoIoapAMUoENxS
azlRPAvIOItXDUhYK6DD2XgbyEAWGSt7bOkjzwJrS1XcALVwpD1wiC753hDE9wScXuEYkObQkUrD
7MpMklMoc+UAtg7ATFYBtGohpg51ALmvdS/8GBvcLuhmcmDCoP2KNjleFK06MscOCuMk2jYr4fjm
bP7o2M3icUQIE6hsOnbIPSBWqFN4JkOP/KvYocELKz9GRUkx3ZHCC/AMhQRzLfv5Us1Mzf/nDoJH
6d/fLcnjAjQHgnKyRG1MdJahl23TiQr4kYSWGXTHDMA7FfdavUY71gyhaioD2JKgXrOHTeJgJqMe
vlEbr9b686Dx5+SY/Lo7njjk4StTUZq4ssMWEjVOnIXyhAFI0xXxS0WDUUcVxCYdDTOFsfGb95Ga
2r7Gqc9XZaFqxc1dx1lUZsO0wVjBDiIsNqfGl9yBRj5SAUJJLkA0GKwMKughsrxLrhAbSRVWxp6m
82AviLMQDA2BGAJmGJq3OQeVALXXQnPcCivZ5kL5gRNn8RegXKjWgkjkSAD0XvozuDevxA+P4sc2
IlBleb6Ci19rFmcD9GME4CyoqcoBemMiwMDjCtLotgcIQKMt0CTqDXJRHkA17fmYzBRrHi3dLHjy
LQ1yUeLRDgejQrRa3wbYXST6YDS/dK4wlIanqNZzcnEGZUx6/8RrQ9yXLzj0MOWBDNsVWKFdDmI+
EttA7h1WUCoRKgaX579vpvTz77MmzmJkMja+wFFYk74xfH2AmkeitZUeClC0QkoEVGVByPx5FF8i
A+vC9a+o1uRK9+NBnMzsrAz43uqY8XsCBJpdulbFuJWCHq3bLFyCNddXAY3f5bcGrH/Y/kgj6p05
kHQbDvXIfQAvrw3UsyqYtkRfz1fjVmZ8NOos6MElm4RunEs5nT1AYSKj9QoCgJ731jUaGtG46L6b
9hBwqZXxG9jjgI5waCzIfneJnq0kYlOr8eGWmYU/H6htoucx9QzSh+CQFTYk2SlJR+soV3MoDeC1
qw3EL30gdS5SCFCpPbWR4XjPUlq5DVtdan9J+gA0GM8CKXGEQmyR2HkOti+eiTDUkEHj9UCohDPH
+8rKLWRpwiwS1oQLOZ8pOoGL9pKrzSdlDu8QOU534cpRWghCc7dduiPBIQdW3xGPlHrpZXYPmu5q
KF+oFnLCLMYJAH165RTjQouFOKGTbWKj11sLho3bAAhRvZZRtEN8tYYDpYEtkqxsOmYKPw823dyh
2i0B+JYijDwA1bALrjCAPOUqnEuNwQRCxxr15DM+UBtIIFyJLX/IjOClV9qrZLuyv8PuVzvd26J8
Z2Xn1Zttik+PftQsVtapNEgQh0RIPhMQM0ZpZccrKNLiYnsj1czCNbNfyzAXusCcMAuSMNLOyGyK
/1AMIYAOVKRTfoVsDqWF20B9vkOXIp0wi3QixRJwc8EgrRppiS3ptJYZsZ7rqSoao8qrvOyfBqve
sGrhQHxzWxvkhjsMxkes5S/Pf8TiTGdhjfZKvi3BgHEYHQ5P2o9ggH9gENZalrCUtgmzCNbRZBNX
UzyHKKg8zasyeFW8BEoukypUNJH9Evoff+VMLgVMYRarvBiio9L05Xz3KxfBJd2ihBMolUrXCnJ9
BhbBdk2cfQN4HmCB/S0xGtLKF701RR7sUX4Wc3wiSrt8yhO9a/bZnUar++0dweTP5Hd2AaxKH6/N
Of55/ukWqlYcP3sfey4A2CWL0WhFNHj7coLiFhoXJxb/jCql7yFEs4dXtUyriVppV+hiKuLKOi9c
CfwsOIUS7KSkEmNHMqslCiKBtpYVMY8LLzAyRwS4e97VQxWK/LQlax1ib6wx6iJKH6RcaKWVaMkp
VivF08EyVTgTanMykBM4MgdeLj9pNdNdJN3QzNmgRYZnq0qufFxmIdzz3N8/i2WCsQ7/dVxJLdV7
p7m2cmtTMhoPFnxP5VBjjQacfq26grkl97+Z4+5h2uX0Wm2YqEBYYMwYYFfiluhM3/J0wVrZCtNp
fbTxZvFqjKMyYqdDVuqARDuN1hijmWuRQaJfCIu4bbkLDuxbqcRb3+ANUQn05yNzSx9rFsTyOPBh
vId0kpR2k8NlqLiiWoTQUpJ7Qk7BdEy2eQZWnE7j9t9L5ZbIDh1ca1CmudIdbKo1wAaAuk+vMCKh
jz2loIIDwKhQ6B1BqBXMwxOdDd9BKvLAlQ0h23YA6VWUzL4y+0m4QwbfjQx/Ghea8hFwLdBkUpPm
4NUAhey9U1ZoIgPBGfn5jG8t6EdrPYuYEPSF0gSHtW4UTgdR16B0NIi05sXTXlGlM3qD1UmdsqvN
2klfqhvwsxg6QQ2EiMSQ4A9amewbVwrfGR4FKq34uAR9HXAB+YdCNxjSzJoo50ah1epLr+UGHAUs
Xz6vTH6KLY8mPwuvOfzQsmF6sVD70ek03oAF5L5QIBsm01alAotoCcfikG/D7cqICxuMm8XUiOgh
HDSNmHuQ7xP2IWGP8oFxDb8CBEf1qk8KOw80BiXSRBYonZXzvpTw39pFd2GIZHIwzqfvDNSRluwi
O1Ms7qjBa047rx3cpVIWN4ujfhOMPJVjENog0EDajtA6/I4bmEtqI74wTAi7A7FrrT6EnIxawtnO
bE+twiYKDNfoKwXvjHcGeh6RSh7gNV3BIAvp9E7sDg3y8nptzy989tvpv1sLofUgV9KLlDN+E2/j
BY0tVIHKP3iOfYIqx+7zBIKR8mAx585iv4rXlW+/NOws5FISmdfl9O1LNTkNv6OaI6j5U6gH1lpt
cK2FKIDCV31ts01/+MH25mZxNExqVPyAvXVG3No/LnNuimOEPmAsH7lGxdlCu0GuYQzjq9JlZZJL
Y84iKA1hmDCGWYgzHKU9HuVJpft/WnAL5Aak0VpmPkpExAiGDfw2CFaK2EuDzoJYBwrYJKMC7Fj/
QXFXKQDxHeY6K1Oa4tKjZZzFqxo+eELZYhk5Sk54md56p1yPtuyZfIP7LHV9PszS7pjFor4Hu5iP
eRzQIRbwICeg5+1DC7yGgp0kQp8rd3GT9OHKcEv5FjuLRK4Auj5cwiGydxXAUd2BXHwttuEeIkFA
Bl1Ks3JGG27RcvBbmbSZ27SOlpVav/jI259PeSnDZKe1uDuIYBqM4Mdhs3S/nOpu8TBk3sJDCBqk
AWGI/Jex81O584/86R8OOAtQkNiPeSjZIKXdSd+Se2k6GQPx8CiTZO6HfqXPQQPxCYX/47m5Sr0/
H3aptshOt8HdPP1UgPutiB20b8/ZqZ7WuHqJ952aWOOvZHvn1IB7Hb3JtGiUebxMiz24+ebz0RcO
Bzv9/93gtQvxFTeGepYAXfOuPfnFtam4lcOx9K5nZzGm6KSi7jNsI96g7doKNLC65anwP6Lo739+
fpLmqI3alCPmK3cZu1AMYWcxBlRxb2jhyudgLeFc6bAAUcIKC2976JUdkg8wl1CkVbo9+eq+CnYt
Kml+DSzu1HUmxO+BuBnRzA7wI4Nt/8tcIfWX2+IXJAi6V7DQ6Y1/TFa2+NLizyJTFo4e6Iv4qQCg
aNElWLlLpkP6ICTdoHd335RoGhA4K/xZnntzcz0WYBl08t5JV4VrCjUYz3fOUiv19gHuhgEJLYGW
9BT5voMTvYOwik5zcmiBJeZq6QUyAPyF24p7VvZeeDWWcaWgjLMDfBaPhG2mE+ivhitti6Wn9+0l
c/djRonw2aLCThs0AISxv3yFVGId6o0yr/4wSrX3tUAvVk7NAniIu3VP7oYjhqASIVWKYyMHWoCH
x6j7OsidOq8eYDGkgHYuQ4TdhqSLlm69lb29lELdqpZ3w8ZDxRLCgC/b2NNDg5Zp0gwCJdr5EOTc
SKd20xjUhn6nL1AqORAqeyy/q43/ATEGC+bjPq9znA5nJTvZlvteczest3LUpxj5YM/dHrh3v4yt
Wtj+BjU2Q/0WQ/qlBuyHBtwuJEl0xvyVUW5v7kfDzMJVA5aeF5IU5cQ8IHJ+1MLilthCDlWLhG8X
IkdCKG7J3uKAXK8hLRcCry3WqI1k72V7rmmItAJiCY0BWOGZZIDNCgBxHX0JCeyi4LYN2rtC1TtY
49XhS47uF+QWjgTATAwEVUf/CzJICYjFKZ5/bp82agEnQchRmKGoT1IdkdalEI4k6c8YTVjIx3CM
GXpXSZB5gHgBPeyHjzK8lFC25mFz21EGXGHksWlzGUIW0CEwwvg1KvYRmE4QAtDdyQWabVFmhtb/
82N7Q2A+WsJZTM6hh0c1HXywqW8WFPdcJb6gvVyea5tujASOf8oIdbqVULR4LmfROGlieGdApdEp
ia8eGhZErwHmAoVUGAVVWp8e+N6stjEPo22QOKyGiGV0YWLgLEJafz7j6R59NOFZlCXrUuAyFz+h
maR4ItwJukCDk1ekKwMsPZOZWQ4Iwzf4jAxY0lJv1UGLTEjrb2uz/SI01voOT9OrNDboDSyF14BP
S/00ZpYRsnB7K1MI8AOsDe3lXb+hNuHZsyElYPN6bYArMmzStVC/kOTOiU6xH8NwQAA1oaOHCze4
FuP18OUM9G6AK2A4FSDCXeGzBiVCX2FgtN4NwLz8M4hwDq8ZM+8aJcDDrS4/WIBDAx7lctBXnn/f
hZ4NO29/8HQNgf0UUTEULVg+c/QvncKmSmMjLYMNFhQTYkjQgE4jQxlDLlibHk0ysuCjnEEKDcK0
KKclalQ6ASrsXDSZvtsZzPSYUXZDAX63agFAVFMMMDBygPUI63eW+Uyw7GhTFfnb82lMriOP9umt
dn4XQpOULdgGmgAOlC2rLfMumMy53YfoAapM8sFnjoDmIDS7Hfxql9OaM5DFFCQdlPHFBWoegEQo
VKyc2ykYPDgztID/v/stRVqHUeNid4nDZyleGijzPp/lQm5ye3Dc/eFAzLKwh6WUA1dVl7JLdC6p
9NpyViW9cEGmJaX2fKDplfBoBrObIglRJ6x7zKAKQNWBvix0NrRQ2EDwyIj9bdX/Ph9nKZ7eIF13
M4ImCw/XP5wNNGv22Wdhdy/eES5En+LbeG0/opUvQk/h6tGEZpEUQHJY2HFYOdaAtbwTW74Sq6I6
KhKyDR5wGryMWhniKpv8JTZRJHldSzuWYs3tJ91NsUVHFLp3GLo8MNB8AFYaRWHvQzilJpSBvplP
GK657DqMf+nbzeIpVQZ9yE1T7RRij5euNqq96esxKm9Q9jEC9R3iC0qvrbWnlsabxVJIhA+dO2A8
2KBbknyB0p2zRi1b6jrdLo27xWNFouEgvYUSP0Aqww5KBHJo9mCurLVipjP5YGPMaTs+RENB18IG
jOMPpvvDHQurI1W/XSmfLOW6t6v9bgIBm9Ud7MPRu9MzuzfLfWJDY10NdRTrNu2m1jK120M/X/Nt
aGt2m7BYyfZud9mjmU03+t3IHHTJ65BBRMRXeYNEPikDpz+6RgTNR84cIYVHQVFUjk1ofHKoV8Va
Bd2ddw/2CI02bKDjUkA8AZ3cYbIoUAQ12DOHlWO/kFXczsrdbxO6sMjdDqteALOu8wrSvj8Q7CVO
YK9tpCOtttvWSFTYy6wMuPSZZ3kblJlLsaBIvGuvoxN9MGodoDEubEfDPQOjIllo8fG72gjek7W8
ZuEpfQt5d3Mc8N6IqGnIQnOPkTl9bUiK2+Bt/MOgduNC3o1QRFBpcmmMEFsoPHbH2kps5hWQIDVy
QBA2c3NQS4Wz488UNQLSEC5r5ejFczkLMkIA+bViSgs5BmqKl8yYVIIgmrLpQ9vf+CsP04WL9Db6
3QTJaHAJqcAjOeppZYAcUdyZzzfEUqFjzhMIR4KuwwBpDww4wndouUcnhlLKvcu8J4MBCfEwU5sW
escKBzvf8uyxJ4k64qUivLTdhTah8xHvmj1Ylg1cP49UbYysBp/4H4i7w5YkcHVgjWx4nFYmN4mf
n5//7qWFnzMQWM/1hmGKtrA6QDHIM0KdtoD3NcTTPxxhOkJ3i56ETJ7DG30qan27icoyuTx5M6SZ
2kIosGoAJrmuUpOXnjjkLErFRRfD5LnDdwCPVWvfhD2ecqfaSvXIGo/+1T3XO4BJ889s5VwuXFfk
LLWB6SbMhchwqnUUNpXKMKUBaOZntQ66kO3P+UmQXoXBKm4VSA5gS736aDPnW1JFUJP/rHyhhWA2
5yGFbsCmLIHIPrmS4ahDorhN5Jg3YJYLDw0rkBz6DAlOurNxO+vsAeYIaJOa5cqxXBp//iaE0hpZ
QDLWQcWq+43Pre3GSrvWWlm4G8hZaKE8coA+KUE6477fu5+tNTmCH/iX7uTZHZT4Dai1gsMbjgr/
9XxBF9LquTiJC5FwUoTXh9M2UHWB5Q269ZkF2SAoHf2jYiU7Z07A+Db2iRxLhmf7V7zx2ZVb/vFi
QZLz78MqDhw8bUv8XRe6d3VbyS2x86FLHa1dnEsDzKJBTkq5lPciNCjgJ7VLL+LRQ/XGkY6t4jqU
TRipluyJi7uGdH0c8llp+h130aeCs00wRBLpQJperfpjwRQqZNhgdQVXVRrKfWjnU+B87rKLz13S
5vh8Czze0uyNkno3LEWPbcBN6wh00wsOzLZYff8vYIRZyKX8NSVC5Oikd7GE3m64hofsyqA9CZHe
8TParz3jF+IoO2cMxKUEux3Y4Dm+xWrgt2+Et96KbBre3wXKx/BO8zfFHven6MEaZ2X3PY6lrDQL
BBAjGRu40SM7t9B3yV7g+GY2XxBK/2cfZRYJBhcqqmSH/EaQUGIjOQV8HfarEVb+/C0T+88MmZ2j
9SvoOfZ8NEwN1aGUIbHYdtC3lIE/hwbbyYW2uN5QalOvxIAFoABszf/eCBCvLeACgatHILbUF7ft
QMAPZc/yj26CjjyqoA6giSujPS6IsHPQ/VCnQgs9fnSo8fwDpGwlcVo4KHNAvUj2VUkRLqIzX8n1
cCVgjMVdOQ6WXiuY+lvh78FnmWPqs6QtpS4ScL3YOfAqHDhugV1f0oOwAYbG5o6pmu8hr8lncq6Q
YLvweqD6AJgB2X8VN5UGcTFrDb92q608+jWzfAFdJrGTwqlrABxZqpM2bUQoTLqXfNM4aMkoKGzp
8OXY8WZnNiahIv9TWSCnuPfnp2AhAouz8BG4nFhTHV6Q5QATDQUM666FyjPOxPO/v3CI5zh6GDpV
QUHAjh0i6w6xg0iKTBzc0/M/vqDLwor033u+ydoaFwj++hh/BI5fb3oYUn+0xdWlVfhtxIDqwGR+
ra22UGz5D0fcgeBhK0n0eBKB5zNq4jEMc7mkrNFX0IMMkF5GokqCQ6XEV3+tU7sUSMRZCYSoeTKq
pq5p0X19MqXe0XrL64UVwv8CfF+zKV/dDzzvn6/pAt+RnePJa0JwmQwaqU7ojMA+9pKcnQQdMkRq
uen0Xs4vaIqissUf+l/vvf8M9hVUaa7V2uv9cb4EmMvf37T3YHTrQRbK6XXy2lybnWczO7QqVU7L
nNBGxfWbB6AsPZFq/M+yQnYONecrSeKFqY4yAdq4TWYLenTMNwFalLVCvJOb+lgbrraywlNZ8MGh
F2aHnoYhmpi3CJ6Ufm115PLb+lIY4SnYcl+941qZ45uZBbghej+Gp4S7/wMz63HdAOJof6+uVHXM
yAa4ycHQMinoHjfWCN/gWB4zxR+0BPJJxfCPMnl2jiynICIrUTGyLZ+BC5LWnt34vZeu9OvzdVy4
LITZ4c+LxhWqChvF7WByA78SqHqcwLkb1hqnS9F5DhqHxhQU0koOH0plX0aLfiEjOTHcA/M6Zaeo
IAGhPgA9Dq4dzoUdTh/L+EjxdGhWTuNCwjrHkcOLrmhhacVCDT5sZYilbrOqXbkKF6oUkMn7ey8k
LheyHIfpwYUMYu9WeiFpHW8i1mIktZb0VnxxiwNfXLtUHcGmy7XiJA6Qk3/N4HgJ+5g0gTWG1Qt2
48LYsoNedAuZVbtFvQOvKc5pOWgSWL3RwRuSMGn0EIVkk5cwWIa/VLuyyxZumDn+POPTAO8f5Fnj
vvZemPo0ycEGOoypiXDlKywl2XOcOZ8THUNBZtIhr/6FMWsUwXo8i+V4i7xgpf2ylGTPAedZxTdC
1dRIshvh2DDsN+W/0GjXc2YiQZ31l5UiqM/D97ag3isYKUOFFp5V8DcGrZnL9rm0dq3eYJ8PAtQc
Y96kIgd1UqTGZLThBlCpSKhcX4rmVAx7HhquhA8PpFd2T4PhFYSQWjPKYdSzHZ8bDAAMPmSwxkpN
40mopsbJBISUNMN9wv7kYaxDqi+EDzIcaSElKMExOiNlH6A14rWRYElgBBSgjrUqYVqx4sHgj/4h
wWGlYLTDxttQQN2sC2SGtdNgW8LGu/FUsB00GiRXsXZI9uN5eFm4h/hZpIyrUeLyHJ1jUinPvP3T
2qkNEzbj+V9fONj8rGU0sPAMotwScZj7Jut311s51Av5HD8LilAS9IrEw6cbkz0K8XAhg1WX7K1K
VC3cH3MM+MjD+Cxl8dzsQotz1eSltRmb0pCxQxN9LQVYuCD5afC793LTw/1HaFEkbHVonsiRnFuU
mVih7uqo1kmHeOXILbxi5qBuHqZlVAlFfmdkQFKJ34XSl+Hz8PwLL3QF4V7/9yykzKtI7CJsIDz/
9hQEm6FShzQqMUsLqKQNyucadnxpplfglu36WhrRZRV1tRAW55BuWixrn818lD7h8KIgi2OvcIdw
AvD4p8aEpATGqPkaYMXSu/D+fMoLuFB2DtDOIqiyixx2dWy1umtUBsw3L8Em0USVM0QdUjzi9+AI
/3CfcLNEahhIVFVSHNHO7veiHW0BKWIPxAl2tApcLA7D6fm8Fg7rHI/tl1kbJiI2PRtDehqQqZC7
PP/LS0Gfm8WBvq5qRvQQ9Kmm2UZMhUqqD/yLuxcYqIlxvcZUgpK5Lz3Ja8WIFrLLqBwBZklS4Yla
OznLwPHvd+XXLBw8bhY9XGiuQl0a76la7bTq1GyT7Q9MfcB7Es1266+k20tbc1Z5ifwizyoan62k
IoekYW/TZ1pbwHMPHrnwerbSql85hEsvRG4WSjoWwtVoz09KBKwNkooN3I/swEgXFC1uZZAFeAg7
h2TD2oaShAlhl1q0VhnTIJ4WbWGVpgJxaIAtVG5Aoze8c2yEL3Dzs3xJHvCkkFZ+wULjBr7Gf8ca
IIAAdJimCcwGeGlwIAbgAGxUZS0mS/hDD1ICdvYqG8SwJUu4yzoRjFQSXN0m7L8qnQLNp7Ybf+VW
XCpizQHX5QjFXKHHShJmJbu3TwZOjQ06G7RHBjXar+GmluYzCx0jMcYSQyM415UG3EYONYHACg7l
cQ2ms/A6meOrOdeF5YiAAXi7kpEdH/vtGjB86U/PYkbdwgcnzPCnGeGFYa+tqzMRGOX73F+pVy8c
UHYWBgpGaASixwADZTQnF5oqEhBZBRhsCu+u3L0LyDx2DoXuxzQk8L7C4icahPWa7NOPFRE1Uht6
/tGwo/DAqCA35MHSFroTxS8tqVBDDqArv9atW6p13F5Gd4kGPFyZsaPwG2C9BFkh2PYIsQPYowC9
u0juyKuoZsQVXuVqCD5d9ZYMJg9FgWQr6i3a7Xj75FvCgfjUn5UAPK3wg2M2x0oPbgBvig4/aDy3
KrHJdrQWHA3K4DgZfAptZZSFzT+HSJc+D0/MDk+menjlMqscNiQsbWroCY78RyEOMtuYgZ/hfaeG
6F/6tJ2J5kBshP5CfqadHERrWMkFGgI7h00TqSB4tIQaAdfRh8Yr9eA9gJugJPBmy+kBA1cHZhsw
cDyBz7zVhleo+yWURdZ4SmwTEgzMjZv6K3ty4WDNkdJNnvmSW+DHEEOqNDXoTjRkzgXwOiHF6a+A
dhYydGYWefBahUmGjxCXC+Y4ot3FnQoftZ6Vq2D6M4920JTD3G3pZowg951jDmkDNhIF53Co4/rc
WgdtIUO46bnc/XlYB8FLcLpoQHw2cmeU2w2zaxWwnDXAXFD+eL5Fl3boLAIRUPSvExHDtHrzCWVp
eaInkM5aQ2spN5/DgoEdbVk4dKILAEGug3celHgf2bwqvCWf7Sv9JkBuBvJO3pZSYpg5wsRH9aCw
stYcWtoDs6wkoPI4bdppeoCFRL0FWXbJT9Q8XGnPLATw/wAFw5wOXqrT9MDIL3ZIBxQRreeVY7KU
tM7hsNXowTuRQJovRggOcndNdfEM6XdN7ORGHW1Y9F0GlDC5Y2w+3w8LggrsHPXajP6YZdN7me5U
EYHBpMyMkGOwT0O5R4+GNstQ5eGaZkQHOMeWu2Fl5AWMHXsrDt7teHihkkFGY+T+G3y7uFTh/cKj
W6x5BruPdUIJr1DFwEylbXSJIHOF1EtbS1MWmDzsLeW8G10KPGmIoFyBdpX3Adc9e9RZxUWAPHum
qw7vkTFsmy3ApSrIO+mJOI6lDBXsbbjh9cxsYHMk+z8r32DKzx+Eljmc1vMl1qcZRK5OSdVUbzfj
sdLh4mZU9proy+J3nuLO3XxLioWNIwfsXrKT3lK4KgVK6+AoXl21UCCX7Lg6p7E6SMYc0E8rx2Uh
Zs5BtHQ6VmQIFyNHDOhfogZoTxwgNQzr1+crt3Dcb1vrblIDKv5+xmPhpL0PMmblrEEdlxKY27V6
95ejDjqwIYsHW+rQnyiC42S81t+MjnpZ7rSHYhu8YItqgZEdMocuzThQYpt7p51hZemWHlhzDK1Q
QCX4BgguoXHwCbVg2FaAfQDv4s+gU/ofETZyawX5pfrCHE87VGPhlxw6Jy1AtPCZVHKg7v+QBxg1
wwgZda5vKGVXr53d2fxqXXbh9X+Lgndr3AsE6Q7TlqzfkmsBGgfS0W9ehcWwVWvkJtJXabVT+H9w
wG7TvhupzRlqLHogHpoTAZEUWTB63KzptkCYW3l7L01mln004tBSY1CjFysmjSnS8AysoqJcubaX
3qG3d93dDMQCZk0hhf3ofUIjitBaBRpunvJCraE2lsLxrUt6NwLcXga/aQrSgcf0Ce3X8NL9sldA
eWBTEASgXoNLSB0GGy6tKkydBzXdrnrmLGTnc0hsxIb/jYca8QiwS30U9okhaSmECCJdCP+Ls/PY
jVxN0ugTEaA3W9pkeinlN4RUkui959PP0Z1Nd01XFzCrC1yolEryNxFfRHzH69z2L9vqDyfGP4WI
f/mWvbRkxaaONCohhm9iD2L+bI4S2Mm/mSn8IcL6vfvVyIwuXuWf0nnkY9rdCe6a4G9b0sojVE6H
LWT2l2zyT4vi927YFZjQNhgcf8Z8W1I36t5B2zkGBvhj/Cq8CMtL+jdv0z8EPv+ngTWytEKNaWCt
Uldh0rQJh/JztPzF8Je+cP9fx/nvztZqKZmaGEHwjqREetezpnSKJcMLqJuT0W5Ka7L/+wf96bz7
vX91SuQolppxOyZONtOPm2cQTl6KyB3pJSxdrL9dBSPPurXrKlQ3d5peqy5xlb/ttj9dx7/3sxqm
2RdGNm3HKdrP9QHwoF3h61J5IoOCmP7Cb97wkt+nS1hG4fqLY3+Mv8ri2JTiX5bPP4LAfzgVf+95
jQajtPDlx662e2BO0JaazJ23V9HwEuWYLd4W4cBmbuexOefD29pGBA2qI9UvJcjUtnamon2cl8pR
RSY34S83q3GfFTsFZ2Zrib1ubL1SaZ0y2qF0YN5akJIFOmbDUnmQm8Yrs/eZSlQlYxEogih/6I3P
dfT/n6/4t4AnFZW0XXKesHCI9vJ39UB3xd5wVr84dzvprn6ocvuWPf7l0/6w63+3MU+tuZKqCfbH
6MQ7ETPU2aPu68c/5lm41yXvaL1YfONqbf9ls/zBNUj9veO2liJTAkCFTTLT3/JD36MkVdVFjrEp
LB57nRmN+KpqGGttD1WmBbB4bb3KvSKtjrqxXdr2AVsSQAVsAQyJdd2LFboVEpDPi4PB5ri6jVrb
k1RBRFhsI/HU8byCRv7vj+yfYtB/Wn6/5WqmkQ+bocwwgKIBuwnKKZvqb9ouzwyUiAeT0Ze+Z18i
0YzyGsjJZy6cm7r7xBzcjotfW/4+1lKwxl9m8VxJCFrhrAp2p+6G7FnILiPu4HhGW7coD3JU/RQn
Cy2bDyW7XMfbu6dzKircVnrWKeSIWnVR66BpBFsQYYt+4XLigLN15USwy+pl6YrTJASF5fWAMlZ+
HY44llKdDMt0jM7TGeGd67+USP/QmgR8+t+jdSE12nzQMEMW0QIkV7iXdpWLYPvUhgkNa8Jfipr/
+VRXfu9DzgCTj62mrkeTTnQVI2o7BoMR14xmrw/W9Prf3/QfhlUV60cW+pdLN2VBFbOGL/bkzie4
KZaff3cBzZvaTg64e3ub+uAmmc4YZEfjZZI8iFaaYctOPTe2fMwRL/174Qd91O+mxBl7xEx8NKbz
gGOI+ZcF+YdLAVTdv/+ZoySpsCHYUBzIefWBFftBvWye+GNFlL8YzjAwCM+QiSNl7t8SjT/Meym/
tzBrkT6I8ZKJSMINjfL9nbpRXGDWT7+kz43pxs1lkx7m5tfY++JdGzmraS/miyotdj/UzzKziYx+
/RqjzVWoWompD7B1XZ2kcEtEP+2UJfpfMvY/pCTK7y3Rmcw8tKAQIko9dPDNtzKeCe6E2CxIXh+/
Wkzt0yndvYrt3ySRP63Q305xqMnNkot8JH5894Ufh/quv/4tPf1Dlqf83gmdrVWfVz/9/ROTCQHZ
t3zWGp5wOH2oD8jkmODjIHlYD9qDdVd9T/dd4WxXCevxoD78rcr1B8FesX5kgX/ZHquuWHXR/2z2
O32fvcIaCrKTFEpuvp8OxaU8oXwIeL+Vnyp/yn/fk5r8Twnr/56/eP7/+8f2pkpbB6zcY1JmD6po
3YnrSyPkH9U03gHJHQy6QhLJlnK6ijY8CqTxRZHuUy3ed2nvdn11qtvYlTkFq7s1upqpX3d3U33L
NDh6Ve60lB1AJ4Jot9x4Wa4R3s5A3z+TaNwP8XrutHJn1lTnswb6T4bxsowBd94TAHUkm1bklC0Y
yrQ7bNGACjN7cRF7Mw6fReIpETOy4nAvSNZqd5aO/UjtW7Lktovqwg+wTTmsymMxtqfZurVMSSpi
SE+bN1RmwszbRYq8YTEdQX7nynOHaPZHs34f01DUJkfi62rma5aptOTAnBDtaPwo6y13iuJ1tRqn
Mr7j3tqZS+/km9y6XDf54DfLs1j6woCmXptd5hQxtgj5lNryek3UorQVqTnHJRRdc53pc0rnxt+G
3BvGZU+wZHYhuKw91f+3KC4OcDufp6xwrbx6hL8bNKr6mliFs/TlR7LMl2FJQskKxgbf06ESd8Ng
2UwKyH12bNIOIyWVXbjKWYWDkppWMOtrUOkK+ONqg+eAxZX8mudBKe+z+LPuR1fFAUg0VTvJTE7f
yjYmZlzViVGOsRGHu3bW33pTOVudlQWdMeqlZ5R69msq5fZjrNsSW5YWQkRlLTxB3LSAOglL5cbQ
FUMhhuhRtr1h8xRXe+oMfnKSdW9VJ1tTOLyYkPcqC4troXtJ9C5+0erqOSvfhmKYjlquBdKiufWU
m7tCXd+kfi12taL1L0mCJ7WlVt9b3Qbb3OMv6WXDLUou8/jY6ZcEJD2AadyoV5wo2mkHS4CI3qiS
a9I5eWR5ShzkkpNF+7UqQUSUIBZNa6RCE3YJwNa7vF2Z0fqMVFtOrwpzuMkhi8My2w3NfukuPaFw
kkeOMjZuhN3TYuOZl8y2OLh407J0E85h3S2FYMGnekiP6gjh3hnVO4zFC3VHIooBnCncT8sx6Wlp
AbfcOQjYhgfJV3Gi/EncTjA2ypkuyU50O8mOhPVQiO0pwjSkpI6CFdrV3JJ7C2DjyiRH3Zzn/Naw
bo2XVQQx1kLxvGnmeKy7r7L9WthzagdURH5vFhaJMt33QxKYufpMuY7RKoOURFjcVM1o9xMTbD5H
hyzdSdjjUvNQqdcteqhnuQ6NSrxgNnIpOunUyZ3XQvkK1yF+HiXTj3X0xO0+l84lE2HL/Lbl9YGv
sc7UJgWMe/qnqN2cyRoOqxjjNWHtZyWywqGSb8qq3sO0VR7MaO53JShcIXEFZSkOWoYoweZtygpg
U4WRFUtDpYDV4fWU2U0tOmrxrLSJu6zZAyal88o7T0DTtoZft+dp21rHhI5uKF45ld4Con7s/HLZ
nqeWyW5Qb5MlEIvaS3weX4tV56GWl2mGoSvgJ5VMSOUpVhqgYYSYQtbgCSwVrUh90jOmLQHpzA+L
lPmdsbm1pji10fOSxDaUWreSPfFnSArXl/pYCVWMf+lJMNwJVUXEMtqDGuX+/B4VKuRyrDQoAbIV
ZKlm+a3Y1zslwb3D0pvXtlGvjbxGxzK+zfNlbL+GrLMhDw9rkLcPJm9dT1GLBpeGfXZHqdeOMYpO
rxx0YZeaVeRW43nDwtVM26OQFGGJ2B+Leel0qfUQARd2J25DRdBv8tDDCxDyPQ94DtrihPJkxR42
lN3R4GS7iEjXxnUa8DBl5Ccp7kTA78Ub48WmdYO4Ik4fsOY1W6Bd462wAnHdQR5hTDfTnaFwpA/+
ZbuF2eA0AElMG7a6RCsjBQHFnnDk19PzDL+oPoqbHZf3tXRN8byqvIEEJm59UzoM0Z2wfScls23V
L6nE9wJmiIFZbT7Gj1OX7ISsCPWkeByyFkPavJaDvtwnFDravgzMKTF8hfE1zYIAvOhBz301KjJm
97nTj93i5DjwYlGqcaVpnII/Vo6HWHngJE9XcEorlkVvGqWEWDtY5FdqNePdYDSOpu0ScRucqm74
hHgYTm1lpB/SrUv9RfOigiE53ZF/yrP0W5aBYhgBU1QYaC+GI+mpzeLx4l51hJoOlJQBnvg6a7K7
GQMMelCKxqkHUGTGHKJbWH4XG6YozEvcN7AscugJ4aDnzlDDqMuq+VXtx8sygIaASIH0sXpVcQQl
l8vYlUGym7xR2jeKJyReq1AzxtVm4HNNy0nmdMBOhqf2nubnHjvanLRoZnjxVG2hkpNLql+KyIi+
6q71ORMfy02wa5SAYW/ontRTYukesY4KtP4Yq26cMFDXjndafW4mr8eyS0UIAIxagsUabtvdRINP
Ntwzw1hFHeS8ygPKYhremEIXUB/XlfOoWnydme1eHp1hXQBWu6P4ZmafBmSPgTTGT79Gk0OCEdSa
c4qGF5pmoWFIYW0pjiz7kuRZ3UMXP2r1Xvk5Kmx9OtXVgWpUXJ711esw20ahVu3acJqGc+5VWG7l
9lCTtKijO0WhzDDYGFTDzoL8icb3ssUH6o8qm2NL3qFv+aZsHS29PRHlwe2dUfINafDGtuQcytb7
ZtXCmDfaxOJFJQstmnQ4ZuCOqq6jHEV5zlHbzbO2ZZ/h2uHFYs8Vs+YX3UQ3khIv0/V38y3pvLTa
WLSZo+jyLu6LA1ZU++nn4aPomnPujxBC2w2URu1PHPQN7wLlZliWPYYXjtSObrWeC6r0U2tcu8Gx
hn2RDK68tME6TpXTdu1RQwfQIWmrSntph6Ms3CKlOPTyOwDpao0Yax+mq5IKV0ZOnBaDUFwmH0YD
TUnY6wL40xaLyWWWbHVxMjM7zUurcDxVOozOujuMslE71rYSWUk7OX4ZDSSjUTUIqsSeYI+gLJEN
fy2X8mObuPAzQ3Gz0qd5GTNkqw7UWPdXdcSFqXfHTbFH1H9ES/FkNOzfPOQSMFSmr+ttr66mL1ek
lbIeJO18WeYX6sV2q/aOiHdgV86uDINxrVUn0Y5WodGXXa0Ha2vBE+PFwcWW6rdm7n0mEuFHQpNF
C7CEEnyymLxUkREI0buIZIDaZm/W3jLuoJwGViwDPv1ZzAwCRZVqm3ddF2hltG8s83tVYsWdMuFa
VmHUiO9SBr8q5VVrUxvIzcwTQ5l/HCg7bYF5o5Fc00zbMg40fLdEIVv3tq5LYHX4I01PpfUmi0/D
9qSuhHVeU9xt8FakwV8Bd+DvHoUJnpWEAo6sZ/ezrHxNDEY5IiAUfN9GutLKS5s2p3qyZFuphFBv
WLFCtzMmX64Dscx+qUbrJdaAhe5PWbHegMcDZ+0q3ZsLPbMZO1/gTMWHtirn46z3wASrIQmTddlP
GG7bTMHeT7V00oc12Sni9Fpzh+8YWrSCunuXtsyrMutrWWCs1pkz6U+ZTvhOyz46e3oF7Q6UUyo/
8ozEZCqBBs5YpUyt2xe0b63jnmg2bCPhUEnZLmmiAMzoE/Z9B1UVgnUmxJmq9FuxsFSOYfRpQO0N
801cDYI0lp0OhZ3Tki6JujpzOR8Uuov77rhlb6n1KmocFWcjtxI7Z8NXE1BPEAW51yAy9VrvCS1H
ybTgT0O5+9BvC3hnRrHs1BqT4zKYuy5SLo3RHTWKbnFTHrbFwq6LZKCL/CLO3FqqeHyNuFOHmkL5
th6XuPTTLXW09VlU9bdmIU2TqkMpsaFQXDPtK+tfEyKkoWzAqTMJ4LWa5m1jf5HTwREVP5E/emq9
plLdBOm+wXWkmx9hoh5LtbguQ8ykgclvApR0HvkEuV9xey9Wgjblue/q11WxdnWfP1XJ/CSjzyzy
tR2PS5V8wb2AGQoxDrbYtEbci9RvSgFfGjtqHmKIohIr8DbAEmEv5F7enDlh69qT+0NOEVryVyso
i5tFOkCs8bN31WY/WPJOqmC+cfu3M6sEgviDMbZhm3Lstpq7CnSGSu+z+KCv7pgxOaRKX3Ixvmjz
J4vQJR/j/HCisvS6JHOjfHGj9pdugBtXvurJ24z2uBLI9XN6lBTRFoYv3RRsCSp19aiYd2XqlgaO
5EjdNf4NC1qqUr0qWna1Igmmk5CHK+Mkrb5yxlFCnWtX1l+2pNivZv3YpnQP9OVOFp1SxNCaIZpC
cw1rbxAnKr+y2OVsHfI31eAhOSljGBlPbtw1qaemDxFjqdVLorgmzheicDTFXflBgbHTnBjL8Op1
Vl40MyRK2JYg71EypH06A0/qk71h+VrLTU2actCW8brN5inGaYJ5I7GvXIFy7zAQ0mKYOunOhA3U
kOOZSkw0fC4bTCzoZspLtAYZsIaOOeu0jD05O6vtu874kjllACVJ7SZf1E85yi0mmHDahtxvjb1e
nzk9O26YKTsq+NKJdzLGkgv7pxlcU4T0BONRNV3LfIvxoukgY8uhRg0yel8fExoT2h//4VL2je1p
YaSvL5wB0QnKiBQ2bKj2HCm+Fp1MC0CRQ6bTEPENgjsa50EpOYsOxYDb7WadTaJgNW89CSMlBOGx
y10pHyEXcWQTZfdlHMZkXIqVezHZgpyzrUVqavdrheg7uM0an3CIC/qBjGIZ9sKQ+JaEZ2b6IySk
QKJaLx6+ImisabH67VRzxtV22gVTHHRagRPkY6diThOUkmcUEV+iO2RF7NaZQmycurq4XObaCLWY
eruqfIoxLk5lt+Nqvwqz6guFH+GwuLxEzG90VRGuoqfo+7r8Njh6loq0w5OQS6MslOmstE3mnank
hGP7ZqjhRHN9vb73zVVl6qOyqS8NkH44AQqb6DufvGK1qy9ID3Zb609lH8rJeRBeoHsHwgzvzWS6
Hhc2nr45uPBvTeskFURG0cHiqp1qhtSypkYnq7X088cakmzZMMa7pJ7nV60Vl1c1anukSnNU94JQ
+8q8BFk1eOgTrZMkua9Dh44GMl+ZWems/jbZa3HVYcg+q/uiW/ZznAayBTpC366bJDMxlfvDOoWV
1H1uup6eCIEfLDGudrSaOFgdPQxKc9+W83cck7ip+BBEUWIEQ1LdNybzU5Fp3YurpduLnpC9rBH0
X+GullenB0fN93LFdfwwiykJ4kj6FkzJq8foc53v8/a89U7zprS/qBGOjH6Q84yuUjjFLx1nrmzq
vHX8CeCM4VA/CzIcHGzc8HYzg59ii0lGpp6alAE/zxCgZbnSbK+VJy3+UL/XKX+9rUoPam8XjZOo
P+MJITtWrb202JuSr/WxE3U+UDkkhrV8wZ+SQLCi5dcdxIOEYte0wOBDeAOWdS1rrCG/9Q/poj4p
r8LqA/eWAml0Jd1ter9Ib2N2GrXeoXKsXQcuay12ESuYZO01jASDvD53/N+Cr7egttl9cRqzsMJ6
c3KqLGhxvLQuShbowLNpKq4Mr4XjRhYc7wUCnfpRx40pup9a2RtLe8p/pbof0XUuhepJoROx3rAp
/DCy3C4iSp5PLVNr/S5TDmXZhJkeAIFn1HUePpLRldMwyr6E5D3aHuLh15RvYSP5HTZOjUvqVyET
xh0mwTYk3771rOZSGxvHKe1sMRpYvieQ25raz8x3a8rOhYansM6PsT00QAcNnGG1cpaMpZGH+U1p
YjLQ+zbzuEvWzJUrvKOy5EQ3cdD2yVE1j/pFa444Zpo40NA207jWL2FqybK92HgqUSaqSz+F0gYR
PqdUj99Wq5OHH7psT5ggMO8uwjlgqNJ6LK2w0V4SiQHEYr7X1V8GBr0ZAhOQ+pnDrHpRO5iYgu6p
7bGs3ET87GXsfqsPi/658ruZrhrVf4XZ8trDIVPSEDhOcvmKzjQkl6gJW+1W5adOO9Y4hdICXuIU
SnOTKHhcemsXSnJIQLDVn1XkFXDLi9I1EO0GDztUW0arypbhZwwRR/hk0t3kmyspAtG4qI9Vr3LM
+qOA0AK7eTwRjjRMmf0ixnPbZifhZfZc1rb5waXSP9VfWuvH7UOhhyr+o3DuweoMTHZgaTwo1nSJ
yvoO8qutNDxMQPXivRUFgD8T85HvYtR31U1NnuLlgtewsD12CpFNkjpZWp2bgTyepFpPSlqZxkAX
+XLbKXquhI2RaYhJWqhispY3KDeHwioCo8rY8XjrWa6UXIW9iod0hXP4sWzrJ51bsiAIkxOS2eJJ
q6/xatflXTSw5E866Uyl8gZoCRRV7J/hla5ObF7X/GZtG2Hficr61F1oV7MN47jW10p5bKOzRkBb
UwUrfCVyJ3lXFoeUOetRQTzMfXSrrAr7+5pzEHPmXmbJktfcmso39Ldx25cCGm/QvvX5bmbw13hX
QOSIXJqMDS5vfC8jCWYRpqP0q1J3iJt2Ue+11Me9BASJZfjjF7tMsLxB3VEBnYlAtmtqPDbV11i8
621/h95OF4LSH5vBUXPe3Qt/a5W9Lkpntx0lQ+OeZlGL19db4i5Bi2jqu6V8XdPzhrVG/NJXsV0q
d1kUVOTjsW1Yj+riIrtZ56xDB1MCpQrpznIMTqqJRAwRqIB/YjxL7UGn7ShPDhOhLOeI7nQ96/2Y
ce+POum8xJmyCS7SECFFV4VEQCTLKfsR+BBrIVqYqLZxZkf1shhks/yIuy5+V+tfc/HSd47KTBHu
LdalqisHi14drUQ69DU6in6hiWGqgBoFRnYld6pkrk29sA3lySSsiJx6c0Q6Yvu7FhPGksvjO9eu
Sn0tC0ePg1j51KzC1fSHPHaKLEy6YFR3FDm4hifDmcE5NI/4BmcFfl/Caa1uPQzy5jxm16R/1ioE
3EMvzN7EzEBWvC1WqIjfRHStEDs6UYpMHJMc8o0RttwVFnpwnLaFimFXrHmiF5F4xE46M5wj9TbU
MfUTvh8OJ+BsNbv/nOsdO6VJ3KwLzGzXdQQvDz3kzT7+ivSDHu03mmAT1yiC6bPNCNWwPmJMX/OS
pwV+8eLK/YW5YWLBngRPfrBQ3I8K+GiTFAVxSWQvp1yBgY5KImRhGxdu0T3lOhT5koLHIRsJGo1Q
6N8303D0dF9iFNjXjmjsKlqcIW3IXKeBcc4XT5Wfti8lfZZB0Qskv88RY/Kcy3rliCVvH36UG1eu
wYlVnmglEbTPHrn1YVVNtG27xDS+4xwtAAoPvsDAJBQnKgLL56J6wwE38lWiBQh58YEbyIiwfpN3
sv4rX166a83FkuxSDE8I06IvvXie6QRGyio4alVHGSKXHp1JJzxHdkT/sOc+XOmW1IzXWDn1KlYz
uT8nPKTlUZ4PrISiRSN0FMbxWtfqz+JAaydiryurzynig3GdFhfbJIU8UnoSqHerKMlCq7vTgiRG
M4ZhG+1XHZ1nbKWtUH3V0XMSwubdal5quFqjrZv4DjzNQu3S92hv6+ePHvhK268hHsXlbqGliNS/
qYO195rMF2enFtyo9/ohxLZaTN/MKcyzyl1mKmHieKdMkb0ZZhDH+Mz3d9XCDiP91CAb0KV3yZr7
ePK6ZtfO++6xBQKKw/w3uWdEK6T6HNOtaHrRbaSh/NX4HnM3kZxaxKF+J1s2Uz7mvJv2A/WD0ZO5
o7+UbC99lSrO/bjwxZHqjfGbObws0p36oGBDIE93/YuyBjV/keJt64ZUeV/F0o4YBGKZQxYfpW+b
IjoKLVuYJ2iVEXIlo8uQLfAcgvxHsuPovcTau5RyUnpDeUCst+SvJHaL/iMtApRWyOLm8igJh75z
82UXiQEJn/6t5obTvWbqZzO+I/KC2razN5mQ+pZXJous+elpUOqgRHkvztHShp1+oo5tF+tR5dYV
RlRYv1HQBxcQs+8jDgDmnfhd1/ekEoW+U+PabpeDVnNNL+StoZH/aqVPRbv/0f9xUOJkk8vrP8LS
z5JT7eyYJjusYyxHq3fUB+jiEhGGku1Dz0IRgrX4WPDKZ/7xxoB0fkNvtqm1GtFNvFE36WFa60vQ
Lo9acctYU0mDCzcer/O9Gg7NuVECY3WjxUctoSEMGADu1SXdjeQy7C6MgYJODFvJZ70Zy9vItRAf
B80zImeMg6ipXJCw9XzbEiwPDlZ7Qyqef41x69QvqnrjtYu9W2DxrQdT5yNVz4w8fGz6IYvAGoBm
xuWvJagRWt7a+qRRnkmfeuFr6xyZhWOs1D0OPyAC9aePzbHi0lEaz5Jqdyw/cXswYi+7bt2zoqKv
SNyEWO+/YLIm5Dui6Gb1JvqlBK7/oFNpAYB53X2Ar7W0Q6EFWb4rJMcidgWRY2LLNQSmyRntF6S+
nELg5oVyl48BW1MvfRRuAT4fclLhi9ZT8r4OZOoltSnZmZKdZpwl2vzk09DuLPnXzP/cwskIm9yu
hOeoeWzeKznaR9kjlZOfpMcaadLv8MfqX/qTiqTfLYqjFHedfpAmLnOJseVHK3peEppCaoeXQKwm
EWhvmptREuMk7omcdSrkky1OP2bvqZvX9HbzX2sjomoe1KU8LDpJm+rPrK2cMVRbeNAZdii/VEV6
rSVmbwu0vIVCBtNVnaxwcxzWyh305mT87/UOsaGGALXOs5NAaarrdxX+AZMr+p3Ryi8CAoQtaONP
Dbsunb6jas81ZKI8a2WOSgStJu4fOqXd92sSylXt6GOz65roW8yaN2syPwQ5DVpKy3aup47a7/Q8
98tZ9QzTk/WJi8WuYl8lm73SyEQDqW1Kbp18ysmHTDeCfIjMgBQc2GCnhFJz+JHhElfUvynZl5+W
oOxSBbdqZvbqS3sb29gb1+9xUlw6UHouLjTnncpvFhVP2pQxWIY2cfA98yfN6yR/M/2KUos2pt+L
vpcpnSzm+FqpHsl42zuqOZ/yFvPiYTqsA5u4RBOTGa9BpJbTc31v9a+xJvrZjB9am/uxkd8hAfj5
+IPvku+n6SexR6hdQOQ23U+cLOKLzxW0dIsXtxyvzXZCU4u26VUyb6mS3dVRmPHTmibcq8INU84u
55rAIf6aJCfuzXn1N4sY66h9x/PXTKd1jAJgE+BjQWG4knqYaV1UIAPE0AMcjtqfoJfK8PCjPqwI
38N1jnfVtF9RYilWUUpQ4juron5BnSfUpMOmI7nLXpNzCm77ekUmCreNatyJWzgdHVP31eVWYVTd
2ZHu1QxoRlBMgknsw3o9158GPVe5MV0Rl1EppukqjHvhfhuO4CyYoZyMV82MebpuIQelsbOamN6G
Lx2rlPoi3xYlLHNM70Igd3YOtpFTbxp9Em61e1Cte7pd8GGmnUCQbzJLnziZdzSr7hIfMqIMkQAB
vxYTDzIKRjFGUjD4Jn4Q8br/KIzXcd4ZcrjiVASua/mc6AksKeBdJs5ydSRaK72cMnG0YNStJLt+
upTZk6Wf1vmcU2VF6NX26kC/HeJu+wMBXFq/GFPU/hescaie3AjyCFEkjA0fp/XSSrfh2/osUt0e
U0+PfjULAlaa3hZ9fJW4GVb+8Zg81817QSeYNR+mf8Dqc+pTFFUGV2C8a5gc89hOEqHEa070SBhZ
+Oh3ymJbOwtSVXQp8qCobtZ07CZPKC4iteUxP0CuNxXzeX1pUT2/RHJtdM+g+ayjL810coukn17l
XHR47qJ23hZX43kvDpazurOqBK5O9ZTO0JKk0kvS16Y9iR8mPzPm3lJ+RvXTiBWqml9JASlCUj1S
1dNWZ+6gcn8yMdhL+7juD2pHDRBHIkqMpRhuE5kEyjFSn89eHoidTnrxlG+U02lnGWkOKHpf5fEW
z1jfLOp6aInjZN21huMmXYrWWWbckgOMNnz1EBk/iFPVW9vXRaTO76jK1/rTTkFHjeWRfSi0rbQE
Gz/5TS4TWNBFUjg1ih8hA50+FoO+2Wv/IJGaNM6g7JbNU+6t69Q9tc+Z5bAeEEERK6SY4pbwXVRv
uJI1pW+9VgSa0kuHzBJnO7Gy3LWyYzpkS1cx7CYRXfmaVpTD3Z/Y7XVd/SjaMQkkmh8tvNUL6jkj
1lSKLhbXQS3x0Ofgfzg7jyXZjWXLfhHMoBGYJpBaV5aewEoioLX8+rfy9aTvafIesx6RRh6yKgUi
3H2vvd1sd2VHR+OyNEPfV90nltyDQ1i2Oa8UZMz5M+ihJfLH4U25J8G0BwVKoy7ZYtuuIg4NdTvS
KhUzCXnH0ICKvd8zqAp6uQy64xyekumtil5DuXTVdxWJLjJf7MRdW4dRXY422uM+ZQLvIv+w8UKN
7CdXUz+7TNmHFTdNQELis2C2r5Svdswx60s2upMe3n+QNS8Tn14jhzIUh8ki4srmwwHUN3/GYJfF
ylpFv5bBVh14g+Jb11crN0vWlYOGg3A3n0tYuhABFBC7P5QB50To2zzaZfEVy1PEZDoMvRqIJKw3
os68ie1sNAyy/rSURyMbgIMGmHzsnjwhoUPxDvqYy1U859QQzLVtbqnKXjrJsJwseJw0ZPBgJOc2
HRal5hw7FH2CkRXP0K9deGPFJFp36AJILai3e6emvU8eZEkiQJ9aNQwUExO93CQ2y20EXXiWriS9
IsozE5P2RZQfQlvzvaQZZ6SoDMe6+EhdvhMRAxeqUyGLkyZ0LxdXpfHvb3V/Ndtzxg8M0w/+b04M
xiiuqfkdlMRMv8QqeL5GA64/KqzZldZqnFtijmh2qZMDqHCOimyj/eoM7V25YjJSTTM4ZKCbfm6/
KCVvyr7kKJw/CvezCcP7f7Ln+x9DxdghbcLRdKi7I083H4ZRQn5lb1zZQmOc6NiLHkQ7c5L3xmaE
mo5k2rwwB8GmA0CGMPCqNodc/jbo8BPdbv87m43/v6DKebZOHdJ6SI9WcSaqQrwWlERR/dqnyc4Q
MFky3un84qFw9qzF3GejduvIJBh2ufkYJBcTljEMntVmaPzZ1c5d2wfLWr9Xm8WbTON1tlfGN1dj
fg3o5nW8lO45ch90vV+N6a6Z0amCax4yUTKubbgrdJTDB03ZWGI5u4Fv9z91sZSoK7azZbkr1a6V
byPlKdJ7Ku0vu/g0GTFF7dYykVsWcc3GyZzJe0KUavbQDu0pzvSHlODlBevLZLaziFHMvswaXKKd
VFTnDKVz/hgaLlLp3sh/5pkb6097jJ4UF629nK1VrvXoT5CPRl1sq44nvO0szjXnq2uZlHADa4Mi
Nl0iPgI57djT9xh2u1F/csCKCywEUfViKeG1Yahd02BEjtIfI9R9xmlC9fIIYTehaFlZhipXpW49
OHYY3QwTQKgKqenzudiabngrHLbemICjxZceJkvdMrZKBc2YzS+zeh8BceSEqgv3f0olSi4glBnc
yUD6RtOtXzKXVXqK6Hfm0OMFIFdtYeb6pnNl4FWxk3idWvVr2ZqfYe2EK5RQqIVJHkUAQGIaPbtD
Nar7/BwoqzbdmJqLv83HdzAYw7PC/R5Yl6l/pP2s470r8E5UkZ9DJOWflm36DhsE5oVV004lpNAL
nDBeHf5GyoPBdh+aUKwyrjFc2W2ECKcBNiQaHrOxNVgTWBUPqVD2laYMnlCMpUUuh86D6vqivXVW
5Gv5ZjI+LIH+pa/Tlm+D/lGPtPgZNEWZo5WgWYq7QEd8b2F4DkFGc1mdalm+2LbGyu0eJUpfArOb
u1izzj3Bm4wJJqpYwQiLpceUwZvIRisw3kxJRqWU/bZuskM/dCaqVoDaRTKvFOuqUvkwMcx5jsgC
L1Aac1FXpraUIe+34yKTdHo8+Qg8xyavL5nueoJTRBnLk9G8u7HYZQSNVH1XsPrI8kcXDtUyym9L
OThFto3CDm9cFzHfz9ZqcLb6Vcz6EBdblsEe+Ek5G4IkWJIC8lNsUDh7VJGOtmF7g8FtMYZHfEoR
VeeUPU32TqlXursrrHU43nqxN9lmij2Ap60t2ytf63DVsukCOcucmdXHCvNIAwZMA83SlvFoMPfX
nCeiU7nmc0Kaovm9Gesd8xW60aL1svqxZN1ESHdzRt5WnL0pH2xr2RA10fhuxJwJoTfiZunoLNJ5
QwfgYpDC0irEssPRYCzBH1YFy7q6yfGNkJdbbsNKbLtJrjoIhE6nsaye5bCsum5Tpca2MlsT7Y2S
KYY5BHrm/H2uHgrGqZ34cji3KX7b/iNtXQJrjLey/mZwFtT5qQ2jk1ZsUn04zO6PKRh2Z3Qotb6b
rGY12bwPpbIV8tMw2Xai+NjPSIvapVpTem6ufqjumpWPfl2Cv7h18FHnFZtn4gCIBBpv1ExfKeyP
yNFmKh8WAzbdS6upGz2WtylIvKASbLszPSuIICEKBQ63b6Z1UzvEfY5F5373dakuO3USvqKF0VKz
gh+tgEfloTa6hoWSZQs2HKssKsgso+BfIB/Ikpt8zlSQzoZVWk7o7kGwDR8FkKej6bJVEsebrnL3
chxR8tgaA8U0IMgXY8hsrLRGTzbFilFbUZggZz3jG9Hn8T4eK+ZS8lJhaqsYj3RJflQQ44xe28yQ
iGNXvA2au4pEcgbPPSVRfA3uBkWDuVNHeT/jW8mgbmzbVpdql3cru7wTYqfR2qtmLB5m0M5isN1V
fod24dy9QZIvH8it3S9mkW1cUH+LgsqkO4nxJhVQCsat5ZGvkJeCrKZka9Wl3X/087tZbXT6TgOc
rIa0kZQnePQUP7QfGv00Oi61Tumz2TrQrYXe8iv+NiXRf4F9SCAQagrl3KFKtz8SpaKDUWx/zF7y
MnnSxGSfJ2RuZgkprfmd3tYSw0/7s1NebPms1Eypd2pe3B+4PCJ3MrM/S5svmvEK07LqEuxoKgSx
NKrfEpQ/8XrxGoXh2ogQKyqmcIlqut7Uii37dlhZ9NvocFgjNY57A+Go+3OffyfBp+wZd/IIi+kH
yGCgws5i/PgtU4pJ1Za1vZq7VYM7Qr305toJroF2MoJWXhKcmwYU4s0a5++o7Idd3DyLdN2m9o+V
Rewn6dcWuBi7/FaQ8oVxtgcC9/sUYcVvSy9pHyNb92zyYZ3BS6FxE6PdtHfyjqBo2JDRhfkVy6hN
GTFciuo4SYAn6FWhZ6j8mW/LemNLSOwl8XbOxAoEvl2LgXCpe1Gbo0+oKHvKxk0VzJOvXL5gJyBc
NRSIStddvkck+2Uax6u5rPPhNA/bKNjr4txYsRdyxCT9c18/IDohLQ8ZQurKzZm8AZ262HI9RbNW
vcq1hkIj++S9V+Q5oRo36/2ovHeDu+LQvkZmtVKGJ9MwiV4d8CYYfp4o1tWi1stScIa+4aRNr6Et
rE1bz2SAUP4vi6BDN9Wu/P97XXpATBTIPLRF0h4iOrEsm4+hxlZC5hQGQ6C2j5FVp7NI7TvFpK0z
dZMWH/NE4sdoevWse5r21gbFzh1TXgcu2OTDcWCn+A+b+zgQHVL7zToAWL1ZOMzkW7wahZFGPsPw
ebKxnDLpSOedy/5qffazUiKQsLQwE+EAV0DbGys/mbAhSKEbAe2jeC3DVUk+TMEAO4k2fTkJ+rtt
JfrLqE64W/omKglVRdDOU4Rrs6X9rAhEsZuJmYOx6vtfWTniATKgWvQy7y6dZKLPsT+ia4VSm3xV
xefhMqiKD2oXV15fms8OGAoGj8K2LmVurCN8LrsaVzLGFSXfiIw9iAqFdzcJHtgZiHLUA+nfE51e
y5Lc32l+SeZeAd7YaK2acwEyHamjdq2Hx5EVSKVjikWlx+dcWaYAIl1BwJxh0C46CsqCKnA9pvVG
7xWQ1pEZIIXYtVPCW9in/jQa4tCO08eoMDc0LLX2hQ49XDjuQ6Wxc8wdH5i4JvVLfe+UGz38LVzi
2SPtYlCImuWQeIXrXPQGVTk968EjlHq6TOL3ik0d40tXc2mW1S0QV4MAa3jCTiWCXzyPyVdA81VX
L3J40zjcpHhs7ZfRYqqrPakMDeM7EfQSm4jFBj/H52tzcge8A4GsqoMzITIFVqptnEjqHwFu1Qzh
NJzR5Iog8F2KK7VfGffmrkM4D+bKZZLqbIc6MT/auVoOeoWhOXgco35jBI6fJaP2qIrvoFM8rgWr
iqJnECkWGtgAGbVROhDBg/JZqyEOlPijabKfcJZMyV7KudlWcfCsMF5Qu8doZCQrbYCbxkqTjXRG
nccHqrdQ/Yyv34JzSFiOhhEgPJj2JlW/Jsl2PmHAFRtfWSSODC+6WajIydQm2HJA3zjHrYID01nn
+a+R2wiMLZFEo9bt1VFqhAV/FcOL3eETYiZPxCL3XbJupmxjM8ULu4+ClPROPuLEAneHQux5uzke
hqduAA011ZxuJfYtJir6jDrkmNGmpYxmgs5sari/mrhe5dUVWTalk3fFW+OoD2HuvmdlRgHN/NKe
MgW24B7uAPS4zrL6ubUp7xi4xXZ/JJA4VlZw42E7rh0MURDMJoKI8OuabqeO75g6uyUWUkHeQNDO
DKgXywb/LmMreGXwywFW/dh6+dnzycJxaBJ0lLC95EKQMWMS5UHpToJ9Ll5Df+FP1Qu5jtAsRuhl
A1NO0pI7bF1axzlJM5cV1jXjr1oyL9u+3XYqEMgs9qwHXWArHjWgllp4aRuto2BijzHjGeVlCvnE
Ku1YOgdGkMe6Z/At7IsWFhvw6Swc6teRPbJ5V+AfglYj4dlp+fsc9YNmeZrXLA3YNjUPlkW0Yfk7
BAzyitF97ZIa6VnSdSs4nDPbZC5jlivMCSMZpyew9mrbpK7YzG7F+FWahzxm2kctpPph4VZHo4M0
E1oNbKzuAp1iOG78OLbo6kK+hY3aU5fiRGks2HTpohaawdUebAZIjnVSHHFzksrTglMx1Qebit4Q
ctUIhsXC4xjbJy71CgJY2LxUCXDKMG4K0zizTQ/p7gkdcsJjsR6GH71y9lnsLk3BJ4z+xc97ZLpb
Z8Mm7KttxK+lNTD8/VOhDSsrfufg30xFto9cZxM0a5pj2R2tpwBmpyzZ7Q210hSaFzDbnZ3eA8Pe
yeAtqDkd+aIA18hoPpShtWpRt81xZBQrnkoi4oqBdS72xQb1xm6N9Kx61fxjQmq1Qbet8neXJUbE
P9wrpwE2Lv92uxfFvHXONxyYjD5CFSEFjq3zI+VjIKfbtF1eKhONmjW5yeQPZY+JLIYeR3NjxJ+Y
FyN+C4YL5WnRMsMqeYqBLhRnpbbKTS/qjSuNVU18vDfdtRhjDLd06WtDQMBPxaZXXoYqWdsk2brR
Xh+fS8xIes9CNFP1RNTcZQ5bS2sv7RWGkfeHfuBgjwls6b5ca5AbUw+2ieW8SxbD9lW6Hh2TteIY
3nKMNxlAnp7YUGaACba2j6iDTMybQRMem/42DNG6nLD+2eXOwEKAKXBJoOLdB9+ZvFNKj9gJduWY
C3rkHvt8wbSMNim0xl0C7WExpcvkrbY/leim2j7+IvC1t0n/1MsvB11eq0h17d6KfMYDGg9f01jg
rS/zN62IL2VEiG1jtBdtdJ7krJJfkM1e6U57Jd2XLhFzDWvhxFZjKhbTVd7fh1DyazpYEGs+Jwwt
aii/gZK4j/fMjnm2OD0LJ1mHBfh5gpR57MqLDG40M7JAFN5n4d02uaq6eNla8ZfF4HS4TcoT9X5U
BZfeQroaCQBQwwHYOmjpNxjJ0//v2gQO3BqGqwqSOkPaulO/aWlOhIjShS7yk15N/mxlu0la+gOL
pmBijRbPZNSOS9FB4GpayNmdauvSmr504Xzm+oeTXmbReWmtALjoDUhW5oYnYY0fEOxF4i77AIxP
w7jTxc7WMJx03xX3KqkIsietZqpPK+yHcdvx/cjvivg95YEKZywnel7iN4wcSWuiNy5DZ6OKlVaz
pTCCMs1PLJxZtXrtOTzVZOSbwtgnGSJzK4LdmBg3M5arxDL80B0xZKzLeK0pEKYg7p3p6/U6j0+K
CB4wRbTR1zA413B6tcJvLL9I+nSjtqX4unzQrGusGJeGeXvtlCdlVD3bFKvCVu0HZ0wgoqRjrGjm
CHLKhhWWxPdowH01kNSWidj8cIKE1Nm+YptmOvyfsl1JgUu1hDZFVAoCWoUluOv4vKxxNUvYI4yT
Y/4ixAcE4Gx8lYgGBuhD748KtQwHS/ks7PmR3mlrc/vkGhqJG6qnHjOU0n6Oc3LivZ4qFI+w8KM8
xWLhAA9Nm2Sc1lKEJwXmoBrjoxWXOz208MqM1qordd3HB7RMrYrpk7qrAqYHUSmf60RdmpBtOG1Z
Hw85XDSrNhtOYRN4ITJLMU/w+XPsG8Lx02KApWsq7aOcXVsyYiHqVXlpnNrrXE7WDZscGGBvdSC3
ga0ANq41Pw0Z1p6N4Y0DuNNexLQ1Az40D7slRf/DLIlxgV5/oNAuwxvfD9O9wnWLZuvSOgfiscxt
VJnbbK/G4tBSUWgVwwOzXQ8iuPGc5SqxespPASxvjIlXmx1PS1oCKLolyFRcKr5miNaLwoY3WMuz
XdoMZNIx7I1jv6aDDyO/QrephmHnlPYD26tKv7GKa9PcJrk2DN+MjH3JpFgzntqqoJQOaQiWRRoY
i6rCmlasVNRXQ4xeek9homsx8nM8dhjIX7C2bV01X4daoq9nbf4a7YeBGq2cL67ynY0vyOK06ndn
KMtxCOi1xOwFRbxCtk0nC35T7CoICNFsVKl99k0JbJztRgYyer4T/XdozGDo0Zejp8zEFe5Al3yw
57aIjiNh4Gx0E59ypmkLjHlvouTP1BTdeMb3wjRlWk5c6NNZ4QHvVQtLgraIuvEV61DrfkfGr2Zv
5qa5ZNYZRRO5eMJ3rFQnWee+gTM/tupjOl9qM12zNHVZoyEZ2bXO35z4eaq5D/Gci306wLTXYOPG
qSajKqkFw8q7brEqHCxUkZ/eaUR0WoviFRqtmZ1jrfwaROem+IftGjvMHVbqohKPvljiJJLk0zXt
hn1DXhbJJVLvxMpBHeftCghat4UX9r1fzCfTzvnDKHMBwkjEHatUjBgBUrEm5ulmKg+ZftCpc9R1
O+/IjmXAv5jJQ3JGjK3z810AC5dFucWpGzGdtLYMjkxz3fbnqvMyxl3hzQyXVU6xDaVt/lT35VIM
SETypEB5wEtALMkDUPkiMT4FfTSqApyV0iPA1jh1lVMnQVLYH5sA5bk057rBZ4RKEJ1RNhWLaxbC
ogoyL2ry1TANh7JB5DhG3b6Z3ibTj23L05N9G1+b8WgDjurRuVQVvpoyeSszc+sIwbv35ZaXWsl3
toPaW7vQmVgklU/Kjy3tOWM/DNvMk5ZNKv25FbvCddmrh4GLVrdo0bdH61k1f60sh++yd1E4P8XV
h6t1Gf4VLA/VoPm4VP1Jb8EgkrUSA8qKfXh/Rd0n7TqfPNwUU2osgJ0ZLPO2fFL77hAhy3QOAdL1
XulD7GLKUtbhYxjfvxXR1XKjXcU7rQfaCvXFM+pu2xpHoU4WyaiUsnHYsC4v2ahtc8J0TJH3KMLi
FcMGIADCwIo9ZstY3wYJgcm9BVwyzbk/9Z+WZTA26hgThOWafCzmqjUTgKEjsdzxdHfaauo0+dVg
Es2ZH4o4JaFFUo3lfcuUxe7DcRWIlmVlFe1vNXbruWAQkdS4PJlAdWPzFNUFT3sTqqyIs8haMVtd
v4SKZj/d8/tU36bP98Pe6rauxgAhdJkpmC78phjBRbFCYU1RppdqPoN4JtprUhfe3JBYABdfoUG/
OVzxY3irEIMsDBRuvQri+sNsL7WNaWLCFzaM2U/eYHqemoBatYPw16pnh529ddZRhg3tlzT0Q11p
O3HPhCizS0mGkV2IaFP015oBMtrarCWLkGGYQEB2NK5FrDOjZa0q+5slR+QdxeM2GH5CrMqupJGT
wdXtKZdyMZXnvAZWw2ff04GywNXC4zdo5+DeRZZIIob6lmrWKxFIStFtszR+M0J8uXk2PTjsFLgx
Pd1QgrYms6/+MqQAUBruhmXDs1Z3D4LYHvD9SH5N7VaPlKWqL4XTbVFZ1iWBT2Wa3SS5WdRPM8ga
GYOU6mxogPKbzPcwOWeZH4JpQ4dGE5TDdIlIN19Qb5MjAAIsFeeSzbNnDIEXN0vZNF96W655lvy+
kfuODspIFM9ChXRSJOwqWOtMiOR4MycKNPsmmL76TTDNnpOllNqkZClZ/5vdv3DRivVla8M+AO5U
wW0w2WooqnV5Ly+YvlXlO9bfbliJCFcbe6psZuW8ViwIlb4CJhIFajW5RoVzVmH5YvoMLSHU2caH
HNTjSCmB9Q0fo4xSf85z7vG5OTmDcvdGXpnyFPFjVa0w4OLJv0SIohNd3BPcKDkCKq96DHX8Ywwb
VmH2KLplMD1oZLMoWx5LrK2lu6qV96EFsIlXneWN9Tv8d8iCXPWhCXZyeJy0bR9sklDxx+gSxIcU
BtX1R/2WVqtp+M6zpZt/RKjz9ntkIVI9t6ip0ZvkrBie1XTpsIxqOOoMOpWcmJqcvnZu6POzy5gx
ORfaHfaMDqFDYXNOODTc/mpbfj6e9P45N2+it89KaL2X3J2pOFEL+2p/QqJs1O6pkrvOfTEomkvm
4WkfFMvGtYOz6AZPb/jQIrwenY4ZjKalYkXJ0DlntyL0sIG2L1LH3Bt3c21VCaI/kce9mqzzTGuo
RJuTa4H4zDFH1Jwxa8yMc1tDZRnFtOkUgSJVNLvAKTgWuklf94BYXoX9SsteKvUrjad1hadkKllz
W88zQTh9xB+y9pMRbLW43tZltUkVXFOpstYwAwiSYbKDvO+FGZdy/pbCE0F8VovWZdRs70pNpQPR
oKiZbm5dxP+G8V45vMmETfC5TgFjo3Foa/K1bn1BFQ8WvK8tCqIJW16VvZM/d5AqzXSBNziW197J
OX6ntSArZ8zWrX029LNubAWjIZRI1TmktOzNdBSWtrCqqt6Zjgz8WFqvaBQEjyB315IoKQRGySfe
a+ZXqItNjNcrmVG2E0h81A7ZGzzixsLW8WYRlKXGn5mAfpVINJNurhnjliZFrZh3tZEcM6O5RSbo
r5I+KWG0D2A0LCU8WU1kLESJGa2NN66QG33GGEHS2lhMPpEbPUJgfiUDaGHUz2WMr2FYFsoh6IiO
njLLK+82pAS1+NrxVe05XI27Y9lOOOiqyobytg2D19k+MOVGoi8WAV2j1EdMA1GTLbpKfVWq4E2J
kYdRqGyb1ANpfdtc1nW61AD03WY7Ris7olyR028Yx/vchWTHsEAFZRUM66Y74ZmvO7dbOuBsUsuX
gX2VYXRsYXQslWnFvT5PceLmtrvTasKdHnWHODkHJihhwIvC1lZ+jDeeJeAWLsNGeQ712ndRCNpU
Am5cQ34j8O7Yqvx5RuPNp+/KBQdRkGYIf+knjFEiOzhMD2tA0y4CLYIOXBjoglmaLxuzegiK/Gyn
8sL+5O2YiUvZHeOBcKWu+wGoiZWNUM5hYvlEb7xqgdwHma16icSkQJWPHOkumGUdkwDWKR4Bi/97
LJV2z/X6h1CqP5ftJmE+Z447YLtZqN7n/ILxeXGPTrwOC7yDf4lO/OdYauPPJbtlEveWqluQfOZK
Ko9l+9AGz395Af+c5U3v9Z+pWpUp1Sk1dG2vqkN5B0X1+jjpMgZJtFCJtKms3rpkwCJr1RYVvUR7
/elCgbxkzhIK4S+/xz8H3XJt/efvkbR6XvculM48nu4xuim+dqTA1ezDeeFX0pdV6rFwHO0zUI4x
cwf1Lz/a+be34I8o5Lo17Nl2uBlGk4BdMrzsMFAx5o1LZnpQ07eENZ1oONhssy7d98Z20LZ29zG2
BB40fMGUat26eBZxhUTta5Xqy1hxv7nFGrnh+WVAl/Nu2ouK2YPZXHVr8vSJSs3lRVUPcnrJOYab
D6PSNhEciOpiNo9D+0MOT9yhmKCwZnoCp1lQjqyg6DaxpexSswGzJwF+7qhoMdDzxTbw5GcLO3xk
M4lTk3RW8WR/qD32ynxTdfVGS9pdLhWYJJNlrVSF3yn9gV7tdP7ZmOLAM1Bz//tH+i9bM40/l6kO
Mmv6UFbGXg6NAhGetoFBsmWuvEWFirM8YvLwPehQI2bv0GbausrM1SKOx2xTjIaOOX7VSXof4qfl
1ib9kayevMn37QCeWyV6fR0dKha9CJrHwbVjlPhBY5bnAmhhSYoQBtMZn2knmuAvD7xxfy7+6YE3
//N72pdJWmS5OrNlUh7OfrYLLsU6Wnz6z80maRfqGm5GXbwoHr5BQODFbljcOl8smLx74fo39L4w
WB1VQO/l397mf3t0/sgclELRG8UJjUOo9xsCuFQAFqV6JT//tXb0RekazF7DJXPJu8IHsgsSG8UD
9iuDZoNsSqSZtKXk3HVocT319KYizf8zbl4iGo6MuFbrUsmLq6UbB4y9C4mUn5DQBtJZVUs/wfBe
hi+1fEqt/fhrTfcf4JBGNm+y/CE2nhUiIMslqE54ViWRXHf24aQPAvfWSw98mNs7zLxmt4TlvLKH
euncGLnP8mmyVirZHwlZqEeFKq3zHepa5HWek1341mrg7rBOOC+Xs4mhfJUPzPPXpC8+3L2iDKF/
BweQB1+lx9oa9Wh8ka9XXobuw+Cy4ULmG58l+xQ1ay7PCMpjSYiBsoM2rcW4GEho6xcBQVc5Qx1G
ZcOz84I2bRkHg7uZIrjrN+gyuPmaYWsTitQlp3sEWWY8jiQFw8jp303Jk01jH8BKsFRtBgYZPi0T
2Fp2qyibT/gvuTal1BeqavP0hpe0DjE8mc+pbl6i+BgWAD/uOYOtJG0hZu7VLNtp2+gmkOpN6Kcu
+GFTTzuejbFaWtXnnO/xSyHDP9cYzGy2lpScOqREYfnRGM/pt4RzQqtutRl1xIqLm172l7rLP/XE
8V0aOY06JstpXAnhI/hi2ieW69EeRfVyJAaBDpqydCHiTz1gT/pYriQCMhuwy3CTBR+NesrpDphF
lKYgmJdcL52oFpitTZJylBonLuYZ6cGAK875rZJhDToLczjHhLSUVL4GG+CMlwmnA3a0uHmqp12X
73XwiRqQG0CwivG0RzGXgtX9ChLpAhUvpzl4lv5rz4w42AKIQcMZL515zLIrETdauHVt8n+iJfXv
wJ73BpNdgu0vfGv06FVI+Zzkm1z13PIpaa9lrvtaHz4oFLNZ3+PnZs9ZLjzZYZtpDLkei2QB2V3C
d3ZZcfvvz7Pxz+H/xp9boTtNj2OVnLWj3dlkDznUlcWqIEIKKNxj1TFDRkZRavmuQPJYojhOEYkF
0zk0ovvMCY2qiX7yLruV6bQ2wa8yhH7JZi3BfqQQhqauu81QM5LCdTPUJQMIgqqciJ3P9l9W8f5z
urTxZ9B7q9R56EQR59yvuVRONmaN8ggY/pftAvez9h/O4P8n3B0CLtQYWfPKdciMz7T5WzX0L+Wc
+kc1FLhNYadNkR4tfVGcaDro/Ugj6Cjlf6dHk2bD8oOX8C8boP7tbfqj5lEKEgajideR0NY814/K
AyrRPTu1+P/8AX9UNqOoh9wke+MIhTTD7J3sN/0RNn7+sP6SlfxvBbD6x32YVIomjJgfEX6MX/lX
8mv+NlflgY6m1dbiqz1qf/tJ+r986n9cc5kWO7oBcX4cftnSxj2HpAjH/KCbRIR79U7+dH8JDv63
evv+G/xfAbcd6a4pm6H0Q5Aw5I4ULlHObQihgtDA//6Ui3/5Dos/QnRz9V6kpMp4QCbCtUQgYE1Q
HIgssbVWGC8E5GoWpiuol2MOy1EmByX6CkhJV4IZrGz0s/40QywrP0nFHDxKtmGD+FQrK5HvZMIp
qzGdLmHhG6aOWe9bmesbQLzR3XVQ5esAKZI+kLy/pBEPMv3StJuMe5+5ncedWmvHhtgyo2FYm0Rv
XX4qQMnJ9XBTrgztvWZfZzeuXOW5lF9aol7rGQkyzvxewgpqpEK7MZKB0rFT77kyrz2bv9vsBPgx
lixkGN/LiAh1djN0yDeTu1NcmCMq7sOQf43zk14jG8nsVI+YaehEUWxjRLMoLR3vv38E/3ug/sMx
Iv4IFOYu7oU7lRgDyPTC7Ej+r9J/RA1TEpj3HjuEDTciaffnVLsq5pmv4Pp/qDuz3riRLG3/lULd
00NGkEHGYLovlJlKbWlJluTthpBlmfu+89d/D+XqaTmrUjnd+C5mgEIBtiwuwVjPOe/zVvCHqaYa
wvqEUslRol9PiJin/m6o3B+GjUomaxdJ32NJ3zEJShIF6jHtCG+Rr4DZuQyRxaDQSzrK4FW9Qg1Q
uZyF2Yck51bTkPTfDcZFm+4M76LPLrSyKNK7T6nbSCmxTJvbcjqb4uamJ52QahK+ZdduU9J+J04Y
3jqRfip8Z1V43xv/0qdo1EQklrV3ZBQ3ZTveJuPwTfr9mT1OKwmFZUyBzovgvT1/HfNz2e7ceT6y
WbYOnKzcZeJ7NZDMlpCLoxqSSO02NEAZor7+bNjBgx0gWbrwM8jCYA/6IyeOA/Opu0C5X92OLccw
UURjXrZBqe7cOmmuyUQiHMmKQsPbz3NgMam7pswuAZTnuc7N213pEIrd3Vs3TGM2mZomeWk0NVnc
2c9Pk0ndGR0bw5zqwNwdAyST147ZEgN9zipz0xsNdb0DYZOOKHdB8FSbkXdsejm0idiblkdb+6ZI
dAFpaiAXRgHPynz0H8Fbx+QaYK54Eqmhd+ZIolNrajBLCsOfnbvyNuofhweDswBJw2/De74edKDt
fGlQG8WIp5CdHQUeJ1B5vqkaxseZGz8SFIVmK070p/ZHkl5Rzc7rPqc4wRO9YUX7VOMZwlbgib2j
QXnHdKKeqV8ymk1y0UAsQEqN+d2WkvU2h8h2Un1FQV2bJ9kNUEzP3iTNLVSUOQwoSLwkZp8fMS5Q
h7rM3qIiJqsqZihSV9DhT+VZckEe5IoSzpMQ22rj5N7Dc8xeqQvMW1fhqab68sTA9Kw8Vfg/Kc51
ydo/YWd5RiBv+a11tkJtuYbLsrIJBT3KDWq6bbpC1niNfuJ9umWzewVmmarcLdnH83TbnXWX4cY7
RcN1ZNwd3ELuLWDKC/xaFbwV9s0rtP5bsTVv0cACmsZmfFjDa9qoc5r5ZDyx10BSV89fHoJ1cso+
5BJ5eXVkIbUOnJZfQi6vRmQ0d8nI9C1wiiPNuUa2slqaSJ1QpruCKHASnYYPR8bg8nJ/MZ27e9N5
TQQgSZZ7+TvjLj/HD+FmeoLsvco3/2Yg7qUXvXod3VJ5UovJvfI11elV8t4TlAHmYyKOfLkDR3m1
N4O1Zl95YzK4V5axaC47LHaquADMbpzqtDrqNXNgdlB701UudQ3nfSaIQXq1HLq1PT2w/FDn4J4O
CruE5tJjW62P7XYOjDK1t9HtiqGv/JRq+76DXQ8S06guMiK90OygtgzrUmB1kh/pCAd2b2r5+1cf
SZLKtdOUFB2xoe1sPkoE5upY0x3Ytqm9eTWwVTkltsSlJ3Bv+wotIFTGtzvwodCS2puLXDfzChV2
hEDrAlRSUpPCT0Kt2hXCDfjao5qdjemi0y0p57m2RlLLkQPdCteAcJM5IZtHjGSha0tgBV3VErko
dHAyzmZHYbKARjJRhYlJDkx204guVSPM89QLzcsOVMV6bNHN9EjIoVzl3hdbAIfE4tenui2atXvl
ZRZgUd+HvZWa+nsH3XaVliOagdQuACbAwHu7JQ7tG+T+5lgNvtPZVrabbmOqIjEEeM7KU0EWYSnv
X1F6Reb67Xsd6C0vU+ir3uL6YdnlBrcq4tA69/L6lBpeuR6Xkta373BoTO9NxiSP65kyTewyGkhC
IMqZEVfAGE6Ec2QVO3QIU3vtFdWOQp/ELUKZRNuaQkOg5qGz6V3q9hzLNTfD6DY70Zf+dRTW3UWa
IdCDTxujDCvndcw0feTof6A91d4sHE4Z2XpXjfTCim1qdOFRBzZF1ZHPdaAxnb0dpaGkis0xmK6M
aocZhBhPPQ345pjLyF8vIc7e9Nv0vl2MEl+DKK0JtIOybXa9MDf/Vkdw9mZds42ytKKk90p5AHBs
U39toLuKZviW9vGxoXNganeWhnvVn1HKhrOYTW4yse/vYgres6K/iDObAFF46en5epaTewKwfS1s
amjefrcD86KzN+lWgHGqyhcjwr2HLvtSxEciGEvL/8Wi7uzNt55LwriuuG5gXST5QgCkoNxCIBpu
1Lz+9559b95VUdtVebE8u0E63TuNkvzI0D/UKntDvwaj4dYZV14Qb21yN5hHjLAODYO9Ad9hfZr5
hsWF0zV05MlaUxQN8O/tBjkwhp29MVw3QxAYgqs7bniCU4cvYNpv3772gQ9q7w1g6ojGIF6eXCNP
NRE5LYL6/INnr6jzfPsWBxrnxUDo1RAIMz+Y+5TqG1ugUZdkuhWUiCcO2m9f/8Buxt4bx1E+zAG0
3mKnqGoPzNk/sVxXnNs9JEBs/Dw6KnOvTikAKATI0rfvulz9L0aCvTeww5TasNnOi10Xdd+KRDrE
6WW2TVJIEEXSIc8A//v2rQ4YdUp7bzSrrisQCc3xDslQ8t58mDNU1CvjdnyQJ8eCuIe+0jJmXn2l
Moq8EsPUeNfKgiNHXkXgbivvW+xSrloi9D9mFnyox+0N73SMtCX9BmIs9fdIgtLoozteGhP6ueZz
H5ZHgg8Hxrq9N9arzEhtm5LUXW960UPFh7/0deGfvf1JDgxJe2/Ah0Ec6KCs450dnPbRfdxfm+WR
EXno0nujnWR3a/h2Gu8McKKZO4L23VT1kRX1wFiRe8N9cNmfWj2tkn0E6J4j/gLKZkE/XM0wZY/N
s4fusnz6V33JkXFPBenS9iTd+m39nYxMjLGEfzLCA3l++xMcGhUv+/ZXd5k8q+2nlLvE4Ljqddzj
3gDo4QTRXmdc+KgcqiMz2KH32RvrSdQmOChzJ2qPKd4njorQ12s24Olr3CSOvNCBDy+Xv3/1PhqD
XD8pQFBO+lOffknTBlLH09uNdejae6O7zRztj1GWQVm46RHmgvAO2+hI8xwY0XJvRKMVa6Sg8n1n
7+DJd2jhCIDfmNXGLo7MgAcG84uH6aumsduu7/ucO3TtR5BpSAmPPPqBdhF742HKS68MBwNVxTwC
AX5qEJe2R2agA71G7I2C3KiHmJKcZBeLNbAME3wF3LlFy7CugPEd8wI+0DZib/mz03LKPXdOdgVw
N0Ncy/T87T5zYEV4qSN51ejUntm1iroEQWJGdyHw6NokBagwdXLx8e17HDoqib1OLy0iOF4cJbsh
iGGOq7yfri0j7ygOZjqyQqKTc7DwnnURbyjVGzZ6zuUZO5ZvSesZZ1bQD0fmxkMNufz9q/fVjh92
uSrTXTNeG/YVZkhHOtmh87PYGyBNOKVelWbproQ3ockbIB1AZX/SPfmfG8S2OJgdKz859BLi15co
Z6sLvaxKdzFV6ZX7sW2OzCCHesPeitdZ+TyHSic7bza2NiyZmlh5hBuAe2xNPbCjEnsLX5fatVHm
3KEzsBZogbTc+MaPtgbLKuP12/3twFu8eGi++sZTEFGS5JAJj9Fpd/Zd4lPAQO1FMR/zbz/wAV4c
u1/dIVHFpKwxJF0kso9p01JibHx5++EPNNBLVPfVpcNYGrqek3Q3P/X31rfyh/8Z3ezb1z702EuD
vbp2K9s+RQye7tpJOcDixKfaNo7EIA49994Yb2HJ/Cw/6Cg/wDvyozoNb99+7EOXXl7n1WOPJnWK
VRwwsvC+IG1JRaSwQdrMscIbDkyyn+p/s4X2BrFbZqoLWloIeQ7OXh1kibff4cDyae0N2bzCtA1c
Hj2mpbznMj81b3R+WT4eW4cOXX9v5OqucXIvoM9j/mndk6Nf3LhrpMknpDvffgXrUPfZG7t9WUSh
uVSYdM5J9r55LG+MDywY8qtcBV+8s5W/oYb47XsduJW511yxYSrT881kZ+QUqbkbLY0jVz70FuZe
S4WDL6Z0WUpDAxJOEeDY1jic6iDMUQXZmGi4Izwq8ozA74B2bm20brnxVNO9b5vC3hZpW1wwUfqb
t1/1wJcz91rVVk3RytJKdhV+stSnfQ4enKV47ASdwdt3OLCJhv/x6wBqzAEFO6aGu/wJzTfVhql3
kn4ST+6t/5kjwdt3+etPJvZ9wnVVuCbWCunODQmzEsUu6vrICxy69DIxvJoAwtIcqHnn+U2C7JmL
tWnsH3nqv94bin0/bzOTU43+h3Ez081yA4W/7MsRYuRQrd9umEO32JsZC9MFEzH3ya6H6oVeHrSH
IqJ/7Bx26PJLo71qnKzLJ3x12XdkGemxyynaDuGRoMtfT7xC782GmSlbrCW59HALuhtjnXo9PmZ3
bzfLgQ2T0HtjfKwix/AGSm3wbhzv+xtqXhZX6Ov2a3Pdf22+HbnNMo7+HMMRem+8p1UEBiPhJfB5
w0NmWjwkTsCZWduIZBjmzfJIL/3rgSz03kAeI1/7EXWrO2oPYHE5LdDB7eCfRE/lsQX80Ejelz4s
JtY21Dt2ByE2txivoPhhqt+49Snl1rD+vWPpwwNjbl//UHVZg/0yzVZhSugbZx2T/ttf5ECH3Vc/
xKY1zn5FwL83QLphr2x8KQBmvX3xQ4+9t8WRg9HNGgX0VVtiMMEK6FsfXq78H0/jfwbPxc3PLtP8
/b/481MBXi0Kwnbvj3+/LzL++6/ld/773/z6G3/fRU910RQ/2v1/9csvceE/brx+bB9/+QPq2aid
brvnevrw3HRp+3IDHnH5l//TH/72/HKV+6l8/tvvT0WXI0/78BxERf77Hz86//6339Ejv2rd5fp/
/PD9Y8bv3WN0hsI0atrHP//a82PT/u13pd4pTyvhKdMyXVsse+7hefmJI97ZjularhYKvcyLc31e
1G34t99t8c7VWilXOp7Unr08RVN0y4+k885iBHlaOo6tKAr6/R9v/8sH+ucH+43i2psiytuGh/ll
5HN16XrS1tKywZMRd1wG7KsZsvcDmacO3AtR1s3pYEOqDC1tLQh6ZztUYXckQfBr3/t5P88xeTNl
wbfYLygQqtG5hna6yZKKGBJGY/PaMwL/WMHC3izwx408y9OmBELpmnsri4grrzA84ZEaHoE1xVXX
pNvKjjC2CyAuEjMzqOpW0A8LMEXKty7SRMsS8QE5tyMD7tfRzLPYliKdTfPankNT7+0xbDvyhO1g
uYmNcXLmVVZwr2IPv8lpZmJ/1f3++MCvP+ivM+zLvTw+pIuw1kUctV9zNoK7qICe6U03jgbTeWXe
tA5g3LbX2SerrcPLPJyjG0P0xw7GeyGMn7emx5q8oYTetR+lj80wcSzVa9hp1nCFejS8ZY2sd2oo
WEtg55IQ8iwF9t3vm+uQdt6mSDjvm9GhTNMslQ8vvsge3m6Ql+PDPxe3Px7LMxFMSWmZ4mWz+6qL
W2Ue94bt6I1TVOWpl4TuWS4n1KOTAEHiQ0cZJeZGsgaWYUD5hpVg5JeYZqn1ZPt4Kr39PH8acbbl
QUKwaSdP0xf2Ng45nrCD0y76/XliGxsnlaIGNq6p5x2yYTgvgmBOj9zzT6NuuSdjHQMuBrzp7Q2G
NssmJWacqooRw+E0paBA5RCt3n6zP3U95UnTXaY60xUuffDXuQSocOMZEY7cbljW8n1n9W0I1izp
cmSwRvY0Glmiz3uRu+VZkWQYar59f/WyWX/9qZlUNMQGup+2pSutvfeMDXTjNXaip+VoKonPXgLD
+0S6whT4NjTdYy888+s4U+lQ4erxYCemVV/pSVcYSTRl8UjJZPqcBovCJg0zB5MjM+rmU5y5LDhO
UQN6yFeSXXYWGaG4zoVKr4cYBgaET3u6T4PMrB4mr1W3Avw9bp52IH7YuR7ba6PJOhNRLOUcDzHa
9RJDvbEiSOzl3eTAiphqjjhumyJTMsKkqYFxCA9Jc9UTIrNrS5QrsNz6KiIc2W6MLoFHp5wZcJdo
MZGIkyiiiSfo/JVysE3KhSmHbSGaEOqaUVTQx5vKUeq6ImT6URZuBO5vXJS6Y5NV+lsGSxEmLl43
mHiu6tJwKU8Nc4zxCjNB4NI0gBLXpSXgSaLfs+wfHELt6a6vwU6czWaTNjdhZc0/sqkUBWyPLHyq
zGA0TmXo2CZeYSmpVW+IqK/G0a61ThiVpHiGqRVfB9tl95n74fw1Em1joEzq8OViIqG6vB7K9kti
a90ya2QcocbRjL8MszHa68I2F6qvcCWlW9YiWBYQID3MzziungxlFbRYezEZnmSVjPSlGcm6xSZF
xxT9GRqQSzwLMD+zYTb2ugG3mm2V39vGWekIA3q46KZd6w42LoANFu8lJy7Awb7rIBT3y/QsdaVi
FwiJigrspoX0LmWFgSSGACD1p6IhTOgXqv9RFzoEG8C0qC7MzClGl8qYFFCRm9Tyi5DYHPHWaghv
QscsMCdN6wy/IsuPqVEL+9D8Nutac0gd6iK/m8rIty4dt7H0rnCFjtwtn2eMQQEij/3U0XrjNnDa
FP2mOTQe3NSCuQE/+agiujIPuBBYIN+YhMjjkHItNwTreptZMmuHVTX69LrWbjkQeLGL0qhwBvJJ
XWL7mCoaUXKRpCOUHBiaC3OA1R5PDEOjRxmbniIP1xMlLz5PGvihRkK0KZqyDbezkyqKPpsU59Nm
lFj+gtiGkVLbcXRvuYs2apqKYd1p20nWlSMDEKSRVmB0PRVv/WrEkQYMd4vUD6lCjePQmKRrq02r
94C6SORFedidM5UavIutK2AoVWq3YJ7m9DGSjZq2uEvX8ek8gltDVhBSfiasGGtpBRvyRJnt9Bzz
v8fEl+ht2SJY4jPdVbVXU5jn1mWLCWJBvbzGvGIe3DnF3TRt+q+RzAUdvHeH4NuYBzirO/Ho46Rt
gQrb9tjHf9GulaQbdkGjsdXjHMaEhUqFt6JdAgsIggK3h1kO5kjpMbSRZR7D8QG9tY91mJTz2swG
km6jG4ziDC0qAD8nxSwycXPsjeOuLRUU/AUznVcuZkUNAgoKfjuU0pvUp2VXeQKsCVIH4HPVe7gd
VOmARRZ4DSyz0sj0Ps9BFL1PRYe6oiwjDHJSuEX9Ggytj2AAQOP31LfF+RCR22H5sq2rYg7rr2Gc
SLlNZw/zF0e2xg+j6APEv/WET0sVxLo9aYw6AMAVWOgoh1j2V2nC/gB5iVuZZ3OFuew6ygJHxaTF
AweJ9xTBI1vx0aBSCqdK7nIVGI9NprxrgK+YohizBd44KQoBYjzScbuuCzv66FkzxuG+8JaJzE/K
4i4FD0Uxcej7QMZmr4VSaFnxhIdH2qJpgG59P2Mc4VyJWS7WEq3R+2s4Lih5yqhEIyj9skxPG2oX
x62X97q76m3HG7cGDr/diU5gJWyaPE0/5X0qpnU21T0nj2Bwt+kkjWemZQ0u3Q8MCh5DIb/rhO3x
iq0ygQ8ranEsDUzZY12qKwBxuS3zDdOw1V5GObTOs3qcIeNTb9HI89nNwuIC0UDtkO8STDcn7hza
yXYwnNpFm5pjmSI6YQhcnsp8xuijkOGVLPHkhnKTlx9miWR54SW4t7XSyF9yMFvdlWoqtSu9wYOh
YPuUltf87w6kRIcvEIj6FlJnHv8wnBJ5LlRDLFLc0vEuOd3X3s6MbHc24FNVtQU0oU/b8nLE8RrL
uGjsoc2UEP2ytqSQsekngKzmTA1/l3ZQsSJmP8q+Ux9iZuxBl+yHMpJ4xaCDPIlVzismfqzP89mE
ktJSHXVVsN8AotAUkYlDbthM165blubl5FdO9Kk10rq4qmyqIN4XcxLCKEy1Ua8HymBm2AEY1efi
Gr3TsNijM08ifomsLMEjXg4aR6+6jXvsVGQIX67N7BrEhD8iDqc1g9j10LK2nfWZlaLtcUTQrrok
pldSmJKaaTte1EMUdp+lIxwk9kkvWyIqo/C2SWJl5wBIa0xahqqdnia3cfNrSwVoENrSQOVgu1Ux
oIrschMYmlVG3XUZp6a/Hui2n+qSdW9VDTKH/u9GKd45Yzzc1fUcTA9t6OTjrk8q37jJRdTcuFCc
UKdWFlrMIjOcnVH7KcbBRKpxTQ6zKLjThhEAhZ6z6qouFE7dYqwRDM19mcYXiIKC5skXQ4XPcjqG
zee6REACs9HOhxtV2c2N72J7/6WzIv9TZBtpfJZCjG3WPjlMB92WQjgrQ4b8pwIcBqCaxAyiUw9c
HFvDSH1orZF2HjtAyKdmYgVQwvAAvJ5qjftKM5cB01epA3IbVQuN2aqn9HNY+njIOFbDnOL7PvRF
B3sMkODsiRAtK8/HQXo2qc8teg3JbHJL/WRHcf8wJn2uNo2hvRtGvvgGayXEyMhoQpyZ1fQd2fF8
q8sYyyrDl/VdXIXUbczRXL2PfeWWl8EYj+mz3RfBh1arOcABJEV+PnSLiYLZsyCRmw+NbyAr2PN1
iZuyC+HNrS9D3ioKv6Osre8aJzR3sfKQPLWGTc7DqkXdAuhqIeWFIsVpNJWJz4bCDLPbyOyBKfRO
TLi/D5uPfTVh89WmHk52rkwcLMdt7SCP8cy6Oncm1vZNP7lQK+JMmxhOR8wFlLjXFGRTBoEHiBuY
OOriU2N4656pbsDelGkGx3EMhPG88aP0LIlhF68DIhF43gnqJ5jrZfgxTXK+LkVMw73RSWzT0Kkl
PywvsDA0mjIACr03f447BZXYYckDO9CGFJ3xhXigwIzNBxW59WNRTBIWQCusz2CfsQp2wzn8xlGt
bHfBzO6sx81pcOtb7RTwqPrcTzB6q0bVfqI/NN73xKYU84tpVqI7Z+8IqmNT+33ARjWG6hSvs8aO
nXM1+nrAUMDVznQWpU5YPLI1Kt7nMck+JIsSdmVmp1LfwZNT4aXE5cKCPTBpE7F1lvv+dvYow2VC
S4VTU9vOPluzRuaB+eyI0kshR7k+Td2mpsC0lHr3sOuHr8acRMjph657MKJqyN5rtquAW0UNLT+T
2O6F0wheuDam5AHP1FGCiZB4ocjJTr2Vw/612ChCGOHGtVKFZG5qsU0xLfhaygfifurAF67451mJ
ftKwR/jOZe0/mw7pQMw2G3010YAa5t9odie144IYMnM/O5ucJE62QG3g2nVZJrH5iRx3Pde2/BrU
jfGFxcZuwWv6KZyokGPIKimj/qtrxz2yLWdBSXtNpKdFlQ+JKwtGVhNp5yHggNSt21NXTU24zovY
7fBdwNMtqAyKK4NiQSZr+BC3eUuF13ZK48aGIjv1OP/4KatygiWnBRBAt8G6NCv3yaSfQBguGeUg
Y1tyakKnIwtUMLvqRLCafXeiQl/Zvqv9VV47EnOxYu7YV5aRAO5UNu4trPukPJt060GMc632k87L
yDtt9YTbmy+jWq1kRm8qhqifN0FXWM9tkZPbL3IT55UCN/P4TIDun6jdbGfzojUM+wvRPmmf+Yzj
92Ebuj8cEfMGQHgn2ICxtm46p1xobUlE/5jtUl11XpksvNQgDs8nKj1+WM3ijtdg/Mttg0pHW2mP
4lOr3XHAz8boBoAWfZOuIwtR7BnWPBnkdC07DvCDNahd1IbQ17PWG2n7xG4EkBizQQXqMTP0m96u
So5L7dzjojKEi2mbiQ5j1AIc5UxxqM284hpYc3DfreVaRnQqoIUam4gzsXkSYJP8iShI6G2M0eH8
mhYBnamqo95e+4SmH2VsLVDvGVDDts27/ksfJ1j95kM/f8vHuNdreim41WmKIUxUjZi9hbwWyu3U
mgT/ZJ13zZnIRZV+zxwV5E9m6o3puXJq0zkL4QEZZ2GsBN7EARvr09wBz33N1KT6lcNfQFBtk/4P
9cW/FMi+Lp/zu7Z+fm53j+V+pPqX6Pb/qXj2Un78H/+IGP8pnn33SJz4t49R/kR0/LfH/Ptvbfj8
27Z+zh+/R/lz80tofLnUzxi3oax3luU4pDEJAtEBF1HzzyD38iOb8DYRIaUksSdNdOqPKLcl38He
Jl6ptCQrKvnJH0FuS7wj8O0R4pG2iWoNyc0/nvl/EOUWvwbAHA6YeKwKy1VKOy7Aqr38k8/WzzPm
JoGfkSs2RFnOcq1gOBYQsBuyy3GTiAdDjcknHYrFIqwIvZu+TZsHE2svcqwZlf6F8E89VzXxNkYP
t5s658xnIVl3jgvKjdNt+S0fyGoZeGV9nNrFOaNzF+BbI46E0cWSmftnpOvnCwkl1BLYc5TeJ1pE
mFgzHefJeohYjoMJYCBuDixDMVajztQ0xLMa954dkr02JwASsm7s22X+2YYUh0Ni0jVGTNGuSJyH
0TWm0zReXNdC6yFRgYMDajOdtTmAlFe96S/C07+mS1+e27bVS3jakTZf5dcYoVdbpsOKhx+nzLLT
dpjxXR2yj8OcU6ueYZza+s2wevuee7mAnzclIC0ti7AgKZO9+HuckSEoPPYEuo/FQxJPH8uhhTfT
4bZVuPa1dIJyMwqcjlLkyacIsPSR0OSeEPvnI0CiJfoslr3GfmzUrUqk4D2PUOZwFZQMFzynlX8e
LUmdrhO6O7NZmIlo6oB+x8YmmcS40lNrbJSawsswsqgmKZMnNkVsbqVhHmmkl2rMvR6lPIanUoSK
tdqvF5/d3CBf7tJI8mPU7zrm1JpCmZ44XY+XTIXCLY2vVROtOAJfiExdpfL7EvqKjWyV+JhCiK0R
ZNuUP86dh9kmGGX9ZcJpzbA/lSORhsY4jfRd3dlHwtu/htRfGpf8CiBQQdzZtLy9TsUePc8zoeJ1
Y0CFnkfMH4vcDcGzzXCCjbk8P9Khlgv+2laKaLrtkXwTFjmNvRt6Tm/rTlvx2haMHEw8OKVXTwOQ
CaCyAzDyLPF3opPfuhYCLDmNkdJNS2+8Rqlt6/f/WoXq0gA8D93KcSzPIqW4ROZfpTg67dWp2fE8
uh77lRGyY8vCoTxjgi3Wk9E1PyP9//+Wx/+NidxFF3N44XuYvz0nf07jLr/0c4lz5TtGr6tcMnXm
knilkX+ucI7zTmNi6JhkV0ypTSX+e4GznXcOf0EyhEStaVkuP/pHGtd9x8dytMeqKKVJ4uRfWeF+
nVeV9lyCDCa3WjK6JLP2emTbYIwTSsweMz8iKme01XY0qmEbuFOyyRsh7odAdjevWugvJvNl3vzn
MFhuqnhp8tdEuuh2+1pVSia1G9suPLYuQ/1WwUuEqNkqtsmFleAkn4Jo2yVSBByn07DBpDRMR+tn
Z/yl5uBwxvPnUwipyGwxueItuLe2y2EcqiI14zPiGecREFFfIOUOZrH43mdfMzHfa2zi3351S+k/
Nzl8H5fp3PRMJoH9DHNUT8ZkOE2xNTBTe+ic5mrC+mv60MOGgTTny/FWtR3xRl/VzveoKMkvVHiZ
rFwLs8KTJB6np7odB/srNn7iE1El3F+jeJbqYQzzGMWWdLpybSknr89CJxbpnZOoTlwRMcGFrQLz
Lcssf9/ruou2HGEJ4BqduiEj+r5qEnzYfcscxboQTjFc+lHSroypk59yWF0rp5xAwVgp2R2+XRWf
55mW6SoeBw+jsIDTynJ8W05AZhvAq0tF8oBtbf6cUC8EfsiwV0GjzmcszTDkGYJnrUwfdLXEBnwA
e4pqW2/FnNyUurvRQ/gpmdiJuGlr3GKO5ZeEQts7smDV+URi65q8OPxblZs/WD7A7/T5HawodRfY
qXHmlwt03bQWJ0BuEruxoAo/T7ZuNb2EZK9VNUPnDI3ui1XV3wgkfzZSSYlipsRWl9Ik1BEQmJkW
Y18i00S82xQzWwOybS8y4GkKRpEjU/WtnbyLIAPhXEGlXKnZyp9LTzlPXl+W8M3H3vzQB/anzI3r
DXb3l6NTdvHpYCitNlE1ctDJiQSddSnxuV3X5cW17QbVasr6amtVxvQ8V2XbnMOGsEd4e73FTkiX
QXrTjUaT4JXeiuu4Q6FSpA78Z5VWCQ6qyh6uB9k6+PSEU8tHmZT9eQwngImhh1HJhXa7wb0OyUHp
VZskIxCeIueIWo8WGAUMebLqg4jmob5z+FDjWZr0wbdOG02/qyq34Viba3GhSOfBCdEQ4DctA83D
sWui0n0eh7I7Q/Tg7owRx6OVQxVRdxngt3mPpqz7ECYx+2PLIOoODqrDibbAimUTClPXGK9FWchz
xiLfumEEvw/ak/tBJKGSZy745vx87DF0Ok2gtD/p0e0e0jnHlDfIDJgsUPA9CyhE75grq+9SgltF
jIkaKDpLXduDN+GWLe2IWKCXhbOztu0E/H2H3gBakuwyjEqSivxXXnXOqS+StobcRDJrM4VF+SFp
7dJZs3nIv7rMr4vFXpkauHmWsbW1oxBrNYUg7Twtcqu871votAD2Jk6fWZrU+PN0LcbaVQ/YeeXW
nI1WfWOAaIq9UOWnYxsXwcbqKGS9wDYgvB+0kWuChsayRGfMLOvUVgFizTha2K6E/PFnQ1w3nUpy
6NhLqapYhW1qk4bJUq+7AIOMXbuJ3rNk+AbGtYv1GYhuQoQwIzPp+RvPjEW7IdWNE1jtKXv6Eneh
aq6GvtAPo0pkeodhnSaoEAvvvsr9AUsNJe+0Y47EOfNuTNeSQzsNHUaOWA95HSVfGNW4YASJcIBk
yqqvT6PJCOOTpg49fZYlMt+BXcMoJIgpImamjxt1B1W+j763UvGrZjaN7gVLpKw3Nvml7FKbdkM9
gEs4J3BzDNq7aRYpWiFt9fd+LaYncsVleImNGWlPRB35fMJWXuC3NLX1gDpGz6dxOgyXssnDD86Y
DQ4MKw9bO5vUbniKVjt/mskyTevcJJ5LS0YA7SkE6x6m2KkpQ4pFd6fbKuhYsrAjP6+1SJB/It7L
Lxm50sdwnRTShlTe/MEe2yFdVVlA0CaqQxdDvBrnmxXeC721mR183Va9NrpnTYK3XhNxxQigcpx+
a9ipM68npqEns7e75P8xdx5LdiNblv2hRhm0mF59EToYZJAxgVFCC3c45NfXupHV1QxUBmmFUZu9
N0nhCeLC1Tl773WskyF4Maps+urBUYEFYzrurT56PdXWJsqPDQXUByJqJbRG1xq8/RDZwWdOJoNx
jOi3GNuL9h+GZ0esluvRODnlXGvnnVGgKNnCni6/e1YRPNSGx23Q1aHZbxvkQMBrvPEr7MJGbSZw
GHsNe5/YgLk0N57na0+OMZv3WqWPoGLtBDaZX5YJVBgq6qTxTpBAYPi5wGAHuC19GzSYAU162k4x
jfIoY+gwD/CVxvrGaPJhvpFRVIMVaeIkRYCQQto0uUXcedNQFUdNeLWEWUFDedu6VpYj7c5s+zaX
pIhtHKK573OnaO40btOC7OMGdxdiAqgd0IxyoPIjH9KOQF/CEbTaJDUdOzIdd+WMApa8NUV3SabL
a9nXMr5XUwolAmgtoRQ8yAuLaUzgvWaThyxmwpFLPQHQrNrPdj0DGyqxQNUxmxp0D1V9Bhc24t7m
c7lye0m8qtOn9VMWW80EHEjLzsHQObdpUml3aW/28qQKQ/BdeO0sj7BB/EfVgcu4wEDvC0u/Nk1D
3gJKaPrnIDOhI5qoLpID5IjuYw4K4J72b0cGeazc+26IcoMvPvH142CXSbUTbqvboOsn7HVcQ6aC
WnCHcCV1pu6WTZbTECR7s7vWE5XpByEmOuJDrFfB0c5H2RIIH80XP33xwynYPqCPzWV1dFhxiJSy
cUycJYpGeaX7VZuEIxQt/qYid9TPzV2uF5p/K4xpfKTFksor35d5chh6nDQHO7dhRNS2qo/1BH5l
mxWGlDc1eIaZcFrpR1cBR8P23ELl5LBg2/WPbtT7az/TpvHUkZ3U72ZDODds40OwF23nfW1yCiy7
qZ1bsEeFMcOOUmn0kxRSvbzq0ho0MAAnwMyuBF8OxDiIB5YLY/iZQfYBzaCTfX/qIc92O7PjVLuZ
EqxQ7EZxcRHYYFzP3eFn1QuaLW3Xf1eec5c0hnZVd77ck/Xov9CPJCrbeFa2tQ8cTYV648G5MDto
jAGFb/qtoF4McMnoVE6Gag0oF4L+ukv3TN9SmGWf1LXKwWeQNNn1XLT+V58pvBko6v4ykyAK8yGp
ztRy7BOdFOKxFa2aWgzNRtMUaN4qVz9drySznwyjj1pQ5F9iVHfQRenyXTWEXnhbT+/za0wBxg+V
lCLULER3TSDYvlOQ2WaQpS80bvWPmdM8DpJrNWF/6HTKiIPDYPSPcwBFw+iqg2iK68iyXupLw7Io
LzNOa1Am5aol6T4wT9lEGHBmt4hsUhUfaX2Hou31UxfH3m5yde4AvZpOCWEjV54ysr3mUh/wAi3b
p6BNbgu/vONsVO/UBYNJKfBRqpxjQcsy58YAMMzgRlANBwCeh45RHfMkbg4TnLCdX1SnrqRVbDtX
dgfcrrOHz9QYgSymg9pUddQQ3M1yb5dttrdGGdwgnugOKAb6E8vDry6o8yNtkZcWSJ+Ks+ike8En
XZTBxp2y/Wj09V0eEZKDnS3kn4nCCdITCIf8cx0LHVlKZR5zijO+gxgjaQ9tUD5waiYdWdMfItLp
6Pk7p7hsCeWi4BKBM8hCFDF4QBSKtLihl+1MhPDwEFso7m4Y1SSrpyW0PoOoi0TV2g2/YLQVrpE9
JrNFEogwHYpH2hDdKGiDOzuVt2OSgBLPq2rr1mRWZg647TmrHgLEKVCk46SBsw5cs4SMdJqrxvxl
ziL7ivTLvykc9TUTVfCAz8a4GpkcMJGqPDSd4iHPtHrXox16HjOPNvpAn0DrQWdbdfwRqdOH2J30
Rxu50Ii26djZwS42LguxUd8kigRJ9mvHGXbWSGZf7YCwCOKfQxbtXGkehbD6dNc1c3NU2XBr8vW0
maff6mr4FpWCz8O49SNF99Tyvtb+cCdtxIMNIJ6cqAHEzPlNoP/w0Qe0BqaRUktOjdE9NdJlnwu8
IGwxMW09u7x13R5shG88c5CZtE2B3XlflaP7WUnvUzZAoxzhLjqk2R9heFKqAXnCLhSTrs9XPqkr
AiGICTfhdVlFaT3aZVlfUdV+mGbvEW0bRNbZdG/dofK/OQN6gQGcLJxCccUn2j25Mr9GDHrdVFF1
ncC+mIbsprJs0DB5g3QHn82G1jj52Sp3zw4B9XuLlOcCiFaHwR9C73DQA+NCbs/J6yR8bQjtQB5t
237UzOmYp311amHDQSWhYTZNZfLZH3oYUxbp1FYTFJ+nyjNvAeYWzZ4ypH2bJF0EJE/CMipd46Gg
E7zXIvDaHSQ1xKgp8f5GWx21ebJ+0B9LP5UpRys69/51V6GM0QI9P0TEjxd9SYxn0DQhSsSw1jM+
UCvqHhpYU+GQzE96oPknHfXhF0qdF8cdZYHGq/ET9Z46IEkKbZLzN7NV8M/T07oSjZAHx4bxNHbB
r3pKyq9zo3+YAFU9dRZ73eBTTohY+iGtuE/SM+LHPqPqXuYFJ2DTK3aRroDnWSm1rzz6lJnySuDN
O0xlBjW6rga4mS6SGHpSyv0Sm250M7N6X1kEiuUUaAuwbUF6U3YyPdDjPg78MFt9qIG5Jpa+99xu
VxuwwPJEk+zIyMdmqzLu0PqyztcqAwCgRceU6iP3cTtFOEKRd2PA5QqNCU0Z84JcVy+I1UMWN2DT
YU1u2CyjjU3++JU9ZeKgxuyKK2i6c6ZRe4qYzTl3mcr55nnjQ5Cq4CuKvTnhugn7IrsdksYXF4Qa
nJdOdGfD1cPaSEZO5/AKxkDXt2gDnGePH/kGuAFsUU9V2PyajoBIzwdQbsXlwaBWeBS+C5HNidVT
lRWk35JsjMLukqae28j9OArMc5Q/ys4Ft1bC1KmFjyyFQsamp5ZwZ1m9eyp1COaTw/2ghFR1lSRI
csQIpL7j7GAiKwHhE4HdSdRwbdUoAXKRtuBc3e8dvT64g7AklE32uXWcm+wwFlwTN00vg30UzE0I
C8QMi4qPtYVugyyuEuVIecGiATv0yIw/JE4/tg05/7Sf7236UlYLMytKUIGNOirAx1T1cQA7GxWe
TWi/y9pwSWSXLogt2ZpI11oTaK/GydBpO+7QSCzi7YCSGszfHKWcnfdDYSYXSStQkm9+EHU9kByt
cOx4N44KmL2tzW7jH3SLkiI7eQuqyjpkKqap/d0YjDi4t1vxUQ0V2PfUTB06pNnMP+XfDLreYV6g
+Ss7BCnYgjZFEWCk59KU1r33GSGKWcqveZdVTnUaG6911SUKmT7XzkhllQJ9ch3bGo/z7BjoB3vX
Kn1Adh3d9pkmb4sjNkTz0loZGLa514nV48o4WtohedVzZah+3ENtFPVL3DZEhArbPFgAkpB0FNI/
INswwMeR7dvacbttInkMSvM7O67aBogSP0hBDAoAW8vY2yl1cvgZA63nsuQIXf+qm745EEAGOcUT
H+nj72cfhcjg1neS+JJMEOuXkS0NmQoxQj9ncDRqCHSCNWCDat/6ghJU7sXIpynQQSFhFN1JYgAD
PGL0xiUbdiBQAeB76bRlyFSUhzhB8pZapXaDfZULZIdeqR5ICiBr3t+oWkfbOzia2AXKvSImL0XY
LHTmE04N0JvsI8pVD2nXWvxx2rF59uesBmqpZGxt2hGGW9QILk4jPZy7oJryL4YWZZBt3fwgbK8W
eynIjCPnFJXeTjcNvtcYkWax06hhktga25QnJpFwGZ5pzI8bSpAcJIygQXGZsMk6qRn3u2byrGd6
QlG2QyiZ0I7xOUYr2E42iHBu00PxUUd+sUkTOV6LdnAhj0y3Y2vnZ9XJn6J0N9lkolCV/cEukcfS
dd8n4yTOVtUOpCBnCeLden6w5yE61a2M76pIqo9aom81WdiHqpiT29zgyrHhrPrLQHieb9rBbK+l
6o1rTSNzPUUQqhmBs2tZhg5DkdwMfqkdpGHt6ANWYZEUxTHoOddiiCUHOe0umHRi6L1H7rkOyhV8
fDGxjh+ENbpfEapx33UL69z2LoF1Q2wcK1frwjY1nxsraM4GtGcu5tNHt5xvJgdB70WZII96Jh6s
oWWT72brWp/7X0gVIEeruD4rzxYkL0Flte3plFXG+FAPYLlTpvpdkgr3nOaByX28mVDd1zUXbc+y
tJuuhWa+G6hq3EeDp9Db81U8U6+J9thQxEkrq3Kb2Lq309ALIo/xoicOitnZdVM+elOr70VvPrq2
3u8LIy8f6sD0zkYSjSE8TwPVfJ1CHHLLZqfFbnlIrTTeehAz0WNfNKsaOMmYmietQzdBqMtBe45C
E8DFsbAhQO3punt4LDvocXmrQVPIiFOG3ddt9Tbjz9dLCcGwHhRix/6L7njNpznnX3GygFg771VC
6wzEqmjkUpf0A+9k0IsPOCHkZpjIgw3ShITexDDkhvWAVGtEZUc7waiaDYZxKMGZNa44yECpb51u
T5uB8u0p62puBlo575wxGpAQ2eJHxv0CDlgMokN3kqPSuX/YBrCvTkXFQQtmFv986p65rl9kwck/
IuHpVTFsgODRT+gqXfk5HRP0QZSX95HXtLcT9+vrgOd/orAx7h2u9y/KpUy5deLxk1PlhJHmHSBX
TRSEjI4je2GSiL2mAJsa1Kb7wZBhhKYy2gYojz9NejXzdj04egWsVZLJ7WMLCzk0IqgMCvfcR9Vy
8yX10vhhzvJX3Prlifpx5ewASPcfUJo+TnostySRT7uJdPCbqJ4BOCntonPlKFENsK/jKT6ktlXs
s8z+TAsC/tQs3I2cbPtgUBPgFMcO7KeQoEXdm9dlq+ZTNPr+zqwUetW5qs90BMdDiU3hbowtd2P5
gLCp2gWfyABJbz3p/OzGqLq3Uvi2nmtwDElG7LjoWQ+FpcnbvhihUOst6JwKzBMK2fhk0h16GCL1
ecwkGEgNlT5nOsePQ/vCttURvu2iSp75tqpHh9CAM9ZYpOcG2faYgAbcFtx5Im49DdO78pV4VOCp
CXPzqv2YwmVv8xId8Ky+lKYc4ST7yTUFU39XNIl1RrjW3OtdBMFUBAC0E+HlB7rWm2DyhnzrkF+w
GXKvQZ7WSeubazrasZRGnGzq2oKNgtev/UEdav6e544bSq83gP0UE+cezDVt0gKAdF3tDm9gf9YK
jag5alegkQaVPFEDqA4mvYftnDTAhGR3XRpleUXREdVCaZ/Q3fsUf4YbiUtp60OL9xJtOivRjvdZ
lCanaoriZ/9V9S9rv0i2hNUAcx7x1D2gWq44kBYsp/UECXEU7blkHRWj+QHSd7UFfPqRUEvvkFS8
ncEcb6dO7055J46yquhK2M7DqA980Ykzg0vqCr29SeDzfBMmjj+U4AbyTxwKbX5wvSA78K/rL5QP
MC5MryYGDiHNiaq/dxZ6pMmtFpTNduKsDouN8nDo1lkVn51XO0QeEEuEwhRVaRP/4GAxfe2cgD1L
v/SdAscsYWq6e2DMz31Wcg0nGdIr2i2NSBfCTtZc15ZT7H3HRn7ZOhyEJ6umHvlqyQDIpMUHL0iw
fxgeFxxTGFuIXaSamPo3M06rA3nX3k8kJC17cT3uqGhWt3iNzKcI30jodRF3p8xKM6TPmvMQtYCn
8yolYJwy22bs+5ojHGcBTOK9POc+E9NpkotzJ5s+cD9u+Gxm46F2RrVvPY0NOK1hhSEXLXhIW2WP
tjb6xS5Oh4BIrkydSK9GeRoMNLlGgxJpodv1/agV9bPB/rYxG2YjDiRSC9MusfYXEtleGbhtUd4n
TxRfugMkiXY7aFZ0lU5cwFpE/s+RzvJOiykIp8I0H6dKdx4v5aIHijtOaGatCKdXQw3Mqu7kpVaA
pTKwH3p2tScwZLQ9SqK1TxxXGwiIZG7Bqx4fCRx4ad0q/4KsApfO8OrYMfzLaynlZLzMr3aeJEUl
ueGJuKwoZ3pRvZyfjdx38XI2YFLLWZbfJzelG9f7Pt8Hl1Mf2xalt9Y6ccP2xSauUzvsrFi7NppC
hJlh99d5Bjw8GouO1OFK3+F1uvCoCQB/Up1XH4MMFBx6WOYP9ZhtXA44EXICSagN/2NXKl1rir8i
+yTyy99q2oQMuXq1NaHhpcAEIwOFN7PeshtFsbPu5mP6aovSXy1SJaXAaCu5KP/qRsXlZstpmsIb
8hh1Neq+3R9KtDbTRsymZlyRbAraF7wlEKtXAxYdNhf2U5yW1b4zZPOBIvx8KoIOnwZWt0MsLS87
uLVX3E6DqF6sBp/ghv2XlWm0hHkncsxcA+vPzvVr6xCM0rylUsvxH0kp9fVXR5i4mMMGTU7SphFj
4p7JDLkrdK8P4VkiI6k1fa+aUf30q4uzDLMINV2ylp9kbnKMzS6FdRMp+WDrx6AWH3o9VZvCxYk3
JbfZBcLXB49NRyMTa8UumaunVHovgfw6Y4S+UYM4+VgH4Rvyhe/UaF+xNm6xN+ShgtvgoDTBXEL5
l87v0acYSlkvCwdaEZu4iK6njH40UjLuvN0Vf+CNg4B652IKlqaYDhmqtIM7D2rb1XBCAfluvNre
BFl172gVDQxQIJNKbuOmPnQj1LOxG61T35mPI1At5EhQQMkzAK4qYZS12ZeSstUud9kqUgciGtJ8
g0rFyafgH5cJ8O2mO+D+4O/z/6Chxk1z+WwiirY18i4SfOCDJi7OzmjYW7iEP3jcAvdZMt7pGjlK
PkAxJEhwVHMcH0Nzm+rdbR958NO69lcAy2PmJgFXN8keUAdvZd+dTSe7KXrH310Cpwc/2YpmzE9y
0r37ePCvjKLrd5HZoCQuvqFavHMmk/KkewsVVMC98X5ZGVKGzvbtxxxn1EM56TdNOX4vYjlsG1bS
euBtN5Z3LBsYd8LHueLjfyNP27gg6OCKIlC8QNbc9Cq9mC25uaOhLRIPhXiX3MRBAtdUWHDpq6HZ
WZEoDmU37uIZN1DJ8rZVsUVSLXX3XLvJq+yhtKi+SMkJNqJDvUk50G/jWC+3Zg3DtSzbZ97PaeoT
PA3WsxUkTbK1beFdSZaQIye+iD2F1lM2jumNP8jhmYkAa8So8Na2PV/obI80N5Q7jKgUnUtUnDEy
FQs/ZipP1h33V5IxMnui0kiNFsdn8+r+9HJDv7U52FDwNQLcA3WGvqLCpGd00VetKc39pT6xoen9
0tmd9euyfm07vcy/R7RfZJg3+Bf5o3MOu08yHEA3EV2xkbIihamztAcudoMwXfvOKyaYuuRjJB+w
EAcTh7vOLXHvBixeYVvVaXxNgygtt7HT67861tPN/1GlPqY+gTqnBH9s8cU0q/4QOUI1n/+sTTHf
6uFQxPioXCkqUPckQ0J/Va78JgfDUh7IWk/ik6WC5KGwC/U4GILLk851YtyNfqV7GwMDdMGRkmLv
nqvLDF9PBdGXqqvxRVmVrW0jrSigI9mUcB/R6zeYNAfqGBsCFCBXS3LJs32PxQD4cVClHdqEUVxb
bsUgk01dqbN69CKgP4x9w6//X0b6/5UI7V3l9Rt99h+V3P8/StUc5L7vS9U+pT9V9bV8I8W+/Bv/
6NQMPUBvHRjUdpAEGhhC/q9OzdDN/yDnw0XAhlQMDS6KpuqfuBHzIsQOdIP/kUTxRqfm/4fNXwsC
2/RQGHLrMv83OrW3QmztoqC7SOeWMfxI4KZ6LuoxjCpiFbyv2mT9RVn8zsjLBP4xdQ1ZNMUQUkr8
jq/muybiv3AM3ht6IatsslFjk63GEBXnTB3QeMytst/+9tv9i4juvcEv8rLfJikTFx9LkQ2h5yTl
bqzLuwLD8WHd4JcV4vfBGy33BzMZQsfrrum0cmMqsAOvG3yRsuC7bVHLjicHDxIdrFwjB/+y+a4b
/fK+fnv0kQMxnq62D2ui6DCDBsVGn+hQrht9oZOM0yRTPj9iyHLY710MU1dBPg0rnx215+/PPkVT
6kaz23GUbELfL/YJAJs/P/jlm/t/msv/nkCX+f770ANdnjFC2BQWJrDiU08kUXucTdb6rwpyDtiu
KbpEG0a9dmVXNknzf/7vvvOZLoO+TYQ2ppKRCkfJCt6bFp3rblr3vuyFdNMtIqOYIluFbp+m92VZ
ihvp2H/R3r/z5Muo7ybvfIqlVRci/7+JpF6HeR6Pf4l/e2/wxdLgO+it3Y6ivlaOwWNWJN2TppUr
l7TFaxkpKiO8G7uwSoefWHp3BnWLdT/nwgphmmVTtKXVXYzFQfTgzFVxTs05Hv7Cx3jnvSxdBH7X
S0ynSRda2MWPgaqRPXbJ3wKV3ht98dYDPkQvUw0vRmk3rYGTd+yf1r2YxXJsdMgd0ITALve8iXYy
Fax7e1b9yveyWJBbzdG9jhySEFh19kix3T5NBt3IdQ+/WJFj8i0SXat5eMFZuiUlYVdE88O6wS8/
xm8LctPMMUZnHl0GViB2U2Q03+jp5F//PPzlDfzLwrZ0BCUeWthGZ4ExY428Qa2gAErkaPko5oCO
XOSk+l/sG+98Pcu8/FGfLa91WlabLMmuDE7Bh3JCcfbnP8d7oy9+4dRXsxsj0g0rvKrpUWRpejem
HirtdeMvfuNh8iM6GK9tRGmSMO/1GyW6v8ja33v4y1//7TcmCMejJ1uqsLHc4IumGdNnipPmX/au
90ZfbLoK21VKJ57Rk46cjoDLK36Zv5gR3srx/3tjtBZ7rlmIqRlirw0z6Qy/ROGYV1Uze/faJMxs
W3YRvO6gspx1b8pc/Of0xKRuJJUMBQ5Ai8icTSeLj6t+4lfT32+/gh3H1Ka9SYYFCgA3GkmuGdd9
PctscYUF0c61UYZz1T5bXkCPo/1LuvU7v+4yUhxNZj1YKU+Nz/+mVMUxk/a6jXCZJe4kFOEiBzkd
FbQfQz7BSh/WPTX+0jdf/OA2ovVtthK9j8/JmPwa52xVUjZuusX+LWnRVmrgWFP4SJMD/8k2mw/r
PpHF/j10QwYi2Vdh0CfXmd6fpzI+rht6sbmS2UipqIk5vKIiQ/ukfXHk9Ld01nc+EnOxvSZeUPcN
mbmh6kiuno2chKPBbJ7XPfpi7e2MqBgRbLUhsiiaLAhw8u26kRerLv3aMUdnLUMNl0He0t5KvZVT
8vKqfpvtleFZJlJhGVaFd0ft92PtGyt/ysWCO1Ic0LJm5qmVVm9K3X2iNLPyRrC0ss6eyrWuSGVo
AJomIZYa/8pX8uqi/e2VpAGJAAZKnDD26q+BoR4Fxdx1+/MyG7CRCKlqkEXhmJBmPdS5OHYExuxX
fSfG4sds6GtRSeWlWI7Y2gZWhsxcuQgufsweA70sq1yGTlN5tLq0H4E3/1r32IvdzKEphzmDz9tA
5JtMNUxwuW7Tf422/u23pDJdu7kfy5B3A174ZwCFfd1DL5bXxvKd1r+860RDnm99p1iw7ldcuur9
1iPXpWFz96r4R9IlzgbVyLdVT7306E7DKLPOqmVojmNBw7j7GRn2ulVKX6yuvg1eQpClEnqYsJVn
7JFCrltK9MXS6raNQUWxkCHNjXtq2p+jklLvn1/JZYx/OfovHZSNrxkI19jeR8LmEHuIIo+RjpXi
J7GLTrmzM1+uuq+TcPB2sfXzsvOy2JE45WKVo3YKggNdrHFVwv8l3/Xt+FMFEQaXqAz7abxxWvPF
M53HP7+lyxD/9pYW8z+I86kZ20tfoYEcQOcK5DdotHWTaUmTiFsMnqNC5qLhw3N9CPV9u658uqRJ
DHNgZ0HJBjdPNGP9Em0WGajNXz6e917LYhWo8WOVY6TRACf5KSYU1IqKVcsATZu3P2ZJfkM8k6IX
Nh4oFbLOJKI089Oan9NbsiA4CHUtIBVJfdBHvfqBQ9Zu3ciLVaAlYSoPJCPLxqLTiNTZ+wvJ69/f
NUEub19IrPeaPxoR79p1kcK63hNixb/F0l+OUv/z+6bH8HZwvbf02MVMFkaGyBVcMEsEj5ULi/ET
3Wfv46qXsyS/D7UciBhEL+GXc0CTl/XdxTe5avBLws3vR7lAAgJwM9480WOnHEC28KOVP+pi9ptJ
wQnfC5BO9GLXj9Wp5xC67qkXa2Lesugq0xeh3v5odVyx2cpPfHG30mecaRhRRGi3JRmM+Sm96BPX
PfRi2ttd1jtV7fGqq8RD641MIM/WnT+Jsn77O1Y2OaAtvojQQ298EmQz7qY6M1dtpaTBvB29C9IA
Dyfv2688GOkWOrd83U/pL6Y+ae7jkNS88dHPDp3QdukYraqaef5i7vNyFdnqzH1VOUdVWNcG96xV
v+UyljzHDjeMSERDf3R3WfuBeIuV78N++6qNIe68RPCqUSTvGt8/VJm2at+BnvB26IvUwNJT3odV
TiTDka/n/e08dHm6f1kJ/cWE1BFLsvo5IuyKfDearIVEL6x71YspKeyqyBU551RS0AaaxTUKjZUf
yGJGptCAqgxNe6jNmfloW920kWj0142+REBFo42xwRub0JMFwZ39/RQHhzXvBKnE21+ysjOcBTbb
PAmHaMbIbSUgw1m1ZaLJeDv47PVK82vagHqRXfuzvC2SbNUr+SeY5LebVZKhaawEv6XvZxOJfO1V
TfraqvWV2Iq3z42jr6PANPENqi7DUSPuZyIjVn2FZLG9HVzqpH9PekaB07NC0r4eTV37Sxvh3+eO
u9yC8SFolnA79hwbo5ZHmO+2HTxz5YMvJn0RVECqMANgpbUPMlcfe89ZdTBxl6in1hosy3S1JgQ4
/aFvUN8OYtU+jCZk8bpNJEbcZJGwo9KuCGjN12E2ielbTPrMR+Q627lAacaFxx9041ANiVz3ES73
4UBrgkEvhiYkuPZI/e2n0rznVZN+uQmTDeYShMx6khFs1lbpVsvG/bqhF5twcYnkKVTMKVl5NbI1
9MaxEus+k+U2bOh1PiqT77vXiy9W2V3bsb3qnkZiz+IzmcAJTgAiwsAqUUaWjxcjybpXstiHTZEJ
QDMD5xIvQeIIUmNv1rAD1o2+mJUGUYEBHX42NX/Gb+KJ2wmd2brdYbkZo0Ix7bJHsxybD4GZHO22
WDnyYlp69iU6jmDqMCcV8NS0CshATc7KupeymJlBbEyX8Ax+Tbc7Vv18NRpi1QEWl8DbD4U4YJFJ
TGzh7GQHx9Qfgjz4vOqpl9gi8n5cqhwGT53Vv8YxP1RB/Lhu6MW0LGvHd6yeBdbLmuag5nY+5rLs
V1VnXW+5X5IBXQdVIkI5OmjctbAp4qd1D76Yl2mQcEkQ5Dc4l8xnMktIfVr51It5Gel95pGAz1OT
d1IEOcieYt1W6S0mJXtwZc4jH0nsuidD164ifd0SuKzhURKMq0bjh5xS/EGB0SD1tuOVj72YlCi7
iRmvmO4zDsfaKq5t/W83qMuH9j+P9e4yoG4Et0ybR1IHEyR5vZRcLl+KmmD/E/FwunsI/Fa/n3Sb
fKI/fziXM+a//AeXWrGWNFWvJTmMBBY9SgBCxPH1GMsA6ospcpx/Rf1ImRUfVuLWxbrF2FmsO6Yo
TQPfCucYLPCfbUIAq82ci2zdF+su1x5rjIil58fH3nIvYvOmNup1T75k0iUArXw7Cpqwqn2ySzPz
pXCa/4rMfDel8DKj/uW3cBerT4T42pyxYYUe/DfMZreWN62qaUPUe7scs/11RHDz3Nhrdzou6g1u
vGbdEcxdLD4eQVnwUHjf+Ll/Vb31UQk4S3/+Pi9j/Ns7Waw+cZIAXElsGCY63IXKlY+9lbnP0TSs
26iW+azUs0uTILmG4zquOmKIvmZ99rf+5zvT2TXfvnYT/+40GVQtSs/kE8cS9rNJa7PaxhGog22c
C+0+quuVq567WJjSSMqs7qcmtLL2GaPijdepVaI0dynKVl1FSiMh9eFMBOFGK2VBeiGeyD//yu98
+Uthdp3K9JJBLcJqcK1fCYEGYSEBZawc/rL4/XYLNmBPSC+jLTo53fRRj8bsiyXLZLfu4RfT1iqE
S7JIxashkOBsYuff1HCP79eNvpi5o9aMxdzr7Ow9KSsuTsttb7bDuvqAs5i6c04zSuFQCpN+pK3j
3OPgW7fkOIuZG1DMGEhiFWE0GDh6lY2jeOMm8192ePOdlcFZHB4I94+zKg3qcOiUkTNyPt2qspUp
gRp93258r6ufKAGLR3zn+scqU0AuXbv0fvjgLK4SdTHekZAVXIHZ0z76sJGwLnNueEhVXn/JCa6Q
xNfp4w+lOaCY2Ojb6BoSVH/Va+ICzGz66KkNBiIJ1/3Ui9WiEm2DHYnol9kSV1I0gEeDdSWmJVY0
HYfeHoo+OHMu/JkQlVnX2vdVT30J+v99chVBXckgZ2jbvHENIojWbbWXdOXfx0W1rvpUMm48kpMG
JU8B2Fr3yIs51UdG6rZcCM8gffyHy271getV+bJu9MWcqupuCmKX0Qk12Y0TcJL0x7qRF1PKiHNZ
9HHDq9bLzRhd+eU6xYu7VNZG2dAEblRDzWr3ml5sPfgd65558VGT9qibkLeCs2M1UMP964EQhXVD
L7Y7uFbEuNQMbeBRt9qZSP5m3Xa3dBskTWpTYefjq5wuxrRIdJg/l8N+1YMv7QYwF9LYNEVwzuPZ
2Ol9dd9XEN7WDb6Yj1nUzZXrMbhN5JTnHFwCMdaNvJiRcVJY7Ujr6OxV1s7BsT1kT+tGXkxIZ5Zk
yBkVv2SebVG74Y7/sm7kxWTMLinVoDvcM8HkBaxA/OIGfKiVb2QxIcnh0gqPqLCzLfR253fkAswJ
RJp1z77Y4dIO5LYWSPecOQ6RiI6T7KtZpB/Xjb6YmCORQW7hNe45UFZ+g8s0ehJiXPuJL+YmQamm
3Y6uc/aHC4/MOBCnsHL2LG6PmSwGTN69czb0fmfWLykU3FWvxFxcHFPcsgPkWves8CfX0Q9B6ti6
kReT0o46sDVRwcgqaHaxbTxmBmlf6wZfzEuE/sRLR7Zzzob+LprHm3ZoP6wbejExJ2smKjR2nLMu
SFZQIiphw+JQ/k/OzqzXTlzr2r8ICYON4RZYbbLT7zR1Y1UqCaZvjI3h179jlb6L2q46ij5fHOko
Ujkrxs30nGOOx290Z3NWIOtQBjv2W8/ij7BRfLcoPyVUEjk7k6RwCAOKGOYrWXuDr8t9oX5xbeTs
ys00E9wvBobDe6+vRGl9FXCn8pwSZ1cucI0hg87YDeeKPPMgXEvYGUuvPrfE7RpQexMr02PrmKzJ
0VN0h4mW57Q4u3Lbtj1m4DjCjhb4a1g+1dTvoHKbBio6N+Sodwb7/7Q/pQ0MAQFLX/0m3O0bmHiQ
iVZj9HR7cI1HoERDRFmeoztbM0DyVEUblqGV7PWomy/jQf1uB1cAvVI4bqseu17ptPkTzyu+wZ2l
CZTfqRI663yHcxGkIgeclcbwKmFmvHa9X+DmCgkPEbR0Edbe4B99wCAs+5RYv4bIxFUSDsfyAExq
ewNuQZ6mtoJBpoBVjM+JhS73l48Sgv5fjgwgSsdxgx20PLBZv2szeayJf6e6YDP2cmxulTwqjcYq
bgBxPFONXtTdkhim6ZZnPwzw26CphrAo9lqcnDuLczmEbPWAosGKd9tG1XcBNLbn2M7F0QrQn8d9
g1PGcjSnA5Yo+bEAk+D3GZyLY9YkSJYUNfbN7vc+nW/d4vcIBxnt5VfYm79RjRh61PZ9OEQfszr5
DZHtMcR/fWBnR/VLnRHdonC1HvM96cB9h8Oh34Q4p2+9ULDSAIS4w1OZwm2vVSXvY1Z6je4m1BcU
8AUgEshBHYIXljP4tzV+vUTcTalTfVhUfLEKR5XeQSuachwGvd8ydFPq6CdoI3NApQe7U7jdHeGy
kEvWjdB9+E2Ns851v0e06aEVhToa3qIxYCqx59DOIg+E4snRYCVyg0LM3r5bZ+N1d/DEWeRCT8CG
ZA1KqN38qrFLiZ7jk9+EOItchVG2NStWogrCEk6I52ro3/sNHb3cmjYgSwT7oOW+wS8QlujdNOZT
Fw1/+Q3vPFka+D0ALIvsedrX5AMubHtViCJ/+o3u7NA0ElkPORbkDU30s1nk1yBN/aIM7qbP92NN
Ik1QkGyV+DOBIaPC29FvFTLnVqplB5NVhlXYLdlP0s7FFGm/whFnzgUUGp2MNMEHhT2ZiE6Zzaa9
BDwiNX4rhjm7c17TbYgyHFwAMUewousvRjV+y8VNnddB3O0EeKF7orY3Ry+QA0i8wnTups7HGB6j
kkAdRIPoy8LSuza/U/8+ApX/uIPcrLmM4XonJhSYlw5A5vdkXufmnMYB1kuviVlBej/Y5wamgM0p
ZRM8CmWslPH8hzk7GIYGcZd2KPjX2/yr5cNRxHz2kyNyt5QdNA3shNWj/3LN6mKYyE0e1FPu7Zas
0yzYsmhB6rKf989DnH5GePbV62Rwc/NNHNneTOhOycYj/GVq4FWOZQx+1zPxP6IONz9vQGeN1QyR
D7qaijVE9Nivxi8Bxt0kvYDZ99wOmBZAvN8ZMX2TYex5d1Nn84ZwSpHDhMUCj6irFsPzsUZe5RCk
/l7eJAmcg+AaByWOjWEmK6tXa6o++H1N52pdg6Oe2gNyGR03IOZUBnwr7dmG4abpB9iwwW/3ET2G
sGREEIN6l98577qxKIDlmpajXFeH7Gtk+LnttN+ud32BMg0D8IBA2bdVANWwrS/2Qfq937mbqe/Q
TAefF5SOx6h6t/TiSbWpV0qDu2n6jio1mho75+gNPO01bJVrEn73Wiexc68ijqED+C7Y9dn4R5fN
vS6ggBr3wm9452qldmcckBG8Nax4X8P5EVVYv+AxdvZlPcMqmzziUkrAhF8UkFec+vkh8NjZmZSI
hJoYNzbEzjAOTdhP4EI9myYeDPF/lhTnoFp1vITzHbSGD4BuPg2TX/oLru4vh9bHSoaKY2i71HdA
2d6tyk+UiE7/l0N36WISNIlN92wVnyPbfIhM7HdYuc4WAILF2wpfyTvIkK+FVp+HdPPMALjOFlYB
HBlr7Hpmlh84A17P/eAXS7t5ehXBwj1bsOdXW0MSUb3q0+nstW/+Rl//Qyoy1irldoViJzmgdOz6
N3obP/oN7WxJe6i1aUiLNo9m/QFByhugUz3vyr9tPv/xs9cUysHswM+mmbkfVfAGxnV+F8Pf+ot/
DB2sQKmlKXYkPHLf80l+yLLg6jcjzn5Mpz2OjhgHbKzDZ/APXh+J5350s/RjZsL4MD20dHP4DD7I
mlcRLJX9frezI1cbbU37uNBgkHneFwy+bqgQ+w3uPEMZG+ceWiW8WcY0OOmDZF8Dvim/YNM19yGC
wXVzwb3AqLjYLXsLMJFXVpe7efo+nuGBVs3T3QbVN5OGH4eg8yrHczdJb2AgHWcHrpyIKcAPBsBO
KgNop9eMuy4ldLJAFcoI8Qk87guN8ks+qcRvjbtpesQPBObyEM5B7PwxXbNPAEZ88/vdzl0pcTTJ
GuLd+2YSBYrsAIreIvyWoetSwnXUpNWGZTgdIPPAHlrnSb+e/H65c1vyoEMF7ZG/Daw8KWCe+pR4
fkxnbzawSt2DBQk5prY9h/4LhvAhjFb8frizOcGz2Fbw1yBqazsFX/Ps3QyGoeeUOymiQQEMLioc
h1rHMLdsm7yuQz/fD/CJX0YRsN6fjlDje1plzxVtnpfKr0gM1vPLoU3bDiarEUXAsR1gKJ58JJXx
ElPBxf/l2BWBhhYkHvS0bxm4xhsQcjRcZ78Zdx1L6i6QwowKkDDsmy2UfwGZ+7t78xEO/0emxXUs
2ULRgHsE6xltt/ozTjD9wZKxQoPdNIPjWInpdzmd//HCdw1FMhtRISc63YWYL3w3nxrS+JUs3CLg
1ss1gVH7A3sj+3yVuioDC2SI125y64DgUvBD4N64y5m9ZmF844nv0M5GhctCDEty9NTaMQZXdZI/
atNLr+MLItaXi7IF7wBuogRV3WmSlxh60euykmefSQE94+Xgh0yTOpQBu9UwtWrEsBZ0ABLCb3Dn
4E07g4mJMDiopDQHUgxEDwoUnd/o0cufns3gvhCSsttWgWme01kEWDQPRrnnX+B8VZSKOGpFC731
x1SaYymiKPNaiwlxDl802aRzOHbhTQlRECJu8RZ5BUYw2X85LTuehRuyQiFYR6gR2QZ80MxvJbpH
7wRzvG5QVXibg/kjiF2f5j7w2vqJe/L2g+zaSZrjFvXRZ9h/wHsOSF+vheKeu0lsppUf6X6DXTdA
nHX2ZQOr0m9sd3P2iznmXh43gWpOBBl4bT4BFeVnMgAq8cuPObSNjeKGQ7ugk6dk6E8qC73iucT1
L0CxIoNNWWNvGswFvXanQQqvqIi5/gVJthEF+cx2GyZI49F/2D4IYV5vCub6F4wJmsbCOttuqFbC
C4A9jQD7+HxM5uIpADxZ5aECfUNrS8mVvLWcXvyGftzb/3jX6qnTqjbS3Gq155RGecDe+Y3srMAR
pnOWE6FvTWJPTSrORvz0G9lZfACZTHIEkAQrZNs+JIyzawqaodeuRKn95Yx0Y9wDpQSEpSEzLyWk
BKd48yvzM9e7AOX3OKobgG66jZU9I0+VZ0KSud4FSUMBSxkrc5ti/UbpsYQfhdchyFzvAhPPFWXg
5t3mXoH127ZgvaW/vD6m61wwb3YGwy3RN8n4bVuCEkBZrzOQuc4FaWZSOEtjBdoHu7gb9uEswzW4
+f1wJyZntiHrEhIN+4nYnIIsY8DlraT0G93Zl/3cwCI4tPpWD8GHo9nOdZt89xva2ZgckgTLwkbf
SNDeRDS8T4/us9/Qzs7cKZKSNVv1DVZT70SUfQZd8eQ3tLMtYeVpNISE+ja13aXbdrDb/BRJzDUu
UI3c7RbgV3cRaLYgf7+qOv6X3892YjXSNQJp2glkq+RrFW4nUJs8J8QJ1Ya1Wxl8RjAy6tVHDww1
+50G77HI/v1oAxTn5REYDR0Fk2PTNz5Oe3bi/cLrkxFL9A203THJuaKNn9qcuXo/uwLcPGYah3lc
v4pgm7lOgd9J7ir7Gk0zCUkCKM/tVAg8+MPl/yGV/j+blJlrYiCOeNojEMhvO0Dqzyqc6teiB5TP
a9FwZ4cmycxxCQXrLe5lCGhbx1/FoHb7Xfmuto9L0+iG1Thxh4e6ISvbqvY7cV0rgzik6RbDxxt4
1uQSZ+o1nBvPfnMSvVyTI7oV4cYeqBvI8zlfxHVqudejh7lOh0eLVrh4k+st+SM1p3j0HNbZoDyx
TTZ19XoD0LJgvLlZLZ69JsOVIma8wekHkfNNBxxSquYKAd7ves0fZ/V/bH5XiRhTa0LZYTZqvopX
G3bRNUga5XdrulLE3ibTBkyRui0Ne473tM+HTGm/feP29wNqNYfwy1pvVQCXBr3UzxOgdF7vV9Rc
Xy5AdBvHGXSx6pZm/bnh/NpY5iUNYK4QUUre1Kbq19tBuo8A65Wss37JAuZ29gc2BuoBDCfAcaNf
pCF/jJr4qQ5gqvJySpI1XR5obXWLxp/MtmWb1X7hj9vDzzo9R2LFZAP2XKCp+Qzhkd+96fbwbzvQ
xctjQVe92q6JbpcTS1f1m8P1Ef39x+5xRYhZMBDNIZnA1dnE9w2+RX/OUw/C99HWMz2tgapIHs+w
P/Zb867ea1N2aya42N76IFjKZVzCMun87L2ZK3sEcXSDG9WkbrIKj3xK9VyAQOUlP2Ku7rFfZxqk
plO3ITim85Q0U8mHfvB7s7iixzZYbZ8sWJugKYWvO8IRAiyezsHMlT1KlIJlpJblBgxnUsq+/8rW
zk88zFzhIwNyOrXRvNzGjL8BQbSuko9e94are6zsvFJY/i23uDX5lsU/Wjn6pT+YcxassrbL0GDo
ZYQLIk7iPNn076oI/+NOcnWHW0fG+pjociMEKrUufL2q0e9CcnWHcRqnm9Hjckv3tAy5yIfer0DO
XM3hloUQNNIedPdRnI/pZxQKvzPMFRyGNoUfdoiODxLFJcr6Rbp6vrNcvWFy1JEMIJS8Le2Q68zm
6TT4BUSu3nDvxxYmhcd868eq+pputn53AEH+3WttU+ftmY0yFQBjzbcKSinWiby3niGRKzhM110O
usXQIBKvZbvrpuDTZD1XoLNzRj0GMITF6DNpLkBvX2Gm5FV2B4v05QUNgX1VZVXX466L1hK0pOEq
NYx3/GbcCXCnh+tkfABxT+AJgFDufTr5tfUxV3RYbz2rRWgbNKwTQ8Bk7rbPvTqATvb66a7uEMeJ
EEpifLNupJyP9g8ddJ4ZRBebRmUawws/YFejsvu6xzmHrN/vdztpIVkDwWxoza9joMstAuY566A8
9BvciXB3KIV0MNHkSlWcH/AfSIjf3nQlh+Fa03mua3Oda0PPqayOy7qDDO73u+OXqxwWKQuvWGWu
bZC8DqQ8ZWbyS2K7qsMxVYStSGJfgXzc8nDJniJR+xUKmas77LZNRTB4Mdd62T8twJHk4Gl7xv2u
8DALemQl1GNSdAWEHE9vcPf2/OWu9DAG9gpw70xfswptU2m0JQV+v18SwRUf9kKaoLMcgwvxEQKz
L2LziwldptbST4Pah9hcg24qSCNLbrjfxnSlh0TOeyC3SONVKEsTpXAJ+NNrdbvKQ72Q3tBkN9eQ
Nd+6oD9v7eI5H86ViUtyX+S4mSub7avJ1Ofs8NPoM1d5OKGMF0k5m6tpenHOqoDkho6R34PZZQqC
L0IalDjMdbG8nMPmWRzzs990O1em6VvkVWZtrutKnqKqQotdRPzK6zB8fXlSITw23aANFiCb32QZ
H5FtXvyOKld4yIewHmfZmuumjgJ/0SXmxm+duMJDtYQtq1t8zKMPg5xH4ylgh2cq1dUdBqYR0xx2
5joqlDn29khOaPf+4fU1Xd0hMA+GabgSX0c7X44+yTFJfreOK38J03VEnhxDc9YWnaqLqfJDmDBX
/CIWss+8xdDWHufMPKz2M89P6dyVi55DtP9i54Douubj0Dyn4dL4BRDEiWRnmCOyxQ7mOjRhwWJ9
GhLPmMqFozUsrAzB/67ZJn6heFXIOfnpt0acTVnTrDmGFRsnPuh5DEeTp8i2+02Jq3oZ+l0tTSPN
tR+bj1H7fQy4lxqYuaKXeRizSI2Y7Di0uBPYpZpXv+jYFb2EaNoamw2TXSuo0Tp5gbuf32PH1byM
FFJdglIyeOxDngCtkcBl3+s7ulLDhWCntH1jrlV9lC2/rdPod7m7apcuMmNkgkBfrQRaXMscxGK/
soYrLQznZZ/DAadf9UDX1ik8jw9PhglzlYVZ1SQtqfC7s2z53h3so+n2xnO2nXuSd2EAtyyMLePX
mqRFeByeIzv7sSPySEI8FK562vNd/JzSLz4LhLryn7WSCVstFgj0NCX8nPKtm70uAzCJXl7s4ZTI
RQ2pvs6WJUACQJC3tirwHP2RbP6HSEembVLpR7itCNElxClfqOms13RTl1/yeGDzbcFPV/F+mex+
2UY/nTh16SWER5HlAKBdUeGd8/EBkMgqv01JXX6JqrlAciPW14W2WaH7Y35vs039Jpr6+679dyKf
ujKgbD3wXBpDdQ2RNA2v4S6X4I2cMi0KRkwnPnbQF6eoQi6bvMC5fYErDdvMclkyOzaXLuxrmod7
Zts38rDzVoOM2VG/1CJ1CRSsw31ltk5dJyIgCCfkF7hkXo91mtKXq820ARM9KITXY+q/UVY1yBT7
Yaaoy4IyY0wlj1p1TVV9rbu0zsnsJwujrozjOPq5TeEGdbVmivJ5NnuOlpPUb5ukznk3hlVtD1I/
Zrxtc87jh03u4ccAoKlz5mkzj2qdMecaezGviBiLNWW/vM49V86hG2HQRoqfLpj8Gq7bLV6C35S7
HmviP3aJq94wUX1IQwV+d1SV1MbXjPv5PlJXvbH2a78lCkslIiMt4LxDigO0Q68pcXV4wrAEAYhV
V9LFr1hjS/ChvIIF6urwUhOmS5MpDJ1tUb6x4NbCsN3zJnDWSd1XzNTBpq5tqE+2wV+Adko/2BR1
pXhJFWvZi0Vdq2HoS2b2/rRlS+wVr1JXjScED3to5h6PSD7j6dHTrYKz9Cq8XjbUJfo1TS9bEg74
9fiyt7qZ5ets3RK/tw11cUI62ypAd7GJZvMMGtJTqxuvZAZ1tUThNnWsxhK5inX8NtrqHb7Bb45y
9j+25+PP/xE4mC2JqjTtkJXK6PAKjJHhrrN4D+Euq7hXbxL6Jl/+HQR2mOEaMhzpA0/zbVB/CTP5
paTpvwRFNcCv3RRhvbPmEqlvdkj9dpLLRsHtHsBGFiOH2V4VTRwWIfxH/C4LV1FUrROZhgODSz4/
iblD6WX2qppTl42S2HYcGbyTrwmdgrJP2rdBJfwSD9TVFfUJjZZwi9W1e2gI4P78R1+3nlGsKyxa
4+1Y6omq697UT3Tpi2Xt/LaQqyoSMwgTPCZYg1VdI1EqRQGgk59DIHVlRXKJx2MkmJV0Wq+DjEu8
6b0KdNQVFSVj0PQBREXXrO4uIhmKtE+89EpAjr/cl+Fo62QHvAn2XQH6KEwua7/aAnU1RcyqtINF
P5aJJTkUG2nileumrqAoSpa5XQIMbODP9BRUWZ2rJvGDnFBXVNRkOg3jSKsrF/1Wles0D1U+yQnu
m15RhSstisD4S0Ene3zNqZiYfo5j9sFr6H/pitg07/WMgKWzfVRG0l43nUm/48qV+cwLn8BgRsjS
d/SyrVkus9Bvgbsin4B0aHHqMHTc8TtSKKWc/GTb1FX4CCAGDhMbLPAgk0+t6DHnHUqjfhPuXJ0P
2TYgf+FwpXFF7jLQ8tyna+q3OV2Jz9HTbCHzjNFrWYf52KmxL2xfzX4u9dRV+rBgHxrWTcNVDH2X
z3hPTHvld+O7Up9+jZZZtLO66uXIod161dby2W/WnVeWbFSmZtLPV1hU6vMm2VEEIdr6/UZ3oucd
+cF16TJ7rTMkwNn4LmlWv2vZlREdccCWdjrs1digLsGnWU52DD3DfldJBK2vksmy2+vYpZ8rpH3z
gVm/u9PVEokWrgMkmvcr7PYUUDAmuqis9etApq6caInogoqrsNee72ufQ9MR90U279tPr0/qaork
MALOZvFJA/xkvTWnZP6dRuS/pZzUFRSNLdG1NfikKLyaXxk+Lz1Vw7b8Nc60A18HPpbN5+DgvTr5
/Vvilzf2YcNp51lor8n6IVABcC++XyFyRh76ikLKaa8MBhar7vKV+ZkHUFdiFOwUjOIUsyQ39bbh
5EI83Wuoa2rG9yPo15rYK54YwJ6NR5fXi2dSxFUYVVSAAa0WexW0bp+ROwp0vi9R/LsMAwn/ftn+
R3LEFRk1/Qx77zabrgP6fOknGAjLu0lMwF7LFe7cHwA4ItMnVbU1HHP3o1XjnzbZ4h0AQjF1ps9r
VL2GOUcmcTzu8JQBWMMelVw+kj5h8yuydLq+L2be1zdqr+rs1IZo972tAPos5dBFTN/2NdnSJwq3
BXIaRFz1pWEVvN5zwbLqKw1YlBbdgSOg7MQ8LqViCUww4yzotutaIxn1jkY6YOd2DWl1SSx0U++2
KaXFwXZrT6hU3k0f0c8IovR3Go7rE/s8vR9O8gPSTVJV6VlB7fyXxt+2FwyWHskVHmxgnMRpmP4K
UI8EGAPHRoX+/ppX53gf6fiRNJH5dVhAlQBc7OcY5iXwdriNNmb9DzIcqHqxoOvHq2x4c3xuJtnZ
85omwX7maDtdbmhh6tJXgcrM/MR6NsR/AI6862sMH4S6SJO1eVbVzqpCMEgSC03Gqbv11VYtb3pw
9vZPCXxB67Id0eBXtFU2JAX45EycV3IIdX94hssyHNqdvkWFud7yTERB9n3HpC83FikN48oui5sv
dWNFeAs2lvLSJnLtz2nSR1WRxagPnBJug7cbOyQ9wYpgTwtKtUje7nU9fNiiphlPldQDfT/CXQG/
Zh2GB5RoTMNirlSX5nZthvYcgnsRv21ltHTFDLo06lOHAddQDj3ab3i7QfC/UV0FRTbwcS0PCxV6
EW4rAW95Fgm/UULH8ZJmENjlM82Oz5uCXCtv4nQKii1sK5ofu+btGdjZMDv1SldNkdpFf9FdR0DC
k+GmLzFLAv7zAMcmvsZiItUlJjAoz/UUw5UnAMRFF2IOtjsPBQfCF5KZqjjmKfoTf42CuzPvzB0P
/SnJQUyb1FfdpKrNkdbl2bVmKjTAkUTIpFuKXZSvQ5zodzqju5C5iipz5E0/xnvJrAiGs27TvS5U
BU8wWNQchyjGYUTf9BbzVJ2WKYJslnahqIsolW117oSitiQQ0/+5NZU1eRCOI0wzhkaLMg3bzHya
NeVfkDgQspw2li15LzaxXRT+uLvqNF6PvO5mmr5F6SBROeCo23gRfYr/P0sYhss8SOYO7vItMB+2
XLSW+1eyZxI6PhCwm/Enr7MlK8O61/HrDvC4n9FR2/ASpIH9a4G/yR971UafSDq0CXIWdbB8EFV7
hMBMJNvxiskNpNKioctETquIEvpu63cWnnXVd8Nt1yIaL3Lj7Zwrps3b2ehuOGNvxboY2TL92GqK
zJ8ASFdf4fITNJdgN9WXLEEL96RDOgP6tvT8eWNjcG8N/iSvwXbgX9Yp7bvpBLpcN7anTRnava8T
0Q2/UM0jyQlwiSjV0BKLOLnbNQZbNR9MxeRQtCgLTXGehHG9F/jH7subCYYD5jIHNEpfT9v0WAMB
r3AsVVOFz4V3ofiINraafGx1UA+wFlWCzPk0V8iiJU0/PQ8kDOsf6Rz31Q8FFv1chotAiF3XXdK/
qgHxtbchIUf3Fn78yefOtkFctKHZ2HkZpVZvcJoGtqC1HpMzKqc8ygFha/tntI/E2XM1EnFPJ9T1
0RItVHWfEpv86nTUQ71L+bA9DcOAcCHqjfqSsEzDG03q5tfamfXdKK3geT9hRwWFOqK2/9joIxAl
ORBj5OA0bXFZI16aL+GENREGiUzf2ExU4aUN9FydGoRqQTGnvIpPHF1mVanSOhhzyRULTk0QbH8m
QzrMt7E9yvjA2ZFvqHc+pvdDlBncNSkCSCloLsUOIOfy9qjUaarV+zZYsuOEI4HjF1bgF6A/KxU0
PK+dCMktQNp1JGWMDpfP886QLyOJyv5cSMxfpfG4PSVL0Iz3jNd9fGEg3Udnik2wPuECvPf7VMwA
wmlbP2VbUqOrpKHHU5oM82uktXC7x9CNRMXOB9Gcx5ZvMt8pMsY5Nmj2B7h9+5tM0o4XgKF+i5o5
+8GyufoeTeE0vJ94fWAl1ESSIgnrtLQzaXEhApkHANMuQC6L4FXVdvV3atKzoa2+D0M4n5BAlyV8
bIbTuIpLbe2Vhs1YMonSkeLxZYlJmGdkfyt6u+SxOPo8AyIqlwC9YF027xFG6LxDJ26hbbDlBzwJ
2owfpeCJzsXIx9dNFD1Z0paML1/FFphzFDZ1qeFWVMJL/PXBlx2pvDYNyhXea6XoTVbIMTBZTkDT
utgKFByczh1/ytLuk94XjfPcfudCrGdQi2mZmHb7xE01lnMDyC2cBZa5yODQp7Fs0wrHD7P2Dq5V
lMMh6VNL8YIIcMLjahue9zTAeVjNWU7xcQtoKEhOyf5EdnEhjX3KzBKeAL+2cDntZbHyti52Fb7p
Ev0N05icZvDbrkhkfZdUHKc43krIWkXZ782vbAvrU6BRUU5hR4YAwHZnaeVl78VcVFm4FuGkca1o
8i7s07d65/d4glawZpD4oFl4yHmlLz2ds9cT7Z4qabcySfb33bBM7bm2wTcKX6m8rdpXqzmeSCXG
XBD1PG5teldJupyqLfnV1uaNaFEuLgbMIevGFTthtMUcpq/x5DweNwBAxtaMOIKGYCV1HokF0VbM
YnWWcdLmqZWmiDoZFHSaP1Rc8Gu0ClCEx/A9RRMJGCtdEctoylu95M0U4r/hA7oQDHS/p47R9oZk
RVLlZEOPSYukc74MHXsHV3mOm6Yq8Q8SQ3nAeVPmEz/Uu0iQ5NeWVGtVZqaOPtVjrPdyNh2KjiRq
2uY1YYQhd2A02d8ccA0pt3AQ8iLSTrYF/n0kKljQV+QMWAux93CMyVMSBnLMqUAvam6XMf1r3NlQ
Tk0cpLe0q5IvU98zm8f7ar/CzTEJz9kyV1+2rtsUYj70hd6ziKYWK3MxSy6m+njOKCqhpxR4wKLf
h+iLGupxyZemXr7waRa/FoHKz6u+15gd3WJPYTvNHLbQdXPgAkGi7E0S2G7/sAyZGO5chGl0XiIR
QnHdBys9TWTpaZl2g4DaadiqN4pVSl+6mLZ/9MfaPhTrkg4QIkssq2hS+4b60p7pUqwdfitFu0z3
Ps5q8pfisIB7lmPY6TyakGxFjnSbv4ZdP2sEVWndXetqGj6P606nb+PKt18r7PnrfEliKPkXRMSo
XW0DoSUwulH6zsh+HE+R7kCraoe9a6+8n8ePIaFVe5pGiQU56xTtnKJeYXQqNV/ertsmDoQmy9rm
3Wj18G6aJ9EUvR5igoOlCdccGVamzpkaDpIvrdjnAk3P5O0MOHb7cYbdhHq7qDCcz1OolTw3pEJs
mMXoOi42G6EbGP+KYT2bKW5KOobhFUFzlO0lnoKvAXtS0D8Tcoeth+KvwDSOEI+x41hOHc6ZL2EU
H/YH2yvIPUczB+tlmUCyLdEX3Ij3LTxE49scp7TCVDRJnBtDpCxCHvU4VxJh8w3fs7sykGlBLLUt
mu+YaJrpfTDYoXlLSDLUJUPIS/J1hAPSO7xb4OVN1UHTE2LrdyCu1ehqClNcpYfZ96PUXCaAdFAm
7ykRK/Q1CdcSMkCVVrlpjvmj1enyJ52Bxrp00NEHRdLA3Lygrdx+jUEqo1yiN/h52APA+IY56cQV
1GtEJYlFE0VpVsTueTCmy6u1GYNTi4v8T6pj9knNQXtPeIYHRfN/5H1bb9w41u1fafS7MhRF3YBv
5kGXule5fInj9otgx7GoGymJEiXq13+r3OkzaSOBz8zTAQ4QBHFsV6kkcnPvtddaW8w7hEKbn1xn
YDqqKj2zXcizkqEE0Biiy5bltdKuukdVF/hR3fa5E/eUbGie8dSqpmZItBV0bO0wa55jqZk9Xw92
OZjYkbVOEOuCh2WscszWhXcw5uO0rXiwiB/MaVMjFzh0iLzLVYV0NRphjbjKPSHJMxmUs8Qodkqx
HixTyXQJ7ewG/I6wSBfL0vbOnxkL91k7mjv4Q/JX8Dx0FqtOimLdId0q0U+aOjtZWH0YdDPRq7q6
JEYCIwumDSamyZeQlsw7+xlb0tYI5cfo/m1mDPabIwVnTBnlFju6/RKiQvRL4I8gbRoFoI05LBk9
lpGYF1WFfAyu19dd0Vo3Va85TqKh8q+Dyefj1eKqtj9PtmmexSRmCl2x5FZkOMXxpJTTY+5mu9CT
K7g+F6pq4dI+FQ+8NHP3kNue1LGTQ2bmhIFlJdgAcArIanWJ8KbrQ0T7YOjjeZn6Yj1VC93pYChK
GLUtbI6VRC1M4N1UPyCpq71IMFrC8hwXcruEYfnN5Xy6BlzufC58d5IpXwa+VbCpRZI0eKbGhvQs
sivA/EnK2dZp7g98w9Gpi/i80HJFxDjn+0qrOTsVPck+d9q9gqM1iySFeJfygac+nOKdeCpA4Us9
Zy6qvWqdCSZhtTPAUi4zULlkbcjTYWZZeRpLZ7HWRFfkQIN++pJPjnUUls+GxPEwaSJqIEnyN0uP
uiK1O8fpj7mi/HkuBa8igkx2SnvXHoO9Zzf+xoRVDTYV1R04F7bH27R1O+veVDaLACL4sQjcej06
TXeh2XxtNTmxsW13gxV4C3KK2rcS4dtOts7yTpWRzpbwOpzq5Um6MtvZU6ZPFUclGIVzY5fHAGe4
eYZHrNHpYnAGrgeh281sL/ljK0Yj027yBU4bPrd6JXKbtFfA5FCUa4r0EB6h2Qtq6Pq2UgOYtsXi
bbpA69sewXJLjZN7ezIPRXUGjN98y4ImxAAXboaEdnOzc9wc+U3V96chzDDdzfUthLE2ZM5DB94W
iygMApe0mxd5GtpyyNLcnfwrG96nwybPBpSljSHuV+zsC1hDfGPd9N1cjyhow/Yg6rnduHRkDwp8
zAb5VaintLFlj1WFQ7GMKlWEWw/DFFlkSl9a8Rx2mu6zys3CpPPF5Uioi1u7kKdKMyepqmVXLqaL
YKhLbljZLYeWwFnzSJ1gvltwVnRpnU2QmPcwQkg7W/reth3nme5ENvp3XBlL4qbzpopDj9mPuGvM
2RVOJRYCan9HhULUUWZO8qnTZ4/5iKOFbalrzoMcvsC8Cfeynr6B9OktTwr69m+Casz0BIhXRRU3
Jp4tjINcT5kxJDIE6kPhD3uyzKnLartIm4bPx5yWmzlvzqZRbAI4Qf0tDn9QzmCGR4QbW9BDvZgs
sDfaLOq2sOlYxVAc9XVk17bqtgxTz8okUGy5sRYx2tFYM/oE7nz1h6ajwzakwZkUa8edu1VpIISq
akxJzwydjmrUPdKvSlrr0QXeEU/9tPAdwYTZcW8UmrIx6yltD1ZFAtz8iZO7KidanUKXhf6KggXa
3YImLVXcTKYZ74ZCFq9oMgwywRGsAcPIvMWrLFDvwO1wdMuDNeP+U2f2zq5sZL2S3QJXXjb2xt24
YJDSKAsxuziaCptdlQGVbqwR2I9EZtMTL+rGX/tVCwIaolCJWbvwJrSTMi9ku4JvkfqD8RldXiIr
RJsBPhtVLJmNk68H4GujJ86pt2l9oastRmnV3RZalPbWr0Lb3bd9UWNRM1kkWjBRRg0ONB4hlW/D
nXFGKiP0eTD1qCLNyL8EF8/YBGdGm0cupmjJFasappK+b8J65TtCFSeZywxVD9Vem44D188D7LhI
bGuKPqPmwRjEdlcEtzBDK7O4szy3OBAHiMYdioDQbJ3RMfYdzeEu/OJzsPRPU1ANI+ajTTlddzqv
+3PQNK3zbclFxdcw+Mte9TDaxd5Gtb5g51a9e2UXAAgS3heFdc7pAouQyOZoRGCnq6DHIWpD3puM
pkE5PXMMWb9fSurDCWag7skBukmbyELUYWfqCrIjovR1Mvld40Qjwc3YlxDHOOuShl21Yg3u4P3U
VIqmcz4blmi/FDjfpqERD+NgEN3Q4urmq3YGSBmNriPqKAsqkseYoTxkCRxP9W3jFC5NZCY8UHYm
1NMRThH+xRtL1a/GzAJ0MA5ji2zXU3Z7qkSY0ySbfL+4nQWx2hj6SjLFbb/Mw9kfyy5txIi6ETVI
U62yoLDDV8BI7pQKv3Y7tK2QaUcKgFR7A3qrbmEZiV/Y1gHxaBXlcuR6lfkAMh86O+fMjoBfQN2B
XeZYV520EGkbxQOY6FgiLAyGYTRKHypkWXyOPE1p9pQ7YcijkLCqj4YsbJ94hX8jRSrdKWqaBZ8D
07X7J6DeHhzl0Qwd4rzs8YQa4S/9ZsIb1ImcCVR7JZJp74lIrcSmbl3l3oRTM2Wpl2ORR9T48kxq
MlRfg96C61Nbl3mZlIZwH5QCCs2HSjB6ZGaPyl2s8KujZQvkQXdjmYL6a6F+aqqBxb5UJIxm5OLm
v6PBvRcHDw6vyiKT7UZ5stmIsA+uAJax/7Id834sSW+3tsRwuHYTDGROalHJaBHc/ZPg8I+/+V6p
f/0Pvv4Ki6++yPnw7st/3ckGf/7n8jv/52f+/hv/Wn+Tp6fmm3r/Q3/7Hbzu9/dNnoanv32RiqEY
zPX4rTc339RYD2+vn3+Tl5/8v/3mb9/eXuXOtN/++ftXOYrh8moIieL379/avvzzdxtiPDT+/vHj
O3z/9uUj/PP3KzVAFvXbdsAuaX/7x2/pIHs5jL9tVf0kXn7yUt+e1IDXZcGnIKS+7TLI74l9YSlM
3/78jvcJ7lqgE7ku9R2ABL//JmQ/8H/+ztxPsBTB7FO4PTPbDy88LCURIfEt9okBt/VDxwlhYHqx
0f3rks9/9pz+fE64Sd+//k2MzVkWYlD//N17oy3/uzeFl3FREuK9CEHfitH3St7WNAJTtmrvM9K/
F6FrC0AsgJq+5NVRLiFNqVe+8k5k2yrwT4vdLKuMN4cBYALGAOkjAgZ7mViXi6hYMDdgHuj1lNHu
WsGS/9SYYN76cz/cZCUVa+bU7hUpG/eq1kgj2NIclK545NezSpbR5GkehmY/LtnXmjjXPgDWpBHd
Q8PtakV9jGHzSf5i7CJHepEFURi0t43Jt6oM/rC1c922rNggILbpJHQTNzDXjdzGucZQp+dR1o9Z
g9LUBEWJ5kdw10tfRbZtiQh0+i7K6gVgCgEMCZunR5we97TLP1PePMocNhh+G8AD2HriNtolY/06
ZkirS8JOxZKvqOXAU0UOwAep+mL6FiEIGPwDWhfPhR3cKcM2ONGsiMD9M56Vd8qYtSOjb6WOAPiN
NHwP1PlyntIgyTqY+EBc4CLnWsSaDLpdjRxXV9qwmJtncp/luMy6ye5GDxWKbUGSLjBoK+lE/Qq3
WJIMIblHGDBroxVKfWMPQPDw18TKFx/61gjyHRFBZdNeZTT3YvRjgqR3xVmhCx2ZgdSAXiR/yR1C
orkQ44ZplT1OrZs95KXPVyOsGM+1rjHvrAaMmUsUWnbbRHKupyQckfaoPkdlPCzwyOkYGjFd1aa2
F7pxWeD9/YW0z54r7YexxQpA629BolS3q27pVQIA98Wq2XXoW6gW8KF9OB/EluSvwuKvhZO/Fu1E
kdeJgzRzkFQtblEOVBoN4jHbktlYm0Jbc4plUsRDmJNNPrU3fgXRmWptd2PQo4pG8LSxahnmts34
+NgLPIKs4jjUOL+4ECyB7KvDyBRzrwOOjAUoQqRt3W9RrFe7QJBqhTTH+VIbQMs4uh6zPFPrhUz3
mVWb2FeaJ67tXyuWwRw0c511TryTpbR7AhGy+yosFAwt6OIAa9g1On1tSnz7upLly1TO92WH667Q
WT22wFM+N2NXRsOAVZQDAo7hvHHn4WBNx9oqNr6HV2kLeRa9cw2rqVlFMzqbEXMGlYSQC0Uiz+6y
rnwGYedWjHj6ssQ9qFoVxm/3XLQY4YAAdm1hxE3UBUMZgUO9n6r2TCZ91F59sAtbJssiYKVUYif5
0nfjSmCxqwGr053dNaOSR6XE0nUv+np0IvJD2ATbUBAsbinOneMX10vpnSieZtSb9sGaaR1Z2gPo
KN2NHICdAaLZoNp67NRyn/umvhQQ99mAdWImMUYWiFhJMYhD3Qu2KvKxWLeFwLJjKNTRLcKOKAJ1
p0jlpwF6jXftgPhSXvI1KGnS2upBbcVn78l4zIP6sLS4Xh/ztxVtz1JjPREYL3ULPhOBWV3EOahl
aiLLxs6HKfHpoNEuK1+tdjx2tVSJQ/MGluZUxyXJ0JjsLSChXpc9vsU/qaA7ZkCeU/ToYZRAsIrq
bLm3PENjMmQyBZakYq/jaKfYeMYdCC0xI9gqHroVirJrYgGTpYEnr2CQxeJg8Wc0CdF/KALHSolF
FDzF4GmANpkby96esaI0YLooyHBLpI3v53Kot8sARL0JETz8rn8Qdv9wsYmI/BEhH1PY0DQx4tbv
2y5yZqZuAGq4ceN6K5fMNLWKJkgQU+8rpHiRUMEdKgAnIrgYQN39w8hxUrTZE/P4a+NOsK+qUfv7
rR7St9cWDq0SkEW2GjVQVi152o8EpnFL9Wx0TRJQ4FSicuhvoctrV3wSHBOFnLXg5h5Q8StVhR8v
aEPtUEAfO9uS8ZRjy9bCLWLJ60NnKozXwu/j2DuFajo6WTanS49jKWDlo2D9Qz82dDcE3I6Itdxj
vg1k2xoLkboB4Ldp7HgsPC/sVyK0SpSMviVMrMqlP4ZjhbVGUM1OUL2gVxCcnNa51hP2Hcnb27AR
j51Vfi47lG85x1qoOjTm/BGPlmWgMAD1KGJ3Qbemqr2TDWeBTQ3d8a1TtX5Kh7JFYxPPkuI4mEf1
gLZZtZvs8qWFRAUQ8kDjabRMDEq/s6uhAtnklM1pGAT2HYR2qBMnx42HhV1PThWi+WaFWz8IU6gh
VDypFs828+5g7d8gnW1xjy8eGGrgr6AK3C5MnuGG/jjjsmKT44dhEPqcA+CD+4E4lJj2aQ3eScuu
Q5mj/U2BGQqRw/BAh7x/aJY6jIsSd2IIrG+oRKqkzv2tCOtHrIMHMWNRY2rmXdiEXzOLvxBMF0sp
XRC9i4mg2bBkN9ksznVl7kH3f8gUCuZ2LvujIzrgO5fheqFnfcNJo6IKRbYFz6sVJqnB1blpHm0r
25nWq+OJ5y9Wfrn10kMEgkt4VAhqRdOsHuapxSSZHNdo4zZrk4Vbyzf3s5yyXRVomcq5Ka+tKsdR
CpMxD8Mn7tDsrdKe9bgEt3qBJ+OrmXOgfPlLNSLKAN0fN1Zby41pMxfdH1xdMOGsmwqO9ja6JGuQ
o2jaAVHC/sSDxYHFsVomljRAHpLaQoeswG7rLTw7e8IZWHjYMyCePWvH2jWwNo/DxrobXYTycQyD
CHABrgb8FQz1wdq32wKISDNF+YRoIEwQRAQk6mjqL3eQo0LXQ+5hfYPL0MfMzcyx1za7tznuRj4g
6LoTkDB0CIpn18HJO1j1uRXAagmx497BRw9LYPiONQPQHjtgbXj/VlCEoyq7w7Sy6wHMjChc+hZe
stgYC7xr1329oJaDf2PUY3zpVR0CNr9EynhU832BjvITpvnhw9Tq4ZLfqaJRcVFNYl0uaNoS5FZx
IJDUtBQhhxZduPILSRKpEGczkonIQiKY0ro+qMZ+kqZyk1LLx0YW4wp58xrziWiqRf6CEfBYfghX
VYXoT8AiQLcSmaMD9vDGxaAoICu+swIsTFOOonBtgaoSlRp/0RZL02dzHZXoOaeW7vVp6toBHT1y
TUp/5eTUPhQ+dg1QwcgTmQEBsT3rCddnSM1BXZIVkCyNw0AhRhYctxssh+e+QdipGxy88+CiwWLw
m8GAcAbsWkW1z2+1RcfLSDV0IWDHivke+Nyek7/ItnrMp9DE+pJi87rxjoMDrjlCVpVw1N1xNjdT
wrPgDuRBpNPoDIAyZm/zvu1jV6+XZ7g4axB7jPWcQwqYsBYgrrKw0esMnIi3YFjAwSrNM7pruPsK
JHZKS8lMjKTnXrfZsAG4pdZh5lRpgb5zErp1uNIDVjBF23ifC5xvl8ACa3s0nuccHlXGv1sU8uV5
4YCMC48lBZ3RrO5xEpUAyQ9wN3d2hPPhT13if1SoHouvvVTydXhfhv6tcv3lT/2/WKz6b5qLD4vV
/SieFIYroVz965/FzwrWP1/ur4LV+wSH/wCcHuIxEMdBwf6rYHU/AaEhDsXcAghcL4TYvwpW9gl5
rOP4Pr4PVfdFIvNXwep88vAidmBD7ID2Erx6/oOCFWUxqKo/Fqw0dC5Vr8NwSPgUFfXfqaydDDxq
2WX/2dXlTTWg29TZnpV6bvmMcr3FLi5QNI5d+zyUQ7iqwHhLcHRjSglt26eKKJMOnVhWOMHcEwho
Cxr+yMIFMNkjQ4EKWtpyzxzkOzBAHFdjPyDG8x6ZT5ObtZ6dYrMA8kpdkrG9CSd5sA3mbwJpCdcL
LMGTXLFroxZvNdnVk+MLA1yswLsAn141Gsd847U8kQPrEt8qaxCjUUYsalLJ1ONcrlBPAfiGY3nb
Ii4sku+REweJHYLKZy7VaY5EQyHLwSjA4hRUbo9zvn62jXMdiOZQ9OVLsxTPhY8M9/IfYUbuGUfU
thTIh3L5Q9UI2KrqbsewPlgkQO5YLpggOiPf1ZZ85AEKcS2hGFrctl1NKMLShXkVXD2RhACpfKVB
tgN4lu18DHoGM6965mYMY8Xlbe7r49xeCrwCNXWhUTkDYLgE/vIZIxehQspNsQ44rr/tSXnXIb3Z
Fk3Br4JhGdAslovZZ+5g1gDNkR4jMXmrbNEqQOI0+8G6CfGQwIWzD3PrncaqQ5HrzeigP5IB76Zq
AaoQShQ2XQ7DCXfh8l/Sqx8n098Kk++zZWhTKvDDriuaaOpKHN7a+vpW3gQ20ZBHDkduENv6hvsp
yNN1FHDvbhQoSz0cxaqvH8GmaVd+beadqtFIXOhMXFTOoPnIcR5S3SNZU1mHoFcQHDN4PDRErjQT
jnMNZLK4r8rXCwxQmcs1jvVjGIJUGuZ2jSaSPL/VH0XJxxVmG7WPbRmiOrKRq3aLYx8cAfbrFLjs
ZC5LZ3bUERMorCgEHeSAfux48L0cqCLaIuBnKr+hNzVSq2fbJt11sYwPIDCuaTEGyRI6G9kVz62N
E9md5S33hvkEcPpRZf1txsomdkpxq3C1ZYfTlDRnWw1o0UwzX6neqtKSNs/+WL2YElNHGKt5UjAH
PlGOmndC1mzFLhhHyHGINdza8R7ZssFSoBcS7SCqF7Q5kMPa10hPxNqFTegKQlv0xSqcdMpUaCQQ
lAaSunUM9Nq9H4sSSWnmj3OUVTg3S1Ofae9uBszcTJxc3PYG+wy8ylfX2Nf6QgGZxhrLrhCvbutZ
EXg8dQxYH4sQM8TXhcXMKmtQtakSXduwmY5lwR8XD0iKlSNTqEvc2rn1tYgBfUPlPkwyySyTH7zF
Bckicz3MsluOk4s1M7t4nqRAWlHDogL3YrAP7VzMVwVVYr0ohYK8ymoIxFSeyrCncZnj8JwwMiwm
FV7AdbopAY9hWS0Lyk/BuwdwKNp4NF6etAQQQydz/jJI4NYwVtxlVvGaBWz9lvDaPuhfDLlTrjv3
7CMsOhQz5TCjiSW1ApwU5rgBY1CrBNpgN+5C4ByXYgh30ktZSI41UK2NREMi0cwACHHpEhHFX3Qx
HYGKvwZzre/rEjkPBcYfY75ZgBGNuDQV8iaeykGsx5wC96sx+t2h/UMV5M9gQDwFRNeJ5XTFGl0N
JIQZmF/2ZT48qwA9oPNE48AghwkgPV9r0FVSWQRWVAZI/VqDyYojjJ82FRCzqyBwlk0wZ93DiMov
hR2zODRa9M+tBOlOF6i3MjRE39aNi9G9l82GflyAEBf2C0UTtjcbYmORIT8pNlaAuo4VBeomNv6p
CPr/PAUBc/viwfXrFOS27Z+G2nxPN9SPAPn33/2eb9jeJ+aD7U/Ag/2OdX/PN2z7ExqPFMxfG/Yu
9kVa8j3fwHcgDiX4JWIH4F9e/Le/5xveJwezNYGZI0MIGTrezn+Sb9gXSdi/0w2L2hC0ewFz8AY/
Kud7jqE+ho0+vDJ2yhVfQaZOGpqBWGyvrV6CBQia63Q15uEHenRkSj99w3dy3QZOXjVV2DYLccDy
C9d0JB1Iq8V9YdrnH57E+c/L/xH2t/+eRP37U71TGJHcnngNQs62Gm+mhSVMDMkEwyI4A6d6fs7A
PQTVcN87C+qWPh5wILPsI+8X+6I2+tk9fadCqr3GNgWrrC0pp7VsUP9mFtCqJbJVg+TiTBiAmqWI
APTF1twcRPOBlvPNJe5n7/wuaYScBUS0DvMyLITJQK6Hvti6GuqHHN0Gos9T5+/9ykt6q0MF9ZFl
xC8X0Tu9YYW2SOcGndwaADVX46m+Gr6AJwd2IUjgf7bk/taR+/GZolv0s5v6voFjobs/qEVmW6Gd
pGUhEsVpbfor9CySUYYJB+D0362e98ashZlIiHld83bygvVigJ0HAIEyGrl5ca5dpJvZskYYRi1y
B+IsMub+A2Xcrx7ge+dWb8GI5MWehi3II2tNzsPkr90+h0EdcOcK/V2FO8r2XQAzfs/+4Nai2/bT
W3vZqj+4ZwThbEniL8O2oiRqpzCB097a0mwdYsuwGewmmGAW00ej+H75Id/FHOAKJuiGINi2D+1t
8Q0SommO0d/JvvTHrImWD9flZdn/ZDvQd7GmyvoycCqn24aWH0nnrrGB8JjwbfksiGhgLHbWuLJL
5zP5MMDZbz3on73tu+jjTsiYpqyX22Hl+XFxbz+Io+RHflt0wYqfxZbuptGPqiXWif6aeTtguydx
hMJ73hdZ9DUr9zZob+DrHaqTO8bqvjy71pM+WBFkS1GQO8fuSZ7kTT2mYEml3dp1j1aKwgSijpO8
LsvtcAxa+0vdoVH5BShg9DWIOgqaHjhEm8HZKRaHFKj6H8ONvlHB0U7tWB6CIfbXalumZuNurX1m
tvNqTljsZCuz7ncyHcgKdOCt2PRilamv/Nif1KZodsOmP4U3Hl4RSuxovmturNV41Z07PxLFNcue
yy/OIV8H0Lps8r3cwDXTThfIO16gngFQ2Cf6mTEEjJO1m6A4XfdrsfbLPbza/svIiOr8b2vcnhr4
w1uGbpH5gWISJsAvN2ChYHyDLs/+pfDMnASzY6IA/wb+/cHeerNJ/dlieBeSLWfqumomdDteti+h
kW+H6ECCAEUfeVaAdgxmav9Y2HB/R1jRQ3tuCro26KQNH+7wN0OWn13F+wjtzQieVGfbgO2JI9H0
hJUcBkFMYblTS7aAhh1Bafelnsg+gxAxlW6+WzioacjiXVAvL+1Ekl6IW7OeIEwDyRiJdXHpmpoJ
zLJch9uu6G6g9+jzsIqQGevdFNjFCkl62hV9gjNxTDpaX1kWuHOTBYCeomJophFyFTCVXaXLqA/i
ss6/+KbAYjOfy9zeYtojXwF5cWI9mj8Kwa/UzAHS1VAe5uw82+7RCDfBgJ5u5TR+FHRLYoBt+n5z
4hp6vLJJUHffSg7LJFu5oEE1GwJt2MqUbEQB456EpFehmOKhfc6DR3v4gALzqzTkvVUxuMAhGC9t
ts2KTdk9hGH+HFgkmYvx7MO6jS/p4LU3JjgGC2QSeOKIwx8cYr+I6e+tjEcMstFuBTqDnXXP3LET
EUBs5SAFyPykyP29xFIceucDf7RfftSLuPyHM4T1AWxYSJNtO7HGR3MzFP9Y5JdTM5LyhmsTqeIG
7uEI7/nG9/0PPuevco/3zscLEKxmzq1s610gFMi+RYu2I3juHN2dsGz3bNlr91rIm/8uO3jvh8wc
aN0cty93YtuG4a5W/WcLxOfLQy1lnlbWUff12bVxUnt0v+S78ANL2V9kQO/dko2F2Ryq9UrQuMN9
xyg6o3qvQguZgNm3+PqSBn3wIX9RFrw95h8epyRTHYAeQLfSkDPPyC5w7y5d5zFXnyFkQ2ZURC1k
oBRF6QdveYnEPwlRb9n0D285L6oXIAPZW50Ne6tYomy6CSDkgN1ZCgXvvkA0zIx/9YYA4FIq438U
pOmbd+LP3vxdlGbKeKAeI+Wb9b6awk0GhkaAw6GUQxPZ0CSiaQ94sUaIqqrhADb5vqnDq6aHr2N/
Esu8X+ppW3fZH60jDw4FRlitIcSJOqeMrQFknVWgVpWz69RKyr1ZEIrWVb8Cb5/bK2vIYg45uqEb
g5KEIjMIQBqfITZA0OJ4sphS3s0jerb8cnDHfEHr68ZZ9lP7zNDIQpLI11rDk3Mrgg3YFPOFBL/x
MQpyTiWg18gC8ImEzgK1INub6sGhp6nZZ+zBZTcjvQvnLy17Hdh9I25tva6ctfZf9bDBADuttsRd
EXvdVKAZr+35ctFQ4vTzGiZ3lt7wfJu7W5ejRbgCRAZxctRmAPeslh50YFCI6HKOfWFtSgfy7X68
w+i3g4PxSWO2oEFc7UMMhYFf28YzXQpEJXYKvarGcKvzhOvuNBuIykrnFmOu1qPZErKcWPDF8T5r
CUzLmE2d4wzFdh9ati9rd8XDYs2D+cWGp6cfmNuwRjtGOdDhC/vGqOAzG07gpW+d2rsLHXEUTvN1
CPneh27UZlBjYfS0UV4KkmaSN1CPQmdmh1ZqG/V1soJViCynUX3SluJpISFETAW/LgIAtItBzGGf
m7pcL51Arxg3w1IgvpYBORBe3ZWdvzUlmFjfeNFBCCQj1QGAfC3yDYxg6jCpYUcY9c505GOQlm6/
JhKis1pA6TWB7p+jqANrYl5E4kL6Nzl0m1tt2tDlDIPlOADApNsJnXmzdr1dV9T7oA2ubd5vxDCn
3egkYVekLY8X+AJbnG4gw72tZ3FVap2U0D34NtlmoZwif53N3eXWXKGmvBuqL05lgIaC+YdmP9oE
l7ZEM31tBfp5AvK5pcUQG8yWbdXRw4gwU5YFhJbzyRTBN0bn27E9dmC/X1ibkaz6KfbR1dNmQ0mx
m3J2U83sCOTvdsr9Z/hsYJAcRhARuuF1vTKuexiiyjPnroLwt3OvNZkONKjgAOBtJzKuXeAVTgN5
Zia3LgN87wcbj58hWEhBQdwHQ7cvxyrl9A+rzbB/52ueQ9aFdDsrQRpiVfGEtugq50AEIHN1yAMi
a1T50IAUZ9srPjonfxXl3iViEMH3wP9GTFM2mPA5b4JOoz0Oog4PEvdSbr42oIgPGVIqD14YH1XP
b/48PwlwoFP+7Xz2wfpjvnL0NoAvDehbx3zABm/0Spbk5Iwu1jOQYjXAxACqQwlZ4S00/0mOhI94
tx2sFAM/iP38f6k7r+W4kbRN38reABRAwp8WyrLoqyhROkHIUPDe4+r3AaWeYYEUK9Qbf8S/JxMz
0y1lZSLNZ15TLPPYgMyKjGDd4GNHAyApnMzdhqiteAoQZnVcxlboRGYEGOhYpZ9lmWjnR9CJle3q
dIs03khIo5a0mZjqLSEaOJBVIwb0d++8lrb8fWQ2gB6hAh6T7pzc9rNFyVtLML2rLx6Y0W9xQG29
aKf6dL3TvRtfxOKYyp95YRY6WafVN/T2oaN5aBwPtxXAJJuYFZoTAsd3Tb+TUwcXwkVq5Dx+wdIW
6iWR23VSGKs7pBXOPL7PitRv/dB5LKVo/qjpEVaHg7rzeYRNqV6CptgAPqq1e9m+LsfIMemHR+Ku
pDlP+wtOZn2JleQ66UynRCugyW8DcdUCbGOTiX0sFxdITawav3TiyGkaSDPxo1qz3b7RRHSK2N1U
uEJHeMH3KK1WUIe8KF0aLmbiHPEJ4jdOLNwCcrG0QjQEHiXIOW6MIjsm3iqwRydRKxr/3+Pk55QC
6AZ6DXC8qj6CK2UulAGuhpYsrFLGpZiWRP1V6r4oXud04jLXaatLw12NroWIZGCld1G9i/2dCG80
gHPGGFE+YxeiVoC39GX2qc/rdSastQX6CBVUB8q9M4QoO/HXl0Jf9G688hIDevjntJYXiXnUeL0n
OjmXbjOWzvtxy7PC21tfa1Y9kczUU6MKC8/w0gqVTQa3aBML43aos40XTR3InV4fmvCj10GR7T8X
/p2etM4EjhmMZjVCDsFa9IhuydqK9yHtBXjnZficZF105nDQEczvAWx5JTghN1o10dRzauj7uJsw
Km/siCYRdh9cfYvEELtEd8HQtUv6m0t1oHxAtbOrIyeNAIW041YrIic0dFApyQUE/m0kimWY8K7q
6WosslUYeNh3e0vQ2Qv4sWcS4Wcp07fWaVb1QTxZyS1abTs9/uxWAtiYccXjvZfRM9G8ekv36roI
7DsYZD9yKTg28sY35SvBh4Npd62Wxa41ijul3Gls83CQbkYjo0MaPVS+9kkk1Q4OOfQbAbg4cwCK
OHo6JdGtR07y2ajKS5Rt95aUbVWBYnn8tbFTx+YtHb0IPKC0sUJ55bMbh1S6keLiJu+MHXzQpV+U
TtE0W2X4ogGCxJls0fbZiu7hVW6iPBTkW9R9N0iJr0A5bgrZoClqbGS/WYYfi0mqa8qYs4MbInpR
TgC2hYHP+ChHm0gHroZyjEv/7P3t+Jz3vLXM2uktl3mCpgHNpougMJaWXRKnV3cNBUwL2u5Q3/QS
/3dsbXJPXxaV/ZC4KsjfHm31+rYY7M35suJzD+GtnzKrg41D69KcVqSdhU40l5e6l4ebasgUypn0
+yKUlFSgTbHZHQm/d+p4wNE4svagpbl/6fEW9V25MJHKGIUmO8PwaYgfRiBhvkFZoUu+Jc24o6x/
IewFxFdiUKu+HxGzuVAB4gl72+m7Oro+s7DTr35rNtOL/uL5MHNNN+suNnYFgAiIqY8qFa3cWNYK
akbLNjT2ae19pAe5z/q9oUrLsQZH9i8Hn+Un0VgA9S1b2jQUhAdFgIC39lluf020Zu8XAkhcu1fB
M0yf0Q7jPUpJC0n7zYf5Y/H9T1m2PAtb4hTsiSjBOoaJeYOCw14t9CV9zVs3pMafUa2caledfjtm
4cf35/x2BQNAzul6l5Fky0o/6DuFtDalWWRZt1NeP1VOYkITeIoLoC3vD/aH+gWM6dPR5EBGVgs4
zi40igeDu1l3YTjrP4Rv73XrmAT5MtPNpeaXt5I+7E0fFSLyoPdHfzuzV+3Zg98WqQLYQ+g7NMyW
XWJsxuZ6MMD6Mc0qcjcCFv37I/3B7gGI0ek8RTsOELnJE4vhBur1MrSSB5k5TisL2W5T/qwKy+mV
kKeyUpeAE3kHCE1D9dxWfrsoD0rx9Bcg1lDWqjpau4jXEtIhbDXVUSJq5awnENJlXSsbEVsO+EII
7+qZNf5D10Gd+2jEcauUnTZYu8qG22k+Tme3cD9WwiTAGfcKS2+k0rLPo9siO7vef/q0szsQKQ6w
Z3Rwd33TZA51wCr9ODX/odSIhYQmiqGAuiDktJdh412klnbXe49oUn3BnOjWox6tlmCt3HPNrT+d
qtktFhdq0CBPZ+/yWHx1W29Vafo+kPUN0hsE/fIeOM9ecfVz++3tQhLlm9OvXagYbGRtbu86EX7D
3wXlhfKi6J7vK0v1VyLQl1n2KSAZPrPD/7S/ZlcVkimeLlnscJ2TE2jyUuj5Uu0eXc9a+qK67QaK
xfljYW5kyft3d9XcUSDxG73v4D0Rsbd7b9T3Id2yhhM8XYvoxe9lmpUKr+6ZOf5hVeceA40OJLiM
NGnnUfqbLoyMc9qPKq/3sEfafOFqcEAqZanr7q8x/wrmcTxPifz/CWYqJoXsPyM8Pj8lTyccyud/
/xeqQwcQqqqWYViWIGwUU4n/F6pDUz5YyBKhv2ZO+A1zYiT+g+rgX/qN4lDEB4V/DJxUkYVpqX8F
GgUxwmn6b2xigghRBRpHYPcs21LE/I7L6xYVQB3IfkalT9oQBpb5LVQMP1jmHvSwlso4BGgg8UUl
BZdC9xJ9o5vJeGOOZuztDHOAcw9/Uio2Ak5Cs0C6qM6XsUiEsjSTNPk8iBZhjAJ44yfIAeZnC+21
wJHcKPsERyekvdJ1qZLDqcICrnMa+DjWl7pFWp6KbmmRgzklBLwCtadoIKSL4Ne3D4rhgYbz4sJX
cyfASk76GcUYGoLlb31FNRdyj5wKzHwpFMrFIAExCyAYKBLPhJpn0SUEoEZdF1Xqw9lspO4KpZSU
lDWWRTehF6nD6Tw61a0uA8veeQiLIDkDPU4fLvKhiLKvEIktMFk++PMSu0q6TivFlCIyDDPS4UxH
WeyLTTixry/9pq5Bv7syjrZLvWv0r26mW/LRtQO9l50IYInaIu4VSBAe4YtkycdUpdTzZeirvnwo
o65HpaDskZFadKmbhKAGIxEubQRgqM+YhMNIXcWF8O/s0bW/9EnS5zu3z1r/qg8yw4gXxL3Y0y5V
FLCpquCqFoUA7PjLFM/xLCyNtE1iBUW1dL088dalKgqRNMuss9gZ1CPR60mAJyqhNvBhTDMbZWJm
5CPz9qccSIPur2yU+3ifFZhv/oPUuVC9NmPo13ZL5xyqOqVGve7V+jIuULFDtDJFLvu7gFWPAC+1
UREskpqMfxsiUBb8RFVSEgeqboADQe36ji7Z0YMrUwdITSN0dCA76dJOKX4tZJcYtoibPNzB5yqT
K9NHnhP+qKk/QjVGeNOzgS1epF2ieNvKFwOyl6MWOSNgX4i5AwwPzS7u8qYJKR74GW3mqjOUO1VS
610twPoXVtI8COAOj7Wc5N9CI7wRZW5+kr1QGhZGpE5ypGXyXVgelShNbbQMeklTPgLsC8obdGxQ
zpF7+VB4bb9Ex8X+PHrCu/I8YVKchX1J2qjbKITB1V53gXRQc1JdHJDi/YA8Y73QBr3+0ul9fhf7
nfYFCWnq5MLXaneRNoG3VOJRXVtkUIsaKSfEN0SwjxA9WFeS7IAOTHdoDsgw1IqA2pUqLzjNP0et
pFHfCn1ZjfKxpbSwshphXEKl4a/A9+Les9J7WljeAnWK/meWh+V+GDJAiKmrwcvRopUWyk10qJIq
y8iQUaCBz1vkEwg1TAxq0ZFs7M0sVn3UjNwwuih0FGD2AVoLROllVyM7iPJWdB0TwIcrFRx4QuEq
CbsfAnCcDU2kc+Xrtk3wpUNTRTI+eyH41wXCRmbgwGCmGNT6IzpxKUUK6XrsXcTrJPj75o0t1aYB
j6wr/EU2Rv7PSIUdupBcOqmIDtu3fR+U3ywCSnPhR4bpo99aT7IsY5A92AQGBswuJAedpKxbNhN8
tnRVyphurkRUj4T5aDGK26qr/drJQgVam+zJ4rGDD5uuFEUtyoXocngiUYng0hoV3SD9imJDVF5E
WpeFtEFwNlzFBu4L62T0PdrtGLb5LR2LAqqUF+Gy6Kgoy6JwlYP5BIlVVmNNAxitriezS0V4i/ge
kPRazcoSRTPME8eDrSo1yrYFLfR9mdYJq1NZaPos1La1/87GE4aDrIBEhP6Auoti8TKdhm2+6EWk
m2jnlWEtAcwwQ3iteV7W31+8pLe/nqaXaK6pGvHywXoeh2wLHKs6KXTNwmO9U/rRVFt3MSZK8S33
u+GbUqJA+P4o5huj6MjUEPTbpkEB5HQ2Iyq3sdGVKAG2dJnUJMQBOovT+8qI+kWRR9UV4jvp/fuD
znLlX2uIkYyh8Lwr4jk0eFkwiLvUtvhCFOOSVDi11Ks5gHdqVJo5hqtGC4MN1QJK4VlhFys5y8H7
57JmnolJp3xqvsQQSAyVuGBSYZgtsR1nZqhW1AS91PtkyaF3yVPrUV4fyt37M379MQVyf8xY2Ihe
2XOInsW9GWQKLiy1l9pHfXQV+B6Dcsb36vV8BGOgNSFUTSfsmm3N1MT6FJKVuzBszkNlCyRvvNS9
RMkxP5NDvDEhXVctrCEtW4ezP0uWxkEPPR3C20JHVHdvDcoPvxPe+v1Ve2M+BtvD0k0NDK7QZhl5
bOhy7VMhW6C3TPCDYPvU/7HqWxHF9bkO9xszMoTCXpyww8SJ0z9/UcQKK98g1UTqhYABrb3WXVL9
DM7sg7dmRByqAG8RSHfMIRloqKlSoHU2irsh+E+5aeoIHbiUwmmaVTS83l/At+akCopBaIubhjoR
uV7OyUCeR+MQ2vQHq2YtytpeudJ4DpcwfYaXx0gQUOswsqYbkUG0WVpp2p3daamGZ4yeIa3TggAw
Gg53KbXNRZbKP96f1BvDkRYYqjIhw/VXHnVmjZAdtG2EFUMp+NQXmrqXYhvIcmNn1+owaGdcMV5f
kfDsZVXWFZvbWMwX0Ru7UC6qwYRTDm8nrr2vQsg54DiFSlRJv6xNzoz4epcw4kSWs22uOdWcLagX
eLT5U0YsRJatRxOpYZ4I6EJydM6X9c3JTZeGCsTdMvTZrte1tGrjsDcXRN/9GupJtzZQqjuaVpmt
PSUMHsyqO9vpeGuCbH5OgTIxAucYmtKIPW4QgJ74jrQbCdnpFYKixbrK42rz/m55fQSUicrIiy2j
pMOHPD0CpscFSNDrLpTWa/aBZE5xZtVu3x9lvienx1o15Oc6KKzJeVCQ1qjU92bCno9b/1tEhXZj
K0m6QoCtvUl06ZxX9JvjQUuQNbgP0wV8OqvQ9eLBQmdgYZvhsPS1Mto0gTY8tlwrDdgCLzmzjK/3
CbEBsvi2YfJwK2L6oi9uxwB18tY0YJ8r6OrQIkZmCISTGR3BL3QXpW13kTMYBXzp9xf2zXG5VeRp
nhpCRafj1qhyl0MT8QR0iXaM80Fx0tjO7tJSr78PEPUOUhaUZwZ9vWeEAW8OuCkPnPEqLtAC2MoY
R9iLOijx4KhQIvomuiJdvj+316dAGLYKtYVyxMSZnc0tJvZCM4oOjSH56k4fvB/cQdkmtHv3zITe
HIlPQsGFwSx59vXaUMZjvFRsxI2U6jPpdJkjvVRpWxgQzTlD4td7k9iYQojCQSDimeuP9YZXNrDY
GcyNqVaPBkhZ83vnqdWGEsZfuWdNkeTEAiJK0HShTiJap/sDrczSHZGbo7bSArzoXZq9emafWb9Z
7+OfYQD1y4TJKpoLp8P4ft7H/mRuObgjnYfG6KiUN4NohqWBpo3ttIPFmoat6T9KrVWOy0Ku0KlR
Jd/M1wPHgx6+69Pib0AEnUN4vt6vLMIUUsisAUIfs1+nk2m6lcqszdwoHAMp3vUwSTC/v11fH0Ud
BXFN57XX2JfPFbYXV4CVdy56jYkF8C6SLiHpZreerEZLxaryw2DWxWMAZ/2vzLSmhdenmFmHzWXx
rIrZ9+0k020ApyAnwLJufH1I4BjG/pnb7bQFwSiKip4Pj7zOCQP6OHskNFLfOuwaY1Eqo2U4QRxR
hApEUhTL0hW6dO0XYaJd6nqgotiq5tHT+0v76sgo/ALFMqiT8kaZ8+2F1nuQgHdm/DwpLxuUiwGI
oeGz7dMBp46xDpLV+yNOW+JlzDaNxxE10dnW4d299rJFtt3nml+gwq6lD1ghgXTn7fC03aiEwDzf
H+7VDlVUsj06lXSCGXfOMUDRprY0VOgWSt2Jpe1iR5GhtnLmM77aodMo3KgE8QbB9bz2H5dda+WY
MizQrK7WapopGx2jA0fJhOKoUZL/KFy9PXMsXiezCvcB+nmIL8FUJEY8vRvSEROAVvOsRWR7Hsox
/SN43I8p+lGWXx0BtHzDtcXRzPboT8zU9xd21rObti5HH6UGBBtUIpz5AamhzCOTHQPqkfRyJaE2
s/O9EJXbUe9vjYIyGlbL4V1RNd1GqvCjxVShK7Qf7/+M2fclflQQg+BnENGJKRA6XYNQydLUVsfE
Cc3UAr7U1Sizmf2ZYsVbo6BUyEWArpAOJfN0lDjyhjEP7MRByxcnE9SyltYYneN6zXaRxv5BqXGK
AAhRTf7n6SjIBXVcRF3p2GNre+vUNeyvdYVYhIP8TdnIi9IPU2tttJVVnLFTnJ3KaWhbUJ0mkOTh
53ieDq0LdJf8Ma+h23sScqY6Tc5MNXqxxiaL6uz7H+31aLyeMiGkSXjMqzYt94sL3aA65qW9UTvw
1sdFxKr7FHfDJlkYaAGGy/dHe96JL64cJqfR7+GgGBbaHVQoTodDytstAyVvHVkFasRV0EIsWRhl
ZXbw+cK+vmhC0xbLSimN4VjY/KCVkVKU3xh2LBXXGr40YQcyum2Nr4imK2AO2qpGQ0N4yrFFS9Uv
sRfqbeMuJt5pd7qJwsFFGCm5vTZcBZF2QHZllD260NvDr8/T+6vm3x87eycyMzf5U3qoy6en+upr
Phekmcb7j5bq/w5dVK40pF5ozP25D/hbGfUwNZpoSSA285//+loc9T9/32/2t2Z8IHKh4iIo8yia
zOP4j9oMOjRsGE02eTQ47twq/6jNqB8skjqZ/JDbd642A+5JJlXXSDD50+bfsL/nvIdJHlUjP5ax
NNFxL5Pnar2GcOPMS/E4kQrlkzaIi9JP78JSAcsZJ4ikqXvF8tb8PXvksMxVFWdPaCYcXCv7iHPE
lTJpSoQVeH/pKhj9e3ds116dO13aodAWfIwyAmQ6CCFbNCQeD3uEVyYllcwD+D8chjJCNz/9CK91
ZxbDFyvT96hnHQcEMMA00o+xR3VJ4osCV5Y9tdj5oKeUxwu9to9qqBwSqVgFhrRtPWReMrIABFaM
n2A6bppavewRXLcU85iZ0pE0GocjaEJWsC2ayc5M2tKI+5wAhE0zIIG9Sm3RF4jYJVH2VKLfuMgb
nrS6gy2mpQir0e0o6FDB4qS94rTZ8AVjCf5MH32WALRRM0/yJXIL38BDHzSTf7lU9NbRwdN0LRhU
OgIfrU7G/6axbiaUTaUrKHKKZzfMbahU6y4xP1ZK7zk+mqIrYPprTXO3ds5fVZWViitSd6BuN7nS
igt7cH+KDjYo1igLqcWLx7ZZ2x4iAbyABkuiTAYlixOmXAKeI2oALFtL7aYNkzvUZgmPimfLiI/8
WdguFsYIhslfm6HsYSEdQegNalczr1GzSVZuAGaStLxwEKV/CmN+ui1BNMUgBrlFzVeQmsCWJS75
EmNVfAy98VOnuqtBlm4gBuzjEJwqTmX3Uid/12k/0bvSigVFS51WVnmvNMZRtptrCcZRNzzB67gN
vOBzqkSTKUb65BUF4kDWGp2YAT3x5GlMSm8pW7TngFXWdLjDycEoR3ikCu1tHw6f7FC9HML+i954
KAib1/g22LSDpZ+NX23ibKQpCeS9Gio63fTFV/pgbzWJum9exGCfXFSQwuIeJcat0sqf2rj4GCmg
Dc3sI9Lbd+7YXA0ivVcy+scdrV53HA7Cjj1kQccDnT7MQjIVy6M6dmhE0+tQMecwfAgXtOkeSaRi
bJjcrQy1Qfe1S1tAQnCrNMfkqnyKFL5wKfaSH93RVVtBqHFM1d/Cyb5oivKptaJtZCkrK0yulGD6
BK5112tturDacmVW7kqyWn0Rwp1pzWJjFAqunF0LAty9UcFlOpyxz1JYb/h5i14ffgql2rRC2spo
NsmIhaNQ89nN5S8dolMWSO2mi++QgkKFsEOwUWrsY9Fp3+1cgUKj7/I6ef5pGEECraeL72sXZmzu
conF0TrlUrP9b4OsHwnd90ObeMux0y5iOdraan5PfekgF9JWD5PtYLErJM3/5kv5vSz6L7Suf7Zg
c7sCCTUh9uEwfgkzYxfpw5cuTZ76XOw7HeTni0v+9tfb/bJFNZNx+H03ol1Nts8LYc7jFUrBge51
/fiQTloxbpE/hgraVVaKjUzufe964NemsaZdeenV1WOYtHTZjfWZXzGFfS8Ci+cbmlKpTh3MhMxi
itPAAisPiMR0A/kVSb5SPZrkeaRvi1aCMhVf0uY5hHnyhXb4Ph/ci6xU74QXIGv3O6n6H4gB/hgp
/C98/0kSX3yQSXf9RBX9OmieXkq7PP/rv552icbQB7JZKsuqZU1dFV7wX2/78z+aeo5sHor5/CEC
jN+Pu6RYH2xK+7w3lI9sxZD5or9RQZJif1B41KmLUxmnLYQOxF+IyYmpA/LfvUNZgWCTRpmpGxga
Ei7wK17GwNiZmV5sS/kDhglJtAgMszSXvuQqKxf7v29CCryrOnDh+iRiiOCOtAYsF5glUBiNsVsM
QQ/BIkhG77IrJxSR6JL0HuGmunOwLr715YJMorSgfuWV7H8bxyT6H1MX+v8t8lSmzsefo87rp+7/
OF/jpx/EEETrv0T+n5X8pz/3O7o0xYep/K8qU3fbhgz/zw6kJ/ZhSlVVyj0zFNq0AUmm5alJp0zN
4amG+c8GFOIDVRNyJpNsjZ7k38nvn+ZgxKgE15QwDXUKdC06aKf7L7PMGthP7t6Ds+nCpSF/8rMz
XeHTfPb3EFPgymGb+ptT8elFmkfmiNEXWiX3aiCvwvyxxgxMs78q3hHPn3Mvwul5+jWYUIjVge4S
tc/7BPjGdoANFOm+QzbMGa5p3/fFhmYB6JVE26YbYZ4Z8q3pCaGrskGQC95wlq7Lk3eslmnSffMz
+5I9aAcf+M65QaY1+u818WtatEotmqVU0ElSTtcQyFZnqanu3uch+u+mhzPqpKUbrkcv+Pv5TIBJ
NoUlKDjbs6FcRVcpqxrufQ2nTtIe8vjRyHM4G9XCCM7VOk4rKs/zsmWkYflv3MBgI0/nZZZ9lmdF
HRx8q10Z5Y2KrtWLI/lGjDDf4FN1kR4AyZtF0m/NO1Wwq/y09wfvkLvypSWuZcg1UtOt3h9l+p0v
v898lFnhRCtgdQ3e6B3clg73wlA/uTfGmvgRWfIzE5ov2TSUCWIGCVRTJuqYHSel8hoXYp1/qPK2
dKJoXegiOjPG86rM52MaMj1g3kAdf53T79J3Kka4eeIfyh9WtBx6Z8jXZbrrv2U78Q3Gtp85eOqI
T/jjkix19vr95Zxv9+c58i4/NzvoqsxuJcq1cBHQ8T+08cOgFQe/yxCejL53RX7mw82qpxb+Jizn
i6Gm/fPidqqw3TMVEGsHTIlHf2Hey+vkpliLy/7qXFv9zS/3YqjZl6vKFjwvVcODYrS70h8drxZ/
eXiZjYkUnQGGBLwK99/pbGSjUUBZlswGwqg16Hs98FcQSRxkGrY0kM4M9/pwUbbTLQAeXIDI8c6i
l6rS1XzAeuDQ+2KF+iwp6xKg4fub4a1BOLcTGMFWuGOnK//FF8J2hCiq5I7I/OinJLajHj4EXXdm
y7/+OGQQ9EEtFo5G5ZwNEWKlIRAy8w9FrYdHHMsixzdRij+zYm8Oo1FmnRotxqvHEFuQUsXrwT9Y
SQDGGUKPYmID/PcrhgPcFFpMRfFnqaEXK0aDCskAw+NW7Uq8Oa79OMAkNty8P8obU9Ho5sK8kimb
GXPiWVJgvKfrHa6AuAG3lABKDb3Z98eYMcKn4wnE68Ugs49fFwkFVYtBllc3R3ULPdT+1N5QcHK8
7bf729EZloiyL/MLbY9JV3YQ+2Fx9/5veHOeRFqybD/D52Y/ISqNzPelKjioHnpodZRde3Dr/9/G
mJ1bv4oDRJILvpgWby20+srurxrVvxfyxSzU01M0wMoFNpsHBzDA5crXm2Vdludq7G8vlU68Chpl
yqtOB+mqlkpA0gSHNCq3IUr8frr9Nwv13xFmD23dA9jvh5YRuOBgxTt+emahnkPE07ePLUd7559J
zGMSs7HDLuiDQ7kWm34N5W8ZLI6Jg/bYk5vzQgQPt9/NTbe8HhbDNxAn7r3laGfYjm+uJKQRLLEs
TbPmohC637V1KY/BoYmanTdGS2w0//4qAvn0nyGeX8YXt4QXQAPxgyE42GjZBpsqlc684s94z1cr
Sd8F2WaZ6/uVHlORm6HbqRzeb/ESD/Vtvq422VV0pV+7R3P1/fPF1kQ9YWHcx1e4a22zdbnxV8Pi
x7/YMy9+xmxX+klYeUGkBAfLwHZoCmP15fsjzNL436frxRCzbRkrytilkRkcBgdNxgtqo2j/GQ7Q
cW9lOsYC0+tVvMo3cbMkiQfDkN146/DMZfnmntEBSE0wm4n6dHr6oF9LQd/pwcGDDYKRTPJVEoX7
9P5Up7/k1TelH0OzHC16zONOB6nxNiSON4IDVrAuCkqxtB8a1cl6799szxcDTWHBi+2ppBLK9i1L
ag2Bo1oAtM8O8eYGBQwgTw0WhHrn6J3eT+Fx8DIerr4lF/Fa2SufvH7Rbs1VsRwd1UmWqYMg7KrZ
e8vYaRbN4q7bYtC63/6LN4aAHhg85SZ+zWyyqLoTE4xJeEDG4FoNk+teyc48Mc8onNMvB4kNDARQ
XFUHBDG714ysCcbQjKqDl7bmUwWg7qDQ9YQEo6pV5+ha139uC338mfdd/DigKv61itT4IYcYdmUg
5nYf0Ni4KOGye9hmSZC0srB1v1v91KSwxgw5piSsi6uG/ubP3lOG762RyKiR5LF/1ck6rkTDqOAQ
XlrcCwu/bKVkgeIwuDqAprhwxlJ6Z6Q6yhKGy//Gw1ulEZX02HZEcY6kUCEP+GPbdtXTbQqU9Not
McZc1Oqo3Y9F4l9ZlYQW2djDuVnhbAItzYpLs6Yq1tIoCUqBhqWG7zNtiqYHeF9r7ojYIbC3R8xK
e2hEnC9c7hIJJSirr6yf75+e1+nGBKrV2HAUCgDYzkWdcbCL874P7SOKSfW6wlZ2VTTyVK0vbOmq
KU3thjMr7RO8Zq8qlV+UV4n96f1fMd1GJztBYWzFxHhsavNjsnF6tPDvytMgCNuD0N1r3FYzDXKS
4I7SDjwXf/uS0SElJZnapFNEYM2uRhwiIr/rPZnBkPdU6oVUnrmStCk6OpkPWD/ODrub/EBjdU/n
I+ca7jSZFhytWGWXDHWcfzasTv2Brw0kIUtL5XvsESVsi3qVBqQR6+YF/pLhzySIvNvGLgjsRB0J
UPDSEJcPaGZWoRP0MD7c2iXflYWV/XAtkdxKfZ//rBtD/iGqsfkyJAI0veu2KqLROiBmJ2msHM7I
iJXeIg316N4opgafkqkKQot0DveeLpI7K7L7B8uHaO2YYYEqkA7rMV5JlHpTlFPy9MqDSjRZLCqR
vukDkvFFQ5h4DuA666HwdHH/YVgyNZepLFFXPF08Uyoqvy7a4ChZ+XCFETsKLEpTQg+NM8yrurj+
YpiVdGG58KFq11PvYat8x5W7W/m2kW3e35rPTJTTb0lGMTXbyfQQNHv1c/LMbgpIi8dIjrBipGmC
a5hrbaVBzldZTQ+FVhCabwBKDmWem4tmULMHVQ4LupsaalWIJLTXpe72F26FFtaYxdLBzj1/bVtR
SjGwMw8uAhJSN2Ro9mByJPeFso4H2Kbci9my6prxqo1NdKs7rV1oYa2eu4mnEtrpHKEPUDMEh0Km
Sap+uuRdLXulXSvy0TbRAaZvrtU/Wwv9K/y8FLEPMkn7nMBI3KlKidhgFtfaXacOYbst5Tq98Ui5
jykkoa8IkQ2QiFP/I6+bcqyGXE0Wg6cYgzNkXX5bY+6uwo81kRd1MFZSjkPYFXd6gGXFwkya6Aqr
VSVYjIXryk5je9YTjN7+0S+r0lxQhAmesKbzcHey/EZ2fIkG741kRC0tB1nCl4oz4D3lbmZ/kqLQ
vvWrBtdvOWwFHlWJGT0KfBC+D1hgdgslz+WPBXXUQ0dP80pEk9BVayCS6caRqZ0rY86Aaexrblq6
MxCEWOkJn3q6yINpBIXbdvaxqWwkHGojzKqrygZ3CKC6aY/NEA3BsvAr2txjQ5XQaYoKbfaxK6PG
AbHffHx/a08Dnn51cOTUMXAMAsrOfXj6g6TBzukqtUDWcYLe8VzpS9zKvDORxEw+ZDrPtiULAhoK
W/znPAeDeR1IepCkR9fNFWDrjXHphlILyxwnT54aJ7FXONYaG1cENc923d90MBZpJg9oHvsIxVSc
wfVfzx0Aiwm4BpTrlM+fzj2rPR8X3C49gqey1mWd6Ss6UecErF7Hc3RNNM2YgHMTO0eepeo4niu+
oeTZMU7Kau8bsnttSZ6xtaakPR+iQ50VyaWCTeuqw/luMUqBireOnjiN1keroakhHeJq6vSxQMbT
lZOtIksABJLo3qoEjnddn2wNw9W3DXz2bSu1+b7WAVxYYVQ5I2S/FZEGJi6uGp+J7qcQ8GT7THPj
xQboSNeIa+N0CT3L0wuzQtGtKzyUyAwThp0mU2COEBh9/2tNV/58KBaPkh67iJ7G7Emox0ZrtWLM
jhaw5L2NgefKzCcT8lClqB2nppO0cXS0Fdd2cry7d+8P/+qgMNPJ/wskOUBHmiqnM4VCn7mDUedH
AlPJ6Y3evZb9oDnTlnrG/M5nSXtjikwMpDHn9Ic8D+Qqt+vimI+N70AqRvolGutxhfyZvxFJUK/x
apXvvQTFZNdVrkrgTA7WhdIWjY/hImmQA837SLmI614gihmYPwPJRl9xhDCVEkUDtUkShAtkT6z7
PO2X76/T9MVnEwA+DfUA9CQ7a+5IIEkJvmFBWyAR24wOpHZtQSHBc/RKP9S5juWiVJ9ZtFd9DpJ5
svlfwyIrOfs0vgqHwNbH4hhJmC2IQHFxeR/VFWRh1kiCUcX9SrobxcqZ7f/WZM0JKopROJTC+bVW
C7sVHi7BRztKFBTTastdVCNcQq0EjhPJWnPILJGfGfWNrcjagiyh+cZs5+G6XCaaXClqeQyrrHZw
WXMdbfjHy/6P2l2vjzbpNOmnzaNFFDtpnpykuqDe/y9155EdR7Zl2ankBCzKtOhUw4RLuADoDtWx
BRCEaa2tldOo6dVIajsiIj/hjAysWLWy8XskAbow9e6795x92pKL6xSMcewaY/jatpf1aEj8f3zJ
4JnlHJosQuwDryW3MKL7Ug815RTk3FqWFfsea/28nARwjEgUZFcTlOCLi+bKvXJZirlE8Zwy/Sbc
C63O5+9HyFMn6kMhnOIIOp8qaOumv4A1fGK222HTWuZWCrtTLVcL7LXElfXaXeurJVSD8Iva69cT
yu6aprj8cR2rUF0+HepaaVQ8FKNwClsGW1JsvEMHL744ypf90+cbU2XayDWjoTih/375ED+1LlKF
rLA2jINzbVSWp8tY4goUP65SmJnXY5774nn9aw1PrfMhCWBfd7GqXb0hwjPg9VprnJpIfy4qQr79
GmaDGt6O/jdtSCBdEs0KezjKkasTp4XT8isn569fGgEUN6iK3oa20HVRS1uKLaeiGyclh86ay9O8
mShPmAoU0zIuDPGLVeIvCzxsFpcdHyII3A+fj3KWs3yxWpqnMBInyQ1nWUaKaCrHRp7hYhAwkt9B
ULE6O1VGDUiFXAzhwo9S9a1l3f/H7VRWZWKgFIOrHaHDNckgIzK7N7TSOuljZAHAEQRnTqX3v3/k
a79sdRWG2ZSJtN+YALM2f/7SUy3WaeSr2TmCBgOWF5leRMBCuyrrWZodLe3btTiFkrps1Q6mM9BY
6B1ZkxfMUiPY7HVm9q9iaUmwEcNwDFwTOziCzEhm1sXW9SCmhbZgt5w8zhnsGVvrSnrcoQQMxA50
3wTBluQPZVgPo81spCavQx4bd9LG5BizKTkQqlyLLsFcHRtgIerXcheHhMomvnDPFhpGehw11lMm
1Rf4ZlchMyg0vcxcIamEO5VstHNhzRk9JiLbBbsJfRKLO7/sAjcXY61ZNHGkTEjsLOswyRVgFu5B
QXfCEqGtWH1l9/6L6wz7l8nFhKJK5aBfHfJQ6fWmr9ryHFhat6gsscSZoQDqEbkTHTW++EHQaK+M
ON5o/YS8Oi6Tc+W3X431fn12gftAFXSZU5oKTd7P576oyswopTI+iwChtiTxlTYqjvqrh8kvu1PG
huy8Ycgi1uF8XN1XotaIUp348Rncd7yqItHcBoae0buJAbeqfrLyTQzTUSeEKIIHw+ZCa/7xExS5
HslpOtIkiU9x9UDDuamrc6FHZ9GqrR3D7PE8jLW4zwpE5dNYf+W4/fXhRTMMCzVSQZYo0mI/H9oS
WT5C+DE6Z4kkuEIY9KtZvqxExM4vtCD8ahr3q8CCdRj3gEyhyzSYrdHnN2SLL4xNxLkci6xdTU2L
7LdRA08DmeM0OZmd0wyUGEiRbo/4TxaFT0qI4GPIUc0idKDx5N8GomNwWwWhG7Np+GIO9mupd/mE
PMfZSbFvuz4kuWqEwAir+GxKnAKttpBT8fYOpZ66apMZEHffVec8+rIt/xfXOQo3/PKXzTLKuesL
sEIpDBAsPtOyClcDReaCzuJXA/+/WDRNFKH0wdkBUHddT6f0UESLbeqICQzaWLrYSsTOTNNCo1Ww
DLpIWZS9oSDK1+ubSeuSjRbEhpuH8E4HlBtfXPGXE/65ZmC/YyDeoP2P5ubawV9JY1ULeZ6co8w6
jMn0rpvFSfeDJ9+I92Ttvn6xkPzF26GRowS8GL5+Gd6De5zIMy+S80DC7lYXAu1OMOdHWpjSF1/s
183kxSiDywuZK7ty9epWbgNfy7JGzs/abD0ngQgEdzDSfTzAaaqlZvBIdxrWWSs1bmRG+hf13q+l
NfYJID/02uAUmPrVtWR2ZhElTDrPUPTETUagsleKeuUZmfaV9hAB8C8H1bo4oLHMg8DBNXRVXOql
XMSz5ddn2FFhuRL7SMH9UKkklMRN5pWqQIRqkSvD86xNirj0BVqSdtXFxQshtXG3JQsgzZZD1MuZ
WwKKS2y5LLRvklkFx0kS5sDTlVleKNC1GVVEQ30aMMF4vdiFCt7LPN3rEWfClWtdfJH6QX2PU3oV
vVTW6kYPuvBlTPy2tCPRYE9rZMwg4Ol1uc+9TEXgBrUZPVlFN3VLY0D7N7ArfjXBfjMMge9wHLtJ
fc2DhITUiRvUy3SlJqMRTPSNUubWcCk0pjvQZ91k92zx76w8Vk4p2wxCA1K/OjcB8V05t6MbXnRs
G7HMhdbW+GrktKtaj2NdK1sdEHdqfGsKrdoZWqcRzQYep6dYkH1lp1d5Jtj4WtPVVHIayInkFOML
qvy10XXyJqDTeSpg9ryzAU4G+vidSKZbJfSPs9Qxc5q1JPW6ohNn9HPGmDlRXvAvIpKZAc7TRVog
dnMoLrHuDXB/ijbsHHHCZoEVegopMAtYz5bAsImzwHgglpJpPtRBIjxVwApbJ1elvkNAVCmQAbBu
wA4uYplJi3ahMzNvCxF0VykIVFpQCTZDv3yYSWaSvYnEWx7vnDf9KFQF8xK8MjIUaUvsIIVbJeT/
Rgl1301CPQX8BvvsgSd1S8a4PKYgTXpJaL2CXpRpg2IjyjoPrFfAjcar36vZbpoC8Mzgxwvd04gW
rkiozmbVTnKMVW6natE6sjoBmSnxYGfWCHJjyC8u2K8ZvbK3KC5z20gL9qZcGPlTOnfxoi3oVovj
2Hg8ArRNUEOJny2pdQItGl15VrXAGUPcN648jHtuPrE86A0wRmxJipq7UWEktYNdKLqzGOl9k8Uw
Bgynk9EUznm2Q+o0vcTgMnVHnsfMXMVaR5BuIxgKpq1ukhaNhM/E1DLy0Eb666fa8i1OoxmEty03
3lOHOe4JV1d1FICi/Og68Oa1qkfIhAO12I5iJVuuoDfBa9U2wQMjywuNvczF44yoGQtSE53VQU1g
xYIJdGsFKZ/Dviu7NwpA35U+hUuzKkOMaPIQwguYxShzqqac7ouJ3TyHKMFpV4dqk0B1z/XNZE3M
dEbqmoe4Kau7gozH56qprZq1P6rvsJQYjV03FOn27PfazgIH0jqxOYeLUtWF3Itb1aunNjlPstrv
SykaiCHMcfcdIgkXvY0NauQd9CF6zgVTPwRzHrzCjQY0YAikKm3SJLqcaOvQ56b+6DMNryl5yLYn
F34en5mismefTehdgx4osVunqW7RypKKiuzppCfieSymt8q02m0/xvLKbAYOw0QkQtKQujH0kXiT
DKL+FtZmniMb7ZQHUZmHA6eDKy+g6aZ5o9A3EANxYt1H/IxsarGwTCgIeneaR8r8UzKQvOk0rTW/
jZjNDp1ppW+BbBXkaOtl+Y0AQeNEKvX8amijysQNx5rTEme7nAIj8AIVYKrD2Znfe023G7iFfWyt
LTGbVonqN286cwtXzWCvyagBHgI1gWPBhS0XNuAAZScE7GzQj/vVJktUIivEIALf35rSBEEw6JXW
kclvfpf7yj9SrWEBJGjyHnDetLFyqnUbRqdOOUl/jjZSWE0/YhNKJrDXToV9p/HULwt5FBzobTj0
CMiIVKxpVUXchgnqzFXxYiU84yI5sHlOxrc4nqIbcYiLS36cjuk9Mlv1ATejP33Rvvm1EIRaRKlg
0Xb7cCSw6v3UzWjBDEpVMlVnX2+yTdBAXC1MM3U5db4dp4Llwj6ZVl2gfVWVf3RjPhdFgGmY4FwM
6TrUj6sdTz3qCp77tDsnbK5jx2fZXYGLIMqtk7XBFQvDzGjNtmlC1uHEklYO8YTxRclKJ82b5tD4
YrKToUZeqKy0msTEmF9Y65r1ZDRGv8gHKVBteqt1sUwzrT1YPKYNlwOCC70d6uicBm0+ObJM/dlI
RpTaNL3hf5BhpQtc3w2JLfJIF9luwbvednqqf4VI/FUDyVGnPc2OCEEvG9CrvYKqwo+1Oqk+y3Lp
21086bdDq75kllLvNasSvaIuckep8mgZK0Pr1iBpHXyqqUc9wn2gG+Ayfdm/8Ru/JwFqSlf8e2Uz
dQ7tOfDHFT2FYlminl/2XSx7gwoDfhL68S6rFX2t0mT+oij8tSy7NGwu0EfAQ2BdriYMMUvdOFla
fe5nDmkyFZYThULndJmu/eMW7s9v9Uula8mFiHDTqM8TyYueEg2aa83zV4Sev/hCCkNr5hU0/Zgp
XFW5o6iGU05My9kXypeht7pDYMKmVQRBe//7yv3ySlf3xIVjolwGfaiVr+dAJdr4Loj04ly3F2wa
PV7ih9X0iy7AX7wLZexlV0RFS+P3qukR+bFZwSMsz+HIOtemPgWULv1TLwPOOoZ1IlQjnccYt/nn
Rwu+Y5+RdY9pl+XCKTo1csoWFcbfH7GPndzPh4x34GCpkOyY9+BqubqB5qLV2kn2+/vCfnbxaduz
XTiGU9rvoZc7Xyoqrq+F67e7Ona6Xkb+qPN2oqPZskO95kSe4PFA571ibyPa0eLvv+FlF3P9Benq
o5yAJcrD+mqAQDWAuEYNhnu9tA4t4YaOUsavadL9EJrii77r9ZVx+XY/v9fVJsePrbSRVaG/77Mb
Vfsexae//y4fg/m/+zJXvRhZgrucjBy+LdQ1Gwia23m9u35VndSG/+bchc6S55srL3Dmu6L9Bfzw
ui/AFk5k3oMZ7nI8QRNdXS34QQo9l5XxnFS5KDng00nEESfThAueyM1GSkp0ZWUet6KXFJFcoiib
jBBtkZiqHhsH7ZCKzZx7f39cPnJhfzouH5+L5wsFMdNK4xd5p1hHoS8U1XT2s2h87KS2sxNyZD1D
COd1V6m+kxeKf2cUkcIox4KlXcigZYVmOEx5qS86q64PVdXfDlKT3rRT3brkEpLQpSbJ3d9/1qtr
5OOjYr6+jJmA56PF+Xxfz2wyKe308WzNhuB2EzipeWR/+ffvcnXVcysDZ2URYWeP5e8XBmyj9oqQ
9Z1xnii4b6MM9HZSNqCH6L2tfH34gzn7P2Cv/nczutLo0xWV4/vfm113L+nL9PIf266O0v/7n/+n
SS5/W9bTy9sLuJXVy2uRvUT/8TttpfnZDPtfr/0v3ArclAstj3kRs1yeVX/iVrTfaPjiiSFjmH7l
hUL2L9wKmDCMYEyYJIQJFz/aH35YVfmNwQuvaFzsimQrqP/Ej/25WQXdB08O7TfGy5h1mZFeL0hW
UqdyLtZn3Se6vRK3maq7ZaO7hdi5/OcFEC+GWdNXMdRXI9Lf3/ii/QVlAGqbVtnnO0YHa1W1rdKe
y3Dyap4mraqeIyvxhBTMhyhlnjA0l6Zwv6uCigCDHiR10Qw1qY6aw0x+if7cbdRmo476Qg6z53ie
vDAqV7nc38W16NFfcgOxXA9VeRyKV4l4iSnLHT3QbjPEHEX5GpKDq6OPUYvZazL9FE/9ztKhNjDx
95KxWOs5mVrzSHiF/mS0bF4he5/EluaKUqFE8Yf4NVTLpdikewsv3aRGL0qgdeu+Nk9BRuZfXT4x
2zpjq18rVeumUfQWwvJIwuBWr8e7XgcGecH1O3Ft7mkBnQhxuLu8ZNPW637gozTCsE5q8zBYkMnp
WIQLBK70xVV3bDlYYNcu2S5jJ2xi8hFaWVc98glvctH/PpV9vc6HfJUL8VsY0rUAN6vS6CofLd/3
SmV+HieQK00ohIgChYU89x7Pn7NIfPWosl010JA6rarvu4rRVV4zQPYTF1+ZZF8i3Yy02ZREF+Uq
GiNT8CBCOWo0wZvvvnjyfSQx/Wst+LhcWKVYiRlYcK1ew9mrpsq6URLqs2g2rjhq25C5mFVNxLlr
t0jXYlvRh4McR3Cpgm1ofcgknCQ19hFskzYsv5WtsagmSJ9z1DwG6XiPyNBti3IZCtqKtEo3ntEG
SL2rRerKyOTbuS2XkW+tJ4KD7KxI97leHQt/vM8atNwhpz3WbxStfpT8jlAfNipk+lU5HuIhZkfL
2Zm5iomAc+uegeModXcMRzhnpuJFgRnZKXD5NCXuKGQvHqbPBuGISardVA1MFKTizww7UddqcHCM
jkWlfEq1ejP3yR4h0apTgltLz46ZbNzE6XgIlPFQVhWtAd9FWL6tEvUcRiQMWvK5r4OFBPJl8rOj
wW0yhuoe8e/CUMddH3xHx+bqWXYMSj4rOozUStxK4gqR2oWSZmsz7zZcoDfEIHwxc0GH/amS+/3E
otG/TJEZffwydemTus7yQW/OtWidSt06xWLqEQq4mLr6sRZzwE3SeIhGzSvbeNeyxpV1cef3y0LN
HV8bD/FULesqvolMC3B9sChjOsWlvCs1tsB5edR94aROnRulxk05E+6s6K6YEuEpSOO2rqq1NmpL
YIG7bMzXE2yk1hi8pmwffJ6EjZ85oaIuiaNwY2PaRgmyUoYnflpv/DF2lTp+9cP0Zuh1VMRhTBbe
cF+Dcis7hU9E4DUgSZotbtK2CyhGSyXgYQVMaRLlRd/1TtVmjjBeDn15JH52xdxlV1q9M5Y693Di
GTyFijZ3WngWgQLaWCHJsentzBi3cj3DY2oWsTTsMkteko0y43ulCVfLNrcEYVYWIM17Ve8P/lCu
iuQNrwTNYNBM7KRE83tNzosiCxtOwqZryhVpu8cYstKFWLUuFZ78vnD8aRE9/n7L/oyw+aDRXt/J
KO2YdzFtpeS8bCZ+6q6Ap2HLC0/8zLHedS2PlEBbBpOGuC9fVUTBQeFbmX5wmxr+sTQsT4jLZSt0
rjByGLk4yrx4UuPMs9SotEPm0OUM8UapF7WqUgWpTjMke0x57lh0D42Zr2VFYTodfb/cJTL3LVyu
RU3Xwp+stV6Y+xrw8N9/yc+F2u8XNfNqataLywbQ9+fvqCKmNHSkdecwNtgT856D3LlTjTBl9L/y
IF7t9v54N/Uy0mPvqxnK1f6hF2pFKAeWUrVoN1pWLCCnuwrIMyPYtpV29o0BvJF2U8MaGPNLqz/r
ban3MX/7XxXtHxEOP59epkEfZPMPOSqb9qtGh6IRr6sM/XAeYE3NcbUWLDISL4tqletksOsIKKky
UnWJ9WPVl+VqaDWHyN1Fxv0kJp2rF/oeDfq+TVlRR38TdsZNEVaPY54f4zzYVjxR5T5fo5vfyX1x
ZCd8jLT6QZ2DLXYeQrLlcyb0d3rL18yn7iHr4r0ijPd1qtzUlY5cIXjLsmrZQ0Ywp24npkwokuhH
w6ot6+OhiXkTSqDMzL8lU93bVTDRojYqnBX+dC/xO3bll09BptyyE6ptIeU5LwunRtRvRiXclmk2
fLEAXq6Yz4cVQTf9AhouFwDf9Yi4lHw1CkMOqy4oq5pVXEn93/db/wPV/r8TTMmgafQxuPzvK/1T
lBW1cPOjaX98quP//J9/1PGy8ZtyEUsYNG4ucCVK8j/qeFn9jRYEg2ywnigHLo+0P8lKcG0ujzno
SihZ8HabVP9/gm2s3y5tCloLCpQTnHD/rJInNOPTNQK9BAQMWin09jwJLjDVq6eOrHJjK2W57eDt
PZi52oXwlfLxPU1p01K+kRjM3JrubiBP1mIKUC2NAtk+cQmjLyr1xoa2kni+odbruajDB9GfyTub
MRQs8sIUH0eI1G+D2jaIUmX/vRemRLUNPYw9qczT3C7DtGcJysLw2Ma1v4n0AWGHWMs1d2s+73Jm
kKGdWU14LAyD+GfCtr7rsZ/tO6GTmTdcAp9kI13I+HEYxaJkU9X6VlPSEdR49L0eum5EoBUKJ+i3
xYs28Cl8Rs/8dmkJhVMpRSbzpQP+hchfv0b5r8yHYZr1twgy1o+Pz9L4RkJygKKFpicO8NPSUJxv
J40/jWMf3RZGJZyqZhTXFG4Jr2p2iur5QcdksM6CwtXgHe6M1ihuZsMYiaSq+/BN7CS+XHFJVMoK
LXhUSp1uDQsMuamCWGB4a6r5QhvcxX3cCAipkmkRj5UjMLqEY5xG8t2MwOwmaNrs1GZy+RRphf8k
jdJYOGYnQCWBQJBrR9kv5x0yNn9jxRKJxGrAvDrT8s4LgkDE+MBJxEQK574sxk0cdRkx0XlePUhy
4QOHl/0TrdSsdQeyZlcTWbrYtWiEL3DkJ3daPyRInbNevff7LDwOiYzlcK4VpsEUjM1DmZnac1yK
xqohje0Yjn1zkiRfeOj9JFgZc2OtE0C3no+oay1amb8xmlF2ZGCKjLrnZ00f1LdoipmrTJHSHEZd
W9Bmtp5AkI17VOQzxZ86HCAbm5xsBsY2AWlHVSxC4CwTKbziID/RjUmO49j5T0OXKJ3NaF92ArYk
LjvqaRv43RJ2Xb+YQy3cj1Fs7ua8Lx7HoBUfqzCczlGQ6UexD0O7NvkVNVGT+37GHNP5ouCZxgVM
KNZMlgdJoM7KaGwKprlUU/T/VTz3zoQxyLPGuj+zNB2iuEQUSA3nRcWovIS9mVPh+zBw+0aZV03D
/ZBbxL/ZVcLAXPIzPHsWCE8xFaadVkrBMUu64Hk2hWE5gNN15JZ7k9TzxGvnOtlR8Cc7Ja2j2xSy
74Z8I8WWIJUv1ZDY+VaDDF/pnbYNojZfEphm7lIrJL4uzkV3SHm9fjDybxhN4ePLnXhkXa2PIbB1
L4tSkU1c/WiRButEszXtFHnK3lMrH/c6AoCdT7Hz5jM8XhJT1TtNHIsrNAjJLoXRFtiTot6nU2TQ
9RL0dIGFLoidIK17CjTCCUhWE+tiFQYNseoSt6nk9yMT06FjFGUEI8PjqDWOwTDG5aU7p75Zlcwl
zPRnY5Ai7uajJLoahl6nyqadPtOI9IchYPCT2k2+7gOcumBfmnyRGcArs8aJq8lGJtYyZ7RGKHJp
6vYlLwueaGvqb4Z0SIKlRqxa1HerSNftJNrG84sAgFRiK8msKL6LlSXhow1xjYV/1iIHixsCbbZn
q5zyOSZq0vLZpx3z+iUfz5WC2S5by8UhHl+nNFzFA/H1276c7c6S3H647eWtFe1bakAeS6Wdljd5
HHmmML7QwUBLAVm2XoTcQm106MqF0BKl2DMg6Po90Cg3TDzU+DFyhSRbhKmby1vDaO6C19JYSd2q
Le6Uwc0LJLDsWZnKi8ck1+zScKNs4VvfTXlFWJXTpeQJgNIq/XXENwtQaksvfhUtamMC8Wos4Hua
4YNfk4f+LCnj0i8Vu+zXgcTO2WewqzOA9ZNu2and2xg3p5Z0b5a/RdaPdgz+ua+UbZLqL3pOYEly
F2nvI6beiAJelqLGqe7MZKMyF3+uoWSvdVWACaQmsuC2wyCuwHG3hNP5JXN+JtIaNi5L2TCouxF6
5jJyUSM1KRXg8ijaRVIfA0W1Rxi3lYXgO1Fdiz4EPQ/bz+uTEmm4I/VbTa4ER2qb77Ih0FFS93M0
PQxtu0tr/T7Dxctvj4+W1t906YzYxLBlXIOuGak7A/cydCuKvEhW3udheBRz+bsStm6i3RHK8pSg
WGT+eiqVyVUi876KXkR+u6l2PEEctoWVm3fdYfLBMGBx5SgaAwKglkDGYVzJQ7WtZrQxbcOmLGvt
Vp5tKe83SXrohdjJQiJQ/WzVzJJTAfnUBJ7BrFohKlQifqWci22VVj/KWlj2+auvdIsxVG4CQduU
A0Z+a7bTEbSisdGkNRfJ3C2TPttH0msZRW7a+t9RNdyU+WW2X7yF2uRNqe7Nw2sEMXeMdoacr8bs
2xws5nyrqq9zJ3m6djdFS5zGTmk+TVq0lIbR6RC12eFs0RQb6+lGgw6xGSKZb2bIU+3NWaRxF9H0
0Kp6xRAbW68fK17eqtW+srLbumsB6E77FtBvJMc7ZGWvsp47VfeEo75yuklYDVLawbs3ZC/IjW8p
FiDTf42zTZcfk8KNmtyZzFcFXUTtynQtTeWmGBZ9/L2uy5soO/TKKY93RKlm+WPW7EQ/8CYiC5ss
OFQdbt8brsKVZayz1zi6ECSXJvvO/D00JLsQShdAjV7fdYy/O2uRKvGabR9SHPNNa7VFTh/PCNZS
fJ9pj4HI7H2dmwWVTobE7Vuk3CApsEtlAUK9Cdgr1DYpCeSmiM9WLE5Pme4fOgT6Wn5T+mCDW0+b
H6Lalgu3lSonnI61tZxNj3Gfi6F6aQSap9LyISYVV6fdstdFEJZLj4LvjT/QgXXFevbfq/ZBL9ey
+Fp12646Reo9WpN+XoVw1EKIZohQksYt2lMuPirnSTomZoDnes1miCfmySzdMduIzUqC2VtuM/Fu
Sk+tODwnglty2tS1yuKmt8th/mElW0F1s8KdGy/Vfvjxpu5ym9JlJcd3I39kfXLEdkua702sVDaK
FTsKn0h2tC/42IzPHXu95rK6qfJkI0dwFNowIzmw1pMyrAzDo9hc682+HTc9jypUgf280cPGHcJt
ofleKyNlS/dFtpt55NKtErv3obsnHM0WmmVWbOr+KatWUroaBgaicJqLIbCHeoC1oTgCFKIR+kWd
rjABLAVhn9QWicOdbVYbUf8RjrkrktNt8mGLqWFZO2n1MQlMVDYtbPHJUUkxzeJ8nwytl9Y30TC6
bU/bqZKIUhw8oz/NRW7j6ZbS8HYGH2zEttGhKl9lJcIgvkRP+b3upHiRX9o2jK8WeUBUbHJIqceG
WbZJM34Q6fCBDG8jKNeUhWGAlyByrd4T8s4pOTATV2gy0xE+pMgpfeFWT57z+RbFqNdERIRKtjq8
p+W5Ulcygpw0WIn6Tg5fqvgZR5/XfSVIlT7MOP/au37sS9iDXSApmGUuHL/P+xKA4mWgSETNjoXP
FRvXQ+pe1LOpG1kV11ZU5BPOCRmnd61OmciaJfbPVQSZGjU6cbE5JUsP0XNV5FL/WGIWWBpT2z1q
cTQsI6HtWaRS+SHhWYJ1o3RqQZe/8cqgIqdZMEF9S8Wh7aJ61eaNugkHcXCVjuNPuPO0rPuYc2ql
/bZMiFAG//Vstt/qQt6UGffgfCnWwsghS3bRWvrekLK3qBm/mRhSUJS29pRXLqyxFIaV0pwRvbmF
kRtuZ5TlJpDGmzxMRCfo/RXuWh6qRKEp2bRA4u/gLl+m8rtB4uoy0/MLzLabh31YCsWCWBHDooa5
3OU7Iet2euHp0/MknuXyTU6UETj6rs3uginbTrWK3UTmTCY0P7WyY0zrahb3TnhKfWr/8pCm+U6u
kYMQJtZkywD+SQcJZUKvurZYQ3SLyUKfn1vOBITU2WsnHon0wJu3OdorqnCcEOCE7Zpb7TaNqGlX
Xb4WwulBIsGuyZLl5WIC1rvsk3xVilxIVbudTeObBCMe6IzdY4nRY2Sqid3P/nNYlFtlvJOqd32+
l0LTNYqzby5EsKURfu8vGnLXM25oGaCqRVzoSKPZGVzPuWZRq9Naq/ptbAwPVj+jVCjRQ9bdM/Xm
vEukhDzpfIy8oQmI6gLS5lJriIugVJPfWzn/qM/y/5Na/3Ngxf9e/ij2L9mP5t8g1sLCVQSq4qdO
6i9o628/8uQl6f6cqv4vN3op8KAzZ73t8reX4uf2zH+93J/tGfU3xqQMGGTjz+yKP9szym8fbVHo
APiaPjrOf7RnZI0kDARZmKL5Cd45Pt0f3Rl+hCjiQhagMYMBGHvfP8BeM9P81JwRSCDFzItE4NIq
/qndTSGkGlEfK7t4HW2rTbMXDsKKitplo2nu5M3lr+re3F8c53a/aBwSDzbSN4TC0sG/jfb9wvfy
3fQwrVgiF5kXH3jkbWSndptNfJO8pOsczaZls2iWa3XZbWMPgMhCd6SF7ySu7OqevunXidevVKfj
z6iTl/iH7/yN7FXLcYvLxalW1bbxVEfw+i1K9bWwYoF1pVW0qteT1y7EpbqplskydidPWBQrfVN+
CzaKK7nJvllGo93tJLdcl4tyQR93H+z7wpYWituuVFfYYetBD2HeJDtjVe3ljXHQl9V+2oUuUjt3
3qT7aN2DSqPMXaYLMiZWlGOb4tY/Cvv0W7Kx9sUuW1WbdlV7kUMdtQ6dwBN22tJw/LU52IZhZ7vw
wM4G7Aa4cJLcjzQQ7BHIVbtWvcSLeVll0dg/1h4p9ItTZFuOtNTdyJM9/113OK6LcqV/fAzVk1a8
glst4SCsVLtYNwtPPPo344ayd8kAzyHRfdUtczdcDItqPXvKst52rrSsV/pTvW3cbIEixVU2yY3h
DQtjmayl5XDMVz3/a7jLbsPFvLRuO8Aca6T+t4NrOMmSQhZR+pJwDidfTm7vRA5y0024iTfmQnmX
NskxeZO/W8/tquBzNG5tdycnQBjU2obTe9qmuSFM9FCs1YVv/z/2zmtHjnTLzq9yoPsgwpsbXYRP
V76KZN0Eii689/H0+qLI7iZ52oAaaDAjqQmii1mZGe7/t117rcnLAyYy/NJNwvFs3EbX63l1W1f0
RVdxGMJw9evsTjyXn7YnYjGCj5iKg2y3k9NdiW7naVdg3y/9Ib9vHiuvPSxfRH9wtIPhlnxJepOc
poCUMtAOmTd4kpf72UW9aG4RRMohGV1oddJ748Y4kLFxt9NAcXJ/y2+qY+pqbhakrvhWDZsjQglv
hUPpgpTnZE1v+JjyM344VO/Kk3IYQxwZKpTmlXon3bASg8hL/cJr2Scir30aT8WjdJN+YP/wzuzW
OKxBiq85qoHgp9f5PdnEWT4WZ/2CcPJddjHYAd05OyTHChbN/h/gVIrxYx32j63+U5wz18Cn9bqV
Lqsze1PCLhzcxo0cXKVt2A3n0LlfvqBu4RvsyuLQHDYX/JS3OoMrPCgHxe698oWCGxRsok1C7M+e
7IDxsZ9SN/VHe3aoonlogqah5HYHdpifh1JoDHb2MfUMiPfgcHVbR3IV3/ApoPC8FVb5cFLjYxnk
DiNszmBD0OCWwRLWt9pJCmnbu3EQB2mQfi5buyBV7J3+8/ahfJzC4ZQH+aPJiEGYBut1E9KOc6iI
Tqc7oNuO8KS6Ha8NYfQ+8fVDcVIPuRO59aP5Pr7IB+kqTs8ma+miX7MgD/FBftjutDvD6/3paFxK
I4wP0zE+F6ftKvJ7X73WAqW+MXk3SC4ns6XLEmgOLBTesu8Hf3J2RFxmf6E07Ly8L+yPFVZhZi+Q
NLi9Jx4HV7E/fcn4PNJV7v7eyDGdzFnt0uWbvP6gHedzFk5BhmE1r9pw8BdX86dD0diSO3vkmE7q
V6q9hhbrUTjFb1lxbuO86LZ4gOMTesP95D5hw89qwEO5CKfqvPkTuL3Zqb3xZN0Ujsa/8qvNH3zT
M+9U1JMDi+UgB3KguRRl3NwtoEisgEwSSF2vx/24xWX9EF/rMQLpdswhM6/2E48tcGhDiAQCQjxv
caFNcmS3u6J6BUuf7nXu7KiOdMo90VHAWub+bM9256/BiKvpPfIrmPy+xHiEycXq24tbHUAFu6QX
1iHjXW0o3rVh5hgPxnvKaiy/9F3Ht9MYOwh4IDiLOLvaMx3DBXF3YGzJlgMhbPiS5MiksDs63zn+
P+kTE5X92PP6Yx/tr3/nMmcjzWnZmuKl9fTLhisjUw1QcnfbsKRKwjPp3M3vXNPhCriVo2OcE54E
7Xtuzsyrgnuf44BGD+pzds5sP7W25q9eaX+qHHgm7Bqu/CiYuJOGC0nlETT/aWQbDv7k71uWBMtd
3GczIJ71cc22YGd+7MF4wxrr/GK292WzO0l+4ZLROz3OdeLTeiD53cE8Rhiqzjcx5ZGHkJ0tPo/H
4rB/YR/qrDHRgfPQb/kpwWi2Hjxe3uh1y8kMRk+xTWd/iRX0sq/nPtTcmn+LTnfI79CoObReHVos
CZnDZIfZWbjY/ctbTzpkLJbB/XohGYECkBaMQeKabuFurMrswKcupjM7CF4/jVydzPKBvJNLzq+4
aThxxcd6ceXsDb9+yR74fu6rbHdO5OmeGAw+RXpPcksv5Y/uEFUc+T5uN2tKuCkeUQfyWk5p/cJj
cRqXDfhBFG0I42M7eexPLWsH7imX4V+ncAVHP5Q8Z1Q4sZ2LX/E4od9xLT9hz0J+LDtmQL+CWIWF
7ore5K5snNVh/oez/3rPGLnjYcY+Ckwh2Csco8ZCnu0cwwn1lGscKlzQvpRrz+JzkltzkIprKEtb
O0t24UYuZVEuZw+VBn88rSGWgKe3s5xyg3iHYO9Lrw73m1cdtnfmZT6u3I6eszZ59sQTQRQ05+TQ
H9t9obp6IFzvT9pwV+QYLBas6cV+FxRe59zDxcg1rCy4yvlCpQL4L1MvWAU4DF7vBaUXThqFo9eb
PHDyOX9F/IBIRNNAw8OC5XRC+TQEeqiHA145dSPPCoUTNugk3MxhH66s4/1YKlHevkdiN/OS14Up
4SpmTjRzmqBDOvhA2ZCjyZ7BztuXRHXGNoXFvpKxLiJLLMF4RF4XUPhwiTscGmhO723vtnfJYc9S
3STAXIU9jAa4uiwwWN/wM4B4YuWJeOX2g3XQDjvdMOiMIAnmENDs60pNr8xAPk4+Qmh+GDnzyTr0
IRNWbAdg0ezdxFawwJO3EoYkhLqYaEcIk8PwUcUMW+fdVhUBxJssmX1ZkufaKWS0zIuwDDqXCQJM
oO6sHnc0YEvdmo/zrXqFTeNZl650Kd39fjdsG9XJQ8Jfl28DeM2wJ1YvcoiRfOpndhUU+/1wUt6z
cv01FsEMZp7LfEW9H1tispFhTDqM7IQIW6RwVhOOgn1BGC0G5kX7qLN9xds1MHEx9Czd5kUIasxa
zWdGr36a2Y4lYcCC4ZmxwSZLuuN+U3S3DZ/pdAIJ4leHsC2M3MptfIvrjDm2dDA9C6pwgjmn4CYP
PjfWFY/Kq22D/e51c0tYrN3z7Lt1daTdDIk8anYqdLCojnHpND3PvcYiEbCaaOc5kx25FPc9yR8S
biPhzu71OJXpnBBbMLdqS3Z+l3yqr/Zb3R41TrTgNmA9+X3jWYTkZpA9RITYzXUZtAQqiatgn8jC
T5t+qa7L2/XzAi9t7w9ENinhShdiOdjqUSDxNuvKYkzzRFbiFezj/BIfaUBnvhTyzyONoGN+jI8M
Oa1nuC6Ta6B5F+jwPtMTsqm+BHR8HIIg0S4faVgFaci5+NSBHHBcPgvMTtw5aJ3FTi9kRXZhAyYl
6m78NNyIoAhuiXMyUorULh10YLktkiuQn1Cu3f/4gy1+EpyYnAHOMG+PWxqPB+Svl/FqOetO5pvu
4G2eFQwEagudD7vn62VPISuJDkrkWFdNqASb1xKy5454aE47jTQl64EfxHvjsdUfqa3rZwIxLwE/
Y5cBdRRHC3T4iQ+cIrfFdC1Pf5gwJofhFB3qR+4vC4XyxvVIFlKd5JtZQMXTZtrzIBPBKc/qJ/NB
vUkDbg/vze5jTkd/n362rrqTfkPxyCv8XbqJsU4azk58S3vU68IywEUSZu5xqLTZmhcHgtdynSWR
IjVrrp6TZKaBvqob2R+HMCeS0gJesFunt2+ITV+ql762h9XLz+k5hrLRGX0lmP3GI8wL++JFbcOK
XszBetY0O+Fj7+T7iN4g64Qf6gfeTMy3P15hT/oIwzriRcWhsuTWhz0Ps16fm8UXgpx7UZeT8Ex4
ygIU+nMU9q5pxw+UcuVDCggiSPyaeZbsPSRC7seFhxh9nN3ZX7wXwEkYBQRQGS22Dc7RcAxPtXVb
Z3X1bsPaHfjX6u5hKKhCW32NGoH+cQiAeiXEreRcpJeii5CEL0kBr0Jabw9fqNJ7QwulpT2nnI78
sTykB0jsrzbNX76sfudFHG6PbmEwXEi/Wo5Q8P0y29bkSJyFbQF0C4Vb2df91t9PYyBOzno7/lTc
FVdrHKh+jXPbwzqCIMxaxJpuQhLRi+Gx2jHrUHZ7pQu6jmOJvsR7GmwDPocHx9p1XgZHwdFy8s6+
aRqOzuTsa9Cd+nuwvS/u7bg5j19gmOAg++3aU5DBJoXmICsuunHEtwI2SrenY8F5d7js/aQwKHaG
AZK50RkGieicREDmNQm/wzfjF5lcdFe7JpLeozrhlDk4NZLRCmPnohuGGzX36+Cmk4YGlcfcqj9C
dd1xJTSwoLuuiGsKQt3MM/32ocb4W4ciWIKO0wdfGezvxP06y7XGBaihdWQdPbQH7hdOiR7F0+bn
hNedY+J7aWIEZtiQbeBIg73+MsDwjhn29rtMCoBRJiw4T+hxf+mJGAW/4UCZN+NbCFxsPsAJE0j5
yUE8plfZYY+xTYOwXrbJQFQXbRoCscRrPpNq42H2dFEgqvj7+Buc4l9UrPbXvwu/6Uen5Vo30oUg
lUiz3JyKwhJ+3ftEnOLpFIzwIZXikADwAAwiKxqd1IKoHGHTciyg6li4Os3ew9zNjcPiZo+3loO0
+4UgwcBRn6KWRGRqb9fRY3SJLt3Zuu4Osjcd5kCiwmERsfYONSaC6vmoUTPqn4qH1aM9foiIkWdH
x2ID898LNWF57C+FP526sOIv0PTdaVyGk37YLeLom/fTnrZxhtPb5e1i3xg4oTLoH0HkXPeX7L7/
vLsB6WH3byXFm9zTQhp/uID+1jgt9seJzY006aupQrGTP/DDkm7DmMtyTlwtZAJg49fMKmCCC96c
uQnAXeLM3a+YbncSsIaSax6RgyXwpX7kNgNGm44PN4/CEkW63aVsJJYzISrHd6icOKtfcIjM7feg
1d+dEnAof3YxE7xnj9Gi28XfoxuNQgNRsy0/be4eG+zlO9nbVQj2R2M4+NJACHSfPt3r5SQEn7LT
YqZ4InQkPRXvTO/wWCm3vc52t2tKWRMWfaD7hMs0qCBkVTBSIGJ24p5LxwyADPCmJ+EWgR/sweIp
x5RUX8NrTyGOOVixl4rH5iDPSlEB6HH+C/FP5+9xpOVWRIh7jE22wDXQLnD2weSb5iK+zW7LJkxF
Qr3sMrO9dyMi20LsOCVBWAORBdGd4XbuviZnfoYGTjwB//EfGQlwxkNn70Nzq13cLjBmHbvdgIR7
aktyzZ6deY4E5kwpztd7iDgS/+whnuK1ok97szlCk8EJ7YHhwo0bD7hWbAmUWJw6FoGwjEoOQV2j
nPekxGA/Zq+WCzt2jj4WV/HN7C7YpL3kgH4xlqognv373QqA+i92K6jE73drmTdweySmcYk+S9fq
0aptyhB7vPco3m33kBPLFzBQ7h7ImpjGPbSU/OoG6VKqzMN77ZDeazf1iara7faxOPP6F+YLfCXE
x3vm0SQkSa4j6sd79BDdxMfqnkbZSQqU4/alpr4ZE/NsnkyVc/XTg05gOJxJoAljSI0PEyExSZzf
het1Qayh33Qn4xGmPMLS/oDT9PJjzRJJz+WZSTbr8h7niOl3xSsEMlhXHj3Tg3wjvx+O5RkvREAr
48sif6TI2VKa0MP+YN2asTt/hB+uPbS+empP1nVxwL5jxSmfU3lTruWr/mQcSL29PcHPAit8fQT/
aW2d/UD/xYTILZi6GVr7bin+W8fGZWigZh7u4SX/3Cdp+fJji+bb57+1aBTpDWScdFX26WcmTf9A
0O6/YRJOhqtH2YGwlHy+tWgU4w1zIbA2wVlF9whE+e8tmv1XTDgjFsPMpabwhb/SovmpRQjhHfDZ
HUMLtRazekhU/riTmI3dakEr6tu4/JKpj4vYQUvfu8zuwY5cwTlAqz3BNReYFIocFY3V7+7cn5W8
ftzD/34GPwF4AQvmitVxBi20B8W2gG0jEWSaZL6sB43pK7O9TcfnUh/gOJAAAH369SX8l9ju75fn
//yP9C//Cy50eW/L/TVA/P4lrYZ/3aSfu+7zv16qT/+6pO34uair7xf763d8XeiCpqOBiloM+iOo
NO9snb9hxfdf0QQ0EcOAhe17qLhqvIExdhcnhcALar7dwn/rRar6m715zeCbKer6jjD/lYXOwv3B
VzBoxeCoBgkBlHM7nN36yWeowqgkaTVB6rEpfWjM6VuO6bd9eUa0vLVVBaYhpinJ86QBtYbkbsjJ
BCva8+aUBUnBb8ZuTXZpbOY2JeUZUTSa/yJVnsocYYgqT2q5HSOmzsRavB/r4nnuii9qozqrZpxG
XTjGC6jUSdx7GUv2CQ6Ow2ypT+Y+eyRFy+DJY/3OSrYnS2osZ/8hizXGPTM2oLrEH0C3pmFqAMLF
PCz2pBgfNqn/XOaW4EW6sHjtBA4wF+PChWXllgsGw1A9pyKaSxrK2VkUQSmu0SZKFGo5am9Bn7JR
K5EBA2zrRtpb5JduIQKwlJkzSLMvJowsIBXpzMZa+65A4NqqS6+SouMwKr09Z2ByJ8OXEg5fDvkH
IAdWUEZK7E1SRe6/n1baQ8zStYSHE5NtNYy5FsXBRrnZNjDbk1k/z6t+lcTUJRBq/JREzJGqnMmG
VAvsUGAc00F8KpOpuVHbyESTXGCycDZ7cLSMCBrZp2gBelvnH8CpMzzY0gWdm/FKraW3ZU+WkM/P
k74+9T1PLs0ZZIGS6cO8GQfYzciI5K4BAZg28LnrV/1GWzQBAV1WxY1gbW+hKrIcWeMZQYEMMnu8
HYfmJhcZjMmYuAd4ulnODDsyYBDVcABtdss4HAvTWdu5BZtrvhtU0alRI/CLSSf0TEcQSoAxFvU9
mB+gkUJiSwUsLUqdfoj6ZT2ZQtF4IO8Fz1rV/JhAEQQvF3j5bVVvdcR2Mn0anVQSlGPXL8UhjZLh
Ts2Uwa8WRXYYO1yORbRehh5MjNF36k4jtngr1Ft2tXAKTNSDEuplJ68s6snWCPhOHPsHGNkhNW8V
6v1Dlzls5tQpRODblRoxDSlSIVvUYIn6zE5VJRCKSbH1crhajQF8Z8LSLGbgxMnGYtc1OoANVPkK
tQiImPZ5TlWqnrdmArKr6X7SSkdJze+KrLsxRJ5+0g43pUSWnvlymz9/Z73+xNH8OJ7G/ocflkEP
GEKYFdGh7v3R0+mVWKvxaMSBWTQgomsGozM9RCQDVR61+Ac2pZ8UgL4dDfYGaAI56r8pQE6jJAlC
Age0YdZURGKLya8xEOrqnZx5W5RfzdrsDAOQgTTv3/39lUq7y/wDe/bt4BhV2IMluDVf6YW/S2ar
UlLqWpMp3eX5B7x+7epoNsorWOVtxta8Pgjw4lZUnM2qPDOL4f/9KfzYDf56BuCNMOlYWshYfgor
IAlXy1aTYoC300WVy3Oc6IddQGpVCcfBk//D4X4MIl6PZzBsxPEYmCZm+ql7Vili300RDzeCmtIe
KOkn61OXXw+7oA4gNqbbe+tBzVvLSbT5KVP1y9B8kIHlFnDW5QhCmBHFm6E6oYf2BOOYW8L2lk1P
Zm36o5yHCtjP0qJQ+0kYChC6xeAaK7DGDXtUjcptBXOIvc3GoanTl2zuD0Lcn6IW3G1Lt9tMPuvt
wkzMWDwvBWRsjSKd1xZcNyeu2sk0eCjbuJGZEGYl8wuEgg9ljNXMRaXbR14F5hjUT0bbvcsY7rRV
XFjQjNJtou4gOKtLg4I5ZkCa25PcYj5N+SlfzYdkE5+g5WCRMWkP5/EKpxcAgHT064Y+pi5+o2H6
T8sHfoi3/hvBvKCrQPRkl8n764Dq9ALYMs2/D5/++NjXGMow3ximwTLe1R72kAc0xVc8F79R4VBC
GoQ9LaJ0Q3jzW7Igkyzor7oCxDiQ3hPZfIuhXnMP9Oh34W3I3eDN+JUYihG9HwzL1+Y0Jk37iekF
clpjrlGOCeJivvSMotii0E9OMhUfcuj3YpmOsbrDaHBKqXFI4Y4c9fJY5/ctQgN2LN3O8UpmPOkU
ccXoJZZrEByFTI/KzHMoDKUq2Ar8+VzKp6VgmIwfPKWv3uW67FvW7TDBkZiYZ0PqAig+HzZ1fJRy
+Czb4mYb2h0XmhG05dezUEGIMdMygXhWMe9kLfkESxPCW8bIa/1jnlUf21I5xBb8h0uS1WdYTK50
qT8zvMdAmdm1blZmdPFAI8eKccpGYbE3SyZ+inWGdclQJGs1naQoPBjhwNPG/Weha+4gBAwQrKCt
AOt+3aSneR7eTjGlvlUP2+STwZiRgP6wJ4rG/RZt9pC9i5IvI8jUrTLfzYmG517St6l03cKP6qnj
9KJFA1VmWMBU+ZOWMXKAKbyVxM1bB/BFdZ895KUpXzrCuyMEpNeMNwpej6aXY1Vgkcx1eJbSCQDH
UEveKs9PZaNdbcwqH3Vda94ZK+N1S5lNwVB23fOEmOskLyuD+7BSelAH940NtRecA7EO7n8xZS+L
uiSQjRZItbT15s02S+3VqLe8UeofynyGmyRT/ZTY5zRudf0ZvaHmsRTk9FGvtyyUavFcQPrh1pCo
e1MXffU8v2SB/iPp3H/BRO2blWAz/rVxuXkRilT4mKQvQt+Pf2Jj+PQ3G2O92WkGYb+BjGDnoCF6
+GZjrDeYMRM5hW+Tud8VJODfwWejkaIw8PUVTvqbjZHfUKMAYmxI1CSAu/6ajQFi+n3w8gcA5qc6
gCWvTQZPcBbWaPwFkQ4fBLoCgB/krXu2gJLbi2xBRiPMZSjWqRTISpZ40ZpS+ZQLuTmARNvsHJHb
F2PqmHwQl/hJU2t4arfiHS75GRWCHqy8AUSgKh/0bmI7mV1pL9QSCV7L1WbGtHGYRaQ7kWRFUOTW
MUkK4y5RFgHghAVpRt2b10I0zufCGvInLc/Vd3B5qLU7rcT1Eyd/aavimblZE9ktUqQ+aiJflRkU
0RRInrUXBks7BIZWUrC0B3vRquhozL0r9T2TOopYX6ooWcO6iRZHYiDMrsuKs1x5d6jBjPNRS6vo
Psk6SbAnKY7PZE/6c4w3Ocb5ZnhNa7QwGYFMX/u1PA+k9GgqKAXKJHlUf1YytQ4zXYnDGr7EU7NW
1cdNjiK/2/T4ISJ3fjIGSbfnljxDzvPuKEAaHVZxqty29ap4lMg3v4B27ghHsOFKxoqJt0R+zKO4
tzXWl6MblXWvd+Y229HAALDMCILNKHl8NcdV7lSSOh0iLaIDQKL2sYeowLQz1lZhJ6bY2rLI4FHL
zTzWpQiBsdUrgapWQ+YOS5FdpqZqLgyiMgIVdVUYpZqIhGI+iH6iM6SnQJR5UQddDptMzK50s5ve
julE6ilExp2eJdb1ShR2ruJ6elzrojh2tQYkKWk7tyzL4npr6vzKWlqwALpan9VIrly9kSbdLocI
OdEYbOCMXPhlbLDpQ0YSVOrC4ELhA1GsRtymmpuEnW838vEkW6GS7cTennYptkXBGjKj3Vvm+jRP
SvYhTrrmoqXTrVk2oNYYwmAaIDWvjQ62ij4bwNYMPC5FTinirv1n6I9BLKlw1hiJPP9vVHT/77Sf
BC1/bT/vX6r4T6wmn/ndaqrg5cHr6To8ta+KyL9HZrsQDFWbXeGB/39nNaU3uwIs/8F18Fr6+j4y
g8xMB2tPOQq9HMn6pciMYtifW82fEq05ilUqoynwEHl5N6UjGJx4aIOhi6Qgj3fScoaLPNJ4EMgb
g26NyGBwXTHeA71oF3A1DFDFsGQXgjK77ZoBCSjrkk4nhaOyluxJFbdjazblSxdH0yEVotKXtG3w
IEM1mDjr9XBRx9jZJG0BZNOrtZ3lGr4+/dgWBqjBWG6uMBYTyYzF0IM1M2ctwpkFy0nqN22OBJ/R
6fOHdR5Ephoz0VFhDjhWLSOm3TgRChL1Hht9Uj24nTufMFymwV2qJnyNdcbOJCu058XUb62cbGiB
2JGBVHncCQkaR0lFsC8zZa5qnPEXUkQfyyrpdlbbQqSqyfY0NW+FzBru6wSaZhjm16fUWlY4s5L1
M7xfo291Bt10s5qdSiwgJ+93ciz4ej2rrjRHL5ovgiiheTsRBjF4weno4z5BaUzExTA7rSIDlMgP
A+yDrCsuVhMWGnOkH2yko8OI0l2haomHNuxl3kaLi2ilEq7luQgFuUMLedgAMJDMPiMqadyZVcRM
ej1vF01eJ1cYOgau0n72c6MWfNOcemjH07DS5XfmgriW1Cc0ptWxh3dVBDAeqYW/qiqIoU0HTJd3
ueGPywaSb14ekjYLzGWFcg4FoMBSu8vr9LvWxYlTRJMQFvFyLrnfgWIwEQ73wgPc4Z5OKRC65Rjk
yaiB+TIH5qybApTLxPxxZS5x2MIvhpbAaJdoGpzHocrhgxs0uBmYYrWGwnrulYFOIzRSlErpBiAO
A1tOJDZPkzE399NUTm5CDQeaL1OnY6oMEUFoW1B0WkB5LGn3NI49qgbU7DxV0MvQKuXi7atd+P8B
Jsnh3xjI80szJC/Fn9hIPvbVRpriG3hY4PqFe+Y1EPw+srQUTOFvLDJYu9+zV/GNyYQkaSttM3j2
doKX3yJL8Q3SJbuUwB4zyIqo/ZqN/LEs9nv2+kq5+l05rGdOM5/aVgjgMIWYqm8gI2Aev8rTQ9XQ
4G+W5H3FslFX6f1COc0ey/ncLs1Bm8h/orxkElup30uoEvfl8l6v43crwBa0Ykz5OVl7wMjjrdzB
JzJJ5Zeo3B4EeX2XbPPDIGWVM1mbu4mMuiP/pztxDx9AryRXdRQfFvSlaiSqfWuwrkam8Kjy5kHR
MK+YGDA9Nmvvz8L6oiaZnVQ1ERZMKVtDEVcaCVSLL1bGKHGdnqNpfS4GKWzUZLM36UHudctR4C10
6K6EOpuMKOWu6qa7WOreJb3+cRnU96uYfh6thPh5bBn1l9/ClRCOEOSMg/mhaMl7kSOOGG43AnE0
rjPo4HtGZeomuV8wxXZvQrM/tbYJc4Bbk5vUBeqG8QzKRes+98p8h8YnkyG1VyUDOA7rVl6q0TU3
ZkPrsr6sFhC9NIHiNq6AEMiJ7q/tdCUyO4uBB06XpvGnxqTqjBNymeIN2ialXCsQ528bmOaWUnYx
2ArfYXfSnYbRQBxtfh3QvkWrHlyxfmUJuXTQc6rVopE8Uq6nsWG97yJt9iIZ/LPRXVWpaHoLWmMI
dawoxK4r40b6EMZrTn4sDg/GNsw+pIITOCUUDIIWwpcgHdPlnGhDGrZ9HogT7GurNU7XW9xpnxaz
je1M+ZgsrRlifwUvRmchhIMSqOMEfKkRb6wepslGHtKSiWSgVGuL2oNRAA6I5DZUc5O8ZMj1L0mO
+ku2Wl812/+ftmRYj78O8uyXpKOr+YMN+z3C0zBEsowOKDRX1t6q/9168RuopaCK3S0RMkoqv/lt
llInL6Zkhy4jLNLUuf/oXzJLSS5Mgx7hEBXue136Jev1Y4XbUEABqJKCed0Td3iQ97T5OyOmocTK
0liZYEvM0c+y8ktdZpSaiTLPWysUrpKNrZNntGcq2mHhWEP6Jid7NxJBL1tRZvXw3b37k4bKT9Od
X08Jfn8QDFQRdqa2n06pqWb0zVIixmYbqfxlo3W04LRYvKIeGa1DR/VFUNuJJGaYSmdrChhmGvps
8LQyngaj1TMCSeoNYd0HPbVWN1Jn5T6iEQm7czOrT1K5io4Qv+q6WMaKLjO8TwRmGKP0Wtqa5V0H
J75oL1ZjPMkxoSxqD0JAMyoVYVkSIDPIdF0wyNgiC44dxbhfN42ZkihD50HPUd8o4ADH4COEbI9J
lQ9OZxjT58JsBtVG5JSKoKzP6xf00mNGlvKSGHeyVv0ZXm3Lhos6+6eh7Z/Urb/eVcZ5EQhDYmBP
H368qwjtFpkAuZfbQpQgUQaVuep1sSD2pOY3CNFlKj9JDSIOxUSJ9LkqIQZI7toJUl0x9muE7xlA
MPy0gVonWw5tMdrjCCcOL6d9D9N56prSLsRkhmotXP5hUfyQh3w7e2rRtGB2n/6zcuXW5kMdZ30H
Wzr61aY+wHuUp1Xw90fZV9YfDa6vR0HODOUCBqJRd9vr1N9tBskgNC+ZbacHUzE6q/FMq+h2LM+F
UT5vxszMCl0P5+8PKv8YP3BUqO6YwBIRSYGmWlf2LfrdUWOl67NGHwDrVe2u81WK57lcd66rVFxe
NDlTyBbUjF6TFNe3agnxK/qkYvKxqcvyrKVrfS4UVWZKV4TvAb444SxmcvaW1k/+mKyF4raQZQaL
vmrgeE0kS/7hAn6EQHy9AMwbzNNQttPu+ekCsCwoksV558JYtyBuNDPamk+Js8H6C/uPXvsdRLHO
RifN18Wx8FP0yxxBbAynlszloPUJQ0VCUngLI5/Q9jR9iEZm7pazBowRelhN7+GZHiaa8BBWlrJm
XKRamK9ndGcCvRHvhm2trvMsrtwRIqp/uEBs94/LQtvVBGEWV+h3MOO+X/93D0ibBEjEx5kC/qR2
odxBWZaaE8R/6hf4K8ETb/+kRb8vtB8WIkeUka6RORrc5OJPJrDIhRq6OI7YdN3D2sIttWKk3Fyg
cNUr3t8/v5/6ujw/jgYToEKl1SQm/ll+hG6u2PUqDQpwLk4xaIMP54QBN1Qq0LNQgHKvZW3XN0R8
JqxQ6fLl70/g1aL/dLn4MomrFVlGdLZ/vMFjJHSQ1MWtG+tWHBR1yVTeWEaHwtgiJ+o1oMarzAhP
1Rn22NJsrZUWS6MZYCvGbnKgUTMO4mQBDTegBlaGB4idV0+lJOcI1O9cGd0fV893LES5YxXMhNHU
SldcqwdvERei9lAut6qJ8u8AQ91NWeWtnUCg7aHGEt/1mWA+TMnIlFLUwCOcUTfdyAE9bUmQcR8G
s36U0gLoBbYj2VvwnZDph4Ua6RMKb+NRqhuQzAaPbsm35euQ9P+BeOu/m7IAUMTvVtK/4SWDl+3l
X/dDlzY/hF77h75mjspOY6GTinyNoV7ZKr5W1/gNqg8WMAIKb4alm+yw3/qe0hvKcBTQyBFpWdCW
+CNzlN7IcMbCciEp1N6QIfiV2EvhvL7f5XvkB8GWKul7lIeCwk92peoRV4qamPBCKxiWHQWjupr2
ojc2LqIKchQipSqcuGFuT2aGeeYlpJ27sCMOWlwpaZXY6ZnvvfSTnJ+01hJWX5rB4OiasvVoBy7Z
da+s2N+kipnsXpAAcZt8K916XAThuhf7/BAVwpI7a5VqWVABCrOjRpcYDJDHGC6EilpdAaSn9l+f
1P9ftP+DTsbfLdpD3718/rHesX/g24LV3sB0hodR904avfrfk4V9weo74xOeSNEMde/G/7ZglTes
SFVGPlzeyyR7EfdbqUOGFnevkKAnL8Fx+6tNNOsnv/Q1V8ER8lWcCsCBHw21mpR9ahhD59Qsrczd
tGJ710Vld2su8vYuqsdI8ZVo6j+vhtI8VbKwFn48y7NxayRJR5Gk1qXEW/d4191KPfXbREC7SY9K
7UoaLGgscqt8oF9MORGtuK3x6MtUT2LeBQYigtX/Yu/MdutGsjX9KoW6Z4JkcLyoBnrPGm1Zkm35
hrA8BMfgFMHp6fuj7KwjOU/Zx919U0AlkAmnbW2Sm2TEWv/6B1zAhB/tyJFmMkNwXo9CuCbo8lBZ
JE5tvJBtcqdFPdmXkjQz5DKt8ZjHk1ToHDJy5y48p+7ZV3IXB1Nc1U5+ZedEsXkVc/4hmVukuMTk
fPF60cM8q6ZGXRCmAZOucjsvPlqaXJwdKKpX37oiceUZA5um3M99rK8IUk3qs6SPlXNyXG26gxBG
4xBMJOYCFuFEcI1ViIQykIRXbWpCsTAVsGpTnE0mj3CSGPP2cQoM0ZzZpHzGh0AfE9hAtDI8/TI4
L4JBo9ibe8gAmWcnhHE2WV9vkyoyFXW9D+9MgI/etF2bYO0y4eqVB2U97+CcxmY7gWRmWyxHS7SZ
o3Ku2qRXb/tGhYQIEir5wVYqpIsRk9kO2WIzY4sq/1LoaVT4bI2ivsIY8WOehno80W+lzE8rv1vZ
k1GICU2exWzKtopzYjgEHIwxZER4o5Vbfo6tcHlTiXKB5dfkyUnK1kWSjdPjZe00Zb73asqerZl0
gw3PnEQXQ6cV6jg4S4jXkiymeyHMddlYWTDjs4J/lmHMOlQIdEaeu60bdlyXY3fzzOG5VJKWTG1t
ly6Lvyx1VCMm66SLYDCX9edhqH08UubC+hA6ZMHvyrCej2GngcXKMCoIAhCUsUI51qdYpz2iwR4X
21McY6587Bc/et8MXnM+4kEMsjaPUjBtzLFWN7CmrvvcHnkyTabRelv5mpWaONbXeWb2RzfrzEev
TSHPFeDuzdHryErEcKJvhbfJTZ3aqPuUoz+pIEuqK2aA40XmaSkZoiTdDIXFbk20iwbRJudtXLDe
Bz45r8dmIZ73qDCEnXZ5kEpUK/S0jC3kgtufn9mrGetUk/IRz8rizdEpmnRb4bLqunU4I2psPAWj
wioEjgdjJCdeIHqX1S41flPhzVqdRuXOS701i9uoS4HVYf+5txd4NzrzT1nrKuyk2xoNnp4jbJOa
1iEtN3fQBPIkgItN2WWrM3qcNByh3jDwPCwtFNN4iKtfxOOsTjHPikvWLBdeE77h3oqZEPbzcs0i
9F041iCmbR33GAuMKU5B8bxANUqc/1RimZ7PPv/j7/QxP9vUzuvu88eXANj6A983tZj9id1iLXIA
3NeZ5HdmCJsa5NnAC+kZYSfB/3i+qa3YVEgDR18MVYWP+69NjVBPkrtc2hZSICH3/4abGKOEHx4Q
QoiDp+PDj+NRcdf271l7N0xZzEZiNNT4wTn5bmUu86WGT+u1XRyedGeVmDPgD3rm9QV+2lZY7Urf
gmgBA1pfSICBs94Rb+GWtWcjQSU3pDE9mBpiRGON12rI5nurCsWdC3KktpReI3GZOZ4gLK+Xk+v4
PJGNfk0IBrJ6vwr6czE6MYqBqecsXAZO3SFuRCXOcXPR7iEqiChl+Q5cjCsDercrYwdGQ0QLVJZs
MGBLii+lX/r1xyTqvT7aid6LsemSaWQR352iOWBM6jKF0HkFnWIHhXmCvh56PepdcmI2wHrhxdgO
QXvRrB65SzMDSVW8wRuR+BSjNjmheBNJ6V+X3TieRbVyEcnHuJ06elFXGZ9L3MskMrNnIuJodjE9
LsE1m1WKEdPUtRhWmCnw3tD9YZq7AXJELgTx5qzXEx5L45I5cDaWtNQj5kthJs860cR3osdTHGNm
vidSayDrtBd+Qc1rOVb10FbTFF6WbaOu25UZW8h+GV5NpJjAqtfjfWRXDtZaAFjmuowbPndcgzAF
K6f/URjZcQ3Z1JZ3djCr6jxYUDvAzMiJOlkIGsIxn6lgWCd5eOitJAl2nbKzd8Zp0+AiME5l48Zl
2zNOBSZw6J4zp+13REL57zIRTGhRkU0xPCc1hfnk0kpxUa4m4viOxvjIiqLvkUkbgmY3E9boJc6s
ncsO0ZcwYPpxKJjdFHbRb6e8FtZDMcbdshXajhBzEhtZb8c+yOODlsbH48M0eMOmTcUUfZwd9JmZ
X1nbsVj9g5vMx9t0spZP2s1x6pwmJu1bonnsh2n0M7mvwiKzb90OgcqRwjR5q6NBfiw9BB2beSDU
awPHPcbRLU+LW0bKPuVSNLP7lkzK7S2TPIOjqp1HBP42tcEofIIjbhkGPr5HqAcgnhCvehmqZeNZ
PjikM2Dqv8McPjtLxsj7SpZhRUT6Wgckc1hTEjyVB17dFAg/LS+8tKyGAiJrw/hUPpUVaTFSYRAb
iOeS9CSGG5MXXxV8P0B3S6lI/xJZSzZX7nWbsl7mu86HkLnNxsI8RhmpSKTYe+HnNOxNTA0w2e+7
Rc/3gnxlFJC0UiR+NlVxZ5TT6k2dzb618dq6Ki5dNUCxMnMq4qNf11SMOk2UupDo3vSmXYtK81Rf
Dk+1poYGZe1EJTU1KNjIlTfI/owasLxwLBbEg9WslWtNNjea5GIeqGgjWyPW7BSVrjsTR4Adf9e5
e++pGu6fKmNkLVa163Fbdgq3emt1aw29hFjxb5a1tLbXIjswkXcd2IrKewiW7JApNQqe1cBOUaSv
dbqHaiO8WZpwKg/TWsqHHWxUExMUcfAXa3qfdVXxJqoXPKi7STgnEM6wIqF7mEBn+aDw0IYhKv8u
x6jPt1Nn58xokZAiBUneHf3Ei7zDkkx9cRDupTuhrfVNTSCEDkir6slIsIfQk9+Qrv80nX93Vk71
v55QXZjxY6ZfoCTrD3zbnz044KS6wOZmku5EIQXUN5AEqRxwNJ0jXeefaYt/9pz2Hyv1iERcdqXv
e/qf23MEcRMlxupPTGQRmrHf2Z5/dDyGGMoO74fQnRiHofp4ckR+tj3PRWi8qiMo1Rl7SEZyIKto
y9ozeSjPjRPXSEvxFEc576sJ5M0E47SxGhttk0k6G7u7SWbVVkmiWLeRrhMYg4Shnru4pWZbNSTI
RwKSJxL4I2kDd9OktFxd7sjkyhRB0e7cXvXqlNFWfupkPmNwndgWJsaFcbDZ0cN0XttolDbREDk3
2KrKN1EWNeNuKV1esdhrhmUTGROR3eSQOL9pGgfZvQ3uuhXhQCSAE7bqTAcZEiqn6bAoTnBRPam+
TC+7rPIw4PfclBj3ycvWiLpFnY3uEuK6xkRk2I3EyeCDohK9LwiOeGUv+nrRRXQ91bZ15cYygEsU
d15+k7O7PsjJ8uXe6+ZxOFmhYHvx+dh0ipO3RJ/aeOgt/FLpxPO3Q1t58xve0+D1DD+eKVoAA/Vz
bHLL35dSYXCYMq3zzyMHA/BDGXRBjxxswPBzZnHcFGHiyU2Uzl1zLa25Rug2MC1lX6hd59oM6RKR
IVnhgUgBf1KQvheagVSkNyqNSaexpdCQD+igXuuuFRhViEqfCxlG6pQLXI+ntlXeY29q51U1Jj72
GhI1XRnG+euSYrSBrMWemQVZcAsFtbzEpBq6ZTctM787dEx0mkioQ7pMzae00HQFyg29976EAInb
89NK21z7Aq5EABMVoRt8daH9Gt7TOcF15buwgL1EuEK9bHNJrKa0je3vEWFCUc08KkcclLO9M0+v
YCIFgHIUQcMu6ruSKeKEi8sYqbWJ7bOYbNCp+4WD5oolPW9/eH2AqcE6+QX1MvOZl9WtV6cxj8mC
h6jMsoOkcz66dkIzSmVe4UIRBQNWDxSAGxrPwcFT28bHTSk0bKNoLlRehzdNWHubJWrILlGOup/X
b8+d02n3bE16/a0n+5sy1esaCXD/j797P7Rq386VzDVATIIiaNZ+OFc9J3YBqY+o0ZagmjwXSfE6
yfoo4m7nBTqzOBixICMruTs1LtTrBTHnhWjcIt4zEsCDsCsxm4x7b+k2tHrj10AH8isEa7FtrFid
LLh8t25asMHkVUdNFOZ5fZG6ZJOqVH0NSLYRY1hf17yMB5VWABFjb4qdZLD/JZ79/KZpFv2hGuIA
OvGgQP+hoogQ+38nIa/Asr7MMkF0Do3wugriOtwkrWjMxu75iG3ZpTDZJgSzR1MVA9JEeovqFwPF
H7Ke1xVzzUUP+cUTaSr4YXqUO1M4jCkheXmR+W/qqhvemza4L9LMPc2y1Ge+LSFLd4TFtkGXHxiR
hB9LdJqvQ2uE0wKf+D5BersrygHR6JpoGra6OMyWO/zilq+n8qw5X08VwBNgntUdJYBYn4hni3s8
qLQJcNvfLZ1r3qXcjf2YN8uhNrZ7jAkJPayqa268O/5q7vrfvRlox+E8sOsxFl95ai+OHaP8qeae
p23ygzNFMOzJybuYkNq5uYuswbkWlQsun/XVAQQci6W6HrZLDKZTL8seqPJLUknr0pvdCi1e5J5P
xB79YvD9l+kwbuvssnw5TAFtQZv88iyjXE1VHeABXEawoZaOTCYj++S2MYb9Y5l7LGDgVWKXMxt3
Rzdh9skglm0bFu9jrOlPQxZ472EY95uida3rLrH6vRMN1SnIovk0haU5SuU6N06apHLz9Eb/VsH1
bzd08n6K31+a6Uv1WJtOviin1h/6Vk5RNLlMlVhrgdvDb8/0t3oKF/TVFyPmH7w28Azgaf9eT8EF
gm8QM14GWl+nvnzc93rKA8P3Aj6L5DuoD8xof6eeokZ7+crZDgwQMJOAwRbp2n9x758bP5V0uqRF
9YirhZlwZaywyI3rsvvUNlgETA1amDSvnJs5Tpqtz8a/R/GAR6RT5duB+RFUF1JuUH+6Rzbu6G3s
lo/+mrywkGAA7AEQGktY2VXwsQmTt3XnPSwTcEArwkPkZ1/Zmu/sWWEwnmI0CC9Pb1yae9DxS536
8Xk4yzehFX32PMQvvdfgmL202D6nKW7PEeZDrksqLxrzbtOmyWM7xeODRtSynZY0u53GDJdUSd7I
Iu3wSq9xOgH9/E5JG5/DygWS0DXdbwMCMqt+OUSSTKyUufMrEPV4jX+fLuNuZDSc9lhFkQEWivme
EuuDrAZ9XrjFTZoIApxsznIb+0N7zP25ODdWLEm/CjGRNM4HuAQ3bppPpAm1n8J0Ks9hI6MF7Ov9
5CQsrBMJP5L5uqqrRz8bxTHTcc/CLNtD7saYLqOJJLxCAE3VTySnAdPcmoFhXfk2lxR9HJGjbIYx
I3E5SPX5NFWQSXX0oelxWJnCzn2s7ZwslqQL/ROC6e4izUGKS+qvdZ54D++cXE+LILBy1itp0Aa3
F26xJR4aG+hyOasi63LMeudQMlG4HuvZ2ekol9tsnjGOcxUJ2xOx10uMTZ8KKmwI3KvSZ1Ui9NDZ
dFkabNqpr7Z+070Vs7vuh9DUkxZ2Jokl9yKfkbVI8Hrb+G8DU9/ZQ4LEyQcsIdP5bdMQ9ls485U/
9ljVNeA2bpK1mw5gecs3TfRXOpOgbeGGlUi58ViSNyRPv9MjYYGe2972TpsgWRqutGdo2ZWq94BX
PL3NfGgU/ex6BnBQPyKo2ujEufRbSFq5Q0JW2+ISOCTQUxP3EVQHw6M259uj9W4ASkwgYIy6FO1V
Wu1YCS5KXTDokbPeqNh57IZMwgRbXllS3S8R+e8s5Bt3wpaw999BhE0OOgmmw+xHoDWD24OUTKQl
ucrdk03c3Y2NfYpEih4i8T4DsZTbWo3vwL28bU5tf5b2oHbsC/0eftxDJ+Rdk07JrW+1wyljALYX
KXavIg52s+eeuz0bnEDmbTHhPavbkNKfq2QwBii/j0sgkb6Z+jNbOfEmyrqHPgTOGaPI2cwdUXC5
meW208O5PZjpNGjyCMErTvEsjo2v8lWqW72zdfeoA5skYlUbUoG4CTIVWOlbLZZWQ/TBNvJTNLT3
A5vrZgoknUtJ04GcDRkUnhdHx9TI7KnwN+VQXjcx4XYLLiqbug8v6Ljis8FtgE1T2Zz3yl125ADG
u9yHlCumFAtIJ/vAmoCbHGjUJp0Q2DpB8a6LOnhHXuHgWzHeCj9/yLKRLMBm2UXuAIlXdDgWp3C4
kdBhrdtrfJ37GoaSH8Hsrdp02AUO4ERk6WufsGjmGt5Wr9qXSDUCwwfDNBNcayNDG/c0iDJv5rD3
70KlVhiSmB6zlM6wWVj9d44zX1RCn/W5izWiFWT7vIRh7Ra92pshuyFI48JVI6uKlTlb9dEbl+lN
K7HhotYlXynsdvDBYQos9kpw1texnB+7BJaXpZcg2vpJ8jlFWQcvkn+z8D6Oc7OVLRRmVxKKlZnl
3qjwcUjgtg0Fr2gtA6C8VhySpH1XjoSWqzE9qQIYumrtx0Vyl8swwMGvzJNDkvN2dtgb1JaZiYGx
sC2EKcPrw/mA9UrEc+GXojMo1EqoNJEYriZ3+lzPkL/zrARf7uszITPUwGB9/xdVx/+LqdK/rVuA
YLLyr0Ggyy+PH9VLnyXC4v8sW0SAfvef0I/wn/Adn8kMBBrqFdrGP6Ef74+1lWSS5vADMSSZf5Yq
QvwBixHuAswFCDIro/k3JjPwaV6WKoxlvmM+aONEDNn5Ze3LWhPVsiqc7RRkutvnQ4Fc6WkmW63j
Wdua5CbMdfFQrYNbK5y7fEeGG+PcqAtw6FuHvAYMHkvNpizvMz0mj0VMg7/rGEa9ToiuRSSrrGTZ
VapSH2RhU4iUHRmLdkGWH0FchTrIrloUu7bDEJ8hJxFkkLiQEQ/MsGHnBM7YEHSVEATWxv69KuP8
Lh9UcZfgCsXmuljhbR2OXkEuiNdcVpUZ76B3ZtfWYGb2bTaJS9M5OjgAJyQ4NwcGR2hrssma8ufu
vUZvkWx1zOwITZqR12m/QHwLgz64R8dm44VpKTUdmfESV+wMEy6Q3jSrTWrKGkWbb1hZQXuKB5k1
n8uxK/IVndlzD91u31rjSqWo7EhuvTamL3TlaH8A5hdXYTDV70TqXJc+XIS95eUOJrAJSbsRiV97
1Rot4YLXJG5EusXDtXTp0amLfXLR/HnABXOy7XPYCGyzwq3gZZe2HEnnHWZ2GONoFFzMu62NSKNS
bB2pcr3jd9uPyoPVsZUA4ewFTjneDnnERL337VfCtsgYS83csxPXcV5sPd3M8O5mx06OrO7+G+IL
5w8RWY/sJvAsp02SLjkgfKzGfVXWImWPNvK1h8kOLpxOmEBIgBluM2US6cNk6mTeqoBhHxqVESMj
6NSQCOqQyDvjGPdTWQ8IM4DJ8AKOneIrsZdEIqdl3p4vXV862B9ZwRf8n+p7JRJBhp0cWrkDa7PI
dY5N9djNfcPsHVMmnJh12V81uYxx4cyQ5FDKxQXUjbzobjLCKnuW1Uxgul/r4qtbtHWzQU5AEeEN
ITVb4Rf9ndcs1W0Zljmm+rlbOcRsNu15t1IUpnn0Cbt4Yi78fnf3P9P0/tv1gKsO4l+vpK+qH4bd
61//1v358R9AbXgGsTqybK7d2nc0fV3dvi+hLvIOlA1x7Ii1o2et+ecS6rAM+7bngdStk/HfHG4/
QT3P8ZUQiB5KrQ3XMaTz+xFfIQmYYNo88llQopVZCDGQ1AaZ2VBfp9l5DcXH0mfDQEV2ZakJT7TC
TNjOzXUdKQQYNGUbaxLN18aiuoAz0STXuVvjmtBWJuS/sGJyMjOdmJK3SfxPUa9H/Jr1lK5rqpPi
fFRUVAA4Wfq3lhqGt/bckkORNXU+o9B1lbfz4gZUL7Bb+0ZrK32vlgWPryiNoA/1oCJ40i0S2QGT
PyyTHKfzS/KFGSMDVnbTQ1XFDimlUwdxpohDwoqztu2cg++Tn7zX2qnNwa1z/5yI8jw5YiDlof41
zbKcd6Ij89ube4fwaV4hUE6/zIpDX2SZuIvrYriYdEEB7kmR8+spj8JtJuFJof3AiGoT9WY5LQia
PTqPubWIWE7cYleMqbgdHC5yW8/Fgpw07M6fPXH/DVj6o8XmE0iKjjpYVZEYi+KP8QK+KhMHyC4P
vN2YxA1TNmP5LZldVTWegqQMbnIWx13iMw7Ubhpe272tAzTFaz6zM4bRiQ9Wr39+Tj9ACyQHQ1uM
fA+Ox+rms+IbzxE1p2xklY4xPDZTiGvq2mlXtyPgbTrpcxePvcNvHw+WJFlwBGHCGxeAJs+PNyb2
ULpLy/EmmngDU/ghwRdtV+m6/+Qw1z7+/Hjr+T9/m8g9XJ1MGIdRixCbs9Yrz9BK0/QFlH2P7BfJ
pRWWHM+9eswxjk/KX1waC8hfD8Uygt6F+RcD4JeH6iErreL/aGfNecS0e6o/ZWODM9HPr+gvh2H5
iX2KNdt9EpWtd/TZFWWjrvOFMnwnLZcklXRpDymEll8cBcOCl5dDWOCKhqGIhdzK1ay81ufHKcbJ
GzPi+7YYXfRDvA8m34LBLEcxn8PjzNp748LCfyg9aBxHFbrZV4oBF6fHvK2jZKvSzmcfR86OHslO
i2l6NY1l6hC1PHrJQ+5R22ywfyqYEOaIz+n4XQZCm3y0pToVfm19ifOgra5iKSyS46YleOeNFuEI
izY8QAWLZCexI/TdfqO6vnK2i/aN2I7RuFQPqeNRKG3TeJmrQ+DnUwiSMFhhdhCWKG9HYbFG6KEr
iDfAMyYmM61PvBtFI55uq5HpJjEfVSoqKLODJPkhMWJEU2oZq3Q3/cAC7EPh9EOn3tpV6s/nRWJN
/lYWQYhWXyGvOSinqlE9qYDMaWdhbd3pwOSKNKqeMduFqTFc4jOqwt5LXAPywxBmDega8505uawG
my7Tb4elvE7IdQ3ugyoZSNLA/cR/hKOgSIGDEdQe0wjd/IVdq+Q9nFer32Hlm5n3U+xGnxZ4ozeY
02QTpXDrZPr1ogqLoOYY35gbMbdmuLPjsMlPUVbU2dVSKIQPfakq0qaTZgxQ9eXQ6p2D1yczOeuY
NraXSzHlxVuZzV7+pnV12+B83qXZ9WKU5V4scHXmR79MFKeiozZ+NUAiIH4PT630wBHJhi6mJot2
S+b5j3NRllejJecR/7vGHzZIMfrmcyLLApJmjsmKOUHeisVmCZweKVVUdZZ1D7s3mM7KytbLydHs
UYepafFZ8Domjvd9amrvdlicdHpb5plUmGFF03Qcq5IYeCey5uFV2S5KYp2TtGXyntJMBOdOCKtz
E1gSe0ruRSrLU6rH0JEUmv7gfnQxHbD0sXGmqv20NK474gShc+j4KorxKBJRHq+lbl1kMKZqDPew
nYDC2rNDctsHEwMW5hYRJlKIfE/JF407sKixOu9iApZlOiO5iuJU4tlej6xUXLkmRq2DC4zmzxLk
anD20DzVkqpD2y0Gd5u4qB9mlydzt5iCXGejYzXtILNq7HB6mZDgVhifF22cG72FwJno80hDYNmX
DcPjvcd0HGiXCPL7aE7kpa28Eh208DNYOFxwvNdRjxWQP3rEguRh4+3SbuqJGksUQ31jOW6KyEtM
iNbUzCAQTjE8WZWm87wJGmHLS+G1ExLUyBnmU+o2/kWuM5dMCpwYP2R1KDFax2pM7izXzZtDCwQS
nAWAOCgaFhPY55DuBMTi0LIY24M1XbkFQp9XA6Rt/y4FNbJOtTD2gMrQVtf9gNSIVQn/nl1XJfLO
G7he8BSLLSZit6kATE0uquVq9rqmtHbgoaLilPE+MmRbYfbEcQyRgNh+L+p6svJq2VRTl7nxCT1r
yTrkoe+mTif215XtOWTYFibizqiyZLAeZfDIoE83lXfMRpU48ldDwx9XaEGoKtMK31/HEAG+4S9X
aBYSrYYiGXfphOBWbaKgSLzrrhNtsTdNGDdvp8oalzOC5JvsaFvS/aBFVMeXqm4HfdkW2KUcWzXZ
0ZZeFlF5mrfxcP/z7eqHDZh+jGl5RJ3hsC/azFBenqRSiUwzjA0QWSnvVTzZBKoYckrF4li/2IB/
VMU9HUsQsvu03VOK/7BlUVM2LA9w2u1uUAfoZXgKREw3PLf2385+nL1pBIhxFrnyOokse19DoYAU
kjZnP7/odQ9+VnWsJ0KXurYSqHZdlEcvLzpu7V7oUGU715vD4MSGIx89VkU0AsBtMZmQiRf84nH4
69OwKsxXOSoMnm/68+f7dc6c37M8j/iZdpx3WrHGllNd7H9+ZX89CqUikyhvDZSmU/mhnhpgh6YN
eCs4MTY8kpHNcYiRHPz2UdZRl0uHsVamT+6Tz2qctqb6KatsZsKv7RuUjvhjW3346edHWWvN53dJ
IORa1dVOhJARrcMPd0n07ghvtASAwp8IazHs10jFdg4x9m7HJxJ9annZt9v0/2+++gLK/Je9+nq8
TzUgSSYxzPhfT/nX8ku9Cu5e/A9jMfjgN+ZLN7/5gqms/hPdW//m//QP//bl6VPu5ubLP/7+qTZK
r58mCaZ/MVBdJ6D/ugO/4YDdX/7+9xbc/YPmm74X3tiTqSmf9H0Aa6/e70CUqPi81baUB/K/WnIH
/jllPfUwPYXLD/1JaPP+wOZ07TK+WWr93gD2h2d+VXuvR14p7+CknMnLtzn0WEWdJul3fdd4V05Y
5ec4qd88+zJef3vsXjBpXj6Mq6KXlhBWAy8wK8aPpB9D02lFvuh2Ywk5y+8c/9S2c/J7C9PTUYKV
2AANHwpHtL4Sz16sPOqtmpWr2+k2sS/AaO9S7JyY8ljlgfGUc/r5Ra070LM37NvhYCLy1UUephg/
HK73sgRpEEifrDVp02084qnI7A92NTExzpyd+4VhtGjEb/sCPC2EvNu83FARV0zn+YXWjDVmyg6G
LoykLmUwqKOAjb0ZDXhbu+A7jr3zfJb7/fyLdfiHDe/pmldfDnw+vIAuSrw88jA7RVKVHDlmdL5h
xlLthsbuGW5p+QtA4a+HcvCbY7fBK2ld+dc/f3Y3M5mYcugj6DCgw9vapoZqcZLZ+nqedz+/k8AC
f7mXCIYCHD7QLNpQIX74Riu6i77PgJjKhs5w29amOs/cUN5mThqoPYVg9yECKyYSsBUOqU3RaM5K
3+BU1ibiOPjpSDx1mftX7Twkb5kkpCQJzUX2NSojgXBKhe+nFpd6r5nsQwL1KnfJNsg6YaMkq+nF
8A3p+/fzUsp33pAMHywnze4SPAAE5gWLIQ0u0atyvOw9UqeT1PX3TLoRdEUSzn2FzfJlCpUh2QZL
ojEuSwKcmEzLENXJreWtz4b+KVk64+2HOMOD2MldduwhdeOvVPIxIa1tP4PEtz0y21QFyUWYO+E2
qO35AY5l8mEcSv1O927yNazlUG4N/k2fga1a52zMe5/2T5fVPajzUmK8gUps0zHVy4B872Z/9u7T
roaOqBgw03WHLr6dkj39IY+c+RP2bk62q/wxJx1MVPl1FuAHhb4jdMiO0pAy9pK2xez8aEgxKEn8
CarIhIhDLX2vdz7KZbK6gqWH2TbY2ceestreJUFqEw48BtaFiemrdqrR86cmUPILRIn2aijy1hzt
rk3f26tjnQ2xAPFF5wd3ixYj1S5eNJ8jmBApHx7bV2NutdduPi97Hdoo31BSKmwl0vQVPin2edW4
nkE9YOF31XURvT8F7lBsR3QbhBYKzJWG2TCkmWu8BbcDOgdM5Cwc48rg2hF9T8pjnMef46rsbzLb
zpqjDWED86yyAw9NIZNsZLkoTDybJX+bMElBedDoJIalBn8OF02VfWyawmN23U7+RSFwSDw489Bh
FKOa6ZXbDyHJdI4HQyxDeHhKcf7cyaQllA7+cXHS47R8nqsca65pXjTJx04JmWseg+nrEHX123LM
5489HL53lt0tJCaoBW9BVuWe7DKnCd5HfuvOG6xpccnOw8F9R/tNpGnjlNU62Q/OhqaLaAWz4dFE
Wrzp7KbfZfUyfNUacgu2Wr2HrFLZN65xevULC/0fku9WcwlMjFiywSixVAE8e7msNJg1Cw3Cuptb
GLJ9vIH+cRzjeyXdDRTfPeM72BB8HYbUE3XbtJ9GcYEAYNvG1358OVWv0MTumEZFyR1wTelah6kv
j08L0n/qqL+jCn+2Nv/FQuH2o/mc/e1/dx8fs4/Py6mnH/teTqFJ5x+EeJFLkUsZ/Wc5hXyPYgZM
FGe+P4V9fw6J3T9We4SQG77mJ4jV9ep7OcWE48nIJ479FXaMf0u9R9TPy52ERp2yDX4c+UC4OVCE
v3y+JN6QZc/ChjUPljBHOEDVl8yLkYzhFuKfTz4LHUkH5KK4lmuPG0fo+e0CjuecDawu8dYOqvJr
VznzrWQEJw6up/MTZP386KZLT4y0jcY5C7FEBYeQRG17hML0OTELeNt08rOvZHtGKXSvFkC8LrLV
BQZTmvR4kXTvspxX3VWZ9TmhqHkTNso5jP6Ub/miH8AA4UlVa4xEZEbAoVaJ/qzpCvlxcsvgYTXV
ATEIyzcs2irH87gozgqJBT235JLzxtKTtw/MpEMI9RUtUQxC01GPtEZ5r/0kqFAe9962ScR4A/sW
kXthZJhtRVIPx94bzOo7lXrHGS4gE2OGHbR8eqlIymyrxbsgNiYU50VRYtpMikR+SwfhDkcxTnMD
kyYp9BVgbHas6X+ucgtviU2mQv+9zeBpund905HrneTlRQgi+iVJg/LopfB9dukT+6102/J+SuuM
5cGJmZmgy27leFKqTYpPjDoLtplqKExZvWVSjLHfLhmTKmiPUbR4yd1AASiZjDbsiuneGwbTDl/H
dKIZxGHLjp5ocH5l0F1/QSlimddu66OwJDkUPja5tZSUdUcqB7tHY1+hZI+KaisXIL7rzGJ+nsI0
DP8PeWe23DaSdetXOS+ADkyJ4eZcAARFipSoWbZuEC7bwpiY56f/P6i6O0qU2/qr706ciO4Id3S5
QJCJxM691/qWUmKPIowAwS3h6RrSriuET0jol6FvYBb0Zkhua6H2P0beonxgVtAVtUnb7Me6dy1/
EGnpHB2CcTLPtoaBXG1tsp5D4dAwbC2nHqgiJyx+4+i436BqLZpHtJJ7sJtBdMcq78wFN3gDsWBL
JI9Ut8MEZ5clj2as7w09R9yWm8OdZcqBpQUiyvwqBPpusYSSTNe+Gdxn182cB4ei6Nqq0rjfqnGX
3drW5Ax3lCyF2I9h1bRPo+JYT+Hipj9itTDMU10O1cs0Z0VygbGOntaU5JGP5JL6e0KIeOPwVoRD
WykSa1kts/ixHe1svhh43Uh/tIvxu0WSAHko9AU562Ot/97Wa0/SrvQuPoT6tIw+xhde0Z1QWvcy
H7MF3YOguou1Njos+ljlcB6zMveIMtCToCkULA1KEY0nB7UfcrSKAeHCkdDdGuhAbivZ649C0Mbc
IBecvxbIqubNAPmnBJnSZ9thlG4gMqcjLMgh7BBsr0OPWgzGQ53MYetj5nEf03jBgku5k6xMXxCW
o1JFNO6jsZ6CBUHV8k11xoZwUGOJgGkiXK0u4zSr212LnYh43nytOIuoq07YctV6My1Ktjwge2d8
Wc6sRY+kA808SZrs5F/Mhv2jmQpowIQgzRFcg6Z66FGydPsKYx1hu72MCYXHDysDCQ1im2g6LVK0
Dq4MuqaMAY9qVvytyqS5K7UxPs0iVMV2KDr7mbNRisG/cE2l9UdN50cJsVUdcPzz+Kd2Yv5caLDe
VPqkX7piZGRcRnX6ajuT2m/HvMyJlwCp3/v2EqsJztY8KS9n6pDNHKmNtZlaW+6k2lflZi6j4onO
uP5loQsKJWlxymcGXuLrpPWd6rmNlUTIBOex9ioRElg52nY24ExNMEzyt6M4MCbLiP0C3R4ET3DQ
FFhVuFkAR5xo47rPChsrIcnMypxt3JlyX9qg07dOrcFckGsr3pMj2jevTuslB6JuDoXc1rIjYk1P
ChJ35lCJjK3dpYjmuiU2koPRlpG912tiMGJAE6uFp2U4ViDabBGxzPe6Zg9fEkUK5JtDQ8407Gp1
wFi9mmw1XLDW0ozgzdTBOlallWIEBxXmaNLDjTy+yDpyg0SvDTKwel1tFWfYyLSsUqysNXEmYXVj
j7qRmTCOhawHka3MfGaPPCLjYlrXeHTzQkNoU6isjbrRWxQhhJfFCnMQrXeCxKCOlpvpzc5dvFm7
Sf6om4wTqlKnvs5LUTsWaoE4MsBCx783iKNhpVXMJkBZNp0+3uhC2jMgjCyS04Vj0v8McX33oT1s
oiiCIxL0sW2MBynisCZG3CABLbtRTKKLsBebSCaDtIWcIRh7keg8RlN9JEuMlNyi0Ei5o0dxP9sK
Ux3h9LO7iZymuOdUb5c+dgeEWKMUs+Wroeya2xQhWH8MAQaMu1QwhtuJqW1fESa1D8rkwobsGJij
x24q+TOWMT3zULPajvD0vCaeyJj0FwYw8fKgjKMsUG2R3uYNip6JC8kJzz7pmZFUh8jUG6zik4rp
OKqY9yGE5bDIT4D40fIdpdW7i7rlw6ceT2BrbVrpDOLLIEWF5XduCLE5dRwfybiXEcqqKpVju7Up
xhOGiXWxkHiXshkbekxpbiyzJY8xmtj9DLx6BPzX4x7j3DyI5UItkty8Zmw56TeLWkhj5YvF2bae
Cov5/hRhP9STQX+JWmMVQoP5gM7boAe+HpEQ7Zxxdk4dd+Q+MfUqHbYUc8Cvj2ENwJo68H6C0a0A
0jToQBenLtPQbjijKk7ELgCYWfpOkpW8dmm+t1oYEbyMeu0rymWwsrKfomsxKPO9qIh5sIGct34z
JzE5f6aeyo4kF73XCYpp4O6y5ZjlS2n3yReCEBOyzYvMwUmeMondSyWqk1u3iot7bUY/9qQwYV0Z
nUOW65fsG64Z5LU1dsjtNLd5NUtu6ql0ZOEGZSoHwq0RoAlkFr3Thocmt031Iq3GHGV/m+HB7ELa
NdJPeCKSyc9rswYFbqrpd7RpVhXgbGegFrMW55tBIi1+6cFlvqRMqQ1/SS0+aIrGg980L0jQKSl4
k/1sDMh7o0IRFdR2ITq5pTIESCOnftpCvdbCY++G1nKnOUukPSQzbvhgqUvXBsXg1vpLocd4ruQs
ipuumuyXNDeJfcQTrRsXfZewVApNr5qAORlT1NX6mPG1LSPyRAPh9vDSpzCh2B3aXGxnB0bwLgZW
QcZ0xmnbY/SN0j5PjfxLyNpWr5gMNuJiykQe71M9Esw+rYoXgbXYqbSRW3fcolGvJzHRug0Y0Eho
RBsqs7ml6oqvtGnUn4scqpgObOGBEDN0+wL/mwi6mlG+31oDNXhHCMmtWlINAyimWWU5A7P1OjcN
DnKZ2zyrbleRPRn3PWjjUdhKkC84bU+ZqLrspGki1L2eCMHdkszKCp3PU1/SPkm2E5qXyxBREGr9
thh8NC/OS03rirkni8a6V4ZWZhs1tNFbztncA9mgvLe6Cklyr9BqSXuzfS1VMT1W/QDtlBFKvMt1
Wd0tPKrz1phbliisPtAa3MI+0oc8GMJEvQ2Zjp4SBn+vS5OO8PykKE+1VZGGsJaP8BwUVbD0DbND
p09Uh6eM8YqcjlB6bVqaPi7kmZGkJhxvS2SjaiL/aEvH0zws9JbwpmDij39IyOBiC54hJLnKjIkQ
saVs3X09GNaXUsnSQwkGC0wPGIzOz8AaDUAdVlRoU8+mZ9g1bYuOkpH4xza3JKU19o8jGsb4StFC
JAZl26BdAjWi5j4yffuGQt39hnSg3KZ0WIXXGbgukVD0PDQEu0DBp9AdyH0b7X63AAy6sYbV/DxH
ZrpDmtPzBMRk6wSwwaY/MjV1y73E9597LUPmmiGIZqOpFWNfXnYTnIxgBCtS4gxhd/9k3LM2FP7S
Jtbp0DFLoj3EnsWIcNXW/bWPWTa86OuiKvxpytnjs0VE92lBJkyexxgCpEW0wkCxemOQXrVbeLeP
n3yCsxb/+gng1mBfFRp0QSaV7z8Bb8x6yRJ2y0qq4XWrSHMbtnP7+peD+i96/OcDyrcbNbBXvbkX
yQI566Eu+XoeGRWsNRO9zI1dt7Lye4jH8BTGUiHSeMUlh8vEt0A5xbOt1ThW8FZY5gOS1rj6pFn9
8b5Nez2DO0AXCSE5t+92KdTS3ASQi3jY3GoW52gSJaLb39/3r65CuCSZwFBXGYieDdoyDcoENDkc
2I667DmhmFQbYfGJb/qsG86Xy7CQACL6F3hUMcq9/w3F5HB+Sx1wHxYHaPZSXXc4PtTzYzpHUfln
/4mxGmO0X/yWH+/JhmZCEJZGswT16NnVDIejeheOBbWRy0Mzo3UK1LAa2k9W5tkombtyAAWu2ceC
OahxPshgdNDz5uHZCBGnp1siuikdw7mhi2tURUD7MvlsSLR+9PePI7NQ9PuoYS2ILueAcRCYLm85
glGAE7WvTWIZNyKOh4Ma99aDuozyOzv/5KsK6/ST9bgOhN5det1rNZ02FHObdbm8/w0zU5t0gVTK
z0xCtXCLtd3rJFa9Ox0Cdq+OWdPEHK5bhk9+zw+rhy+ZUSK5FExSbB7Q91cuLbVyrdmklZDlzDAw
GCt0i1pYcB4ECf2TCNqzVFhmlUyGCHHk9wS5sQ43319OB36Oj8uhwBkMXjudO/FiSPN5fhSDpNbi
+vZtKGLx5NROWFwI7FzXSZUlX37/aH5YXnwOtl0NWwkOVlyw7z/H3MKdNhQh/bRj8OONxcI5Qmso
qHy1zizDg2D46Zr+xa9MVxBQhbZuhcwG3180CZHdZM7INtgJ8SRL5FUa0HhXQOkq1CG6cCNnAWua
NW4k/4w6+I/P7YffWagGqU0C0StFzocdD7v4egyOpZ8PSPBUsTCFShSnfY1ik3PM3/p2jdU3sc7K
YLFZXO4NzvmXAd3cWr06mRpxORxRD30/2JlXO9bXvMXR0Tg0Bz+54NmutF6QlxdbLT1f7vD8gpWb
dlAEysQvO5uWaCqGDenPn+3nZ4uGzrEOBZc5AcN31WDDff/7CSfJ48pVYr/LZBU0bqptFrONcd6N
erqz1OmzF+fZgvnzgm8u61U1bZ1vtpYEITOEFQCXyNBfck6tz2A+A5omAms9raCYoVHyyc57tlK4
KCoXjh1wrnFzM5p/f5dMOBoGOauyURl/hHRhsPT2P3Ldmj750X5xIXIT0QzzH94p5tleEM+JVukN
Bt2Zx8JDPDb7ObZUCArZ3x1Or6NiPI+cMbjg6k1/f0+jOpL0wkkAoEW1Eou5qZzydOOuf/r92v+g
dudaqCYoKxic4qI/VzTkIarb1rBivzK4I61KC4ee59gNV2ktlvQyXOzo1ijb8HqRnLc85n1dRCqe
XMI1K8vKr1BZ5mPw+4/18ctePUKYNDS4kgxJzr7sohucKm0TusQLZ7tQbTKSXvs0cNc//f1LrYxo
zskUCR++7GTJ46mICcvS6uHR7sfHQfaPKn/++5eheOXdpa1c6vM7SpPUrBBbRz4ZQwx+NdJozdQB
qdI1+X/x5eHvwydgsFJZRO+XT9JjjBlAhwKtkzOhlUt4jbdgIuqXP/3+rj4+8iZexdVCiE0AydnZ
peiy5FkDmMmnykp3NJx5vqehx92esccw4oiuBOaU77+/6tlJhGee8p+XA4IRFoh9/mbCA6iEqdHi
lc9jUudUDpzks/f9yW071imJ3M9L0qBrcJjooGyWn1TKv1idJGBB0gFvuca2n61OTsyjA7thff8P
lX5jq7n+UuZrbSAtyQf6/d1+vBq3it4IVwKJD+b5qYeAy6rHfaN4dbPyLhV631b3+L/YCz5eiGkf
+RzYdDBgggp6v260FDXdQPIRR7vp7UlgdvZfPQkYWAHorOU4GYzn3x4M4ilZ/ZZ+bS3DJuE3eqqn
nqS49U9/96uzqMvh07JWuK/zhTISIBAZGiGddZters+2VJPL/+bZZiGs0jbUcezY9tkXlwtBBVwz
KnXMuDzQdP0hDbM4pHH34/f386FwAGKCBxipKhiUFfz6/hcSsYJIt6PdkZpaujPFOGw+v5tfXAQw
HQAfam1yK84v0tlyTsrUCcnrK4p7cg7bV54oc/u3b8VZT/GoTdiiwBS9vxU5lujm2in0Msj8t7xf
ikPd9Z/VQB+XtL1+XzqiW4ON4g2M9ZfSjvo2wflJ7KBeWrqxMbm34QL+I+WzCxnsM7H3Ly+HOhIZ
IqUI1pz3N0XYaxHajIW43Dg/knK47OuZVkVu2VPw++/vV5dCQ0wlyWFafHhYjXqZAQuxKwCMDKdN
7iblQc04uJdkqHzmM/qwJGg/gIOCHWlASPhw1sTE4yKcwTKRhqq5VTj/BWrM4vv9LX24ClWjiR6C
jYH1ALD1/benLFkzmFyGiDmWW0vbdVPNRFX+/iofvjiuwpe26h15HfPOen+VvkoHxWqyEBo32TO7
fvU6cEqX9h21pFl/0u74UIRzNXQcbEIU/JSOZ0/s1ButY0WAUiAMJ0+GAcEVS359N2sDI/fUij7B
Wv3qO8QwhKSENwV13dn11DR1aqbqrvfWV1YswGKT66S733+Hv7gK9wUimtWgGh9qppCjDUyLkvDV
XAnngyonjoNOONXzP0FX//Eg+PFKBDjR+aI+o28k1DOVE6Ya1LwJhjNd1j0e+knvCKx1pNt4v78l
8aGUeYuAWP28pLbxWj9bF200jgWK13XbY+8e3Gy6SkLwNBJBwrFqDbKdx7EqT5XLvBMJv5Fjs5tT
JB4NuBZwyllqYVulVvUKrPQHdYZ3jcShVT2tk5AKyVC47rtBvIjSMrCXx3l7bWtyeYrdmd4Bjc/5
0TI74It12DONsmskXMxuzQRoIyUOzljB4T/OrDraZ63hhjuGmM91OBrppQxF9LUV2IO3+nrKepxw
D13TWG8J+a0FfDUBl/ZxXConum47GZrYn1Tjpoaet2xaNA1Hd9JwIjtmFK6BAYZFXxlT5s9lmKAP
sZeTkxQ11rQDWVI61x3oohcAJZQ7jt3T9Pn9z/GL3522A0dyendrH+ZsHbe502KXsV2vj6hh20wp
mD59uo4/Pp3O27uUEaOJfP388BjydQD75vVgOiXtJCOfwuvC7akhRyW81uZq2f+928JSzEELXdUK
XcXpun6gv7yPymbMaRHBNiaaon2dXFxHeTF8pjg+//K4Chsp/VU6ZHTLzxvYqaOgVkXx4YEQphRP
KLMW/Mr3v7+X842Uq7jIzOg9shHQkjvbrsM80fs2VkNvIArigBcwqnAkhpwAJNLdTw4av7glTmgq
BRaRA2tv6P0Xl6VVn5Rlr3j9qMDGlrwWIqaXf24Cf0uu+P8j4IZ4m7/89h/FjBhYvr1TMa7//J8q
RlNHdbh2XgjBARlAkfVvFeOK5VtV6FiE3rTv7N3/UjHa/wB/jHyVv4mg+42P808Vo8G/j1IDHzht
HUPlX/y3UDf8BVbGX5vVFMzk6hBJRQuV1/B5n7ztRTOlnaL7iaFAbJ/0FiX1CuAPyMXN3a0Sr3z3
xaBBRjPVaBc/T02hfM2tNmfu/saGVzMzYntQFchenVExwiR1JLdXnVq3BGaDmMiPY4PZaxMpsXFQ
DJ0IX8BuLjm9mZgXmpeg6otxbqDWvxHsDQyQ0TqBbUHbywp87MEY4/Q5gyNpQc+P8zH3arXKDYDq
5FEhGCKMAOKc29VanQSz1tXFd0sWvDs9p+5Epj3pWtzVtGikbfb3id1NMHWLcrYJ84ncosGXGcdA
Apn7d5nhu4SbBHVvdNNO5nbf3k3A49D1pLFYkw0bfZJ0J7JJvBpaP9BO0Lt+yq56kM7qjcPA84+U
ykfj25wZF0xeP0GZeapz2Rd7q5iIIZg7gh8R6IewIHI4/E7tK72DjoUkzjl9QewyP+Sp1Z7qHswD
YkIfr1e0s8FbfG8V66kMjesuGryBPvuR4OCLmWjhdDJ+9kl8W+cjekvs1bjLezSjRa2pSOxdBiJp
eaXgUn9cgGjQyW2b40oMCUSJ3kS6yhHjwFG1dSk9AYdVzNUf2ZIfIeVcMPT16sV+iksK0GI2/aYx
lSNagU20uMm91fE5+jUOp90qqMg8jRy8svcYqSu+2RfPg3TAxeFAr+bcHI+0yUDI2cKfa3ebjEpO
imNpP0ylta0NNTshTig2rtXvOyDFrT0j2GK5wiSCzabNNPq18Q9OGkWQTE3QSxNlzQoe1fo9eI9L
h39h52VpVwKeBQxZQo0UbveMVFCSjIMynb25THQqBwbMXswLHnGaUR/IMgiEMj/OY0PcNQv5kphj
3ylj+Hdlg1wgt7TbpphbsYuGUd/2dqQioQLWFIco63ur8MdhxsXMfDr227qIt33WfUGzjJAnXF5S
t3b2oWLu2pF8CCO3xF410faXMNouhlr5ltb4Lsj+uylTdbPU6oMIp9u5TsgHciBmYkI5FAvIN61r
7s36JWq6HeE74XbJkXalLYy2lkE3SQmq3S9BaRjmQxm5ShRUAHgbgOYDyl9WER70apeI5i4xl8az
7bDYDs10ndiQ2VyWjgfthGQ4Fet3527ilADEJi53wprvhrrc2RX8x3GBUslQ/BFa0lZFr+BlYsmu
yLIXPJLGQSXhAwZy99CimMYRjU6UFByRemvmyRo4IazbKXebbyg/rbtpMQQlGgglZU8cwbErh8OQ
1Fe9Yozppkri4vssEYD2BUnkuRGhC9WTkIev0bNtQdv4WYzRcAu2N7+xCcHaKXn84A5DLTyYout2
ZpZolR0ytTZaWpnPc1iVyZYxQAwbYATfCUNcNFkwWDj4i59JFlgkNJUofEpp7NLR6n5mM50oMAws
DqDse3tWrw1rDq/MOHahHTaVMl9UMAOT/JJEqSs6i/PAqAbnRBpo6AbHoDBDrQqw8W4VG4T8Pqd9
XbCa0/FIIIyTeRbCAQINJrSqRbpNVXOMfC1JwuZaOBCywZJYrQ/kWES3c8lXOw3OBvf4Q2azx668
sLjraE2Vue9oUXVURXiJyfvLbBe58oc0aj32LMdrnHKfamjTE2dNcNXCwvhOnhiF7VhAcSc15kp3
tGsg3SlwURdiJ6FnN6YVXzZJdZ0UrXmI+Gr6KjdP+UBQbOYoPdsdX7A6wLIkTnhC8danNM+1V4je
7sbKuTtjqH82owxfm9h+yV0lMAZ38Ei1J91SrchhmMJnEuCveAUohFnK5REyJfiN0K336WBcY6ox
Mp89qDT8llSMb2WoFKeoGJF1CsTAjQl6o0hvIG5cz1nUIHhFb7sdbMLYFOhfG4ZLDmMf0sOII4k8
0CGYs0RDxsl40NLlCoG6EfC88H9Zk/qs4eP3TbeNlVstqsWBTkDucaDgztPy3u5CIuBV/kcL8EMA
3lcwFJH0SX9ZvTDMSlzDmUBGG3btxiLuetxVddp4OJ+YCtf+MA9is7S8TaISXmkyk3gMDUyE4xdb
lPZxdp+6ot6VDmiIoV5ryPa4sB/N6bJH5N1/kXQdPNvt90VzFMt+cktvyOtTVs+odEbsOoYghaOs
n6JGJTYonHDKUxAEsQ7HvmUG3iffpznqvTSOxBW8DfPOIAjnh0FwNBFz8EX5BpW2zW4SHn44F7du
N3pCmy66MDtyPMGqXtWnhOmZl0tLfREtB3i3OOaxcQcrturEcCTGCJFus2uW8IT37Eot+3anzGzE
RO/mW8aL5R9u1J8qvBNjrF0h47uc0/w20/fg9tBfJR55Y1rU+RPc/KkpN7E6XilJf4xmrfcLTXmc
Z4HCXDnVHU9bVDR7qUc/q6wboz3JZIWvi/hEuyvfUsocHeW10m77Vdjd5lsqh+fBXWjgWCkhROzF
bpW5a1PiwpRJnmzGOvtesQ+W1YNu/OFgAhxikzTkHyiOGbOXJ3iBW5UYCLW5AprmTzizqiJ6oLvG
Y6bhOEIBppCaCUxWiZOd1V03yr1Umue63yfMAhgAsuWGvEd/OpaCrwIZmK1s+qne5um4k0V/bS3X
pvOyEKPXx4mPnt8bLNu3nWvOh1c8sjcUoX5OzCx85F29IMTrR7b5GRBnusna6iJKhstWn3adVhOt
8z1vxMlJjJtYlkFWOyjdWpZRRfHxVShHaZgQRmpyLJwUTPrgXsl+CFwqsBwWstRoqQW6+aNReX/q
enJDqALfV3Q5oSj2m8UKmhBHI8xvR6mPLnZLkMPjACe1c8tbcj2R4ZngMPRtrFOcTO6pArfTZnLX
Wzd1GzMEikpMgXGqXyEVQ6I8QjlAllPdplDqCJej1PZHgeIZeH6zwclqkAso94txIYAQTrBV6SBs
tIrVgoy0wst4OfZ5trHD6QLdxmmcoHJYtUZ8hVtV5aUVLe0t0fP6XphjcYlGJdlFs5wC8umROrZX
Zdrx7Bfdl3Y2jT3qVPSUFqEYbNdh0tzqY3Inm5Mdp+VukFqNIX856U570JrhoHdBY5CWoZNRNHiZ
tNkiy+xOEKj1NBnusKMJBlfYHlDSpjU5qcQQzdmN6077iL/ijbyvRinvEXSb/ixEvyMDIPFhD25l
1hwaV0XPX81HR43vayNXMQavhGKDV8tF2aWQnM2xCvgvJtPiiwlj9XIcW1Y3FhK0Idagk4OFYdPR
42+xbu1tO30uI7jsJPQQYR8HMRWYUScebNm9KfIHnSsXTdJ4ioXkVXeeIGZvXCyc3qJfm91tTbAZ
EYv5puoNgn5svwckIkkvQcJ81BIVsV/EF+NlZbqPbSXljeHLytklSTlvl6gLhpSoiML0XWi0hCLs
cgtSdo48e1WAI6XexKHcVor6xUisDfrzTThX98RjXqeABz3FNh5btXle/5bV5E/qlN0nqfLiiuzK
Hro7RVNfO2V4HN065T3fx55LmkZXZyZtJFc5LSOWwDnc1nm6lVN9pebapWJIgtA0Hz0tgu9Jv9fM
9nHCU2SUf7Q5j5eNCRfAykHNLVaA9aK101cX3bLT2FdRrwbWUhC0OFGE6NFFkVSPUxlem73Y9VBw
t2nvSq9qChFEnWo8jja2FMtSwkA4Yubv1uy5IOkUbK++IElirydmYGMDUJUeKWhUWfNGRng0Uzw7
Yom2nBhASUMLQjL00g0JDG59qneNTQbiiKNxToK+AwBt5MSfXbqF8ZUW5SFjnQDSDSSmKTDpKh8U
4WjeuFu8RJcR3CdFVjVIv2knes5ZafwVxPTsCerhXVGp33QYf5OeeCV2EYedMQ1x7JJYts5JOvOy
tMsN9rdvdqs8uKH9EOXDhUXYL6gm9JHW9IfIDqGiu55ZYXTlyAY+wz1ZKcHD0gUobiyH1FW9aBHi
UhkRpVpTjQNaVDvMguxABjYqaEeZDvsPP9ioXgDxCXRdbu2xIjamHLe2Pd8ldrLHgMo0tDgSbYV7
P/XZYYK6LV/yzAow225GZuscZTb2yqsS+RHO4GW8nEpCYslqYTIfGN1rVCpBvxS3yTwAF+wJB20u
7ajbTHxHZnFS8SBIqO8bjlJQ8qioIvV20Uk5EcPO5M2WRWSYZt1GlSlD0uZKsZSntjvZxXRfi/iq
jVDTRt9GO9I30+xuI8u6ymBCp934VJLB6WM5AO4MNfaBYQDvhgmmvK9Xp6FF/RQmyqtlTIFSgUDS
LYAxbTQfLG0SOZTzeVa9Ya7z71nkmrgcbEGJp2ZlHF6ETUvQKYz49NnuM6YzjjmZqDyXMvyexwm+
Z5T903KnTIPa+ZUWWeGFMFCQc/bQxtcUXWHh2b0FZKLCaOKFWmJ9i6tGvrhqK00OPZ18jcn7jDcl
ml/otIY735tzbhuE78xzfRWPbro3upWwClSrIDLMFYSv628UVgc474lzHja2WWit5aeW0aB7Dbvm
G+A1aK76G9nVDiPGjhnsN1qKb/RXDRXlyAsLKGzuUNJvCaBXL403aqza03rw3DeaLGYGRfVpqoOa
5SBhB2oZTlvbamCGZ29YWj3Wrq03Uu3KrO31WH0x3kC2vVyhtgACUb5OyjwDu52KIG6okDdGbHY4
GlFwW8CwV04uedj4xyvZhND2YBwdsBbllFYDNsKNgvjrkShBuLvs+dgeIJkXm/6NzDuukF5T9mvY
0BvAVzf6Ftb7yvVdnHHqNmGdJtd8sPEhUvrqOOqKgR6H8/u9tG1WTbLSgskCyh7AV4nHZWUJK0ID
K7yojZv7UDRXAJi25vXgdeVYMU4q71YSHlOgXWZO9aaXJoCiha74AlMACbgfDRgfNzY7hu2bA2dJ
r+4a6y6E0fVAHh60LoaMeN21SozKMW0xwftkIQpr21rFCDpEXWQWGEtBjKKwEjF6Nj3Wk/kW3heu
OX5OnU8Ajtd0P8pKgv4WbQ39y94CAM23MMAuGkWHbV9L77WOuRP1wBodWOE/hyCH7+JbkknlSXuL
GczfIgfHP+MH1yRCBpOEEhKCiXF/JKqwfAstHN4CDFfHiuLPq+fqTyHD3+qu/kdUDhOhf5Ny/u//
a1hbBH2/658+/2y7/+N9K7J3PdT17/zZQwUKLjD0MzRGRbNiMOl+/wnWwQmORkIVTMAcpo9vHvF/
9VD1fzD8XWWwdFdhdwnaq//qoWr/MPhnVQQy67xhler/Cyj0T800LKL/OIJjAnveQmXGR0MWRQCC
bdSw6yTgL1MLixF9FSe4ITQ3uxxC86kzrP6mSiZz01dZtLNq2ksD/L01Vns5OMt0A+y73BZStUGM
m3ZDhBvnLwQ1x14FxqYq4P3dzFhuSsucALWlNd6mSTcv0CltDDCBh0Ht1S05J7gDIZN4bTclAa1b
jTNsVgZ9AXzCtRS6K6ZxaOa8AwJdl2JrxJ1yPdLBU3rXCZQhUbbdYKWvIaSKk95pxXOmgOelcaPc
6ovV3PRjol7a1iiPYkAoSY7FPNAbxX/4POi1fWh4cD28XPQK5/Q0pJo3zs7GmvS7Qi7buRk5d1uU
nYnRfLEk/1jhdhhwu/ikkblkxfYRds9ezyVVO5VlvM++0Q5FFTXdiLL4Flr1S7HUfzQNFTn5KSSs
HbALH0t7omGIYzGybsB338gCLrUwlt0Yag8cZjeKVV1YYTDaN4WT3sdNdV/YDSkhhX2tRzJgZ/Dq
WQuIKzlk+XQzOl9SaKQGXJWmyS+cCZt7Ox2HsSbmrq88ONwvdWcRCqPL266N7omAoWMm0pduqu/w
YD1j1jrGmX0AC/M1K5fnsSU1QaMnW7aoofUAHt8WrfvtHDW8RsiJKCKsOHb5tcWUQpSlJ5TwRDI4
NBSq4VH9akD8qX8C54Blmx7xpN8BEy55U0QHu3S3E2ZS34n0A8IePkniXMWafMXdaWC9gv3oXldN
s6tb56TXXNEpNwu2yl3kpKAPhQ+uZNOlJ9J5GfCf+kgEdRN+k1nxo7CXjdLdKnp6ImKVVD1Kwgz/
207oNz2uSaXZLsvXodjjpH+KtWV17TSbYeY4q+rfqlLfZezWYJGIz2guXDe/4E1K+IfdfVFyZdso
y7aNykcRPpQG54/8rtHIcu+ni15PLxTFT+PkJlGiveKaFw0maHfUr0m+u0bzeK0XzrYun5b2OSz6
vdk0L/Q9N5UkY6bKAqroq3lYLm1pviRNdEM39oLIttMM2BGIM1eqLZLcgZ0QmLdXspd20C5xO+xE
BY5dJcVnJlcNPa43OBe1rl8xg4munUkD+BK/CP0bK+gAaH2rDerXTAdpc6fF/E41dpOwhhcwvvLu
vlWz8b4YjM3oxBdRVnNUoElYfAHKqnuFJQ6mowRO1R2N0b1M7eox6cWm7Spic65aQ/hO1m8b7Q55
x7NG3K85XjmUF+LAPBPLsT1fuPN0ZAB+aCxszumlGuVbAnwDk367XRgX+v+wdx5LcqNpln2VtNrM
ZpAGLRazaMDhOtw9dDA2sBAMaPVDo23efQ5IVmZkdmX10GwW1WNtRSMrQwsA/yfuPTdu/aYJn50M
07RRBNcTGHtrufUi27lT+m3d3ej113zSV1qyBkCxKoxkPbaswEtmBvbOFPXalpujViZrs3KuSlIq
3XQryKAdEqI3kJ1S0BB+CcQzo/nV8rMhiaeMpJ9JDe6tQvKbqjpKac4AQXKuoaEeJPO6B1dhFeqm
dMKdOoT+MG+KXPhT0W8bo/GN6HnSjUvTNs0qBLRCqfEQ1P0J6dIjIrY3ZQn/qchOmQvBgKv16coM
s4z5nsNN21SUCdWW+GaUAXq/lNC626lqiOt1ZNKpO/eyI180RyAV7vD0N3HhibglvF4halZ5nexp
M5rzKnSs9Sw2NZevkE0fY/iDKofMl0XwEQUkssgzoQhleiAAYIernXCoMDhURfFesZblOR4w6aWl
k1UdDH6/NqPhlqHnQIya0vvItGMvrTLn0S6qhgd+9ewEkThC36+uRJsRc2LJB+SkZ02aj8hFaIMG
KTlMUm+fu4C7FZZmtNFjIAldfwbFfTQdFmHgwJMDTsnrpWAiikbh4rC2Oe/qVqbVuq2ifkmL+bY1
speu7E8NnrRDjWkTTHkhb1mO9ce2UsnrxDxy0jlwboy8US/DpCknVX5C8mA05BFhAlkNiUzo830U
mvGqakJCiti4beyYZGrnanDil4zSz02rfGa8g2IibLaIvq7bnAlUMpX3Uj6TF1ptsjRvD8VGSpnF
JEW6a0ew61bIOKIRgbFSg+HgZIRiQdvEx1eXfh3GjzzzM2/xwuPGx3K2IVDqoCb2EzE596UeAK0V
1r2Ia5o3flkpOAjGMN0xLy64JrNlV0DvYSi91+TjvlfLd0ZSb3On3VGekzk51F4QYmAu5DOkAjov
RX6qzCp4qYQFjAneQRtzd4z7AmUh9ja6M4LVKfW9qKtCRmIsVtqCG2ToxKPoaM/kXIxM9k1flpNH
xoztTtKScGcr41UyvzA7fRom3gqkvEg2eW7TG6RkCyXSu5ySxkS2TSzNG6eoB8J8tGmN4oe1mpGd
igo5ukOTaS59cz8/yZ32IU044mcFPEtLBiMHYkgs+4jNqhv1I7qBI6Ghd8ocPKdDsPieT33hPA36
8DI46gUE3RoP6Xs07mr1JizJpYjYBrYcSndDrRebRJaJjjZ6mQmtZCPik+PNUNLoRRVuctIxFDdJ
O9r7cdB4fGe3EENHVxuYnveIeUQ/1xu9Meo1gR2skWGIeqqTBesyU7qrFrScP07tQ1Hr2grpPOzo
JNLotK3wGEfpVWxyfrNnrZ6MIOOA1+v+qy61cIYLroaxgwJBi2GD4o/bPQXGe2Gii3LS+YhqlNHh
HNP8KHm/gyqWHqPGTAnKnORNrCvt2hYdCwYSzHCGA/TuxJbMssrtFH7KtkWRRPAKK5ORNYDebAaz
2GQQuD25e6rGL3WsH0N8+F7uBBfNwhKkhfKe8sLgOWXfAR4+N5nYjTxGNHnYCjAT5dgKFxPFKUxf
IXWaLt1656vGdLKH+hZUFc5/ieE0cTDXKbsgGMuEaKfFflKSlR0Fgr1kH60rrbitx+g4F4nCg63N
WNmJao982D4AdAYY18JaPlWoha5ae8wusA54ei6eKLxSjr4u4ftco4Dhp6btK9m4tsPJ3g1R9QSl
OVxr8RZvlXQzI3a7R9g7za7mVAnpSiPUNJLOA3/M+I0PdZtvoJs1G6L2HovKsvy+kT7+Z146miL1
GuJ6zcIj3e4mxHAuWVYMdKVuV7PLhytEn1xNV6pQX8m8XKm9+t5RX+oV7WX8g6n4313W3wz5n6pU
TuUvxIf8j+aX7KV4/9xpfXu/3zotRTYwTtPPID//pvj6rdNCTIvzFRcI9iXk6b+rVZRfcapCpYH4
aZt4HpG4/N5pAWDDPoMxGe8nYrWf6bRQ1f6HTgsvGuhP5Ooychp96cQ+dVpZP3SSarCyYuezS5hj
Cu0UVuUrAR3sPNVsXQQUj5p53wX2vtKyvTV3RNzA708PilaZ7BflL1YF71AyGzfSxq/hrK2nPDzq
FIAc/zD/1wpYwVZ9lgKFBJ64ZM03ZdWyxqfwbZpjYbAtDMnjUPX6hZZMVbfJrZOcmaaLajXo7lSt
A9s3sbvvnWolmo1h72v7csaWwPHNABAtDDlybrepdfL2PGqhoPVUOqeOAJM1hA+3sRis+lnB7otb
w5d1xugXJ71mxh6XN0FyiIFk4kQOVimSRJbo9UZNT8xoHX2X3Wa3ZPmssnMQftT3mnxDoSS7aHv4
W0tJqZ6P2TpbG49SABzPzZ8pfapbZqB56t5JiieXXs2mKv4aKTfFLUvSuzo7ldKDmtJiYXHiMRYC
OUQU5JI5cFUnkBXtzQycTBrhoMVLlYbffV7tsvGIxGdrdtfQGSA/1Z11GBSiCTNAZuzUN82qaFUP
NUf3NL1Jz9Lz9CZ/+1f+9u/yd/TSfnz/O3pR39oP9e3v/+s/khdjY2z0t/5DfzMQIfDMxFRvTqe+
WQfT2tnU6VG1Eld32BcxGdc6zdX2WQXN85Q0a3lwOMS+UJbP1ipnjfWUvehQLKgP0zuA5DejvEtb
9qQbV/HKXTT76IsGjJ0C+fAZYJdirIdo1We0h2cBFnE+81zV1Gs+lqVs+HsR+5VnW2wtrXRnIPIu
4YOmWxjrSPKhG3wZPZsjXoC/mLx5X/Pe/Jvejh4RnZ3jOs+9p59d4fN29kup+2zzrOdNLrZJ9aba
ZxoXF9qWJsNv9ywoniPA8NV04fuMAq9mVNmu0H4Mrn43XaLXgEoK8Ed8sIr9qG6LQ6Ctqm3Usfdp
ON6ym1B6C5tzbh7VXdatww3vXkYP43gzas9Gsb+Y8jqRnrhUQ71ecTITncWodei9ZdNvT+V6lEJy
Fy03X3aX/Y4M9Kn0Yv0g6FG18RJ1W60nwYozdVVLJHlpHkMJIizqqzGCu8KxR4DqxgiutOCqIiLQ
HdesDNqjff1sIFFxlJUeeQ4Uzn0UoXDkpvYm9a6RLg0UypwFbitWiXwhcWH4iO7i09VqTc7j3v5Y
12TCMPp4uZJcAw4KB57Hdmme12iloBj0utecZD+Cjzz7jnZkNZXdSec+gm21UgGahX4z+SPCiTbY
Z+oxzT+C+NGOVDedfDRQg6e3LyPbmkbLPV2mDWPprksEz6v5qkJqU39rOOSVNUtbJyKxM0HR8coU
nbX4XtDgt8eCGVBF+huFR8Dwma/Naf3qIr8gRCDRU32g/q9v8vojxRiHGzHPRt9C3HAzmy2k0G4F
wryyecCcaT6SRt4W77ge1MgDxNpDs2IG3joexS//bb+f12HGl8ZvNHHHHftczc1lT7GeU1LIIuur
M0iPpHlkxjargM4cwJZZ2UIVuYuUR902+E43hbxOi4dCfpAzv+oPVC8vakIBH7FJljAn7ofsQKor
Mwa/Mwe3WHfZRZ7uErKPqnVP/tyV9Yi0JVLc8jq/Zq3DH1Ai0rf/U5y7q+bq24t52ffXyDxe2bsX
LikGocfQ9/sfo/Gar+UVjJ1m2PFgnA/z48TUiVDcUXZxZq5sNjKufan1E7WgMr1y2WsxlSqbO2ZS
zcmYoLWqj+D0Q30Vd9xTNXpALPvUT8TWvioFvaF0YwnJC8NdiGdK56uwCqI0WxevIeJ3Gr9pH7DQ
rnbCuM/9YPChQaaTxUauY2cXmE+NzHMV7U11w0+1IGGTxeOy11vC6V5BSPOZV2wBZ0eliSxRIDmb
ElFF57I9d6qnbCCsb1Uw4we7xL7deTGPyWsHxzhtPJ2dCYi98KHkTAQaSeq8nawsVJjRej5BqWPt
wkpxVJ8KoRM2jkail7xgHP0YAF0uc5CoxIum6qVls55DjyMPTyjACvcGN23cPurG6Fc62ojWWKvW
7CdlsM6G6iMkILZKeMTqpNt3JapImhWVKPf0ldP8C3ghhzXHiIo89mKDKItOvgDX8oMOzJYOPm+G
2qOtcNd5IfkoBPR5na7smsL0paw6LDtcg6GiJmWrvBT+MHwM4dFuGFUOG4zCqRvL0TpxLpLW5T6R
OTH5yzwopvg6Ngrdl9C6jPHseMJBG600bOOdcz7eKjQnaHD9VNV9uahXlByFqxIl5Q79TDj9ppPG
Z3rFU5ooRzZmZysbHyD4viMuPIb6OSoQBYOS/6nS9L/aaF+RTeTIC2b1r6H5d13x+suuWerO5nPh
+fv7fq8+DePXxa+OuURVFp/TUkh+rz55DeABPAi6jY2WGQcbgB9zfjLt1IUEvwA9ZAT9iy3qR/W5
vArfIQRZg6+QWAnzZ6pPPs5noTTOTxP6AaJ+A8sAUUF/slwoaj47tdHpK4uNZwrNyR3K6CnR0te8
ixh0lspIVvV/gjFW/uwiWD4rSBtd0WFbsPz402flBbHJjp0gvQphXotPnbI12ydTnO97PT5NouT5
ZWqbJM8uoQG+AOZJfEhFdJ9g1Vjh/UQhUCQ//Ik/da3+/7msWsDCXDPLxoiLBpO9RRfy1xe3l8VV
9VW0ZfHjEv98hf/Dj/X9Ykdh4vwK38LET/yN12LSvX2/2r+9iisXdAOWZn718u/NliKj/8dUjXcF
hxlaCu68H5c7ryJvBO+MvBjcFLgPP3O542D8wwX/H750e2nGPjVbTtiQLY0ZdNflhwgJqKV8XabI
OjWoFBWuMp1SEMMDPYQ3zfc1sUikeVN+Gb4dcdrt8YGB2qJIbHW/TLcWwB1Xl3eOeVPXFxMTkbMh
x0bPttb8aHfHxHqP+9IrSFaI27dav1b0I5FHfbCLqCkpNck6Ml7i6NZOT1J3sqp9rSLVvkC41ZNL
3xxS/j5IwWGOzw3kSBhKWXBQWNOqMWK70rWm2Zvbk0XYEchEOX21im0Q3AzOgxGfCWpLOdA7ooeo
06HQuUW/rrKrPLno/c5U1n1wMErfLO5InccdoNYEnm5VsYuGF7WHxFYyLQREmHQ3jCcj7W6W2TA8
KvNzn+6s6Cpotnm7M6dDOGwEH4dk8mqbZAjSjyb7jzl7cJh5QgxkwJ6exwnN01o3zpFzVAZCug9N
tR2jvTaw4Lgg20ApGEX7uf8ilesMdKbcr7XkYkluoG2tHpXl08oIt9K4X/6U61l/jMbrDo3IICNR
OuT5VWGchH5bN7dBdpVEW8nwktSPgHgWWAWwuLMd2kzmXkjIvF01BWOxVqtNHZ1//sz7x5ai5VH0
28r7XyQc5vth90/HLP/22v1y1TUc/d/zZnbv/+tvPw6630xBHGcAC5Bj4rj+ex7MbwcdwYjYuJh9
4MKFZvT7QWf8upgvicckvmXBA3BU/P2g41WEu+D/UnWD4xhU+p8W2P9sof3nKQsn3YLGgKUAtgt7
kLWYzT7d+BIqH4aPES4Xwj40ANkMI7jekF7RYagKqxoulcGIbh0ULtJsYrmQ6QM1g9ULyrQ1GOlp
O4bmrpg5KhvD/oF8+O/D529giBe/P8bOhf9m44pmxPXXh8+/3/i3/s2Dv/rfvzwiovgqil9u/2xG
+4cf8rdxH/NXGSz+cmR8P0y+X4dILhYj5lJxUaKbGAt/uw4JW9cJK0JQy3txQlm/X4eY0yycvZxq
CqcmpZj+M9chNdUfTqB/+IV/vhBF22kCQbPihfh3XWHgt2E768dlNW/jNtZBH/fRpjT6KyOTrhO9
JyrDhKVE72DobEY1dMKiY1YvjFNHgKelpavOaU5gsjNyusfA6wkXd/PJxECthuoGL++jJlj8xFkC
X1pBJWCLST/LLBX8JJ4B/4ZfIB4X6wmJ1VHKyIArRrD4WX6DuhDtdBoF1107sU/uS31HGEblOe0S
bjIUq8FxQPoLJ6br60tR3wgVjWU0YrDnpB0307AIrSxlJG0TSN5ogRunBc5tfe30KDOSqLroMRMi
w0ZEBsLlrtS1l0jEpyI3b+TI6l1DFp5Wc/7yxqeS0T8Zmg+tE1+znDkSi3AVxepG4LiD4d10aDps
NgmGNqzspJo9Q0XqLSxno8ud6heNfMXa4UMOElQRIRsGJCjHvJuP0ywjQ9EBHOe93SFWkL82UfbS
BOYpjEa4c7bEokiXUkBIwmC3PHAwNvaO/UznY/QOj0VFL6n0DBqa9KBVxL8HhXObBtmudNh0quG8
Id5w/Cqa+gMYB8FDRsjkMp12sGJXDfxwLCovVTDuApwzgboqVXTTSc5OhYwUsMogjD+6SQDQrbrW
M4u8dFVLVGdzLtdhlzFHSBKE7BougtwjCqfZqZNMWqWQ9FMhmO31MhmLOj9Ct0MiCGNp3JaNYt0O
CnXDlKDBb+I91OHbiHiV0rWLnHj0VsAT4HfclXPyCE/oPo+sDRwNfspkh/rEFJaXKdLLYyuG4TIb
VES9NEj7uWi+NE3kbPKKK87K3voCeik2dKxpauDrRm/tbXBTK8Hm/dAoE855md1pP96jHGARmLY2
EQEVM0gVCSoLmkrNto6Vn9OkuQsUcmywaiUyHg/xUXTxms23hyp8U8P1cxvyZrsi8vsqdqOw2pXM
cMX0zAKLVO6asZnpNayJ2kLZCDQIfY4FP1S9Qv7SM51wktE3RE52Eu5RjV8GrXSdGNwczmW0s40l
LnJEFF27T0CkO6clKyszkdRoaMaNK7D+fkDkkitJyhnEhkqybujLlvAI7d6I+58vN/6ybfkXrDh4
7P710//fstcXcn4+Vxq8/fdHu6pQYlg83CGEaaRHL4f890e74vwKIEqBLkp5weN/cfz+6KUxK/Os
B/Sgkmwi86v/9Gh3fiVkkKf+jyw6XvUTJQYf53MvrS6ALzobhJcEu8AzoTL6/GCvuzqui5YLJkii
ngUnygfX6hPJLzGKFO6nH8oPwd7nULrv2IDPHmeM+PC+dKYHCPQUwmT+9OmMnKDmKQX1J0r9aXba
+FVGqlqjau3KK1vSu3Y92AVuhjJXh1dGuOjvslDFPpZMpob7JgsIGOmM5DwCIswIrG46Z+Xg/7rW
Oxz5K6DqsewFmpMfGr3NSy8vqmHXd3JReDGmA8UdWWs9pbDMaXkmcq0w76hi8kK4yLRWapI/GJHg
GaKIRLtOTVFenCHv+VoQ8bphGluMbVs46iy+7fhJBFW4G5jHsnyf7dz2Gj0ZZjegVzVcWRSqg78t
UJ8dTbJozyYremiWYDRPVjLseWORo4oxDGkZM0st+dAMZCQL7VHVn0KRlY+gh/JDOVTJTYhwLtkm
2qT3XqYUSNzboe4CT+51VXKljmau7y019JUWasvXxEprk3TfuX0OS4cOJoiWFRvnwBMqFcK+egF9
cFFZD2RNzEX9IA/KGG9HtSqBbshOcLTStshXxcRLPLuS6i+q7gSPsTNm5QotKMZyo5CbwR1mMID4
ZGf5RZfhbbhIsu1HMsZGzZ3wDb7moJqGdalPHJcdFh62WgRY9d4YOso1Wc04OvXWaAyG8kp3nQya
CQpr6PLW07rYZplg6b2MEsnscJgNwj5w1VaIfMTk3BFPCGMb0gKy4hDsM/sTyTKfI/Scqpu3qv4i
5TCevWxOtNA30ykSGGam+jIBD3xNxICnu3NIAUdQ1RG5nesNbeSSP3hPuiKbeyhj9rqv6znaoGaG
Sk+Q8nTfVkOBArvQkSnAgujPfUASGwDvnAVUEJWE0khImAosFeOGACzxFQJ7Wfi6+m0oyyVDbiva
ek8VtvkeJhKKzSmb5DtysRoyZYgvZggMAVjeKrJoGKdmffekD8tRpU6RmriwelvVz1JreOawH2s3
ICyjoQHGXUg0MR4wvOoToRKBPjj5Lp8aPduZOuli0Epz5SNVzWkB4qmYYYgxUx+MIM7vM3lmUlyX
ybgqSqeyCFsPkPGn9gShZaSMYqxsTvVtGNs2Drcw78p1x2dIfTXV1dGT4pjyS/S2+VGTTGK5BECn
8hIeGzsAzzUc8A4Zf6Bg9XQmtqJtG6gts6F9tAEubewzDukyEqMa5thVO5YrM45Ywy6wEs0tpalC
1CNP+NgRtSTxrsUF0gJmhrPva5qNq8goK7K9cWPt+fyQxnM8F1RpGrg/Yo+ENroRhlZI+hgibjHh
tC8V2EkMUXKIkg5baPY8TC1DPrWrAiIf+YZCn3Bm7eugGXl7lVR4r0gHF025mUmgN/aONLOMYQI/
+OpYiGJtxHWLPWNZB3V9LmtX7dQQp1BiD6awFFEXugAc2KPpZmY+z6Yk+AmncYHtOeuLm9CJ2CPI
IusvhpMZCqEBNnMOI9VI9fh/eA5/bvz/y2ndGRv/kxO7eC+F+MOJzdt/P7GVX0ktAzYKhQPkAUAO
uqEfJzYNFx0XB6bFkQ27CvbSpxObAFQOebh6aHsXqOyPoQCHOWhvtBKQRHg5so2fObGd5Uj+fIYy
84YSTi1B4UC46p8xi6qDwloXSPSCoJRf4z6xLvpYju5ERe3NMiT+hnNjF7SWfd9bWUvsQS3dB3V1
BOXAzjyT2BshseVtEgwglHqD7er9GD+MgpMlhnfmh1xwSBjIWkzG/i2XxfOMPWxF1sd1wBW6sbQ8
88fOIURTLdNdZs6dJzcFctBQF89CiZ/r0f5CWk3CQ0Q74CO/l81IWxftFG0IiznAqpYW8ep9ZSod
FKPka8BpWJdYWEr2fnI25I/11Pd+U0/WXlXLdgOqZPKVXLH8RGpslJRj+6ZL8g1fSk6wJJrYchCI
lGl7CoSTrqgm9RzOdrwm2g2+CPebR/fIITyYIM2kEsXT0B5aQXI4puvCxz03r9tBQGcotXfsNGwB
BxszvZFvsJH3d0lW3Whh9R6k0iORoSo/6dj4kJAl22Mc3QWp0Lc8jbdOSc0vpU7tVXk1Mxy0f8Dp
f2ru8o+HdX+4Zf+ywP7DW22+lqeX/GvzbT/226Dv+7rst//815j7LaO2v76p3bKhCv+F7dYv269i
/hqWfbys/n6f/y3v/+Mmp4wG769xyzLDg4X/e1nOxIXx/UJWg8jDncv7/P0mN34Fz8/aicqV3cTn
mT83ucFdv6ivyCCkrv6pmT8umD/d5fD+kGtpCxIbzKlpLEuwT6O/saMxz3udLLdeNJS846KpJQnY
vlLkOWMLj2z5Szt2YerORsgyyoahZuKTwwPvtjT6C63C0eeV3nTDS9gOyj1I7R5K8zSTf1ESeJf4
xK5xtIF6U0J/tFsKfkPNQKJUZoaqUO1HZ0QUkfczRXPQwLyQxyJYOc0kf1C+Dhnvagaj3/WomF0z
lbIHyYAsCUmEuYGHmt3SKT4QNFpqS6pRzEP1gdVv/CjCKEWR1DlEBGW2cTsMERUfclCcpuU85jtM
at3gB4Y18IJQVbYKMUeE5ZKOsLfJAhZXAHRsZhNqIw52P2iS29uZ6YdWJw6gBZxbOXeUK3LcMlAP
Ch9WK2zgu11A1O2EUwA8S09sD1UBdB2zQxDbpgSz8NWnT0RIikOWlxJFqMnB7cXpAG9PnuGNumVN
6Y0YIWFqJA3tRxMVeXDICNkqV3UqOTK6gdiJV9qQCduv+wY7PEAGOTgStRT3eMblwFdqOXO8wBQY
u5fAsudBlxkaDa2F4DxKDYT97WA4gMiz8EpKGvNZEjmlQ2fBKC5T2XqT9GqePHyD9QFb3ZitAhFb
W5B4tuNqdh6Bs8iC6N7CuIhIChOrterlFKWtnbenRm3Qs6l2P2aeFQVcZWh+hx5VrqIezbQKnlVy
viaSHKkKVSGhvkqWfkaZMrHNUfES/mSTDYVCquhMOE56fN9nCb0j90V1n1h5+FpEJnr4Ligt263z
fH7MbaGEiEWqXPKtSf/2qWWZ1i8tCH0jysW4zH2MQqSs2MOuCjPDWsRxogYH0+zUDHJGKSzfDkzl
kEwTJotKxIjsqyRBthKbUXvbzzpfWm11KMwmXKuZmHC1V1PdvWZk+5wsc05f41FuT6NpIurN+1A5
zkOmkjZkmMFt64iQQVABHMLtdatbajUFs7kqdQPe69bMIu6wJL9qC0lm4GPhbSjnangmS1IzvRmu
xuzpRT4pBJM30a0EWW9GezbZb3HSS4825zzCty4Zr9UyUC7dKBMVpCcqAVaOyk23Zj42bYrISqtV
biW9soKeaGpEgSTavGeSrzwYtYV8Me2b9s5WAw5soU8TuKapsJgL5lGE9X2yygQVRVEJ+gApXDrY
cUSgpTj6u8xAFTQKJeslTZ3iMR4z9c0JcvEVwkCt+ElF9mc2pddNMQxPOS7Up0xW0xugX9q0oR0p
0PaMUTVsStjdMsbwwL4JelQDbmBh5EYTP6LcGBWCzdDA2QKOQiG3qLjA2lwP+BrARYWksVqt6Qqt
qx6lpp3fKPFRT3ZyTPrapMj0HWVVkMtpMHuKgh7xZws0bY+/JFNXdl3o7wOpy19ah5A2X50CpeN6
xqrv6QDSViOOWIgFUTvdC4LhIz+x02heQX8jycqeuqpYNZJSvGZTrryGqTah3pNHufdHveuYTgSF
3fiVYLR5MAJHeRAgJBgwN2ZM0CJ5Jg8EbFJimEFK+ChTaPNolR1KwUGtyd1K5nR445yQihVOHqaC
CH+rg+TMpfC4CWg1VDPJIvQwyvjYlGoBHcSI0fm0E/NKtxrGuDwm2PYNzxk1WlJpTJgJJCxx8lMe
iuINa2aiMsoeuuvRqXOsLHNj3qhWzfx3TDXZ0+cZfTpyYE6DuZ3x4NPizsYqZqGa7umtotGzqiCR
wK6zYHILecaaBcu+JJegcgye6aEpbftAa3rqNJOuL+cZ9cDGIbM2EVZPfVtooX0rwVV3AClWJJBJ
OERPXFi545miTarrOg5MlE9NEwsEiqHygcdIzRC15kZyO1dzlu3FNEvSPche3pyZg+54JJe1CnI6
qyWBD7ASUt5KgU3UcWg/O4NFi6sMsQXMzLIwHUgIkU+ymc43ZcnvdAVBqkMSbAEw6IoiezQ7vey2
ZRlYh0BX4JAVcdO9tVE8nHupNeuDUVigvHrnHMld0ftCitCLxky20xV40+g/iWpZzu3P1fs3OLFN
gyCjRcOl8yfhNMAPRrR2XLKMSFCASmG049wm/dpqQ19NCmOV9U5xmJL+Bxv5p2rG/7uC8L+a9Gn5
If6TqvBr9iK6P+idlnf4XgYuizIWuDK2CXjR2idHs6r9SpQVBRhe4kXnpPGb/FEGGiavUtmsccX9
XYL/o9czFGa66hJ+tRD/jZ+kQoJApKP8fL2w9aPJ47NQc9KKsgX+Yx3IBI2RY6AiOwqYr/ixAJ2m
jLW1ybqZ876pIPqaFsr2TkHOJ9k7IwvPuGXjRXg8Z4eaJLtNoRfPNXMdV3FmWrbSIBxoknbOzCGs
Viq6Wr4R1ivyNcrXaZtzTt3C6LL8bNCR8/diX6c5JWYCVQyYi+WP1CTLzFZaGVPY7O1CbKa+DT8q
MuhXRafLKx2pFGqNmpNGWxPfhwW5XagcdluhGLV4XEeWkV+Pc8jSOq++VHoD/CRBxN013HiIn4ts
fjDSQV+JIJKPVgCbKdRCxOJWu2YG+CVWrPpSs1bZcWoPbmgVxG8SZesY9nNmtGgwbTSkpfXRcfr5
mKXKdyNRxNbW6tssIu12coCAZD1ffjR9sfiWK115wVGI8tixkccHT4mRDYx5+/yklrHEniXqDmPa
acjSCSBb23rRbcohQItM+q/EeaMS9Szq5EGxsaFOc16+T7pkrodkENsI+dHG7uejUkkRBJ688yZL
KQGbODgU5RhTXGZOd6ykp32IV36X50AooZM5O8nsqOIKqwf8UQJwcqJivAeR8+6kwGRaqynXjhDm
fq6Cakty84shzeeiQcap6alK8q9ExTqnNUpJIfvSaJTuYDClZmKgMSEWl1Hr0ysQeM90vg7LNy1z
duSbt7BiEpzxHHnbeO52GtRcFNEdwKsyHhaH+wKHYrNat/EhFsqzEyEmhxG6KnVOQwX5LL+SfDUT
TXs3hUl7oTwVz4qczV4c1uSdD3VwgOS2OEMCgosnG1F6a74kir7S0exPinQMMySkWc18jCIATvna
qJrjAFOlVswjc9YFhfNoIijlKsrqUlC5zdtEKPdjQ2I6OgjKzwg8CYa8PNS3PcuVc17E7OqEMm8J
j6p92ciKM/sv1PokZRtc6exsuOP05qEdM6xsZNLK+ywe6kMkBf1dRXBIwJ2CLF8vPH7qB0E7tQyv
PXBfCdpbNtgC40JTQe2qdXtL42qfGy3U3hKJSw/uKi6NsMMsTLDvWpcHpr/RwokrVanFIDhqe/x5
OuQlUVs+4YnAOlj15u1AfhBegzgZB4TyWh9fJYFmXmdtg+HFicz3IZ1OTt764Cc3ZayVK0iDwAhs
AOuyAcVSDWiTGNjk93qpcKqXoXgiHDO55FVVozw2pv2Qko0U9JEAwokdPJ07rBvETSHgNtrxohvx
0QKPeEsMMyaKEnS47zTJkxo0qL+Tdtsm3T6zHW2llFOw0WtSAb3axp2BocPYg08FEUI5pWXDsIlC
DDgZqhUv6pN2r1kvlgnNAFCkvF1Q9J46ifFKiK7lUrJsZ20RT7PqFOJ1HHOWrmO1YQ/SJzxZIrXw
omEMfDLm7k3u6bmJ6PtUe+PAGd2FPQrjgi05cIsbpvK9lwRo43PHKFYjUcfryZZ5VJKqe4wbKfFT
O3D2dRDQJZqhYpzKKpBuVJA7Hky04AKU92Sp3PUGNh2CuaVT8n84Oq/mRpU1iv4iqsjhVQJFS5bT
OLxQ9owPNKkbmvzr79J9PTV1RiNB9xf2XjuP/lPAhWrF2nYU5ZfX+c4FLPmGcb1/MYPJO+ggv/+9
I1vZ8I6nM9BRb+iqiQ0dyYUZa5/Kz2v6Qz5jUxjb+lr0oxFHkW6vOeijNysYifG1GI7PTPhQc6vp
BOBFQQ1w1N5xNA2N7QV7k5sD2GDpQtCs+4HSGvsmGHw3cQsn6oEdBloA3ZU9+vkRG1KqvxGsbuyp
TsrcegTx9LksA16b9bXkxM+64DQrMykaf2tFY+JC4hGszQrS7QvGiYTmhlCj9Gbw9Y9P37+kAR9b
oBzEQOPa12oOb1kkTmSQbNpx4GXEaVCGMHmWxdgDLqK7HT2WGsNnLYzHfnyf3PzFo02uioXlXtf/
lQtdYBXi5Uj5t80ROltCRa0JM6jB+I/jaLsMdDiFOhbWz1iEl8VesUrl/crMH2rrU5A75mMkpfNA
8cmEvZK4YhwIafEy1xPVtqyOCyfuq8rCf7LGZcTc4i1V87T3WlgbG49VICg2G42I10JEtcZsU4zs
yXsz/4+HKzyAsAS+5LVKXFnq1SwEYBSmvbvMqBJmBocFAeYF9ORHFjq4RzSfXCNlBAZqnZemv9jk
qDqo46fsQGyXuNjtgrkfj2C9zxdcTsHUhs9Khtm34cNS9kPB/dMWQb93u1qYDIkCcYFjUUISS9vL
ipL6oy+cw9wvzk+O5mOb6cL/6UonR3CQ89AQSfvUOLMRJNjtvAO3DedxaXLxqM5YDm1Tta8su6Lr
EpjqUeuCgyIvkTsT+NjsMZi3PG73/8bY51cCFN2IyD92YNTo2sLcv5WF92EbejnWPmHmHAWnnKCQ
T8iTbiwzdo5LnvNeVt3w1HVqTTTJ8mUP72ddZwB9od3VeNOG+iG3NLMSDvuddMIXCQ9vm4b9T9pk
/WZtMLvUKFM29rhaxyxU7S6QUZcYvl//jGMOOFEYX5L5C+5oO2NYEXnmsRUVSMvOC5/zegiuFebK
7aJXwHGmuKZh/lmndn+c1frZePWhwi7MuzCYm66jPZuW0nyFxWAe+zKqDsPSNLvGm+V7XUu42lzF
/Oh5ezGm0RGbilwrqv0pxHRoRrDAuMQURpadYBVJf5szeW769SFjOrefAKLxMqnHIgL11peZiR9u
mFDuRjiOCgYfhae6AytuepwIKSzjohrVRxYs32JM5WcTiW7nqnA+pT3tWRxqxFBIW7L4Hkl1GCKv
SmwnfCr7IN91hCbvB0/niYqiFQxMI/aDNdV/asuGRwGcAG5OjSh17NJYt6rGe1fFEGmo1jrYaHS9
LdUhrkvvYvSM28kIfmOAGqMte2ll/QUX4KViDyjMYNf3463SjBxzP71lViqO/IhMl1yXsEirxvyF
NWldS+/9//vYRYDaqGTxN2wzn4nA0Jx0k483CVLFXySs0NILy20t+p9iTafrqi0D5isTysRTd/Fx
nt3QA5XvgeF6bw453o8+cZlERWCHthUkw46s3teKb/Ehyuw+Fh5jKTJm0aiNS1dwJqIH9qJxB6nZ
iPsxnf+VKGXObWjsnNW10AZVE5Ez9d+M5WLPNGfjRWpHwDxOUDuOCA/y/Qn1sw88lofUU+o5IHLH
LZcPiYnJH5ycGsBNtB9uBcBsG5CCmOf3yVNoxMwrcw1KuTnbm/7o8GZS6YYLQNNsiPYLabgHGIF/
Ct+DEQOHYGyHp2lYqdRqffJEdLIWMw7TCRTDKMb9ug7PofITUsB3ejLQQv01hyAmIeFcNgsjOyfv
vmoj/Bokiu+7sGEM5dsY1v+Fi70jCibfNLytzRReHVVM21Ubl2Zkxx32J5QuSS4z0CDypYAxyQTe
36rV2sgUkMGU1b/jVPkxirr51A6D96BKcIxr7hdnbWCa0tMCLTN040Kk6JuKilIpA9eUB7m+GIAu
GNP4j0Fmfhqaq3eubQxsLtMNyVnHRxLVgfXROwKSdqPJCMTAtXCNCnkqLbmvIXhj+VxuFcty5l5H
uNlJYzZ4EHOdxWWxVBemDs4B/ZV1U40gvjhQ5W3GuDVk09WYvIdS+/fDMTP7p95zrzC1xaaYZnsP
9AONo2imfWU52XNdT+Y3GP1qt5ZFlKD4+nVyo00YxAKJgjFALOrAEj8Npkci0ZckKnCJRuzBH+va
vTohkx3QfEzBCus7EBUuvaHKfwuW0ZDlzeKnWfV1bkYOsIB3Zxzf8ZY0b5GldpPL5KfJ91bDoh+w
HbdCtkH5Mm0ZK87XOmj/+Q3Ya8fp+muzcpU6JkgGprB10nk+bmNJrTXKaGsqfLWtE1wWWYW4KBXM
Zc9OnZNo5G866CBel8W+RE72pm3m7qmLx3TQP0Wx9Kd6qJwEbEO3F1Z5sfsi+46KUOHbnHSxbqXb
pdsU/iv8S7/+ZnSkz97Yid0YgiVx7nyZIbBJsq/yx1kHuymoWRFw79WHhT2b9uQF5uv0AtbvyQ8V
+OCmfZJooYlI/GDteWEEdUfdih+U0FA5M5FMRnQwkJNyv+VYGwdxYsPuXsKRgoHzSJxzh0lQqHs/
NmvT38xF9ZBqqraobda9O1qcf0XovKfdbMYQTv1vfLP9Z+cypu3LeHWMuBijgD68T0gNwwlKHC0K
lC2dz8GdnEPFYL8ZuujQcQHtiWMjtz1ycSeH8gxZ/A2RiXGaw+XJrsSPT6Z1YtZhufdH9T1C5kwH
7zf0yu8eYuxWzU7wKkrb3HkeJbRWnEUppj13AB5kiXp+YCjmQ5iobqxLH1Ni7jd27xws43usjU1t
jDtvcv2DsNVpro2bx8D9u59HhrJ2UR1DGOz8IV7ALPN8MKZjeRCT57yiN06Z8Xbhznf6MwgNHq6g
7betsswtC62/g+iORNDXZxvSytVd8cZGQTkwBYaFMdndS1TSzXipBt0eqK9wSqNDiFzkwDQaX2F/
3wMXFodrtN5IwnjzrAaIhatY5gQjK5bq5Ij2D1M9tJHG2B2YUTDQFvRx5zXz6aio75uYVUDLzHGm
WXY6Yo9C2ImnrnbfYC1Ub4G2NPWXbRx7KN7vbhU0D0bgtUACmLv1Qc3bPSytipmjovocc3zDoqIp
rSwcrk1t5zehMAO3loC5kVNz9F4zPkju+d9oqYvD0puwv0yxPNSAI9ugUQcHttpPKq3utSTuKmlX
0fx2zJFxjy3NLphdLNo20KLaqdkGoIWBFOekHDpOuYPtUn6AwI0+lVMP36whGVEK77ewB3YzYcUm
RgbtjiHq3eIbZbu8RjU15qY8aMiU+2Dm2pHQRE7m3RyeVk6ZrPW6/pS5MvbAP+Yt6RJQWtLKUM/8
NGOsqwjbbgpCx1z8edwOqAg2ZjMGL+4AEbjw3fxpKqTz3DuB6OLOmOtDP860UeRr8Mss3RbLxXCD
Ma9uNODhg2wg3JtRH5xnIycpFoD5tgxRdC3FDAQOAvp+kBLmWa6ypFm7ZVcFvjiGwjBfx9ASF2g1
KYOToLwUtogZ3ffbMC30qUgzhNadUY8f7cjP0M/RcnRNaQI58V5E1e6VH/7n9TLchRmUTsp5TtZm
dqfz0NiPdhdwYY/T7CbEHGOfNZeejpmJ/48btGpPCYMVxzLzQ9BZxfOQrx+OWV+yaWivZqXCxJEl
D2YWoK2VvfWvTTvU6FbB9e97LhhwuDENnf2sq5e5mn9UaYCvYlP7UmkgAdmCZzKOsvTTMgDLbYyU
yYFNW31v5/nouYGEiXQUBn2aocucTsF1QQ+NSSn7tAUJDRs0iXZMg3OJGCNvMs9wEFDKwv5Mh0of
Mr8fOaAUX5srPt1a9RuRmj+ptyBx4ts5U28yOnNX8d2r6iVPl09j6h6I2oCE4Y113I4AyTN/ORnN
3XmigzuaYbQQCZK1cVrqMDiMQQEdrDTYArmzFVYb5NvQi6YKcNYUIjBJi0zElrayeF4YWvSjGR58
OVTvzmDlh4a9H9+YtZ47nu1zynj+ERzN/CwgD72HlQnVQbkZp1zKudyubKpDbfpxnzUiMTyV6o1K
7QeIpSMP4bpcvaD06Oma/EnKtj6Zq4PaMzOcHckQXIleVLC5m/pfZjMArKx5PWEmsJHKGPjmjOns
F46xN1vbelzqAPKcB8Mh3DlOiStsntNX1cj/JGUaKwLqhG0xlSt+gtzbdyukvGGBh8ugcKJW08ax
s+h5/z9i3vjISLe2kTXbWacqWSKLRhLFijlJsS8bT0xb0WNowI64SzsfuT8g18Lh32wG1Ntl5W5R
igveAjW/sFHLHtCHEnyC5vu42iwQoeVXn36hk6oHwtiR5HuuJ1CxlL5AI6xrmQfVq/I0/ZISTE7U
nTNHKnsI9c65QHl0zrabcnvO2jz1/UK4XCWWR7lQSNKE2ns0eXVc2BmBmG53GIy1X/DfBjsvDfiB
6/HbtIN/IMA/oRNT4TYAT8z204LSdFARLMhgJuGizS1GEjrV/r4Yh3ZbkeSCYyD/mkGf2SnwExGn
6ymbZIw4AYfvXKzWEzKn49zqdSdLRLNNG0FCt0JJpdc+wZpiwtw/tn5zMVf1CE882ywmwr0WSbHL
lCWCKM+xpYbEr4c/PNL0jrkHIgRgZRqZHzRmp2iiCA+8mNNm3EvWNP8xvmAcbLw0dZBRt7bZv9Tn
h0BrsGty7PSI+OzNxAn+js301I/us+khP2zckjBSCj8G582fOmef6d6t7f6Kx6R1ZjAGRbpLp/IZ
phRLJ/wr7z7RKdfeRhqwLSodIO/PYh+uoWKSMin32QibDctoiW3QNPgioyr6r7UlePFua5SrDQTL
h6CS6zOc3o62Hgmx31v+3U9fn5yuYyntPYQ53KmoGJBfDcvLslp9smTLh9t5eUxn8Z8FVlFWZroX
ColqBXw6N6ZwPzF8PgjSpM5EpRvJqPLTQlDgZdH1dHAGCP5iyJpzGQWfAbivfzazTchvbxbz8NfM
r4AtiMqxzlOtYW1griBMAf1UGXCVLMLatd6ylZS/zR1V7N66FNE15bTIFbgBkOYPejDLjnEtvBXa
YFykTtCLR1OsHDndYjkajaUpd3rslmEDSJgt61gOVnvX0Ob1jx82SCplzVoVU8jg2NuF9aXPXw64
khE00U1bMYp1nzqeQVcwpeAp1rZS/3zwXFdZZEZ5SsOiGDBJiPDTGh0NHYRZ5t856qIwbu1O/PRF
M59sIhrxM1n5wrgaObZCVv9n8RZwJOv81WcFBlUzejdZGUNb54Q7hYbz7LH5pUzKHzgyGLOx7H4w
aU2gpcIAcmfH3IMWN3lX++iaZbp+mZoyP69oTfqNEXlsk/PUjMcU/IpjuCuNDrSE3UCq1i2yaPNw
duRnpLIFl2HhH/EjxNgHkdcbwn0aVuMM1vdL5RAk0hDNGirIjXKC/RL8611epdmSzMIWEq2K+l2B
hHro3fTE/6o7OUMT7FSPaddfmhYqps0CZzWi7dpxnEW5CreLyvI9SvGvKfKeemsEfaoIu8iWKXuO
sCh5bKngrnIKGc1avqUYnTapYrubsumyqb84XKdiv4KnLEHmdKVbncaSRs/KLATlxRgj9UIdmFbF
frZZalQ1s+2iTyFXI9SxWp+RW/5kzWb0dxz1/K0XAyHQyvXHtt4b2dUUd08xb5w99WD70RMPT/Ww
3NhUc2o491Kl9K8LdqHElRMv8SSriUrO3jtizY86K97obt54Ru1thxtTOubn3TEUgGkhSuzYNRHp
mJPzHzOvll/Ms8zYbHmB8qasksEAsYf+qXsNlzk44g/7h9KciRG2MAB0TnGQ+M2SKr3zCQNFtIL3
665cxrDbnMeOfY7rC58RqMnoOV2J39gsPNADmvgv5u1NYs3NwqNdDrGkGAGeizbBH3J2NKVF7AEp
LhLM7jZ3V58UGom0qT+mOmUxFNEzc9qTlzDWYzKWrfXHmp3wcZE52DgZ+re+nsCWpPWw88cs+2T8
/X+7GR7UOfA/IoSWnDBm+t9QVgZXeG18FFVUP6/ugr4FNUTzXLZD9cEerYlXilna4+aiZ/Lf0K+0
lfHXUhJBQgZZVEAWGym2slJZR5QsX8znh72Szb+Q55wLfmMXxmZt/WNFKAPu6Ua2h1TSUPdrG+0Z
ArxGFisAt6MIkiL8x0VYJQK+XY01qwrT5lI43nJmBD8nnam7F9cv7cv9x+yDDDN955BL0VbPpmne
nQyrC+mKAeVUpUD6jUoif5fUJun6WBeq2SsNRDUYfZGs2Xgkzow0hrr8i7bozZ8b6I2Qu4ySvSZI
zCqH6txXYbVr6+5PyHYoKfneqZ2LdocMiFVra9wCF2cM74ZbP5J7N9JziwOE0AUQlLNs1i6cvijP
n3oxVlfREtoKwYA/7+AbxjsggUETpzOXxGswSCc/1QaBNgFpfG6XApEGa6onzKbDg+5lEMsxOrQS
xnEzk2VQCRO7frOq6lVTNsZ1m6K0IafuGPZR8dJD6t/xGA79xikWKFS2u+zqoFYgIYm0Nie/PGd+
28eUuX+5O+19W0zc9t096yNUzEIime77Vrw4oUHIYI2gxO/KB5Vjx5jgel/IIPyTrfdZnK1i7be/
ttUfrWrl5q+Feuvy8NKbGn4NoVKzBw9LGbFM4V1BDB58ZFQdJPu6yCCpZqb823iDh6LOqbb4EKH5
BDSGPR6N45JGzTUE4HrGY0QYlYlOv86eUz74KdPRdinvyyytUSKZZQqyam1cEKmIDMe62DKxeSfy
kJcXjA1ypP4iZ8M9tX5L3pRcQB31zSs9IqCgyYZJCctUefLWWFomoWBZkEXa2wa0VvDuWFvla8Xz
io7HcVImvfWACZzClgsHqjJknL+I4wSyFmxcTz7ZCBtlNOa+YwJc+sY/g1xa/mlA3uQAIKkoWpbe
TUf6Yoj3jP1wO1/clj2uv0x/+mH47ae+BC5Ow64rGgQpP0LiDykCmMvalaNv+XqHouVE8U1Jr1P4
kkSD1AyQt7K1X9u83gK8PLetDyTLwgv1lK0FdlS/kslqd+AuTRXn5fTQaktshMXxSsYF2qcaGnE4
pHHg85SVPdsJhIfco44+9mNFpzY8RaNfnoSWD2Jsr1nri4sIPJPNKLjsjWoZgQB/YhEcuG8w0kkN
grv7mLboyHBOMcg1yo4ZaeOEp55ExzWiWZrF8lmzwMh4S498Q4/h5FrbgHAHWhRnK+wa+Nt9B+iy
sjlMOnX3Vl4M/xbSDA96zvrnMlqxe1Yj2TCFnJmf2gQZeY0MSGmwinkj1uDLYzp4tvTI+LonXqEh
BoFHhjG3g/6KWiSUICDINSzYXs/Qk3tJilDWNOcwH4orPpqeegkh6mqYBdTdxtqYLZNgzF3ZQdXW
DV1sdx7AJ8a5hxY0EtXKj4jHKg4atwf+VLoHUv0+p/txh7kXWG0wsL7wWTySzFkfgXJ3CbaD7JwG
3claGwMVItPKMvzUql/5VGgskcwmmNmGpBWctOViOJdprZJ6zQ9Z3v3TdsA3skDOaPdFXz0HUNrL
8cy0bZvbCBtaXnHB3tfyVZyqD4sf6G7MiYrqgpfM3irro1JMl8P2xfAYqQhiLR1D060xC+59clMQ
NU82o9bW3vfIN/3RuvZziLEMMu7WjqZ3XtfTZPYvazigv1A28dM+0zV4z8sIWLBJCt6jpi0TZff7
GQQHrz9bYbR4TV8uu7J2GCsI6lLFSb1C0Gpr+6iwQQgDtzHGa5s3hVTvaZuZPJ+al9IC2I6tvFn5
5KSa7tdJ0GRCeQudI80BwwbjlINSYhFdM+lnXZhWe4uy87hKF9R/PZBlOtRSvIHSLzeD0Yukqohf
Z2p6wy4U7ku4+Ne8TxN7UsOh8NgVMWPiOzTNt3WC5yjn5pYZot9aAwFcyg3zR5uk0VhFWLYQ1ZB2
1Q/mwU8ZTJXMGC/WZH8FgUAUQrLXkXfDLR9wcrU3B0HDthdFeuzbgT5AcqOZWv/MvseO1pSPK4rg
2GBFyj3uvvUhaxSyIKsPbgvUAo1E9V2k0T7vyk+p2RCqNq+SylQrKkDzN2zc5VEEiozbWQ+0kmKJ
XcJjmF8H/vtaD7zAFVs+BustQGBfYiQrAhpy59OhYZGy2Ud2h7uQ4w7Em+GQkDK0AQv2xd6WHItE
p1pArtvY9bFeWaH4RxeTdK3EsbJEh0zok6WCNgnLGYqcGFC267SwmVumpCEyJPuIFuvoCJsV9RQX
EiGxd1ewWvYM5L68SXE/F4vfe0xq7hJ6Pvo5R62AZ2M6l2BqGEiBEsVB/oIKxdvbrd2sVNjjhbzo
nWcy5pf2c2AZ1pOmx6PXCZ/LKvww3HLaVjMjWiSHW89ieVN4VLCdiG78Esajom34dCxN292nQD4H
t0Fx42phX9FC8ikYZymTtBdEXOo/hyaPhSLW0sM4mnpL9o2LhNvcDl7OGmCOhLyvg9/Yi591xjbf
trjWcJYOSV6F2UNkVC/RhO90SL126/nY/hnV0KkRY0QlQ76cU50z+n0JkMAs/Bti2MdAtM+rIf4o
Y9zPOtuHnX8TbvBsi/pux8sNjKoYGzMrIjyNGI0M80BiFURJCS9fz40Ltnhj8nttZi83/wNvCzzS
MoLu3ZJ5nZh4BqOtRxDSW2Nxl+3HPM+KHWvpIULVzgh8bZ2rydqPiXXwJPGYpove1eRxbwuLWy8y
SbyZCm+VCSVpVGxyz2QiHbTEyW4sO8oRZ/FGxohlV/81QlANclPnx27MzLdZzIQG0fV7Ucxfzuvs
SXTPXlXyppu+2nn9Kp/KsM7IWUqxfUbOfaJlci6NlpX95kGKAo9AYUgIsewrsJ5BWcVj69ZJcJ9y
WigOtnKhIEJvdvV0AJnVxIcvOw5RxauK4jyWUfpSKv9+xBIkp12bQMU86y45AsYkEBGuLl2812LJ
48rv39Fn0yE4iJVkV2dPS8XVHLKCKIImQdz1a+o2XicSwlwjhLOI1WpTr46z8aNRJaFfAI7UytzX
lvdKtX8zOYYwljwVPHBbyNcnVcmrOduPQSnf7tPQnUbPdnSxyGydySTM0WFVQOAiCy/Mn2/LPHdx
MBvXrrQ5FHwGDgN7Pdbp3TMyM5abcF2ZvRMQRWZatj6G0CVW/74oxjcaS8t5towlYUgaILqpXssG
8YLpyRdJli874wAupoFPw3ZaBl408B13OOOzutXGVek+3xt5NBhAMeY8zuXyU6OrjlWwRNuWTKet
kzNnK/r2YQyoV5t2LZNMo42egkU+U0/652AwB26fxniwat7uyv7/KzVmO+W29k42BCOQOv0ClYIt
l9nuRQjUMUhN3Cb5qDcjjguqs4yN+IjQWQ6YWyCuI4V3hIqr1bF3i5hP1CXtWSlIvV0p+we+kWAj
nKr+zIbc3garCh8aQcXXqgkmvjMdCpdATCPVmLIzWJvD2q17VnfhVej2d2SzsGlUNiVY/MTNGDVn
GuczxmEz0VH6l0RLajrQXg36rYMxRtOuHu+Vq0tVxrgmfYjM6Ys1rD4g1uT6xFNCHtYYxU1jZodp
9RnUr1N2G5jOxgVEmrgcWL6kEqo6Yrpu69tqJnW4Ib6jGd6EI4hZRYi6154yp3tCeXpbDdAeXsH5
0NmdufODsXyl0ocvzSB5YzPkuXW56J5I0q242CmF6D7cn6wzpzPq+vUSqRnLkT9UIonC1Du6vqI0
ioZqX1jkFHq4Gp6cyrPPtEPTRdlg5zYzahcyyZegj0O/7bbMwZanWpf9v6n2FO10kYav3mjfKCPX
EELyWEoKRoLViUZjUfKBlXzukxKFGyluC2GPBitidhcsRGODTx+PHYjqxema/wBj5+2XSsPF2Fbo
fP+ziULmUEPTReD1QuyM8lzEuTkUmrN2tKQ+UpooinwUu54Q13pT8ZCGGyGd7Fbacn1SdsOQBg8b
xZjESU/iV5sTZtHgz+Y2swWFjFjJQLsf0ahTuzZRjgqwQ/JmYAf4q7yl33trDt60RnW/cQVVGwkY
+uD5WTys4c1uql0e0K+IYY2eBt8ixzNMzbNL2lCbuIJ0lWPpTlZEN4k6xGDaF0flDM7YflXkOz/m
E+XQMpYPkxupJ2u0h11RDd+ydcl1oMMpXFbGNebmU00M2GFO2VnXEoa4TToc4wj+z9C7Pnu5Wher
F8fMkHKThtbNIV3yMEqZOA2MmZBBfDB+5NS0aTQkTjTvdD+eTX4dUbTfJJ28F1zjZg5WmGnAQ+pH
x3moEtNmykdtmKhixlVjjUa5G7gd9QYNVnZqMzLUg9kTNDmLcV511pL3l7v3KEbA4tXkkLvs8XfO
bMzZII1ftl52SppAKtYp2Fn5TKWdUQIRyGmexjnzntucbSiZjKn1rYNiQOWg0vHPisHjMjVp8d1j
tYpzYr79uHPSKukcc9j2FLc5ApIufcCB339QgD05YTswEJ6z8GBketyXdC6bopZQhGkafv2ayGzG
3c/Sccl+8JbH3DZ/pWezljaOZjE+mIXc8ZBeW0UKB9ZZ0bkPhuxe0sb7AUbGFQ3cgBokctxdHqbG
bi4M9ebbLIo3iLOhsQq9tVtyzN2hLuBeeokaZy5tdPMYuAZiDsLvqgtYEzi905FF2zjfHUa2z7mn
ssszgRWoswE+j0Z1dCYCN227mW+ysR6HqRummGAM78GfGERvaO6zz3y9P6WV9P9gyCMqYW6qI1MT
spiEQz3MnRhM/WOdm/ZbTTouQkaB9Kcd8nOQE2KEnyrdOYZhfzJ0fTbZDJ2CiteDBsH4Vw9k5G4q
IaM3QoZ0XMoF45cKi8PsNXj1amf9gNnE2IMF8i9yCnlx66V4FehmWVIYxrGxW74PZX2Pnv1XRVS/
oWiKRzttPodqcC+0K8u7advpAQl197QgBdprNC0/Pj3CcVBt+2iayr1NwrfPOISKB82X+8ipzCaj
qyrm2fySwBGnY1CU5U/fRaiCkWlEM14fQkaBLi3d8NDYa36tiXROsrqLFz8rkq6zogPMafO9mIMf
UC/9GYK/heQOVffMF34tSAuPvdl9qvusnA5lWzlfWaPnOMAf9ML7umVn2tBZ+uYRdTTY7em/xpuO
a5/158Uc4Rx7Y7EcqkF1Y0I62u/UoAcT1XJHXiw7mQ5d7A3LP4PU10QLJZ+gtmSsckjPGkhofApI
wCTPIrR2qayATDft4r9ANs7ohD2flBKpSe0t3xFuel+9W5Ioo3RB6E04/As44NB4eNjQkbSStTPm
DKn0aqm9CGz7qiYKV8spfmRmsFaY3PDk5/pXVyLtDwyg6p00huCFDsxOLD8bd7Lg2xFCfRUjC8fJ
AG+SE4BHwtXyJg1MfRHjoS1BDUfbCOWVeZB7ZsbGcXx/90kE/wxy5JmskomACe3mJbBKrgKNwv+g
J+gkQxQ91PelRzg3zRswYxdWMiho8p25QEp0KCRDcn6L8Vf6kMZGu8Y6K5kJr41p75zeRJg1AIne
O2kv4oaYot2kTVT3dV4Fh156jF9mRzcJ2rEa2PvosV3H4zUFawAJmjGZ3ftHyxnOfWujulKpOxx8
AurPVtm6+6A3yqOgkWX6YaXHpcYkOljDuGujgqSzIMQSgUErzFVNtjlsrYYghknaic0qfuxmbiC/
yMNbuvbgYPrA2PNWrCyl1vTVrig7mjDqcV4gtKRkqA7rGpL7iul6b1J0faMKRBtpMwAOGLRT+0Ha
ahFQJV6XcxNm1vuY+hlMgAh978SkkbPbzL6Ym1AckQ36UrPO32ZGFm217+vnSkenyCEqoRHzRQb5
X7GqYct6snhgPUqDV05OUiCfAObS0PM4QecfQjGuiUInsR3n8i9ekD9K0AvjuUY41w5HjfH20AMt
wkjtWTupl1ffCpc/c072eecwmA6it0HYzaaQILrw/xE862VbYd7lxG109Jvm2lTuCxg/jcBJNzG3
oMa5O+D4Hj1scQ75xE1qJuM9dY6r+omsaL2vDRcPcW4WB8fwCaUO0UbFZV1Nb3ajntAfwBBlioiO
9r6T/R9357UcN9Jl3SdCB1xmAreFsnRFIxrpBiFSErxLeDz9v6D+ZkaieqToy3+iIzo6WiJRBSTS
nLP32jMVWTOdfVJksxu6Cruxyd0PzfcBUpYCZyezfNKCoquIAAxsmyqUn1Jt3HSeZwTL3I5bUxMK
YHKETUj38XtYZSQydSdUncmR/TZTj1y8JwxWLutZQ0mvMppjMyYe4YdZifoQ6llsGOIoNESyuGNc
EpkneGx+B4RPaad8Q1CjjgmmzqgglXyosmvTSMybvicKI25cGIG5PeP4LuWe8C+CIAS7GnQi9Hg7
EtEFotzJaTKS23FL9QPnXNma5JZb9e1oN86ZtFFx5UTzaqjspp7MNkEG0FBPV2y/ND02420Z4rU+
RJgBA/tct0Rlw44oqC2t+62omA7+4owkEqbzzXdP2r9y5/3/5rtzfk9j6PPos/6Zirb+xN/GO9v7
S5LW6fDSfffJ/Q9i3Lb/AhNuwRFfYdsCb95/G+9c9y/bIvwGLpr7nXkJP+w/xjsX450jJD8FOMqT
6t+RV6l1/+y7g68iGK0Wn5ELueZ3PsMP/AV3TEJgAQyiMYqI03RWTb/BDh0Db2Ue2BwhiZpZe3g/
+sqGz0eIcRhkgO8tZNGcwqXXSIs+uSAOxk0AEs/opsotG3IrDFK7W14s18ABInSFEcPKBrulZdIt
ivhcYVds+SaNAD8Pqao4bPRZeiOXKOHvnZI4try73hDK2FiTLSNK6BVt79LO0YY7foQIyeLpsCWb
ntJ4Dq+6cOGyNLkzuJc1/dsTGdNqJpGZJgoBZX0W1ej4sgYp+Fg+D0WBz06cbSIFY0Fe5EIy5Ohd
G4L+NDVtv2gRE2f7tdsssHzZ0bQLbZj/9XQMS9wKrXXk76HiT51hl0+rzt7jfIbGzuluJ990XoX9
pH2IofCl7OuUuiV6dXKj9Q5v5ZEi1uemUzehMW6JDb2sG2IDs4k9k6zAJne7xeIne0W+fFQDbSDE
eOKYM41EXqC8XP9FSp3SmqhFE7CBM/MjwDDC2Ahq/Mqqd17wjuznsjh1ng9S2WioMXvLcUpYSwxK
LHZjGV/nBbuENRVPCaWmLtN3iaxeI7Q4G1lTAx4JBqq9JpB5caqtkQCgD+7S7GF1xygZ47t2MfdE
gZ1EPdy5eJm4vS9aPqW4NCrjY+Q5+7StECfZZH6MQdbJa8Rf3KQJ3TKBitQ3oxeP6Xwv2hZvVmQ+
xOo+iefHwV7l5KRaEgKL8ILiAb2DLVo69D+Zj/q3XzdWzMnZLhGI/kIIHRso3dWcwgFzb93Q3602
LM9NdhUKPBhwtEPlvTTzSzVa2AvWsoffc+fAUONVDOj0bhOFMKnFmGZxXhL7JSVtJN9bEts89qmk
tx9p0l4S+HiI/BxhoPFJVuq6qrP4kDVvtCbPwpIUpFnceGqJam/biEQdLe5paH3rXQQqU/vkstt3
aa5tPWr2ysh3llufKWBsW2SeKdCdCfmCW/gkM9kOyUY3NIVXl9e9R5/C4AQ4hPfhaARZW0a0NvNb
H/DFYzwiCZ/wi+RhfpQZUaMFsnRl1jvbNC5kmDQfdXPd05HZoKgSOKf0k8Ffsw3EgXPYn4sqhpk0
X4GS/pAXA917Lz1HyIRI593MpO3ocjZxF5o1qIOmpQo8rgGBEtJAXhBllVyKJiSOsGl3IaUMHJR0
4HN1EnF5RG10bYc1Z2t0TWbi3YzUT4Youc5C62jW+QV4DsILO3mr6umk0RpXJgGpMsS7wA6TZlAb
+GN2gx/mZA8co6X4NqXtlkbFfmCE2EZxMkc0iLm+seXYnDOj82+dBTEb7NmhuJjo/ADetUmPjR8y
uSiKZPUdtpRLpw/BeKSjeTRoy0Ek/Crh26UziXADRa583vrIbuh9Zx9nU5MI02N/JD5+m0oTnUGf
BTQxiXjhjub0l2mkVWi8cRgeygiZFIe83HfPI6oJAKtbG+3ylKNKSAqiElsE36rJHlJLPhQd4y+0
HwWgJ0BLhzzkq3vRhbIKWiIt4YwNxx9aipdUW26nIrqZp+XaqeIrs5/wK1OtamxK2f4ptsgQc92j
7a8uJknIiDNcFxETA1t+XtxvE2YZg66s9Lqjxe4V/2NgFXdsfchaRbZLgm38MufjpRvOZ7ttLmSp
kbmg1bPMS4/I40qgLgXXT8+Tx5PJIyppGA1zgwy5mzFkmgjchx7ZPUoQrxKvtO2pAnl8JZ/ThpT6
2swReqTJhTKsa9NqUG/5BfL9rzqT9XPtaKKew2hvoy6gx3MVmuknd7WHJvGpoB7RuMsDlsrr2IXv
p/CkaMQgzniBqJ/hVDaB24t97kpydvWdmTvfFq/ai1kUW5a16Qhp89yydZpab+eJ6RkM5N4vKqoE
8XilenlyzA7V80JXYFQBTyAJcEwfQkNddIqIMbe5WqejKYxB1jX2aXK/GqEfDIL6t6O+TJSdzTLh
ZHkLUGiA4FziZwVcqJpNvXZpF+PbFF7Tvrhw8bj3XnpFa+I7qfnUCx67M92MBM1wJALQH84UXYi7
WTgXAJq4JcI5iFzgQdVyn9QvRVNPbyqejm714IFAJhf1MszM66Yzim0bFihHfauYvQs1VRMT4lTh
ksLoy7SnunHg4F+F1ZeO6tBLPHb1M2LhvjyOOowWnIeOT1ExJUmtq1qWFl9a+gv1Ev00LX7+jNqK
nCbMnuJ2otLfQhsCYUEzo33WcyFe55JLb3BIzBzg0ra8Ek5KW7HJOt5GVJMC1T7SsXrUlrHJxxle
YBvbFNL9YrCColDwJsM8bl99rYwHp29FTr/XMgkMnvHzp6G2qx0aXWi/OYcx2G61P165WZeOu2ky
s6+tq3ASUJ3VV9iHQzPA0s9NGMyZ2SWvecOvqtwtvtIYHt+Uo834hrAYiYlubihF+1REDw3eZQwb
yqj7Q+xh1N4rTWvkiGwNvXw501HEy+eG+nJqZ+eF7D2+LTsklIoN3SX4oC70qoRTArWGcSiqq7zo
4TqiRZTtqepU5l1bZSHASS2ZdZf3GrdmmKECgKJieIiQVTvSAaR/a3AcgjJytaT4caGFdgWoECZb
nBiUPsi5QNRCB16bhrubkOGFWwOTBbMBjhTMCFCwSZrSGQp/z1Pry57VBmGzS2gWGHVRv+zSfpoL
xBurGNbDAn9UAwC8i6wdM5BDfph7V0OajkkwWYWSO1o/1XgzTjElVt+qZRl0HrzLgxraNDzXhavl
S5aILg8cNrWERLOCg7wbyPOkhGF11W0mFg7CRQse5hrHR8wsQvh5taF6Ub406A0ATCZNO2wZAS7r
MFV6auZDBpx9SSo8BDgSKRK3ZsUeJ+8NEyypT48zcAkwWI40TqZ0N/hgsQKrWrHTulgwifP+mON+
pEr/jTwcWZxHz0RqwMMH4Lpy0yj8WF3bB/jxjQtKOqI/U2x3HsNqLcRkta7LfV1TKTzKkV+FGDGc
oXO5IW+M9IwkOnVhslZKSrq1h6alLfUxL0SGCI5uIOjteQIgb3hUjIhmD8tbxuxSXyDBmTG84DO6
6OjLGpzVKgpMNCi7+tJZ5vQZGBIUzoXFRR8FepNnfIrDVdiQJLUh47a/KKJcOsyzDgpwFXGXKU+3
2FyWiYIxXRfqHCE7dyYTsyPGrNNUaU5gvfp8Fdkq1CWSWPsN5RH3kybOJ9ql0WDmW9OcAQ/lJZ5h
Jx3kZT/ViFRHI5NXIy9mujXDGHoChwoMP4bVk8iHNZyCXmRrFD70tzHRiITSY+Cz7eX/4Oast82k
OrIEvdGmvBJrb7WkOAOaZ99pP829wn/s1+E4ssPAAhx4aUgWDIuP5e5CF3UvdGOqOFuGDvVIGUoE
KqpqFCbWfKm+FG0zvPYOFW7UwD0Bwk4biquEytzXtolwkw6S0YIncQj7rUv1u7Xsh8bnl1tFTI/A
TGPzIRMOTynO8+LY575wqFuzT6JXND676KbIJ+4mNPYETW7bdLRfBQXygm3guCIkRitByRm1l4A4
2hwJZljmh6IqkuRAZodxN5P2hCcsqqKPQj1FjJAgLtz+S0fzXtyIOOnvskE7VLMiBOcbT0b+m4sU
3WXz281nvOVdQSb0aOOPtHSIjEaxOht5TyedGywfVO06b07VYSeyR9GBLzHH+s0DAAVrvtGVcyDy
AAP2aIZA5uhKm6cYr8qC472gEI8SWwVslJhviReQ8BQ955sIR+cLfnsaS0ZDYqM9OiLddTBt0V/O
Etu3m8Ujsx4x5AWtWs/6RuOO8r1TD9RKKStmbNeXSiLmwi/DJkE0NICWrFL3VYvBYuMvWfs2tSt9
TY09j69r5IC8qzJ5SI60WZJMn3OSY0PGDzykBJ3K83tHN00RUEtGFVc1ftUEsVpCRpPyWXiRACJv
sIu14taWU8OSvFjuxVA7mE9QNEUSjEM27udaESAnh9CYtqNTNXcxugB8J30af2qk9r9YBs2fLbea
WCEC4zRNvgiKzMaR45Du6YRN94D/yzvOz/1nYx4RANa8yMmux15NJ4w5GxBvHFYnZEl62CyhTUdt
ymwivIUnYB6qAmfuhj7Z4u4Wk/L0xsKci0WRTtm5rqRApiEpjgWkViA99+FrucG/r9j83+QpKbLN
/nee0o5V8h3sfv2B/y7r2KD6sPZJ4ZhK/g/t3rb+UsqFm8Ifk9xmrfFw/8VTgsXprbUbYJyezc9Q
jPlPWUeovwT8e/7Itn14+O6/yi22Vr78D/Qt06Rzj5OUF8iWjkvaCn/+Q1VnsdF96SS1YBSZ9qVa
2pcay+DBsBZx1S2zDzG6KC993DcHzwJ05rBPY7CpnOpAvCg6JPQxLsoStfcPt/D274/wIxqfeID3
H8zDqMwHo+bk2967D6YgsaVjDjepmermsux60Al2O/JBkR0GwuB88PsL/nonEJEr6ltKUFFTLoW5
H++Ea446aUH/bXlHYfdqT19ox+iefn+VlU714/12TGErExQ8aGQbjtFaZfvxfjct/mhPe9vFm5zD
FC4OQsYmQTsNAecxdezmOcxB6Aiz7h9+f2nrPTnLMaWtJAVEYK3rN333DUM4TwMNHRLbF5l9iuAk
gA0APuW6MAVJ+nVKkk2I//JlyoLQeiWWqBhwT0EK3E2uWnnunNL7+IdPtV715zsiecoUF1koSHxY
CdI/3hFWG5I1wyjchpNjYN0V6thYFXas0iDOrUYWQTFkPCfI7y7hjK+pwvjjpBzMZziZDEDLvzN6
/P6ssgpv4R8+3vpAfvl40gGHxpsCHf3dA/MW5S0ABsMtegKPihcQHzN19ecJvOFRzZn17BYGpSmZ
UAW1rLRDViBAOk+yuqxJb7n8/edZk+3efRxBRAUbCmIjPPv7M/5h/MiFvVbc6hhpiMeLqCnew5zt
oGJZlfyE6ivfYycTf8/sQI/Bj9z+/ft/fBnXTKVfLsuZhmYNnG/JgPj5IdkKq22Cn5JmFn60NB+c
bT9POY58B0m01jPShJJ1NQZtcK2FNx6MhkfKSkrpzPbbw0zZd0dZuL4wKDk+muO0/OFJ/cOdYXjb
kg/AbOGsYOMfx9HUtqKBF0Zki5LqTndgeLUJ48mNwgk75dAGShf+Hx7H+0mDUj0nVFswU/FOMYn+
fFG7r53eD5N0V6kQgR9sSCw5efV3Et3/evv/4SruOhdago6qrwgL/emrldIgmSkLs92UtWG8kV3K
Mt47xf2/HFuA2FeCHwpfiO5SrHf4h7FVJkwdWZrSOJNwHyo7dk+lDIn4zVCsHQgKxptoFPL291eV
v0yJXPZ7k8J0LYiD7rtvBzDMF42ZAL4pFiM8GrEwvrnWRJLVeqjeFyMiT7xpuTC3o6FnNqFlRU9Q
LyM1X/pxWHUM1kukkb7uHjKjiQnecqjDYOxOBSFvNqoy7c71vVZ4xzYK09l9mgqCem3gEimksbtG
OC1ijQ4bF5u+sL2KFoewq7QX8D/qwgyvKUZV06Fniji0ZmpXN9xGuGhQdHgBS4fQe8MGbKUxW303
LPQcLmKre6IBIG9MoxjL/RBzMmacpJjHlE+dIXNjzK9ZkhGDbvcqf2i9JKd5aZFhtC3Hvh5w7Qyy
vJuGEu0WgF4PfyfGU2hhQ/6pE5yFSQSf86fJt5OQjBTDGLZLx+IRCCCJ4EZcXCEH3bg0n/vm1Nbo
JWnkNE+5C8YuKXTZbn//OH95Db8/TdexmDOVxVz18yDKIVnYIYBJODcFZpMkDw80tORONqt/f8mH
GwS15e73F/1lDVkvCpKRJhW/y3PerSFjCHsODr3YFhQCMVUQCE4cSr3F1CX/7TTDLIhwkitZ/EMa
8M/fD+lJxk7K51K8EJfWjDYvjGOyM5zavWC7Nu+lNPI/zL//cFOlZTnSRCdESWFtAP74ZuZRBGJn
yST8OL+7zubpHOJaRilOGoep2K7IDozhv76nEsAQ+0I2hhZBxT9fk/y22Ihmly+aJKS88cCDOvHK
vUMb6fj7S/2yulhM3A47EulwRfZFP1+KzVw/TAMBMWrBEz/MWNTGCCCPiR0KTJpu/3C9X5czi9QJ
heaK67HNFu/GS45Wr+oxfm8L2bHfKTz/G6pc3wkklMa961GFP5gVNERqY81yb4ZqQljLsV7BNvSq
gxyzodoiCzBvKerV8dYtYXm1pUGW++9vzT+MbI8pEf0jJFRW4HVp+GFOBjxRj8bqPCtxtFz1fULj
Cct/IGuUSP/+UmxN11QOyTrjvBvZAzZQsC6R2lpxgVqYmtQpNQwvyJmM//AA/mE8e0qsbytSbqb8
d5t76H8tWnaMDO0iwqt+oea8mI5ZwzBIEBd1eXpJp3z4w1X/4V76gggTkxwTZOnmu3tZAd9DiLIo
RNZZiRTOhZeCPHHTR9CKfn8vfx3RHCYc5XouShVKle+gxvG0qHxe3U1Yq2A3wQ8Ab9KT2peiiSUS
L7/+/fXWj/7TttByqIwoKo9kNvPf7wZ0GDtZ4Us0L5VsxL415u7KZ2H9wwj5p2/lOBIRwjqzyzXR
5cfB2CSdUfsuoVSJRCEEkqA/gGbpb0iGrQKZNd4frsev/PV7MStIpj6el83G9+cr5pnvcyQrzW0n
8b0BwZro2ZWWO8D8BWoChaRyqFq3MyCXdmroL/Y0BWkCtBZdPtD76b0KIazuWmLf8u0E+O5DRUJM
ucWrFWJXyZE2Ve3E7mFoYAH5oMFxOlBc2kBsyN+SsJoPGNLGb22RVOcIa5K9b1TPgp078UhTeWRd
3VCtjaIdYoHkZloK/WlKTXYrhnKL26pGlAhjq80/Nuk0rTnT0ep5MnX/Na4qgt2GOoK3Nzr2CAyH
XRfVzooKV7ykzSXnNfMNb+5Et4oS7GMLdOYx42l/A9AV3oQ2zhX2IAtmHU8jsN8kjVGiP2sUABOv
tYgQpaNUvYrK7cILX+UUIyGJzbdY+ldFu6TwtW+zBHHaXMT6xjU09VC4dYoOTrbknAO7RNHzzGCE
+FM0fbW7hjSrOIJQJeuuKQi9qe0PHBmGZ0iDiAOyfLSiK1BXKH19QPyv4aBp+8FldnGP0YBHEEXn
9TlGUl/vu8XhSIdauMj3GXX7JYASsGSHZFKCHROuDgBOKGTLzUTe6hvSK+MeogfWk6oJ+SCkf3EL
ez3jJsLFx/9hJyjeChDJ36Q9jHyvLIn6Pcb76B5FOs0Nuxnrs5ZG/cSOrcN5ToF9VZctpYeHq0Fq
3RQGCtMReEuEutxOJ/pnFgbXlH4JECG8Jjj7ndJUV/kyhf2ppwvwmFeF5ABEzRiNAH6LizVGDDDa
AlzVd2BzHKDGj5dA+EhJKyyXJgxkQcx8fkKXjn5fGV7yBCcrYNOJqwBYMh5OuCloOni2/EVVW/iq
oNv2N/Cxuj7wDa0+pCYw421SZZ53PXpFdQIOEX+xK9vPDlhm4St2o5x3GTS1U+KU9DoHUo/uBrnY
H7gQbI2p1dXTOJXLPeOaQI8wroevcIP9/pDhpCs3dsEiR50xbM6SUI38DzuNdTJ8N3lR4kHZ71FI
8Nz3k2UyoR+2CNrYNrEpDg0BcVuWYPu6l8a4Y8tBG9scx60KR02Vwj39fur8tSzCRo68a8+iSIfX
XRFu9eOsVtpW09hI7LdgPCBMYmSBepXbC3ILGuNFJ+p9765qCwkioG61f/bdSp1tHviWdsx4VdOD
+cMu89elitdZcpplh8IuTLxbqmjFeqNRQCoBDTpRoMH5aHiNDybGz+/+8P3/Ye1gy7V+eR/XpXq/
xfCzygGF2zmgMpzyEqUOlsUORoyNaPUB0lX7ORYKflhKld7SyIY5d1TB7GFlamQYBwou2OUA+nv/
+w/26ybBFdRF11MvujiiOH9+Lkkux9ZKS4XUEtOP2Y8+hGSJpbnyYBWEmSyfjG4Y/zAYvxd0fh6N
LusNF2XOsj0qjz9f1vR7vWTDKLd5JqOLOmHCj1Dgon1FTLQ4LCvSyNQtKXnqhFicTntIwuMnA1ns
S9uFzR9GAoWw968HtWPy1/BtO+Sne++P5ZaeJsxFJDU2y9BfoMdYxB7RA7qvxgnhUpvTnJCcrPoe
DErKUcSuGT4boBfORcQY/jIA0WWyWEp1mjKSRILiO1nBWYRrQklmfxmsQUP1iZMyc13ph9NFVHs+
gcsWvJegjhzxBJbSPNoyG0nXtZoBtGoLOt5OSeUFnoUtFjO0xTIa2kySwTgL+UwwMmxkWudWi+wB
dBsvU5/cEC4De22wLejlwPxwY1JBo09EGiMLi9V20wnFdk0fR+jxEe2EY29aA4Z6UIMEPFl9l7w4
tQPiDTUYEnjdFB49UZG0xVsTVS7+67k3vYucAhXrWkKoCC1gRVJj5e4d1O9n4dTto1xGOAkW+Yvn
nnnXCYDCWtjs0tlctskk9YdWUUEgZWMqrOPo2cay5WR9DZ9alrcDcwpeeRBRyG5jM39q+gjr+kTO
64HYKOpcGI+QLzc05GGoJx3MmgkRgQicvkHwV3XiS1p5uMpZF/PiK90bs/uAM950HhewWfaxwWFI
U3DWqYmlp1b9BQt3e1rGsLmZ2loOV41KfReFZbgAyiNO0j2lY9cQPBBj9d+jctfWnQ1Pbm/ErtNs
e40UH7eWp5NAYK6ogypv4zPkAF9uwOCMH8xoAu0uY3oPPM1INtu51/SxqqS2mq1tAlvZa8ds3+Iw
HO9YqKM3xSBCgU/P/pVN79pH9klH3VQuZjBE8SyUZWy2HzlLksWVp5q2elwlTXjy5jFBj9eOAyW6
IqNKQPYtdvisRYswNnH3oW3Bz2DnmfNDN1fEz4wgpz5UzahgXeh82tdJUkGXUE7fb8w2zLJdZ0y9
uV9KhukaWAJ2KnYHdYan5GGHFqT7bTQoNbrvdtc+sWtA02OkPh1ZNFjFTFFeKGTrdVR9avCzzBt3
AsGuKTLBJR1HwU7PGOqv6OOr+Fi7dT+SpmvZfYBaAz0hUoxcH5ocj066aLCNZhJ59hWqEC6pZqM9
gtiDFDs4LgX3ZIYFX+NVQDW2jMREMB6n+goMmvkY07xDzeQL41WOq7m2RGAKR3NpRQb5JotfIjGN
R6PwvWiXhD74TWAdzstSzvJjD6mRhNg+lARvZ7QYtnOr2SF22B0J1a09Y83dNWf8IXM5fRoh5lCa
AcT3shh4fYPIZ9DBanSrQ6OndZMTYciuDMCuwI1BSZJK0/At6tZ87NsuagN8S83FtLjpV6Fa4y5q
TajvdZ4Mr5aMEcojOjQ/Zo1vfMByqeDDklGDr8YZgehQrXno8C4ioJJD/jFLPfky2H7/QQAM/Iaf
fLjWUQ0Uw2hrkOGE0S6Ptl9Hr3mnUPtiQO2LIEVQA7FRx+iEeOX6AqgFTdtd3lgeW+l6Aj7KGbvT
9MMnBD1hOKOxGdWU+ygSYfTaboT+gCgAK+ENza0zKqKQYJ4EVDPgh8T5NICzVXDZmvmCeLV6DciK
UvtkGBAWd32HQwUaXOK9tZPAWjpmHa4/lSt32C8cMm/DqRlfpqLE1mLL0nvMMPlftA3K+q2dYxJj
aV+ia2sg1wrts7JmQD+jl6MHaKGSWBmQWro1syOOLDSaxNdqtMtThEU+OdW9QnIMrTa5KSCZjIHG
LFcgock9a6clLpptacnwrq6r6smKIQbDI3eTBXfZ0H7B/8XU5kWpcR6YMKMdVQBcfh03tg8anQJ+
MKbMfBo7w0euxguqEf3jpoAF4sZPJq3onNVF4wmrpnomY4H283Y0M5pakVdl2Vm5XSm32Fum+bD4
fvTNmRtEgGPVG888aWyYFbrqmlswsuMW6FGwUw9Wkm0GrNMvPccF2uFRin3PA5ayyYsUOY+f9fJx
CAn/BFdT5V8SazFL+Bg4ojqa/neNSasB30NZXjUzVDS01KShocB0pzDoQGsn26kRubvFz6KBFXrV
9BpJu1rVoaJ8Ca1medVrusUxrkoW1A7NOzwmG4Ho5Da08wWKcROhG+liaL2H7YhpA8FFt27UIKpZ
L4XuAJLHpbMKQ+xiwAwcJqRUGDl0wg2sZkAg3/dM/8o08X+0Bc8W+X9vwQfL17f4Z2eF4gf+bsFb
3l/eWh6msEU5BlgTO+D/xNfaf1EMos/OZPZ3Su3/tOAtUuoFXVpFJ16AyGUf+F/OCu8vQWHbVC4R
RGszzPk38bW2ct5XOWwKJGh3+EVch9bz+3JYlMF3kitURVdA/LFItsglj5idHtPSaE/NjDJ3TgHo
arZage7V5yZz0P3P+lmXZhMkjUPmrOGnW+29mm52l9Cqi6YiGElzDiiJEXxtIuAcahzGhOVeL5Uo
b4TrX6oihU3rs2k05vIg2uq0sFlyB6cmiGG6zKm91rGFVhlit0hziFTMxtW1QZBMGlfXvig+ycJ8
I/MHRo/+1hr+tWqdC7NW97E97HsXfsZT7H+tpsvBf+oW8yhCKJYXZZpcWcyCECra1Jw3jZsHJv3e
ELI9Pr7GEW9+/ZpNcAOja7jN1GPgkUGiue2I4CR+b+cxLyU0MobyNGfTjm0OXeTLFq2icokDWB6W
/Bp/MGUM2LPCeEsz4DByOY3+coPBYTM1xdHwP4wUSmhXnFP9cSEGtOaNJh4RPMewieILMiyvge5o
mRyUfIXGP/dPUVHTX9qMuLT8NVfixu4uyJJCyUjcbyu+GpHxoWvMlhJTuLWM9oOOPnuCs1MYRPlD
iGoeTMLRaqb9zJmXDtstyuGdQOztaROFcn1czAhVnU9yQNXC+Mumt1RPh2LQxWaYVooromNzPMcI
fiIHhG82fMn0fso+4yxYafhFMLMbKUkdgg2Es+AO0sDRHwgIN84uMXT4NIruREMzvYu4bMzONXMu
nOFWIwqjoEQBIqjH27y7wAC4KQcUyT3a9Tz241PcV1dDZrGdMqJAhPqe4hWK51s80rtYOVvkSbeR
HB60l/Ub7JyH1gGpVKOjYrhidK6iaqPkfBdV3qWDTHCjEsil3rI3u8UPiH/c16N53wru7pJlL2z/
usDmvOku1jfL/OpanUIUP1zPeC3a4hANYEEUCq4BEbi0TkB9g1Rk9OjZAjaz/djC/3LY4I6FHRQz
4evLye+GjehKaDFNGgxtdZbztSP7b6mablof7pmGd9pVh5C8JZGB79PbAVl+6xWXsNw3LmF08QPL
LMCxbtuLz3OfP+oImA6MxpwulzCHWyJB6k3lQY3rA8+xdrJNAsoysbXsydx77uz+IUxKYiUoPEJS
MBx906UFAAFx16oaW0B+yl3jODojqHnzjczzj+geGAcv/nLkNLQN8Xb4hYZT9dRV+nKAzVKVFxHN
Rzrkl4M9oVb3Y0TT7i36uqOXhXfhUHyLI8FjQXEMa82yGN89K5q46Zeh+6xs/ebrCm/F+jTIFIvh
vCVIK6G1rd3M5sKb04+siM++x+thkFDf+uZXyzbZzHqDv8vBPNIN31G6vLTxqfSaaI2ouEXDsTMn
725C0rkvxFITk2qWe3JqHlQaffRFBnuoydTZmDnrGYt3igmb/k6f2M6eEe2nOD/TMq224BQeZ14k
PTErmPkRSjCct48L5hkhXrLsNhuTIwjElhnkIeneLMJ9wf4QdAl1aKrjV8sjNgibl82Gm2Id3gVs
8TD6DXp2Zugu57wX0z0z6bi11HxllbzTOvaAYlRoyxU29Fw1D1VsXCV45E5M7O6hmR/7EhSZaw+0
gxQ7h6LBzeI+ZMreqCVJdm7XUo3OMdyYYfswxwStytmGrFGewSxEJ4904b2MatK3tCp2lUVE2hLz
TpK4mrKXTD5ldntZef6OCIqzN4DCNrIrr3LnD6Iwn3U+kyiTXqLkvLHKNgjdy96Ilm09JF+72Ljn
zOiuCTRfdUjK1sQWm4p5Gh8Bk3LWyr30QrsFZgkx3Q6Y/j86nU+1U8ZkiMzCJuFuNcwOGuqihBuq
Zl4j1wivwnHRIBUbNuVDBG/aza+UCMFLdjN865qqw03XuCDpCIzZZFAovASejOkYA1w7qBVm7Twq
PKSnFIb1ikyUD4YWIJs07CJhmNfhHIYvXV+29FSn5Ind1IgpI67vwJKkqPIiYreKZLqMXPqxUetW
R5mjgi8JutnlEbLrgpl1i2s+ZDFMs6Cxlmul/X2zcEqbDV67HseYgzPKst+EOfbg+TTIH+Hml24G
MC6i5LnTHJx3UVxXJwvS48auvsCeerAMxPUEee1n+74FQXIVuh2sVA1NWTNf3bLw8s4MvixvtON2
eyfuhtfYoGhAWDVIrVmx1V1FPsy2dnmjRshE4zI0ZKItAA3lB0NM9WlKFbMjp/BgYte8rnqR/ckt
TXMbe+SojNCPs7qbDjm4XRcmUuE2IQaCLDt1cO52xDjjYJkzcrFjcw/ctoWMGz/nEcgY07mKpro/
ubN6SLK5vHZhKLx1VJM3tTGmFyGVa9icwgvoW9TbGU/Ixm04AfRw/w9jU8k9N5/dgLRfCyiKGzey
GLWyyffkn90K18CBXOZh4NYG+L+66PYIx/ltTk8kE2vZuSztz46VTwdRc2wjmuxYNN4HGiFnYXrE
ulWiuepN9gfqCSmdf1gi6IA6nXBNwiqyU/zqMF2TS0+MMEtabz5i1HKPmPKbwGiu5+lgsq1Plm9R
l6wxqBxE/x9177EkObZt2/0L+7gGLczIDqQ7XEd4iIwOLCS01vj6N/yeZzSywcZtsnOs6mRVVoY7
sPcSc45Z6N3bVlU/kx7fclQnXmKSOpjIxQlX84uS9nBr11NSSrdNMHxFqXaDNt7lrnQllfsk2r4X
I/+oCSZJhSbo+NjTtAjw5wY6ENV08SP1yJKHPf2jVNJAM2pkrXUwDXM7k2YkLjje+iTcSDxl5jDi
2noITtpTrZFOtZSX2MJ7OF/aXttVlUDEWgOkVveECUtqRKnWq5In5LwfqtSc+eypH54FNbNAT1XG
vzrqp8M2EUP3oAy3IKAmOlkBz0ZfYkqBA8m0LS87izGAqEZ7g6F8kMfy4ncE1rhDAsmBNBJQat7Q
biI5hbNVeOrWNy1C+EnbxQZbI4iuaUazLZEG1yjGgUpZ/8qFBy1XjOoD657cSeJBDOoGfz7qVu5F
pC+E65Cz4eKcBWQXk9opl4j9p2nQIG3JktNv3EqV1W6HKVGFJymxsmCcN2C8SS4dp67OPmjj2keq
LSYeYaNG6smPeiZBlnUc/a0BayJTVKdql+miQcbYt40m7jLCbd46FcGZOisPAsX0CB0XqmrXiM16
z7YVyZqljWGvDtpfKSW1U8P8vFmi8KlB8COJsc2GszmgHVri+gGIpLU8Z8wD/NGs0jujaREHGKpx
8iUArY2UKNkUa/tCMpodccT0t+RyOIi2H16tRHH1Gcv9LM1l2AFDyB2jVVaf80NRdkw2d0vB5Hmy
0ne57xeVTaeovZHNkTrbBFm0N8bsaukLAweGQgoxYYQB2VljRi/6NFp7ot82vlQ8MTGxCxx/1Yxb
rxcOVU6CyZZZypuSldF7qfQkhygzjD7SyCkUUVd+bow5bKElm5jDCSIhITPjaamE7J15lrlfJI21
njyXDLeqopl+tqJRd8sk0NQmw4emDyIHIrEvhgDfRa7Np9TSAvK/EMMj7eh00287SDg4TNt4Quaa
LiWcHNIolVg4Iew6m93yqgKKmtf5LDPT5FGaluVA1d4Tu1Cx/1oFEsTz6ENRZ79Az8tIojpiHDha
CdfgahZ7cazv5ly+KMXmZwMkD5V4I7W+c7mGChY+QjsGd2HT6THC+SeMEtwXQfIZTTVeK9YbULz+
KuPmdwAKOcYjoA9PJ2ymLDoVcn1qpGRvsRYRtpqB0Nx4lh6/guBHKRZdeoRglH8iVq06SUJytklT
kidIxgI0NAI337ZZlL1xkvnwYUTmsvllLTrmbYyvtr6maZitanOX5VbExL2p961IMZXrBuSnmfYP
KwtoNYJb3SbrXrZis57yHG9zFW+mMxR6WCLLHlMj9qMIKWLb4UVpch58M8brjlyo8XDihLGh+nJj
Pa3SRw25RWkw20xdEDFD4UbxDCR2VgLkRiW/NB6OMhthPaOqtOTGBrIbADTBRqH9VbgUWqLABsEM
c+JqxS47tdIbE+P2x5KmH0x4GXaNoXKTQuz8gnWfI2kigWT18DCQgpM26Qjm/CBu4+SiA2JYAvfd
HSlKuTeEEvV3HJqSfI6FHq25OF6bZAZGY2hmUFgIqNM+CRpyKrReRQvAbAgBAKQer5hKFscAlyqf
28I45ZOWB5scA4hOFeVN7Dgi+kRnOy2BRfVVhLPnglEVvMqCaFglnTxJKsiWIE7l0EOux76Mqd/H
WZP5tVioO1NTklBIi+plEQTLg/SXXAu5yPDuKsabUoxroItdFwwsagjA2Bbr7WH7v+qMNV8yZJbP
hjbKO1GbBn9kNJ06JoahNxkH3AnKc3YqKsF6JrA0wW9eqCxCTJaC6KLavSSm5duMV/IeF1X5uZDw
9DVRb4TDNgqhiPiw98dWGl6syRgvI2CXUEjM4kOPc0KOYYZPgVp1zGk1q7TO1oyfc9BkcIpdFj9J
Y8rFNDECxSQWpeV9VFblYyPiJocMZ0is4+U2cklUWHZjluN9livjrnVA/4gVWM45ILvDJqU0ZAYP
qm6U0nMktw9BYEc4mhqTfIi79YxtEf4WaDqO/qyA4eMOW6sfuQS2w6bCAOXJ6aq3gbhSHpoV6g+W
augwWvK+WNAMXCVZ+zeS+wbZR9YpvzJHwA8eZ6qHPBqupQZYH6D0folTAKDW0MlPi0TyL13tqLky
bkw+momL2oT3yfw2eS0gsHmEZsRXC7vn34jWRLL7GLwSDJcNDk1kJKhhtXYil0OW/G006BNxe65k
PcTcEVZuokWZWLXUlVe1PRiduTomPLWpteylJXMw6bDSZiuWk11jq4N+L4Xuyr3b2zAkOrZxBDKO
6rNYJjQzeeQShpHupAXqACVnYivVJv1geSUhhPBBRkEkOyxZ+buO6XCeimyfRpDpK9p1b9Sgf0aC
6eVW/k7mXBHIhBuSseVlCme4kac3zOKWnSDZ1pr8X1WTvCms8ntXlufmoYPBIhnfTbVjm6EhPp4q
+JulgfS2qbbpUKCtLZO/jZHJw7U6jeLbmER7MIPerJJpLfcPa4G8IY2MIncolHCBNmynhDkSTTkf
6//m1xvwdWjFlIZ4UYBONJM308h1/s95gtI7Wu463fTtBVapvQJGJvcbZy2m/zG5i+nAqECpazyw
254MiZ0G3AsdkIQheZCak9z8DvJlA0YyszPB71bSauNRk3JdY2NHWK0wM9cwcLTopmtZhxS6vNwW
vENsqHox/s2kys9K47dZ0uKlKgVY/NDhjBZdslVG6k6Se6pumSYLVN2F9gq+Rf4jKKzRoAUIQDMH
P4+XT3LSrxxynPnDxmar+VlZHYjNeyRs68OWzngYvgqSJtyUsKEd0HEmB0KuBToJBhQM4O10QXhl
5eKhVKE7tZoD6+rxIOY6iSEIn3tAfl4HoJzggHICgcTkUIv47jpWm+ZRKfw4y/5h57yQGPAN/nN2
05E7FFwBAVQC8RAkK6kBt5CJ1qLKva4mxiBJGKm0a6NAVyvBGPEKOaVcE1C+SWwuepOjBd+21N8R
jByjETwu4dSvHdY7qzE/CZhmn1CRoCmJ+YncNAu02Miyzpbz7SR1MIlKPImZdYojEONjOeS7NmNj
SoyR5vVKw/DFWr+iQjyittfPnNmzB4vtoKLaQZNQWxAmYWkz/nVIlDuKTIU8PVazT0jrPIR6W79t
9fInzQOQjkc3KnZF5rGbO7M3Cq3YQuuRfRasx45qrB/HXqgYo0lQ9yrdOi2zslzyvjNIs0JTnKwH
ko+9EbwHt5L2JwKtIl/FOuk8B1ijnq2uqV+VeTM8tWCoy379Ae4jEHOZAEmJCQn1AwSYo8D86VlR
+GziFpjh0A+AYLdAT+NbWVHiK5P8utKAs/i3zooc83lV5SYyn4H22aO3KKecpyV+QcFRBBbWx4NO
FqE9VMm+32qfhMvO65LlKmEkvpcMG1MTi01MzJmjFokRwPszfLleQRVWRgGVuTZvQpJ/t7BL5U0N
+ZO8cieeHmqo0jA/raJiykWaCc0MdyNRgvuHixBrG/7uphI9TaivZCAwbNQYOZt5GrBRQ52MnsRb
VfNgUQG11bJ+cFlJ1PpgJJkLHcecNDlLFjO2Rmt3nVKpuVAawLfsD/rjvZhmlRCDObvl5HmFfRT/
SlNCjrO+fesabGoW9+bzUmDuRah2Y5jGIdktox8XXX1DmJhTe8BrfjjaTeRumxw2WqMd18KKL7Ug
p7teAgmQziMDmrWqwUUoDhfXtdDRi6WN/ooALphX1L2y0TRXLp6gakVrJ7EwvgwaG9yKM9jQsouk
l894UzmvlJ+p2f77VuIbidYWnA9BDUQg5KAN2hcNtvkO+zcslcEX2UuVmewOY/uq6B+pykA6XkTl
QqJIHNWuId/g93mF+CkwlIOLrz0aHrMNpQ4EAp2Y+rzKax4AfJnuUGtrG3vZeMmA4HlSne87xCAn
LRnXR1zjv9FsKRTT7rVlOMa0nYOXJRniGsLJ7EfIXdPCS5bRPB8zccmJ3uMXRznJDwk820q8TLK2
hJkAmqTLaboMcNlEcrN59ES9VlHW8kJkumJR8q4FhQojWswHuRXtRUk4zTGSRbYXBPGC7HmhCCbU
skPw0BG/oWmDB7ki3BjCvqH1708Qp8kCLw2cHO0IewSLTceZS5YPJAkV1pBM96+Uu25gSIJqJO7f
85Z0XiTe2qEC5+JG4Id2lQrPmjjE6aUe+v7EdUmo/bRyD2bNHzmk7lLnLWozMXHyZst8XR6h/RaJ
oIVsMllMaIboQy35lmPjkLfVkbkdqNcxf+/IcjlMo96FeT7vyzJudplYGvYYERFJ9nnhsrog+mDs
pV9TLIZglscjKbKsVUveEgVeypQWgyetqzfJCp9l92VJEQg6IWJTCVPyOBNpjcqGwPE56/zSVImv
6+Q4LKX+e8SZd88iUkorzQWUEIKphUVSCf40wvHOY2t2xmzkkqwGUcIzXPZfral95iCknNyalHtj
znceg+tY6qnbKPEv1Y98xGcdKrOuHRZNOMQTzDcxZh5sodvw8LvElByRJ8JMdiXAAckozPu4USpH
3mgo61I5gbu60jVc9Dh+E8aVEYRaAteNM2JOZKgD7KMwX+dsc5MjRk9ohP3sCDKiXpPSFhINrS27
fAcqj1eWGTVVbdmKckrG0Ch3Rn6v8hP71Qttq2vKJCOtcLI0tKb+I30Tj5ADmNmwcazLbkk3zCDR
N5vupIrJZVKl2ygw5Hxwn4duI8hRsy6Kgb98m5fFt4pfAYd3yYNfizWg/aXMnTrtd4BersuQPWuP
dA7Efxepa8Nurlf4Eet5zNketSKJaCknfZqiZkyH2Mn4By4Ggbl2rmO+RzLDe6asbmF8gBH8o9Te
GWSZsTBCq7Oaz1abHWmrLkM0/lTEHB3NnmC1tC5hM8Ua8bhCfEDxmtuNsb0NsYZlqKm5uM/Ek96s
GADkwrG1WeQBrLtqIP12w4KnL1Y4W73l8vHjDJqBEbXrbTLFC5ZfkgIJ5eTFBDeclXNQ5j1JUQU4
1a5/5mu1KZRKJ5ookvrIuq6P9WODF3J68KvKLr+o9UbeBu5Zvs04ZkBGHC/8tAgpaoKuAaemLYsy
U+Gi3sea9WZwbdpkhJ6Njizm+Ko/JvWS8IZ1X/cWObkQWrq6psLLP2b1dsGHbCCSriNY2oa2Z8by
brX1rZ74WZbF2lcjq6k4aDcBEdkiBKVm/VP4LUee6VnJ2XqOPxO6M6MVXag3hX62rNKP9cTH+Hlq
I5hlmM0KusYGYFMh/StkDGCl/pVsUP+NgNRZyK5Un+gfaz6FtTvplXBSlzFkUeyYorAbkRqlaXQA
9kLoV5VllIGpU4oiIgzmb8/4t4ikr2WTZMr2YcdHrl6I27PFxveOMVh7Br2eOaiOpbtSz4/8K9QN
LIjIVCXgbg7VynwkNRKJaurjx9yTqD4WLOZw6cwuJp5bRjPCDFuFCwvOx5Y2YR/XQoyh1vy1SHBz
JBa6iJ826Nw16czZtBLTDehbz0uiPAC9TU1mOgQfa2EzwhJuy8y1pvGCyJry6kHWApUAC7oWbvnY
hUIR37qMCF9TvSRCkYewSANC2QZbtYaDDPk0tFRh9hczfsub5LJ2+V4CmeU2xWJ4zPbAajFlcrK+
mPiglkPJgPElq9s/UWTeuqLdR3TNf0CYrWeD4xCd88AEDERogOevOQjyAOwdHOq0PRF9jVC6LG9T
r2a3ZEjYrVkCPxOM0uEsWwLBScQf5MNlg8eZEMkukG43rN+INi+i9lTV0W4syXZHik6Rzpa4AAfd
ywFZhk9m10DtAGmR/8DN96nxd4OZc8xwju3TjNiFcQpEHMIps7g2btl8A+VEy0O8LbB5rItowiTY
2fVhAGKSqHc97y8KZ3uctADbBHch9cRQ5ubxran/UIz3HmorwkfGXEboqoPj12Mamxm3GzakkZ8O
cruf6vcExCFwNrVYfXScZxhXftztiYArlqNmJIEaf4MgP48rHCxKA2FFfdmB5y7+cP9z9UIvzC0P
If27/iCrDN+J6otK845c7zNahas4P9QHihtPibMljIdyYrGHY5ETsJh+VknhNPSeGWcyquGMwOGB
yFhsm3ahkyQESQYmqkt1jz8RfhdIpsbAi9FqKamh+LDY7DPWy1XJeNDqxf1m0ncT6KWLT1lhxM9d
3LfXiqwactNbMsM6wQoQe8iOrBAwKFoEEFUjT7Qwcig5XT9LHtt7/AotcwY2k6loHnJSSB76An7U
NVlPTTP2IWrnORgmrfHqslJfIZjTyS09536GhtW1OhXDLdBTNaskUCu8ylqzDkx1i/ivh2WyF3PO
a6IG6rdRGqaV4hUvaEei99NSRLqjTPmLwhJ+Av9mruFi4KrP5P6KdzO/LxT3Tky8MxEmbPm099aK
dkZJSHwnvBgD8iBGrP/woHiwYViJkcZt1/J460XV5NJ6ZY1eBzWpt+gSCXovaReqVHBgUWFc4EkO
4fm3LsFG3zJpJGzyXsGK78k2+8MxQavxSB3vCsaFdPSj/gTXlvgq5r3Nol0sGAEsKhWyJHlRegRb
XsNarIneOe0hWNYjs2LFLeljJo0dIcL8xW5FXpQZVSTbDVWu4VAqw22dMbyYdXnt5mG3Wco5LtRL
qxkfgqxB2RXCTBmOYPCCTEPbD94h51vchF2cZ1eg5gb1YfxMtntYKsO7yi37SAvhJlcTZHCF4DM3
nW1LTZ5hylxLMXFNgWl1rSjOvLCMhEs2kLQeRRCBU2P80vK/TiI2BzIRD5PUIyxh9EuELciz0fgb
UF3ycXK4xyjaDKlBssZfrAtFKmlWdiIkZ1UZbxCrWMZsUaAs+cdo5dC14+Z3jJIvRawps3Vi1Be5
Cvjyd1GsDfYMba0SpEBRYYFtcQgqm2GSVrPmjg8wsl8pEM+KJGRUCumVSEbqzvWs4kVeI428rLKE
98a1WismL173QNg9jmOpdNHfu9G8rnaFkHZXt/yg+MTfm40LK5lCSV0ei8bIbirLFeumCBqN1iUa
PtamvGRRTw1gJs9iAje4BcYHweZpVDYH2N4HyUR7MMKXocr8mJkFrpA/WRVEP5ate/qI4+pbhr6E
CWEtgI/VBiCCFJAI1epDqlO8LZMtAgtUru1CPS9UjEOpXKey3+tZCdSzjz9xGoJ3BJ8mjSu2oF76
yyScZVVmhqzEkXKaJHEs0gWB61kW44swR67eD++y0F+qqfMFY30yrC9r9PFNn1kjNo4x5J6mo8Mr
IMQWs+YM9EC5OO0AGPxqrEkh/zziqTJxiiE2UnJIp4LttdozaiHbCoc7rLLiaR2fTWOPsn6HAeW2
lM9yLrjDoD/EARCrN1HrkLaTcLdG+T62lkMLm8JLZlmzl0RjH0McETiVwmul6JI9MhAzienVttWs
l+hwmSxT5IpDj465NYIM3pCDKPKQCA1Yzb5BpFPqP8JWHtGEPGsjqc4bDK56nBRbZGo39OTBCdnq
Jwvz84nrzJHigbywNUR0+hN3Q0ik4BN7dndu9ROzjpC2dQX8yr6TPtOu9a524qmE6dKuUPLqB6Mh
GK3eZEfUScQ6gP5A3MygHc0zjxybScoxMEz1dBxN8UfNRrI2lJe2IcXdKA+rNf2SifQjCFEgjhFR
vWgMHHnsvgczu4EKZiY1dk//ne9BtFxKeqUuE61E7p9U4kIaMzZ9fyKeDk81fvvcfOmW/KyhtXCG
fJHPUi0fFrEhQWMTnbKbkDeAgLRqztFxqw91wiiSuDnmUFnxTrG7F9vusxiTdzLqlIAO8rDM0us6
tX8VC15bZpDHGFy4i7zaEoMoXue/advAHdSckrH8iEHQPxkjgwxIQZrDv7hyDYeyuV5NmO7UFsFD
smEUks+yf0bGniAhHwm+NvlGtVU+ZlV5YXRnOEkORtuam6NQomdKcqF2Emn9I0SEV56KdZgBYRUi
G9uib1wo7ceubx7YMur+Xh5WDrl647wnWbKdRFtHMcNTvIRklEEnVBneIlSR/Ea3LhJOymOUJ0Dn
rRLHoF44tSx8bcOAQiq5j4IRQFeFnTlliafkZnJIk5VPrmFRFstKzaMoHSp2D06Hm8IZOggxEa8p
NwNmBbQ+QQevy4nk9E/LrOdVJaGwyGRGd2VgxdPHoI+uqR6rhi3M2vEZJ1nqGlP3UXXLUaVVSPxG
XQkfb5Bq6Norsn+XvanGoKOfvHWCM7pWyafQZS+kLySHCraBm8uF9qUI4h9kUY5T6XOeabUImiDv
PTumOD1YSMSPxdTX0Mv/ajSRGsvUbIBsDkwFdVHL4fa+WSgn5oLSiey5I5JstA0p+UzylW/qIFho
09gqXTNEwQ1EtgZWmFMgg8A2aK/JZexPVnJGLjREOfQyXd9nchPGW7dr2+nJLIpmLza8VZoU3bVB
Ry8xIo5ZJeSN1hzqyvKuZS00iEXGZD2Iz1tDSqlVHqRlOmOzvGNDCywyj4wEEzpDMXsudSEYyNIR
YuVfVN86AfEbSBwf86rIcpKVVpk8tYynmcqBarVuEgrHIV7eIK1+tFuiBMOcPfcCCasoECPjV6Fi
ACsXzhqsWap8Uv+EOWjy/ao1CBhYxObF6fFGEIVS4ASD6zQSUWONTykjgZloH3cFIp2K7DmazMav
4hOx4S8rYyOQrnJIhqgYmnN+TAwkYqbovSSECVy0x9K9rJg639pET+5pm0RP4DM7HgZy1eV1SH9x
ZW+7clSE39woiGNKpup5Qw/5pyQml4uMWyfnEirnNDmnpTaT4qdJKtvXdXjDEjqfUdci1jdFIkW3
MTtAujP3KyFovplU/XF9JLs+iIpfZOrAwRZoXZUIcCyZlKJfRmK3EwwTVwBr0vdZjz8jC3mLln0a
Leskeah71i0YmGzBkD30gc1xSrbuVGC5OhtKKe6lfnoFqIQZJWIQ6ilC9Wo0uca+XB6VUCJHjp1m
/tPFZDhUSBhiwd8ggj64jgkJLwBT31ZyM3ai/tqnaE2ltGofrdPVqAARCxVHGwCN5t6S7XF7xBXp
yidZNi1cBgNGi3gireH6SC6NRzAqzCB2jJKEgCVz6QHAVXbpNFzb1HhC0JY+zYROYtNER0XETNgh
oHYX/EC2UYznWpfeCdQ61PJ3RhpXOtF3sJzBrzMPrOizPMhXBOysqfC+vZviaY4sXL1HSY99g7VL
rF9rY9qxJ7dbajpD+hVm1ouJsMtGwV2V9oPkEZwAjJFfeW8dRsIW+qHtg2p59cG48ze9gGikR1Vj
rtsnuWmYY2l1Nb3WwR0Tc4hHOcyNh1shO8fZw7zGHneNERDK6VtngQ6mZ2k5VWJ3y3oPJw9fdIVC
S7jWJn0CB5+cuqq8r8vy2j58Gjj8PIWg9/ccvaOv1NTUACuXuUjcZavfkiqAB3qo0/WWPeZJM4+E
lyhFF669RV+7PAIwp+ditI7RZBIuMWCV2cx02ctbFnuF0f3rSuOTswMBcJd/RaJgvjIeTHxlsyj6
G6x71iz6U/VYBqBoy5uc5l9VDBf7qgcQn4KlI9S6NblXi0U37KLA66Elpzjf/GmR3rahO/QDct1K
C9I1RricWT+WzCHJjEX4Z0i4i1dseadMJ8HcFLaDUM8Brg+i1HHNC2lOnFa2TBRZ8M8rzM22YUU/
CYEdmIoe4rHpRHjQ0Rh+015EraNSH6naujnjUnxy3/LyzEji6uW9IlWwrlC9mtzn7MvhRVpkHGE2
c4ki/zay764hjJN532k2KP5H/kZDRGrDzrwVTTc4jQibISqKjKNkNr1UaZIz8jqb0xn3IZ4oIRpJ
TLfi+zrEJAWbivFbgll1RYZupCo2IRqAU5eKr6y5E2dUixkRtlbihS56IJM4av7j1fwfuS/+/xZZ
8SD+/X/7KoL0ixpp+OzwUlRDOqz7n//r/3j8K/9xVgjafzGe10wLz4KhYU9VcEn8x1rx+KUHz8XS
qbYNWcS4+H97KxT9v0DsmWAqTOUB3TOxXP9vb8Xjl8ir0BmK4cAFcyb9T7wVEhCM/5d7FlUMoBB+
R/6EuqbKEHT49f8nQIVwzgy+6h+NXrLf9s29fJLeB4ox0LAIdlzd+8nDMmSycZR2j7I4mIN8Zxys
w/qrHaefYd9c+3N1L/bCpfjJfiRX2xV3BM3G9/xKkGP72XuigwfBaT1rR2bvPt6pnnXY9tPPw/VH
cKoTh4w7bmDRP5Or+pfuaBKP8qdF2mOxk7AbvXb34diHgt971mVwCx+tjFPs6dlvzXH2olu2V3zi
bhzZK66r195oO2qqrHvppTuI5sSRX+rb/DIvDr/S37ajGSzH8ZU4mifhonzLoeqw9A+Gox5QUftt
wCp+l3tiaPiJo/9l1zrkT3lWDsYuei3pcGzr2/zj8IuZVbKe3EFVVan8dbuAoR+2IQhmlKzdxfK1
nfgSL5c2bKzr13hKQ4JJw/icXNfQuqyvfIRHfoY/2at8UAR2GuII9ljMXAzbsBsfQ8SdIzjgD+j0
zp2y1Cu95iiGyjFxJwfR6tm8R2HlQ49zVHewy2D+rSK/I5j1XdvVoeRbPiPZ3XiKGEUy3TpEH8Yu
D1T8H+5yo18ZNDvyubV7dE0YNV1SHiv++eTUFjYuQunA0oLMxD17SqfylwNRPg0JOFg7HfPf8Ezq
KZrCWbe19+1Y7tJbc2gDgumzfbvTXN3J+LlgOPKxZPtkT5jgrg7iA4XQHVP4uTyZV/4Lb/BK0F55
yZ5VEmh1H8JFgJT6SdkBlc1+SGUS3vLDdJkD828l5NCe3qwnrtg35TA8dxcE6BLrqwkbD8tzymZb
2Inn1Jc8ErgCaPz++GmGazhUjmuhXzpIF+GZ5xPCeVJdUkZzvmTXJ/59F6qvHfv6gWpCZBphpwED
uX9wwe32Nl1TIgCIqz/zoZWVo7vLDr8qE3rpvkQ+SDaBGBSM2MfJZ6tU2uWX5i5uGyTukDnx6Vo6
turUT5m/2axhdsWPP9xRTemvcuXGGXwKPqaP2qM/Nr3IYQbuyR5dGHGeQftRngi99YcLvnCCvuhw
eN94jERn2S8oztkkcWmh9csRQ9vd6Ev6+/hQjgx/goyxw/orogMoY1Qdi7JblNNgX79732A94FU7
EpDdqHcH0VFeptv6rL2UyNIISS8pLKCl2cWKH9phn+Ym9vJSeKbk7DoS2qGHE4fMo1gQT+YiGyIl
E56LjaJ/tsKHAXDdid+Lih2SR1f0okDt7PWzDbe3SrRR5mLcd6Egoqj+ru/jlUjrBEA3q/slbPdw
iIzPIkwv2r39S2V9hxo7OhscS4O/htVRDZCOi7/aS+vJvdtfxueG8HpHUvz+ggnGZsO4nbRXRKIO
rYrL/irnNPLpBSsD+nFnFyr+fNUlT9nOiNxOsIw6M1K//KRvd5UecwqUexfyBtv6iyiTmI114YYp
28Alg4vINOzsVF/VH5M1u0eKJHj8sCXRe9kbxan4TJ+FvR4wiK6QjQbLH+WdQx/7xpjDQrFs5zfB
453eJ0j6mQwrn3y+4nvfubL6RnAWTIDfpntjRAMUP2jw6890FTtV92TzpBRe9TULsPB3BsqOlKSe
wwKH/N/i4Dnw5qfWMbnoXT05KGgONg/HKQ8E8lvklJA5H3b7vP5g0SFVZLIho/qO0sJXfOV5pNNI
rnCjhymUvfyVZZr0Tz2wCqpe2nJfvo1v6YZviSppR7ANi0+IYKfO1J0PQw9YlPWvNLK6/jrkZG+9
PaazO+YP4sBI3COqRaT0e0e3pNG16w7tlfXJZ70+s4kyd/Pz/Gy88kw5FQ/3eXgSSZIge1y3u3C4
5e6zsZdY7RBs59Smv84/iXmMrVssuPNb/ybeRIRW/kNDKviZPQRMNHcKmO4X4Wo+9bsfNnwQZkT3
Ad05CeqnQWzY6IzvgA6Ia+2hxc8nKX4C5XYh5HfR7OrDGF/GEs88cwtyFhlQCQ6mM2cNsL+UtrFP
XWbFLk2Dt3ps6hzjlKE7s5M7v8974SS3BPFXPfu8HJIrJGHnjQivkMR8kSZip+4Dqc+ydc+xQV3s
VPqbkiI7CFodiSXy6JWcSRt+TamSpUaSrW1MrvBa6Hb5zwJcPoCgOaXvYvUuXbrhQ4r3kN3H+Nj/
KcTAtM231r1YFy0/QLO3jqoYuK1HN3vBTDItzsvkefN32Xt6hqLWybD+2epbvP1MJ6nAWdzILhF0
ideckFtxtjs89ovBuUrEVXwb/QHz+SNB4LFKuHJhIcL6fkzJzOpVBY3H7uxNcJP5VI1u/gzggHkO
CeIVjbWdheMeprvTfplP5tmAb+AOpxb1DlCdL/5nOBXheowumlO67Rc+xT3/Kb5U5m1ecWTb13ec
9M1e53JRP5L9+NW09nwYv5TrvFMP9PTzZDNjJ4j9yLy/fZ+1q7TT3dGVfX5WTBTMppaAv0AKIO46
xs4wwXGtVMmOZ5WdRjrCS99pJvSqoG32JKxEmzvW+B7eZiZrP+MexiCWC0PwqjKMGMUsfm0EYRLy
kPE0Tye8YSh8x13qfpq7ZLGl2kfmPethNFzFOqRFWQb3R2Rcqv6HsvY/qrfvNcSu8v98/Dvf/4u7
M1mOW9my7L/UHM8ABxyNWVUOoiXFVmxEUROYKFLoewfgwNfXgu7LTEVQxUhNa/aeSVcIdI7j5+y9
doXaNYli9R//++D/7d+q6+/FW3f8lw7+m+4/fv0xPNzNd/X94P9QDlD5fu7f2unurevzf/79f//N
/+kf/rt+fpjqt//zv35UfamWfy2i8XtQWlOeflCN8xPK7m06/i/+XYwLquoA3PECU7XgKXqAlv5d
jIt/UYvD+aashrDoMBj8r2LcCf4FpMQFHke1LSXV+H8V4/wRQwYT/owFoRnG5l/V4gtH6b/BOpID
eB7dfks4LsIdaE+HlThSEAUWL+IBaePgwjXC7IvR9Cn9NCO+AEFhb1QivXUY1Ypo+q5behLDqpKJ
dwIsZB1y7P75JT4QO7YrXAn/lx/7tz2BCgsmDHQ9GH1nWYdwyebTQ375S480/8uCPQiMwb8CsxGp
Vc8GaN/KMXpWnUE2dcQM8DOWGOdMDRAXKIqt5A7173wC+nuIP/r1I1GPBwC7BeEqlneEgBrcziY0
gcvVDH26M1LDhuO64GPXWJabdeGH9QmYsXVInfrnkC5bL8GmzjYFiYEHeyUCo/whFAzeiX7oizk+
80yibg3LRB7jThVqiYmg87D/moBG2lQislesv+SD+cyzmHHSf8WruB8z4rR/Ped/9ab//8k1CHgN
Pnjj27e3H28H7zt//5/3XRAS4PC6+yQBcLNgTf7n624F/4I96cnAXfblAoLrf7/thA44ROcEgbCh
/v/alf/n1tv5FwR2NvNs2X0BbEr81eu+QAv++3X3Flgj4AQeXAFJ2vEXHMPvG28/7MweQ6pB/zvk
w6Hd+SYwm/jM0IHairntr8laGj6jPg43Y2hbGECxPv12sW7/Odrv3PLDB/qf38Bl8FkV6SQ4C/jh
99+g3WS0IbiCj+4d66yazebas4wWjrzj//OE/k8Z3b9Ol/fUFC6rKOKlI4aDBhkoB5MAHoxXzGWz
kp4W4n+Gwx+fkr28hAfXNWBJtoPAWXD5Lnfx8Jyg+Y3otRZxtEEyypj50zlMvYZtnBrca/xaqPFw
4SI9acrEpx6dGCKcw6ycfkg5pVdkrhuPkUnmz8Z225oSenaDh2yiN3g2DqW01g15SsZOhUNH9Jo3
wFWq0nEi0y/sbcgIdWjdOIUasSnwS7Y6t+xuGzVqfPVK19uijSereUgzxjux75HsKCYtp60ecoHx
c5xHrMJRxtqBjBTLfz9iX2OIPNfOJ2GLqvwHifI/vzHwXhe+n2fxZTQd8+h6aVvkoYeHAUui/uE2
GlvUYGSfPr4rR20m3jGBuIcnHlKpKXnwj46CnmsUiZFFay8i6dOInPFiCglcnnhwcODY7dYy5LQA
r5pxi/so+ewYNL6TtiDWziz7mzH1X40i4hJ9/MuOXwEhiBdxBbIQPrCmCJZv4W/fulYAm81rftjc
ITwL8dyzaex1dxbnqfHw8bEEVcTBs8nBWJEsl54b71xgLt+03w6mC82pIRnCJD0kj1aREWEdm3Nx
FlV58yPKHGaJpTMUT57AT80MPp7R0+Jd2ULi6R8cX/k1g/FpeC7zaebrgqE0YY9bsKfPW2cRSDDg
/u6Hs8DxJTK2ixQKMXmPdY184eOzOawSlltqOaBhTA9AsSCpY+Hy/XYy/VymIFBLHhyzeJxbtHuJ
g4exB59Si+D144P94TYFjgfplrWXsN/g+NOL3D0HhWqQg2SHV4AInH3BNbgpjdC+/PhQv3Ayv68g
nFjALXI9i/qHoISjE4vLkG5/b4QMAEE1bYu8Rvy+UODQgIGyPKsRA7MrKBhIrCa0qm+zbINbHYF8
ZIRXW3Jl5pHZ7JyJATCDMbyeKFFj96UlyTRZ8/ojoU9RgkN/UBN6Pbz39fVAiuuwTjUs840pWvHd
4Y++2wA+2PCZi/oz6vPyU+xV5LsUnYKVrxw3DFCbC/fzOE/yBTodnEEHCvGnqmwXf38EJG6l3Gqm
+5TEeMV5POKzIYYk9c9e4/+5jIjD8vXX48AbjuLHdhyWX7n8+W+PQ+YHoGHdljsUV6hFLVEX0MQE
UXYrXw/ysSSZ6WuE7NRaQUB0adYBBt82ONdv2mBKXxmuSTZ8DrIoFlivYDjezl+zoMmvPAbqjLZS
MvN2+TBOr3qGV7BCkZN9//jeL2lDx29owGIoXEKD2SE4R19llbfZkKPrXVcYmwtoCuVwYRtYDOB5
QQoqwcozYxP+XslGbXCbU66HU4AArbCxH5cggDDuup9M4feP0DhtMhn42Gyw7DDs+/jHLl/n4+f0
9996tHSFfssLuqypaWaD40jhscnOS7cfH8V6f2MFZQ8wpWDhObF1OryxXTsR4pAjTxrxi77kNhy4
Fj3ITaHT5iFqbR9Ynh9+RoedXwvLnmoUurDw4CHK/vbj3/L+7vBTfLijHsB96rCjLVINdjIKm4qE
5RqNZ1d3/Z3dLklqAszTBmk+APrSd9sTh32/0lHuMR7j4+W5koCDwyvgETuJXZvaxYhnzF5d2lzK
ReOM8BXwkgk77sQ3+U8HBJzls+JBmg+Okbt6hikER5J5JqxKIjEr90y5TA8r3Vm0V73ixIfp/ZMk
oHz5bPVYYQNbHq2uiqcG8wtK/DFv0A1ZaEk79OV//bxyFLmkR7kmC+xxxZvrgGjFkbOK28A560az
3UA99k7UtH88F2ZZ7hKZRCjEUaUx+iVY0oBzCQKghtLImo1hcqiPn8Q/HYVMBsp29uo2D8fhI1GE
CXkATgLOuwEO6DQEjUgVnSI///EoEM9YwS249cdXTEZES/m4jtZeveiZpbLzs1H1+u7jk1lem8OF
BDctd4Xy0eUREEe33xQ6kW7BjRkzciErW9u7mr+6z9IM7ozbTl+C1GGIkpX2qcVFvD+0xYtFVhNV
GH2Po0PXeAcb2JvsQBr+cRhX1YNqkA0j8CwJ5CVKkljyeT0v5pTe+dHlwUOayBBAZVKdeOnelxh4
Cb3Ad5e9oo805vCWSi26JHZ6fGp1X3+PmoqZCRr6s8CZ9IlOwq+wpcMr7oCv5hW3JeNXJr2Hx8I4
2ILyKkI6CXPwhbc9wHaQYpBYVzVNorVourbb9+UormSbIV/x8zS8LLB3QL+M+vhLir7MOu8SfChr
7fSFxqDjSmNXAAPJQdn2eP2mOcFNg20oLVfOMBGnaFgZ6KeO8hanfmsOhHE1poz2DsTO6MTb/v5y
OlRqRD8x2vYpeZc7/1s9oFsgBFMo0HkM5rAjXtVaG5Hqz2bSYU+8jO+XS6oGCjY28iZEIPPozlmq
z7VjMWw2itp8QwatLg0VZRslgp+waNSJUuf9mcmAHiF9J4oTmwzCwzOD6VfY88jhpgntW2rUmrpF
pRYjVMv0TlzGP3x+OSnPZtq/hLK8i3goBi90MtJ/V4hi5lVtepDz/a7+BGsp3IVzae7G3Pa+FLkv
7vouaM9NG89ZZsns/G9XCdTe4lcb1LYX8vfhaduDnwxOwzPrDVP9JKKxI4Wg9ZELtzCL6AOGM9p/
U24R7soTNfn7S74s5wK1ArtUE5774bGzybGKgpStFfw6B3ghe/guIVY+Nph8fnyax2vu8j7SAA4W
NQR7tONvYR/CremMlKI77X9YpWNsQk9Ef/kIOZyLY0nuK+ILwSf+8Hwsz4X/0Q/NOvXm7BoXNpok
slcuB1tWJw71ax/2+1rjLMegXckDRK9J+Mu1/e1FTDNZge8Haw4YF+OIgWJpP4U2nadh0hj+XZvg
HpiKWs7nXhYHIbeyNCZII9oCG5b6AZNTyFMA4LIusNZ1WzaXDUl/GMlGPXifWW0YJJWSBDJc7Eby
NGDrjlZAY8fqNvERK+5TVxhPf3ufOC2XHegSjiYRHh6dlkPmAIFoVJtdoc4WvAguJwB7Hx/lT1fP
Cdiuu+bS82V1OTzMFNO06XPkVhLN77PO4zRdhYQPpIw1I/FcDzOSABMP2H0L5addWXaVWyvuhvU1
i/JwQH3sYG4NEgoEGabbPAFRlLWNRjVL/5zVOw0sRs40DPQN6KcW220liN0wtR0S25u3Zn1iubSW
r8vRE7EMMmjFsDLzOTk6pwCy+NykaYu9JX2woCR+78ZFwTIl3icH4/wWyAUckLpIHkIoK5euqO0T
3fv3bxnvGe8Xx8c1ylt9eFn7IveGPLTr9RgO+S4Jge4Q3hGdONM/HIUicKloHIsDHS9Z0aDIVq+I
xLGa2EauLOT5EA6nksCspdg7vJ6OJwJBLYiJkIzYo+uJYYmC3dL4q7HoPJEtE/yEL5SfwXH3H/rE
Bj/fm3G/zRLX3CSdo69G4tFRmEv/KgUX+M1SU3P/8YP7hx+1fAz5aHiS7hZ1zeEVjq0imNNSEowj
7uAareFhIpCkljyVxfGHx4l1jI+TpKTnMbWPtkf4i4ciMnAoQqCU/eVMTjwqk1LSUySJ0yNFKB4i
KLqeU07bWvRuunF7ECm3Zh+Jh49P+90dp9BwF2Edmxg+F87y578tdqbdFnWadEzjiYu/dPn4b+jT
DruPj/Irpe/gjnMAPhLkgtDKpqF3dHFrE8teCLFjreE17WpfBDs6K+2rsVDGDNpBq1q68OOtybxq
9DgyvHd8AzezMO7llMm9rkBekf+JxDQug/hTjkt932lf3jvudCqzY3n+3v1aUpEl1QrtTveoYEkq
QVitied4THC4sNIRS16zLwIGfKop+P6xo3NGP5XNBDULw9Kjh0F3ZB9MnsDnPoJFoAc+JOV6NvzI
2QwtAuIoV213ZuQScpjqrPhxxOBgbjXVnY8uyUy+oIwkEkLVRn+iiPjDswHMWi6/z+FxPQ4BE+ls
VWGaoCLuyhShzKivwrQ9UdoDpj6+2sSD8m133YAFgWXn6NveF7gdowjHzizSjlFOSIbbyjTrId0K
UqTPNWkTBiDctGsgFfELVg4flOdUlSpbZZlnPBfJZD6qvhJPTumm90VGqCdhXvlj3i/WZJi1yfd6
qkn1oOEKwt5uQfSJPMZzTsHtJivNER6csDOi20QP86up2cSsqS51dCFh610J7t63LLGMn4Xd5kQe
CQmRKPDD8AtZEkiwRE0aSmepAH6C9gFnDg6WNci32Cvx1OAg9IPYg2tANcUUJCjSF7YC/qeQMQku
RFEh5yNNy3hLRDPez6lywq1jRrNYjY1E52wnWn0lsSaaEWLF5bdGYtCjTW2hCe3NnD64cFtv2FnN
JH80XpArSLcI0DcpPUZ3V8oJs3xWBThRVOVrc91JRi6XGmJycu4Xk/wm43FcenUxKhQGGmjPI9cc
gNkQUcBoZXknRya05V51mCDP0iZAPm/JJYZFxT20x7n156euLCdjj4G5vuvtqn1svWa+DV3gqWu2
qJQbxHtn15lO1BebT0u9GYDPvNViVN98PGeXECfjcR2ZvR9v3GIuf5jaLbeimArcgxFqDZyVlUtI
SyDRlTRVZbzhTG8Qqibl/IWpdg4jaYgMcd5JoZDrCBcfdOT4iGN4iaJs7YLZM+CDj95LJWeNpzQM
PkvAuOOWcBsByjHs+++lbdJB5oG08UnjbP1eyBJ3TZrO81UJ8mLeg6ZS13SZyq+xPdvfXDBL5Zp4
FQs6Z4Sv7dZyjSpG/Yj1YqediQ0jqv9FMg5fKNlXbQF4XGuBvckMwgEUQA8iKyigH23n0qaqMGHM
tNc9UgbQDlmOzcOYYHaSE6BQHKV+A5aiDTvO2HTnwNqKisCrTWUHxAoUXe+9VbM0hjWEgLGgP5th
zA7d3sXv4MDUuclLkkD47pDqdjb4peuu9GSABZVNixF9YlqAJCu12P+Ok8HUzQcFte5nIG9wzir7
utBBu1y9ct5WygK1lkpz9gDeJFg0CLDsMAMEOFSNIvM0KdKhegBaNzDMKdL4a9XWyluP8zx8K8K8
9TEEaoAJveuFuD/YUF2GGPUfB6FwJ/eDORk4sGroxUHm9N26KTJ0oBh5yh4nRJ3iLmB44GKFs+iB
DNoN2gsa4PUj0AzopNYgbF7KWdSfc3Br2DOnZHrTgw97pe6gmHnlODxkpF10yK0oz/k5Rfms4GPC
ztIeAb6E/2X8O4VxbiErec6juP+qa99GOUhtZjLZSBVvtqWQjHpzkD30JiFyF9nkKjAVwNwvSfmA
GZNnPdOFJIX0AGjBYVqhOhMtpqV7/VzJGPOtVw8TC5Fj1uAV2975VNfMOj9hxoaj22Qhbyw5vuW+
0v6SCDdkJW4q8oTPx9oAFssrHNgXQRngLPNNf6AAbx1hbZpOBbi/MhhXhc5hH3euhqYUN/bQbhgu
gKbPtUKpN6bBxOa8L6xNAkt5H1iRhbI7rUcWRX+KX3VENOK2ZCa/M9zG++SW0BCETRsREGpYv7Af
QpsGTce5zaOhBoflsm6vMwyxP6LFwru2a6JAsSkNlWTtXFbYtMR/G8nYXoNbTSEkR5aemHyWaQgW
1YvxwsWKCl/5Q1GfmWaRPCpFYMhGlkXrQAaxMzKXOoOIPjtQaLGHQM8MmYsEZfIUs+HbOCrDAeUE
LVlX0APtBHBl370m7EwqiIOj3a46ElzNM91kaE4bW5Z33txMb7Bw0Xl6StlfHTWhliGciY/H2CVB
uu60CIotQMwOCEY7D5uiALG+YqfH1EvNyZBtFvDCfFv6bfxCLLM/XsqAz96Z8s0OPoQamfwkAdvN
VcommlSP3qyQlQ8+UTM9vOG5csd7LQw2n/BaogCFHnMra4Jybvj7Ie2b+9lM5S5urKsq4YpO4XDh
tbAZmsLkPcXr60UvRu29FHguy4g5Ugr7ouB1RyQKocQxVkXWP5SJB4ymfPAHnhnmlQhGb5Kmfs6d
7JxdJeDw7M1M0h3187kczOUDeVNJ9zqkTO8VpHsfC3nBs+xLMAxYZvdM8e7Tpnjq+Lw7dXeBdiO9
r9LkepyGC+nmL5hD4U1VV7P1XPUPWVRsffuHxXausLxzh3+hm5JdruJtUtg7Pq0e1lg/2yQOjuK+
c4Hg2uwAY8VprKIytL9FWGMBZNDPJtb2pjdyfJexFfd3Yem5UMFkoM+YQAAZNvm76A88U1pwUzqz
uI3I5cXt0+wTr3voB6TpES9GX1RX4Ziz7MbcJc/77Oj8XBnsUl1s3Kptn6g1HvBE0nUkmOmbWXrt
mTmBQ5vmb24st00HiE7gUfDbO3yij5j5AIYO0ypT4s6vo8+p653L7NGPrmxZtJuejeCq4Ft3wVOm
tvX4M2silFoYFwoUbEWkHq06unJiyKmpHjEazwDaNIOlKBnvyVHbj4NhQan1zlvTfgy79LvVlutG
kaKdD/WeLukuXNKXqrzcMcT5qiHMWjGtuZiZjVmZ9wLDUwCma137kq42+F1O04WkL/YKBZeNhh/4
N9qtIUrBNc7bBnILP+PWLSRQh/HJaL7ao7WOjPRHqvLXLhyLle5K3nJ9ueTuBFjS/KC4CXMNn9qw
ztPIsr/5CTdew1KwjVF/smI0/uF0MSKZJwFgMwrzteIB2jb5/EqA0sjMfpTTzRjJp5z3abWgeWbX
PIt62dyNCAZJ/TFc1P+hGLemX70Se3g24Y31ymgvm0YCCYbLX6v2WRhdBUs0u82T9gxO+IocAXNt
zv0LL/5N5YMdqwC5bXuPJa6p9F3fAjEJYZtA7ELCnxgkRhH12FIlaSC8Q1Vejao2L1uynkHiNf5T
zKPjnJujvEJrdeZP3ZkZ4iuAIHWZDYyePf+ykbhpFRhbaE7GtZtiWQhdCpAq0Wch5cw+7rLXMs0w
FxXtWyqKh9G3nr021uuu+z4MZJAi0YaGcj5Gmj2sVA6Yx7KqwsuskPqLC7/tmwgi67UQOZAXYXkT
7lJqEPAgYNGpsi104YFfAz8EEWBTRNol3APVTc0d8Q9NcA6tRlQL8WLy1jGY7W6N75+80bjLE2I/
hJq/pnNBpAJclISUx7Am2KmNBzytPtLG7dTQ8Mrt5dvSiQiIJnBlgVdEaI88kbQahzWZEeZepRGR
DXNtWBunsxKQDQsasOC1gDTi2ga2xcrlOy2noLyRaYoM2SQnylkpaKgLrXUgzQRhTYQQH0gs/X5y
pSIeIrsB0uBb1XkTstneDlq1HL6pwA57zPX4B5Tff2fPUH5uRKzvHHccUnCbMfMA2BXtuJZOVoeE
OtVkNjWEub3GfRp/U86AR1TbVfPZG3i9Nk2e+SRC+xlYaaUMAN21PYFWoGOEr0Y3YI/sGWJLPRFm
ss5iBYMj8Waw31WYVc26I0uXvU7bNBAk+Lzc+diRZr6E8do0gm47Z8lorcrMJr2jR/iuVv4I7Wpt
OZpCRGqr/VHTO+GvFL57F8BehRntuIjfYZ6wXNZTlYEIGmoL6MNYU5kW6JF+TqFDfNsoWkzbUZMP
Dvj+wOs39mjLlA/JSIE7igx6f0w7bLhovBlt2GQN9p2do/+4blhiM8TZfedtGVdFUBpbePlkrpJt
ORi9/JmWjcHkhojDJ2egTbKSXk6URmBY9dbNVAueyBouCXBELosSCkyvDPuG0547UFCd6NIrzy/4
uLupMlqQdN4cr6s0Ap8tLEy6e8C44mVmrAmBT1vzY576RbRhBBp+gbJavpBWDNyJVC7ruwjjgP/Z
A4Jw6JhfZZNt4dcY5oKSzM4RCiXNMuqLyz5IdxSaQ/SpaoqFJdYD1+fhbBAqmIFtXpIIpfwzmkgg
dyM3SO6y0YIC0OTVk5fVwzWNBk4bFznXl8mksXR/aWytusr0McYIY9HKzQyrZFV61BhZKL6xcEM9
gefCV93vSWZeQeUufKZ8JgiQJqyj87QYkq+RLm0sDmniDWBHXMwQWtj9i+lE1S0EbZuX2skB0oq0
+DJmORD6NF/mvehuIMLkIW/iKo9K/2saINpZzZOPXSsv6/G8swm6pDoySatRLoF/NigqXItEj302
og5PyhhOTHITt09vQhewOryPybXP5NwOZFUUPgShthxf2GMQn+TbkCN29ZBVV5bXxGzpCyN+qfkP
vrqZ7RV8f32B8yAI/B4OFPlVadPhHAR3F6hbK8zL73OQM/4bekN8r9ywukL50FvrAEEQdj2K7h8G
RfNnAG8zuwJI0f6+gOCVs1fy6Tm2fVLDcExFzBUd2YaRGd1b3qp1zNwmaqJauM6IbbptPQ+SiIIa
FeMtg8223njj3P+g3WKqjV/Ywb0bjeUt/+zwnFsV+/jMDKb7OKDE3cDa6/HmdI36aTVleNdUafes
Wsii26lLoR+ndAzYANVO7K7o/eCETkcVn7UtACwSYqeohpXrUM26YcYYgrB52h3T1E31Zkwc2K1Q
pVS69QMrebKiOH8KA1SwUJM1fzbVALyK3C1uWgNTN+99TjFpwBVqViV9AiyJhNRBb1HFeAlCe4Gf
Tsx414MiOGeNTJz3ZaAEOPcjNjRsI2qcO4ztzdfRMxNcXtJsn6raqUhTUpYgXMf0oGxmYemsNeZ8
f+MBVyZPytA4eDJRuHuQmxcpmGEIYaBC6K2VBoh2aTDToa+bmwBw12xj+x+0YAB+lkzgicAsqRo7
E+42HSCDoHOSDfx6jQzt19/O2rtyLCn/fWh0VLWZ7r9QzRrd1nJCKqxolojEyD/FPzqV0UNkut1j
Ba2Kj1dUjM6WdgXPBHkMfLQDTbNjA2PUUzso7jBbRwvsC88cKH630LVctWMG7aySMrb2svLNT5ZC
JbrRnYclBlC83xG6EkS3RAJVGNvIFljyvTNoBKRdsA/pgmrA6eMYCuYnxLltDj242dTxgKnKSY0I
tWLjPZNZDYQLeaj5fWrYte6GujWfQYLOb2Ia6pcwCh2iW3XjXamRuIYVybXh5ylOArHPp1bdG1QR
dFy6hEcMJAXM0BTCWLNnAz2RtEAX4VvoTh1iLD3U2WbsaD2tfKAzL2E8ojFmzZqAGegmSDZd1Hcm
tUSv9mCrlvTNjpjiLcjAGfNWT5zVKjQAR/HZKtPPtAJgb6qg89qN8kKLZByPOKasc6IbZdEK20Lu
prCJowGQEr6WHDhDw5cL+HYU3cq25mFwO5TdRPygayWfYe4JxzQgHQEqs/KvhP7KV8vk88KXqRfU
y3bNDsfAfq/FDILPmd3qW5oFhb1FIriElxlzA4pvyn7Q93evwGyp66pzeaYy6mF3N9l58yWtO+++
HObsiiAXFjFTOkZxQmvzh8ZygHrDQvxJQ5WBzmG3fUgTWI8Ve0Y/lGwZASuv6lE9O5nMTwyf8ecc
t1VdtMmIun8FXjNwOGqrOqzHCrEEtUOgZclL1lsPtbdE3hSZsUD0BLthnny6W9jHMvPVCzv6HCHu
jHFl05mI1zKK9LQtaNI/ubAuNJvsljDmhtiXhttYhUT7FBMUqTh12C2GbR7/8JIYEm6XlIBUKt/p
3HNbowlaSSI6ie3NDZy3xAPpqywJ2bFQ/DlU20ndEqkcKiz0XpCa3qbPloDmrNHqKiYoxdkO2ejd
W/2sSC7oBxd0yVQK8wIq8LJe2SwWKyVMqkWyGSM8N4H4SUwVe6s0dp468guJkqaF/LODI/pCokXa
A5qYtd6U2QL9LdrCfUPPD348sH2Nu5c1MXgaWlUxPxcKI1FgVhKmSdmHINDdMXlWomye+Riq24yP
1bTxyHl6intFfT5VaY2UhNqPaI2O+eHlDNYmZfsOam5t5UvuCgl3Chdq7uRf2yRDsFC10kspcliB
z0Y2GrBz2LgakFcHdd7VfvDqeG11B5qHHnYN5PCZWaiJjELNpbUzAenGK+F1TYhmHkJiFLK4rCaf
Zija0Lp5AnYwPgpnMWM6VUr7qRlccpg92tp4jxlF4YLWcGNXudHl3I4ysa6dvGQSO4HuiDZoikii
gAJc3meURxSAVKuXnF36M6kHCkI1FYOx7Xon+ZnlRX9PcNR0BT0ofkgjG4FNNvrRRTIA/MzqlsYa
3GW23ipomAP3EMNfrM6b14mSw8OJ+dPysB9OdBx8KNI2Je8D04yj8WmVIYdP7YTht1ahhBQuwycC
52my00eb5RbUo9UDLCWd/taa+4SFUTLTJanHQB7kZSTWbYmnaa7FTDsLTHXh3ojJdx+GLgUs44bF
DFgGWfyXeTDd8YTSynn3LiOYW1T3rnAwafiLpe73KV2sqiTh4qt14Wn2BJE/cvWVl7X3DnOGZ2/s
hpvW191d7SX6mh2ifqy1a4/7Fu01wwnkKUzUcMgtmcLmeNYNPkFQQ16bP5sB5hDwwRy8KLtFmNTC
KW7DdgD+EJMRBCrMkCAeXZKfvzpg2tNNREZGtOqRGy84AEs9id4jZaHP+pjo3E7rq74rSOaKaeu7
fEOj8DLtmF+cS22SIRqWzfBS1Pb8I690Qh+LV2gh3QTlYx7RuuYjQSH38QPwh4WX+T1KZYZ1SPCP
XQtsKuAlTqi7kgqKNxaecOsOM3J/o21OOSTeKZDQWKBwxAloewzNgJUc3q2gDdoWgg+G9T6d9c6a
eIN06vc/SXGo8nOvYbpEl8Afm30LRxuiJZ2+futYoXEhshEpyMcnf+TD83hssSph80GLhIqAO3z4
g4Rhxy0N+Rp8T1RfTSjtqNk754lQAJP8AZAVNSlON3bJSJE5c7k18uJB9JpuLj2MT80Shzd1HQ05
JwxP/Lj3d2b5bfwsXDWEGx5P/3RJaH2x4AknmSwQvTbeySq8K/1Ub09chuUtOVoEGLEiCRM+Ohj8
GIeXAZlbKlrsoBR6I0OhqWu9nwGZh2tZkPse2EO1kcsmvEpdtXN5nBZWbvQ8Wz55Fh3z/NXgKfOy
i+xp2+us/OQrk6lESmu4akX4eOLn/mHNsvHTIY+wMQNhAzr8uRqVEQGYA3EiTgwnJG3UCotut9Nt
J877BNQZX1Os8JSGsOAGjBdu0n9KTOI0CxIoMjaadwwSiH2vbPPK74DxEUPrxNuq9hHTaKs5sUwt
1cvx9cUBgD7VRMPoHCuM6jG3RgVFGuFU5e2qhNS4CEYTniX3R9XDMThxgZZF++h4KOwXXhAvG+Cf
o/vZmwbNN4v0dVeGw3VKQb2tHKfZjoVsz1HaAabpZ/Nu9MB40tquNrZHIBVLZ3H78S/5w4kzwGZp
9lBzSDSxh3fKtKZCe8yWAPX16s1Iu3A7+2O5c+mJnxe6dE9I1JY7f3TiKMIR9tGc5ex/fS5+E23o
0JRxO9HtCPq2vHGdrvxauIN3OTpZemI8/6dDoafmBV381qZzJIXwjZg+4MggyYyiitBPgcs/C6kO
wQMHwe7j6/hOCcBrieAdvYGPm4ibengdMxqCBK3zgpoe85tEB7i0IFP+dRG+rIUWQwouHue2fGx/
u3pGDYnOGWJCcb2ZyCatjeuktEoq39798vEJvX8wmH8vQeCBwAeLS+bwUJUE0Zn7M4j+dpzPgFFD
XhiD4ryxmcD3Sfa3wl6YVCz29GLQ9OAfPD5eGlZh3dP4WPfhJPdjH8HPYP6/NYPCv0ngvWYnVu/3
a5REyEVdwmcFwcyxrH9Q1uhZHd/VHIsCW1/yvlLhN6SiWt4+6zL6yH2k7ifLnxkUlFl+QqLyhwts
U9khcWGQaSEpO7zAdVjWDpuCYl0kpby2xzTalKJpP0U2wJTIptL9+Ib+sqwfvnq4MTkWRj5foqM8
ekSrFGCP6Mt6vfl2fvd2d36+X23XZ+Nq83lcnXj1fu0GPzjWsQV4itgimcuxLnYPOw603+9/3l98
PnGY9y/dwRm5R6Ux457CbAeOorsnXdHID07VH78+rO9PxKGERcDITToqX6vRJLFqOZFm2z3qy2Y9
3Q5n8iLfEYiwrtbdRu/RLZwzMoateAuG+/nju/Z+EVuUm7Dj4LXhXl2gcr+/8Wz0Sc81gZM4tLVW
Ohz880Ak9a5Vs//XV5NDBZi/eEDQvLlHz0eNpZmSkty9qRHRU8dXi89R8LeKepZJc1Hy+tjM8BUd
u0BEAw/bh13CdibJH5qolHeTkzIZy+CTfXzt3qsVF5uJ8BFEBmLheSzPz2/L5eyOiFdkQyrG5Paf
yC2J1i3Q7U2DmCFnhGFG3/LCGDcploNdWoq43ySidq8+/hl/uoUBvROBTmyxGR7/Cszpi1kKiDBq
sS1jq/Ecjv6XoI3NEx/X9+8D31YsZFhn8ZzwkTg8X0xJaeUmbMRTIxnPEcIC+dOzfWoheb9yuRbP
JMZ+XKBoso8Og2SEWAKP4C220kO/B+MO92au6V+tbC2KregnqPwqiyxiDgrzOalN/77AQ3uvI3RW
TtQEr2FhAVdChT0KUh7I6FlFVaPUiZ/6h0tPy47SHBc6dsLjC9KlDGDQsqTrOpdym3ojmZ0xZEcS
1foTD9uyXB8uFNAOuC7M3xb15fFd7s2gsyZmFMx7B3jKbul9ju0BICLn+dgK27WZmevu758tyxW0
dXjOvcU1cnjHrdkJUlRT3HGw25sijcTG9zXdRX8OTtQe77+XuKUWe5rDEsF35OgxzrL/y9mZ9baN
ZG34FxEgi/stqcXyGseOneSGSOI097W4//rvoa9GlCAhX09j0Jjpbopkseqc827kSNi4FfgRwth8
A0qbjH5IbhvTg9wiMnISVSS2dogJAgSPMvkyDIsD7+WP6cwSF7qLqlDwSQkO0OMbxpZV4pkD0bjW
JD7rJW6oGeYPV9bNuavgAcSrZNvlP6sVXo8idvOYNA/THOUWap3YWgN2upfv5URHzV4oWCtcBaYG
+/uqxgrdPodNCaUqn+pmIxUr/TUxk2q8HF7PgYk42dO4HG8Baued0AQOEyC3ZNI09l3i4Ojawgf3
KyhMsafJUL1HjA4tsXGrTZvjep91BDcQzF5v8h6w4vKvP/Nt0dxxVjCyo6ZYKwl1uJyjFml4KErb
3uFojmteq96Bq/076xySt2B4RG9Gp8LHdfzSkcf2JqNU9nF9psSee+hPqIKrJ4VO7TnpjRBf4ah5
TpvZOsCRB9FTCvfx8v2KM4sCqrlt2cs+jnnT6gOorBFei8Nod2xTSxJ/VGE3SO4I1PcAp3rFif5r
xkiH/ZWqe0UM8TObj/ExOuTGwe3Q+C8cf2VJFiU7i3FoZnSXhOgySwl6ndMd5sWIUbgNiJtk2RII
uLDo8jp5GyfiOC7fzpn9Sl8I/MhaEbzginH8TNsCwhKGA6mvNHqMNb7pvMRECkLemWbgQ8IATPDP
KzXvmTWD9lRFwOcsh/9ixvO/B3JWtjB7Bw5knC8gR3Raci87MsFrJ1KvXEp8CsVWO7JFO8/I8ZMI
v55lAfKmUR4lZA3XsFg8U+tBByKSsXBkySB1qX0Jdi1R/2FkkKfpa5zO7lYN9fq5iKQLg0PfTG6n
3DddEfONxlgzbAptTl5nC80HsFIGd9Kd66Yntd0WNX6BWG35pJ/r5m2IEcsvkZbar8qa9d8lY6R8
q7STeOxhk5NxVJgWMt8AbA+Zlcxx09BK3AwNMYS/6ngucI/IHLwYbV0oX8hjGUi16NzsES2p9V1J
C/uuTCvMOhESETJczwzteqfWHmFhh+3G6AVByXZbk8aChw3e3YSUYoE52ZL8EkOpMq/qEuu1a03t
vQ/H6juRc4jU0KRW09fZIGD5QL4uEz47r5XbdqgA/9jEklvXjSaAEKDVr5kaWoaHWh4idRMNTe8x
tVDMpzLFumOrEvv5FxlMRiZAONUPEd1rvYHiQnIiNgKST8gZBhcaSB5Eflhq6KQ0alB8Y4Mc2pyb
Q0ryEc7DirPcgjmbKUJsC1Uo1dhiwGt8ckITT3k5SSX3XDmQOmcRx7ZrtVj9QSbPQCJOFiZvTZCH
0wbIt/lllTkuFY0eklpgkyUde1ZW8C91i3EmsU2YzT1UJEfZZDOW/F4eFG3ld0or4p2SGQAFrKgK
XrFR4abojO3c7ucmhLIHb3wuNxqalFva5GDaVJXTf9OWwbSvMKOoN8OINXtmkg9ynxPtfRvkoK7E
4BnyA8iFINIaH/Fsk7ZW9NB3sYU3LFqth6x2J7GXkJ4gl40qdGPIns7fCOCK98mt3duVKqqtgds6
63NMpQklED+2LViQin3joJQQBYxqNLaTmjofDGZG4snE1AjfRKO2MbtqUjawtEdz6yjD/KMaw270
W7Uf4k3MKA9oHlt6C7PWmOGGGGFCAuE7zBsHwk2f1HbSITIapEghE2wmXPgFsottqVrZn7yvaeXr
Mi0UjzhEHjWO+j1RC3HY5ji5i7HazYgLcamsZF3fBIi4HDjOUhL6W5N+vcutwcBOrSh762ZmrA/6
JbVKZ7VHcKNYfDkD0ajU7+ZeMdpNrabTz6bRgv7WFFXb+UpqZfa2iyoNz+PSzFy03tpIxmtdGGB2
DSnjfh3hG7+f+rGxbnoIEdWj08Eu3wM9W+mDkJP9DdqvjeVjE9vFYa56eLMhX+y0TRpneAntMjRu
OJiI+ImbmDBnyOrvPWfUr0hJy2abci7CbyKDmFxvKEvaVgmtTn9yuxS/qhjnf2QJcfgRt2rxOpQp
XYktNbO8N+TA3tioHWslsQDNtk5vdLCjmyD4bUxT+ybtlNgbFrv9t6YGAy3pZUo8xawM5aaRXR8+
9Q7jcg941CCkpwvcH1AEA/gyffLFhL7yTaFu/xrlQ7bLVSzrFp4mgifFyWZoDGar3SZd3uhkB1nh
x4R4/Rusg/Lt8oF0Rk5kM91GKQvhSMVnaFXa5a6SsO12mZ/wQ1EfyEi2NGlY/+/NxC7B5M02+DXk
8JyZ4LWwJ8GqfyiRbt1OemV0+1A09b7IYp7OlZ92evTb5MzqmAUsU21Gb8fnVhk5XUMoHT/Nksa3
CURCvZ16s0NEIZI/pHkaf4Yuq3SIHj1nghVqrDKzlKVB4IPVEH0XucU78Sl2h4NKVPy6/PvOlCY2
+JpLBA66RMa5q9IEaG2ytR6irJaaCa7QE4Q1PAFCfNVnpQbPwpHLhJHpBDYZubrMyD6Ab2fDNlbM
1m8TvSeAaiBvuJczttdWEBNoR9XwZBp9AQ0hGvkX4oOSFb5DfJHr2XWNx7HiRumhrUDTPBwVcDCr
u7qSm8t3d/rwLYT37jKlXvxR1iMY02gjM58ZgSCMcPyMJoNwTzX9uHyV09IEed+yAHXKEhUB0/Er
JiJCNP3IVRTMokV9H+J2VSe7yxc5g68dX2W9kIBmh1jjKrn3+6t3+OFvn5+vXOLajaxqrKayuyZc
LkHpgBf7X2h327+9V3gv6Y78T+9a4/vpHHhcZx3f02qQaTkh5ggtF5z8YTtvWjx+swf9gJnNRt8U
u/rBfdT2ytf0BgP1neJPO3dPoM5W25Y7Es03eAM+TDekuW3UKxX76cLBjsJYmixsF9lZViWu1uqE
TRuUbhWKyK1d95w0untNanjmecOTQkXHEnWZMq1eaSJhJ0Z4M/lQU5qD2ZrqzkrG/IusyBu7/G5P
W3B8HGE7MixgRKfZqyedmgXNJMY6cJVLGF3mgNM8BFX1e2t0zUOS22zXHWYjr7XShDgZJ6FypWs4
o4ZdrEwcBJ8MkWmDVkPCxHXbcbDGAnhVVIT4tqn+QMp2/2ENavc4BQOGLX0u3M43sIf6U0gWxiZJ
tOw2CyGQkD8joveGgnGrD66jHEwt7b5GFjNwOtiFP582oBzXPrvlTa+WKBpNYUEpAUJ23NXHzWyx
7kYXcCFbsE/CS+cXR887v7aL9EX23QSFVdX+zOkc/0SymeymtBf5tV9xCvoBDKnAKlhjMZJaW/x0
FQY4IQYuTFDSPrhLGXHUvo2bB6iRKUE8BS0J6Z92Ac8tcxq4+dU8DlQKkf3chLrx9/JyOoMI0Bvh
3IILsQawtPYo7DMs9dIEm8mACMD9ZKTuTS5LSNYDnuOhMEZCKSsM2J1a3aZFPH1pk2j8htkNihgt
VZ7sIsCwFNH/FhRpuqG3wgFeC6w9TBXjoQVxu/IBLHvX6j0yC+eTRnDAeGbtZqApiH2HjGSHPiWI
AmJEe4BcgsxxmrNXQ2TXZhxndhDQa7AhjeMHLHv1bfcdMsM8GDPfYh70CFm2uqnbafznyRrUPfz0
mKRiQ2ivG9WMUEJwGdJDk8mM3I2gfSKzTWvTN2wTBEXePDq+UUtSohFLkt46o7f8dnktnD5ZZyHp
MNfTQGa1NeVutrNxApVL4A24mBprpYN1fzu9mbOp30KMjK9c7wxCRC/MAOKTHgCxYbWX2b1eYE3I
ELlONOe3O7vJB3ub9lwndNl1lBkPhOnUcPEJeG8TMzkEjk2uYOpg9O46vYASN6VfDGz6DkXgun7e
FdYVJ9PPGcjxcsPNiP5/QQ9ACdcIstsVcMp05nNOU2rll8QZCLvJG9cibqwqhNfDufiiaqn8qYMo
E0uOlSRZLnppPEBwGsg2C3Si0mZoo/AKy0WFBTBS/wqzJnwusqj+2XSov7BtkOZthFIuuvK9nKk3
YD6zdfFWGbywXx9XNVPSuCKMGGTKtIQSWqCsoLCLYPRthtZa5JWDRsa3A5v9q+yG8A0/BW2A+230
D+7UlOOV82P5YFZPVPCL3KW+ByZfTzylUGUyTgLPBhDyG1LQLKRPrXEHSnGNnXPi70jEHSgW4x84
AEtRLI7vXejxhOADp0Q5J9ZOHR1iQGcrezHtNH7RsHrpPA7ZcM+5QNClo8mnTDfDO6lZ1Y1NTtYB
sL94TN3W9dK4Lg+Kksw3Gk1ZeqW9WBqb1UNZjAqWFCgIMwAWxz+0jSCCtjhR+pM+qD/0Ubao91Qi
5xLcrWypREhZ++rg4u9yZYWf+wopJagaHF1g7LE+GDuijZtZL3N8HLtK20WmG9Orwt8hd8Yp7acI
VQA07IQ0Na+za/d3n/TDN1ftpbrtoTCTkaaQJ6gQThdtYBPU6LD6CYrrks+tX1nNp7sxxow0Yjp4
GQXdeje2JZGkURxnvp462T3DDXJVteba7P/c22AiyiZomtpCBzp+Gy4x3BaeAKnvhGX/kuY2YlcA
t48xGq0vrazHZSkZZGUg4rjilHOmBeZMAxzFaAQDbY6e42vb5qCPxsBJMMug3tPztncJOj9fRgqS
cchBuAO7ZTDuEABPT5kLncVLAr3+ZpQOfz+Dkq+mjJprs+Jzv4v4SNYXBCHG/Wv6WSjcBhSTTCBm
KImxyRHdvJQzcxc7dXVoeCL5bTQmUptcMOtuCu21S9V03Jo5wcFBnVfI30L575R0eAx8NgAnnCJ8
QcdPCz8wUaUR6pg56eaXnMHMlvGheUgd8MjLx+OZfYseAo/JhX/j4vRxfClr0nQsTgLply7GD03V
5RsRx+lDOVjXao5Px8/j7QDrEudzzPCJ+q/2rSjoePmR0fpjlRnTE7K8fOsCuZKppYXVI/prompI
/0QupZQtWE9jBUg2pau/p0nD3KYkr+C1hg9MXrHaRV90pwxhsdv8nxvDVnrUdslMfoKdTO8z5gIk
wFHlmL7t5qr96PStbu1a0KifMNK0d4wk5HuGIPKNfOg/wq3UNyRu6s/GkrdAodlu7uu030KFTt66
Onbe57bm8wjarA73ZWJLdRfErf4sXamS5FOqMLbbmvXPcDVx502i5ZgaKJlCMaxUvQ2ApeQRUS6V
G/zVBvSI+zRzRzYnULnOW6BX5ikFmfBeqWKYzWC/SGcfS/WWITAEtrc4aASxNuRr/A4C+M4eRSNx
90Xcz+/mNOI7oOUIo/jHY+I1ZWsBBqP2G//LBPvJ3oCKM6HktLJXPbSsa03cslRWrxe+pSAkEMwW
nsXqSEZfjijKYEjK4wwOsiP21GjcYUc8qrjBKyREQjjKK0fMmY3eFZDuIJGj/lHx4jpewOkwdrNs
KKhIiG13Jiz7exNd+pc5US3mtaNtbSTCSbQOSn8zgHNtYi3r9pmei+dGJWYXbr5xCFFG0dmptXtf
MMm70q+f2WY+Ce42ptK2DRlztfJ1M8iVjvG6byN+39qqm24YUSbbArPen3Fo948Q2x1UHQAQOoXp
U6lMyn3WW+N+zkXkp1oJYnD5y9dPP31CIAxyG7AwY1i3fl8dlG4jRu+HcLltHrRoTLDWQvVUbMZc
zf4inx5HhpVOEu8SOVQFqEYZk4qrFVroO106uh42PASoIpCPIUxnMUYlblUmr1G8WH0r6sBiaKHG
Puhaj61JUDWKstFMHC2QHNOJAnvqg7kx6i52b5DH25aPFJQ8Zid29Y94HpBWzmmaPDWTFfyRbdF1
u9C1pifcletbcMnqR81X016ZNJ1ZyOBrkBDpWHDfWqOyqEVCfFVq6Ruz0uFno7cfdKrapsnDwEuA
28C1ouRKDXDyNmwGxHBOFtySv1wzIAMZwybG78NvMiU/BHYib9HE5T7S8Wu16mkByQXADhfAkg6Q
bf/4m+FcBWRhd/GdAq+mbTAq9QcwhvYaB1HyUzFIx/HMEFt2rNKGl3RQCHhgRmk+RGLWPhqh/Wc1
HdHckz6/mrU9/Y0s2T6DF8zvl9foSeQCaPRSGDHgWKp8GIXHv7QNpGnGdV0hYTAdsPGpwMGpG6bB
3BlaPcUPWuKWZOfObu36SRFDmAjEOAB0UrcxH8NSkXzrHPN24grCYXgih6C+8nV/EhqPNj6bLo/+
VsVyH3cydfUji7ateHs6AmMmDb9GZsf/TWaO+MnNRfBumzOWuPZoTX/CKkne+lnFWEgKSYmD249j
+CFaTewp7axGb6QNeXhQ+wrm8tBhXHjAD5La3V06NMNt+ycI5tgCMTCzJSyVCl0Wdi5pT/Ah85at
AOCskJVAuCRmvJyNK8v0tPGyGdRB1+PV8zrgyxy/EcNuC3tISVWXfW4c+kSL7tXaMHZ5jQtTA7N2
M6fgxp2GvVbUASq46Fa3DcEH/69fAh2MD3SZ065pny0HqJ4VbDFRl/9wgEc9Ycp9JJTbMA61vejH
HVyegz0Vw6aec5C2zL3SZnxu3KtXz9iSAw+GNFSD9asP2KhKaS+/QcjhETYDJ03UJ+oPC3urwJNh
rvmwSPAbs1UwqBA/lkHViCeB/PBlYZlsZFTMh6EI7BsZRuqDawBNBjgt3jeD2e3iIqhxsBnHfVYz
GJoCZnuAbCq6+TTbEr/Q7CD7hNu8blCxy7beOQXWA6Xa4hheOuLOaZr27fJHebpTcaOgMfD8Fwoa
EUJHXIckQfQkXZOiRrrBK56r1EhlZ++ySa2//vul6G9ZaELHXspcVafYxqRNGyOK6AwgPy2z8Cls
EV4jEixvLl/qzKuk+WL0sgwxuTN9VXS3tjKFNfw5v2jNYJN2ZMKqmSz3+E+LrTDDYWPizqB71hBA
saQS3ARovonG4cMctMWdSyF2BZzSRtWoJyY9gxLejtRBfj+U9bvQkVMiujf4xqPsJRvH8GtAMbVt
U0BumS4xlKWR3AmzL3djmncAuV2hHnRrIkKUQI/7eiKP/vJdn06CGLwvh9xSPsHWXrfo2oTzJWPC
3E/tyfqrRkVWbDA8Ur7YVda8uSVMEx9OZq/sM24FtS/DtPiGPhkTziGrAJKwke+oDRpFtLt0Nt3n
CFi62oyDoRIO76DmrAc7yr0SquKbaCv9z+VbOBnwcQfk0TDEXD5Cuv3j5ai7NPrR/Cmb7eNHrQuI
OU3k9MOeXIYjc3xt3zmz/LkefgLoeKFNrasDNGOjW/dB7quiDwxvGu3ANwYLYxQzT6R3+eY+P6bj
DQZuorGgx1S4aJRXHxvZk2DbqUJMb9oGO6eV3V3Yxcpbh1PPHdJcfClT1KPeqBREjy6mMYMa4STR
aQ2y0MLR9pd/0FLEr38P41L6hSVqCB/O46edO90g3BRrzHjxdKqB/fdKJPQrVzl323z1FvCTBcrF
TPz4MkRKpGneI0wsp8a5xyI+/DaJOvMRM0UHhOzmJkhz47HECOzLZOTg00k/3puj0mNqNzY/Lt/0
soRWN83vAANDqQggtna67+Z4GDAeQzKCLa43dAPT8rESO9nUHdnOuvufGroUKZeveuZRH111VaUh
40gDHET4/lw4J5Bw1c0QjfW1R62fuzkKF/yhMUQnkOT4UbdZCu8UgxS/k/pbk4/h98Ssoy3EKMMP
3Dhh243t9xiV4Ytsp3Q7GWWxyyjYWGOT9s2JAu0K9/fcjVMKI2ziTGWVrYZFStPXWqFHQGYa/JbQ
UswbEz/4Kxv+aecI5xfZKanx9KyLJP/4xm1jjkREZC15Rbb1XeaO/BoJbXjDVjr8GINJ/BCVaLNt
mefFXuQzclpcVzgfKNFIYNfT7GtSw072smHS3hujtW1K4ji+ppE88zg+Dz/I/guWsgbwo459qLB5
QSFYGlZUbnZnpbV5uLzazmxrjK6xP8bWW/AXyzfwP5ICdDkT7SA0iMnBqWju42k7Zwmsb8vVNpcv
de6GKB/pcwz0cqjYji/llO4Mg4M9ZLLD+L6YMpiLeIHOL5cvcyqxpYX7BJQZmFMlrondZhhXhWvg
mTMSzPECrUwjVUJg7fwKVWXod0kvS8eP+2iA9tfVI65spV1tM0vGykbpqjrG+y9ffJMIxKq8GnFH
vgkqMmD+/UvXofshhod2rJ+oSol+wBGtRTFVzrBjwSjcO5xfrqVbnXnDjDkZ/qIZQJ61ZpiXUSkc
0leJ7dLCAnc1VW51xSCHWbHna5/wuWePfTLzDiIPmPeuEabGxFAnynIYE9VAN7C0LHmjFU9Fzrw3
KzVc92Z93jhFaT8IncjCtCwUcmEN92muCcHu1J7qt3Hb5xHu15Wy/dyvQ//HXg7VR2fquTpVtWpy
I8RzBT6bTUAGN1TTv2IOrd+U6przMFGXWYcEz4HHKtGNcttmRf+V8N0ABwY+jQCDJDWX5KaPmN/q
iPMLD826do2UcOZDcQSsLDwbgVDgfBx/KGWIZ9bCXvKZUzSHTqCbnfWr6P2ZA4AKD9byst1CA1/W
zf98+UYJxFeMXeMXaoN3Y87XMLqB3AjS+AAD4nhjY5X1mJQyeizxocW82Z2jH9jQvs+aom8gH1XX
9uZl712duAQ5ClTcy9qhuT7+TViQNvBZQYv70h6eK6NF467W6X8YJM87Y5i6G9giWyXJ/7a001tj
dKv9wJBse2ULWeqM498BdGVQhtjMrfkxqzMC082ixhuWjIu4qL+WXVLu6yBJ9m4v6kOLd/1vo8pU
r3eS6C3ppwkW/PCROuJZDPjfoJDG4Fkjf0/HSXRXOujbRhqybWuMJLvPaXhlZz0tVICdsZ1BQQvj
yzBX6xofWdesCt6iosCEbdneHjArde8yfSR6CLndXskG5wq4c7pKIX3wYXw+I6ZJqwJiGMLFXbir
GX+o7cNUmsYjLB3jWiV8WucD6AnEwcyEDEHxfbwk2jDunbSXOCgFbva7anXxtYT/9N2pBuMR70T8
KfBUc39ZVoRdKzMVofmFiZUUBi9B9mZFbfRbosR/rDFqgqwrR2wISSCy3y+vmTO/kzaEdgrKHVDe
+h2UWSeVVq1qqhctuMmQh+2UKNe/DYXUf0JYvxZpc6aO0SFnYW1BAhUI9Cez6X++X/xds5hSmSa5
yjMymnto1pwoBPZlmjF/d0QTwsyxRP67MpLpCxEn9ryzzV4vt8xg062sdf6HkjIn2TZRVN02QZL+
dTSTYuDyozk9gZbDDTYnrabK2b+q6heshZxSJs4aygWmq2H0GLYMLrqU2fy/X4oUOKa3yJzo1lYb
SG/GXRLrDGZ6vIG22BCSZuAkvTdZ4zUI7cwewb6JVAhwkxdgrcoZIa1pNEoQiLYzMliWs/jK3MD5
PesivFVcdcJNFzdpSqkkU75XvMIru9SZxwptjaptKacsfsTxlxG6cYZ5oIqhgtbU21D27qYwitRz
jT68UiWeOljZOKFyIWM519G7rspEp0ig6xjLtYK0cPwK/vXfokFB6GFf3rZeOupK7uMePbs7OmNz
2NpsQ/NNlVlY0ysKdpIedSZxrlbtKvjEgpH5Vu5EoY/DXCMOIcGB2FaHXb11Q1EHG8Udgp+VhRW1
10Okd0kaoEO4sjLPbJwAwMDiEHIRCH+OSf7nG4qVnOTJMECClU3jD2NSy4OTDzhPYnn8DF8Ebrs2
pi+X1+iZjZMsHuibVKkgZussBydkaJfNPEtIGMG2YtDo6cmgXummzhQ7n3YHCx8OmRl5H8fLY9QI
bJeay2Xw2vaaHOd/T41wgFRwH5i9GOz1QJ9pHlyjqm8r1QRacZN4i6+6ATkJLw/4e6rX9o29t/o0
rK/t7Kfr11AXfpbG2mKisv6A7GiZoWbId2qVcHocjy0XZmVlwjsSGtzrJBqg90d5YamERej2bgrt
QcPAskZda4nADr1CZvZP3PGxjegjKECRmr5dflmn27oBhw0ICiSCSLg1zuhkBvhUpaIxItXgp5VF
yCRwNtlMFiauXptZ0f7yBU9BQxpT/sTFhI0MGGT5Rf+zJlO0PX2rEBSal7W+xQjIwuQ76X056ekP
NlBiO6ugcbZaYtS3ZjYOu0aScNiPevi1U6V1B+T87+w2MEw0+yYzGQuwav3967MTJWEnFK8BDCEg
RTr2n7SKkh8BX/zf5fNytqir4mIXG2VuwupQ6xeGU3m5CwKHKAKOMjDsWGrBuw5JFfcvMhyS27ZX
OK8vP8HTjRkYjR2REppBCq/v+AEOtZSD2qgKjLqetI5eZoOv9YPyiuBRYAGgYsauhqTd+EGEMMvT
tMbeXf4Jp0vb1C24HAyVYdkxoTz+CRVutpTX+DjKsPplK65253b6n2Gs23/1OCC2yII6yqEKIwxm
6vGFlIhBBIuJCzVD4GtamoCUgkBcvp3THYtdn3bEgFIFOrqWnSutgoGoTZ+jpwElQ93iPxpjuv6v
V2FPZIUhJFy24rWY0pwGVW2llvq2LLXdQi/cYSIZXmkCT++F2YAFDMVjWfCF1ROraYcXt3YyVtOi
uGP4V28cwgO2l+/lzO4LJkjJulQHVObOqjpo3W7WtTpAXDuk7kNcjcPfkKEy+iWMX4ZuMt9JE0o8
BLbE/na4t2Va128wLaWeLpoZU+EkuMtCxkx4udlXjvPT5UmToMGTpmmgAVzna7Eha0GQZShJjfoj
SDOBG5nUvyZO2v688hxOO7plwsHpClxn8lWuPkYdl0Q2i1TxSLZqd1oza6mXaELedubcbNsERBGg
xdR9Sx3FJrAi+drJJnzD+lj8s50Etgn0dYyguHcO/dU7SQqmAgNwDwcbxAVDnceDJcL0Sgl66tLB
/VKTs02yepD4rG45VLopSGtyvArRpN9cznsvdsBXcCyGhWKoCYMHXObTtu8+dBrHDf42/e/Lz/30
DTOtp2fiDyTmuM0d7wtokhEyxmjPepzIdtFEC8jMosPWvr72VM8cWIv/DlG/lNsEta5VHIThsc/m
beY7UH67jVlmTNDmOGu1OyJF4P4PkWn+l5WzHXvMqYwHrV44MaZdF7NnkPAqYC71CamLkE7sK4fB
GeCarZGNC0ojgeP6WtYfDW0YBXpGK2QacesTQVTu0cNGr7NmKn+wMsVDMutIBhiTtv9iFAkJPyZh
ut6CRfyz28My7ONbEAsBG6+f1WshoiGLlDbNfTl2GZw0Iz9YmFf/6+mzMAjRtDBWpD+EJ3X88jXu
RKUfLVBhqMrvKovLO3DweedEpvqvuymXgmjv4MBrcL31u8cf1KhAmwrfHfRo0yd6uKcj/+fJMda5
uGnh4ghfE28QcXxDRaDE4zRgfR7GWXUzUqH7duPYm8vfzEndwECd0RMDKD5cyKGr7zbO7HnEC7j0
M6cYv9VprH/D4Dp8s3WpHuAuW15oqc3NiJk5aoa5/Pe3xhB4SZbk01X5Ecc3GQe9WxYWXRQV1jI6
dQvWaUeUSokV8OU7PWl7eF/OQghecPzlyz2+FOSwPFIkaXJClKTy5F4hNMKcbqFLY0N+NVdvWdVH
07TFzYUXqH6yzvBJOr6cxEDGrXo64RxZuMfhX2wscl0PtTU4IJiztRFp0u/xttN93SHUBqEXPZED
mUFziV1b3AQWd+v+6+XHoH2WFKe/DJQACgCA0/p0cgYOHacm1oPxAMEPQ4dZsq/WjWpAqBCD65vp
SAjEmOvhEz/AKv0JvvivrGEOB2yvGx9xCMtwH8ET+DW3+nQHJt3ta1xShI8jkICInxcceWFlTjgL
AKXPsH/cueVwyHK4xaHWfYVQYbWIUmrVfCETooMqgIFB7jN+JUAr0qbmNQrwPfaNcDBgGbQDDsV2
M0z5LcUnxM+CDdhH9s3YUQ0VopbbgeSXbdEaabyJeNaPUnGDBKORXt51GFWlXtlid+JFM+YO+6hO
ZvzsYakiye6t5hFcykk8iZ37AG+00yM/qIXyK7Hj4c6NYOyhto91FmkYEojdDbbys7Ta4j20A0Gm
XTN972ypf4RJqfys1NiEJ6CbUel1IrWR2mqd8kgAroKlgjFUuDxTHdX3/eIxtKn6FvdfaitslFN1
xkEJ9kyiHGY1ivejgffRPg+taCalpMLRzikrHAXIgFM3ihTuzxyKOTb9mS6+V7LAJdEq2ukeOV6e
eHpnBu1TESL/8oUWGpCfJ61C1NkHg3gzqiTn5mJs20PVwk1BGDXpCwnYJ9YBHNhPVd0I6Y3ULK9w
gQVS6FFtvjXFkBebzm1JHIHP29g82mauN0GzIBumNuEaJV0b55Nhqrq3mYjC11x1IsdPqroFUmWV
hBsH9hhuoGIe59u5osLGuLPIgR06DjaiBpjhb3psWXuPVWaZJLFmwHUEARFUNRYVDnv0yWLc8MPL
YpMinPxIZjnydTP1FF44Ek6ja6WLLZVrEhQEMat769x8psEPe6pMBswpDOZxKD/o1LrxxVW7+i3F
/Qu6IOQqhcwxg+zkJlU1v9UkNO2YAiqCZ6X3XwqifuFw5yN2CDiPhwsiGhHMQt4cbhV8T5EXBoP9
DfuQpPT1yHUeq7np73WepuZ3NsMzYjqMYdzOvCvibut54PVkS9YAi9GevC5Jne2EY/DodbJmL768
FZzbokxaRUQByP1o94+3KFhAM7CxgfWsWjlPZZGNL1Kq7pWrnJZK7IQOuzwV4mIPuS4NmSGIXI0S
5ClDtk2GeRcYLrG+6qsZmju7MN+g4NwnzoyBEvKriWBErw7Vpybvr0yHTupDrKBImUW4BCBI87ja
kjVROe0gUP4E+hT8RoMnN0U5y7vaCqYrrdDpo8VcjTmPg6USh467GuAPRj1klH1LdGll7ys9C/6r
pH0tu/TMVbSlo6HkRU8JmH38Ag13Mm1JXIevWW26G4zQeI1jGV5pt888NmoQCkpADyhja2gZT3KC
ayp8dJugT0mWaOYdQVyLKbt9pXE6cz8wm0ApodvhIrq2FWx0kHGbaGnfdDgf09iedkEFqfXysj8l
3PBGwEPhQywHNAOn48fWoa6RSUwSOR7ZDak+Bfxsf1bT2dl2QRFUeCSMXY3RCd7MnpJMw3utW0Pp
j+aQkDVR1d2h07usv/KhnLl7CmSAQIuGAvu/Ff4mozozsD3HsqMprC1CPmebahjpXL77M1dB+w3N
CvYL0MT65oN5TJokBbJxQzIvGD5QYLoktly+yukoYBFdQpzi0MSclaHD8TNubDKYMsuuqFmD4YtI
Carxep3tm+9P98HQou0EvPpMDKaOeqOqdyCy5iODQPdZkjJbMl2f/yJhSwrOziz5dvn3nZa9PGW6
VAYirgmSIY5/npE41txlzB20GmGhHy+233yq7PVxbDzPozl9g/GHAZSNpDEHXjtcvv6Zb4qRorN4
VVCQQsg5vn4qakmCJWNgyIX6TVkQ3UoE1eirGa4e/3wpgHVG7kzMaJDW1GGzS61+SLTKR19FnCHm
IVvmyKjPGvvayOx0CrAo7Bnkgi0sBLI1w5K01ywgV51uIpnkISJn5S2Z3elbF5vRjcDk/0vXaelz
GIQx4LCw3uFhJcmVtffpMnxc4PIrdHjK0B1cJKqrlxsBO6lBDBfGwhssvp2CWf0epV37O3Mm7hlR
ht16Qz0Uzh2uXvpb3qRNfqcCBeICB73+bVJM8eJIK/uCzZlofOJHa8xW2Gx1r59N5tJ6G9mPzZAb
5naeB/UjbYdRJ5UzZD5P8kb+nxMMjdiUYRkpHlND68r6PV0/2KEBdVDAYyTNsXq8ftrEGistmDB1
wQNrQ3dh+EWdiO9oIZ0rlzrtm5Z5roEKDKUJXMjVtmSqlY5MB4vlSdf/j7nzaI7c6NL1X1FoPdDA
JcyN0bdAObLommSz3QZBstnw3iQSv/4+aOnO11XkZY12E1op2CSqgETmOe95TWLuW92cvaBOK/va
sxiJnYE/1BC6pWhO+bm/ceUFeEedAkjIsPfoyk7bKExJiOCZTNl/KlMyQWxj6raW21jfzDibtnbY
/OPZB+wTBpsOKnqg7FeEPGJCOlYPRq/e3DE8wgtDfMaZS1x1YTJTwmSnhMM/geSD5broYNjveYxM
Pvzj8W1GW6Hj1Favssxo7gtMP52VgS7T2jaRN1jnKrKiljQzS4Oz5yPx87I6v3f9cmA37fP4QyJD
Goqq1nDnyultPrp9Ya/RQ5jNampxyD03hqZ5rrqyvYs51fR1IeLkK7lGPn6mhHV86JAqE9RYevpI
aJQ20DZoab6poyrLLqcwc7SAwMQGWdNQt23QeFphrKEBG9qaTsf+obmqK89SEpOJl246vHGbFhvC
ZM7Ul1Zr3Xhdz2k4nE0R5UlQsksN/3SXw+ScV53RIhwaOovlhfllgNQKbEfwSyLBa+66S6CxAY0B
EcM28oL1+xvqcnQdPi/Io0tNh16Ht+94fhohkvL0ZByAsN38KjMRuy1eWy3RnlF/tnCm0D245nVY
ZTj7vX/tV6c3MAlOuLiNImJlNnF0bqDU0uCGzJieMBfZY87brPgF66/T6T+fp/8TvVQf/voy3b/+
i/9/rmqofFHcH/3vv27ql/K+b19e+qvH+r+WX/3vf3r4i/+6Sp5J2Kx+9Mf/6uCX+Pt/X3/92D8e
/A89OU5ft8NLq+5euiHvf16AT7r8y//pD397+flXPqr65c/fiXMo++WvRUlV/v73j86///n7Qvj6
z1///N8/u34s+LV1hUVN8vxY/nb3Ug9PefJ8/Lsvj13/5++a4/2BQoO+CcQKwtbPCal8+fkj1/wD
aczCPMRNaAH/6apKGvD4z98N/w+sMthJkRPRdcFD+/23riJhhR+5f5BuwKbDZH7JSyF64P99yoPH
9e/H91s5FB+qpOy7P39H9X+wRpF2YJFDhUeVa8BVQv12+DrUxNCnpIrJDVZGZIynQ6urbdU707zN
sjz9CCaRkjdvU2rtZgJ6x23n9m2ztJn5RQeLy1xbWhZV+07kin+ICGI3GBPFYjLEyeM8mJG1nvPK
+l4XYV2syUSnKa9re3goU+hCK1eGKXEqPQm8lNNJW57bk6qcdQ6G+UDcATJ0XZXo/hEq9ypISs/O
AuJPyRotXaWR0OQwQbkqgTnIaRqlj8/D4ALnEFyuol2HJllbubWrX0NRnj66ZDdwTg9eAXG5mHDN
bOcOfmtYueOLPwjMlIVWTh9bsgOLswyx17SucTgfr5u4GKJ1OFL8rcAj9KeY1MHvKV3VENhxD+Ix
cvrcd1GeO1el0dX+iujL4Ur6oz/s0342EcLUHemGRTsVxXYoZ9PddlKmGE9GZH1QPfRmu+0N4u2u
Wa+9XJfFaBG+DtjQbgwi4gAgywHfNjGjvJH9TF7yVDLydoluJzAS38Zug+FAZawsJ9TMldQTdF7V
1A/xt7gv9RuNBOya7dYj9K+wyZ4l3xoZ0a5LZPuZLKSRpD2/7I1xoyVe4581dZ19NCnR7dWIKc6l
lcRosMNkKq5Cd9QfpeulN24m3KesBDMKQqEyfTVVgySYKoJcjAGhSm9yRHqf6gYQZUUpoCcBikXT
WceI1Z5md4pU0E3p/AD6gomndMMJ+0LUlMm2YSIJzKTNGPGqqjPHVYsIcN5GViPc29T1K4a7I/GX
uxnjY2tPGFxsrmUmw3FVgWUUQSOM7o4zym22dPzhVS3GnoD1unVfPDx982tgWfOuHykTL1N7NJ2z
erAWXwN7BgnzOdOKtUcKfbTNQ9ctLtCPOfK81NoWGpWpTLnWeC/6dddPjE3zHt4fI7zFWN8YG9/e
6o2KYe4WIs/WdUZ/v9Maz76ynSIlg6rvZp6bRoW6mwysTrdZoqp5FVfdcNcZsTsE1OHyGQU7Yk2H
7cYOIj2Ox8sSBf5X4t5Us46HCQqu38c1LCKTNBk8MMf5fLC7zlwNOHW5eAZYOPD2RsnIdZhKjIm9
NqvuQzmThtiUWoSjDpasNTbHNCJfB6GFUCgcRU8lpkz73HctFvodUpJPbTJKuWauLj5hQql/9kdJ
eFuF+sXliReCc70IWa2Ji2obT9Jnv2oIirJTXR+CMk0UCdLt+ATLYfxA5Cbh3mpUVowfGMVwW1Qj
1uKkcSSME3zjXvbFiwrbdthNzqym1ZxkoRGMvpfujAQtPRtoi89XPoGgZHHUPfej7vWIsGbvso58
4iyrtOG1ceNk+ohhlbi2rVDJQJV+gyWxK4qtWxQW4G+kXEIfKmJqC1g38Rrelok6sp8wf6jqTMNV
O8WOe22K1id9Fb+melXAToIxhKAflyIbmx+2nrlTm2rK3atWH+mlNFd0zhLY6YyrckwQj4PhSevC
jIS+JvRef0YOOzySDOrMGyFjfA5wmLORUNF3Gowl3fTBRl1IRmcpjHvBIqyvsQ5KSryLxfBZpzHp
gqgHxVhh8kpaC4bsAvhxZOkGUIRSoHhbRi3NRYorNUmJ0VMUxvaV3mdCBvpgWvBWRkIoV9Hk6A2g
MfSarT36ZrWlqszS3S8n5d9n0K9nzlHvtxw58CQgNhE65i9cg6OWxATvHLqplQsNht2Qp0tGtg5v
eD0Mc3oVp/CJMNoMv9H7iwtjRrW8tvu5/kf4xt8fYzF7oqv3MGY4Qt6sZLKSOR8wMRwqghkdi1uX
Yxr3/rc97L+Wq4AZgDljpP/znD8qN+POamTjWA2y1MLYe0M6fhV12j005E5SVPx3CfLGjV1Kun+X
m8ulllkjrDkGzoQS/PR/+6WyLTHGMsg2R6tRDUmxIm9PdABDkqfs97VnXLZNTgRsXJhElg46/626
tEr0zc+P8Y9qwv9vpXdQHb5bOf4vrAlBan95IkvNeVAUrtrqsU8ef60Ef/7GX6UgNR1oGpp95B/M
2mk/fv/tr0rQsP4AZFtgNuijVOqLtfnfhaDt/IGEmp9SmSFCMBaa4t+FoG3+AfgJfmJQCy40QfOf
FIJH7YJOLNKyeFyH4BKYbMf+bIPAbgLf85jBGzHElaOVqFBa/cQrZx016j8vA/MYUJW+GZD46G3I
pUn8W4iHPlGew51jdvqnxtE1nc2pae+aqU/u4tqprmarzM2g7EuKDRUpmta0sYpd6k1qSRl19c9x
B6DBNj56lAqqdSo4j7l2IUqn+BhnKi8uMoEnTkCdLa59OcZpANlCS4JqmFKkB+boyQBWn/a1CA3O
mTzBhCAjlXmnpAtLPC56/z6hhFjYlWzVxHmnF4y8MiJJu8y7YWfE9fKX5fLGC7zU2v9+gdGYQSJE
3mkiOAalB0s5rMXhxZQCFRCHUTivWiIN3Nm7t8uHSLDo/uc7xesLHT2GOQZAkB0Xwqz7s6qr6yb3
AsfCUEdaG8P0AwTK+x7n0fcve/T0+V7sSrj7kq2EjghtxOH3i4gGxQdQxwFAgbmNlS83UD4qsHQ3
5MDBjMAUvXuiEX5FcVmuCqEExgf7MKjJUSfcoC4LfclhOFuDvzg6JZssd8sVA2LzQ5MVXUk74TAV
ycx5HcPe203Krtc5b8yJ+cjPI+WXB2yix0b39LPXgqoBpn54A7qiFHC7Jy3onYozmoBaccVY2pyC
xJoaK0hg+jANRup27UWRnNZ2lxdXTZKK5Cwac7/Y6v2gX8KN7VFbha36nFQyvGMUO9xqQ+Wrfd0a
5HvDR67CwMYuR+3sdFA1GK5DzHbvLXnKg8zHVdxW4tOkWaMMKH8ceJ6NK56W7Ubf6oVhjIFFSaJI
dk/VXR2NkFgmTJ+BdKTQ9k2UMo+tREdlNeb6tPFFl35jOqI3JzCUZSke3zLGHOaijARwO2YYC8cF
4lcDSRXQPfDwcJpPKtTUUz3havL+8nzlALM8HowTwfMYYgEnHsGIBY4lTsS8B5NCA/Mzv/ecldcN
/aWFSe0HaEOYdLk4gJH+oF9rmVZvirxpb0UKlb8lzgOdg9SGS2HF1V7pLZb4YNZreieojO9/1KOd
4udCom1nWso6Aj5Yfv7LUe+R85vRDkUrVWpyV6Q+tkEdPRKVql7fYXYiq79O9QOg56BqOwazuDkI
YPG2ALkH2/Wso0vKMs8atBPUDHp4I3LXewnNohy/qbqNyoDimEiYRo/zMxxwfD2QTkYPkYhueLRa
K3voF7vF1aiF5DFRxReBxGZHEClQjA+JiyMqP7PSU6ZxR+facqOW/Du89RhIsvkcFXk6eUVqtnmk
MCnua/xQOADG5ervP49XOxt8tYUsCnGSYQbGC4c3RxGW5NByUHCLErxUi4mGM9rHHi3WLVp9ufLc
9JTC7KiOXgweIMkhaMNDFhIjUPThRQUjJ80cCi3QUdOgTsZeKt0Jv1nErNVQf7VrNcOnaXP6tQ5l
F0mrzGQVfamr7t///m/cZuxm7J+TI6Zkx+wsW41L9iy9+GxFmIH0Fh16gsTo/au8Mj5avvECeiEJ
xm+AzfzwG9NDY6gqauLG51E/z52s2mQZhkCr2ArdLEgi2/42yik/D01UXbh84pUwZkX8zFA6ua5y
L8MDAr0qxjPYyr//4d68BRRxsGgNhgHHpHZVkcwdW0ShN3ncE7Kha+dUO9E/vwr4v0k/sbAxONIO
70AdtcAcfqsFUWr0H9xKFgFMH+vz+9/ljXedV5z8cV3nnbGP33UXsbsxT9xnw4qLreZ02a7pjeIs
bKz5enKy6MyyBxNVrBuev3/l5QkebfeUoAw4kJWCfh6bSpjJNArCJojowWkdu9Eq5o1lvWm3oHn+
Gq+86gp0VPviKikT3uoovX3/E7waSLPI0Jsz+VsaKhSVR4usixp9sL3lxJEJA2itzNdtitRm9lpx
A5HXOa/bHmBxsMbzkLpjH7ZhfZ4ZzgTO6fZ7A+eDKxERWtN7kPtO7DRv7PxMf/iMdNAOms+j0o0M
EoxlEi8CWGiNm8xxhtsIMcBCcJvHSy836nb7/g15azEsTBg2NkqpV2fNVE6JVVq427HPAqfBJruw
CZl5KvFtWtHld+sEBdOV6jz15f0rv7GrEgVGzcEIc0nBPdq8/WjQC1HBP7TImVjnLUCFUctx7Ud2
mwRZ56APw6jw4z++KguQmR583YUlfnTQkc3Sjvm0mG5qzQ9PQvpXMgwXOye9wwHOSAbmjONc7N6/
7KvpHs/Ug2/q8HLT8NELHr7apFSMjVc10arPCR9jzVXdWac1prFznLLZR2UVCnw/9FrbQEoz9gQ6
WePeKgbth+qVxhFXIB49a8gR+5GYjKjPSMD0jFWUFSY5uxAkQIV8NT8lhTWbZ/7QdCGGdpDTYRTY
Tb6hM5vl1sg976MX2cUIJkv1c2bYg1DnnVlA0ZyKuStXneW01UWXqU5sVZUUZ1ZE7bkmecR5ML3J
GlamZrrXqRxstTPbLofbCNg/BL07lAodfR6DVE6Z3waVJOXm7P07+Ur7u9xJklsAQ6m2l+DRwztp
+Vo+CH3mDfbN/iLE4Q4tPKJ8Kt8o3A5ROazSItPByHJ5GWaTYgyYmFe+n9pnKsP72VNDfZ7Gln/d
9Lp5M1qSLvP9D/nGccHu7S7Me14rRjmHn1HhndWVIwJPUy+d71CHJFZZzXiCJ/XGdoq6gYMC8i5o
93H1bPvtpHjw1F2Aw+sRRSlOttJBc0EifLL2wkpdMheynLWHbdIqyVz9RFH95veEs40AC9USNLfD
79mjgU+UYizspJrxxTBVt0oxKT9B2X7rkdNPLRR7fGsWVtThZejiCp3mOSLkvrQu0XZrK2h7xVaJ
AWc0VdT+eWXr5k6YbbL1min5YHazf14nmZnBxmzLT3HFXp3qs77yjRhUV6UnCTavd1LebwJKFhyH
jeWYH6d8PUuAjVmXkNfIM7DiDeTU9HNdyeh6Vr7BBD/9PPW6c+JUfUVkW9RvMEA41LnyMpM+vD2x
bY10PJQNOdypXQ74fIP/vNx5tRadVTPWWHE0uj+AfSxmUVG379FIXDoSmmVI4OSpqN7Xi4KPgwqd
82spzI+dRrD6xBGobKiVNG9cFxVs1rjsT1LLXq/+hUwqln11UTq+ovd0ZJa4UiLkis1+Y2WSLOBW
4c0ad3q50zrDONeUvJM0/V9nQ4dO2KaSaOcakQumCJW9zTEZ2iyMFzQpqSjkakrjJ9Od3V3ZJDZU
B9s78cYuu/xhAcRn/tl9AkqTXnJ05sksKaq+ByKQsnqyOQNqJiOw4RyCKE7VEq/PV2b/pr70cybw
tn+0B0WFXWmG4v7MId3JMLd5skpz66FRuvOQVItPjVDO0/sb35trkYRmHERwjSEK9bi+KoDe2gkB
KjC0vodBM+JRmenw2kqz+hJpGtFVcVLZK42OakkdtsvA6rwRw98pQf0snPqETOd1TbVgMlDfMO+0
eEWOTt7SqiZY+lQXU4V9tSZrDqzOtbOV3VY9Aq1kCk/UVK8cBnkhbSbu8KRAhNiZj15IK3YACHxu
vVlq1h3TUqaG8zArd190sup3Y40BfUDsCVSiytQsrJFpzeVZlIQY9OC9hQ96nHs9vEBTTPkaH4Rk
5zpzPH0hAxH9GNLrPr3xG8Jit5goFYxPhRMbJ47aN3Y0uDTAMgAm0E1+Rt7+gkPg5Wi42cDXcEdD
3mLenJ5V3jJ0y8d2V7V2fsVwK8Wjy2Q2fGIdLVv60ZtCOWriowSazk082vKdtPLxsnC1QFhDfJfM
nXhJugKBbJ8WJCVhPJ5ot72fd5dtGgnxolty/pi1HuqQSDCQOfFxlhfz1cfBtgs+BZ0Tx9DhFqsE
vnT1iAp4sMvko2xSsQbq9cOAjMzxS43qD6qCodKHRnbTKhU+BVpYxyeNDd74HIx+iE2AagGgLI5W
VqJqPXcY8q26yJi/DoRGOaiFTeMqGbVu3lEGheWmdDL7Yhlz5rvMk1GyZ36La+L7t+SNXX5h8QP7
LlaNdBBHd0QLMYF3kwg4224CFgge2io61Z68sWE6Js0qzDiyBFmGh1cpPUIRPWzmA+n6UR2IJo15
YwjyCbSKsJX3v9KbFwN4AYCAUglv+ehiheP3cNIgrFVjRfRj6j32ZfFFmpPx6f0rvXHzAD25a0hy
ObiP2dcZqSXCiJY3C7Pb8xgNE3mMeXICkX6VCcU+hE0LDCWgRAQex82Oi0mOsolRoCh3kqCtZ5z+
+iSfzyNmT48ONuvmOYGT/lrl+MShx0rrINKi76YcBqxH+vzRGwzgNVR0P4okIi9Ud5JhxR+zloRj
M0FFhMnv/T+/OcAfFt2hyyz5mBQN0ig8ZY2UMyh3Nknvw6zRa/vE5vbGsbAY9gN4wrQHEDgqXfOi
AQWJuIoGgXLVLWYWidkZD1YVu5fUtd2pQ+GNHQ2tHfJrl+EY2uSjs7+JM62jOF5WF1E8mT7OX00z
JkR37oi7bKcoSIinusTbh1h2q+9JiIgdnHKnOQ0SAsvhlyTwPsAgA5F5xRnEqGjbeK0Z+LTM55Vm
XcLDIcAlhc9xogJ/a70Sh8c0nQULrfJo2zHnajJqN9SCig6KNrVNzjSl/1O1zLJcGaJy0DBHcnF/
O3z/4r7VBpHT66LGEft2FjGcf6zD3l9eb73l8O4A2Tzw3Fen2hxliS3xfyfEKfTX7eQQ9Vn71mId
VZCA/s8vhsRycd5i9oc74OFXmmahFy0eLUFNfPVlQh78edWBL9lV5J9oA956Rrzn8BDZVTgjjp4R
5pxQ2ZEqBrOAd4EvUneeQwC+ff8LvVFVLvFmGAjQdC5Tm8MvlMXKbbFb0YIxcfsVTUC7reaeyXJ3
N3X4KI/JqbP39fdiaMM7A5kSMRBhQYdXFIylamQ20SpaKFCZPdU3otemEyv89aqAWg6f6KcciE72
qG41SHgA8eA4Gwdcy3XNhTpVzIYLMS+Odu/fw7e+EcII5sA6mwFN0uE3GlLcZzXYuKvFVG0Ni7oJ
IvQnJza4N6pQUD18OCC3sNixZTu8TKZilVQhiXqwGrXnFifxAP12tCe6Xp4NqZ0EXZq3d3oWpdeE
PtVBzoh65YvZX9cCuymR4jkIvxKP69RBjtwOz5ks/fsJsu2Vbc7pJxqt8JRO8I0HgXsNg3usSpbx
x1Hhl4+VlRQ+C6wjUYwWsmLu4vbSZ2Qbml/ffxCvFzNgAmIG3Nmo1b3jLdkWIZCJscg9dBe3nJJh
oNIcqKdWOy0nYRvdJ57sTzkhvDHpOLzu0XdELztMVcWSJjc63IjWekzrGq98IyVytUi9XSn1B8ia
wghc1Ts3/pg9FpmPGkoRQL0de3xUVCarx/dvx18o5GGZywf7y52BSTZDncMlUziw8ZRPMoOjx019
26lZ0x50eJT5HtRFpPdzORL4ZkaR8YPQ9wR2YxI6KE/aPq1vRT2W8NRaDTaug/X5No0HzMvAeL17
hoCOfcaDz+mupa1/WjbeKpCh1Y2rccTxmHrZFxsfSYlaVfpsmEHCgMAKvDpMtZXnZeii0s5vs/2I
ma5Y63BumwDZCUpfMc9Guu6nDJoXCJj+kqPauAM0p+edpRxuwbCgypVRWz6PlZF0F/0glnRtUcM3
DidrEis+pSI8XLK8L3MXLJRTd5nt9pVZygDWiPpsOXhYbPzWcJNVFM4VTDY0IRdAi41aoQCFV5PN
mXyeTAKVodoNU8sv+uLSDbNIQDEEmsJ61o8/ufhU8f4NzSwDB2bXp6ZddEhC1n63oWZj6pXoEzaf
EmlqFtSDYTz1mlE++YCXJfVajEw/457Ma32KNUgPmmZ/ZFAcUcuMbbQxPOkKKIwTMvyO0pmBfknC
Nr4j9veuq3NzPYnR3kfhWGFOK8ZxV9altoamWrsB6GGbkT/iZkg9un5+bqyh/uwAVNgzd1iGpbDo
4pvqdjSpXckYtTqfQHTLLbaiTHG+N9O2t+EetMRL4wnpAcMwFAqw/KnlLvFim7yrJI6tXdwm+V0h
0+lLB4/jy6SKW6sZ0vM2cVpj44VF+9J0pvGcjU31OfS1+QMWzTD6VNqL756ckFtpwFzVB9Ija1xj
batO1xZqfrgMKFMNFBJKTetOswRD9CjqPxrjgO4rdzvjE8iINe9TEXvWJndTSLRFjPHAWpSF2sEE
zuVWxookR3PsidYuxtr84PLu3uqtg14xMTzIs4nyntO6xRKq9KL43uJ3EYlNHUZGeihtBzV7Lb91
Bng5tgKa/pA3aXElevzUVoU54YqatYZV7AfbHVhnXtQbPLE2coJROOE93h+mSRBfZFxKAqzyIJ30
/npUSf6UpYW8zm23f8paVaXnOMSl5w0GDcFcTg6L0zC6+ypNYyNo2iQRAVitisAdJuMCOXnrboQz
mHlQW1Udbx1j0p2Nbs1RuvGhqS1+hyGKUOUPeM7ZfYKCRjZ1+GhPM5HuRWHDRZkVtkUrffQLzOrq
eDdhwuoEvjuLezFqUQ8c7JDyMHhDF63tyWvz3eRF0/fS0mCUNDheredax4i3Mko4+1PW15/yIi2r
dd50GAVpzDCfBjfTMC4qk3ZY1YSMzKuuwOdqNzEkQm0g/bLdTE6iiotEb9hUGh/d1Jk2imx5CRVR
am1XJUFhKOuCz2vChjLz8UdmuOVHY6D3xJxByGGFbaPcI4F23fVsxhJDCFkkL5VvSMLxdC384pRR
hXm3l8K5lKH/Ta/K8QtxfTnPbQYMD4C+JMbaldZkvL+6IVa6PxQ3Wl4siBc45UfyFeYvwwJWDK1j
dEFslxWc6N7M43Xcz/0nvZEWGtlYdDczEkUsL2ZhfnXHOPyQsGWThdIlwx0QwYxJYwThB8kEHVLS
kAO6g73QIFazlD3u4aEniAFUaxACb5T+TdlV+XMP73xcy3RGE1KnOCtEiSZv5zYRT82Ydze6RAsd
1PaoP8lmyN3FizLTgc4bPQUlrWvyU5Psx9AK/bNKdTOmIuuiW+heZHNrEEIcHPSl4BajBJiDqpod
e20ys7mTRG7U2KASR4S1cOfup5okyrXd2LhYDH3orMmnb+RFqA3FtNbTJP8YWbLxdiBe9kfD7Pso
cJosvdNJOH2ifQNlD0PbezTB+T8naujvbXOc5jPdteB2S5e3ezFX6j8T8RH+3IAKtnSykFrXGWCg
x/rM+rC08EeF0Pdz70ZWdu9Yc/6Fndv3LnUslp0gr+vquXfCLD4jyayZglGqXMHxyh+8nIydbaNz
WAXemIz3rc7AbkPzysilUUOkXWiNCl1sj2MDvw5p5aQgjQOhKI5RKRXgqz5eJniaXJJuHl9pTag/
dgb+SEEkc/Ud942oxCoDSPrcF9gxryy7dPCN8mP/G5mMRYPhhGwvYg7tfC9G/HAzPzWwlCkt87rP
secIemF1xplJmBg7hxVmN90AtWwN8QgOGfmYpPvFIJgpXCP20nVqKlJn0AxSD2WawiKHQKeOGUvi
+o9cILT45lkXb2OvN6qN21rxg/Tm1tyFnblrU9L/ciuK95HkhVNay8AzC1N8wweMoE3G6rihrgmD
GdVZ5M3adefg/bHqhB09z7YqOoQZ0rw2wtYwiH5qq7MuFHAEtLiUz/ZsW6SUs1dWDBT8ZeCpt5O3
CSPNlqvEa8lUdms7HLFLHbwnh1zBT7lT++2lH1XzJiuSPAn0poi/4EFm14gnbJJa2sLWb4k6AKdG
dmPFu763GF2yOUTO+aIe+ZZYeH8HmsPBEShDuR8mw2BMO+khf08rmxgPr9DVL9t6qrR1rWvVDalY
frJKJtHrO1O1MjobjNH/gpAzgliRdFjAKUyb4b220xVbs46fAGBweJ2XRrEuSD/0CeY00Tx1orRv
cCZRgnlnDZ8vgi5HOGetz06QZfPgrUNDeAXeJn0TbhtbS1L0ENNo4Irr5cNlyJP7LlpXfgXVtHMm
X6F773tzOgZ5m+Z4DTVN8UhNCCW3kD4KoXG09TEwhLQe1ZQXsAmp+TQixSakPY67VKWp5rHzhoNv
1uCgqXntdIN/o6V9f1eHcXztYGh/E8eGq/Zlx9trKii/lAPGdNeWrR8F05iCwHsjvEeSsjv1jeKP
DqTG+S5dh7pEbKEbSTbihjIpJEdIl24jlZtfs0bP2LRmldkEFjnudU6a1Mq3B8nMO9bXRBj4P9LO
0R4Hk/GnPqtYwJUkYxVmVGRgqV5G5dZMpD5uLUsZZyJtZb/B5QUaDBJcc+sywW7uMiMc5aquTTHf
8n7E9Wrqo7BaVbyHeZBFmvdVqizO9+SblfkFmo5xDLwEOdQFBlMtjJZcz1uirvI0O8+Ebl8NGIIa
K6ygByQ8BmhaYMJDaK/E0CyBV02RFZtG5GSwNkNT9jtTU4O3c80yqfeTl2bUCXraRlst1MXixt7a
0KMG1Qe+NkwPeaul92QV+tOmZeqQB3mn2SJwMVR80CuiRPCeFiMhokaGHVDT+1G2mUSaqfUw+tln
uFNY5YR+pX8ShRt9FNVUmHvTneJ9NbnGvBZZXWz7zFeU2SyVD62bUWJZoZee+YYl0703DvKqBEGj
j8RaMQ/gdgzlWqKD7YNxcvNh0zmda2GF3PjjOat9Oiszzy3Wlj+xrpXQ3Mts0o1igzFu4V6iKvS9
gLpqoHyJNZ/wJdn5d0bhSm9bqTH8Po595G5n1Fs5EYLCLM/MQcB7Lisv/jG6achno1i5IjFNvxah
OS8Xh+6wjqVnPnN6Tp94mQSZ3VDKbytyGUFM6uJDbcRxeF6bYftVr/3yBi53Fm4KXTa7So7ZosMq
lrK6NsZpFWm9s4nqNk3o5PP42raHnt651lVx2c6DFm1mPTTaTY2C7Mx1qrRb28gYi0BXwpy3eafc
bts6RYZNAOw1wRs2ZOnKRtQ7EEul0mFTh+W0asHmHBFkQ16Shyrj+RME++baoN2ZNlQogP1I9yt9
Q7QWVk2ZjLN64+l5OGIMPzZNEBpNUeA0bNnqTFiKv/If0dxm2E7D/qkEJVZAqYgFZz9qmERRnJgn
INC3WnsG45iOIImFfnaEHSm4V2VbtOjohBnvai3rXtysDLHdsKP4xADpNbxLJ+th9MNsghj5YwaG
sEKqWqvn+GkqIrxGv1vLLu1+lJopAlMvzBO98xvEMtwCFtYWVKaFSXsEU1kNXIPaBtSxia0K9H4s
+2DWZp+A3nz6HsaF/OiIkq3HKJqHTPPqm0b59mYQJv2TxgseYJGrDasc2dwuwy/yVJrAW2CHA98c
cBXGCEZ6h709JEq9cjpUjIqsQDhOcT4H/pTi/z162oe+hhsxlJU68cyXZ3qEKNDZw7RaUi2AQI9w
NTfiVGIlc1WrGi60ycD2LutT3K6JxNl2Lt4KiWcN86qpplNupK+vDbq2MEnxAcAD5BgRNSM/zLyS
a7dzqhiCSe+sG4vua2eWj1Sj4YclNyvoNO2UFOKNKThXJqz+p2SL1Xe0GLI89xV6YVafEjUk/f77
ENvAGiqGQegZIa+9J87DKKqeYLBiPqiP3T6vp/DFcab4BLT5+sFjXA0rhBEaU3DGh4cPfko0UjGl
QJihyWFPE1TsLT1sNgTXocwki+gL0/P0xHN//f5BlYWyw+gWIqtxnCKitYafzzNUTytKrT3SF9qF
mWqowl/0kh/ku/exqzfeP+43eSXMq+FWgLscfktNT4apqaFOdlpVoXHHtyKyQ/LEJ2pOTjYnNDCt
szkvGduCWmYaHjQB1M/4ztebcjtD6t0b0wCZyU78eCVNm9r4/Q/5xk3hMGRhQFlhInBMApTp6NWx
OUWUIrUTyAzwHCJOnFpbvTG+v3+tNwjkyDkw4YVsCPNQPx49SE3Pi6l0UWONVUVOHL6bq2ry+3ll
SXJFcKJzMWrsfTv6PMyTFu2sGB+8AD+z0tuc+CwLoHm4C/BgwO8xdYeuj0zn8OHAyRNOtHBREj8S
/WWpEY1NqTab1zJHtLH+v+ydR3PcyBal/8vs0QFvtjDli6ZIiqQ2CMo8eJMJj18/H/q9mWlJPa14
y4mYrUSyqlBA5s17z/lO3LvOzi1sBEo12w+IeUOnzMKY4X5TFNVrfvNF/E0H1oW9wTjB5c9vqswf
31BmuErbL/gdxhwuuihXE3E75Ua7Fu5jlTa0u6u03SeNcCnS1yUsB0PsxBCPB5nj8hzpDEZD28Xh
P1+pX++Q7X0xlkJChR3mZ2221GfPWHrukLysynBeOxUzHeSFJHGVQ7mK3wkVf10ikcIyi8BugiyW
qeuP16FXRlVwQzJUryf3dWGE5Wd93xV+720HhGSh1s4Lwi4NQBfTb76F7Y//dFegEcJRwC0Bt+Bn
iwMrDywab00CIZoy7EeS7ybOfL+5+f7mknLr8SzgqCEV7Rddnm3nq7ZpFFMOkM8F0usHSabzjvS1
7uiW2OB/87F+LXPY5xiS8aSgbKYU+PGaFjQtkDmx0cJ1SO4tgJdhnddOYPZI1P75dvmbl3KYw2ES
3RxwqvHT0j5WutT6zbYDpmIN177LsV3TLlxFPP9ugd3+1k/fFk5UbPksfAz//lyA/6IGShycamMK
6nKe0+psD3X7mppV2TJvrMlcGpN58mNl6i6Vp6iHadX/pY8ZjnqZqUHb008enKY5mRJJphiUNaJ/
E+/sAfYo51hnOpE39rs8ib+9PGSaIxVGocoI9sdvApM8otGEp4lOVv69npVp1y2D9Qi9cz3+8zfx
64rCwJrvmugyGtnOL9HMIw67AnhySgGnqNW9HIrOhQcr5m95KmuC0+yxfK9tLZenfDZh3EJMTccP
AcCqj+QqIZ64Fcqx0GCYoT+2qZd4h39+j38qJ374CtFTgCkHhktZjNfrp9vF6NUuLtU1DVZGhstr
ks0AWidsHx5oi4w2eaKMS7m3tTqd9v2sg2xDb9ShLS6cOJwdS50D1BISHQhr/E60osEiCAhxosht
EJwzE1Lu7FwwrpunJWmCinyb2NcxMrX+DFVxOlWWIa9DlXUFEXPJHHUQL+ajMsQqIwkFufZdx8xC
/82D8udu99NHx1S0zcW5ApAfflrwY8IuClpe1IIUm/tJEcoclqpbfKYTYTTh6g5EQdFNdIqwWMyy
3bG1bvnLjrVcMQShIhdZo4xI2m3nqRuc3PhcMn54MrJ8+eo4Oa3E3DPXBsg6X71PFTZ8zquGD6+O
5gLwdM7Sjjljlv63ahm6mRx0oLJhoQDo+NPYn2SvsqAKTgNF5cBHYr0TtHKZfiOi/LW82vhGgIxA
HbhUkz9zrLlSbqbFcE/yIW4veTV4876rly4Ny8qUe5gzyvqyyLim8Z3V1QElHhSubICpMbbMOunY
WZ4SJnOPj5u+R6xHowsV5jeSp1+2FHQJUHvYQeFdkauy/f9fFimbxrc2M+ALHC2f98nQrVChxX8g
CP9Xu+TfvQpoCZNoUooaBFw/vgodEivnYaWllDoJHXJEBcG45ln7m7v2lyUXdT8YRbD56Dq2Y9SP
r6NsLuuOEINgatsUMr+tAedZ52ip+rrZ5xA9zuM2OwKpb3YnaWWFtfvnJeOX+oB3wPXE0I1KijjG
n+6uSa1HQ6y8A1NvlF1nqo3v4FC79GB9Rhp6/RwREuTtdcaGD//80r/s27z0n3A1XhWX9M/eAuKZ
5KBmkIGSSazBhFvluoVG3Vh0tMcN3BP88+v9zZe6nY2dzXYFJeFnVGnMU47ultZL3xbqcS7NbwsO
/d98o86vr7JZvjkRbZ7OrTD/8SuNOZ/35TICsLIr67WgaV3sUs+kty+pGtIo74qkYFyZ4tDJ1KEe
o3W575cWE+5Ep0mcaauN903WDV8Vwl1731yYGzuD2QyHsa7LV8Ox5y+xkg6sA01Ht73Tp/WG0E2/
Kx2nd3b6lDmDP6+N0fkj7/QzCElPiYaiGM1w5ZmyeXgUEnWE2lUckSynGe6bpVWkD2ZdZfpfK8pT
hlgwhrFkiPGA3cZOdkCMDC9iTBtXPoHZZhkWCnKBsDcJsIxoQwMj9IokMXds9DPHMHaqVz3GlB1K
+qyPJpOm5rnhdLycZ71Y0afPYy+iucINHvTdXGp+3fbkjjLl7t5WJFtamAKXn8M8TZuRKzo0+r4v
Vo+KYjWae0WJnR50OEFZYcfD8pggxsICMZfxc06g2kfX2i1CAjWfuveWcfTRcto+g/eVks/y5931
/7kp/4NC4i8P2i/clMNQJx9y+ZGbwm/8m5ui639w8oBGimfA5Tz2F26K/Qf2Qv6d4wlHZRi5/4eb
4v5Ba4FdD++qy39sHY3/xU2x/nBodNDnwIuDCwf50H8B0KMpthXrf6kbNieytSWgbXZ8mCY/o1Ma
+rVD7Xki6FzlM0W1JsqnNF77A8NU62DoW3p0X6k7t2Nmqcd3o5WqB6cCgp87qbEjD8QKChrSYV5U
LzFzuB1ROLT9nBwJ8zSpflw3BvkrzGPpwxrX1tD7Q2vZH1sYxIOTO+3JXqHJ903j+lZpvy+T9W10
9tUQf8hOJ6q7dYczQIj1gbaIoA0fG4Eu6/SsZ4oStaSOMep0Z+9EnZw8zElDu7u39D0gzmOPD8FH
EP1gKd7nfKkZ/LYrKsX5ohD95yt6r+xTGxJCPGjKblQU4zrbW3SBIoAEpvXahLFLfExZxtU+Vbvi
NtsJNeLg5e5zwik6UjlLRoCw3E/z6MYHwwIaFxodlDFfoiLWQ/TE6nOr6BX+wUZ5bl3UX9BKRc2O
k4yvRUehXG4jUloHlnFwB+nycZyk9GcxqOuxdTzleeAntsvZ9mCnrNSIBrW31Kie1xh2AWrPc6ak
WgjgXUsDTeURZ7iXhAshrlWYMH2ctwlj80a+w752GiVKWe8+r4xfQYEtSedDG4RFaI9O8WQmownc
v1mHLhpchiSLmidepPBBCTeKM+WC6BhU3lhWC8nJWRbFPV+dmdmM0R1JuRYMGrokv3XBUS2Do7+O
yzxgSFyqYy2z5aDG9VdjMb435Xrts9WG+GQu/6KlSPc/VQidRdIhrtO6nrX2UUsOeMUrOBSwahux
sT+KvmY0NxAq5KTD8rZoaXeeqWw/lEE9a1blr+0MnC7rjP0qEOm4i/lErV4fu9H6KgSBuYryPjNz
1p34S1Mk94Vc9/WsHiqtuknP4QOUPd8qzYGHgYz5711qm75sVrmVIFVgJ6kZ4nObORRoISFTbWSL
8aznbgk8svIe2BBCF53CbMloiQ8e+9ElaSEAuRogttqSXzB+HdbaUD9mTzGpOVOZ0KzWcbtkowpD
kgWAGSMTa+KL9OXTog/8OUMtADPodXlB6igjtRCPYCwRLEyt+7yIrnqcF6Te9Yg6QSMT70BEyHjn
ScwEVAQG7UIHHaudLueiRvg0J3vUrfqR4WsS5cB5oxL08AsjbVK8rD67DC0NCynU+Gh3ZXLU49J9
G5XGuE5jg0AmH9oR8Fn7Qoznu0NIhj9vBBIMLAm2kdF2QjK5lEAUiGTM/K2dqgYqi9D2Xm64YYVp
NcAf/TJyNLxjaJkQhs2csNiGXU2vS382rOziiPErYfJsp4vkfcX5kgbDorJUdCo9vsZExsppzu8z
gq29UkVW1mgqOdeNfY2B8N4qS5kuVseJHVdtfSlSz37HbvSEWMUJwGs+ZWl9UlpD9ckO8QLDIwHV
6Mf0NpVwkxwyRI5UDKRGeHsY16hBoHjGhc6JH8xTmoXG7Nhnd5jEtdoU7t5TIysvQnjSkSOAoMMk
4HrNdV9XMJAUo67uLDdp7mOhXgZ1svf0NeejsTrOLcPc5W/L9Kll7eceNJPIKirnKvqu9DObdTZR
kDEU0TRBOR/dA+EvV0/L9sKt9wRBsULY49GtjWvc87x101f8LQYaZnzOyEJ8AKBrjJ1lDGsnvVjt
Y6qY4EY7Ga2DV0Tk0TnBTJPyEksrZHT8Xbh0NPk4p3EBU+jVUxIyVWmJRWG4qyJArNoqe/Tq1SLp
pGBUTBrkbrYNYkbmxEFZUkwPVpXlB7hA7bOlyiir5zArKLdTia5tqD4tJjlhkrltYVmneiyjtdbe
F00lQAieK2cpM1AbuD04sLwjk3mVRp2dPadbjePXtdofhVUxPsYzUOdupE9Er6rM3AiRcs0FXZvz
Mtc1f97NlIj5Dd9Bkc9BM3Qp17++6t2UAaQu44NprXZgLN8AS017ldzlPQ/dfMiM9XUcB53dwUrC
aRHDq+VVIUnLo4VUppu4ib3xIZdoDJIhwVHet1E+9lnUr1Yg4Xmc0phZpFNWKM3aykfVebcwl++N
RHnQkAY8xIK0plar7yuAWW6cngut4Y2pReh02YMSt++TMWcMWNMlsnWRvVkJMjkzq/iQrD6Bg+xI
d6rE1wduHqPrx3tb6dC9QNfkxB4xyDbuaBEbwMGM9YqCZv40JqI/lDhl3Ckv9hYxxtwe6hCmejuc
aJRHGhHoxXBZwMP7Ocx16aduq+3jxdP9VJCy2bIFEwJ02Lrsfl61b2O36L7St09VJ91TzeECWRb7
JtaP+DjJrNs3QxWzhsspLPP6se7qiK5Wf0qMel81XXkgC1g99RBvnnvtbtTzKRzWEdlUuSJggP8Y
NTi0L13+vrpIORcVoqmfN/3N6BXrECPwCWWvwFYr0pCbUDs4QvUehgJzImBmAnFN1zyULCFBk+je
Dj0lxDg+gr3HTByDxZXIVCwlyflttA6GW3FcGK7wpOp7sn9ejDzbG3YfCbMjTYdps9+k915SfZO6
E5IJyL6Rxl9LrgVqoP4dWRc/m88TJkcIYfaaxW9CGadb4rLxxblqEZK8aPvVS+cL6eIMVUdbfE4b
OZLFsMo4cijEsihnuaF/kx2qNTGCdGoR5zXcTXMy7FjWXyfR75Ze2y+Zcl7b/DIXb0nFhpm/eX15
Z1slg9gOhECzt/Kchy01bjTAwCC8zs3yVOfWY1J88SqEMl5JwCg5S1IJteLqxVnoGMeiGd70gc11
7MKxb+7xWx1ENeLWAUGXCvRJ5DaxLhr9DdeJehI1LXXCEfzMkUc7T15NvIwomeybGNP+kE4MO1xp
PDS0LeuxiZTRUKN+HLsoa/fG5O0auzyZ2dsirN2genJPBNNHMZf3aqeHZas/cYx6a9X0ZJnDXdeb
97IRDz03zDplyMGk14QdlqMI756M4qmZfIboR4WylSztJQOBzHAMRklyR5bRYYXHy2mU78jdYraq
+rNboJhOM/ezUkx61HXcLm7P9jA2EF0Ez9qMtwkdMDtZ449FF0exkVjHXNj6YSrqfVGr76toN6OB
tgbxHD8IR8kOpl1r4aDEhFvN5hN2DwO+8jJEjpGJWyv5W7Zok6+ZIj8DyCWhSi/ZsWVhna2hqffe
QHSbUy+Bncp4l8n0Wi3K99QD1GpN3Fwosw0hvy2pd11QjXtzGoLU3RVbnoEwzMjIZBcY29tyhHyj
YONvqEHSijDbuCjKnC5vpdbzPeZj9caNVvml0r6WxXQ3uPbXelCfKo4xdwzdvlOdtacGN9UbaKzH
Su15V4irJhLGbOXJrLRHl1zeXaKP8b3WTTeRajdao3vJYtA1y3YRjd1gzfV+4YUOqpo0H4yq8ie8
v/Mxy78PiEn1yt3FS19f15KqB3NHABF4+ayaaXV1x4LguLb17quyAICwVuLGM/XgVuU3JMJRY2Jk
bZRKPY5IDCNiLdELjbphhpLJ6sWIuwmfK5kWQk3OTdcVq4/K+KlX3FTFe7YsL4j5nC+4wF1YxlNx
ibFlhlujHc01pCZbuH2YjjWLeSOGEDC3QRfBKNEFy9r3iiyDQWnfq8u6RAjjKTGS9IidsL00OFXv
OCkN8FiK9yGOb7Qis/dYpheHnb5vRy9KW6pwOy3FuQLDvWNHlqhleI9aQxe0QWb9gZ5ZP1QTMx9C
2ZRj46Jk9DVYNH6+Of5gnoszaTfPim6y78PwqM66V47njORZDD8Nae7SGk7N1MqnOV27+zHObJ/u
a/WsLEiWbUeQnZxUXA4GrN6R3VIQHOIlO7jIGsRKxYvQemYDwYLeZ7fNkl2f6E3Qsabv18lsgrHK
O1CT7ojSs2lCWtPDibDK0hem/gEGx/u28HyMCM3yW13SwMxFnsOn60Gvqel76hZQiu1EOzKEr09V
MyBBTZxBHqmttRczTVDCoSzmJvXkVz0exa7olnMNYar060LzXuTAPjx6sHlNtXdOMGPSsHGrJXLd
dfGdalyCgXf1CREZxLFJWM49nnWAJpPmHAqnMw+DPVX+SPyIcnB1LQ6mfnmdllkLE0SYJVe1HO5z
r0XoWczvKUEWdShwYWBNE4u4gh6I72WBqk2WzrJfWCmjvlXWK85LL9TWVuyXbjU+0xPSd4PdTydt
0wkGrslKXAodkIdMkF8WaCFHewp7Wk1A1ztx6jxPOXkjp2IgIC+OVqiv06hrgUWU0qeVcvsTPmXG
HisWV1b3aq+59KsRyg1Bk2JGUBEbrnBJhXqOxdCFWl2jqXPi7lrC8Axn7Fv3wtPx9Dm5/Ndo9FMA
+ly/SqPfZ1p9m73Xsk4V3e8rbB5N86GlVRwVjlDYyWP9oG+UxrUGnV135p4pidf68RJPfovBbe+o
s3HJFysO7E4zH1DtvwtPsV6aUZPBvKKi7HnOXhd9U2Jbdn2J0WXu47SVILUV61qk4jmX1ubJMK0j
g9eKu7V67yvur1jO4ULa8ckuh9LXO0r5RaruWd+eSIA9nwqtLR4HQ53RIxQaZPzswUjQTCF9DCej
qi+NY81XTufzgxg1L+qH+m20ung/IuC6tGPRhyRHrixHyXR2mOtccvj/Y1QVVgyab82RIi7rXYlw
nH2WWr9TsIOwg6ypN6MG1c27SZPxmzs04jBikYiyMbZ2XsOWo06Oc3A4GAaOk2r+ZHs+ArD+pGh8
lngkRHJkpn4km8x+NGCDHwgXiPeeUsB0rcVqvenCWx7hr+o3CjXri+HK/m5Whwz89GpM94I1nZUo
Nb8pNdYJoxqPidGKSDA6eqzsr6kAz9A+QEr7mjDeqsRRF7e06QPXPhh9/WVhTz9VK8Ydr2mrg+d0
IOnplVN2TgTbecJSHku9sfyERusnRHhZqIik/sodOdNIkMqhQg57UYYsNJV8veXkbr5x4fPzbDjF
dzM2ZxhC8F3cwiufQXewsObos4W6PuvQZgBqxPOntNK8t3rqObdMunifx6w+LrGRf5YmYtLVizWW
nVHOEsJY1RyWQQuLhrCicRDlt8bLuRF6ppwwxydtLQI5LINKuH3jIFB2jTV933Civmkn/blPjUSP
bFdRtX0vuw2oMZvKbaao5VyHB+nNNBOloP4vh/dkFjRuU3VubrVdNw8Fn3EPyVo6ATC14rIY5oQd
pRbaPXYv9ZgZFRLSxRVVyuE81a763BqvdpZXd3O5wQyQviiEF5dmKoN6iqcnwPfTGhq8JFYnYd+p
mVZ+UlrNPFaast6qruNkqjlle5SG2zCfTGGLpRNyAH8SjfNgroX1PR5SxoKUxGxibpMHU0f+BD6c
3Dk7ppXtGx3cKnKF1A05iOpfAGUSOzrHyq4gq/DAutRGllCMcNFWh8NCw5EpR00+OU1/ShOFFGiV
jJzibOPeUwKO8N6XxFsfKjJGX5qCs0VVi+6sy5iWDUcrn23Oc2iSWYIwIMdF8k7gQBZq+Nv2eux+
kCx6HAevCdShUVnt6wqsSYKgbCDCxyib9pq0+XyEk3Sacw5MuXKuU+NZSi0wBZEV8PB2PceRIeni
R0i97cHcrLaiJkGCLHJO7iuuUU/KcHHXvTSvbYU9PSNSWo/1Rz7FEajvm2k7GE3MKB/cNBxscXQl
vgWMZfb4JqYxyB1tX3lTMMQgVzPX76e7hNL1trhOF1oAFyziwWC/wINhWyfpIQ+srGSLmbJaD7Fv
VJFkZKLOnwiTewR8GerVtMN49WyqVZQJ4iCm+TCV34uODW00J9/O7Ju1ds0zJ8Nxi6jdoNMNe509
BaNr4U0bCLugDSTWs53a9skjH41QkXznqsnXKUm/G9oCOSwrDtZiTQESDPJvdew4mVl+onuBJ4/G
op/HsAM9d9lbc1bvLdc716rLWRG0vWtYX91uq+nGLA0JO/Ko4FXkARw9TfaER8x7RkAw+/dFp/h2
QK3d2IEjpyUJQcNReHDQSiIkod+h07FMTbTpRnlfbQuehawco02+APLWSHq1qfNUy/0w2iLMch0+
ZxdVHk4eF/fgLMvSb7YUqDYOB/CoS2LdLEYzOS2UaiLhNuu+6bNzv7ralYjUMKvxMpmFcday/J68
+OEJXp294yb9APti+Ns92WAu4yWXuyZZOJ+4hECoC3dGzWjL+N6BLNaXnQnCkRqGCFTbnaPSaCI6
8E9EmEQuyG69s86zl3x23IMAK7EKFEeO97wqW3/MPWsTDhWUABDufOm059Ud8xCv3kvcWjehaATC
SEajvXJv6MZ+aOYPNS2uSc6n7vWZ44Admcv82SbhldphN5cOG3x1l8cXmYLf6bL4NJXyRrV6V5g0
ipvSzqM6dt9FZk3humzrenIb6wGXUEZEVhvrx2VpUh9LcphNGAJ1c0W4r+zrnFlageTR9zjG+I0U
5pGd/1MOdCqm+xiOM1gG2L3zGialftQ4+3NODBvVanwOeR6zK+pGa8YNismLO7KKIHadaNcQnCwd
liBJnpNSF4c+6U82Ydk0DwEG9i2JsgojS8yNi9scJqe+2Gp1WIwHuo+U/tO8axt2lBg32zLVuMW4
NPTB+lOJ1xtBfuv3iHCDcqrng1yICGlVulhIPQIagA+TW+66oud5Q1bQjx76B3ptNMuOY7JlY0w3
/KB70qjCxP6YJpfDnozZ0L1vDgpPI0cJXRbfWxnTtDfX/qrWuvoou2UMnbRleRVjAXSLnHFcRkSV
mXp2aGPUZgC/Wp+z0EepDzw6KXd4o1ztikWvnHFSjWOIxzVGdMGI9JQKEaKlfpfyk+Yi6fO8e3BY
gci8nSMw+oxDsVvhfGKEM8ynOLt4mRs2I5TJyYxDgFPepGFtfG2174gcPijQJ7/TCOXBFf9Q1EZ8
TKz53JSCh14M63lmUOrE6kPVi2tu0XZlof9Sq/M9p5BjNU2v3Swv6vLq6d2NNJbNNdsgbesoC6A0
vOZZvk85qtgtX0qLKqSM5SkbejbdWXlR9CuZpMw1kPyrwxlGpu9WaLtAQukq6NnqshT1kfyeQy3X
5Cz5udkeD1VCsNO4V+TFpEtFCWSeXFLU4/KFroNfxC9iuhtt1hNnfdL0gT5/v8u8/UhXtO1x+S4k
KtNimVUniCv3ykDFT4dzLl5ZiHwqDlxBDDWwfDjyllGPzuYULjau59V4sK0X/J2Bpr9by5eie2HY
wlGPwyC7QYeZsVnnsyT122l3nfvWqQojdg3tRM+ogz2ir+96hY4bspmiZkXjNPk6w28L3KY8r+pA
aFPmzc+duRjhQBRdpDOrCUrdfR6ZnO/qWb+ZzrBcRSc5heiYdNb+uzkD24IgbOrDfckBb+dhaT6Z
LZMGqpdQSV3t3MTTc9t2d4KMbSmy7X6u+bJSr+LI2EOtc5r1YuKW27jHYT44h1TlEMrMGvOG+5iv
ph3ZMOZaPgOnu8VOzro2fMYcjcBekYNzNSocnwTyHtzeWi40s8zy0Sj772xA9D4c6hgzHS6oCXFY
Fts63i/ufZz38x6rC8r8grYHCy/zjDfE4iMBc2v3CBvAUeo70gr8Eq9o0KWGfZ8RF3gk440G7vBk
FvSGbQ41QrBxzKsWrnHy1vfmcnEma0dlzbQObFW7+J5lE1OFQFjXH1bJPqvvi6xYCHKcvR3CkCnS
Zuc5RQFLhuxZzdX7tv00yZH+dvVcKA5+xj4kftD1a1U7Tbm5myrma/X6Z8tUX5JTNiXTwSrdeEcj
PD/Ua0KcQ9rZd6Y628eib6+ZatHKbcNUTW8tbVyaLIhLvNp7rDB7c5KxZn6XQkyh364a2Gjiio6S
h76+2WzNasGUo8MzTQc5L69JfM51aziU45JwCokFzrBGPmqe85ZnSXbsOhIgNJnhiEWCeMoceDtc
hYDhv3P1RHWssgbz2k4YhJAjqPvS8Gu+pZfqXl1LEVr6dKulU0cS58BtjlN13zrp2XSLyEhdNUwI
ZhmTmlNdW+dh05jH0SyPo8DIY6Zx0JrdJzrZz32P8rTZjDxbbKLPQKEMZm8kkdWlWsKTplJpuEN/
l1BFPy82AfEYgyhMneo2595HNZl7TR9xhbvZHoze61Iqd/QWXogbPOBqOmit+7jmiRn26kALyxtp
91unNXUfDeq8oWN4i6rZT3sjiyrRv1SCpDkEIYGx9ibd4AzHO0yZq9b1emSZ0xhhr/1XSk3tr7kr
D2tTfEmXmJLRYvMaCwotBDsfULOcVTw6qJHoQfCEqcsVdveLy9FRoR+/h+tG2wNg1Y7DPX51YR0r
tIYYXU3y2lpBcJXSoOBy1/LU9UW197r0a+ky20s3rg3bYqI+rW56rFfm8k0F8kBduAFJfyfaghs+
bkI1KS6Kg5SawwFDhUqp05M95id6bvFuasZlPwocx/DjyiAxjX2zEstlS35mQcJnD9Mxa4QSrOWq
viSVq/nzZN/B3qXUwVEabEcWHNkY9WvoEyPDV/yn2wxOPLLtZj7Zs1kAg9fei3oiY5CexQDSLogL
Q9utXZIHkpDPKFkseVeUxn2WTz1Z6NzGsnerYy/b6pQIgyWonYcwHiRRnJ3hHGyt/xynhCXRwSAI
TcZpqHTVbla0J57HB5nRu6GxlVJq6Vok1p5h70prLFaL+Q2cAX66aZk4uklxnko1/2ZLEyCuSOVp
bRIq/XEwaekt+i6D+4XpT7WibCWpTdrpdBSz1R1JKct5NqsiaAq51Xpbvl+eD8HmdQqNee7w3yF/
IJuOFhIc0EgmBOPO2atSUeChnt9rIyIE3ZjKwJakGvRu+5YwQ3rQOX+ELt2pmzubdUQfKQ90USrh
BLD7aqwmA4xmJLY03+hNXv60DPKZKN/3Eh77zpSrd6FOBOTSMwvPMN8Ru77pEVX72nAixiEszwpU
lyNOuvwFIqx76YbWOsqBBjfKMFrOi/pADK53t7YlDFW93mde33zrsQ0eZl2qF10k3pdl6pTXpqjn
t0ytV1hOw0IjNGEcUInPmlLbnH3Wu9ZO75dUvykwMujS8gZcWKxPszAmuqGMMNCdkpQnMGNr3rei
NcLUG+vI0Ymeoy9NJZQVHpoF6oeK4hwvfc4yYpZgNBx9sm9JZuph5bQvNpgTjNsucgPMz1E3u+sh
qb3luZ/hdLnQc19wt14rTc0+M1WRxK/W0tdwHlc215AYi/2YZe3RgT4ZkAqOUxVpS+xkpIRg+qQr
BZWlMiJEh9Ux7RctlDhIjk2a79B6FVsb7NrEpbwHtPIRW10ZoYVgRetWvQvIMqOab7su9Fp58tTL
kqgfPe2EVNF2CvLR3qi3ZhVPD/r8WfeHwTBwuFtPnQoXrSnL5oDB3/i3TvS/kmP9PxdQtVl8/ncQ
0C9Cq+PX7+VH/e0HodX2G//JKt1yqEzLAKyGQZGD6Kan/E9WqW6ip0LxiASLqDRVdVCB/ieiyrb/
sDUbEBBaTDRV7kZP7f6dVWobf+jYmBADI7NFFGz9N0qrPwGa/0dnBS8VsRdWJaw4Jj08LIo/6iLH
kcHNkJlpNJQxbpscpGnVAtjpV/oGsaQ9KDvckfoMIFXt526fxjElqguAoq+SLddpmUJtoRMyqUQv
jvTuyftb4rd8yZ1b4TEQnQpMoF6l9IFcgA4MZm/tDWVL9G4dBAR9ybNTULaqbTtFo/SwbVi0+dNa
z/1OmKAQbE8Ny07PLzlW36BpyRnKMcaE3jpzoqmn9JXUz3XnrcxfdBcczV++z4d/X42/prT8RPTa
LpJjYtLHQrXhlVG3/XiRLCKvZqfmo+DiFncZ6IoBwEheHumoxi/T4EwvhWuKI8KW5I4OePOtG0F3
+RXEKCZbtBHY7XpdeVir3HxJkrh9UTvDfcg1R/lourH6rHTS+piL+ndoP+1HE+L21onAVdHkQUMH
o/ozFFpbmymDbKWE3WK4Z0QAZEDqfd6cXS23nr3BWG/LWuevoIVgSYCZvJ/W2RrA8/5P9s6kN3Lm
3NJ/xfDaLHAegL53kfOgWSpJpQ0hqUpkcI5gcPz1/VAu219Vw75toDcNeOeyLaUyk2S8wznPydWj
X6ilbJDe5Wz53SEfG7VP0tG4NpMy+Z9cSXyQfIy/XItonREXLgJD0O3oE3/9mP2MwHjRDf7Gd5OK
y0NbjvFiwVAqvwc+cRA3IPBqeWl3GEmvFse7vbN7Nn/HohkUy1oB92o7hq4f3ei4KCBLGCRA0UZ0
rUhfSsRy1lUaGHb+tTKiFrGEl3gXYIC7cC2hvYijMzI9OGT94MqHMY5tZFtWT2lfTsIP29VI225s
ZMKK7YQvfw6PU5ZwtU1N38Wbpgoz78JpLeZvqZgq74lUSbAOTgdKMQtGjU6/C1vM+2Na39tpbd6V
lYlMaUjNeFsbw3wcZsNy73FThNbBctNw2uJYyeYDSVH1V3fOont3nhzKhUzN30Rl1D+Stunv0fFo
DpZQTxf5nHa7pJAHKrt4E7ekfq/mVHL/sDVOb1O2Jm+1JTt7NUkVPZFtax4jx08QGAyOixuZ1ExG
tsTAxKH5g5yQGt1umpRM9nyp2nPXFurS7Sv5LOZmOCjtzfG2H1L/a67D5EL4g2sfNAvh28IU4d2o
A+PO0zWrWxJ2n33p6TMtrn8gqTZ979nNDevAyefnmane1eQIdJVYLl7MaGQNC0wqORkjiA+eLXRj
aZHes4RubufZB2fts7Q80JLq60Zn8Ymn6HwWjUqvvaG1TfY16BMwiBT1mkT56aowrGLXTVZ2GTht
eWmia7oqqd+XMFYIfJsuKNVXBmfeOUjskXGVrzZm0BFO0fvVGbxIdJHFwvU27JjaEwm987e6auw7
HzRYtyEO3juLLhiZ1E62Rh0UyT0iFsFeeSo7xGXa3fs8bk9NmnZILY2qeYyJiwUpEZeSDC5TNuOW
ybShANLUtX8rvNR/ohpwDg0qrXNHr4SOxQxfB1UP131thTcBlJt2B6l0Ss+xZhB4V6hW3KfWEG4b
StrLbIi6+yFozWed9bOxIfI0ZTBf9ay9jcQ+jIGiAAEP061iwpEfZx4Gj7UvFM3/GNo/5j5bwi1F
3e1N7i50KTlmtxUjJxOkeynkzkzD+HWspX2qM4NRd91axbkHWrqvtSV3zeQM+kK5sb6r3Hh0Vxoq
yy5qp/wg/ArhW0TWyLoZgnLYRn0bRocWOLV7rBoDIstYhcWFDDz1xKNt2mil6iNsR1hEsWmdVT/b
oMryuTrwOXP6aLQx/iZ2aM1YqZdByrwWEfGdbKL0g+1j56BWamN2tLOnjOsYs3i70fgcLuvRSe7q
zuvPE8UQ6sl5TLZGbGUfHmIP0E51Ul4SbedtNPm/t70KppcUl81bzfewz9q0fJdGa2+roLI4jEYg
Q06es6BrRoc6zBjVu46C/E06Y3JrMVZxdxMf4Qm2i3OFhwPYb2wWzYEePr7WWVhftrKZrpvJD3dS
utVFkqrsBVWSkItcixHaiMX/xJae5s+3mjfG3NwSXjpM2c4bxvk5hvV4gAdSMIqvTEZ7RYESQGFY
n5ib5cVtKD3nwQs8/XUW+K4o4wux7aukP6sha5BYD/FDLcndYUEYG6cq9TUz6ba91XUcXrEp1a/g
/MOLgk3kdxZczYFnXsyybi5eROAbdDs93gUeLuWL7BumuR3Si2A/ZFXUH8jTRffgIu2QB/qNZmuE
LcQYRN/1NvUbSHGsvcSN36YxJjkIbcdYYAA8cO4PX0VkVeY6t/qSD7imAPEBbrLHt7xX35Lm12HQ
lP22NL0L2Yt4r7UnT27uifOQ2lBRYt1Ma8nWywYIhTGNfajD0t8FxHU0/VHe8w2F7DkFauKVjb2z
2E1zH98VZFKf8eaUG1lUsBu6tH5gyTVe9HZi3Fb0ysOKtLUQllbM0LvuuzdRVVGzGXHfn+glgpXd
I1rmkW8tMdVJd0ySwrjmKdTq88yunmA7tv3fEmW7uzYzgmGd18I9GUPS7CpbOdyWSc4MxtWVsW0J
27tqDGbsRLAMj5FGWWzDv2NDHQ/JpakS6W/wF/fXmZujJlUiU3t7RLG6ad0qvx+90sV/jRdj3zlJ
iU1d+/axNIuE9y6tBhFC7SxjCdcZry2Oz/uSd4xU03NbtmaivJVOo5ls9HbwAAkv4FisMZNaDtyX
2i5j1L+S46hRSJQm08tp+9L8apZ18+SlCQJ5Tr3qq0hi9gmeVfeHQA/GLeKY9tjxHVMvgYZ78l3c
TqlvJUdYN/TyBWMB21LJrZj8MmQ4Y4SHUZTVVkrPOo6VXd3pySbx0eyKK+0M7X3RR84P2w5ghBEY
Tny0aUw/IiOuSEBlVdvy0XvhTrkGfNa4Sm/SubB2UAWjkwWJZzqbqWN4K83Dd1PMQXKZwKG6mA2n
Pesobu9YLVFl4OVKiYTzUSdqC8P6Om6lVW3b1Mx2cRChwEnH0fC3eeOJq8zRxZ7ov+4SfpC7NTwl
rqSqqzODIOfCySHLe460yZo3Rv3gpJY/nwnDiy9nWVinnJyDBxJ3Ymb3QiUPgTMPE1tI1iZtgGJt
cHq0JKE7fNeJMdcXjTf4YHLiKiKXnESXXVnM6qYZiOqoOqqmjcxjZ9uiPiuPTea4ausPuEZP7VhC
ToES1B6M0gBSoOOmNtfc/zyG5irKH5Qpgl3gC/c8haP9qGr25g7r9kPsavVkBPjcjyDyBULBEsF1
wLO9WAuZlw+m2xrHMTP7ZNdbMG35j91lw4G4C3VimaQxZN2TE86ogxAmH60Omg8ktY4DeSRTidPC
qIvLsQ7ce7v0xIlle3POZ4yvq4mxC3sUevmzj/pzG1AlHSdC1DFVLJuCqELbDsBnfh8oCh7yxmxe
YjNJflB+RuHRCPJhm1JS458O3frEiTEemiIyBlTn6XxKbR7A2xLByB2RVjGsucbbDtLydqLxEkZ5
s3PgY8W0ChbcepLKd28a/rqtjm0koGjh/ZicrSS4EJyuN/jhjb0hLOOIgSHaOyxNdwyV+iv+9OK+
6dxx3JW4PD8icE87SA/yPvSMekc0qUv4dC4u8z7uXvKkdS40ap9rlxP6qu6pjwE5tD0vQELq3h7s
/rtQVnOuIwSGtYNXtfCkLpGCxYgBLTM6yzgbGdhbnrXpq1ywqxbMg2IiNK4rLZI3q9IkeFpVvXPJ
br+08opiArEANEErrFtWVoHw8JqG4jkIjfrGFmjkYtJScJ3EAldBbNHTeQTTduB6eBQAfw4OTd7K
8+zo/JJ1vHuo3Lo5svdT52my83fDn4It4sj6ZPguWgYDEu5DCx01hGlYlOY9BILqyqw5MrWa/Rfy
ZOZvDB97/5y5Ttgc7Bp98mj0yYdKu/baTtnqiKwrLpcB7KOfjcmFE6bNV3fU5sltzenQzz6zY5Nn
8D5IUIsGOmnPri7nIzg0E5RQjzQlF3Uoud2N/lLWRrxVIwD7M+siobiJx2nfNeZ4B9QjeMvaLMh2
mTkUb14qmutuMqxtTWkAnTQY30c1BnvHq5tzURsYPee6juHP90JRLIn0NWHq467DLOi/5UamLrpc
Ors+CqJpnYSd/GbGCBtM06yDtSyj/DjWrns2DQa3ZCa614Uq2dOhYOpglhb52vcWnlo+uGV6NTtF
dGOmfd5vpjJ1MmrqhHvXDvRll9BI7wgdlY/pFLKOn9G1hkBQzW1bmZlz0XkKNTwQsXs/C7MngG08
XVirmW8G4q+jl8ofpcO713Ns3omki66GvM0g5Aa2OInW1SeYe+1t3EjB4lvO98XcGG+tBAm4jeIm
CTd+V4zOCayl+Y0Mt6g61DWLlXviPhBQIMd48c1OXtgdSEbcsGN5izvcGh7CpjOv3T5mrq/KUuHQ
bsPs3cCJ0lzOdRm914PB7ggpX3B2i8Cpr9Bvy4uMUo4ZZ+2FZ3MQ6b5zUzbtFcKoV6+YxnhLKFp/
7EypP+I26F6zYmjPrRj7bxU3r4VgOPDNQzqxSdCatooWdLyvAy5d9r5h+Ua29nCy60TdWKlVPiAG
rT58xpznclDlHYK+ElcNY5HblA3dORz4KraGa4Tk+BihPg7TVLr7pvMcnga2fz8GE1ljfuiOL9Ks
iSDxJmbDgR8nx4HWtL7KbArUTQIhEairKtMKdgRN7qoN7d5dj1VEQ9+ialknOMtPQ41Wi3W3XVxM
SpXjIbON/qXy8USV9AzWoisMX8j+bPZWE9U/gmaunoUx1VedTdwxAm27vhawSnYRP/0Y+xw8THT8
1lmX2ixOGoQQ0KMBSYmVh/LW9sss2DPijg8dRlFvPbVB9eYQoHzjKhSCDrasW1jN43fghc1DNrb2
V52Ps1zHidljkYHz2e7DLLI+ROKkNxXNINLQuejfjSpw9R74v/NqB4nLVeMyTg8QdwMbbu07QJl1
vTdj5tJrfBbeLlHlokHtjKvZjxdYptcccpvM6q3ZzuFrxwwqX3uzBD/b9C0uLzi5LWaWzL1jiyJQ
ObvNjZG24Dap4eCcGZrieWW7LrrmZCon+Ke1N+9o641rVyoVrvO28u7DKnL6jUx93FFlArBrXbJP
ocfubYYypBRts8ovmnuSE0EV+VJmnLrBGBe7Wi1qIUDYndz62jGKnZOO6WWdc6quHEZCoJMHpm2A
JbLuxKHVPnKUR5cuBGiYuo5r7LBTyXNnS+tVutJ4HW1nekRlFTz4okmuAotF0eJOmX4wnvJueBDp
XeI74sJUac5L91AHk7Fo7iprcO+QORTn2u+NS0TC442FLEZs5dChcscL47VrOJr+2Zz68BkwI42d
bdjRJSkN8yPBrsUBWJy66ZQI3vt0Ul/xcaDkJV5jBs5nWwMeszCJD32UPYXKy5/IeZrPQ5L3h1a3
1ql1hP+swO8lq9CN43vHrvPnUMvm0OgKJampyvoWoLFxbOAHHb2yCF02by0zoyrteThmQRtfQbCU
6JxcoIvYDhfYn+0Gu5o5n7gdYRKIzeBFzCe0LJ99LKTo7hxYimHsLqTKTl1SEPZv+Ow0PjVoHbcJ
5yaHzFgdnSngLqX0f/aquXwqwD1ijYiMXZAItavysbrvhroLNkU606ikiZK7lBGAt4E7P57ZXNZ6
1UzDgonCx0RAqZNAIRfNxcCKRGzJODQdXB+McE5xRmXBCnQKcNsBJy13NZZxtc1dORisJKV+CzRf
noASc20ZLS0bm1gjX1meLJ2NMLQ0rtKO/d8mqa0cLw0xzGjji/zGVuFIEMpASWX1he1cG3bFlRq2
Q3ROcdgQaR4XRoadACr9j0QCtL/TvY+IAwMl5qBt4TOiONqqnO1z6TVRftMNuTNdT1kZ4+QaSJuL
D6hpkxq7SsISDSIYZMYkY6saiNm4RJFoPYOppGdZ/QXher0AjprtLFGv7qOxaZ4k4bHV5i+ENaGD
7exuOyl/vGRBFNzkoNqD9SA87+4vJTrzuGRLu20tz9iSAp/cqDbjtKRbuffdrr1vHcsGxW38x5GO
S2k6fv+vP9Ph/GGw/n8sSk6v1Z8uX6cf1S+rkuVnfq5Kgi9sQmDlBU7kgJQLbebsP1cl0RfYPhaW
dNBclMH+4n3/uSoJrC8W2LllOA9LC2gFaIefq5LA/BKyKFkWG//mnuQzsumPs2loTyxbrCXHziQ+
5HfMpHCTpgUUMW9K/K+w/uspOWa9RZfuB/khZdSL1AruUo86QXVXMvE6cTZnCooVFpKkOBiGYBaY
UA1bK83ohSGxHgg7MFDSkrQRROKp9wyf9YYIhpfCSmmsUh2PM9NeE4PCaNGXrzI76RavYa9XXT2b
K2xC6IBMMX5YZ4l6frQKDgBY7FGH0Wg/M3GXq4pz6DWb9RxAxs+6ezQxGx1MID5y0TItcb2EQYqI
yvNgmLPaOKkx7dpZYthB+jawgVRtehp8L3unacL64LflOgNfdmpGd0QB5zfdI/GcPNfTRMp9i5Md
C5hpFfsq0g9RJUoOqEYhbKcdlHnArW55laaHcvL9zEby1UbEN2H1CwnYkK39OjaZfqnCvjnUDONX
ni5/Ztj/v9tEQqV5r1HuiCTV/30p3lXd1h/6fy0v8I///td/tv/9+W8axeXi/+UfWxokPd12P9R0
hwqz0H/DIyz/z//b//FPPz5/y8PU/PivP7/XXaWX38Zc9tdbyv2X+8qLV90LKKt//V2f9+3yAz+5
EOEX24l8tpURBRlX/N9vQdv8wgqT+5KSktOOfdLf70Av/AIzz7ciG7cmNIBlyfTzDvS8L4RugaKE
IwPBjCby39pWfkLj/nEbBqaLl4AdHH8Cjwhe6TeMS07VWzF6DzaO51UfnLXRt6qEabyp2UUWjpH8
yKteVowax/BbjEeLkc/UjZemZJO4g43pPvpqBiVsWAYz7jjzSV2YnGbeZ3NDLazCAL0/EpoAqyml
R7uq3QIHTQyy/VvM+qrbZlz/6JbHjpAL1fW23JbkdXAvefHUrTCB1zuweLF9pqNF9bwAgR/41KgK
VDHT7bm1MvYMIzSc2iZsMXjjDB/WVBRTsQ7RTTMo8oTELiaFtctT10S3MMamQCBYZM8OxQuaX38R
hbYscZqt46SOtyK4zXktxAgpnxAKtqZz7SrzYA+5cYqZyOFMH+abPoqrj5Zb7kT/WmI6lONdwDDo
Ftw7SCUT6QDTBvAa5N7UYfc0WV2Vs8IyI/R35XTl2RMafeRmmP8nkA/bsWvSY4S3rNwJFeKRrrwe
Gwd3erSTVTw/K1AxKUarqmG/2Sp/pXPUSPgyTcxqPLrxSy9zYjJHMh18V4OBho9gKxeTUCO8y6Dz
ZxSNEtc5XaLqPigkxGPi8jKIbUI/JwErMIJ1hnYc+LY5MJbAfki6CGPOr1PjAp6JGAk89QJV/qrq
UqoR0TNPQBUfR2pT6DZ51CZjALrFZWmjelYxiCt8pVaNXw+aZtXBuO0y9qRgLNJFyJ1bJhLjuQro
yyrdrZM+s753XeScnMYowxVdIw7ovs/xghawR/fS5u3w9dLnQ5GOR2/XUEOfWCkQ+KHiDkFmHovB
XVt22cdsGQL04JXSjTr0dWfhmQ2J9GFd42C+svtNVxvMRSwkTuZqcuHBQUFpu4uud/JqwwODv6EP
JArAzg+mN8aX1bOLmJxrJqzHNyOKl9NCeoWLVszF2aCZM5Ge3MVcSmoSKOTtjvWMMg20Tqlo5a3L
XOwps2azWoNgyb+TRsNKn2PK/8qszk+3eYjUmq8KcCUrQTDMA+KHZ40uC1F7UvgcFCxfk1XN2Aax
UNQpIEN0XU/uJHP/0Bdd8gHvbJgIKurY4xBuI/Lr0czB39fwJUBUjM20T+XAqNqKbQcdk63Sx3hO
IvKv3SxmO60aaKKZduZH0ODsugW2U7w1E9MwpKEK0X1a2kG6M3IMF+vStRxOUlRg2LeLIQNlMChS
tWWkX8ZOOk8x2qV441gzErkGPXV76YR5n62sKBvULkeFyjytDCqXQT6umiMwtzLbiTkp36CC42II
jba9KjJ209dwWDsAjVDdrXXbznzvFrQHfEEqliEg9QhjPnkPybBBxx76eyOkqlg3UYRcVeKpG0+j
lcYPAcqhaWWy2E83ohH9bajC2joJw0U9xCzJHe7HxsytFxr9zNqmQrusGwu66I1Uc/usuBjcVQpR
fVyVyumxlEwZ2qdlM5SF68bP0JetmpYv6VpQt8e3yWBjoEljo0XKiJN5uOgmtqf7skcifpU7kfjQ
4JP7VZpHfcTjhyJ65Yjcafe9P5uPUIOjkCnsGP2wk1lUu8EHI7cp2GZ1+14VTJfGzHC7FVEbwYkR
bWYfDWJu0104mWZyP5MoELPAbnPz4PoZqnJ0Cd5HbQT9ezvnfX3u0FgFxH57+qkq4wK4vqtcwkL6
bi62Y8ueduWBjqNlq20QKtgB/eTWnspt6DtNtS1bOb95cTlOoBM4RFB2k8S5aUJvtoknE84DE8EE
Z45pdQxTzICUqTrrEUfYhRmfNCE6zoqXbZ+kW7RvzpBrBoK1bIl0imsDRarl1giGtYHNmM4jJDxi
hO2Dk96vxa6b6dfp6EkRYjMRfFBpjospJnaYePc8u4+E/UTO1hssnlIixhbGBZT3Ju2uDLZh1IPE
C5uGLT3qjEiwBvQHfVB4X54Fj31rbyBLfFMmTkQeGZlvbhTTnfaUzrGeDylSjwgfcKPfWyUhj41a
zg+GFccPLWSmFoNc+M0IyC3BA5rNe/zp/mmO1fCGBTw5dwTyOitwTQSAeHa/xhBSPyg31JdD25Yf
Hbj1cI+XaDpoI9U8NXmJ9ybzmg9Ci3C8FZYZcIQMRW8jBpw5vwZkSONK4rp+4aEd+KuAi/LZ0y7D
PSOzwrs59PVTKK0WQ68YuxvUO2rY5nM8POXCwD8Wux12Kb4gbx+UfC+LIKM4EpqEtnQy06nGJu+T
6FIFGaEvcT7Z9oYmgyATS/d7l1CD+5rhY7Ip+5xhbOoVzGVlRXm+IoI7+tY3BFYRlBKnr3nbzeGq
bjKzWM04d9tdGIdwUpbNr7viITR/8H56xU6QvOf9lPWhexEzQcU7Ae4TIk+lxutUpVOy9ctqjCAa
En5ikQXCg7xa0JZeClH1mA6YBf6qbPq3iuB/Wtr+Uuj+fyfa86wFLv0vZHtt8eNP9Qcd6a/F819/
7mdH6n5xLBcQZGDRfdouVLK/d6TulxBEmUPL6SDu4+vg1X52pJ77BcVYBIbednhQEzj/j3rY/WKy
dWCtzjXpo3H6tzhpNL2/CKZgEKPdo0gHDYps6nfEMjIQlk2s+FYloRsHjQ5DNbj9PThEuhbebZBk
+3CMMGY2zf8UpuhR1P/+4sjJ4HhT8fNWzEXN9Qfkp2kbmIcG1A3syKgkIe7uyPtK8bSShrITpsX2
En7DcpQ08bGVZuFAbpHetFgreFK5JpZ1o0ILHDo5AIEyp6v03C5as0MtznrgvzQ987mfymSTpim+
cD5p4njpoMkMy+Mbwcj8fUC0PhJdU0PUahFSJYpDQJk2zXZIZPkB7Zb9XcCdgq7TOn0KyaqnfjaE
jRmumBp8bmq6QAKO62EqxYvmqK9XSP8bvA3JMD76jsuEt/BeDbOiD2dz24l14ZQFZhuJnUTZQf2B
Vs27DL0h+pke8Z879M/WwuD85/fnhdBp91r93qnyMz87VZ8b0HMDpkXLHfY5e/rrsGjpVOGO26ha
LRvx4xLA+rc700eMyxApsFjfouP8Y6fqQESENBh5HkLc5df9rUP/qRCluf+noFp76UP/2KdaEW2q
4zNe8c1Ff/mbYtSNvYIiyGs2QUDCEtpACgAikIBMGAQNopIC9PBEY9A/qHF8KeBDr82ZOexuRj5j
bWHH4dDNGXuc+xZwz3ZuUZyvnJqt3pY5sq62nZB9dFMl0BnO42gZ00a1/vj4h4/85/v6o/LV+W3u
tTTcvAXGcj78Upvo5t/eSMjNGcwwOzf+ACzgMCcy7fbhjGb8JAfFFAv6tvgubBWRv2TKH4L6218n
cmipVABwIDkKxHIQerNMN73dJF91qRD2xG7psMHoCqCjFinQwPf1nZlofEUWA0ABVYu142IGstng
hWGRHAwQqxJ9mJ7kajDNJThnSEiwmcDYP8fdYJ6GcnEXMpCG/OOobLBvomQoHzH9jwFEMZKh1kzY
YSgmtS7eG1JoSfpMgrHYpEAmcLER1YIXROgerPTIw49sMj/ztohoSqTKU88zqUQrJFe9D9YE/okx
AUBVSXOzSCuLddTkCBAQYYR47pJ4kCueI/0FAJHw1g8L/ExVW5rdNm/txREN5AWwROlb7cGPEjDp
XTioC5yvU3hiwBGzbGttalAf//z3UATyJOfIO2eI29Y5AVjqSISo+sZ6GcycyBKHD8mQUq1CkgeD
dUSC2kGqLvnmzYO+gXOE1qkYbdFvqOn6q3AOKPewci5Rm8aMOMUqAjPBYr3MHQ0Ec9gEEcFdl6J3
aChBqn2PEeFpNKGD8yGpG1veRDE8AB3pDZ6Kqf0jsaHSQENUoMYmI7tim5nZ1zW6nAs5oA9dlUXN
HTDwF4NaUIgsgswsV55JNiOpSM5wRziNJgW2LScIndIjHLFkT7qyhhlFHxhe29k4eIUvwkWxsk5j
dv+bsOzKZGcp13us0NC8i89qyf+snKA9UUVxvFNR8Tvsl+CzzoJWRM1FiOV4PX9WYsZnVUZCGxWa
8VmtjZ+Vm/ws4j7rueiztjM/6zwuQWq+4rP+c9HAvg6fVSFC/+jb5BNUCL2HxBWMxksNiWYITt2Q
eehVqDHtz2rT+Kw8gxEHx8qJCypSWgGqU/OzUmVgXBy58Khfh6WUpUWiqi0+K1ykaMMTYzLqXlWG
3U30WQ0bvdZP8VIiWw6m5gfHbrPn7LOGFuE4vLhkTY5YQAxoUQ3TFHtNNJKfHqfPShyARvNhLOV5
91mpz0vRjhsgDPfJHBYflTfpS4Zd9YNPnU/hS8Xff1b/BXfv2VxaAsTC/gldGX1CEtIyVPQO+rOL
mPGsPUxLa7HQNCGJLA1HgfYmOkasgGdu7KUnsT/7k/azVwlQU75NHT3Q3mhl+Bx1XQ+q67PHiT77
neiz9wEyHCzmFzqi7LM7sjwEcGuwVoGzzT87qEk1dFNMAemsEosmixkt/Va/tF7hX7swI9AWIqil
OzMRmk7MCJeuLTXteDFFL93cHMFr2NKatm+2l7dPHqF2zspZmsAEUXS+Lz97w85xNfx1MhBa1P+W
/aCNnLt4+uwqYePRYTJ/R7JlDwxn8tiuUdmMwOqBnye3tWMBb7V4vRwQxtK70teCsu8/e9rM4KJB
TqX0U84zNVrntiAwJyUet1qDE8N9r8G84hkNynKLPiE6JfybKRtZmsR1Dsz2/XERx4+jxOTcsEm+
SyPkwWurI5hgbbVhVZ0jc2pAzXqaME9XwlxbjSLGp1Q7DuJxdmqEU/q+JaybhOY22aVogauViYKs
3vl5Q6A2AcXsT3VulWLH+DO5whkG3I/GPkYKGgxBSGJFTkUVEab5ajPJeQidlllFBVj/u91F7rg1
+6LvL3ye5OV3X6R4Bbm5feAKsYb/QeQPGcrKjuYT2xXqsTbzgV03djWdmVnAyUOmPL4S12xdilE3
jOkIBn73XBuuA1c1xkFQDpSewmcMCynUvo+Er8+DLKav6eRAzsvbtrplMRBeB2lu39rx2H4wbrHf
hr4aGQDlDonM3L1o2+K2xc7SgiSKuMMYbNL7a19tC57YjDaGNLnOyoAzgkyoCssxV9cqX0K6LkJE
ya/M3HJGGB0RwKvQYb6CJbMBYSZ0oL8KN8iY/rXoN4iZJhvhELOLQok3iE4yJen1i0RnSE4mMz4A
D2kuRiBzXv6eAhYfNxWmFNIHiYrINiGz1AcRE3C3KkrdhyfdTQ7xadwfN+B3RlBjieGz8h0mrG2w
iPGqUsr06SrhEtsE7H/1uugEiP/ecxF12qqObgal9cNYmikoIj3EN1gyiV7NnbSgq5eV+hlt9J+6
mLqYJvOf18X3Rd2/5r+XxfzIz7LY/uIBjrOoOgMa1z90rNZSMDuMJ1yqZotkMKxeP8tiN8Jt5jCN
pSej4cWu9veG1Q0Ae7P1ZIHztzb3tzr4X9XF/CC/6pfK2ObXhPwJS9NIH/wJ6v9D29ii/AeLAqKX
jb+dflse14z6I7OHd4QQFOIou0CQDJSAgtAQr/geZgzHZ4hJAfLfA8akCcvNJ1HJAEawnxfM0rQA
l+LBlt8Y2GM5XXBMCVXMI7w37iRYTV7D5L1c8E2grUtgJyCdBuYqBOSBeSJ/Mjv3bp4+D0EPBEpl
G7aPyUVJWO4BKNdI5G5fvdsLPgpkR/+IEAhAhPQMBGzauGiyAJcAWB2584KhPNgmy6RJ4mxGqc3k
7bFfBvzJS5EGO9Ql74jgb5A/pO5js3Cu8MTKrbewr2aODL8b3O/NwsVyeX5fD5+wLMXk8ipYCFoJ
EXd3hPrM6N1S/9kjjdpYw9aL9yTvcWBng08KKim60ULnykzQc2Tn6FPjhOvAi5DkjCxMzC4LD/FC
+JJN4e8wC/tb/PryMBBZ9xz1MMFiF5NeD4eyHId9T7jhjlhMc8Uufr6qgIp1QWOwjZAJDj5/oY45
shnODAVmkBgwybqFTtYtnLKYvbbfeu9W7nUbzRjzpgqwpfcL2yxG7MzADhRiDfcsdBoLb+qCQgNI
dYt38NFm4rkeF2BaV7a8hQWi5idk+dYLWK2x4KqVZcOZDUIs5G0L5YFJ9asHwwPMFqUg2roatAPh
NNXFaANw8xz4n8MCdWOprdbSb/2v2UJ8MxPvxtA0AoYMnIt6AcPFaNDYZGC6WIULOI4Az/c4a4iF
mErnwBFsnJCUxluYk/Ur5GA8YlOyJt321jc6+3KgLVj3kf5oPtF1RdNZ1+XCs6v8WiNfRtpOxdVu
/Go2zzjvQOCRDV3chQsXb+x7YBJ5Uu37hZpHiDzfhx71ozUEA2R3Prge6/STA3CPhIh+OfOTc7/Q
+BqO353tGQPgm5rVBauQUqJoDge5NGOKk8Ue7eEEidTe+U7qvjQOOattOmH3UY15iWts3Dpw0GGV
SBuiD9zADMnrJQ0eMEH9v6k7k+W4lTRLP5Ffw+RwYBtAIAZGcB4kbmAkJWKeZzx9f9Dtrsxssyqr
3FVtcpG6lIIk4MP5z/lOkxalL9L5Z4nZ9Sg36mCF8Q5gCSYEfwRKqPEl3jonILQLEzNPZ2oWONxe
HfOE6tNxYxsSMAXwtFUEvSJ1Ll7WcioqNx4i1x7sa7OhzsNGSxT1Wu9pbA5fij8wxRSsosHwNcg2
0mK/MRcn1GMf8gccxshsTyGOY32nNk5jm9f6SddaM2A29XNS0BzLHmBSsREec1CPs7tBH7WN/8jT
8+Gm+KEYuAzneIISaW68SDD9nQdTBJok1sdDDLjW67QqIn1lv0NFoC9W2/iTHLC4UhlpHBRYy24o
9XVPbMTsqn/glUTXMn/diJZrRqYADEV3h1u5fSqSZDxrGwMz3miY3NHGG6lDyAz/wDIn3X22U/iZ
XJk2GAdMzfIPXhPHosCUZYidsdE3GZ1ZHzQEcKoxQVi7c9R6+cbrlCDNbhxMck9IX8Y+yq2LsVZX
uXE+Ddt57AB/iqQDloGT8lZZor7EGx9UAAolFbbsa9ChEMGYNGw00ZxXmuMrhNF5GgfSuUxFZcNI
t10gkQoCK3yeit9gtXFKN2KpFlnq09oopqRpE41+APVU/oGctuBOSRVLOGbTBL0GFip0b4t3oo/o
NNlYqVWNc2SxtXu8bJ+JcbToBdgvysAFb71H4mjbBXDl7WxoZiqY6+ZzC/RWAffUyxIPOHToeU53
pUjEIxOg9c50gC5NNRxhbP2oSWTtR2gPGpwnH6JGvY9b6kJHgqWnlkJwxIPpTcD632ta4SVwDjYO
lNzlK5O7KOXgZAHvVcI3jWy8ARJRngZbxruhL42ju3ZP+AfvFh3CeCVH8L1mVtwSXBnvpyGJ3jQC
SfvBEO/MoWABRdK5pxbLhP5Q7iEx/iilOjXGNtJZDPc8We4Rx8VZk0b/pNY00ONsOIhJYVSHKhcJ
7UZRSg6mNlrqvRYR/YiQSIJoEufZdL/NNL2XRpbtab4JsQxFHyTcCGDpk36bJjB0LTtpYCpwasWq
un4hhnBq7HhPUxtUkREjn9ic+0SmwYwxQpuKdDhcslnqb1rmfsb1GOHHLoxniI5kGXL4Dv08/cZD
NcMn0uMjTQ75cTWE/JnYCQJwzTBFMKfmpmGRHYycfYUzId/hvOXaATylYis/pY5qgmjNGg7Mw5UY
03JWTIJbU0fodgMdVEbmETmId2q91WnWvhvyjPA46Mh9ZYzmaVknzAycuJnRjJQizCMX6sCucTcz
Z4q/3TEcX6QO6Ca3pumgYGzdVlP+XnVwziItUhQOTOaJxPw3vPk8cGK3pV7NrZynrA4tr6SXFWNy
Et0QZhOHrgfXCneQXiHyYPIRg7V1G7lDfU9EWe0Q8eCvIkERkM20A0Nt+zysfXhFmrEDglM1A6u8
uoHruMCd4j47Tx3KS5uKF22MubpX0xQsS8pu169wrHZaYq0vbpSk3CCcuvttOcua7NylMfyW0zxJ
227ltinVToneOrslADRybP1rug7DfQqMYoeHafpVUuGcUaJsRTdMtaJrkWYOwCUSa9N4UQCgA6uw
jwQjtSDPteak0ZMUKIhhVho/ybqyfpEu4AfLln3KNbO4jGY/7oeOC12owWnDYZGD4c9te6+Rpb+b
4a4eGw5ZW7TWwQjgRO+dWDnqOSdGKAiEy42tMJFiW7YbLdC2UFotwXVw786S4dSk5bF105uBqhuv
WVm8J2HGASikq6wnL4kW80zewsKIP3e+mWNzpc/7AvWPMj3QwNkwn2F01g8L9RDgGG3QLsXERTZa
vpjInkLkkrXjejsv90t/k/QR0GOg63VKwDj6ia+F4exckSkub51oXr1OLDe9BBBHlIOApmzf9Gy9
jqrcMSuhalxrO7BwrbeC5wqL/sNFB/JENgrye1DzqsZTWn4shAVhYC19Kij9xnW/YlhKfpzyEPOO
BEmB1QOzoXuInYgeqemzEe89/HsS/rE+Xx22Mt8ELrVr3eVxWeSjE7bc/flJzp1uBnlqXRimv2Qu
wWgYKEzDFSeuCDbAkteHpLxzFyif1SoPXQQzaamK1ks7KFP9ohU+SdFfrW5MPgFfyg3IMyOEkE6l
RCNSnL93WIpOTuR8VaP7Ku3zYgzXgmP3rjRhYQuNThNIQEjLN2aT7saen3GY9yYvDItMrNgbc1CD
NZLirnbD1Vus5GBFxLWEOsIuqP2Vu8RdGPe/4mm+meN+pEGwsPeTil97C91HG95hTz6h9P6Civod
Zs2eHDmJ8azBx98eWpCSOHmgm9Ho8RCGEyjEuiguQrPrwBw5+A4jTQMYtX2KH85WZATxQOMKCniy
76Y/LL/O3NmZdJ5cftfcBkbsE2YWRONbjA9oV+t6Q6SahFuc3EYyYrOET6QqFPLKzF/KClY/Mstr
pAzKKf1xZj1dYF88zMD+QwKPuHKqsw6s/06s0URrF8umGFGZP0VvPo8rhb6UGSQXwZtM1Ohck81e
5uHYts0zMUNjr/dUUBSJhPaXp7elLFvAvaU8LnFk4XZhO/lRczvfdYUwvvM1le8k2nYzjFTyF2dO
+9vQgbqACFWCcQfVYPVtxmPI3QKUO/YhkGMofgStG9X+HtGbgwikrVc1POUEIAKzUeueqh58sQAL
bulbqP3e1j/57s40dl5BZNi+srvxThsz56Un0MyHmbVb1cqQQ9Hq7BthtxhzhoZMd0sXTzF0bzo1
Ip5yx43KqQfkNasDnWXihiAlSM/VLa4QgO0XJ0NZ5uBSH4xKVWAbH8En8LGBnvaOL0E7d6mxSwwA
UGn/MfZItuBHJn6Fq2YvFxps8Nj1HsPX2ypMznXSUCkUlcm5g/1Fm9zPpaV6IO2lsauykbrtbWVi
ShBkU7TvJ+c2IYtx01lwwEE/6VfOJDakhYlGNXMO7Ly6LoronjbagTWv184N2fAYIJ/GNKfqap3S
09A492wBVFisIUNRQik5o9Y3K9S5VzTT73JIKfyh/mln9eEZ3xUH/ZYc8hSNFAU27Uw/jHnFwfXY
NznkIKO3eZ1ri/ck+ZGPOFTWoot2BYCNu1Hr7R/dwugmZDn1lbC6Pcb+zzxJAMiaEd8XtdGBS+tc
h8nDyovXUqOyJ3ft71F3n8hdPLIb+mWSoG0JdXJs9O/WsLUXJq2ofgXz0iVfFuicBZsuBordOvE5
axeb3tSvD1AcARuV+QfAMppa40X4WWpzgHBoLtGS1fhiRnUoucXjqMq9iWCjVobnMqPIWJAH35Na
i/aRrIs33OS0GFjEQ6T0ZTbU7MIOC2uqXg09YoTryjMeR6/J3UtsgITEvTefah3ztFpZVDFJPo4L
vja6+a65o/YsYCGdDLG9W3LJcCNUOEI3IRtbyLWt7GXP5PurN4ZXDkZ3GPPCe7WuDwaxcwS/n0ba
WD6E8iN5GsN3nBDoBwatQ6xrb4ADHaYFJedyxwj3TTuVXIWq18pdibvGsXY1bWZHHHhJDa9ODS+z
WM6d2Wzc0mHhQgcZWEk5/IKSDgeX15RSgM7NQZSUIv2xiZ1XCefhoLDVMKJfGZClZEQ+SrIYBxKq
Y8ltiK4cgyjGD7GO5tu6dJhGbdo7wPNOXhQDZ02joWICE62A4wv31JI1fzEG3rGw6ExAW/acwfFR
HDCXUcc3mC4Azt1CvhUin6xgcJMfcdojCqys0julkQLjf5fl1m7MhdN2Wb7YjfU+zF1xogGlODeV
Qb9Qzdh/XDgalwJzqRMZ8PCBRF5EYkGKGHrlq75SD4YWMmTNKrJ3Tpk8l9JOA2544tZdF3Zd1Suc
5KHVEQo3iH47mviYwqx/GHq39HqwRN+i4M6XrYtOGw3oy6aLyqMW5XJnSLmWu4aXFNETOmcyztqx
19bsxMs43vFCGTQC2SHHOkpgwJhaRfjEFEKAr0U+3tt12TzC7Ujfh84GZ7a28ihjI+Up68QjttOV
xB++AqPjTt/WpdybBe1odhY6QQTsgqRbR3qnSvJA6Zg9dhTGxQ8u9rPD1GKCdWe9utly6F5ndvYn
ww51ow8d2n9aJSlETZBJVjfyj64dL+Jomvl+aFa28bm0Ckp8HGjlO+HUlDpCPwkm12yDZpicmyyb
HdLYZMA51RDCIcWuBq+XmX5HarbZjyR9xa4MuxGyi7R/2kuhXduo771llLmvmqw5Z7Dx/LbQu5NR
MogtkiwMYAClL7jqPhq0uwd83R9SoP5VlhKHxo3bkwyBf+Yu0vQUs1xlDaI5v0JrL2l9zQg12tHg
Mx6+FpxQKHJBogvXU8XEZuxXDxumR1QjyIqRDxs/w8cAKUH8GrCf/ksOyjlzyHd9oeR6TETjHGVd
14eYRhHszNL8WTYDkGha48A9QMCMTE6VaGninjRk78JcL+Kz0Lrk2ArL/aq0qgZ32YrPGm9k0FfG
cLDbuI73PTWLL1la2E96x7g8xXp7LhXey7KMzMdVQ0kakWe8aW4jSpXQF9juKbopID02ah7vZ33C
fGvUCguzkb+5o0zo+AvVrabN8aEyOvMxHCIWgXzjrac0gJ7WjcFeAmNnnASUkAgaiPZio7WTb+NI
hz8NiPv0B+guN7Y75lDzzdx477Ozod/hRnL9qjYiPEk4/Q4rG5h4KwK/mGFzxW5twZFXWFHvI22u
Hi0kGzSBjTg/VRbwefCg0Q8oF6ieFmvCU8wUnQzlH2g93FQA9nBBYAGZUO3/qOH/1mDgf51Zzfov
g1OX5PdX3P+GAfI7+Vez2vZ1f+v+KPh4OGFmSYR/tHwbeNbfdhj3L0thaHERPP4eCPyT7q/+ggqG
bR1DBZlhktf/rPtjnKHFxNb/eGgs9e/4YTbLzb+o/qRDMMKQASHVZf89YPhns9igTWS68FwSWCpa
UPWYVlay6ShdOAHCHkiIzM3bWCLB9NYmPM5w/M1yyWiJHexnRY2TzwIwEOBGg83W0TP66JOOwh9O
gcJlMHHmdZd3Lmh8P2Nem/bZZVxjCGBZ+5bZk0v6wjFOWY2NxmHnA5DNVHFf0wRg7JokbBg5FBXp
grz2LeAJ/gwvzEvEsL6IouJQlRkKNgb9VjY68q6MnDLAlGLdEVfawNhF56dafC8EFntHmxh96RMc
x62bqy/LOABSEB8gLKtHqxks/99/5p8rMuPFv+aR/kxq/hFW+u85PQ+/q9uP4nf3//9V2xv4H3/X
/5Ckk+SB/c9HZdeK7ozxg1fkT2zqT9Rp+4q/3xhTIzdoKgyUxL81w2VQ9X/9Y3/Yi5bmmhppP14d
vuT/Dcqcv4gxwf7RTQycvG//cHZa8i9UG4RMxzYQsrfk1L8zKJMbMvJfXhlJSsjEdYUP0lCKZZs/
/6dBWaMaa0hiK/EpsrgIGEzj3uIy8pBmDWiRadQB4Js1e4ZhOTuNqoc9osboKS6md5mlFemRubbW
BeAdHXgPTtwbyKTKfOujit5UZ/xlYkXf9X0KxKuLUcoUzIWom+WrRqeKV7X1DZRaSI6aiW/ZDdPH
FcO/T9jhKm3hgq+JurPWOciEhfg26mm+6vbyxADkF5r1aOIBnSmFIwKIqqt3A22KYdOs1jlOonQX
W8bwskIRvrVk2PkqMiftXtIEVfp6NMIwTrXQcAKH1HKPhJBo8fN2TouDSTPlkToOzgptXjzD36Kb
znWg65spt9Q4mszCd5twUYE+utoRyz5dtuWyUSwjibSSrAuqoV0tV+YHr/1SCKhIxkLDedVF636c
JXiSWChrVyZzctKRmMMdcMJuL2kbuUMBeTGK2HhzosG6wAREDZ9cnT+MlmgXmSXQdr2jSHcwB4gH
GWGKafzIswX2QltpCGFNqe7ysciBus8hQKBsDu8giNWfVGpN6OL0Lsy1bR1RkMI7DCbxeG4jV77I
glUcF1xT0JSrwvnZFbp86Kyce2svpf6lUTbp2wu/HAyuTXcGCWd6ZZsZ6T7XXO56wwAqVhYqv3Ds
lDT3RBYlII3cKsatdN849YhjoM1O6VBxR27b8h290N05UUYTnGxpLCjIZ9+MPQVwcQpDrc9qezhN
bjjeMPeUrc+V6yXcPjyYG6+POlZ0Rr7QiCmhflzcewAjEReWcnT9DF7wu4FnmBqE1GOEYICymRdO
6jBBCOS4yXHGw++lrN8e9YscIMRMqUJZ2HQRR0SGcEZjyOd83nQZPv6O5oG+nTtKHioSrMVwM1fO
W2Rjxskxs0GEIkcvyykQ+CYC2Vp+1CxXGwmIhlSg8pVK/ame5AE2FIGTsOR2DJe7xNfRcpewFoa6
TmdQPCVsBCOKWOgTvfB4+WZLBiLPVEoKIdExlwDXJUsb+gT+KeGBY5BUPA3w3JdDbZnSb6wxWG0Y
q5sfPRjDlVJH9GGf6E5yqqOUZH94drOHKS8lTUIIRVrPXdDcLrPUiPZnp6FExDYHcQY2ke2SzH2S
sBMOjGmbXT/k5GvcuT/CNnwl0+BZvbHuDFGrJ9OeB8orNOZsEV9YzGYGWDvTCCJ29NMtStuaeq76
YJ/T3rqoKH6Tah6CsDM8LjCeQRLRkfoLhtTmuUlcFUxJDwPL+baqyLqZJpwii5V+LWvhmYmbeNrW
34dW91a7oAtylhYjzX7jGv+50A67q5rNaV3QJIoRwcub6DMt3JhqKkPbIXrKGx2QyqkY7N8LGa4x
5hfSOdHox5NY79q5tk4SKSrBUMtH1LXfEhUymNvJ/m7k8F64xu1Mp9JrRP8AAq6snogpFoDQa8Xn
IBvW8f59SxIZmwiiI7AP42zQ66BVcOWytPQmmY9B3WFyn8LkFsIH2jtvc0j/RDpDzsV+k78sa21k
O9CkGO0dht93pWP6vZ5dsHOEF3uZ8Mp1haTsmLmDCakFG9XDOor1Ad+l4yHv/x6mujrnXLOPQk/s
Q67ZgmyfYYOxiNRyqyfYpEwyqDcNU/q8zmPPULXD3KgaqmsyMa3AXJqgtdb2BqYWefbUKwKhhLhn
vPcl5soAB1KzMxtL3+NfSx94cox6t/bGT8AMzqniad/PU2M9wADl2lj0NfagvK1fa1quWDlj1t6A
USlxroKE9s4xUHzB08TAURVBnv3UIjhNK703NS9LwARQPyEScmFcZwxa8ULercorrBh9Z39g3g0D
kN/WVi0hjwoyFXVXOOVW0kZo5cyQYhx5sL+owIQy34ducdBG6Fv5OIfshPhTx0wZt3Xj1hcu74Db
Ge49RqOwLsg54R5fCci8cYouTDVbP6KOq+aOKczHBId1xfByI3r2owImtKzqrpkHGlhlQZ+NzEK8
BnSm8l5eu6z9MS2nMeeTS7s9mpDdYjiZV8TF+2poqn0LvhEBe4TTJoz8zpm4roo2bFvPrObMz0kn
YTSwCt8ZbMM3otTugxKXZE9RStvQD1uGkTjHWlfd5xEsMapzwvu1Y4FLzHJv8zQZQ08Zql1dkkby
rBYU846YBluLoB7wkoDxgW+Ok6/lOfufACMvjWi/xKO5J2A5M4Vt0qAcsO9paUetrA4/kgLtx9Bm
I1LyCfPfZ+IspsfoWRw7kHUHOWN61Fc5MkNYUugnRFnvXZNHb4nrW+DU96bm1mczB6syzMJ6SvPm
u8t01EAd7JwYK5aBAdMYrbTekN4qhytrU5H2lDx5j43gm6badn0qR+SjFf37EsFZDsD0MDa10+IC
nkm7L+0iPTuStvY85wdvFFFzl5YF0J2calzVFfqn7nC5qMpwDLSKqJabWteETiO3XKqfht7ER7uz
eB4H47UVKy1AVc2GlqT0U3aW5JWI4RBlWNoGZscPzdBG4KjS6HXB7zck7DzGNPXeXE3hbVJnqLlI
L7umGGh2te3Hca63v3KIj4bSkoPdQ213TVmcjBQYCcD2FNlBtOemnzSPmt7uWsr4YhYT+HoNFKUZ
xx8U9dbPCtL/Q5ZN9Y2tVyYvf7mecCVwiNLT6WrKgRlN1fRnWjDaI78lbijlAtCTFcu5hFaNVVSb
zxUK3AUfmGBXs92TjQZyov8v/+omw0KoXjQCidNLXanXNCoJU5rTedSJYHfSLe/VGM57XIfI5XGp
XqbJne4YQDt3cV6+6A6GTWUyhbJWVBE2+kexhEizEIqPsHKqG/g86ZPDFGwr/aU8l3oDvNfMRjAx
ryr5SeurwOHD6yEPyZLUNwgi5VPfC7GXSwZlvGDOcFPrSVH5fZtN6GIldzLbrvKPTGpElavW/Vjp
0/2hT1pydYzVmU59Ho97Yebrx0QCmgTw0rH2d5F8tOeVt6+fq9eikNb9MpAPtmPZ4a9XL0tPQzOQ
svwGgEiza+dYe8BJze2w7mIOnIxJfk6YyKmbtIv9kC7wPNCxmB9RcHi7DkVzXPFVf8PEGx9HLPc3
WcONLxTuso/541+FGpozbo34myDB77QYQooxQGm3BJwD5JT+okWT/dibsicMSuHZ0nHN94ETkAVu
zDDyYMIZx8UacWHmPWVMLS+D8O1cquc0337h6cQqqNE5x65bSn+khzMomVjTUiXhFe5CkaanUDrM
yHppnlUX387J0B4twqf8nBBUmfCsQT1m5u3aNsZXZteST8R9s+zX7puXhCy3hVE6SBocZxw1Xets
tzM9zQhBLXt5L1mcq9y0X/uGpCPPX02FVf+ZqjE6zdEcXlJFsZ0w7MpvREVFJz6wl5q66ABfxE+1
lZQZujswlh/9iKaxiM0catcJiMgZ6ppDJRFA4djo6kM90Uy1ZpdiwPwTLVr3XA7RE7Auz67iKxse
txHDwhGQ+NCILqMa6ZHGRSJ/zWvnYQvDs2HvQz38WsPYPsxld1862oDWtn5QWHub5CC6Yc93QZ0K
LbA4aBIL4czT0OzBQIRDt6H2nYXPtWgPcb0mp7Ibr21q1gdHDdHeYTPBwlf+qrsOWkMDuFZUL1xH
wLkxE3kVTE+pXRdUdSzGmV7b0s+nVb8LxygEp6CRRVFL+kZlGuaMxO1Az5YusGRK2EgsMHw1509T
CTiKW68YETaEfpnzUVb9a3YF3kjd9XEFYB0Z7P7gwDwy52nf0BkXaBw6mNhgVcLOfKYk+ltP63MT
41EKuVx4YsF0SEImPC2T7mBtiFq/yEbwbRnNe/h63fNAjCHIUlpKqhh1dF3L2oM1Hu5zNSVHqQuI
3TzlJiLMcUQ0v0QVQR1LMhvNtPZTjxeLWrh5J4mH79utDc9YsQg1gzl6jeImMxdO1HF8YEi69NMH
lvL0Wghh3rEgv5V9027d4Hgde4MD18LIQi3WkZzF7PMfsa/nfeOPHJsvNT9zRt89lS401jobPqdV
8/2wQaahyjznsaHzXLtYB6jVM0FSMngDQRn7YQsHs8F6CMKYhVzYFx0mAjezkekdLrxdG0UYpWRs
clSeuwBuO8toNWw1efgWarf8FA2N7BoN274CYn0hXBreOc7y06Fj7ohye1bhhNHO3LPziziml7ft
joAm+oBbFJSq2awOoWV7K968vRQ65a6W1hxnrgKEt932yEDtxTLpWikasLVu1weOG8cvucjydze6
Uoujb/yKyeFfwkpWZmCSe5szfJjG+Lfd8JGtfgxgR1wQmI9zV4/sN+HRjfiV0BQDPkLsGwy3Ui9f
5Ma+66PNlN40x0pxYtOmgVO2S5af/87QC+gr2RK0mfmap1TT9OmUnYiBDTdioEQ47CUI6sxgb+Sg
oeD9Zvg2Z7CYRqbiPS6mksITJjwFJatlJPAHwAsKi/DYjh3Bc2B7fleCDKIOgGartPMFHXkwL9rM
bxYjD4QY4sOaDuCSLD48K//JIDhm4vMDBYJFadQSeVyxRm70fBwSenmPy6E9ZuvWL1b0lLKmXchR
215PuNsfirXmxVScmNc9Y6DllM5/mippZ0pE+muOzXsUdSBOzd4s/SEedY6M2Asm9HPAiv2PttaF
Zxbme8O36Od6BtGCReKSObcq+Zq4yqJYyIkfun5yUwwe+M04av/I7HH27OI9S+sKkxSO53xC5KEG
XivtX1VfvAtljHwJF2WjGF4y7JneFOa3MdVTEWA3x34zZ+cTQ3/rUzES78feRe1fwtmbWocwHaeS
Lf2znsyal3EyE9RUsZVRFWt/rljNDmPemLuhbH9gKK19gRdiS7VT7zTIiOuwrvO+rPLcFjaAaVUt
J6yW3U4tXFPdZnqyc7prTPBREZN7e6AEgfH9k9ZS5qg7WydWAztgSq9ypCkrbhY/K8uEjTE29iIt
D9Sf7VdbgqxzraPS+/5IgsvyMntBQeLEZpBuO8LHY1ChFpJimj3+iGz7UrmtB7V1zymbclliIZwo
axNLhqPQb/hFhWNJKWrR3eT9q+NmmT+O3XRvIGSx1AG+srYhWihtr4kZf2vNsp4wvYhdYxTVDWFj
xkWx4DTTtRvqVHBvXkwhH0bIOUk1Y9RonP0CPsOfRUParrsr6ukuygdufWybDqVwWI6oVQnVdEZy
jghTzH+0uxsIjzz6A8XLEeuu7ZrPiWlcYwScnS3jgV/BJHbr0ixeH+vOPiYsimMqcbFbzssjg0Yw
r+zBi3uMO6f+rI203RnNUl4HxJ+jEOl3X+W9lzYw55uVMRi0eGQK5Gqv5oKFKc79LrMVMSgvYTBO
3C1SflawQ8RZxxBzxuGH86UTX7qmsypZ1bpTFciPcuscT4B9HyodD1MiV5rNyDPuqebkyJ/08124
aq7v4s3fbhnZlXP7dgU1n/g3HxxnCJYs7K9MygXiRzTuQ4EdqJjT2gM09azq8DrlbNiV/EKkP8hU
PBZcwY9NnzxS9ID4qOWPLcnGGyNfoDxHD05Vaju9wL7St8wVolf8B7+0os8CPa9MvwWb6RErmnZW
3ZZ70wJSSfRuc0UstBe82TTqBoxmn2a77vzVLu4bZ/nMGbrLmOEimR7Ni2P44mkNtkXX2UNld2gI
JZbzelsV8yXS1RFO8Lmxpg+n2ODXyzQelmge9zEwNzSMofAzay2DomQVMLjt7txV/2nSYXWwqInp
Yuc9XwzBuTmN/HmqGPdiGoRclEq39ygxR1galu+xoYYwoiwFU8z0seThZpODWNIm5s4hs+UPDech
Yw7XQ1EtDFQcczkmjukGwxh90AcQTPGMhdNqzm1rHurUAJphkS6YIdx6wzbyLrToAQzP1o4nfuLb
eyctfI8AbfmtyhOf9sig0AUtxdHmDC08kfYPoh9fURvAVoHM2c3g3+BVkdMFTmvtAEix/ax0I2RL
edePWJPU21JV31BwIGLRtEvdZXFPoWviRYbK78l5i8DU8wbPNSLKatCTmmhYdZfuUNVwp+wO9ydr
AzcHLpNxC2VPtDdaAsM4x/ZOZc/v2ehfo5amjNT4AJPb4Vqlziu0QMbKRB1xqCDhCWRydmegznmx
eiONkOC03hkQfQL14vsY1GNG5bA3qpoZ9rzWPh6bfkeVDPKpQqcMGWV7pdEHC0ErpkzyhBl39la9
fYTzBUFHa6J9tbndAAI9wddJPbcEQ7As9rCDmTmiZTJ1nnUEYEItGAFCQRFl3ryISXvPrBSfxQyM
JjfrVy5jxMqBO2F4Tm8hUD9Vq/UOePhLlbMf6TT02SZTZn2hTixDZyFma7QM/tUvIIrTzulrjIZU
ibVTcWcvfe7Pm1EYaTrxEr18EHwh8i0lMjVNgNg2zxC3kEJterhH/jmvpDJ0N1nUZODf0Ik/gFyn
kUWjLkBEPPEOpGER8tw04pcVVjQfJJJsn4P4qLDlAYFIyQ6XqCSxQZTRsNjaTe7bXHmMuvmGxW+x
1pEg7Wgk94qQg3ukieOAZMotkeXONXwr6ulEdAgBQ0ky8XuC6eooniIp4TYoueJbpeNJNKiNuAs1
W78P5+zUAm+OnGXaOlRfE0WDqGXGMEjLXSvi4zAzlu545Va9mam8mqg6ZGO/y7ByHmmg4P8rU5Iw
I++wKuIliDUapl2UKUIflfTkUuJMm7NHtAjs36w3Vn0CRma/xkMLw7/+5NI8HRLtMs7jAQfx/VbS
OGcLzmcKcdhIwvPMiRl8yaInX+B6zrEcfww44fXmIzHcN6LO7zio7deibysAA6s660TKo8oKT30T
pxg9YHTFy5AdMlKcu0Zapg9d+UhBzmHu7VdpWJ99r79m9JYcGSRR4ov/YQVqRKOQw8GpBqUWmXnm
G+3y3sMVoDTP+MENEbfOTAeKaEDeIF5lfk+lncez70+2ee7s+qtmy/NdI5vPDuOrQwZo4WQ1k7Hj
7iCPtj4RZxpraJQc75qifVgGgRCfPzuT+eDU4oc0cUIBl6/2htYzkaiRSvHe/Io1Sn/DUfB7GN4d
qjVoJRnIIjmA3FQcZnCusNu3YrEJZDg0RwurvUFHv5lz98Yy3QswJN1LFKU9K+44oPDurlLsgYXC
RrsrRPNbrRMAqLCN8d3LO0tt9WNh9jAPPUMYS9/pQ/RchdZ9MVj3cxrdc6Sb9wDhsTVM67Es5F3P
qWhXAu/bkV+22GTsZZdMfXF0OErsRNrhxk507j6T/jAOeGkKXFDmFIPMTShkpw6chwsOZlq7mR93
Cr+oTWBUczr3MUaG8EjqV3eV1jDzZCz6b3km/nvD4f91zgrJhPa/mhCXH1/Vvw6I+YK/B8TqL54L
OJgKoCN8H938D0sFf6K5GrMHgut/5sD/oNFa5l9K/h/uzmu7cWvN869yXgBnIYfL2UjMpBIVbrgU
ARIAiZyefn6o8hmrZHep3Xc9y0mWSgSwscMX/gEcBjwGZK9gTaIM8ocW5vQjJKM1R7b0P4Rq/0GH
GNWSXxvEtJpVSJSqoWqqI+uqOjWQPzWIrZiM/tDi6VqoV9RzI69ZXqEY7Y5B7J68dga21Gtw/olu
IN8sOh8fs/AY4jY/BCN7L0Sr5T5CdCu7uKEW1n4Lw+yhL8Wigc3tnYLuAV7XovXrRRfNAHDLjUe0
Wm32lV+JbAYzzbeDsUQvnnoYIrHmTM32MgREwPm1INYlUBHZujWu86PAYMAd3D5oPVvx++CAANCT
4TXuVcNdXDUupXovDeO56cfh0UsEvIcrrXMB4TbLI9hMsW9EvJI36lU6l3kcErpAXeQrM1TD3DMe
l5KX8iGSB5hyVi5SX305Bge/me2R1ryBoy+mK5BJWlsAq9rqEJDwHC0hX7eP6rpxG3F1cCtf2cJ8
NsR+cbXfO2K9nP5ncMtVOq/8J90FGirKVbmi1rZI4KeIJR634iG4vY3EC1zEFaRHP7uGaCqSfZGf
gLK6VNCXcki5mNdxHF1SsWYfB2cKA3y2JZ6O4paxEqd57dV8r/esV0egQYgRr3gpHzUvua49VCRW
mYg2g4PD6h30omsQucfwhIhog2CgdWYfuSpex1Ce57N6qZ+ILwFqBtDEDH5vZVwdd5Gbh9WsEcq2
Hul/Ae3NfHVLb6apFvxt2tvO2pUPY5B6tndcRXPmwb73AYF65lO6gN6v5YTQHs16AoFuV3hpuoMz
IlVucoUDVUdjRTTv+VZBZ+/dCIqrJkSU1atfia7KRCzBTaNTasyfejzXJGjh3sC7JkgZ39s1qvlJ
OOnIhSAR7s8TSFHId3BxYOlba+jCql8+UU1MvSSe94idz3e4jzyWCKN9NATGjQCafwqAXS/lOZD+
Vfk4PHX0pajw074lwi5msQ7RIOLQ8pQuLGTPWlWy37b3I4TNdONcnYTkUcW7z9fxSl1rN+WqC5s7
09pJL87LZZQ92T5C5hQEOXwhL5JN7ElbMKfuSVp3nS9jL0yjSchGkPFvG6te0M/EigIEerey5oRm
iDwqMdJxqL9RNllrFUQxcTRF8wHIiAgN4gSWBPlt84x0lrGqtxTecD3rhgWKhJd4pnmHRbw7zU8r
wBvNx+GKj/RegKWK3W614P4LV74pPIkt4NILOq/xA0FkfktDWqO1U7jVh/lkrrNlHFL0swHIupKv
LZJAYoJRGDlSh39FTpM5oIQepRkUb9wD7DFIyqJuhdl5mMX1D8y6whDHe2WXVK7x6EkcnTfy6ykQ
wHQFpJeZDr/XRTjIdo1XHgxhyCAOmmA3zFBIoOO8RD2F0UHplaLvRtse7qQg8aYVLGt3w32ceKgy
VC/cF8Hr2c0fDPYNy20f6PztomX/ZsINeJde8K8nCCC9rLSg6GdGeI7uC6LI4ZacTJkN63Ogu8Hg
D+CzRT0fvS1syOULVsZrls1xeXpLNuYCJrP5DPZEJO8HhDSob7n2Y/pC9l/O1MddtHaeUVmEvXLa
qdfa7ujcaciHqI/jMK9d5Upbq4/2Cs89pIUEai6v8lwZ1/bWH10rtB/wAFnDg3Lh3r6ou7l2HVou
ZpQf2sbetS4NuhttsSnmYHYCugtydG0lc9qJ+l4veaBykyNhOEs8tmX/+TmenUrXmcviJp5ddouT
r7n3fi5isRk837iiZ/pKh9GL3OpNXfGVkD394fz8qLGZU3ynTBDUfuN1QfxMLV0QygnFxXvQT2eG
O/rdaqMGirshHt5jFKxvxwWPIKgSZfPLCuS9b2+x4eOPAKUTuWhdGByRcPgzgIJMkW6MRedxQ/x9
v6KlL/ASJiZyNMCkbrI2H5O5jmrmB/xJvkw/Hq3wx11s6j1ZHNWZMBfp3kLiSlzgMNA4XxUrtJFU
JjmRaftxUheVB3ubCid8gsAUZE3TM2Vzvlw5lK/YZjiq6gUUW0ojmQdARgkbjNI8focibpgagZQi
o+L2TE95rb9GpHi5EWh+tDPCR1SEeQY4qGAZUGoPmZWeFcIj9J615ztswxY37uxDAnzuqUtzaQd3
MOLJJd2DLYxnIOvzknPTWiubhJ7OjoaA1wSFV3haOP1T+9KVhSDtE2cst2+FZHzR7fk5ydzKCasV
N2U/0KnYdCua+iYkCRGvneJpgJn+Ru5tIZ0cAf3fHvwrx6NthJZHOBy3bTTDDoHvPKbcMsKjWPpU
dpBLM62dQWOqZRRQF6YjiX8eQP43AIj/i6CFqvpbSO4tbKXj2/Pbv3B+/tft5eU5+iWK/PHbP6NI
yZTBDJogXxXZcqiOGQhF/gQaSqbyb0CGOtqSuqpp2g9v6D+Qhoryb23SXkPEjooKFtCEmH/EkYqM
hiSK4QhMWjj7KuY/ARpOKMI/heoM0K0WoD9SXwNzMcP+4cn7KYjEdSHqMStw3BgVm5B6qOZ3fV//
BKj+l3p49q+qH4YpazDSbWwaDE2TVcdmDD7HqmarjmNTgajAG8qh2AfMy0/hI6BU1pXxIyrnkAgG
cPgmXbFTT/0XCCBVvLrvt4NxPhKyHoyjzDkq428Hq8ikL3ZsJpk3swbDg0hTv8o1vQETUaCVNNp2
/wIHg9hVArkfRn1W70cgAFagnjWZNmmhUsmooMY/jkZe7spBj6JlZY5QOA7GoF2lRxqMokkbKJo2
Hq845CpSxvqUsSOZw1S0m/nJKtodhU7gLiV6r1g/Fw4qGnSOpLA3EWd3sSMhcDvjtYMnzBnhisvU
dRSOzuOhJuAgDmt102F1ii7bRIqPeyrpMPPUymz2hQpFwcWjFycwXToTCqc4XM2HqtRBFiTjYuhI
aIWZqe3o56MBG4haSZsIG19OpJqSmE6CkVwG1Gh5GtEq+vk2G5E08S6Gbm5irTlU6PwY8VVOvSUR
yZgSF5/PRUShST/YoMZSGyU2/Po4uiR0AaQ2UV+SCMVO1xooK/3cR/7LefJlNpqsBUM1FNNCUVUF
lT5No0+zMcn6WrWGkr7JWOEE2wMFcjQcjT/leLufs/uzquEXaC2zcboMCF0DvUdMCVQAvp8vM5wP
do1BBlrA1bmbJ0frumoVrIZqvVraWl6hsXw4LJXTBaAcEO5Vfzgdv7mHacJ/Wnc/bkFzVFCZlFs1
3f7idR2d8gPEqBzhFiOu1oDiNLp/R5BPOq2T5ghE6PfP/CsA/+cjs8nw4KzFae/49ZFrXesBBZ8k
N8/6fNKyrwFFVKjn080Jf3+paaf8+myWCbHRRC6SIdamt/zpLYLno5KBao9LxUh5SxsnpqOiHqsH
xBJNZNCgFNYEo2dj9BBrNhJaHBW4UFl+7y5wgwINu6sVsI2Y0/l8abdFy82Hh9GpwbVqLXXJrjYg
TmsR1nE0OWgb0tcq7h3Nyq9L3AtX8dmx1tiJl5t/fs79f1ooMVlrvymUPKf1r0D66c//POEU/d8G
EA0NhgmMPUW3ed8/Dzh+wvTWOWTgn6iwUpjlf5xvmolnCEB5PEWoXjAl/6yTaMa/beaO4SgA1Jg9
2j9C0v+ouHyajnw+6vJoNOsWUAdDNpwvS03uokyKEolSP94JRxCOaofrgQESx2yuzihRHYfnWtN2
Svo8xju7uWsuYU3xzxziK1SSQo1WVH9a0UDyq+oGxqC4VLNS3lObmWkcUohN+VFxcctT6h3Gma1c
jRiAmwam5msTFOV06S6/VfsQPKjbLqX8FWEUR/KVYRbdmf2VnIZWSXiF2rjlxviF1REdslxAIiOz
OXh40mP7GpJD4u7npnG5uPAtK5XxPUYfMgMQAAKItsKxfE+zkwcES8jVDqdgyDTv+mWHOAqbeHnT
Ag9P8o+xIyp2HoapA5AVL+hLbGt8uYBPCT2BhxvNSkNbQ50OjtD1++zBTl7YUF2wXK5FqoquEd7I
pqccEKBz/BLIoJy8qnm+uhg3oPbDuH0Gv7A3kCXoD11gDGDFtO4yyw57pz0HSh4F2SVeoiUL5hfV
zl6Zw5thEEE/KC2GZRMsgiqQlc+6y+Ap/Uff4VBEz9W6Go6oWM7buAdw99hEy5iuqmEhiZOAfCk3
yBC6mhP5B1oB3eGVuDobKLiqs1R+V8ZXG2F751kxAaSCvVAygP7Dy6TyD7hhh5z7bUO/HE9So4z8
MklCuaJoZT3APEYjs3ABv0yejKIxaorRFco64eES+9TcK0SPnHPqok8S0hTb9lNqqRcc5Mhig2tu
Yg3CeEEzuvHLvPUtiPQaxbkK4XlaQHKK5Swo2k5CLs8u/Lh4PuPwRzdNTOaf8hJU9eIYV9jUwMME
aNIOx2Uuqyjo3mgTpOGN+jbMwak733mgMXtbF2X5JIOXVy+pi3QnTafSlUgmukgLe0hLppHiVx7R
J4KmwEdpUYXASSjhgtk7NCI7a2VijAgzA3qnTgqOn5S9zWvD1Sw/OgJKVNNFZO7b9hFxJmRd1yky
xk3MPbASpitGxpPSNO5lklo6PyZTcgctWdbmp+Mroqd+Xg4ee7tXsNpsOvVRMXotedgIG2U4oHCC
4EeF2SkGP7NzPIFDJl47/jBK79FZ9s7aa5YcKb2jNtSfB9jVCGvSkil6/Cq73qOG76bWzgSEK9Fv
UW7ypN9mh2+O1okl99cNBgoR4nkIJstfY2g6FqoT10ccx9OPI8W4KrvDrIKOB73JzhvVXaRhQgPq
cSztlV6c5oOFC2YbE7P1gXTowgthF93moNWUoI0gN9BkOMQBQRK/hgWI8nLur0f8BWyvfqc1DVyc
dnvhKg4g6QEYzCXoTsSgiSPUdnmJr8ciuFiSC3zaHWxATsR2lvYEhEnVEAuQ987UX2E1m23stjZr
nIbJuDL1t5iG6eksLc1qWQDAxA/9FD9rDhSOGKQ1IkO30M+RxgNJBwsORagqvs7QEjP6b4II5deM
4Y9d+9OgfskYGos+LYJwoILTO7lOdvrl5MU5sjQ9nIXz05ArSDA90P8c7VAZSiDO2TfvVftaYJ8O
Dl0jUJxq/Ggpfimwn1tEgDEdaeDyWfBVaSvGLiI1UbVLY+9kvgB1yCqICpZvlD7VPkO91s35WXoo
rDl+sclly1Yhq3v5uGLVSwOS1svIDlOYL+aRduQsl+n7NttPB/Pur9Htr5Hlj4FD9hHhR2u6czoQ
v0ZfCjMG1YkUYASNa/q6jQxew1oNyfjN+Ewf9GcI+58LaQR4mIHpivP1DUUkR3KXNYJVplIzTkUW
uXYfHu1ZVHx3Lesvj4XrHiElcYRs6oai6r8+1qTkKqHT0YhCWtln89o6KPNj1c1gbc5as/WQj/Mm
f3PlpD10OXKDhhYqxjy5+AZooKRbpxZsnjMtiWQ43dGPBxiQogdHNSzN7uVI8ojJoX1R/5ezWYpw
zCmC8aHtYxYvDJc3CbAI+7/rAOk8tvQgpt28AYAbbbrqVUGdpjaG3ah4ld2te5Qf+60uXxV2AxKq
FNFwVaIzZSmGh1jGYICk06DdsDCxVQIrQBGUVq08Oi46RE9tps0vcr/qU5C3IKu6rkeAMp2p0T6l
ntrExTwvowmNNIuQDR4/MmkXJdWijEMb5AazAiHkHl7DBlk79TJxW+ksK0hucCDa5KX14VZO50cb
X5x6ZiFxq4FCt3KoPJVQrAq6EzvGYxuVQZffS8Z+OoZp84YGdVl4NBpAJOwzZ/D0AYzc5BY6tcgk
DvIa33jRD2+KDM6t8MypcCXdDifgs+nbYGcLOfOhgi+GBlSC82ErbxZDoKH9CROnOz83yRGxgq2l
XJ+yLVrPsPGT+rrl5DBRRiyke0xfAWb9OAGyy33dOF5BqisrYF0k8nl11SmedkpAstKjukgitRtE
9oZw1AbPjHMAHvDYCdpqG1WC3quAjcqT1DMMM50yoy7z6A6aKPjPjNocbZRbO63DGLyAQN7A0+FX
pJY+6+FlVvXJPQEb5OG1JJ+k9lAphcmMS2LBuk+V5UjBUNFceGwx1lQo4Z4OSmgNr6cYz1kCHhIY
b9Ksizj7mtI1olUaOd4FTpFObMblzjHlBLL9EybSTrlP8DXrzIVahWcNqUZD4HosAAJAs/fbpphZ
5g7FILZyazYdqRo0ZIBUIDjYuSEMyNLZRXXLdcyNcXzDc+yqT/wD7DnlVIdMvUBOgkx9sBWYYga/
1kQzrddD5OjcFs6fTfA4xAvj5MyhEKKJaQoE8eC0AbmGrXOurkfVuEm1u9Zo15Ri6LWZCwUFzejO
jhHPQE2/ijRqNf4J6Cay1SI7XCOZE9rSLj4oyE9DvHgF+Ur0hbaNjPC0vED2w2tRn+6gmdnVAoUc
YpiTp2Is1JnEIyaECPX6rEMJyru5QqtAzT8u8sysr/MS1UYN0GUJmgaZFlr4CdQAJ3o4Av5CkwiG
nCQuF3UeOzvCv85+B+3lQmYCHouIEEeksi/sbWMoHiIRaDIvM41DPHM4qKVb43jf9LeyJs8lm7fT
xYgrkL+3KGifa7dUtwdZ8i0Qpk31Kl14X/oD2oxu7MTe0HWL+BDdTCElWFa/cSYPqlbocRvE+eu5
us8TjOuJNYdkq5tyUDeP8jHGoh7tSAAHJjgi4jutmkkHRIMQjdm3FiclXufHCCYuoaYxuFhiQfJB
Fwos7znAbEgMCF9eJrZLZoIwtpiquzRhvfTMlQEtCqrwzb2lriO22aq9h2uGAy/zEjujWh99HQEo
ADzeoD5c5EUlgYBmzaP+GF/mZ/pLB6kONHWnzBIQi/pE6toXUryIUE4bLsne6TBbADJuH42JFuI2
Srql/OibxUDRaQyLDAlJIL7aQP8IjnwWo+mTIjyeYnd2qLaFYruRiTO5k4nUnGslcYsJH99kGdMa
LIfAyYo5bwtW17453eGvfiZWkk6gwkwoUbI+R/UaX619hbvjeFG8003av8EXRBm7mfXYbDAKkmSG
9TAu4ow2wQHQbVxeSdV1kYzzg0rMC2LDLHXXPM6OY+cp1DMipPfU8yBGrfft8w1HQ6XEkDXSW7lb
xiWzNJ239hKTbaWj8cmt1Jcaiscu6dBHIV+JosFH49yVACbaBuxVA1cbA5UOlq2MHSuzlcL90Oc+
BpzAeaSAiYSgVImSPTRjzqGEzNYuU4SPwARb98Zwk+nIxlXg85PL4mS/KcBk2fKag7LkYA8jWuox
jWHkkF7scdE6s06naWEgUKUuD/UdRmtNR6elDPHYbuXHruHYrFcFhcjcOs8NfSsZYQ8NsrsqJe/Y
ziI5zA9oHa+0/gaDyOIwS4kKbGVllbmn1pkLnGKGBxD6Se9V/3Ag9yL2cRCIgfXLXrDME0OczLAr
nsbzPp+uk6UbtA6fJNTiW6N4Mm3HPTRn97RHxtyzEwhXyH9W/W1pRavjQCLBpHVkYF4nWlyR7Db9
NsHolrK2a+WRO+TWRiL/BtAVjPFIwfbyZB9nSat6Ul+grAVHegx0ctjER9PkVrnML+amTR5b60lR
0zulNF1d+cjoqAywZU4Xb4ih5PTMUwAXMUJWMolJrHrjE6RlNxkD2ogHEqL4ONeApUsHHy810YBq
hwQ4yOAKLDbwhJ0ICRjnauSFnUYaRYrlAWEXmPK5fYOjPKlrDlGn9XqFQwbcKdL/QTHBnmhlx8qi
ZDM18jCrtVmr3I2OfqVeDL8H6B2ZIMDKNuhtZyIs3Rds9d0FzD/pVZzf9NWqaQDlYiSaHvKVkt7A
0Rc16Ci7i33HeiC532g2dZLi7tC/S9KwqbRsLlGTVuGRDVXyAaZeFDUM0nh+dnyqEryYR0lDVcBx
/PORhZf2bi2f1w5klkPPRpw04JxI528RRnZhZFFeaJBDJV9hWudmCwcLRCjPbw/kR7hJUbMWplyj
KBeFzfl0e7ygMQjQwB6TxViyrGuq3u3BRzTHN2W4rmhrOSqFQzSLJkNT7BqY7KeMfYTR1XhCA2Be
MZ7Xqpr7Zhz7SCx6aQv+oOU8xz/r4iBuKMMJOC1qGR2zHHx6jMk6OG7tgroyh+/FTROd4ITeHtp6
mdxvJNZyTF2lPnwUfeZVaorQIChda4cBQw7DkpI5JG2eRXNRQQsh3nsWJZ9ENcKsVIR9McSYjSuN
jF86nN5b2cA+1AbYm4clKAi9SoNMtjfxFKVo1fZ07AFHyN5RnylDFgxYM+Yps0fO13p08cCpkbRf
vKTZ9wdw2NXJNw/MVPAPkuaZp36TJoSdSbbO622WEH5kpd9PWWt/foYWvWnKaA654iAyFP0nx8us
eavYMlszXaDkMI/QgLP1jnS1dPtiNw5IIuJ8eYI94RCIgq6zEWKzzOxNw22zZdsvzgpFl6eq7wO1
rwS0BShjhndAFHPIFBcicoDwnrBBibZSwGZcY/glj2DpewC9x0A3HzP7Bg6s20Ycf+cHZrN+cJVB
DnUUmpAV8xLJ9GhKeOnhqVKITKRspg+kypfR6y77Uh0DxBTQz7sbz3ckBWpeBfJoBHo6socFZf4c
pbSi20mm8iEqk0Wj46p9eojshywhpATE3Q1rrb8A46vSrdSVmw78xlgX4VHtQopwhp4u0AfzsvPx
+p9Xnv8bHdb/XnH6f1Ef1iTVQzQIlzsMC2wcv2zKt/91nXpzKT8uafKveZXSmf0M7PvbD/qjgG3i
PE+LFo0VXQPPTcH5PwXs6SeKaeDmZdhTMYCf/FHARomWXwJ+h8bE1D6lt/L/OrSS6vxb0UwDUTFa
LfjW/6MK9q+Zr03S++OTcCE0Jq0m60tCjxouCw1a2j12wSDNRfUwLj6N0d+UDL40xP56iclo8FPH
pla0ulQw6Lr34F4+tw/pFto86vgwLb/p8P3aG/rLlewvNRWS8Asgeq4EY362S93/yYM4qsNrlOkf
/KgqfXoQRPPPiR538T1906NoNuP9IZBv88137Tv1V+vFP57j04W+lCN0pUdFSu3j+7MOfdvPoMME
bOPOSxzMQVotjAWGC8vDrvFOopljzrYB5EPo6NlBMjc9lMlRrLb8bx7/b0f3011NP//0+Cku1mg/
DPF9CZ67dpNZcHl3/AZoDKbCz/2+feohFCnfjfqvlaC/DsaXSlBcovdTWFxWXiheedvPx9UJLN19
ddculQUQ/l0F74poZ7Gwbv8Hj0xnx6FhTMnRnEC6nx9ZKqSTqbP53yuvpCDUMi9PWHs/2rHQb0uI
p9skQAcXnl3y8vsrTx/8Z/nr50N/vvCXZemopVrKyjTVBryNf2CR9q+X2e8vMmlN/fYqX1bm5Fhp
0fOM7wkh4PLkj3JB00Yk8FoABVwEojJHycXN6ffX1f7+ujaacTTiTHrkvw5re7yc7LPixPd65pco
0wUkKUDDbGdyowK/p3caKEjLvMoMdFiHfq4BzEB5FvskS5FSmF/w6aOWqgbGIJd1qugbp4Zxl/TW
zUkqnzD+3CeZffIzSJ4CUHx4VqUPSEoxMiCWI5SWI7/XyA3IhvEfAJo75pH3+6ecLG/+ZnT/fMqp
CP1pvZwVqNa9rMb3aoiUESC//voILg9Vkf3wojxqwJC/ueKvZe3/zJo/r/hl3zifcG8BDBPfa1gC
uGhQSEL3ka0V9lZCXOiByt3vr/ij2/7XefrnFb/sCYchLVu0h+P7ws+ei9nBHyggAsFOVyglQzhw
/HY3itTL/Ikt5GqkZLjiUfJJZgTOdFa6WRyCf56lIf+fbCUQb4dvNq6/20AAR+EyCQ7KoIf863sY
7RaD6Jp7LFfj0tkAc3z6/SiYf3eI2srUU0bsDfTFl/k81BeEJ/APuUdx2zVDSkPr5PpyXb5N2Qt5
sOS/Ui0r7uzHcUmBZlvfIz4u+cenejk069oOzPmwU29ktvPcHe4jD67+CdqksOZSoNz0u2Imgxx6
h9L12AnjDW2pRPGvoPXumrdkdxCogC3RvRIT0m/33InTN5uw9nd7/+cn/DKX07hQ8GOQUGsSjR/P
qYhvoYwG0JdoHHlI81xPycwivrHnMDkBVLkHoXpZoL+YAlvMJ/hw/Le4iX3yaJD5v38BE17tL0vt
8+19ecXDgIyBrhzi+yE8rYaFHLvVPpkBOZuhzjWVwOsQBu1CXsULbeescuObGzD+bq1/voEv6+Dc
5jCPcPO5Rz1/hQjdI/DPGV37ZbdL3FtrdvL6pe0l7n0JuNRxp0mB3aZbL6o1jKBlf3V+2T2/9lep
fwxS9+Q+NICbtUcbyrNHN/q0vtyr19Wyk0W+7pbNN8v4Bybp6zKmj2gSh9L+AGzx6xKJVZzNezU+
3k80gfO8VD0zdF7RCfLOwSkA1ECO75s3o99sj2+1W99F3sc3r3CaQX+5BcJaDUYbNrrmlxFU40hC
leF0vD/u1b36Ll3rbyi/14tzhuqZp1O9o1OSffPgyq9duJ87JpYv/++qX4KLsYoSQ8N35v4U5Ftj
JoldtaIiv+iW3y2hby/1JZYocwunAYlLJRskT7I1O8IhQN/DP2zYOC/fbHo/Wla/G88vEUShOZfE
Qlv0Xg/h/HnYhGwObu3R9vHYkDb9i+QPj/K88ggfRTevbhIPCsn9N2/1bxfmp/H9EmHQZ01HK+Oh
WZRhF+azMUxf4m384myiheFrfr4m/T+tDxuZvTP8/dXVv51TBgBYEyFaCjPTzz+fwOkZuuuBMWh8
qjDeaZt6xyWlFAgMRzf/6B4Lr4G2ky/UZeSVtbeejIS+mWJoav7dzMYp2kafCRNo40tWgihQhG0J
Y/Awf6HxIh5u1i/74LgpxNljxkFUXV7Ey3z9ApcHLyCheJnrq8JfgFSPxW6O+Ky7VV10shfQgczw
iXpEkIW37CFxcO0n7mwVewGNaz5vvvOBlXuteNlHwU0mtpij85vB0j27pQdQRqwB04tKPF2trWB5
CZ+uErGFKwhdKLAg4+ihLGB9pKs+WG9br/Mr9+CBsnfDwdu9B7vH61d/2NrYQPpjcBTrLQxFocJd
WkLGWGzXuv90izKG+KAgJdb7J68Qt/uCr19LSFrbNZXVeSZmF3GbCq4vlECD4nSYS372YwCUwHRj
j0+FRs02+b59gg4tri5eJm42g3hbP408ggcjy7/eilKsUpfbnnvB1WIPN0KseZ63UhyDu9kbRSRu
LoVJMLuDBOa+PRz8/dNhPrHHdlTE2GlvwFu5F3fLWE6zo1++8D4iOAsZz3xxJTE3xNX6xmu99bwW
t2Evnobwaem+9Z7Gt57oVzC8I7smZzk4Z68Kt09kasRcjhtkbjjyhMm6Ftcmb3XYmXxK5uoe6y7g
82vh61BaKBwL/9U3fB+ag9svNNe98RcbWmDhfBf04nF2x61qbti680rsjgKImbe639wsU3cjdquR
6byaLRxXcgvPX6wW/vXKFgvHeyjEctaIm9KfG/6Ki7hEWgIqmyo+nm2vcolIR8YnfNSFzozbwXBa
2ILtfd0IOBr+jMI5L1d1G3dzo4qZH4u3MTAYUG3xGnshapcLbSHU4Fls7ihlQlV7gtMTmgycf81/
crGIpnd3ElDeLAghkIf55urdcv0F7bulv1Dc6c7eL27gyUw2GB/bzYoLcZ9u7q63R8//8L1F+D4F
Ov7mDULdovEdcceGhhTHzj/74fvonmaFv24WV4O7br0WLqAS1N4sEbO1xv2riz2re2Barbe3rRdA
GPRL726/3hriYWaxIiAPhnLozyae3H69vOLOE4+IzM9diohi2fjbfeKJi/ehiZuHN2bytIws8ZF5
/uxu7/q7BZx1sQkfGb5MfOxnD51gdAfvtHleUaMVm8fIfRyC3l/49dXg2QI9WF8KL/BATsuD4Gzn
L9gqBHHBjMHOF9iienzq9HmNC/MCAhM3dOffcXe1vzi4N1cPL51Y0qRiQCzBygvor89v97QoiERt
hvAKfZg7WaSzfFMuzu6i+iaLnBxE/3pyf9rfpjP20y6LQqMJGI39DeqjeJCWD1DG1igxMoqNy4Kd
x+5ad1WG/uK+3EJPyeavlA2K+b0tVlPs2vpFoLk3/7OoEHgmibSKxJr+5cTNaYgbklQeqRyc5zKo
MvcQ5vMoEenNKQD75nVbc0YDE50OF8XFbzZ+Zfr4v5zAny7/5QR2aMaaOqKZxITq1dNl088t9sHw
6Gubw8zcmkG+SLbFN2/j7w5cRwbnLmuwOADN/voyZMx5W1vrjvcVZjh+aksrBJFf6brTWTrS4TqP
+cU9K0UCPORkur8/cL/gqn6GU+DObXNK6g0Eg3+9epbZl05B//a+89EW/EC19bF7UB9IS/I1RMdb
++cF/xG3/P80VV0+p8fn879ocL0/N/+6fPzrpn6uj7hFvf6vUBq3CDt/U3Z+r+P3cio5V59rzsr0
Wz9rzCjtq5ajoXJPsKNOr+E/NWbt3wgaGoY8YbbgyDgGYfUfNWZD+7cx/YRf1A0LmUBe1h8kIEOG
Zw6BACVyG4w1knv/hAX0JbuwZJmAHhkkB3V+mY+TvwSBKENUPca8hB15AV6nMoAe14CCcVJDdYf8
rEZ/I9Gr2q+sOA5PUAkyX7LKSctAZfOWe3LOU6cubPPgPI6n/nxf9H2KvHEt2WkwnuNkgrk4h1td
a8q5A43HPYOcCT6N+u7nyv3M7Ph1af14DIPBoOZOKUH7CyVe1ge70OzSBlA1akGutTU6MZFOUBXV
ePekWXF9QbJ31klOMpdHWf5mdWlToPjnhvLHDdiyagJd/+G1/OvqGvQCk7RugHt4SE+r8iQTWHRH
wFR1UZNMHCZJ8CpqD4s8saWZ1WDlTlZ1k+JnOz/nMFTHErk+ZwRghHzU2CbFVnX6KuzKwglzuyrn
E2tM9y8VBjbxOZfuHFkjVIYv9nhqqlFf66XCpoEJJzHADw3pH0Od4Zjw+6H+snf+eFQTYD84Q/RD
AAB+yQbPkSW3Fgbmojkm+XVSnZxN1ctGFYxj7phBfBn7DfVCDD5wkLHRrsh7cACJftDcFKk6jEy6
9NnCA65ElllzKoqaEZYkgIYbQwK1c2LGfXPL8nRPv74eE64WrDoifdbhRMX7fA52mt6mSn3WEMgu
0o2i9O/ol49Auv8veWeyXDeyZdlfKatx4Rnc4egGOeHtyMueFElJExgpSo6+7xxfXwuKzEqRihQz
alZWZm/wohNw0fnxc/Ze21E7oCXjeQHh9diH872c1XLqF+zmSQR1X0wxokdz5jLfViVjWzHHzSEC
gcRoIQuHc0Xcw8MSJ8E3Tf5vv6uWNqF+aYvmAc4TMrQ0nI6Eug97xyvtm8BU+zQq1YHb2Oytogej
VnfIspOsecnmvr0UoUNuhXTMj8oJrbtGFPnRT0BkRlEN79jCvKTgGO9Iksk2os268xpW73VgSsIz
h6m8990xfK2i5aHNguURRHEJUrIsHy0/x4sqmLR6mkTYRKMfiobGAJ0q81XGBwCOqfN8ZFjsXdWm
7i6rpSyvW9nEAIkIhoJ1Hl24YplhGWR3xGV3V1GfTNm2Aha3z9p8uncci2CP2IrOmtklGYbJNiyE
0UyXvo98UyJQ192SXM1pdz3mISBBFzKCoiIf7C/gf2L0i0RWbRnqo6orCaHfqTy0b0VikNDM5Qi4
c3apuZjCoFbS8GFhQm2iEIP85FW1OWlapHFBVj8FhPLuEYj2N43fZWsq4JFIIrFv5+KjDf27Hhdm
zFV16+HmUsBkQoRZbx+v2tPJXJHHvSEweMJnPNchKZ3d2BwwR7RgCqR9anpwWVaaGEA4WXtpPP+p
t6SFiSMbQVfNoOXhvypon56j8TiHVXJK/zY8SJ+MEcO08eKDt+Jtg+XnWXvYY7Dd4btThGe+PWty
zh2mcijBsaPR3yQmHDUbAkhpg5ODHfbgF8n4XUTjdIBM7cD6NTTI8iT68ucTeVuM/XUeynUCVzCM
JS7mXYdrdqwqXnwk64CRmk8hCUJbDJbJNh6M2Mu28T6pWvQfNGF++4wJLEgYaRWAFyXQPr0rjW3h
aWkN0PUKI6F9xuPUfFZ+q78NmYOQxSt0OUGdQzGQZVUICQs4OKGvwxB9wWnK1jAO1Zdm6LoLC9sr
IBQRnHsN3Ry7QGX05yvkeb/dK4JH1uXNg3wbApJ59wFrJ59kM6uFGIGRZuMO/jUn/xKbGpEyCTXR
IYzhNrSNIXcscfExjd45WbG62sw5iiCo7gL9pHyuFbYgN8nbq0waH/WZTA6Wm4vtpKL2pXSs08Sq
kuM49rDy3PLJMQ3WcUEefFJ20T3FJV77prAPoEAfWkujul2CyBzGdnC2MUa9+zaKkbJOWpx0yN7Y
Uvb+cBXY/MWGLqc8EZ2lDqGmiwH/68RSKEpng8p2acbhCXwxIECFLtMVtHvaIbKjEx158GbsJf5K
6IA5Vhg8D2mVtrsu1NE+01m7bDQ6GtIdGu++M6hArSaGMwcHGmu+10KDL1mZm1h9cdHqkDGQ84cv
qfA+k3iJv6KpGFsqk00XpYXNZ0Mu5bGdZHvjuk1321vl+Kp0IvZ8zrIru5Y6Qsw1LsciHgiGYx7s
k3dtQXCZG+cyduVt1aV01KRTf/YiHGI60u6V2w3JjZU68qijEt0Sxd8Z6ZzMEyq4BXO1xghkhIt1
XruQXO6NhwJDEyjJseObbWuUwYS2w86ofbc6pa2mXrrGE7ue0W+AnQDzlJs6Y7UfnDo5kOU74Y4E
/WGIzAbzGphdkGRJtC1LBC9CV+RxIsUK7CU9K3QyXJlkYkqdRPNF2gdnbBz7fRG5nwnXc0hqjR89
nZI1Dn4NiSj4bVIRT5qCcAl7Krur3HKrC7V0/SFzlxB6hp8fSq9ZJag5QaxA5mry1MeB++xWAXOV
9oGQY0SsRA9cByPy9zEr80t/LMHpido9INW8sTvra9wl852B3bhitKAH1UzRtnEDGbKL0pZHXh5S
JoTbLo0+68ypbqcJoE2OCRvpcLY8wOYTj5TR8qzSqXNu6+zMcX5aR6DhxkFmPmGdtjYapPZdb+bs
HGqv2dSp91Qi7dp4qN5uWq82N2NoJUemlzCHC8rZvAoOUP8nrACEJ2zHABh3DRtOnMRjUPKEhQRD
JeW0JVin/8o9nO5zt/8aIdY6hv0sb8YxcS/coquOLHP+5yZzwdgAyt4TaY5iS1vp1hlgwVnGAuI4
zD5Zfw7qjLTM5XFp4EMX8RxtvBSRNLjv7xVJH7ApC5/xaYY+tx7Fp6gE5pfopbkcbKrTfSsr67bn
hbklGSN7KSt9KQLSmVvVVt+oxaBdj+H6BAVecHTIo7lTpMJslqAdiJWT92mt1bGQHbPo3EG7JV0e
5IWRMX3GGr1YMbjmNOcGXJVWrJ4FH/0nCyr+acW35yHIl/q67mT1mVKVeE0nNRdE45Hb3cHHTg+o
08B1QL0td2zNY/yDDSnLEIUFPoosjMmn7D0PBnWafG/9lrSfPi7Ky4RoTkikajrLNRJXnrHmBWXn
N78poWm0Erq1bwz2ydA7CLJ6MLaRQJfkyXLdydY9993ZPgn85clJvB8Vbzxitu7A0hiSwCiLjSDV
UuZDsSlCQLBRLrzDEPrqeUy80ypE3G/XM1D+PMz8Rz9cbYljiCiS+iiZHknHbhxsdQhe0YiJBmcl
GSFTU+lvBqLdzlEhPbduyuAOluNyGHSDFNLtgFbVPVDm1ED+phS4imMgC1yoiSzdZizvSYMmmBBS
aXLIqR2or219Gi1DARgBXuQo+gTFqJlfzKDRINdVeWklblZvgpzhe0+AxGvi1dmma5fiKSj1fEKe
pHoZIjPcx4PFh9+oXdRZwXM4qglPddOe8kLDNQnrkAzZkDsz4r/0sL3UpXccyZPc6Mwf0o0mgBN3
rJrb6OBPK2SXaDhCXxrDGmG8qT0KvmPphmGtxRuwvvt1DehGgt08JfOyuE7yNbqodkXEkDpypNkl
cynnh4Rp0b4mmJFhiTuAZOwdW7xOA5ru6xHKHsmx65FS2ieXeO+0OonW18AQS3AsmlV7OwwiRk3r
m0netgnhAq9DiEax4oyvxipyClhWTg4ly7OXCwp1sx1413ZdR2wwkkEW4JS89ENdDvPNVJoO76VH
Ing6L4KQizrA6rfaHF0+vpD+wUZMs5hvQCVLPsQgBt1dXeu23nftrJz9NCbNmttBjXJeJUPO89oX
XF07Sw4TIJIDTPTggnU8fOTgeXNnZ2RKvEQzEZI3ymsk7HKKkYwqWNT5Pmkjmxa5COoBTlbRv461
PVHJdOKqThNiJddTzUKtMBH15BjLSXyq7QLSUJmLq2LgMRatFgRM8p+FgsWYzVsbbE3PUhWxylyI
ouzWuA1+fTJjAS5UZu5IGVfU3LKqHipovpgNtaEEcqpxvuldrpbV+954N1sF5KOlsuACaaGeU/JA
kM/MAPKhXLiR2KdsKPE8ZVNy6KL1D7LLvIUG0YYXrtsBFyW99EsdhZzHmEFR9O22/hIC6mgIKArq
O1mHPubIXPfBJhxTHtgqVmcDCAzcJ+WyQjzqFISOtHxsP11do0BJU5imeMvnm7xlRzTkFgnOJp7a
07aTLsxF4WGeEWERs3ASc5HPthFb37XCx1BXXLo5S5eTupXdq0K/8mgWE0PiAk6Kh8LM7nMeCftJ
hCOhupWY53rPwAl4CC2RH0tgpZeK4OQ9gS3+SVWHPKDxvA1kcazB4rYYvtzwpgwXa0cSh7udfDVV
u8zr832YEPDZjWblkJa3druo5xxJ5cqTP5uskkwPgutvw2bGh2Et01W8ksq33bjAZZr96BOUz3be
qdTFk44MEL1HrMlzyc1p2ObZtY/5/ZYwKXW5hDYYuhwRLyHt7ZFw9mQ3heG6UyNxYquoJPaBH/kv
omtISXRq/N5rpsm56I3c+lGSv3Y+VUcjD1lsh+mFYwIqlXooToXwsWqYar4E2IJaL46HbBNDvodt
gi4x2ZdNPXxZemJAeqfGWzFVghUkylCfJ0UjcN04pTm0jXNKV4VIcnKRunZTVkuODyiODCuok5zL
hmWaoGBxluYK56xXi5arLaKBcsIT0ak9rwEenTV/V8TtblUOmb11YPWLdMSQplrpYe2YgW6pRV+q
jDcbxqd5RP32RI1578cakx8J71ZTt+edscUhH/o75fiIzsk3pvnTvugK9TjpKi5hSL6+rmcKKeMW
1q01Gar0IGkPZrFu48nGChizl7Q816CQJ5MuJ/Ro00t3vtb9OJxXVVpdd8Uyn9JFCL46hFbcFH1Y
wZXJnOtUB+VOEVayE26Ct860+rLLs+jKw1VwW8ZN+oAU/KmubHXqdEF15ZTDszVG6KTdGrigFdck
wKVJQnRan5yGUfeoq8b7QsxPuOmUbl/bBBPcsgQdz0EPA3LxJtLY2kAdyBnbLwG+dYxl/S0xMjYT
jwonZCwc/0AIj+LuO69J6T6E0lwucH7Rgre7/4UtqJpSSNcnbhdcsXmBlzwpHI598FBSdibGvrbJ
iDspZ3ZsjmhfOoxewQBgLhNP5cg3vbFhgETDfWaln+KYwUyWPMvYfvi5E/tHXe3/H+XYcjVB/9d9
8LuqeC6T51974D//i7964KiiybEM4N3gpnZ5q2ln/wUKkfa/sC6hkw5WnRpbFvb+/94DVwH/SOF6
IXcThshPQtW/98ABqnpoxnycWwg/QRqF/6QHDgHobXcQF7OH3NFzPVr1tqID8bYRkjOKydPYBnSR
ZUn9RY550UOaBBgM1c5qmjy6loEtCrIhkhhXgi8RjAzYhxwbm2hpgVRq3VT6L7bhPcSYqfCPTTqN
o23e2hZd26Bzw+eZ2Ds0aCx+zbW/OLG4MPa8WKd9WszEAAy61fGnLI8G67KCNRxq/Hp5VV2UnpPa
d4Tr5O7NWFXCP4Or3N8Hw8RXi+7+jQNFeDlLhkw9VW1v1WTY1q7eGw3i24+6JtgOmq0pzbFSVMWL
2y8CX1fvlFN0EflZO9nb2BGz/WAbJ0fyEkCPPihC5Mu9o0MMtbVrwM9ziVYXM4q9L4qQGm8voenP
pyVtPZyzpIQhMfT6Gk794PQYFuemZXNsLcFAjFVJWHlgBRYEEG/SFrJSnx1o2XWTvsxxDV0WzlzA
aUgWDBlNB/8un2AWMjKL8SQ2AYK8funvKB9pFZsE7MbGGktnb9oUHGQxWa3aqzRL4q2TByRj2Q4i
VNCOthhz3G3V9Jk9HX4qJ2n9ZJfrlrRGd7AcLNLDoL4npjePgIe2OgoNPbmkUxxWe7cQmqoL7KGk
gra9p8lyS4R+LSl80oMVkUmQ25jNcrK9nqOcSjKsNKY3HveLGOvkkwE37zfY7VyfABNZRLL9GcRy
nloALraWbPOH2MnGs7oO8ksKeWqZSEjniJd0eNHOYrZhMucbjOH5GvOJOLEpymLeZFkaXvuZC1U6
MlOGr1AM7rmdzulXgoww5/jpTPBHTZwJP2eagx/s8SXgbAvuG19rK48PruUP3dZZZHdfjFVs79pw
rA+MnFZFZObQDyZnab5crJkIV73ENE2o+4fwxE1dW9BnUF4OYoV6baMJUdgtEKCATqoee2spsh6c
DFmom1wW/d1MhhUIWiJpn9qhbeC1B5z9iZZ1cU3EBIaeXkGNIk7QK6+qxFpPdQ6GZR/EY/upbJLk
NYAkj7bdScenKU6wUve1Yz4NnUdMJ1J0D6tv0/TWqUl6LI5d1OpX6pT4AYeDH29lNEuideYYiMo8
mfpH0+k82BZk/tyWVugA8Kw767Yp3dTHVKbgwQWdl6OOJObxyzSOpAeEacUNkFYlzoseiDp+QwtD
dSV7c9HHGbTzMHG8W5Fm+gEuoMIkz/78ECcprFImUc5naRKDnCDQ1rizCby4zvOVPOD2hfujiC3d
ro0cYn673EexX/vjdKHRgX9K8hTR6uBjOVV+R551GUYM2UbVPVn0N/sLvxnM6VgpyBOijMLLpCCy
kGxVQuW3djG09k412Qigt/Ds68Ciit4TlZ2tfsOpHo6ywWN84g9W91pP1vS9clrcq2XPbuHGrRuo
touwDbvSnq/Xi2O6rtsU1HVfKr9euEbjoks+cFYrNjEpl98CXagZY0Rde0jCLf+hn8fC30hZ4ldO
x6otds0osgfhESO37YuheJpDZyT6YEmDb21pypuAUpPEBLfB9WUzisI6McQrolU01lftRkz3TLhm
5/VjHNOFIugJqIqMf0iSl5odBrrqs8dWvzv2wcgEqnHIIyt1NQd7dpYL2hov6qihTWQH+97L4o6w
UodojyAlM2e1FwcPjrTgNuvcFN3eFWMBOi8bw33sjvI0IlRCnWgxpzdN7TuGT0se3Ua5VbQEC5TN
TdM3+rMn+ypmqxuG+pSDjvPG2CpC+hWzrWVIoFQPCifERtdIBzyUaqL8ubAnx9+0E1+1LST8BQhP
HKT53p+Yyq5ePxeNk6Y16S1i3YdHlUf2TEyDfaNSIHgn7AatY03Y4UwSUrd88yMdPICV6r8vRbCA
xJATm6FQZ1+7dKRwFpVXRRsuOOfuTdaC5K7Q2X2HdHvYtlIB7V9CQfcJ4IG5nwb8/4fJJXKKIDm/
bMlsLlIChlp6WicyLAHgOCTewA2Iw/KRu4Yx1tVV9BqMKa2p3F3d8q3DpxSLrmLb2JTtOXHVK7th
XkxBFyhI40PdZfadXrCe74LCaUEBpwpPzUR0w9aTZrxbwo5xC5S+bjkx7aifcnvQ14AE6dyZogAc
VSQVe3R7rpZr1U2hvQ0cPbFFENPymmtNHI+fgksdDPX9hr1oD1B2Kfpb3OCy3rCi0pkrZ+eL8HoQ
Bm4fso2Lp4CBeYDj9mnIjbiz7JJhlaTFvs66av90EiXj3pouAFlv4HYYilqkeWymkE3KxoZD+Wz7
zGtPOjWVw0lArvENQ3GWmGUgJfLC0I2EXE734cbKOJ1NKwIJBFrL7nFQMfmx/A1rz5pFuIhxEvHA
wlRlR3ccJKtaCxUyiRPHAiFBGttJWXQkJnSstzWIrdbEWxGKgX9R4vVFgj8Uu9pT1lVYhAuBeQWZ
GYSL1RPkD7Lhfow6r6B5NJRDJ+SO9REM7274xp8R5TswCPILKUfJTT3YibPLp5rw7ppMumMxZ+yE
g5rE6m0UuMl9SL0frXOxNtgpSoSWBLiyO48i4zlgyUOCeWOTr5x0YWcvizuTbzJL3JWqahTKZsVd
3NZp2d+KUlXmWGRiPKR5FzT4ULwG7nlgaDz5kUwrhACynTexjrLPwiE9ZUtkdnORD0g+TyJ/gR1a
4Hhet2AhvvlqgIyeEcP2gEtNLHT/5IJtqbeWYd9NcwtjyXSx2il6eszqao60oRVDqvSg4BCeVmXt
FxuPl6bbRowYPnnJQo5nE3P9Ycgxz0hD4rbAQhAqejFLT8872HpygCBkMfyYPErfk2gZ5ctgzey1
Q2K3nrtM66/9PIjmmLk+fBe88T3j8qCz7nJRkb4RBzE84LRHP7QXWarYhzFGuY1jq9U0iWnDnxVq
8MaLdgnWV4kkZfAerZ1eCKPUzAh/dO1NFbQGsasZxd1kjHNHDFX2dfILH74Bk4yDOwxYfOsiyCFk
1hVPK3SR0mz0AFmv2EtBB5X41bU3yUIaN+dNYZJmX3eBi9p+GSxG/cpoL7wVA3HCOBl7tnrnvKVD
+UggUzvt0jS3AYC5HhOFR7stZutlJvg6u6xk3jSfZhu9GOu9DMrXecw8ovGconK+DFXRyw/GkW81
wSQ1KPRRXHuX3YpAKvBuHBml0vLqFMpOwT9GVpEl25AJ97df9kd/o1gR7xQj62GYeProwUhk5XDv
JWhtXXZUe9m2VjPgizDJ53vh93weqRlTCANCknJQM5kibIxajwZ+g2k6aT/98x3tf889/P9aBoi0
nV/uyfa5f/4f38s+6c3Vc/H93/7nHbPZ91tW/oO/tqwWWpF/2bYHvVg4bDVFwP35a88qwn95/K0Q
OhgxID93n/+xZw3EvyBvhT6kKlI68A3z7PzHnlWAxGRoaTPGVeuOVv6jPetbQYtCawCXzEV9A3Eh
5Cl9N72OKBXgJYeoK2pb6f1Q2rRu9JC2w+dZ9cAMxiWts35fNfnS3ti8St5dFARpykiBfu1NK+Ya
KUjMnj1YaVeAfk/Tou2rE7o+BP7VUWvfMveuHmOdBOx9ijwlOH6i9barYi/ybpkMRdHeIiaP5oso
ywA4SulaFbGYXWYaIsHslF7/rqFLfceCz/QilBYSmLLtvtFTtMxNbYXpUdazIHWrsytQJ1XircPh
hrjkSA3uZ8EywWAgDUFy2aBKMDLNdX7pTtGU8L1OsKFMCqLjCf7fFEp04scdbWQ3u7O0ksjr05G+
uC1H4Z3ZIl1yRWqY4VLlVshmGFxFq81Hlp2/uzeo0QiBkdzo4L2ygHDrUXLNfJywzBzbEzO1LRrm
pQ7PWbLaZPvLU/t3X5K32oD1WcA5x7Mmfv4P2O/b9kWElIdHrleYNax0IWmNOCmGj55W0wsDLIZn
LHdNfI6AyeTfqJnEJzxR3WczdTwC6156+kCv8FaOxxlRafqMC1E98n9Q5L09o46Oc6p1KYgCS22P
JjHZv9uBAgK0Y+pMy8FPp7jbBQxJva2kwKp2ZeHrj05Dvv3G0vogrocXhe805kJe2HffWM8rB3o4
kQF6E/XIn6qEvdp1VmZJeJLFhHLvVbRyZuj/20x+ted8t0XeoPIishhoVC2XZ/oIXfjIIx8ozaht
jMlDyYKhXl5F70T+neoJcoIOu5jomzvOHQY2W/YTgdZ/vs3rsvOfErb1t/Cis1ggIaX6ED/Xk1+k
3HYaxOvGtmbWySb66+I7wCS9GGbyB8/T227YeiB39XkJ+nEshmR6vr15bulEPB0R6NjYJzVs02TC
+FdpVQSkvxQzLazJLfKPFOHvXxqOyivDuE7AfRAgfN4etQimhjEicCwGSVqfxOwzkMwBwW1TQm//
fCl/+4VIniBUrwt9AG38PZReI4PNZZZTo0dePtdbRHEE4PamHIOjaXpXnvfDNM/hB2/FW50TF9Zb
w6Nwuq6KK/WbCLGPUH8zLqBgU3rxiPvrMnCfaUN7bO2yA7Ps9n3h1bRZ/08n9m++D79dWQ5Lm9Sz
0Xyjjf2J6P/lwVlkwYABGSeHtZeF+Zg7zZdDsA4JE1Gpb38+2vpKvXlMPWDLxBqsKjh6vavc+Vel
pd9nQOmXdW6/WBl5523tH6LBcWiW5eFN50t7VzDgOcZc4A/eEOrK3w7ucnVDW5CsgOb6/Y2Nogzc
eOPw/HTRXAOFzULVlXddS3A447FAdSHqR877ELgL1W28ioeIExmtHN9fVtPfJCmq6z0RQ9FvPXPj
z+lYXprR6Tw2bgzErpsZZiDLZCb7dEa3uFTL7VR1M70lbnBBWk4Jp8mbhKErMURTY+7q3vZA60We
5d0u0ZgsP5ykqd3p1O484Lgn4+Tby0OTjNb4XdvNoh8mNY1ByOY6SLNLNSVSXSWlLZrbMiy8mXxM
XXkp+3VH0wK2kTeQBCwmkE1myitwTWQCYusO6MCavV4SuRD2JMpEPqVW1XuECCv6M2x7ESHRf1xy
MGLxrFe8bu3HqgWft8zL54GOW77Vo1tC3MlISAZI7A+xFZzVeT6l5722nfiqRe+CeIPAXPCIetEh
WCxrriJyvzly+pJD8I0upFZAmzI4n3w6OtsjdPMq9tMgRU9mk146bevZRV9BRFXhsqrHloUmYvBl
5O5ycnhn56YQ9LDVjxIlLeNZ+iI5rOjKIThP7mjCNzHRpU5kFFJiM5ryTCeFFXwPLfJ1H2Q7ZeZH
5rk10+a5iv36xXLrmpZ/XNKeTUjzjvtdKCar+05lw5DYN0ucfg/DPC+PlhNRk7CRTht5wf6s9rDN
0RDFwCxseMaZ6lOwSopYWgKJACjkT0ouAgGWJ6rpKAevgLRGOx5Hnq778SxeGbNXnm00q48FvrS7
jwm7KG+oXeofRVoH4Z1urQmA/kCzKvvcKR++UUo/Eq2Yl83GvqQqTOSdKUnAPCdWo6uYM0o8/hWQ
WfcY9Ez/vC2jNj0/mLqdT3XoR9k6fTacFwxUn71ckU7uMaaD8ymxCwHJq5/KwKI60oO3vDDaoMl1
UnPLqpM0DyqVHSbRka190TUyRggDG1ownQ2nLF7MSaBdscstv0o2BNBm7nHuiiw/m2qWlBkgM6hk
hBj0Pl2/2flpqNJPzISK4XGJy8UMmwbdPBlfDoIentqA4OU9Sui8VsQqQuIG4+pOTvMkYV3ax2rU
IxTAMUSYgHhmpt2J5kKV0ifBekIotAW1VYA/cYxKz5x5JHOhpx3p6c1sZba8CTzDRWXq3izqRaJ7
SM64r6QwqIi8HBRYbSaPMnOpRW04rOnXWaZ0Ct2maoarWlZ1eUHaqTCXXjHQARc0XFYin5waOkCR
Pc4XpvIFYNbJF+isgKInj0Tn6mzAV1ug6d9NU1zBUOa5UPNZndh9FLzkrY66hyjpszUUArT8TMPJ
n/qVcTJHYfzQ0a9LTj3V1dNwZCzheWdj5mfg1IO57Ft53ZrcitDWFwybbyvyUDoi8jqHj8TJEgmV
f4FCKfunwSqIak0WS9iPhT/Yw7lvF9V8ZrVOH11aUcwAe56U+mZ6188/WgvfLsFsnohV5DvL1iWk
2GDFeLtMRKUbZ+Az/X2zsjCrMuvOuqJqtrPf4LWb/Y9cC78fT7KVw+LCwkDp/RN78ssimNqOEsNo
wn0WTTFMcUj+lW/TJnL4Pi+L8xF14O0yuP6+dYOv8Nf4PHDrbu/NMmhFHhJaXBD7OquCDU/jvJ/j
cSFYJeouggE2d1VEwdbynOqD8u2dmf3noRF/kg0p+W5K9Z60NFSUFLlc2JsNcRfTOUokTeeZkGjb
JizD9kZzlqMydjd127obnRZTsU+btENGVJXiA8TUb2Ur9WRAe5t5LQEk9nu3CNm+VhJMafQDSYNz
TAchz1w/+Qhb81tphUnKJmKIMRoYdrBdby+3OywdMpGi/RGjrW9P+q6o891M4+84Tb6ld41Dq2nf
VWHzkZXw/VYnYHBMBekz1PbXfdg7Eb0Xgees/JX+x6s2bnJVltmhlQziaIHH00jKTNYz3Gp7xiT8
2/1ZEKW2+fznquvt401pydEF8S6UPzbl5Xsp/+x6TRQ48Vr4xBEbskM965aQgzIPnPayYX9IjLDT
OE7zQc31/jn3mMHTKsFSQyUt2Im+vfDS0UYyO0JKghwSo1NMC/1As1rclXwi40PVuXyc5TJ6mz5x
E+f0z7/7bcG3PutIANin+J5tB5zBenq/vNaW1N6gSPLeGxK4TnNHNkctp/gqQqv1EZDib45FYwfc
29rHcbnmb4+Vyx7FKttUULdBeKGptE5m181uanSru3/6syS/iseJBxoOffiuiAavPk7GbeC9xprR
ZYBM/ByBOdJS2+nrD3wgb9+dn98LVllYdzSteH885+3vMjLBpVhqfejSNjhL2wyvvCrbE1kP0cYJ
ShvBX2o5H3wX/uaoWB7ZloCA+Am6e3tUDYi9o7Nh7XM3728rKaczzzOk6s22vM+tAHOTtcaE/fnC
vuu68mNptK5hNR7iK6AT72kqQelTi8gwOZABndmHIh0nCntpYOVIUXj7ECA8WStiYSKwy/OajFz0
XOSmh3ab6v6D0/ntkaI1gviEc1JsQ/33j68exkgzeskOQ4o1Fyl53uaPAL2RjZkm6f/pJedDxRYQ
kQtBW3SE3n2qUjj0vRy65hAEkKH2SVYwngnwZeB8KLaBX3Svg5cEH7H53n6buOT8LjagfJVYkGiK
vjssAtUK01yElzGb7fvUkQCJSoLWN8MwAMESwvvoiG+/yT+PuKYO0Shhsw2P8d3ia2cCFC014AF7
yk4ylLkurRTAp+zrJx7qz1KlJekVer7Q1HS3f37E3n8RqTBoevE60ZLj4/R+DzrXys4bL+oPpmLT
meWCdhFDyE+5kuMJVgmxn6wa1G9KVPqfj/yTlvWfe+/1d5M/yDL70yZE42t93H75Gka6tDTRbyMa
eL0QxwD7OZyL8FvL2PnMJKrYLFOfbUJRo4AZh+nUyzyPrHg3BEcdYO4YxnE7RLLuPlglfnvOeYwI
geJWOmsr7r33vKpJDUr71hysZh43oTvUB6tbnsdi/OjL+dvV50iKHoda87sV3863l4AI9mKousUc
8qRdYcDSPi5x159lqWt96a2YiE2cjfD4pVX+0482h0ZHtrbmOTj0vLeHrpQuW7WE5kBRRqHnjj0B
B7l+Drm2rx/c6b/5mfw6nGA0Wmy6k+/WIhw9c5KKSRxU4ICRz1EB2X1bHcoiyM4wx4B4kIiRZNDo
qzk04tB3qYfXp7Xv68V4+yVvAPwx4dZ2V27CTBSXkG7j7yVujQ+eyrenSslNBcwkBkAj50s7cS0Q
f3ko+6LAJVSTIeAmriOOuYXB9qtl5RYfAKaz137td3fFaHuVuwnNZH9wV94fnk8r3Cz88utyCujn
nbYvm4J5zH132U+VP5LRUpe3bjM+ZyIeD3QQcmIJphALDm6nP9+jtwsca8x6YH6zoipiB/B+jIiz
Z868Obb3vhLla25lU7GN/RbTQuH4tX3SKG8k9NF1H/583Lef2/W4666KfMPVJshfvLveQmaV9ltj
79FTyANNd7ktq1ke8rjiTndTfvZ/cTw4BbzY7LB+Rr39en9r48w0e2ilu9H/5uy8etxG0jX8iwgw
h3NJiVS31Ml2e2zPDeHInIvx15+HvQdYixJE9LmYncHOwKVipS+8wWpP1owJyqLMeQDI8yMCVLhx
vV6bHvsJgV2F1teb0MLfw0la1WSdXcs+RA/nuTAaUjcRdQDnycgpu5kIYL9/goxEUZNbnWmuPmgp
NCdGRl/2Byg2e9kByD5RNvS0YFHHHvUtqcjzy/I/C6jaAFxBpdK1WLdzMl3q27FS+aA6QuphBM5l
4P9BgXuyN1Qprw2lIb7FYPB/KcGfn03b0Aif1WDGZLVYkFATtsklACkvDcZAetcj8J95cTsuplg2
pfB1ZVgoQzjpNizKZBiNh9aI7AdIRcBTqNZ9vL1kl/OCJ7scPeJaKtHrvk8+mBjQgFH01d6xPNRe
Fmv2oP6ctrX1ruh5mRWcI8fg0sfml6O+2h3CMfIKIqnsp2ZbeYbe6fsmTGxsdUn5ZSMqPe6XdONu
uTY/0upl5Vgiahfn69aZsAR6W8i+XcZopopAL19HfdCye+KivPVuf83LK9S0Od1cKDRMwCqsHjbV
6dI+6mPVjy2pq5+V0gJKHBfCToQ7NkDm9lkEuhKZEGFPr0lYjdqW7PLlZUoZYelzM9/FaG0V0Rmp
Kk1z30EHn6WW9hwA2KLKKr/mvwUVZpkgc5Ls/Uu7ZHpcNpqxtDJXT4c1Z7lqDAxam0CGlxLAfUjb
4TTFlkJFYTLgO07Nu48kyTwHnyoVfyKR3PnS8nE7NAZGzY8T82sPCNpXJph1Rm63G35h177pEiix
femXkBGcjyRBrO2g3mu+jEXjTi2y7p68iRgxS+dDLzmIp0iVsb+9l67sXMTcCVgcm24mkzwfFAIy
2OG51XidwKEJs8SjoJ7TuzarjY1te/lSoPgh01AwbBqanJXVUBrVXMlEQiDOcxU3Dkl7Gqx4eAhG
KfoIJjndGO/K1NihGkU35HTIbFdTy82yl4ZkkSzAx3KvzGJ8ASb/K61HcXf7Iy5/0n/j/Lc7Z0lk
6QETUS0S9auZgc1L025xI3Fi8VXu4ENiO1UkGy/75TCwIRZkKtELEYWxStycuc3HpggVv5UjHdRb
SYlpp8Jk/HJ7OpcbERQUG/DtNpOVdcweDWknIsSTfFgSBUVzI/0C6aJ4wFks8iuhf67HIp02XvXL
S41iDjAeqJVL3UhfnTPbkUapTXTFl9FHgF6mOLD7y/qXHOXVrgew6lFU6/3EqbdKw5f7csEHGZDx
6HRb1vpagfQnoMTPOD7qgwTFTftj05V4kHr12xzgg377414bjZooXVEUZJnpalcWJCtKSBvKH4Ek
k+ZZHTqCMzBfuH7WsY4nq33niEtdH94OjBgKDTRjV/WkQMKjJg9nQU/OQdPDUX53qnUczQolBzMc
3hlVMBrEZ50zRzFwEZM7PwuFkvdOKTvC66Revq8JRA9SXgZ4EsJz3hISWn/Mt8EIrzUKntCS5NWV
YpAfw5ZksKpTo4NagSdO864+AmceoYGX5sZBX17Wvw/623g8Bph3O4Qz666FHcv0lHtdUMoWxn0R
VtOHDpqNsZ8AZJ4Yr30M5ia4V1tch/mn+p1X2jI+9os2+weyFRKp5x+3TYnXhkQSaEzg50MRN/En
mspYQjVbppLr25PCAGA2/iKIWu6A1TqOTh8AutAqb2jN6VufZFX0UiGvkhzNuEpfbh+Ka4M5xqJw
T9kNobXVzaYBk9OUWCc2qwrkHe208JyStizw7mrjNFwZihrnUv8wgOvxt/NPOMLf1GtTr7xZiWpc
PJywx6woKJEmKYe6+PfdEyM64PCRIC2jrRYs7cwA9BlnL6SP75OaIbZfOwlCCYX+6fZQ61ubBaO4
AGIHMRqIPuuJJVbbZXVgIRkZCHE0W/OefEb3TLxJgdNrya6qcNK7PaZycQApIVH44AkkFOHVWH3N
GPQ+zKWyBUjtFC8SFgTo8JqNuJsHOstBqiw2Z12AwV0jo0CqaZPXGQ5mwga+UPTf5E9y1DV+L8bi
U1boNB0ztIc2npYrXwaBNGr3izEFyLzVIoxOKgrFAk6g6mbhF+PsYIIEYN0LqRbemXkTYzmkh9l7
h+WPYxkoclD2ou+3fLu/Cy2JHkKNKgYPwMYE3BBco97gNwpsDMFH0VD3UMT97QW52N3LmAvSkXVZ
xCVXr0sQjtIYpeXg4Uac/kHmzPEhhZv3ZSW3793ay1C0Chw2nkltYzU9LenKyECjxht0A121PNN2
SY8lK8SJdCMyXn712bXLUJQXOLJ4BihcEedfMp7neq5NE4FlXdKfEqvBDVAOhvceoGUUhDh5Jink
gXk7HyXSJqGqnTVghV73x1FNa79rUwepL2gTUSojjiPVW5njxd5cBl26LrpJyEXuej6oZohOqyvY
Byp0o71jzLVbAxz6EFVxgDHuYPpZ1xXvvQOXW31B9mnQeUmpVolUHKSjoiTd6HVJFGJSXmZHbqXJ
U9S89m9vyCvzo8RIkw7ZeOBn69K/igZf0dmUlQcVojmCl2O+S7Qi2I1VLF5LXR4PASnyj9ujXjkG
b5BMsG+U+hBuOv+q0MyjRmuUwYuN/o/WlcoDSnw2hT592ih/XR8JhCYEocXUYLV+eg4ZGFkdDlyM
3sts4riCFJCzz2nob9wn6wgZ+gOT+u9QqwNnBcj46cU0eDZyeg+JlRaV21dBuzNTyJLJFEQvUh/i
XtmUw0bcc3nPL2MbKoJggIlpj63GbhI7hiozD54QWL/LRMr3ThhGL7AioUWSu/VIA8et8bHEPwy1
CHtyXjB5GJ/ltmlPVGnwWsdPeZ+WOYb3QUU3nrRaljY+0ZWLgsY7zx/68STQa6hsQCLr6FQ8PUWI
Pwoyiq+9atkb98Qy19VtRBmZTIxsT+MKXLb8X/f6bGYpJSSWvEV281iRRfl2E2gPdh/hpjlOW7qA
y/N0MR5keKoe5Azqus8NvKvidu0Zr9Yx2hR017VOj30uE2Vv213rc38gdThAPsiqsTjcPkvXTjD6
yACDFuVbFKLOp9vpc9oFiMt4tTlmj0qt9PKhNe3x0SohMeGXmHXPwhCG/nh73Kuf2SJqshawCtfj
+bizkg1jL7PlMrAie7Jr+9QKC7eNPGv2fWpvNSau7PFFLJZdx3sNVtVa3f99C7pyNpXeqxaFATdq
zeQ3VVfjFWbGKNBNg9E+gQf+1ScDJo9NjGm0JOv173JS4CLLUSWgeQSZ8Hp5jEsXrHa5D+3R/n77
w1xeOWwGckfKYLRxKKmef5i27HPq4n3vqT25ajWnlQJrTSkxbqbUE2yE5pfLsAQU9DEpSsG90lbL
wGHTTFSLBk9LZfzUiM6+wRXhlglExGwl5d0X6nKk6BJTv0UM80059q/TBVF2znpIkB7SnnDzY8Kr
6lvbJQ7YMFaofP9wSGEs5TY68eDrVxeb0Gnsd3KC9WkVp4eZWBcLeiDfgRpC9Lq9cJe3k00ihXkh
IpfwhNYoEsB86CrK2eShq9P+VnsdUllqDV9uj7KCVHBGyTP0Be6GXhew+ov7Qh+aAbojGsY8V/vW
EtFXBYYhEnEEyX9qrbWkR0VDbsed1FD+Hc7Z+IHPS0P+9g+52KdENoiBLB+XUjxYh/N9ivoRYDri
Al+B1r3PQVzdlVEguxMJp3d7qItNqoNpAN4HvwcuF9iG86EABWsIxQnDT6akvx/tovsY6411pylN
gpmvHG/smosrmfhJQSSflIumBl/6fDzSqUwUU6L6YyCXz2ocmh9lLdX+hDp8FLeECIYyDiyn6Rh2
jpzftbG0ldRcRAPL6MhWcGXhbUn+df4TdEN3kIzqVT9EQugb2nPDk0zG/lVuRQkXdkzCPSxjE7qG
Wm/ssMuFpfjH9n3j3FHtXOVTVjR0emBOqk9zZWE3GU4L/dPo7sN80p2Npb02GHNc0lSKEEjEns/T
qORq4FJWfcSEpVM6Se2wr7PWMr6WIUIBG4/OxWPHV8V31EEEninCSDkfrdLQdNHnSvX7USr2Mcjn
j6zfn3wK470BnQ8xRaXb3968VzYTI6kqKLXllV2f1xFZaUMfhOZTeIr3ujqNp7m2q32paNUn5Lsa
H5HM7LGHwuZm0Nd/3x7+8gMzX+oTC2AQeJuunE85oiceJkoGDCavh7tJrscD+iJ4ALdmuxGeXR7T
BYfDkSEx5f1aV+QLvdOgS6ia7xChu1FcJd/NBh3qdKyDxyhHye7dU+NeJ2SlZMZb4qw2aoTAIfHp
AMewpCFdNyZCXFGLwjDNh41FvPIVacoRXdrcC4uB0vlXzMtKOEXd6n4NJfOYUoC8Jzdo7/op2tLW
v/iKSw4McoI4fMGX2stP+euFFEVDzgGZz48HUM0uwj2maxZ28aK05YcgSfv3To3xTMhu4KaRheL5
Wo1nqbGwZqH4lBaCzzLgsT0A+QJdtqbRgo0lu7jWGIxNaJOW8j5QjT8fTLJyHYZ7oviTWkyfsrqf
CPjoaKI2WbmLVudncgda1ggbbrzOF0efS5QHBH8H2N/MeDVy3kHRH3KmCQyyeqh6Rz6ZpWUcuBBM
z0RnYi8MyKO3d+jlY435CIVkjSYjAQ9v5fl8EYdyrLlgvkrahC+KKqFVEmvo6JpG7CaRJHslwnJu
r+iowMqlcWwKe+spudi7iwEKjVWCyaW+vI6B5AL9Jyj2LHCOHmYt9z1oAFSYsyjY6skt9+dZLsNQ
lrqkEwh44m+xumyqTlKDBmqHrwZO+jiMU3iaE8hOt7/qlaUkluNsLNVJEE+rHSuNTmGbLVdajd6k
H8VBsktBW/qSHOun0Mz1E3yHrZb4ta/41mIBRmtrFJDOV9LsrDm2bFZyZKV3XVZkR5AcMchRSC+3
53flBuDYWyZIChIVkqPzoewgl52WijmRVYKxpYTxhGIhlBhXdfwghepWk/ja9wQAQ1wGaNTkLT4f
TwsgZEClRKu/TNVnBHSomxdK4AEgdXZaUKJbYaaJf3uSV78nfTnSAc4G/MzzQXN1MpMaGLmPkBDy
VyJt3Aj1H1Tv52hjqCvfk2we3QcefJl7bnWjAu0d1R7BSN/IpKl0q4wwA9kcHQMVS+j70LCajYrm
lS/KiAyHFhRPhrOKanIzmYcaAwl/CMNxHzbJDAhYtQ5Q7ZoHdYr+nQiH7t79QUkLKEXTCuShWjev
IquezY5V5h7Pwp3Z64mPij1W2EneHm4PdeUWZ15UvijFEFqsQX6VPOpq6gSyr8F49FMNrXEkeRAc
rzJSOgSU/NaeKy8Ihq32zpULBj7A8oKABCI8Xy2l3mC8EXe57CsV5gihNdcPoWPP/48NQ0ZMrqUT
X4APOd+bTmcLU0vBMyHADeinHrFU6zAmUaMW8roktupvV84CWeNS/CGyYFKrWaXAl8Nu4m4Jlz1j
omroBnqQ3wED+HV75a6ORBsJxARvErHM+cxyZO/NAekHv1L0vvk+THlnfhhb9IP3TqpJG+H25cEj
Z+Pl4e1ZGptrKPo8N6qGkLjuVyR4vqQ7qReTTR2QhMiOckbf7L2zWzQZKN5ha0Etw1yO5d+hE01v
NA8K3e8i2bjTM9rwkTrX/5p2EH28PdTlCVeW1AwqzltDZl0xrWj61aWUUhsMg8CoXZ6eNPwxmvqc
742pD3PU/y3whFYfp8r97bFXlLOlTMf7ChwTeD9FOxoa5/Mkw4bTGXc6GFDdKp4qPYian+ZgZRkS
grHV1AeEEZLQNwT80iezUdM0342dmvevlQ2h+U4dLGOrkHhlsUkZ6cEtUAuZROD8R6G9Uylj0Bt+
mIL15wWx1WMRoU4FVRZBRvKQjYju8hZ6u2DpwRHTgctZnRoE5QeKWoVDG6dM/W7q46+B3Rf3VK5k
L6mlFo3LIMBYqy83rvfLqQJvIo6lBQf1j/z8fKqgvLjhQXL6EvXZT7UKOX2X2D1+JQoy9F6N7HG2
ceW+BTXnoRWLrdGtJw1ZDtXqSYksoeXogIOxjCpMOowQbca+BpiX5F31fe618ZQX8EZjozAf5BEg
cN1X5aGcx+FVt+rRQ21M3TgE177DQgFcUj5S97XuSA8jGxH/kkBML6OTobadl05NcYrQcn2qDHuj
LHN5eZG4LwmmqbDi9AvPPzuLaVcKtEZfSyPEMvFygIncRng49IoTbiEkFtO3VTALmIZLWaZ2uBjJ
rTIGBBjJ60MeVHSNmr2OTJtrtp2KtOZc7M22F3tjTmF151n+Q4rkr4hKWLt8XKTGkPfbWP/Lh49f
QNbC1U2Hm9jwfO55CkixUxqVZkAuDii4TukOglRUbhyqyyVlHLYYTwOtdGKS83HkVu37LKL4ExdT
9JrLVnwykSnEsKuXXCOzf9y+yq5Mi+45RW4CevDsi+rT3zd2m5pFGOnAL9ORb4zUgfFkR6X8cnuU
KxuH2fAsLBn1whs9H6WyRVjNFOz8Mkv0VzFGCKc76YB7eFF3qnt7sOULnR9UmhpLrQXoLlCeNYhn
qtOJJDigfNZG0fdIcozvUHVCBIN75D69yhCjdIgbBB42lu7KLOnCch1S6VmiwNXxEKiZ0ZVUl4xo
7k5GpDexi3JgvWsn6f90uX+O/xP+Ll/+M52/DQCvbJO3ji+5DlPkjJx/UVuhTDDqPS/QFOXHiJtr
n2gIBxALR15kpdEGTPfqeMTRIB8QBaGJfz5ea5uI01KE9s10Du6yxMaljfL2vV2n+h5JVd27vYhX
xyNtJwrkjSf5OR+PiLYxGzHpvpYnpod4uuKXaWDt0iUPmwJTbLwol5cNjRYON8EL3A5kclZbVEun
SLNrmwJTM1uNXxXC+iTFYw1eIGhaT7ZbS3GBRuihK1VtF+2trHUO80SfUi4U4IXV5pVzsZ/4SUDA
uXDZVRQPVrHiDFSyMYAk+2hJJzR5sQUpRhAEmYUDxjs/N0Mts15AqeDD1jWoKGnmGAyK7tMWrJ7C
qhsP0TxGHqK/lddDEN7YThfXztLWgrhDlGJy/6yvdiMOApTUNN0XagMRr81pwrqoNYqtEuXFQICS
uA34fDTYCIFWWe5oS60ZAlU+aNAxPrGUxhFwfbTB+bochXiANupy7GUKBqtLG6kOFUxyaxyUUtJy
L06TRcYzGDNsqDZut4tNgYkbXZjlUIAK4s0/PxizluliLAVmTJByftIUMe9wPULTKcWXamOsi0PI
WPT/6PUvcB1nzbLPLKUxShSCD3Gq0/OQsaVH00d7CDRxymQpeLq9CS+/IoklUQWNdfouFGHPp9an
XZqaTWUfdHMaPVyr5lNQ69Ld7VHe2oB/vw9kegsc/40sBmptvVi9aYEmLUW5R/cZ0xJ6WFnR3EPQ
7cy9k2B21rt9Z1jDI6eFT6rCRwgOtNoi7QimHgVw4aSqw83eosM9NEUmdllKY98NyeMaXwFB/m/d
GfnvCOebT0M128+IR2kvRpDqCJvX2fQZFGZ3ClJT/TSMnZCRZC9sZQdfXY3dIQmNn8koqm4HW1V+
HG15/B4NKrKFNTXbk0gosO0tdcJHKm9UZz5SWOJWSvVKqG5hTYHmmlYjfwgHFbaBo8I8fJLLXvQP
QWVpo1dmqfnL0VrosWqkR68BRpbfkSGN6K5bVCwewlZHpYcroRZ3gSHCJ5wdB+F3uSX1vmnU8bwH
+5SXMP3CvMZ4QkZB3BzUUHmxm6rFn6jMi0NHYcYLUGBB78kY5+GXFkIE3IcjpxFMmxYPSA83Rprr
uyaL0gxN+WTMq2NXDJDhE3M02vROMRK0tFxhh01Q7FUn7fLnos3CyMM8wAh+a/rYJR6BAGKMMXq8
+b2oxhlJ6wi7FMRbdamp+Xh6R0ZPeIhIa64N6P66sk2vVPKdNkrG+7IQ4/g7r2q8sAZqO72nNN00
fekDS0ux3bGdxjm0Ug/XaWMvsqPPtiI1B84YkAiDnjIlx/MdT6thVqqoD704TMpDUqGNnQM0QN49
1Ge/o1/ghuUcQ+MsSq8RdrAx/vqAgwcmIONAcJlQlV8n0f3clhNs2cQLzLE8CgtN/x7dENOWah/R
afG6Md31eMDwuLN4ZBbuNl2x1XwNNYiyGRWsY6jlVeAPjpo3/jw2KiKbBUyo/Rzl8XCvq5Vq3Ftt
bWPD3JXqaZzlzjlYo6EaB0tP4tnvg1oO0NpsZNvNax2tn7CN7fTfso2syAUQNcqPZSenWDjaeAih
Ck6o+TSNoXykFajVLupP/K/EKfiQg73tv4jQUkpPrQdV7E0rJZM3tHS03KY1BTJW+aAEz7gGlO0e
uckCv2grJDKhq1A031rAKxYCA5jAATnoo9dKhXj+nIKFflCkqi5dHkHsMvq4172mTpLiyUGdQDsM
Qo6UOzVR0z8Kbg5G4co1KY/LfZE4L4OlVh8RLA+/sVJ48CgozT0mShv3j5Yhzd4w1CL+NCA6JZ/4
rWP8IzVop/yDcWE4P4h5arVDoNVWiTBAbgHQK1LosrDgAS+PStsOmFohZHrAObbEySEdtUenVKb4
lzY7xYEcO+iw9ywJUDyDJpXkJghuUUYwDch/rqkkTTPt07jJ1a+1COuxuhviKKrubERYYzQvk1AB
3IMOl3DxWpyNo0quKO37xqnDF21K5PET0njKL0GYpZzIuZUQIZcKIxDZVrPcCxy07XZ6Y9r919s7
kVRqdfRoXNAWWtCZCMtSeF/Fe20UDxRh7PKIHpBSt7ua02H5kF858JFUlmhfGBz7xkcnwnzN8Jb4
44RcCy9VEfCopyXAUrfFTrR0BeWW7m62iviHbBfRU1jyhHt5ryMJh9V5pXsxByLU3AZvSUS5knFS
EWqP1OKZPT4kqEzKiJZW06wI1ksuy5cep9HqA7BcKfcNOw9KT5YHI94VdaE1Mgpa6IM99I2lYLg9
yYh37HApAfSH6feQPko5dkZeUed2jyIp6m/2F31q9fmbiTkJDpdNVv6wEeRHPw6VqPbejsMsRBxP
xqoKTrqiZk/OhLgfLiGBU3ERmW0yPQkzK5Xj1KWdlxezmvhOlDmID9Hv1+KdBYys/ZdWm7WbsipA
qAxfJXFM5sjAyDMKDSwGpqDG5hbHk3J2lSjBzDShNPaEW4nTovdXFME308x70y10eaoxeLHKyU9C
TvdjkIUVGCk2o9gFsZYcg7aRUHkPc6OdPiDb5XSuiruM5RsxhIPUoDr0oRmG4g54Mc7RQK86+X4q
0OA6SYTcHyQjxw3TtZtxaHkkVRTBd1FjieRzqlrq17nJgw7lz4bThyQK/qrNfhEjl/eyFksTtohV
auyt0jakHY2GqMQxS+WVcwswObiA2tqEE8m+7KseR7qojPFzKpAq+okRjjTfJZNW5p6Img7jbUAL
SfaBkMX4Z6yLNn3Fd2be42mW2EcjscOfTZYpH6su7JV7Pr887WtkGr8Kzk94pwFVo5MJULeW9oEx
qwdNThLLxR0apjiySNrXoNWwKYiCLsYZPtTqQ4w53IS/EVyl5xalkOl75bQay6SoY/aEjH0Wu3Ad
xtews61kp8pi2IM+pU8q+qy4C0uUjvbYaITs4yCODNjGiDypboYKbPa5wOHiX12qhPYcC2VmwZNB
jnyzrfI7Y5Am9dWakyl+aJELo45T9WX8GmhtnqiHIYOwde8sPrud28RCa+o99Zg092acA6ZXBBuN
3zr/Ek89fQYgiQeFwoOLUUkq2kMR8szdhbUSBaY36U2r75KkmpPv1kw75csQBLpEWI5B4HiK8KLT
j9Ec2ZaPd4v20EhWCz6jAir5GDm1pZ3mQMqVfSaSqqdLjHamG8326Hgqxl7ZL/pZvXPizzIIUwOt
qzzZqq1DZy5uBvswjkbN67FLmXclLCAHJ4m2rf7tFaS5vLY11Z9yQHX+Z19VcbuP8lmEH6ROa/7B
fBg6Q2GO2nSYBlUvd04VxaeuG9PpsYF4M1IQ4nXxMgy276kxSIR9PXYtndvVjtMl7oRwpy8vqPdx
Zw559BX+UVY+JkPefa4LRKn/EH1pBfpYQVkd0SsbsKFJMJYM5SjZYsGr66h+4VIvvVTQteR8dIvP
YxydLCId6dQebaUNoa1pZZfdI5jlNHuUsVNCvRLZ8qwo7c96YdT4pORWZb3Y+oQ5pTNS3X+QijCW
l3Bc0Wu3BJISfCQxSCCyhKGqoSxX5JqHxEapfGlTkRzxAVGMT4WOP5RtCEVgw4Ok472JB98WoOlN
ROjvEA6RWZjSlF8XhPrSPzqfniNA5wWh1h8HB2U0Pytk+bEzyf4q0RTPySSnjif0LsHVNByDCERr
+62ZihJnUHRCj5ghfNPpXfwGeJTV7pRP/We963/ZwaBusesunjx+KugrdSEHL4SdVX6l07prrHYa
joM5TdWArUOLcUSYVHQ13TGNk3Znx4n8ZMnDWPoA04z3amfwsdDJXlqkNPXIYpf48K/+kN5FdNUC
Uz4K+lafadIIrwZui4BlwmU5hjlR1+2H/iLiBMTLOw8aAmdZ1mhVtsU/Re2lupWPUjpm2UGZg2l2
U4tO7egmRqsoO9E1kvTp9qhvLMzzXQEyk6BDpfEGWWyNHgwnICfRWBnHlGyl+GA3MyL0O+pkzU9N
xdr2yWj6OUAoCQiKJ3X4PxyqKOcx1UfJmF+cEfE4106H+Y8xTbOxa8uiFxhmGCinHmYpaH8MQ9un
gyuGQbYQJ1DsBx0zUHWf913XpxuF/7ff+/d8FtQr600lnvo/qHz1fOFUDJ5qyIriVBBtao9Idgao
a/YJ3Wfi9jh4qVI0elx6FZiOBtls/qyGocPLSUTRkyPNxJQIJdf/oFIXpYgI95HfQWaTj/LoZNLB
MPADWSxcp+FUYUf7L2YmSebFkyT5wYQz10al4Y0X+Pd8KGACfKeJZFHsUi4ILBwAUdkSNr7gSBIZ
dEdVlnu7J1k6WZWW2E/AkxGv7cPYPkqYSON21EyqNe+UzkoD1dW6xrE+pH2LgUzaZln/mmDLlgAW
NVCSG4cuVndE5NmTyT9VT01GD2xjZ6/L3NCaDJp9oCiXkjr1jPMl6bIQxVlttI9haw/3FQHeM3V+
56GpR+t31wx4fENh2SoJXY5KkZeaswZJdwEerG5zR+vqQO0oL1eZlRiHBnOF4a4crN5+wTUqw8/P
0YT9YCtoMG/F7MuMzhaNchfqqSBlCNuhRK5uj4L+OFWuKj+1qew82IONBLCAmxN+iGkGv8ChHyo3
qTW9dRVk6dXnKEUJ0tfDKUCTDK/g/o7Fi58mLI2bwp3qxsgOY65mX8cQw+s9FrAA78nXij8tc8R5
GTcbZ4PWt1w455MATUw5DTInZQllLUoXtm3UqXIhHS2z8ycnDr8Phph+czkZL7ztePEqUfeMjKTx
ezLmYKNQ+cYmWQ2/CKUt2Q8XFKoN57tG7eOqQOo6PfWzViv7yAmHh0zUJnUnQql8P2IJCbVCi/T6
k0U5tiaSMdoXNM6NcRdUaW5900KjDD3VImAPdv2cB/kPO+/ix8kK7NJPZ1LoXTmWVju6WPUOkpfx
cjeTq3e2Kl4GJzIe0GDEjGfEBU+CzFHhRuAWUaX/0g0JZ2Vga2jJhEIxhYe6eRSe6Ig56qmbVIxX
pzatpG+VIPVP7nVtMO0dxTdcGl1DwTkXnkjQyofb9/kFjJAC6KI7odHYodHN384/WzHMoDMMOTkN
OBlh9exM4qi02AxToS8P1DWSk0Pv3ZXxSqxGWznCqRHfb/+I9c5ZgHYUJRD+hFEBOmr1G5yyisPA
7PpT0dBpus8CHjeXM67gKdL3VGk1LTHlva40g+ZLRinHJz0uMYl798+g/Q1dDcwYpNv1DhrneVDs
LBKnFN8xzRtMa0SzW8ZOzFCjXHEjOxaeEabSYz/mmYuZYLmxid/KRH9vYr4EIFKZMhKtKDCVqy/R
OBHFRQwRT7hQhPZhUSiY3ba3kfOcRYcLRxyMPeZXYdX80Gthq0jw6+VTirUUDp2oViMEsZih7ape
SK3fNXHf7BulNlPhClmdxJ3dy13iw7dtH8oZu7PvAWvsHPuhtE8FdnajK1lZdcRRrkEb327qyvQR
5ZUOASYA7xPaY54gOcFAMVGeYPpAq1LFQKdxDlEZP0m2+XOUbanfJ1H6JapFpe9uL+5FG2wZi3oI
aALWFwDdaqwkEXaGy0x56gfp5wjvCkv5LMcEp68nbOA7qrxu3GhW6TeFyD8PQRTt5zjvvlFh7O/B
3G2evXUEx0Uv4+PA1n9j+a+FEiYKtEMzJc1JUgmUd0L0oYvmMI6askFJdocP3bxFBX3DyZ7vMPoe
fAT4h8vlsY7fuE5MeaxFd0JTzibLMzCow21Sbfs7vEcRtsSiLe/jUytLofRpgjNXPdfYTezTKRPZ
1zmi4PbVoXDzHEcOesyFkzUnMlXVotTbKN0vdNuH0bfMOQsOCX0Igat0aMX7Ap9T81uP4QhvllbE
g/EEwyQdPqCZwaNLni6+Sjp+oYlfI/NT7vqeq5pClD7aT6jO1KG3sSPWWQPfHzAX6J5FNI3carUj
qiGQ9CLsyxOSh+Jpigw5BGTSVtmdQgfURowrVbBPNNp6xpVIVD8hV2A5qSS4Su7slk16RFFa3sew
mGO0q8zon6wKy+lunBUp2VeTqt33RtBtQr+XUGS1hnA+SD6dpYPFlXl+Z4sCgEE0lM3JstjBz23J
y/4YR1S7FQX92xM+L8aTPDdGcJDUzIiepV5P212nmSni5XjmWF82PuUy4uoX0cldlDo5xotM+vkv
Uht5slPQFlydWnUazR6IZjdqL4pSPne1Hb0MgxO8kPmp941h1IkrIy1WLUjZ8UvYgMncCCGvHC3U
BSCKAFddEIKrpR2jPCBKz7RTS2Gc+hXG5q6lFPNBr8ETzDJt7o0RLx5SEokFlmuC2lvAzmuAetn1
mRJIsjhpQ49p71BZBZadIo/lPYuZV4Xb6IPaflQS/iPPLikb7yVqYGB60kwzNlbk8gMwfX6EyaKQ
qK1/zWDpQShXZnMyWsuM77OZdt5eDvXe/GGFQ1ztW0w+pPuNbXC5MUmBidxhi/ItLoTI0iRDpFKy
BXdslravwqmV5yQz69YdsTpK3DRI5vgI8bt/boq2Kz5oYlDxErbUJPqH2KvYeE8vAguCaa65RVgI
iR+8iM63pR6iW4RmcfqQkuI1Ka/nnM47VIVbjU6IIIVyK9yr/1FjjEj2mOsodAKkOdc2MBhvUdTZ
+TDe2GFUCJaGFFCV8x/SGo0zo0KVPCSBPtaouZdDO3wtjVJ1dgVkcJqXk9UI/S5uybndoqWXu58L
3IAnPezECZ9SYUR78FJRoOzAxGGR60qdozTKrtRy2f6NwuRIpR730AerwjiCGkCITKgZ9FPza2OZ
1+nK4nEIa5IG32J+BEXzfDYYadSyVmbag1RaUvkxbbvhWdawtDg5eaXZ1a4KLOXJgd+XgQ1Fj5hq
/JznSLQYo3a4/WPeSG5nn5Yfs3BQFHDp0MPW6qxy79Bj7lr9RJPqfyk7r924kW0NP1EBzOGW7KxW
siXZ1g1heTzMsYoskk9/vvbVVmtg4czFYIC9AbbICmutPzl4wzTLTHqOgUbswpENiER4KrDQycxN
AXjgRrYsqymPq0QPUhKObSkMn8yCdNWVVPDvFEtcA3JKA3eX21lhbyZXlTf1SIb1FwtELyaOwxNG
pM2qFjcqafofVjC2X4QCmMVEKlTDWSS5UbVRYi01KURDaX+dc1XLKBvnmdimsLHvFZk+Yl+NxZKe
mU4OpyADFNoCFacqJj7ZLreIjnPvey3HpdnhgTXfAns37V6VU5/uYA9287PFGPZFTQDuGwWw90v4
q+GfW+lkZlzINvgV5PhMnOp6mP6pk4UjF/Y2ajlcoux632K1O+89X3Q3VeuC5qvacvaSVLX+ANpS
WRs/wSf/kv2GhvDceb6kJJC0gTuvcpfwRlys7Pe6981j2YUt0UOjMy2f3NPWh13MFWcjCsDmiR0J
rvV+udXG4sJ0EdnZGjpVHLUqms6kIYFJFWHzVBwzSyf5aaRVLkREc59ZXTQM/ozpvq8oZaYyOUMB
Uta2DVRbSFCYJvk9raWcbrFO9JdnQ1TB8EZzOKrdSiZhd4ShUH4l9shs9nxngyrG9Ya13MySyJ5o
FgUgJEkxpFSj93cqN0rIVguInrLCAvbE3xf5h0oFUhHhAX90EYzUr4dUI94QfarC8MbXtf7dQTbZ
eyQyfV9NJ3kwBISTaLI1sYFz1oSfnKF/qLbvNxi2QAy6OdMZp5N69v71h/5CFFTtBTe6ThKGWYqk
IRnjcdC8+VlbpM80NJXPiD00f6a+cvNnSR3pvbmBJpwvZzg7xZ6wzJ/0/0oNEY5Ky72tU38yT+Sr
L8UzjQE+wFEVYGVO0q/biRdW1soI103q9C7pM4Pk1p6kAb1Zh0nvcqcvw5fUzML7IFltGauenTmQ
ysGAS4BetHewKFrMKOehf5vNuQXF+vsn+fPOr14Lkhf0+FCWqMWuX8uK+6XldYZ7M49kC1DfAvWF
d6bbj9u5Xnu5s/1+2rt1QYpI5or6uyPY4G0EWaJfO6bSsgh/90Pm5Scjy/L8klFciB/h0IN6FDUR
UjufktnamF1vzEVcE6k0fpmHoFdi24Koc5E2FlLRyKwr7gw3KJx+7wyXgM1Ez6H36tZkOn01+zlo
b4OSbMmNLwvJF3SDBfR5LnLnONii6b/CVGzshxIO03RWWFORWpDNaxdrM1/cLRyTNtdR3VnmxhqD
tdkPzcVECRSY1+r4k/841DQPd6FfFl+axu+TMZq9BbOlQHZ98q0tjOJiq7f0GguDoHSK715i0+1I
do54Vr2z3tiqIaAt4mgLDwSG8mPJwyINLcLoe/g3z8sApK7LRfry9+/48WpGKUaZjnsiU6OPl1lT
Dxf/miI7923ujP+Ek7Ze4UQH0x7Xg7RD/4ffGwssIY8qCmllYibZcDooYQtX09w04IMZvL810mzE
9FSWubns17Ql2t0pUMUAz4X5yyI6nd+5adD6h7F3hs9iOOyPtzIgFGp5SOxwrFESvt+neWXA/x1H
86bqZE6EdTkEP5ldpwSFSjxhf5m4KGaRMpN1C1+LmPoFCYXeTj47eTOSb5UO0ZAs0rolgL007wef
lKHHYlD2cwpr9TKkrwEUXtvcnfyvaVZy0bmG7m3u1DWbvney8rNffYbhZnPpPcJtiKw5jENVcPcG
6Tp/DfvazBn5FzXB4pSCn5B+/uOY5DehzvGwOyJl81IU/w8IA+MoqII6XG48kQTyhBXj+GALxx5v
OTws48YZJqgu4TTm8rZQBgngn/yAS+FzdSbgHUy1eclIgLp8dVRqQFTE15N5M3qGTG9LZaS3gzOq
KTarxMi2C2lh9Q1sp3XY/X0Zf3wy5c9llkIxBCB53fDYWgO5y6E449IPu6sahngol+W5kJa04ir0
540Ao3n4+1M/YIR/RuY+jRYkLxbedRyEco3BVmMS3JhpPQ0AJEFqp4cEcxIsXmzdtN/HHv5wrG3d
lTGzUeFytAth7mpDWYHcEOMu9U2/FPM+QBznRMaaFtNj0zWVdWTd6pqoQRyq0///+0LjBAf0Qqin
P7ospf9ZKoZZBkWWT+KmmvPA3APdGnXkr2iYvrQupGfpudOLOV5Ej39/ZZc1+H6JQADF2QlO7R/Q
+PK//8+Da32ZxY5rdgYo7fQGLeJ4cHDl9faoGNaDKmfz29+feOl1r56IwxgfB2SUf197J6BdaGeh
ivwcZDi3Pa02BJJnY0wh7kUUv+70WYTXx20IJ4OpHkeqQddlXh1E6TyNfVbkrEXMYZwdf512NhO1
c/JAGR3k9wEZ8F0klczeRuRO8vHvf/B/vGIMzknUxtGFCeK1kSzNll/AsQxveqKkT3Oyehzcfmk8
jsTF31pVsk6f1Gd/COvv3zEGg1yM7gU7ZqR+9Sc7QUjAkEGE56RNnyktMU/TYz7VWJgJox3671Wq
chmX85BDGQLfUTFRnFnwoDtiLHeU7ctQ0glCt/taTwu8D8tYau+z6d9/XHYu1Epo3Iwe0XK4V/Nl
Q2i/C70hPfdhQsEdLWIq119wYMc7sTBKiIY6X6HRNbYflVXW3WPrEF7IWSox77OmU026g80j1NlT
jKYiz6ozcRc2lZfHw9IG8iBm230TiSlIxx75CM0u9esp/QTm/HjcYTcC9R3lNSceSOH7XdSMfbdK
UWbndjbNU4FJKBRfI8/EIc8qU8lIwAKuLrHUTfcZPPnHyuXqY7vcsTTAvERgk6uPXdsuEaFz4d/o
SncPKNyn727QSCqx3musIfI7nXJqrYqMSUeqJPHY5trJ+bfZkp5Cisx5KhZcKhYobwNlEL7fP1eH
1LvnAsLJ+gLHely2UuRh+6PvF/vgeuWUJmDi2aW1VymD6m0YgB/H81o35aaFJCW3UuOFfe7Nemx+
Db3o8uE+I51bDttMTEWTRgsZhiKM9eQ1/nm2/c59muBCH8FdOmcna7CoyCJ7jZxx1HYygvnR/GSv
jtQ2bkjScVrO4lXbRjpXO4foWEa5f9+7//FhXWjDpo+mCo3TNemkhAN2acPTc8BZVW/wrqe3CbLV
MEGjHb1fpRdsSmaI5f//wRfJBjPvy1Scz/p+RQH20kylsNDRxY4lTQiM6mEiF1aEYqCrrOviDPT4
WWf3H90V3vl0V0jCoSszv3j/XD+rqcOnZL0JkOT4fgwtzxt2C7B9FbVVMP025q5IInJGzfCUOMF6
O6imUdtEakdE3ujAc9J5EdwUxRJsJ8o7/zJbM5PdGsKVjFcjrGHiGcDL35KyZJQtZb3IW0pvMzgk
TACWmyxcCu9mWtxJ/awWmMB3wmd6+2XtnfLnNJOTTNyTTr3YTSC56e0YwDH1NtIpk2baMFv9jM/z
54p4v8UulCMqWW4QMFLr6npWVi18uzHCG5cdYx4JX/KHja3KZvnSN23zwlahJKiLNHyis2l/wD+c
ghl7p2KVPvQNN2v2TVOIf2YcED/Tgv/Hr2Pv2wRS4Kx4AZOup3nTINwsCarzXI1rgn9l0ens6Jg5
XVK4loG/T81W3uoME+dnq5sJoI3g8Oc9BApzzJ7CmmHyhhFt7vycSPTNPwu6+biLGMJS2hh4mHAL
X1c36uKtOdt1d55cXZyMoEj6zTDQ6uAtpFgoe6xMsG5w9Fg0wyfzgo+376UhRtFxidDE8+fqaNaL
WssJain0cBn8izBEQygf8sNQYjgZmV6XO7u/nxkfROtw8HCNBzrluXCZrzEty0fbQg5YfXZnr6D4
rpLcO4SJDvZD3jyaBAD+WzL9j+C/LE/eoLGu6HXYPhpgX93x7z/m47AKMtbFp4b37lFtXa1cv/A7
SXI5g1tvNXRcBhbaosES9bc0hZcT9yoDHcJkokqXU976zc+iNR0xfvIzPvCALl+eKR61Oa52HyfO
ZToHnVVJdS7WSSx5bE2dMW0oTQNc3xd3Np0HF4DgfoRlImIYrG71OK79hN4mrxexCmgTc5BB6jZk
HnztWz05XrQGiRLPshJO8shhKLKjXKu1O1w4dtkDeem991ml7n1YUNwFMNph5ACWXsrY9ydkBc0Z
H6dcntMmKIvXwraz5ouXTQEs1CK0To6/5C1sMo5tyAngfZupq3L9gilTucs9AaGfq8vsy1gwHm+g
RDFFizna/R+J6dfNV6JZmi9GvnDfVNWavCblRJp033LBbdquDp6JWmgxkjEXbp3CdhJ/j0NsVZCm
iW2OUwHjOI4+uW2Z27HIktm2Y6MITKE2ClFYfUjGpA52q7bc9NVDaTVtHHKr3W3Zmi2wa5LRWq+W
RMlDfOdY36VuZZOf3obOa6LJkzyp2fLkF1HNmI6XjaciKxsII4aOYeUH5Q75gJANpuBxZHv0kakd
paLOSPNwS3qJto4e1IDkkM0m0JtbWZR2MAR87JNUuK4/CQ90GV1iDNKlXYTNkuXFlVcGdRlBZa7E
Nw/aHgTPzB5gHf19v3w4qnAEvHSOlM5YIcO+eP918ZbzXJQm6Vl4jTm+Ze4UxNgRaiRpehSbcCQ4
PcWR3/5kqvxBJsHWuNwwQAY+rRhn1fsHq6wDGwm89Ew6vPbj1hXZQXra6v+FpZ3LU96bnX8YYLm1
8cKJ9ubqxvtB3F45kNEyl+HyI3Vpo0KGPBM4dqTzthmZG8N1PqWOiYlEpCCOvWXcZJ+Jlj+yGXx8
vIDZ4PkRwvWhkLfmcrVrqynOoWD4sjeLxd+QY+Tc+faQnAFvIL7ix5EwC6x0ta8Z4GSxU5h2xFDR
hy0PV/WT4cfHY5jfdJHSGqCOkGCvfSRSmjs1VHV9Zs0Thq7YFWQHmO3gn2Wa5iJGtUG5gLLA3sm0
H94aPwl/wPtHMy/sVo8vf19aH45in0KSxKCLkwlt6DW+z0jZk0ol1tmAM8SuzqrtOrZijMTqy+8w
EYbjIMHw8UY4FLlKvvz98X/YK++KGJ5PMwQjzYNUAbHp/Qqb4Y1QGIjwbE1QgX8vF1TskUWp+x0o
WdNuEPd1F95XmeGwEiG0TbHCXxp4p0PcuLo1eyj9YWsXzOXs3Hom41aER8IPmL3FneXlZhn//Td/
PGvJnLgEaYBUUgxff8LW9jNbFXww5D7iGXWSe+K+0NTDg6f2TmCrT3x8PswKkEr/yZxmCAO+cZ3i
C2vA6sSo3bM/O81pLFv/a1CpZYgsnBe/4sMxlxEGe+K+mTL/E1T2YyMHcIip3IUpAAWJm/L9B8IM
CSreGtpnFm3QlEchze5FOQaOtjEpFOgnlG9nLphit+S1tXVzWbhJNC8DWhu/MKcggifijhEFh4Et
JSKFt0wFS3vbVbocHh2jkMu+tZbKjMAoGyse4Dg96n6awQsgANpZHIhwXMutKct8+WoYwgl+leZQ
/nbKJkeCZuUT+cm1vWSxBa34Ke8Wf46WJXf9LQ49Y7FBA6XCm8bAfwnd4SQJe4qcFKQzbh2rd4sN
p5wwN4thNOkPa2yHsy6yPtVRhTTTHuMUNv/jbJtV8Mlauj7ZGTnxz6WtoQrEIPGqEPTcuSSkuR5O
iVu6BxGa2T8tAMAhtxax7Szsb+sp+/b39fsfz4S5h4Mt418Oxw8mkGXW6kQKfcL/0TjkczfFiWE1
MalK+mBSZ0S57U+frKPLH/K/+5wt/oc0bFJuMXi+dsfoig5CbNCPhwaU+8n1E7+MMgAVFUkDlOOT
13q9Rf88jSPlsj+RL1xfmL4KBaimMR46RNjMtZrcQB4j/W6zmHPGVw8n+zM6zYfXyl94GXhAXcDA
HquM9xsltSbd9xD1D2MVut8I2CE0qAvSsrlz5kIhcBND9VQriqdPunIgmOuXy7FA9WeCPF6sia4H
2yNByNobmvU06LC482ak7RuhG8uL6jALrChXjX0iTcQtYqfvqvkBbWb6rxxt6CZNUTb+80Cn9NRY
vfzttaF+tmc0gQdRWB5OfZ5s8nPoY+v6o611Ne8SUOzkXNsp45fJSsqzPWR1+pL1TvZ7zi+SF7/x
9IsNWW+CwG8Nh2X1gzHiY4h/sy6Zzdte2km2RMjPuv6ewmM8N4EY1iaSK0rGjZTjKJ+WHPHXDnVo
5yKoqVbD2tMMOyYZmoZb/yS/zES6DOj9SoDJIu8gimC3MqhlsmIqJvthnJupfW6VmzLsWswRAVJt
S9c4OHbT/s5IuLw3s3V8bWbTYzDFJ3yGMpBnXH75/K/SZie+1O5Q9lQsdm9tw66dIP854OXEfrkO
UcS+3rWJm/q7NTCznWVnQXIK0UUyOoLqhEh/CqfqqQWPKO4HUxn6YI/ucKc912i3vT9m7kG7q8r2
KNLnJC6G2RfbfOjL+naoyuTouBMGkGHh9ePj4vUzNvRt2GZZVM1duUtXKdMNesCugFkIgXiTG7V+
1iqpm3snNxEvts2aMtoIJu9mcdw+id1xdI9uCGkePoJsVbS083SjKD4mvLXX4LWhSfDhY/VzuSnM
sB03KVXUD8ppx4gKreQSuX42v42CciTKPUf/DrRpuHdTaTMFUpVlfQmJikzvGk715bYbsEGLWtyy
MHBZZ2OI6kXZNxgjroytjAB/lRxW+auHRP9RZys0XE7tBaULZmpZPLZ4L8DjscOdjw+CszfJ6Sg2
ugI8PcyBLHdimCYnSllpFjYVhCLvehsF5wHLZWgqc6XHNDIZz/4zLWn/yzA6t9gisTWrB8eH1H6m
YXPMvZjc3rwNk97u4370gpd1dNfuGE5efoZ+qUd0BpVtnkvcb375c4b8dEUHm8HgnDrJWmN09RWq
Wjf9Hvs57W7wLEY6jlC4fs3XOUj/bbwkKx9dxNgzrZhXlhBDQz/ZIBX1koOd9h3NzVg233qInMle
MzdJ4gUl4MNoA3ZvHRuCA0kfKKW2Rbp6dVSzB4j9cHopN9CSWzTJbTA5R8hjyDVTczTML2xcYX/F
jWTxscMDRI8raBC/Mq/U1SadLlwUwCPHitaxUup5LhrrGyZQzfwgdYECv60M8ynPxjGNEzMQ3mbx
OVm+k4iipRlBvfLCk5Wuzj8U46yHoHaMIfbLtX5c19x7rrFrKDcXR8BnQ6u5fLamykAm6vizjKoU
VtKxTXN72aGWrAYRB06rTZMVMBXTBglU2PwE0ZU/Q+Wtr4hijX+MvGbcPmVj2L8qWQ5tZAwy2IcX
QeumtBMYBYmpE/wlbKqGzQyvrIy8deL/6IQqHaDup04OUCuNL1VJjkSkZuWetVGb1Nzz6PYbif63
uemH2SbaHKbiJlilDVvIx2Qi5iQe72fZN+t9bwxr/UPIQVzyYA02WuFOcJPZD0N3xvo/GbdG7ydu
bMyed5QWgqhTKGpvjOy51j+Z1HTwmUVIuwoXI7wxR2cetiuSGneXNJ3L3MzEBxYuw5p8lznoZNxb
+DZEpgrb75OzdH085Xr4voQdmzbBPPebnafhj2KcHOfWt2i9AM7c8SSGJNkDNYmLrkmO9YEkKPy4
oooB2albLfIZcDcqyHjuRGfha4eMJJ5M1RVfzKxZnFPLHZ6RepaMx96lR3jsckN1VsTIDN6Ynwb5
beiQ03lCVW6dxFqCaDf4dnhbLPGml7Ai424zyppiPpGmFpzIrf0DzUCP7D8sZL0HrSr8TbC4mRFn
Myw/JE1SJIzkB7MyEI5NTfs1rLnevjl5ZTUP3Sh9eRqCwVxixltdfd9z7giCELr0dyJdc0WH1Vu4
LqjadOaNrRUIAEwpbAigUfXB9zC1wm+9uOh0wZJqn8aeLmmzsNoYdKSoW47YEgQayMSx581lXtHi
0TLi2XS/0De1dyTNT/oGQhK69ri+uKwVUZs3Uv1A9tzlR1wu5LkKwrI8g/7Op9rIKuPLFM4O2LvT
mFHeW2LcLJ6Cr7UaU3+0TaDBTY+HWX3spkkVsW5sHeKQn3hf53QInx0QUucwtIuffUtao9APqRyM
Hxwg7ZuyM3G75rldnTK0/MN3hrSh3uK8wWEk/miag46Z9ZNnJ2Z/GvHm3PcAyvnWgA1p/kTmLhiI
WH3LLCkxjmKszQnxO3mvA7Z7WHMAAWN5BFHPz9duD7Nn7djJs1Oq82otqX+3qkYPv4lt9n9nVdu2
u2DuHHUwVqX+WWRalcyEOlAxNnkhBnK4xNRulLPy37h7QAuh6xzeRpXjX+sFlfM7hPWaYE0wZyaO
YLAcN7OXuuavLvPM5hyuIUGYkYnWpPqW9KzTo7NaZvYvIyXLico5ab7NldsEhzRfhzQOqno6ENDl
BEfUz+5LBeeZiJJ6MczlpjFlduO7y+xuh2YQ9mERfu/EGv56dcMQRv/EVxTvwcIVhrjJeq9Kb5zR
x/I3THPHP9NIGPsckUW1a2EFGs/GbIRYbNClES/QGvWO4rFt3lLOiRSKa+8AqfuIp+K5Uba3R35B
Suvlc3rxLOHEAAErsW+d2fWjBhFlfccJRV6CkaYEOk6qmY41adGYX7aZVN6mM4XR7VMnqF+EXbTJ
P7SOTrKrG5sLn+idYmemcAE3Vt4Q6umv81LsqBEho6fo9YtoMsndvG2WNg9jodNh3JrYQ4wbTyn3
2xzqJY2ZHHptBAnUL7a6Dau3Ho9nc1eFk7L2Kq/8XeBkE2VM0CZUaGEf7mdbhBAxF1+++QX6BSwZ
UmP812/9zDy2itDNA9Bkqk4TfJsCPshqWiry6rW4JYirco/wBvNNlVy0KGKd7YFhSOMtTPF86dJ6
djZ+2d6w1EwuSw+S3yj8/JXmraLWzfR8X8KdlLGLUmfc5E0wBXfQMGR2jzFKMX5dJtHgDh2ulHRo
IcK9UNJvmg1GIAvhQz1+yu4cdSHO1UQVpab/kKih7G4Znfv6S1Wo4qUrIX0d5nDA0IkKw+o32u6W
76KdmHZHnUe6djwBN3cHIY3J3wx55YotEEoft/Dtu83UuPNESw2rDB+/RkGGr/pM6F+YjNCJAnbZ
zpbFXfn7wKqX4zpajaRps2vvtSydctgmfaFLTipAw81s+dI79HC2b1JUTmmMgFfe5rYnvTu/G/ME
E6S5d7ublgaQHEvRhjhgUJfR7IrCXHdr5dhrZGhcGm47d+iGiZxg0RdxS3FcnyHPtwVrthLe0R/d
8VJxL6J57DOWJ8Wj0wt/0wd5z8kMjrJEQgzyiYBlt9yYbdBgegRi4W7tuRnvvbUQyy+9ihZIuC70
sTfKwYazhz4YtTHEfBkTFpJYD12o5eNqpGNJgjD+LAxfZchoNMrRuhnntTazVw/gaTgmY7hwbiVN
a32BbY+vCwRyas+QowvuMsyojHQHBrfwHtre8o4Vzuf2jht1rDdBEVb1RiHeTjdNqquDl0C8vc2M
yX2zABvxYFGhn+0FNOlDboekJxRDWWLHwhzVOOtVCzuGwYipJhMVs97VOfVaTMJD8sSjMfNR/bK2
zE8HT+9ZRL27y4heMOJEhnZ5v1QSNRkC9Rp5W0dAojXNU3gHKYtyycmyxnyp18pghWAjUJ6yZFiy
57kcJfi24XYHL61yY4vzAg2eiZmhE7clTvkbt20NTYSOb8G+jtweriUnWR828YQRSE0pokr9FggK
kqhSgTtv0zCsEGeYqdtFeKbI5Ug9YpFAGvTmw9rDk4g8T/gJKXW1wu2Xjj5kKcjG2uK35cZuCYvo
tglxtNrylqvgmBkI7iLVrd4TaSVUny3JsCkilFriJqY892yOarZJNK7nnMMKtamugjV7ciaZ7EKq
/BQqng6HFz+xpuIE0T9/goPpL9tqMRcHER9+KG5kdWPRbue8Ict3GsahOkikf25EleEHYKYmPjlY
qCVqjiSGbVmczKXy4jr33B/JupCpnFirCLb9qKic3aUBo4wmtSqXJlLkJqGVnBEtwxK3Ks9zDvH7
VngWNFILVfEBXXaAyjXwVupcCKeK4Xc2G3y3Gu/YaRqS714wzlXkQUfdrBVdYcSU1O/jTs+Nf0oz
5kbbcp6m12V04N9PtjXLLRVIwttnIOa9ZBKJI1YveiIor8dvTdgz3rgmoMjvgROkTCKuETX8UmVb
/Ohrw5lf6qod73Aw9pie6tzGQjDsl1tfMivaa8zrXjN7JVjJqIMAib9oS/Uok0GdaocMtE2mMVA7
lMqyAOfwyd1gXd7np7r105boqRIDoP20ovHF1X9pucjsfKxgwOC8Ejzh9jsNJ03/9bNfU/PfLvd6
YjACZ3D29si3nbnI6m04uyjpmtEWWAF1dt73WQSRZW4x7ULjGlmyG0ucf2ZQS0b8xg4Qr1pPjT/N
auevbTdvaGpcHTtV3z4vdT866L+Zyi/bui85SQ13db5hT1WhJ5kgbmzNHAnepmd6HI8GHLdvbckf
sasJRPC+WpYW8rkXqKTxLqox30tXzF1hH+SBHzk5koDYIpZwfU2kN893XMJabTi5a/c4wf+i83WN
C+2lFBiyzDgkwVwO1qo8wbWfS+zxOMXSGEKfN+5LgCsZFYWDXdKKWSeGYn1d1s2dxlZQUyR6mLbT
6BiItFOkUrdjOcjHVEyy2HvwavBH43Y6aa/qMBaq6oVNCzW3368mI7BdVjdGd1uyeX4OOQcF7jqQ
wXdFD9OmiFSfl/k2sWFb3IVer/wXLlrTf05zk3I/Sqt++Gkmriwe+jmczXMgB64AGLD9ejuPFZHy
ellqYwunO3zjZOUea/Cp7aKeWQJNWr8IBz+13ly31Sj6fEeKlvENb1nHiIeR0CBaMmQakbPo9LeX
Fsqgj/MEZuawBgh6/gSK+TA0Y14HMgRv4sIIJgrx/byOCO4Q63hzPLRKDhtfu+26C0qZs1sVtu6f
DOk+TCRhQaLKuEj/L/zpa/eCgXs3p4rPj7VDws9cesU2rJW1w7T6bejA3f8+4/3DAXo3b+V5l7gk
sCa2LoYv7/+6sQ71GDardxiQYlIyjP2SjmPsNHnN9ytMR8f+uHrrvZcv3WkoReedK9wwuoe+HiDA
9KuZvoLIWPlmqIXACFPZyKmKEJxhY3mF+yOgJ/uJW8eSR0u1us3R023x1JAuVG45yMLwkAeN9agX
jqmoJGGoPTdD6OlDmFd19hwyanKzXaOShckao0En+ZXj52X+zIYQYQ0MwFatOu6NUVW/6MT9pWZE
xzhsU3NlZZsKaUuFFjhPFPOaevxlJb2V3xiCAOodTjN++q2EfzIesafvNj2mYukRr7apj8mpJQqM
gaNpnTWI8JbQH/wNht6evBhbuKntEf/YtD0uDvrOqVkYU6CT4tB+8ouw/Cwj7BrfCZAZMzkOCTFH
4Q/I+/5buXZNRIrj+McG5cIGIfnyq1vSbO/Jvr7tmDQuUQdH/VDCD/79yTq5nhzzaObF5ExeAq1h
+75/9MpMXuZu5R0Ff9hJ4Zi3zTFh/Oq3/fTr74+65kFfvB8vWB/ke4avF0Dp/bMWg5FN4hbeY4Me
1aSQXENZYrUCNRrOj4sX3l6LlGgvGs6p536ylnEC3E6qN3Gxpt7iAIl9TKJRaE7b2lnlCmOnIWEx
npwu9TZeUfRdEQWTaC1z/8mvv5Jt8usv2wj2KpRZogeuuW/LxMntO6v3KEOvfgB+DAtMxpywpmfN
btfWq1/FuKbRyonqHbqmrb7UXae/d45VyE/oQ1dQw+W38BPA4wLQBtD/q682LoYLwcvJvjQpN3eU
MoOLs2o2X/WQ+V+zefa32CdUn7g2Xx1hPJXpERoQBj8X10TnCuBoCoXgXk/TY6Cb5J9kzOqnRATr
+oY6RrabanL0cv5/v3WeCXeVWBHL/yggampcsLHuMx4Xvk147OZsaW46p22COmqS6qLNsOvS2ycy
rVtJ7cDN90PANFiZ4dC9bhlnkJT8yel6BZpf3oRHGh1oLLl3FxrX+5XcrU5SzZOcH41y3Sq/WjxG
g/5RWwzNiN4GpE1mRyF3y7PGPmQYlg+fAFzX9DpoIKAT6NuDC4uK6O+r871Es6fKJTEfm95Mc4rd
Kff2Qwcn6butE+PhMoNpABIm+jaZLTJ7TkpD16eG5CADDhAx9mZEEIxbE6Jrgs19drterVF+IH7Y
+G7hLMulF1zz/4Z2AOIzlIcRMTd+cfJGL+QiqPusW6iEjVqcnWGZ5uP/cXYey3Er2Rb9IkTAmylQ
lr5IiTIThERRsAmXABLA178F9UQsKlhx36C7byhuC1VZiTTn7L02DL4gxaA1LB4V1g7w0Un3VTDu
OvDAACmBnttYxSurrJ7MykrkNc6t6rjUuNd/d/gBqOW2GlhAQPtKyFXwqDj4DkOONAB4sxlPkWF3
/ZOYRNqD+J2bzGf3aLgVbvCGGgdDzI7aTcYciPsYMTQdhSDJi3Bo/HE++esdrQm1Pu233QhTYJuX
iaNd1XHmdNEwLOoTmtDM2pZjH3MPBmNFu4/emmmfmoKaxxyWWq7ch0pOs7Op5haQlJvGzXAw6Zbt
qZTq2iOfqvy6ivf8UPGDlpFTqgzdk17M4op+wt2i4WN7iGsOiJfE2ueilPW3MojmsmlEB+x353LE
RquB2Nu9QdddjTdVEAvgPfNMTz9vDBFVdo7NtSiLTO0S1vCNOakW5G664jb1YP708Ut/th3yaZAG
2hjRLaA7LDVn+vu+Vti5a7t97Jf4XskpPQTA/SJVSu5TVVz89nGmHowRF/f/48HwtAwkmbzh5/QT
TdmNSbWpe5wCOz3oeU5proKAzx+Lh9yfNSrwGn/YuYU4fPzoczLC+qVZXCGOBH9cpOfntZSubKZP
c/rYKC8NNpIjeQCijziLyO/dInL7uLQ+ZaPhoVZuskeFOflLGeTiwsLyfvBJAuDDmH+0ZuzYb5c2
jepGl6P/eRw8ZrodG+afewS167nb63ab/ch1N41K7N3PF4bgj0jxrzMrY7D+3CgZGQrcWeekGz0D
mN8FsnxUK8yOPoXV0m2eKgqzJdW9NSSgxq0gwiWY9CZMA7tanqbJAR7SzzRY002mTbm6Udpougfs
dSo+mSw60+8Jxvicv3I7CdQtl74W2GguVLrvqf/XEWXNGKFyM6QtOvrCnEO3mSZMy0tnmKeuqLrr
WiU1HQHJu7Dtx0y/FX5uzpHQ9Yl4QBi8nJDptzb0FeKxu42X1C52AMjqcQclSKOvErfUZz5xPKof
XGvmusg6FJ+cum3d/TQZstoSUMK1s10VMXvp4d+NkPn3q05i0L2XpSf3KEow8MV0DpySV7QniprS
apq7D1QzxU2VIwfczyLAe1ybmjkwVAxYf9XR9/A2DfyvYeON+PIiIU1KNw58zvaJ3JdcPlSx34tr
NTm5Fa1KMYCntcP9uIpSCtkAWycxFTuvw+JPvpFXhx5lpy8F3GGQKjJfpm+OK5zvK53G37pqkA9Q
sSt3P2DxySGRohGIUjUSuEtOijr4otLUs7Jp4hZYgUCdu1an3SjFQSv0G64NW3TKBeg9heWnM6PA
kHb+q1OATwmop9df7ZO5tdvvPjZp92FN2VoeyAfRkMLXqSPTaA48Kn2cS6yIs5S1tIdWVfptzjqY
t0hNl87mcjOwySzezIs11Y3Vf+tcQ8GHsN0SZA/QgFdS2vyHClP5s1nDTQjJER6rTVLVTbAxBVxi
fSzNkhIOrlyQ4Qh0wR9AaoyCNAUrTNCaf0WVJJ73jvLr77TvMS8rf8m/AEkpg82sraRtt7Qq6nxL
YnbzHomlnn+tLezPe9orzUx9rgV7j6BVBlHOxSnGSqRoRG0dykflcbamUj9SNh5/tqVIig3CfCKd
WbpG/7MEo2LdDGgPPQLZUq2lVdCPnjjQDTCRhLj2eI3I17Of+hmmQqjPYKjIShaBO98zEUrxQ5oc
Nu7iyazVUaNO7oSOhnZj7w0gHcgDUIW4hpnTO5/IbErGm6XVHRmOU2q+LMtc8HKpJtCvlSl8p8Dc
mlHUidNRlNsJCfFeeMo2PmkAr5dk52apPMIkr7ger0cLzjV4AT5PWuOjrzXcBjeBjJ16l/uSUtud
QJXSaFsnnTsrWvJCnkZq0+WDuQyzEw6F0OILYqZzZSlZtsZ6E1hVj5y+7XNdLEopQ8eerD8KuuDo
mfMyAGCJEvCVskJ24lhO4QbKhNzn2J0+DU1alpQCde8zMEIR9rpwLqye79dtfNkISlkZ+XQorN6u
28LXJRpXyzkx2xb654M/ITwIXd4g2mw0lfZpPIvxDsMDYWEbSakn/e97GEVwECOrFGmNODzbuF1J
u8YFYvNYTToniK5MintJQYSs5jZ+skbdPjjWnB3cfvFOU0Aak9Zn2oWL2llZh02EtybgHo1TCbn0
uaB1QkFTBkYtHktHGBTWqqwpkqul6+b4M6ZV17uwYZ7div48b1VIMgtW6MT5ObekR9HayPsfcemk
p9rw0ld4J/gDyQq51yUu6AuXj3+c1pgoHKjBubDO++bZFj02BKC1CJgepZdU1UGrJgQCwNIprrV1
7W1wz/j+HRyB54pWzh6KqSRSguvTbUfh8oK7+f284xVYvRM4ds115r2ddw3l4qABs/Kourr8Lvum
veGdcCIF0ve6ABc4RQLeTqgmbbhwTlz/6rfHBQTDBE063LtRFb4beY8NtJza+pHicU5vxNI3k3KG
H5PnY9osHS5/NOYePz6l/OOhBm5GIiQcTCPGefYg2Tsw2t2sfwRJb26Ip/C3yCL0m1mv08/1gL2i
wfVy4Zu+G2T22xVQFZiocNco67eDDGoRtjpF+8eiBBsqRJl98nO/fgk8CXKxZis3rpc1oaLqg+5S
Ssg/Ho4wFS0lLikS7M9BRiQo1cBtx/xJeHlJTql02oMG139vNMhHvSCrIf9S6oCNTx/rwtt1dtNe
F1raMSwr7MlAH/94df9yghc5JgeBP+3JdlK1k5rOL8tZg4TFso0qEAyHSiuse8uq7Ssty42n//pr
s/lR61kv/Iz/eQZX2ZjoyEStnXwjnvJd6YzpfJPlXW5vbAK5NjBKR36Apg4uXfDfLyuOZZC1ZlAZ
pK1xDqoojVZD34H4Bp948tBkOQchTdW4Taas2Q1caPULQ31OeWYlI2OF+wf+TqbZuy2E9jkHRlnb
pyKjPYMqqbYoK7l+Oh4SDlfGXs5OuVtw5Fu7vrUrjS08ToP+C/uNRqa7Tx9xn/RJjarELq38jmIR
57KYNtoTn5xwI7YvsaCurGcr+DV7WHCLsJinrI6MWMyWDIes4zh/oRTx7pVFok95f61DuLy45xaD
shBeq5Wkb+ZFVj5a5Bgd8KQtMWkvtnPIizG+GZfuUlTyux/QNKBo8l+4ZWkznF/oUMy3MSw5+7GN
AW1cz6MlbuJWkDFTt0FxUJ02vHw8Wd/tfCatjPXkAcGT/e889TrVWIyGKZkfh0kTn2QLdczLjHyf
lpzoP37U+yHlZWC2IJowcUGcR6QnSUq2iAqSpyZtui+1Mr+pzHevKy72IhzigQ6A1uT/9Xq+Wts4
X5hIONnczyPgOzCZRAi08WMmreSaeyImKAOZ0qRi587FF3zdVhw16SLN44XS5/uh5ckuyBTeSNxQ
f6pxfy1DC82LqSiH9KmmKnMge42IDGPskvu4IxT0wgZv6f94HILutcSKcRant/V2vcfTZnNvy7xH
TlRtd4I/rFqW+aUQijBEYctX3SNXF0yFr6cEEhmCgiPH/jzEEDIRgLKeHtJVOWQQ54R55JfftkW2
k1kmHlB0iHhngVPGwa7lGbkf1JfSq5bml1WGNK96LBtDn0qAtymm2N5zxqyLbNKajkrhFH3gBmAM
LwYyp/KucPAQcbMrbGO671eAbNhrZFEeBoVuPMR/0D43IhOf27xMSyIGMnctko/Jsk0GvX0xOCvj
zXdzlFlzLq0Rv3ZV3MkOZdqGw7wOkzutuldf2jSA5kE2/a3TS+1b7tjjcIfGQT5j9NO++khJX8rF
sPItUWzLg+uI2I6SMXX6Gx3R9aMNcuqFHBEuvKJDeFeMc4AQY5pwkWemCY+ppOtyqywzQ8igl3N+
1Yu8fhxiBAnHqpKLs8GnMkRNAKjxKpnrsQqHHhVzhNlXia3uTkty8OYZod3qVH9Grq0FezhNzW+V
++h93ZI0yX3pI8J4qqgWaK+dObb1A/6ufMNJuZ52TpDX+nVMgeUG60mJTHLR+t/8h0Qbzs3qJXBH
ZW3tfsiqkHLN+FlTdNC+1F1TXXWSnRQvSW/Rx0ECm2/m1Bi+WWwi9ZZIN2J7Kd3JcbVMSStsCGLh
LsCfu0CrOof0ELMAA3Y3I4aBP6rPZvDgc0Obdr5ez92NTb0k+0wLWLSbmBvmFEkjscrDNHEIDdGl
jF7k2LWDNrESRkStsa7DoR5ye+9kQgy37Uy9JqKLbYzPCDCL+MrHImSO28WMswX3KaqC5rswTXT2
TptUz4Dn4mIzJ+OwH2c/BRJYr1Riyyw7CM2csdOQg/dshakZcCnWiBqZNlld+19R2AfuS9sRP7JB
gN5/bhM7yKPezL0c+YeLt2zu0YvcCB9215F4nuzHkFiau0OPrFE+GK2BZuPYqPwl4Qb3JbGG9rso
cYiHSOyqHSzzwLnLs8S/xevhVVtUiLH3lcJ33Wwo2qEaWcyG4DqP+Z+GGVlrGdihwfnF4t/L0+Co
6W7QcAVvSH+gXTCwuA2hcHv6YVltGV+xz/b6Q9EvLi1AL3PdRz+m3A+yXVDl6sZAP3AKZRWhDlGo
dgjzPm0xZRRZm91Dz5qmXdCnife5HiekzyHZvKkK+aiznm9cQfMoclKtsnYTLFJQjNIdxkOTMdl4
bwoxQVeUfCIQy5Zzm6dd/7Wr1PCywI7/VRpM7ghzvD3dyDGQ36u4nrKbKh7z+jihliGeeXZdFBL5
5B0LKRxx1KdYG9n+q+yrMwAD+RV3PjzPthww05pDbr60KF3iQ9HQuw7hF6AHU5i5so2R0hE8ko5R
IqUulbBPhPQ0blRYnepfYjkjgRn7Nlme8sEpjUPVzj1nNMfVin1bTAI5UN8QsMR8JBbJZ7c4oOWb
aCzWHQI/kY7FLm+yrIl0gnPGjcGVY2Jt8JJ0o4/4A45aOuTJlefFlc0Imvkc+rkwY6qGZWZs+rjD
VrpM3pxv8trJsh3nI5fipF02X3FiAT0YnFjVQ0hMkLV8W/j75y0GGzrgK27jc2/Fw3A7xpTwImH4
VUc0gYvqwk5M91nFLdlwsd11t3gSZgR27Uwg0LXVpCj10G5i1rc1A2LY5DjNNsdcX0aFTShpRPZI
7j4G7tCyMAc5DKVoamkkI8IriOyoSADc8heY7d4lFPO1mDP1uuRN9Rm3kRwOY8APdBejgJpIVtKx
zelZjdi9WiX5DZIk545ELG/kLNWVJor7xkqv5l7X4IqmfTmhAZya2txr5Mr5p7SZut81HiVYIWWt
vWoozkeyjQKn3bZWjNnj42PK+6o6l2RYJQ4Hyz8X9bMumVe7pk1SV/zk1NjuKWS6qL2qgC4iAlHw
iTtVY1EASeZ9simypqFpqfoeZo59KfL2fclo/SgoMjibUT3Tz7santP0VpuP8ZNdDQoVs13d+X7b
kFtZEXtjlFW2M41K26hEj7+VZlxGmdFZ39N5MB4bfyFy9MLYmOfXZ1o93K58z2V++YCM3h4yZtx+
vg9x55NBluaNTkXuG861lCRNtG4p6eYy27S0tTmim8t8lSQGe1QRLPEXx2z0nz0Agf3HH+n9qdKm
08sPtfZWufrZbz+RjS0lg/hgPdKIT25k6uTNBoFC9TA5s3xEfVogEKwHdWEk3p/UeSwEaBQzlHG4
67197NJJYcpEWY8qDTg7LWm6Y03374pyEXeuWz/992/JZYQ6sE956t01CwnbXFmmtFCluvI78mso
iXkyACoQ1HkHp5KHttXL/1qnoX3uQt2iOIfLlHvl2y9ZN5C38zEtn5yB+0CYBC3h2rUY7wFX9MTZ
zg3OLRpb5PlJ/1Kq/ftbPPBPkyimFXzuE2Lx9uGZYI47YvQfB9WQbkYaA1EjJiaeznJSuRkKOzvI
hYIlTnjml1Kxealq9o+PAPIQ8S23shVhdDbb6dZ304i36gkLkhbOqpipSRkrwitpg4buNN7DRFfe
1yrQgpFIX2e8gON6P838tUjlI/6CiMW59+0gUMPRx6L15BP3DGtPP08hcJeGfYXrpnqUZld9/nii
neNNeIN4orsGUaHvgeNw9pt7TYN7xx1bXGlpOh2lqlDftmSgw91CQFCGTiPd30kRZPe0FzSNXFbO
Ikald7TdB3gAW5LHCycqM/bRrdPa4tXwuo7OG/Bf4GxBT9xDnnXqBrqICC4s3u9XAyBs6+UZUqTL
P5xdghL0tA0o7+5JADlrOK0PAV4+ww81V8dcYEM32bBcoAH7eNjez5Q/vAiojWiVaIafPTfodI2B
65sni6hVLjZBV4t9P/jksy0QPjhv9tBComyc1VdVDC263gWSzIVP8X62UDgw1yAO3lZwnWefAoVe
UQI3qJ8WaRg/AeKkpCekMDiGtNYQnC768eOv/e6BEHko37JEAOJzjPNKW6vLXCPExnzCgpbdtoqc
SUwvzhXNv/bKyv3xQlXm3TBDnEBkjfaSiv26S799HYo4CNrOSEu6PnqHBNvT/B8I7tV3O12QgOfj
19mR1gHmpH6EXoX8/L99X4OtxuR84v/v8dbZ6xjMZuyUQ9mdUKI26RXJUF354DUVeD5C9BaKVY1D
UtvHDz2f0zyUYV7ldqv4FMP/2y9dJav8svT9h4LE7V99z615L/lTc2/CQlVbdxLdsLMwrnZPHz/5
vIrL8ktvArWYaZqr2vBsuPWhQ6ym0aFAwBL8jHvh3jb1Ytjb3AxUsHVwYHwrXV+zoXoi6r4wud71
LODX8AZ7gAj5h5Ue9/aLo9Xr4IE5yamu2unHhLB6O1eLaCJLlsU3yGX9PiCJ4BTgZguxkg2fm2Fc
Qp8D+KXa1btDIZ+FrgHtmpVtQ23VfPtZ0FPaEpVDeTIASF/5jYFxIDHzQ9x2IJaNpHPDIQgSrLec
DPaxvxTPY7fE1uHjX+Qfn4PTJ3dQUC4MC02Jt58jzwxrQFvunuZRr44d2uk7G/s390DESS+gwIwf
nj3JJwul6isFyoQYUufCHvF+WrjUtcji4IBMce68ZRcUhP+C4XROw0hbNXIrPBPEC9n6507v7XmT
2jA5wFdnFTx80xvM7ceD8P6FoCbr2asGm1QdIAZvx2DAlZhPrT6denxMp8KYxG7xBhwk+Hb2+JS1
I0N0aWdZB/bvxpEBDQh4ooVC7Q+IdB2Uv6p5seZYYyOS4ST7ZQhwJ1RBEyrsWEcqO/n+4294vq6u
j2FsOXvRRlhfgbcPy1AqdBCdjRNpFIiIcfxSqxAy/p1NerxLLPsSUuR8Yf3zQGQkaMUsGjbnoDcp
JnzbDmIue1mCwzQu1a2Lm3a+Q+oxHpnHxTPdc2dLDdfjDVvK1L/wo/7rK7Oqc84C0Yee6mzvsusZ
npHe6qfFNEl5puY1znfJkBhYmjPDOJb0JssLLfl3E5lhdmzSAS2L78xsOhtmNC1CFrN+cpIhI7C9
X8CsFtlgR6APPOuGKpL4SkUwFpFdx+mvj3/kf4z5upewpFNssfxz2mnNhV2AErBO+EYCJyS1rvvS
QP7dFf0g+gO7V76vUqpUhO54UVwBd/n4A7yb0tYqmqNtA6aLnnBwNstoNjT6rJnmaaFj1m/srNHs
Y4FdH+tRnGTRx0/7I9V+8wZRszZ0Fi6Tr02L4+xkKdPKpIYUBKcKuByB1O3okNTT17a6oQfa1/tB
FoSAizjtsSJmLoLM2gGL+hMBi0VaSDKO1mGoUJiBX8uK3QAko7TC0U4RTEWt3UgI4HLWG2/r1LgE
6C7mUFtyh0ta4w1+2JgSUriYCbkPFxctaxlxWEOHO8qUknjWNEj55eRnDv7/9c7RB3Z/n42QWC60
Bv7U/s/HgiO9wUznQGNbZ0uYHLO+ppvknsp5ouQ01ifwd5NNMhZeoXqIuU2keGKvh6ypt3Lq1d5u
3OoHfNAZ+7kx7lGN6pc+1Pp7n32oVaHMCYPW4do3efs6pLYJ3pMw+5NRUezeEwnQBTeDZorBiEqw
VXsGHO8YesI22DY9KFEsw46ZPebYBS+FQL9b5C2YOAaCSoZpJdSsk/ev9Ra9XdotU72cTLNKS2LT
03gDSZDIC89oHCxtVMfyIrY2H8/Sfz2WwNCAYzRnnncqeWLGPCjetXHy6kx3jprbuajU65SqNUiZ
UbuRSLF2su37C42qf7yM7GcrVI3qBA2ydX386/tOHVGIaAn1EwK44rfb+csm7UjcQLAU6O2Fb/lH
YXH2U68eH3pTSBJYU85Gl82ugk846qe4X7pvCeKEIRo46FcU+sp0gwRiya8R7qtNOjSeuQVrRcPC
qPLuaKAuvvE7bx4f8JS5X0H0WWbYaisMHH+ZvgFols9b1dCNeBqQZpPxkHaZt6l9rz1kmGZAxhRN
Bd5PZaV7IBNhVb0bc48nKLVI+71waP/HKk+tam2MEeyGZ+tslTfgWg7dOFmnJg+SLZ1dN3KtVvfD
zrKaAyXmsgph/nm/tSq1Dx9Pp3NUHV0/HT3s/wZ5PUKu8+2vn9VGq1dIGZsnA6u/pGoaFHEbYQ0f
u+OMRNp6kmOu9hMRwoSAa051G3CHKwGDOPp1ki7+vE2cXjmApjVH3OZyVPcY/nzzwoz4x/bLJrMW
O+jR0jQ6W5yx6i4xnl/j1M2e/mxWcZ5HBVyTCB9XWW3AZWRPHw/N2YRfBUAQqLBpcMAnf0c/e6Jp
dbpdBIkLVqgMnnEnQsiEFQiSe6jczx8/6+zb/e9ZtGd4DButd15LEkGMPhf4z7Gp7GanhqzGZl5R
FVCD2rtzMFyYcmeryP+ehzOLUp0DXer8ZYYLjA1hNpxjRa/IClWby2ufclpkSJ3Y0DnOiwhz1qX8
wvdfc4WzwV5xkd0wrGdryFB1sOhwkRy9LE2/jkaHlm8ZUENbUo8AqRsXJo3x7oEIBtjU0cwxpnTY
7bezmwgsp+ckXl1N3Vg7bLA9dCZj8fQ95eDhkb7tcps7qE4S4L3XszOIHd2u+qA3wFTGVBX7QiXp
tdKd6SYfDGWFgQgu1WbefUgKQazoAAzWH0S3z66RmmGDz6WPfJzrxFg+mWlusAAJ/VVN3TLclXNh
XjjqvJ/a3NkZDo6ylMtxPr0dFry2EEKdMjsWMGjuOHoY3Y5NTv+uZX1Wbz+e22fLG3NtfRhCI+a2
zv+eneJEXfeI9+bsaGokX4DDBjVPOincmbiAoJt0zbaSKD1DEEKX6iH/+KI2J2hcIIhWuDWc/f5O
pvxY0DzDDjvF4crVu0qMxroFpXLJCbj+VX/tWOvXXMtaPud1Tqw4Dd6OaRk7C3zfzj1AnlW4g+uc
NGhzbc5+PJz/eI6/6qdQUKBG9Zyzr2QEEkNgncF9odNufxn1UTlXorP14ZIh7P0iYeJopY/Hfcfi
qHNWUsgyk2xhQtUO3D3ie3KD1KOOrSoNRdUsWLxLWpWBGsvTx1/w/W9mQnzG5cuFJ1if+3Yg4Sen
9Pu45XkCWdfOm9nDdqMVy9tRI9Dk8b8/DSEgBwouOgzp2ewkqETUQR5r1Mf8vL+d9ZawBZt0rrtZ
DN//67OYHtxkOLbRt3h3nfNapy3pgAdH1evyRU0i3g5Lt3B19mb94b8+izWWIeS+gq6Iiu/bUQQo
q/mJp9IrH3dqHY6TQ7gg2XXdpscA9t+XMF5y1MLen9sims63T1uDVVwcG/GxKQP7UAazfNDzud1Q
ifA3pinkhcPo+yWTKzF1Lg5M1AC9c6m6gVxoWoaF/at1njMfaofeGfKKt1xFOGTG/ceDeXYT/rNd
rvsysjB40wzo269X9Nh5NfyprJcaYtHFtUNtRR1aA6iDWNdAm4p+2SRDUO7jwBK7jx9/Xmj883yq
mzwbhS5HkrP1WrhkO2g9mBF65um31G/L6wQ5+jdd2OIbzuD+4NSBWRAaX/k3oOrmfYzk7Eostn7h
o7xfE/D7/ymoszK4lNnejkSwZLYLl9M6jqWNlEBl5gZbGcLhuIopEcRJ+aANphwvLHrv1wQey5WH
XhtnB+dckL0yu9ZpbDO/xmxvJK1z9CWKGYrM7oXl51/fcIWlrJla9Azss2+YQxGSYy/s49x2+m+J
jftLnFPkQ1cE9SR0PWO5pXtQT5uPf2Qwrozd2x2E7Ia/nrx+sr+O4qI2MKJIuNSs/gpEJ4C5Y9O5
cGQNQWpBOIH8C0I77jvnrq4F7WooiPLY9pbXH/VqnGKy9DKQTtNoKmAHFkqwDvMN3jwiCc2lDGWV
C4AhTt89gjusf/iNY39Lcs9SG0uf9U+8vJPEJ5XMGnGhiTKOWeIgjdMtmHHbZYxF+8UElT7fKKF1
/sOIgazcYu1rnIM9t1W3mQmSN7+uvr8xsrFe2VeLWXvlDrGWjuyoa5bxWfIDW0+8TgYQKkHOJqhD
4sYBgZXx59qu1sZBhRhlW0Ope65qQ0uQAmUQXqyqguLPF77DGGw0D3bsekctnwDOoMArCSIf7fap
ZPH94ZnCe+rtGB0bb7SGNDWxfmNar3/qzii1iBBNMDeajb4aCivJGGGPzOPIx7R7qEVD0W6JZ8iG
q2SQhFgvwnTvfFew73Y4a++9TE8e1+jrbxWbBdgIhi/0cC1d5QjVUgB9YJkjcgt88dkwqmIMVaHs
r8SZdCn0Q2Npt8kc99beH6rpehCT9tLhuDC3SmsdY4M0CbQO/7/huvGFf6uodwShNdZlc515cwDH
Jy2s8dYbg7YNc0kw7a0fN5BLOMtp8UPjpqZ7m2LQxSxHjuLT0HbAN8VYpLcdbeIu1HGjvRSJQ1eq
QnIILSLRXnLPIMrVN63yW1LmPvYe1XWUPLWyIXHJKUVZPsCqtbWfhdUuV1IkfvBTBdCtdpiiWrEZ
R6h3kWqbKbjSGqnf4DWiTCbnuRVgkCZcdYEzG+195ZE1GwqzKe2dAZ33qu90o947KSaY+wQvsxON
7diSYpOOSbFXhBlNUeYnmf7SGMDVb0EBQD1sqVy5v2WQJWnkLGM+3NeitxBhAtT73dAVKveeAHzt
SZJyoC/10nDuYwfKLMalpcb5B657w/k7Hp71soN4E9k4Em96Li9ywElotIosx3nSXkUbLCfb7/rl
x4BIcK62Ih7ET67Fef/NnGPtRwMJVEat0yGiDZuYPHaSeClflCHNOJNOfN0NdU9qc6onT21qedWm
0OD7XXtzVdNrLVx9hunpZQWA1QUIbqinRaE98TaO3WNp1uOVwmdKkFsqO++l6E3N21XL6HU7KGCY
RUNub+mXIteSFAU6IrmQyey86EgP2kPZKwDgNbScEIGS+dS742KBmsXSmHeD4V25UmvAtmVz+dq1
WWtv/LFptS2Nmnbks8my/0L2geqv0NCIg1f0KZel2an962SFXR2qxQgW1JE2vvKGDKz5uhxaW/7y
Mujpv0bNbpqHtGhSoqEJYxybg99TBo1sMXTHipDJdl/No5pDQlFI5NMChZyPzBGnuSGSyy7vCzUB
WZSWNf8iXSeYNmVG9ZicihnIDqwgr9kysqZ8IETU9jdG5hhfuk5VD5mjuf4u6dB8hrOJjo1KUoHj
GdTG8FS59GnIyMDsEKaNHJJbCqyTBhilJ2PBAAJtvjL9U/+6SHTv1k9q8qLdEZDgEUVa8rlKF8Ml
5ybhXwgshdrfcxN8nzVTZUewV3nV2dTlQmrJ5rXQSoswhKovRSSl1hXbMh4m9Kx9qz8HYtG6jSJx
GXR5BnsoLL1MHH2LMtCmJ2C9DWl+EBRFHdm094DYfPumbRP3eyUm/54LABI/aQ8DSpAS0OzWGxmH
n53KJ0yvzZCM0QR2mUAYMixIdnOn2Ao7r5XJrnE6QLh13mUqSkjtpVyWqvxVQ4PxW+EA/Tm5evrJ
7SzYZ+v5tg4bI5h+jUPO6gNsa77O+yR9XNzadcIxUCwcZZoGz5o2WuXRTPW83cO3WY4507QJjbiO
v0yglxBr+EP2fSo8/dZr0Q5vtKUZblOz8JMoRRM4bv1Bm45BIOuvpYbDO1Sz2Xih32v9c4Iw6Dcl
SEmGhyvbdhtjA6RMOHnZr8LW0Gl3tVcHawW+ZBEiq05L981ogwFsIM3u6ZaW86bvRs0grFznR1pk
X9yjKvEzKnDmfDLp6aTIs52hvA/SYnruraQ85RmqXmgKblvf2zmUhpNla8G8qhWTWB5hDSe/+3lF
EHdW0Ranclqc67lXNKY0ba6+N3E/fdPT1il2OvAgc4forLtJEUx4NOxQJsq5cI1QDW7LLavrnGQP
bMK98SpDM0NvqqtPpUy0VwoVRnuckE8DFGpxNIU2yXgcvA2/jJC6uyKyCKMtd20NTCuMgS9OkYpJ
GDtYI4MbFlmmbgEM2TYbji1u4YuhG4wbHXJN6wRXwJwTBzyqnYtjF7dKHi3Omv2W6uugY9sNNOqi
+VAUUZnL9sbKxrKLitXpiliZ6mrkSDMwQoxljrp1yH69Vxzr202uVxJjlRRg7VCwZTdlkASoscFA
WDf2AN4z72KDLc5PMzhrSvSgLzNLPvrC9sYVwFjm2wluy+uAvOxbb8FB2qI96A+coeEHBgT1uThx
neIkMpAUMNz0cgwNrUAL7gT8WPtMjcMjcEviuylaGPdzTRojqd4cqoPC9Jb7qrR9BWdsBOlvULSq
wklyhGHHqWpiYRBXa6FdGL3HMhQYL56dVYpIPtXf9prf/dCQXRU3lq7kqyG4T4Z46aV40kWZJ/ym
FUBj2EAyMpQYX3PNmIoj5GejOpg44ZNr/g0riBoE214ozXS496esyK/9VKpfKwwN1afbOv2zUfcF
jFPZ6UNEAItlHFyo3B0eiJksisw2YJdmi98/Ogh9M74guKYNlHrfD7M47uIjOvLmbh4at7lKuwJS
ak9n23qdKLVmewSayNRRJI/boJZovmu3GF9H9pN+V/vTaoBMpsS+dQrlEoKReMnXwJaqC1u3NXNU
jhxPQKJCmwlN6hTpcarBiOw13UdF3uGTyK4HY0Z6jBYqrg5lodItDEAn3pfe/5F2Xjty49C6fiIB
yuG2YldVt+1uJ9k3gsdBOVBZevrzyRs4u0sllODeA2MuZgCzSJGLi2v9odK+hIEY8z06ESUV+mYg
L3OccfiIIVQvjmFPGrmn92Ly6CRPA6gvoSb7kDpO/CKhfacdfHgj9rYYLftD5CuoKaMqozwVjpb7
5woqWr/RBkWPH5rYt38HDiBwSlBlax5Q4YuQPQ7giXC/4uO1A7vNV0eiPqvPKI6kiGjBQgnQNFeA
tedeoxxl9HblnTmQ4O0oFE3zGUZs0PvCVNInD6co7ygKT5JBwXthdIo9X+Ugdkrfbag6YOqUDaEJ
VwHp//zFhK/TnQM2vYzMmPA+WWOAkrCKwHuDNZWT/8KMOX5ReoNU0IAma587FZOoppsENGOAPxc5
MflCsUeZBfK73CT7yvElxNRFTyQyspGULhFRhj4xfWRRHqyGTb8zQ7g206ZGhUNJfH+f6XYgfwz7
3FI+OKMSVxtoIaHYyE5NHwBd63iixPb2rh+r+L2Zq3l5SVO1RkaRwIHaSF5zfqsCnNkno26camcH
Bb/AQhH5cwbEX/skF4rXgbPOag4AkHlE90opp9eqVSjp8hBtFCiCeVH37xEu1OOTaqAHgSx8mAYE
8KA4+HVbdv4GNBje45MAHlm2pQLk36CCUX3N7bJHVFLYrb9T2iTKDxh4Ws4ejUzpOXbyVPtuB/zN
myJUSw8+jzClXUFxVPpQF7pCakDkgv9QFgwrGjXNnzCoqUhT0kR6ETlyOTaKBeHFEE2NuImEOJ2E
PoWyQdog7LexVGf5owp0ID7peisjA+vkfLlc6QboPpQeEEBAHbd70quUdIayRiR9ILMm9TJ8kVkf
QZtJ3yz6R973sRPluxpbu/ooVfSJVtqs5m2FkYY7Hna0WYB2cMdfv0M7AL5CojV8AhdgRY8aPAtt
hyREgBQ7oks41AY2LSlQjEI9e0jut5uia9WH2JBK9YDnNcY1JgnC59gPkHfwiafWhlJO+ItyH0ti
otX8KJdBU6JUFJqfdAcxy0cEL5WftDqygzoEQ/BkGTErWUOPkagUkxBtbQX98pfCikL1ovZd2j+i
FBKDudKT9iADlIi2iFFn7230OIChSuiT9t/jotCNTT7a+h9kWqA8KGlgf5apaA6PueiNr2YNmmqT
Ec//IGzFi8wxPSk81Ch3o26g2kV44cCImiS+tDHYibsaB9Q8KW0U9s3MPoqGjXkOIf6MpyFAPv4A
x3q8DGanZgdlUAJlH+CL8Hlw7Cb4XEgoFux4n1GP1psY6c9xqL2V4t9Uo5hVEqYWGdpi8tT1mJs5
ASYpWh9ezGkY2+pYdJkjdlIvyWekWYuQ53bUt/v75YvbKj+bhvawrU49M2pE15sGRQQ4J3lnnOih
qLuwCfxjZ6CqGIR6cFaVoT9WJZgnhK3SlQruQsGGbjjAIFWWcQmcdwYrpcfYrKeX5dS1DS7Hj34g
FNrSq3UAWglqNljsjelKuWZpvkDdoRZTCJuW+Xq+mpp6/vTIxgYxsKUfSeJowaFVnXjbqVaX73hz
+Vu96WJkG4fRWfPaXBweiUP+QS8BAPj18LB8xhqZEiYNVfCQAVm62P3QfRBdbWVoo5XeTx8O+wP6
N3Z6vP+pb+tUtObpxWq0rWhZqbNOR9ZTb+EVZJ5i1M2sTSRUhQZagk/QxgGOHaEE26TbHnQJOpyt
+YQAZ/LP9UBQn+pkiDS1zRC2up5+3rSaUwW2caqqXD2kg/BPeVA+xhb2Ffcne1t7tYAsO9bEtbEh
7lvTl3hVlausrqjUUTZPDYWf9qBltLE4uTav6zRAjfcRvZcwRpO4xC/HEXEknuEr1MEBrwj7sWuV
dq15e+M5Dr+C0Mw3oDEDEmMOPTEBBCijH4F7L4RxVEtu+o1OanA0E2e89LZXRueAAvkHKxF1cmlk
uHMXPTP14ZKOKtp4kHWoEChhuUfCH1LO/SVbOJATOwk1DzoQ/NRZ6wF9u6xqal8/+W11Htuk/qgq
Qt16jaQTpoc/VSupK1tyIeDBLKY+r7IrkNadHQdcx3vUI2Pz1IcKKI2aSxHi77AtENn55HlrvJPb
TYEd1nTw6VQhWAwA+XpTgLIvaAl4xskEXPmghmP0QRpRP9olpTl8UUtYIBaXxkUNG2/ctJ7F4www
qn6WQ2n8fX+5F0IBe4GUEuiIokP3uf4tvNdUp4a6dqrF2D6URaMeot6e2KQO6P6UdOx71aj/4enj
Wf8eBFltU0Zij61I3L8eWin8nB4eZwOnIx5c1BUO5PDlAXlTklUsKhrXYpkuFmYYh/uzXvoENLYg
g/wF9gPEuh5b0wXiYNaAUL9UI96HeIy1aZvUK3aFLUFnjoOogckJHB9bGYAAG9AiSDXWpLPv8DJL
+pW06WbXs9O5gfAPR54Y4OL0/1/FCWyxhZfDOjqZQRY8CZXa8BYPHOOxTgflUUJcelvaZvhwfxlu
Nv40KuXyCThgEgdnG5HiZlqlTWufoNdbH0Ccg9FTIff+gGyf25s01u2VEae/8Sq3QCSYg43iBNU1
nuuz0NtDIvPsXjVOkTWoW2DGafAQDrK3Cbh185XBbva2BcoNMKaGXKp12+ejqVR1II+Cs+Rk+kuH
GtRjnIaYrHTYENFq862fQ52Xx6BvPt1f2NtpIlUCAI1PCquNG/b6c/r0CyAv5NEZ05wzMFzvN4bB
zkFTOui094e63TkMRV100kjkK81btY5d8QvsJjonRUuR24xaNM1DsUNEQP096vm+RUJsTYplYWUn
IA7IGNrek4H29fzGSq9o6sTxGUEpNE9K01ffAewTl8D3k/FUwf9tKEwNUfDgIxpp/mvkoFPM9gGs
jqgHQP3p5706LYaM4VNn61iUd5NVVWYrBfJnwE4R2FLEQwTrmT684bV7yTfbj/cX/Hbutg4iiAvK
tOnmzmlI3JSdOiIRffL8ErtfFTnQDYqJ9Gugq5xlJEdOYAQ7HNMQzv9zf+y5YPSkfAGi1kFsGSQb
cWJ2YqEnakORAoeRh2z4jJpYmR1lpe55zkYAwCr4msVjnwma9hUEeu9Lpxo0nWGOpBrVmaZId3qN
SIO/HbNGJD8UfIjUC4RHXz7Gaak9mE3cu/d/9G2UIbvWAWNy7gFUzWlURdZJFFT1guvOezSp/LhD
EdQH1Sh/tb2jr0m33p49hjNYH0SI6XVa82ul7WnPCrM4JT4q6jrV6j+1OsaHGh+jaHN/areHj7Fo
z7EVYebRW77eiDJstKjHb+7k62H1Ejc15s2yhATDplZQfdt3dit/CsNV8ZXb+4sVBZ5B4NbAgwDC
ux64gQ5MJtkqp9JJ2/5MqVrd11rWPoVcm98QFO6eShTdsw2a16m3Qb60+l3mgMy3oAX9FTzFzYpz
CADcwJemlQIIfpZDFJjcgLEX2knJzeFrRR/6va75mnNKHb3N/k3oW8a8Wge5RFnVtMG9zZMnDFM7
lL5BU1AxRG20i+tSeQjZePZJwv1HQdatjCEqCTy0V6hqNxsZQTtuFHISh9WHrHe96KLORZhRrDiN
Zp+oG5Wz86RlNPxytX1vFtaKx/HtsjIckAUUhWx219yNwZfgAVGobE9lZHa7oh6iDyXB9Nh3GPH8
4z5mZlzHJjwJcKRE1euZGTqSXuGYtSc1lKNjqqvePoqBhKQ+9WM8iNV3qYIT1b8PCu0PCDHraZPv
Xw8KFAQ/WkNvT06TdfYOJYIEQ6VEpn1GN1hPHvxRiN+RSPvkdH/kmxBug5Zm3KnewKN/zsYpKIFZ
Nrx9DKPgVusIjD5TA1exXvJauToPoWUJOFCpBKfV8UL1cH/4m6gBjgsoDtkB7Ho25mziTZqWEpml
fmrxNxSbWrbwLtWT/FzjI7RHF+Q3Tnf1Sqi63U2AxyziBRhhULvzd1UIxzsCDGecctQfz4litCiD
Um0otxJvLu/h/hRvjgoUZSCfYHzwMeeCnr7AqxsaHRi6LIpVXgpRdOnGDgvagmhk0ZQ1s+435XJW
+J+HnCiVgKyQxuf7zl5xYRbYKC119QWUFa51wMxpaOJDRg/ICXr/XPiiXpmlziyuslnkDqGATA97
FWXu+VMa34vMYyM1FxmtYQVfKqtuTkVNF/b3/bnNGTVToAMwhUYVzBUGlGeXWgmeAisHub9EAqT1
CTEeM9uG1MPDX37Vmx9tAyV1Zzv2XYiWbBba32T2b/pEkyr6QOu7C3/m+LKZG9nMrW4lBb392Ej/
koICryc94UVx/bGlymp7PCvkS5HyYN+o2KtsVMAZz3YzdA9pNXy4vxo3x9exECMH6qhP2tjU0a7H
i6HnyVrv0BFP+t46V9aov6uF8adXlOCII6TSPEdCkx+itlujLt6cIgcS/CQHb6D8OHEfrodWgs7A
MMXSLpC8WhNlIrQr6iej98z0EfP2NbWW2w02TRX8LMUJumvWbKZjrcU2ckn5RbPzUv8iWTkmivg3
4Gf2r0tKQQLnIoMGpsODZXZ47Myg2Y1A3SUhowmHfY2tM7JIchN/TY3B7k8SD7fyObWktP2Jd1X+
7f74sy1ELJyuVWZJORKFNnkWL6pYxevV77yvfibw0MKiAb9VbPV63Bcdqf1exBJM0TeMiXUJ35J7
ADz09bdUq7r38yGWvhr4+wDCUGM6dYX9YQjoBWGdnB/vjzddoq+ixTRHDjARkboWI86PiV6qAzoK
tvQVidJgy9DjWUGe9tSMxQNqTc6nDNmggxZLOP3YGFAbK5f8bO/+HR8lRCC9VFww95rNt4D35dk4
/blIfEUPVTPUFwxLlA2C4d6/spKmuaJkYE95GsjeOdnOKClipnUjfW2oIGXvLF+yfpkqZb1nb9AC
3ClQ3Ev2iKNOHfmqQMX9/lov7CfSYoImz6RJfnl2xXo+yuxJovBtC6U7QjrTMgquOTjMvm7OCjNe
k8xZWl1mC6qe5JSS/uyo+oCKlST0EldFLf57YnfjhzEY9R9Z7GS/7k9ucShQ9eBZsbuBtX29cU0L
VKHmlJHbhIHkbWXE1sGH1Q3QqV5OxEppatoW8207xQWCAlxODun1aLrag7spo8BNxkYrX/LCSOUP
ZmQW3edyDGk9jk7bpj89xLGOoE0c/fn+bJc+pTWBhaf4MNn8XI9fVJ4HMNiOXPywBiS0jDH4g+6h
/snSKqM9pGaPhuL9IRcX2Cbrhr4wZcNTWH6VvcBgpPJAvuRS9h76rQk0INnSFUrG916Ep9C/jwZx
B54YdxmbdnYuwfMgSxeK2BVVj0k9HEV/tN6nqZ2q/4Vdp6+k3UuTIwL8DxudGvtscp7qeDl2KpGr
1Sls2EGMpXcJc8f4RVdi2L9lbv872PRjXq1k0qQotOAt4Oa6hjRkRwTMdnWVjw8CzusakWBparQ1
YJXI6FhY861qROGot1IauhjWePVLH5E2bccGZ6pntXaAmN+f3NLJoGgOy57CG/oJs0szrUUuDeUQ
uircnRTpoAHHi8xUsGXUfDM6+p3twFlS07b6JSdVV7/hZNA+NJgxjmUkXteLW3RUL/3Cit0KROeP
Csvko4Ld7Z7HvvYcZjKVufsTXlxfijgU/Ui14U5cD1gDpQhVRFHdTikxpHRibNvp5wctAn2ysMK3
DDeVbrFHI8zNi/RtgZdzQbvQNQONllNVKshhVrKVbmu7K1daddO2n4U5imqoUfEAJqyasxsDOHUF
sjJKXKfpbHGRBxQeL11XrQkFLIQztihqys7EKNTmk+JB6Lel0FLXS3HmOigICkX9Br/64WBAMx7P
AN71eOUYLg6K0B5iCHCv8Wi4/nCdFiB0AbbEbWir2Juo1wMEzpq+q1AoiDXzoIxltiZxtrBbCNkU
pQndEEbmvBcfHStDxbbYlYwyyMeNMpnEA+8SXhHujCCL1lSCF86jA71Ehm8LlQ49m+tZKrVfod7a
xu6Y5tmLDn8F67FwNJutIQhDT44EMhLTh44z0tfjYK/s18XxkXQjt0OiC2XD6/HHHplSz8O0KpeL
VByQNxz2Fs957SkZxxjUXa9i/rrxC0+2tyWZtP3ln88nfRXautNNPfWSrn+AI3lRHXpl5go4Lo9w
I7LPZqx51P/k+sf9oZaOC+VVDAwnhRFqKNdDSXpNQEIhzs08X+l36VBPxjK0u1fWdGkTTYoNaHBR
zCX/uB4nL02100EluGizGP81DcAZs2oAE0ZZ94Z4w/GYvh4JOnt2Ft54V5lFozqpC+7YZwSrdwF4
A1KAVp4c7q/f4rwotmEzRo+Kwun1vPwm7Zom0xNXxPhBn+K4q450F1XzqJRB9un+YFOKNI9tVNio
JZISo/Y335ijEjgIrqRu3EbmgzlZBtiyP4HiM1DDTd//LtF2XSmyLc4QwgXcafJiymzXM6QdNOY4
HacuarI6+rxJ82swkL0B/Aj9bXd/hksBjjccnRliOPf/LElMex0dPJmdHyUZ6DkAsPirh0rZZlt5
VH0gqJncNG/4hvRgplcdSqa8I69n6CRZIIX6mLq2XMJ86Z083uTaYF+Q2VgTS11aTSAzOD+y2UCv
zFZzSGITHWcvdR2j67KtaecwnIwuPUiKhovUv68m6ojogFFi1/lzPTE7woir8LvMTSvJbB7DRGu/
q0GCXCzC5s1LJwBw/99GnC1liJyWbSZm5mJcYqQQvrBs2iCvXO6VtAzsM8/Ftd7N0pahuA74ivo6
E52taCTqtgIwn7uwE3xAT07/DugeIOYWJPlpUKLs4xvmyIOC/AKcBZZu16tqwBgpFAjDbmAF6dEm
tdloORqjzqCnj1wZ4xtCp/ZqvFmI6Qw/TXQ8udwGUxxvi7dXGU/5afYjUQp7pTcybYl5iKEECvkO
YBW9t1mcHio+nI/7tWvJaZnuSrNXC0yt7DX3k6Wvxr2NCiVdLwzxZo+lom+cxqeo4KKv4XyFYPGh
1ELvnFNBfYTEtNKCWZoVPOgJRGDo/Gt2EMYaH1AMxHKod22k7pM6C36gILOaKi3Oigc9xHxdZm6z
WYF1FGhQRMwKL7D00AIW2OQQNvA0V1Qc9BD+XHuZrQ05+2AoLEZRSMhyI6v0n9McO6poRN5aafuX
TJTaShVhKX6RkvzNrtGYmzsdk186Y6PqmVsiuKDvLGijByrUpfholBB2dveP2uJ3IxdEQ9OgA2HM
JoeAO7b2uGW7uCtbHyIJE5VNLApj5YpbSvjY8ACdKZ0SSeYnrG9jdNaNzG2KwfQuNlyl5oiwgTgW
ZPiPNVxRTOm8IJefsrFY0+9d+oKvR59tTtmqpnTFJjUaNfnZz2Mfp9dUyZ1NbOEGuXOKYE2CZWld
pwVFzoGmHRiw6xCWlWYip5GSuX2TouujSkoHyaGVrZXQtTwOLyRUAtGFnovHiTrVgoEk3k3R/y5+
OqHSFR8cyiTSykCLa6ihXoroNKXgeT2fFG/Ix7Dh4IkQwS+Isme9B9+fZNa7IM+97A33HJiZKZUF
HXSDrYbB7Elknrmr914rNjDLsFwAMvNQirrBWshwyt39o7CU+wE0JscEiX7LSC8xPda6JC7csYrs
vdR3w0MiwT2Iqyw4jlaZf3XglawMungwXg06S8eA08WFqKTclaSuPNv5WG0RddL+wKbRjjzAq+ei
iZJTT6to5YMuTpdOGUpjGAxZ8ziT+2bhBwmEPxxp0NCVSg9lvM6ONxGJxQ4iF7g+JN7XrqXFDWuh
Lm1yB6KwMstfirgrROb4BBybkv5RamJs44FJrTlSLU7v1TjTfn5VT3NGmZd7ZJK0dGJvijb8CS0E
AehBB0C4x9VOPMX+P6u3Uc2nn4vvFwvL22iOYg51OF7yOL0fxlTqj1HfZPJBaH2hPYIXMIaVsLp0
V0yCFZN825ShzRaTV0PVTHIFrm7EqvRfW8VN/CQ3RmHCQyzrKPp2/4gsfTxAt7wuNerb9EmuF7XW
gVk4QZ25dlJS0FKUhIRQlPAwjvcHWoo2XEYsJ1WKW2aFqQj8YSIefVach//VueqPD7DiquxQ2EXl
70tDax7eMCQgIYs0HlFZY3ZFjeqgyZC5UzevijR47xiFlv5pc6WuzrCe7G6bGKFWrlz283b11GoC
FwjAeQKz0mGb59b2ICw5tKSvGOz4xg9YDmp+IJtKld8KcpDjDnhHoh6blm33nk69YmFpVNaaAdtd
74IG2ldvlcdSVEH4OJDwfb6/Kks7DFQkbl046NHHnR2jqjb9RlQeO6zAHyUbnBHGR5QMJx8G4BvS
fuLQRLYAlMBiXO8uxBla+uBDwuO7aynOYmprP9u0dR91uIAqvb7Rotj/hjhI14bGJkeIKs3sC/Dm
rrNQkxIX6uFQ7uQASNhHtdYjbyNTJ986cfTdtsfUXJnt0lnCMWICaIJOvIHvY6Jbk/sQKtoS64wv
oOBrKdyiO1D2KyMtHSbEsvSpzYdo9BwIlvVljd3ukLqVDel3h0PV8EcJE/lSx1723aiUYeX0Lk0N
nBT7BgzaxG67/pDYs1hpjaq/m0tp3T8HkzjDEfVWqLv/vjunThDQPvBP1L+vB+LGNsY44/ldx4kW
bFqlDJsHW8bo61AFQ7e2VRYXcpKQBF8wPUtnVcO0aMO8NZPczZDYOCKLIF/scZIhQM4NwYAo6Hvv
LUsJAWnqRFNAM2bnr4wFoDAAjK6CYbG/H3OPXoXeJPnv+yu5ODUA2FMaSW1ormsep0Wf4QzFdYmt
Ls0Z3MwxkSl1lArUug/MHbTJtFo5elMSPH8KU/iW6Y/QQwRodv350ljL46HTSJKRudgZcpQ1mIuN
1c5C7zLetgDCHhG69h7SKC4+UBss/rs/66UkAd01HS05k0fyvHxjWD13CvV8Vw5jdAy8WlaKA76h
/ncRFaq0kStTRDsptMwv9wdeWm4QmeBuKfrTWpw9D6IBbn9EycG1c0ne80RQddQuasfc0aqtPiMF
0I8r2NPFuUJfAcuHIKFizzavXBRaa9VS6kJi6aJD7NQW4jFS0cCij8ag3AZl7eG4liZN/JbUGtgM
hg0wXennzGKsSAoD7z9eKaPWiG++EaXWxQFZAHoEiuu3HsI98hGaEvkrvaql6wsHTUdRLI3wMK92
yuZQmYNUUeePMIff5wHslIttEvhe4LhH4Cvuf9c53PjvfU5LQ+OBRKDl1F5v6aKa2L5xRLUfy8kv
Rh+c9E6l1o9qiP8YWGX8vcRJ5xzJVvlFjTP/EWZGim3GYDzf/yW3n3sSVABm8bcvD3Pl+ocgsZBb
o6xmruRV4oAeinVBJyoKNqKMvEk3hzbCpnL66sP9cW93NuP+rdxx3ejst+txW7ARYWvZgatZbXFU
E92L9hxcZPGSsBmnT13EK1nwwqJPY/KSgd8xMQhnRSHLqmvZaKzQ9aZWlYxf2O+iC8fwnAq7kvZe
b/ZwuDsz4DEgpfY20KyEvpqUxTsHdM0KbGD550CaBEE6lYbn7iAh9YDMgHrgWhFpq4oXb/0z0xp0
UePK3FthmDwN5WSkxB4a3NDs+I+Jn0Y7nibVuAbeWvw5RFgwExyACQtz/UXkkbxKEU5E9aOOIW9Z
Y/KgUjbuPg92W5cbavJ4IW7ayB5wOMytAkJVFkviHXI+YYP6dGsUaxf3bYaA0C9Z26TECnR7rq6J
NXJd5mUfuAgamIJHGdyQA120aA1stDjQ5DAOhZWUZF6HKdXSNEQkAldoDqrTVDEQ7EGbqDje3/Yr
42izCJcPMogmCPeuCFAQ3HR5HHaHxErKNcTN0vmaRPOhUwCxJ8hcf027lOU4RqbErWKoeaBHiQFH
SPRWdxBozWY4j8nCPtyf3W2Vgq1MlsrB5oGEuPD1oALNQCnDvdP1c6StLmOk9f85qFa8QySnT44A
5gNK9N3Yoi0l8AG7P/riDmbG2FuAFuPanO1gNTQaRRMidOu2yb9YWtA9tkHtGwdUUXRnk1SBpr+D
RGaO+4i6MUIneFKa2QYGnfI7K+R6TTf99lphPQDLYflGFR+B+Ov1qHU58jyniNwIisWXRMboG/vM
dtyjXJf8c2V9CiPEcao04ODnax9UhVIpYxS7eDN4/RO66Wp2okPRO2sVoaU9TPoHXm6iN9y8RYnb
HmpjFbPydXPYFaA96z9JLRVr/Z2l5eMtSQIN/IC33mw7RYlaCUuKgeOoyTu5D/JvUlv/HMbBWgt+
S1PCZwKRjekgUOa6/lCJJ9EJbIzY5Wd0CcJlDoolFh2KaiXoL1235HITSRnZQ0D11wPJWiurQBki
t64r+aG1E3s4pqSxO+Tg9DPOo+oFxEOzJth5m0HDUng17Oy2Tc0sQ7WEaIDQtzW8OHmXhD9K1ZjU
Fq2gCN/FOLB7G7WTBR64Uu2/rzvTM1eeYUuT10HMWCoQBwDn01d4VWuLaCcbmNxGrhV03Km+Dyk9
Qyz3E8ioEo8NpIYkbJSrUVqJS0sbiccK7dfJpMGcF6VD+PW5gQaSGyp1ewH+SE6DLARWHkZvmdZb
RpvaaVMxZMrdr6fpIC9iRF0fuUgRJHvciJ2PTlgMFBP7NVH8pe9K+0DHfI+i/g1oBN6h0I0ijtze
xJjYz9W+wIGXBDmayJOGuq0sDdhsEceYiftlY21lJdDtl/uBd2l5jQlVzw6DxjU/PaXSNGOrZ4GL
uLEPPgDWf/Gcp2FnTRqZmrXyQpmi5vVzUKOPMckNY7DFE2W2vqqJ40uXcFcXlJx+t4b8pWtU6SkK
a/MzMOg1S/jF2b0abrZrfaEPypimAWusxeW+F0B0n4txBOjBgxetifuLuXRIaE2S/9PUhoc8P6pV
baulkvuu2SBr85iqslfFlO9kFMDKyJG+W0i/Tf4OpVm8YeNiQQDeifCEB/0sCnINDn1edeDZDbN7
ads8EEhwFcnOzmT7Dfk/KE84zzSCqeXNPmI9dABY0YhyMYvstpB9jIsoGnmTdlGwC1Br+Od2OiAP
0Md/0Y8YEM4Cr6SHQ2bGku+Oup71uyA1fQd5w8ZfCfBLu4W3xSTGTArBJr0+/FZXUxeXmsitavyx
o7JEPwwlwjgV2xotLXVlWktngXDK4QczS4Nm9sngqiJ7KnhD9HTChk0/6sYPaci1Pba70Zex11aD
+OIEJxYawHFoWnPamxZTOTABj7hZ6reHpIUfvZXivP5Dmcard/cPw+JgMAqn/h4X5rysVXiBn1uA
8t0A/490bw5yjt5VKCX1Ju+zNUbf0mJCdALVOdV5b9xAS9OEa45AkpsbebfLJq4M6qHxHu348M/I
A/z3/dmtjTeLLArklSFqeN1YucjeG2P9xyi9+DkTTbdXujZYWczl4SDWUZXkgM+rK02vSHgiSCxm
bJm/AMg9GYOpID3amMPGK4x2JU4vfTzeABPwjzISBJnroyBMLxQKDQe3NfE1QT5RDJ+quPacI3m3
tvK4X3p6sCEN0je2C6zM68HUHK2jjpqCi16BvFepyj0UwNQvZiA7qGdrVX7SU9nZjEKVfvz7Z4SZ
SZWRMAbKa3bk8RpPZFRLY3eotW+J1OMuafpVfNGVXn2qfTn5en+8pRticoGgTAaImzrs9VTjOK2M
TOqhN1im+M3PqrNdmsfZvjVz7YEsz3lwvFId9/eHXfqcvC6gnk72rWBKroetrJRmuNUAsGx69dR3
lIq2pSmF77OokNb404uDTU0IgjbA+HkYrbHTqnw5SADMtZWLKQkH0kBBd19aOg41b5gZ+muOORWk
yBOvZ5bIYVZHRkJDyYdqUNVO+oxkIC2dCjXFN1zvtPCAekySE5Q5r8dKex9KZ6nEbi8hhvYA2XX8
YRYBssiFamzqIUaKUUUtbo3Mu7hpcPEAlGEgeDWXZBpxqbM72+QtlcsDjLzM2TqS8J9p5+tbbRgr
a2OmQ3C8v7JLIYfN8v9HnSUzkEmtiGcXj9JIlN/0HMdzNth4HEOtUx9SXrHWyi5dnCdaDtxNkEm5
NK7XV0mTMjBrOXGzjMfVBhHs8lcW1OG3dkStfwiU7pB1SrymkbEQfmj08ACftAygc0z7+dXTps0y
apcijF1T9C+pJxW71o5FvxnbVkn3fdsiBK7kBtq3Fdp02/urPJ28WULM4CTCkwMNzh/TK+HV4ANe
VWGUVbGbqCI4CV4B9TmXrGSt9b2wtlMTBJ4wHSAEt2aBzsTVBkEI3uOmZKZ7SQq8fQduSWyomddf
OgckQxYb3bf7s1sIBSAWFGVqCwAompsG2U2fwbGA8cSbAMnwIKm94UkKiwgB7rwugn+vozAcUBt4
yXRD58Ggz2OjJ+lly5Z+tnOUyPgagJ1aY1YtnAzMLeHIUmwlf5h7b7XKWPVtKhLXy3tKvJCES+tQ
98PGinS0q30RqN5KmFv8fFOXY2I5KvYcwyehNmuUIfSRsNNxYQTDgzawxEh4xnWFnn+3hS+3G0mk
xhvKHiB0KeRMlEOK/bOyp93GIw6MRuJqli+2PXJCH8Hni31TjPFDGoTKLs798L/7G2fpWLwedLZd
Ac8CmG8hkHrFgMJy1KPPt4tDv314wzg6QN2JoXKbNgL9HbtB0wChOHndYrcn1PbZDKJqJX9bnM9E
cAI7RK4x18CyndKCg2snYAUHTUaaXh79lxwYqLOyURYHgp0K3AS1H9g31/EE+qdZiyZL3VBOjGOc
Gb2/NxxsFlbi1tKGpEZNRxVOKK3rWdBMEsPzBifIXDOx/M9p7qDNOtWxko0SVZZ65qqulL1pUT1d
uYVndZOppqhP5ZK/WqFUTKfT+Spiyqi+1I7QvXMlq+LAr1B2NAbyfahp5Xag6kj4drJjo8EGjto6
XLmkZof/7/AkUQQs0jcyuVkGF3lwF3PNcc6qFmdHcMniIVbSnkHt4GtbBs7KeLPbaRqPKhGqIRpa
EpNM6fV029CXQUJZwaX3pfQbTzh9O8SGii97U6Vbr8yjHx1kiKMutfB07p+O2Uf+n7HhcMM2gtVE
fnw9dtwLCT9LxsZ1PdqEZSDOiEyj2W4VI7XqNPvSB2X/9f6gCwsM8sKBF8hHnlD014PyOqdLlZTh
JfQ4SpsQfveL3gkxbuo+BbqIg8FaCXlutT5NFJQWIAU851Dhmb9V8T8i/Pn4oHpxG+yrIvBOnYjr
D5oV1jsTauJDiSfMtgFMo2zLukNyuzGdldVe+NKgYKmoqDLUAfDv1xOPcA4RFXrgFy3wta8OSujv
pbxPL3arYwFkQLY+O5ZELu3gLnl/zf+W41+lIX8XAFUyKAQ0crBrmh3nahxpQGh1dIGJmCcPBF8M
Dgx6BM0mwx3vcwnrBVOEoezR36eAdiqGiW0f+xJ12Lprf4Z+qQ6HZsC/Bk80TJ3TznwoyBEv6ENH
P7Bd/ldPvUmyFR4ldUtSJ1SwZvtk4r9yxuXyoiRq0r6P0MLmLrYT5N+x3imOpeV41UuqS3a1cmnc
HgtaTjAqJjgSHbq55aepRZUdxXly0XI5O5Qig44jSY2tbKwwqo9VLpL2HOklTu4rn2m69q4/E7UU
OlJgWSbpojl3rY7xoPBVRkbrDh3UvENWfSP8QkXpy/dlzDus9D+/j9H6V1MRbsxSNbdNb1e/lNZP
V7Ktec+OTUNghZ8B82QCps77lJXVG51uSPEltRGV2ygphN26bZN8Q6ug+CwQlawvQ1yiilAp4ntk
BVG7Q5QPxxUFwf77a3Nzekj3+DOZ/yKZC8Pl+vRI/ZAEDqIaj2FrJF/UZIxOFRjXTY4SBT4RcdE/
qBMtE+PMeiVE30QsLjPSB1BqUAonxt310GJURKOjrXcGyZq6alN6B0nXMAmA5n/Bp2fNt/Jmqmx8
eGi85sFYg9SdBQolQBMh04b43AUi3wZdZ7w3RK48jfxGtoDp4YVQf/XSei2/vlFcRGCS0j230VQ8
pN8+u4x6M8yqUneSc9Wjt76PB7uMnjWjGXrMehBnG5VctoBTZpia20GfBbt2GLLgYGXY+Q1yiZWE
OTSDsy/jNnO+RhRcxmM8Nrl+4PZOULr1VDVbC+8355VfDQSXShZFCZvGzvX3gWZglZk0JufBEYN5
hgujmi+YzdjyFMas6mdK3Aq2dvL/ODuv3TaStV1fUQOdw2kziaJkSbYs2j5pzHjNVOecr34/pYWN
32wRbGgNMHNgDFysrvSFN6DjsQJOujY06kgcEpRlZd9wOfSUBEUrUgS3MvULa5NFG0Mbp+8KreB4
g1/Yv5RK1uhMH08mM0aQFAg33XwJmLkcNgvwV6vdKbvPVHUyaNsnxcGd8vhrWAz5gHuDXR7sGpgK
/FPd/ZJk/UQ3UTHt33bN23f7ZF79NfCP6ANTwKS5tnhcLJ0eHiDK9L5tlBCVQunW2Xep8WoqPMs+
ks56tNeEN7+pyQARHturJt7gpjPHT0ZortmvXzs+ZFL09qmmIHKwiGrQaul6NVOz+zYb/onspt9J
02A/KwIgMh2gZ9/R8SxWQx3juNufQs704v5GzJuYnHAKewmk2RZfIkU2WaUKVtwroVXd2aFGSbwa
nL/NphDfPz8UqT7VYpJGavCLWabV3PZRggXiMGnUbivxFk9190hTIVgJHq5NirI07FieAvk6XW42
CtGVC3SkvBeKqu8ByzpHhBLxIs6gzSb729N6h00uPyGpNwEx+TemuovRqkDKOrCf7xVUKo6kboq1
zdMmepnCpChem7Eufk5wCN1vXW+33w3FKAZfRYvz4GHYZg5+2Wrih9J6s3kyU1oJOMfFGFpHXl39
M9i9870zwkTbx1pjqN9u//grO09SGmXjjL7ZB0691zQpTmFaeY8Jl1H6sZMN4xFRPvFlUGpN22i9
kX2bSO5K/Mkyd/hcUZ/CJR1CSnbynZKqPYsnEnu9OezspLxvqyx+Qu7Kfm7mZvipqYNx99mZMpDE
/NLZkguyeKKUou7NZsr7e0E5c5u0CLgrOR4LtaGnj4pih49qO3/vdLGmSbfIf0GbUWbikEnqCs/7
uyPLH9lhJfl3gYjae0w1o4esc2jhwaozVz7lh3sd6AxNVgj2PL9MbzG/1o3sSFfr7n52Ug39DNzE
clHPBwxslU1b183dKKrz7W/6IfEFkGBCXiDsk3ygpS223TiJU9pWeV/rINE2bptWuyKyzVd1xMTC
x0zLeS7K2gLkHAhi4aRO2//c/glXpk3MwXwBGaKctoTANYjQhbo6ekdBO/OIRh3uj5o+z6fYlVqL
BSQ/P+3yT1ZpWFSbYEcyKTQ0WT/wKNQ8ia2BAPe+wN0r9DUaNi9G26ylux8fKkqHtBAkqFNCCZfP
JoVJiloYG92HHvqS38HBSUUvpS2Kt3r2tNGfojgyI3/wRHQUDb3iPSWQ/NUF4Vy0d2UHeuLr7S/+
cdGRqmCf8VaZ6F6+/+Q/9nNdTl6PUVN/n3b26OutVeGsZCbjkUsmN3zMG5N/gjgYdmhOlkejpTJw
+wd8PFD8ANkW5sKieLwEFsAWzvXOSod7TRXGf4xJMTpfSc1PQtdZYnpThAa8H+QUABguH5HURvOn
KZ3+vpeWfqmRviEA4e70aiwfXBAHdwPP5mpgYizfY9BcREpgHqGgcS8v3uOobHHAs/XxfmLTPiPE
XZYbqd/V+VpV4JKroNn5GjlwsbYGFkXEi5o0MrM0sHOBZQjdH8lKoi9WpIT3eW8GtPFx7MXa0Rrg
FRlJ0zjbTBsDdZOHiYtVGw5FnY+PHAjGoWpwPnGcOv6m4jRabMas1U6ttMjDXGR0UdEK5yB9yuo+
LL8l7uRhmAXUfd44fdu9Cs+GSxERWZffIhHX5qYYosh8Ne1C6Z44T+5dHk2J9kurSYX/mXutSTaj
YgzmrovATj6o3KKaX492DTJYq3AEjei4Zru06Fo2mVK05zYQ5Ru2f155D1vP+IsaSjPBH8irSfex
k9HyLXQk29qUFaLiyLV26aEEx5SfCUGVf3Itx3xequKHOAOPVuEHbquemz4b/w2L0XvAoRgGD3uv
dbc42c3eoVc7khhhaf2DN0Z67VM+qL+b8ZS8Jr2DOJSZBF7rQya3+m3g1cl4KDAtesUJDy+DcMg4
H5TnO6o4qMKG51kfA/2A1lI8/pPE+ODtxhHtug2eLxhTmyjC/pU21qBs3NoxlEfbTftv8ZAb1c9o
8PrnIArzYFsD1NJ9UNVifoKcSIPP0GtneNbLMFF8GtrRt4B0K9kIO0iTnVmVlXvEXBkl+irO0Ktu
Isnjy60oq//lIyHHUpV5mG+62JXWf5nj/grStFsTnfqYrwHqetftk3A25AYWecCs96NNqAnr2BjU
t9DFRAy3wtL1/DhrjB+6lqrTRolxj3w0UmfUg42dG3KDAed5Si2Pgn8dtN2IlQDSv/usZfbHOJwN
wIc2GU21HTyjnLe3r5x3h6uLGI+fjVgBfSrqHEQPi4Q6cSn0g7Zu7p0uprqLsU7vZ3pc3BVh130P
gHh/JfUs0LStsy8NAvd3CiWQ+zap3V9WpgCmuf2DPkS48vfQUJLvDy3YpZYWBu151up2fd+h3byJ
A5PSyqQM1tYT2rQSOX2sRTJ1bkDKrgznfQAew6WKiULz5p7jzULx/GBrWJiN9xuSXP+MCAAyCi5l
Zzh42ddwrMJ9kNqW8dmonpY6OAUak2wd5PwXcbZH3tj1QYMAeDPZB3Os+8esbqJdahTaylAyWLpY
blnupKRA5YYcgsj+8u7XqRkRcaDtmNV69ZImeQaFQUhuXwqMTdugfVf+uL2iHwIZcAnUbPjIZOWU
ixYHIy1zB1cKvbo3tdB6wU+1OGZqrDzqRTb/oyhCUMQok7V9Lf/Wi4kiw0ZnhhCcGAMYyCJqjPtc
z712Mk8hQGGBpM9g/5px5qgOsx23v3HewUHYiqym3gBTm/4e4roLt9MMa/RHPAXqShD74bvDYSfI
oSKCByZfeJEPzGnbEFShztQgmnGc6Vzt29RUtpreKRt97D8pSScVaJHuR1b93XELUbrLdZ5726nN
OjRP0E2sHe/B8BuceK3tZ/TXi53qNvGLCOkOP+JliWnrJ5dcjk4TBSYpj5++7EWbUxOOmhuYpwBq
yIaOGK6DMLhOtWXBuqRsnD2bHlS9/e1hr3xkiN/kJBTs2OXmIg+3qtFw+87VT8VEMJlpblS/pQSK
v+HV5+pbTMfwsyEjWEkV3D24AlR6aNBdfuYpxPpC8QLt5EST/uaWFt6Js6Yfmskxftv54GEIgdfr
IUlM/WDSLCtXgI3yvC62OWITOhcY9wZIysXhEkOT0JsztFMdIQKRjZ3xTaG4t0VHW7lLslE9prao
HvE4atekJz7c1ISOrC+tI0qjEAKWV0nXZlRfPO2UTO0ELF3o86tee4XqC6qUK3jRj/MkTkWOT3aq
QDstLTDMPmqCeVC1U1UH4mwVNncVdqyG8KdgnH9S4zY3ZSZE7QsvF2uGTh8fChkm/zH8Yq6mYQwF
EoDaiatCFruVYpdUaqv7IRH2NudWvVO8Mv+nmlP1GzL8+oDGyBivLPa1L47FDNQdHgz6MYsQesqw
achHvvjYBc6mSkYXv19dUe8AuzhreqFXvjiNBqrfwEnIgZfMQ5HZmWpX2L+HeEIbp051C96ITBzp
RdrRdtTN9negJHP0mAZFt+a28vEoY5JG1U7STAAMLUGYRhxOBY4B9gnGSa1shD4m03bqounJKZ1o
G5a6tVI+vjoimgxsWcpGZEeXR9m1hs4rKJ2ejDwrdylWRY2vqrn2Unq1vcP8T7+7fVtdWU3SeypM
vMi01paraXZaoA7p4JwqLfVOxjwY2S5TkkDdWXlbrQx2ZTVR4aHliO+cLA7LR/qP3FZKL+JL5ein
xLa9p9FI7G+xSw9J7+fKT9QcTm1rJREmzYGzkvp9mCehlUTKo2IGMhn9ocuhh95s9Tqbi1NcCLPZ
q8moUieiG936sC7yTyr6Ib8Dcpdq/DvE9KOoimomHaGNWjHTpNxiaBIdEXxJTlFlhMfUGPPPflmg
H1yDqBhY5KII+l1Oz65jR2AhXZ8szI/3ZcXJxF2xRVLJcHZakWjnRAmj71raGy+f3EAS0U7hD10c
6a6y9LTzesXqLX2qT23c6i+qPRtPCCMnm7hyrDU51A9BnAS4yG69zDQpPS/ShDDjZvcisz7RfXOP
lmiT+5rXHIFb1LVn/OArX4+rtQr0hzPpUIBCicdjRNiBS4oQNstZlosRo7CstdBKHCLlta4s71sf
ZtZuUpxuJXD5eNE77BzM3eQ8wWAtD+UcIgepKFp7UgIz/Voh8Vf/ttXY0Ujm7Jwqn29HZvwWWFb2
s8mCuD7yWAWh57tuVNDY+ewKQ3CRlSiyFMBoywqrqaccrdCdTrVeOLiQSpiCmH4Ttq3dtx/rcRIE
SupKxAzXmkj1chsXbdaFtaPNJ0ENITvqs01y3qtBddCHnMJuPlIk346GcHbVbCv1qzoTzkS+VZjT
5IPnKOPvtycvR7wIbfhFuGNIUCxS+DT/L39RiT+2GYpoPmGdIFwcBrUm3QQRKdJptjI934RwtKON
CPOoPeRk3u7r7R/wcc8jFMKtBX0DRCX19csfMGXuJOidjSezTsTb6BpdvqEDk9p3cxXp5j7CD2b4
ZbWusVpMkJHqH3Pn0YPJzeYnU3tv5hmXQ3NhtRb5gnjqPKuaT6nDEjinpGvAF/gKcr1VvsmGQiR/
IYmVdDsh5iL+qok08b5pce12HnxTCwN7OTVHW7nRl5uFJcFHiqjdtJD4wW5jkc2McgizD4YngfSl
2WD8p5A4+lHYNs4dGhzDE2gufIapzI/C1nZzQH03hVTgYDuitGHb+S13xrx2fBdbhq/FliFA4sYg
aACdevnZgjn3FHQINew2637yByrYzV2Ydn2NMKgznPrJmh4tLbPqfdlPeArf3jAfvwuXFJRqmcXL
NH7J8GtoriIzFegPlWuUh4xlsHkMcL3+3eeOOOhlP6Z7D03dJPNTbcjLY+3F6rT1oCJvNKNcNTU2
F/uIDwLeGayGRJTROlnsozxNlCBUYuMhzbPoDjnrasLIYuzXnge54H/uV7YRm4HjAkYQMudynLT1
JrtJS+fBgdhh3pudMyZ+byXI+KCLXEc7lEULe5NHc5v50wzlZVONUCU+d1+y/pJNz+1FxeEd1na5
/h197cooFPchsawp8zOFH+2jsNj0vpdbYq3F/HG7MZzs9PFGQYpYtmi81Gpr1DDch87Ux72bTBrs
GSUojx7KKJsqjcato2j2Vm3C3l15qa6NLVk8zBXvVcBsl1ONugqNoT51HxQy/fiYU7qiDRUM+jFM
aqHc4copPD+EzvdNQrvWcDGLu1F+aWAGKLJIoCSNBHmB/RFPmmMZ9xMJ6QOSjta9KXrcNazQ2s+K
1mzqaVLuUFBbCweuzBkNFCDntDl5GpbIbCi5jpWorfdAOh5X2xQLrMKnjzRtbTOKT6IZmhcxmdYL
jElNXznc12ZMtgv6Cvwbt/Pig4uIbidMCveBY1runN5L76Y4MB7B7J6RtOx3VNDXhCKWHXjQ/O9Y
ScIR2fQntr38zCDdxDjP0/SoJsKIt1NsNu7fhhpor4VlZimZdu9lfqT1vf2aq8kkJMGRBiV9mOg5
c1Prmx10afp1hng8IrknJsvxp9HJxbm1u6Au/VmdtW7jqeV0AA80r+H3P1wMFP6k4T0YECnKtyTy
j+GclqYS2o+dE2v4K6K+4LzS2NQ6dePERla+IrmqtrRsgpFWEE5m7ahums4w+hUI3XLzyCSSyhud
cm5EmASLN6vwxlkVVMEfcQzwuq3w8LzYlgUEQnuvKNOAdK4zNHdT3qnZLz0qvXH1dpK37Z+3JPUw
6CD0FsmDqNAtIV2I7OfB0FTqg5fbdFQ7NSrF3RyDXUMlFAmHbSDm5BRPqiqOVDW17/WQc4n4kwFJ
/W0oBpSANwlC7PGXOuCA4JOeI0uENUnlYbaA9+HY3eVBpedPWUUPc8OAdvOKMGlo71INWOmG8kpo
vGTBMFuHcezHH1apdePRCTpV3cRN3fUHYWVFvxMmdI5Nq6viqSEADvd4a7f8QeohzuEac9rUfh70
ulrRvspcnNM6iKZE1wr4sqzj43lhM76W5GMt9lB0bJKtYjVOmaNMZY3NzhyQX3xJVTEea+GJ8Ukz
Gr3e6QbqI9uhizrnZzzM86saAuvytRBT8Lvbz/XyRKM8gGsgjyPhArXKZdm9KEFJou0fPggtVrW9
hYrPk6gM5UsTTPrWyrKquCPUWqsZLpIaIMey8C6jbTRbuc4WZ9qYxQAzsfQeXKOa8ZpLmmOTF8wx
n0b7JUGL8pP9BUYkHCKvl9eT1HZYbP3ciw0l0WPvAUcidxs4FDW61hq2xGPlmgjdhxiIwSS7CnoX
7wrnbRGDJSPNo6aGbwQobNbuEmQ+bT+k1Wr4M42/iYqVWrjbKp4QSyKakMJN7aQm28gKw5M8xWuS
Lx8/OL8IGBBNVvkNlie/CVyaw2IQj7lbW39PQku/k8DSiG4kplNrnbXi+6LiIb83oZD7rhFAvWXp
j0QsBLlUN8RjYRntSWfYPQ2/6N4exk9662nUj6iJ8q2RgZM562JpO+RIyEJs/aEG8Pel06PxCxav
0aatmu6TwZXEGLFpYQlwpxNfLZ78uneVwm0148GcymI3ebEWb3CD8x65x6Y1fewPtzVujHQOgN6w
4jzni12k6tms53Q3Thj4RTsMtIHBa8Vwj838fKj60jpoyjBuut5aK2svXywSTepxmFuRC9ORW+bc
/VSLDlCTfUq9qFJ2bVN5u74NLNufbG4xXylb7zgoeufXZjj+9PLJeb59L733XC/eCWot0PiAgMDR
xpttsaiVSOwqweqKVAXpkk0zow0yDqERbMssMJ6nYuoHv5q0MiTB0jWxwRk+U/Z8SMrkfhOltvKq
dXZZP2Z6rxH3p92gbmqz0PFfiWETZX7e2t5bSy6d+wZgk7dAeEbvrMSoy+yDKipAEzRBqBsBa1mW
VMeh7sqqTrtHNXTsYps2cJYeRDVl01+3v9iHE85AUtVBl3gtiTa9DJNAXXTUZ0XzSImkve8aR3uq
k0i7D8Ae/dvVyhpQ58p4vOESic6FKoFii/H6Rqs1O2weu34uNojyZX/xIOuTnxjZc1YW9spL9eFC
AUUIWkrikqDMwAG7HK9RYqsnJm0f3bma7pvIDnhSbSjRpH/d6+1v+eFVlGPxKkqbMCrwSzArYBgP
bVS3fVSrWn/U4lHZexiznDRR6fums8Z/9XCcVnbKh0HpSbsAdi0IZ2jiv4Mr/kgnBke4g1dU6qNw
5nnjITG1s0GeHrSuBGMHzsfZ9EmR/Lo91Q/7U45KcEo5k+Y/dbbLz4rTqp5ZXqs+ltoMqlCxoukn
SMPweHuYD6vHXUnoJ3kLQBu4RS+HKWmUmYZiaY9O7cLM1XMzO3Hz2S/64Gi722N92JmMRWsf9zOL
WZGRX45lqoTREW4yj2Nk5vecAX0fl+l8b0WeYqEGm5dvtwe8NjlZOMS/CgFWGGOXA5ZqRDEs7vXH
cGo8lbq+NvvqDNrqiPbisLZP3kOVi6uRvJ4Hj0iGD4TTmPw5f2yUycVgw5ms5MscCNPdxjU14u3o
xR09Xw0xsrmqDM/3Yqt+K0po/KCAkobyJGJ+fuHhMa9QclQ3uhjbrwZwpXKT2dH4pFZROvgU2xzl
V0+5t/HNoCjT382YsRWn2kn7X8SnuGTu0650Kuziu+xtSAb3az0ahMJqNsEB8NMpKs8AY5V5zbv9
Hbl/OXPIiWwLmHpk3h+imKAOR0ANQnu0E1ttkOkbagi1G5ucDWKyEbrRyRo884mCm4D0gWjYc2yU
erWNTVIcGpVN1t3XuOPoxyQaXepNMYK9fpYlTbpzGmrYmCzpevJWDKg45buaVvrwkKU9Zn2bSVRJ
HfpWpBfd16Lh8/0k4NeibdC0o7Jy2y32MFpOnEsZkLODJd91saVgzve9itbDD7TE1ScN1K8iE1pN
9ac8c/9u2nj+3PXzPiLgffpGFn188tTLXaWoUTyjDICLVzfOfqBG4WNbj9kLdBGxy9Ii2tqd0icr
oy6Ozn9H5d6h30jxiKLq5ahRZc7l0OT5jyCJPUEXbi7/tlpRonPjxr9vH9Nr31RG/v9/rMUd5BEh
gGhCSJeiQM1YCvSindW75Tet0c2fVT4E+Uq8uDakvH3/OKowWgvEOyJoy5HRvnlKW5V+UxXW3Uge
/tJnTfX1f5gjIapBIq19pO+GOIXpZQTxG9k+85B0FMAf3djDU2FOXSvbzk5sr5kULx6u/64heqj/
7VBwxV9O0srjCilxNFFAa/+lDAWUGxLYl8hNLPc1T4CJHoMocD7ZGFoMCyTicthWrbOwd5r0R49Q
oLax3Czw/KAqigSbydGM9re/7OKh/DDc8qH0qFhTG0h/lNHcSJyiYUc7JFqUlRW8diLoc70ramN+
taTGhi1FxTlC6b5Ep3yftJN1RI9E3PdQdT8X5rxPibcS6IzUQQVkf/kFDVUvRQIE9wda4ePvJDSb
+9zQwQGnrjjYbnXXx1G3Mr1rJ4JKGBA8/pG3+eWYgCtTQZE0/YFIe+JsrMwrjznh0GnoUpHvW+yv
VmBny37mf6cpeawytJJkgsshp8QuWlvB+WPEZPkvJx0Pdd8flb5w4O/r2UZMpS18z5vG1q8Vt2z3
1kAF7H+46ahhUivh+aZmvrh9Zq+trczASluhoVb4qpl2J4FsurvBj2K1BHHtTBooaZn043XkEhZL
Sxve0cWEfmZgG+1xzoghiZZn/audzeqmTCv3PEJtXblhr50REBbwU+GLMs3FdUeZy8VlGhFbywrV
TddOfQMWWQvH7e2zeO2MvOMa0deX8qCL2aVll1fC6LEQUfT2hK9u2e3HZK4038uqYMVQ5fpgMgsH
xcchWezYvhi6PPSm+IfdYimvBKlyr2J19B1UXLe7Pa9rhwMgBX07mq104BffrzXIRdFdY9WowMeY
u/OfMaym52ZIsIfwrL5aWbFr+0Smi+/tbk7HYldWWaFmDlyBH11bG4kfFuPwNwL3gBU7jKjbrYIq
cH1o51lbI9lc+6wcB5k8UpCmQn55Kt0mqHiBUbeCwy7aDUEjPVJk2IYtS+CshFPvjfI/Isf3O8AG
S+VKk2nZUr4cjRcxyKekTX9YEWjX0jTDV1re7b5wKuOgxLmy5RLozA36dsM3s+vsfhOFtvvcVPhR
ezN/9QbCQOTSXhLzG1Lm9kqCtKwZ/vcXSilIaWjK4714X6bGLdIu4BdOM0y8IbCdu0ypZ1gEdfSv
lmjJk1JbxkvvTXQswk5ru01JeVrfh96w8luuHWPA8LJMD+iEQPvyY7UDIMPCRN49LZoM2n+oigi2
By28lTf16h74Y6DFHohifWySskBAKVObXwg9pOWWao2mHbuiCeOV0yX/tuUecNi6Djq7vDzLHac2
VtrGboX2Fd5dxWbWG0XB0wp1cjQLSvdZ6sg9VmMcfVFxcd98+mgTXeO4guAYmeJyA+ajog5Fmrrn
wsRIL9Knadj3Rkym2On18NPJbH1NUe3KfCnvQ+WSNTx8VhdxGdqlnVdDoTgrTl+KrRhSq9y0gRlO
fjkII/VHHNm0t6HRBgvnsiZIv9+esxxg8cEp9HO2DaqYsEHkdfdH9OuVRRjVduadEzB+P/txtPzY
zt34ODXIuBTVYPpmbDi5r+bhXO3beLTSNdfEa78BZSfJYqQITY3s8jfUtOtzRZ2dszArEe5wbBMP
ueOinxlHRfvk2SPY6LketYQ0Eo7nk93M/MntD3HllmXpoZZIoQg+xyJU1UeALEmFZyrEI8/dRgFy
hcWmKaPqF5Aer9yXnrCa3Rhb0Zob57Wbj7oEcQ+XH0iepSGNUYNiqSM9OHujbhcH1N/iZKNa/fSc
mzzSvTKhcqP1rCAUz3HujsrYadZhVqKu9jvJUjqIikdJ+KaXOAepEXGAx/M/SCfD1qR6SYYm2SjL
dUo6QfHEcM+AbtP7xBLojZh0bP/tPq2SIK9aAF7SKlfetLqzOBhJCuNCzbLgbPQswdYyZ4sjUQ3a
SaG6UMV+1QwhWOpO86IVhO217QgAVS4EBmj0Cy+34yyUEfCZ7p2dqk/tbdcG6T09QPJ6M1fT+qmp
reLflCDjFyL96dcxVbT47vZmvHYtEKNRXodmxGotnvxULejMIpZyFn1inZNcmfatWoTK9yDRU7yQ
w/QQ5H391xQMyZpp65UAhxgDHSuLjiNo8sXLoou8q1NdC85IDg/NVud1zTcx/hLZnrZvdMiQX/wk
OPV9tak6mtIZQBJwFqs9mwnYlzIIzkkw1tF92Wumj5yO7m0kCGmnuSEbvZ1zrIOMOex/3v7aV544
tECQDqDuQANgudcgiORaCIP4HGeKDkjDo8iGE7RbGfEdqOB6VYtD3iXLS5dWrsThcua5sy53WGDG
czsZg3dWxOw9G20am77V5NWjqNW22OpNmrU7zxJGtwFVOtdbAcJC3fYdr8jh9tzf5dUXvwW+k+yZ
YafGxbd4AIae3VwpSoAsYqMBJa9c5xiWntP8qFK9ve+rYvoWt9O8yaeouqtc+qZ3aDvgy51VVsAy
5YW6U9xAXcFBXAu2iLNgq0CoRxhjWbIwnbwFrWcoZ0t40RtM+v4xYZ1UWd2z420PZfRLMbe2szUQ
ezC3s2V5z2mI0tQhSuXS3f5QV46FDPukVAO1ccrkizUD0mcPU6mc02DoW1JRKzb/mdNopkclShwE
HRMd3dtjXgny5HC8RmC3pcDF5ZjRCKKzmwLn3Gfz1G9sJXCGnYAmOvu3B7o2OXn0JPENCOky40cO
Sa8Mp/TOaZTBtMsnTX1wOzVIDm1VzN+zsFKNb7eHvHLowPp5UCe46NFaXORRQUA/W6eaC+wctihS
1uW0z72wlsCwdEo+f8QNg3YpKFlJm1/W4xU7jUrkbxjNTtx/hVHPw7Pw9DrfVHjb/A91BCQDiGNp
Dkv56sV1RmUhoIo7e+dQ1dNfVZ5Ee6ssq79LZChWCEdXV47ckMWjNAus8XKL9PgHT02UB+c0jDF2
i3Txc5K9DQKqWttO+dib+88vHHLREkwoGYJLniRiKjlFHC6v1EmGs97noeGr9C/uUsK3NU1J+aWW
txPCVuwPCXLnRb6c3iwEUO6O2ylLrMbbJloukkNXxq15QC/KfI5Ms2q3pR1Y9AkKtXzUY6A8KzO+
Vp3iQZS61bKFROPl8lfYo9ZFBcXvc9tX6IVpdVZCuNXxXd2N9RzbvhVEMMCzmhreXdIM6TkAahju
Bqwt1rB2184NGDV6nrJZDaLy8re4eT8A8SZOxTOVVkeGWNFrUnZZvs3NYFxDKl8dDVgcAmoqWshL
3p7Sku4O1uCiy+UoGxUMvbtNhy72VS/CKfrzOwsiKE1IKqtSnetyakHFTmjo8J/d1jY3OXZtYG6y
yvg6O5P3SYaxDDmw/P6/wRb3OQKKmt3mgXt28+7vsKRZ5wfRVB3Q0kXgA4rVGmDjyqek+0MBnn41
XfmlznuWO1MdARk9T2apbstgCpBfGr8XvehXqmHX9quJMC9WdJQIiKEXHzKJsljEY01WWev6IWtr
9XEeIuH4llLnBzC4/Q4mf1r6CsZBwi+nhFZjGJe/b6/nlZQKGZ33KxcZSRKDy/Wc7EC3RT16Z0qg
gb5JU4fmXcLFGWxdgRc3+kxRVX0f8SbstreHvnItMjRBOpQuTMeXeXXbBHmXhCMV1JZQykAJ8vsw
gAu0Biv7opX58HJ7vCuLywnRUMeAY0sSu3ipi7Ccoy7wlHMmYvKU2RUvSRBqL1Wme2vH5EpUQGgu
cyNuYZZ3sbpeUtHf1c3grMy53aL3EkzVXo1k+fj2pK58RLgJSNpSnJbOlouB9MgBfRdrytl0mwaU
ptYloIkyS2nuLGp1zXcN5KO+kn1dSX3oOkiFKNIfKYh2uWkcLwtE3c6C7pht5N/CXLg7Dea5c7QG
EEZbber18LGEcZPeZWOV/nN7ztfCTm5WWi0Ir1PlXdatEW6062oMxA8HmlG/19lInj/UvaDvjM7I
i2YJ/UgVCacgNe8gJY7SynSo0/4Qeti3rNyJ19YAlCJJN+oXyG0vNpaNQLueOxjdRMpkvEza6Ozo
MOfc+9BqN7E1a6+3P8CygS8vRv4F52iTEXF65S/6oyIUCpR8oVixAK5SOccEAYwfGf93dTcNWkgl
aLRzTzw7rgDo1emT3v6whkHp/grizi0e6qgAu63Qndfu1X7oir3b9Znqh/2AH0E3CCXAkLWZMEUb
Zrtrz1k3R2e4Nlr6OFS98l1pyuRLEk7UifErLTBQdeKgrf++Pc1r24xmtuQHgaSg+HQ5S5FQvRzM
TjkXNlRSdG7ayhufMm3KX0dIMC+Z5mTHMbWdB1RSjd3twa/dFtIsVlqMSGH6xdtTNU7QR14sfsSe
1rwFUVT7upPnjZ9Q610Z60oEBQQF7WBQ/4CI1MVYUYdtSWVNwTmvDdJngNJBvQEQ3ZW+yIZHpxUN
4qyRqzW7Xgwq6BKCvzUaxrUJU+CiKYC6BFW+xS4WDqKT3CbBOdDAZNqNKwTqLd6wU0Nr/h8yWuxF
cTwlXpPSdvLH/LGB83iytLDXSedxMn3oRtN81kvPRu1Sg2sTKPk3p5lwcVDt+Al+pvFmp1a1b2pl
9kXQEjtHoyi8lbv0ylsIDw29PQAjhDZLMavOo47Q9W5wLvXMdfe20eTqXZEMker3U1lqSCch9zTR
IF25QK4OzDVORfNdr2aRiyBRZRZq6njnXunn/VwVOIN4gbEVupI+6+GEKlKuRf+5vcGvnS5ooHRJ
iHfw6FosAd3cwsRPik3Xe9Y2qXKVfkjl1Q+w9aetq8Ru8TwHRMpbHXOtNRL5tTsTaTiJSiVoZ/Nf
boBab+hvxq13noO+UPxU6QbbLy0gHWiKhcMmhMNQ7m7P+NoxI2jlTNPR5dVa3JpQenBmLbvg7BQ1
rOYO5ewNj7etnprB0l48u41+WXZoNfscJlToF3o3fbv9E+S0FrkS8FJ4XrQTXODIi2kXhiZr9rZ3
jqx8vusJEtodaof/6eKwL7a3x7r6TOKNQhmYEFOqpV1+46jMNQ29eeVc4e38UExWeEb5T9wRYbrO
2cqhNz7WuJYgb2bm28YpnIOnJl8NfVxl010rn/M0/t9vWcQpRpXlQSt3W5LM6dEITO377DbiwbB7
7ZQXUvUaOHF3p4dN1W/RI08ddqMT/KUaTUfnpdS22QgaZm6H5KnjvVvTmbm2IaEZYCYFupKfuohp
JuGlOvpjwRnZ7ORVDQqr8e1qIOrOtJR+mpOjz7YiwnHlCOIJxvJQ7pBMosW9b7Zz1jt6JH78P9LO
q0dunAnXv0iAcrhVp8k9Mw4z9o2wXnuVReX068/DOefCrW60MN+BAd+ssWxSZJFV9QaIr/m8MyfE
zXZ2OhBg2il4nwx3H0Z53+5rXnfqzfXtcSHogOqUFWTA/jyLl1uRLZ+ndq28OcVYN5sh1IwnFW/e
rRqKwt5AXqHOSm27+KQVg3y8MDBweLIsCHDLqhJCs5So8wyTsrgzMEM1vT07QYAJqNBxmAeIHO/X
p3rh256MuJhqk2QjVcA8fC+UskRWJ+RVvlUj5Ct3mjECgC+11vt2fUy5XxYnnVIWUqqSn6OeYSxr
zWlaHb2Rt6LN0LNFPMI5zOpUZ7vr41yaGxRVQwUnAW1j2YaIYZI7IoCtx2J7d+Dj6l9dZUJ0mA2l
0Lfu7AX/AxBIKi+ihIskDxDyxVnuizxzDaj9bx4Slltspev5BnkTa1dG6NbHilf/hLHSfIEs5O15
ugzFxjGj3Fn5HfKrna3wXz9jcXoUWoVZqvEzVKXAAK6Gi3ibuhZ2rJmexLefX2ZaapL6LFmIy44L
0tNj59px/N5XbvIi0Z+oBeXZY1+U8oIUaxCWC3cVdE0eIqYUYqT8ehq7EexLUAzAWLszUqPZtEkM
eH6o2zp7sMNp7rBmm+xfaj5jYazNsJ1GtYvWMvRLK0yzVrpbQ8vlnXb6I1wSgbRJQD8h0gCqhae6
+Dq0VfhuNqqx8jW1Swfm78EWM257ywAyq8fvkZl5/8aYUKmHPNG6Qz1ZZU5i1yHTyaNtsB5KT2i3
rYu6JJlOUmNykgRpQTuIrOkfqEWzjhBbN631wC8uhxQukSqzUtX1dDmM1DTQTuAXTqo5znegmF3z
kBttnG/oSs1r+veXTrYOOh0EPt1gUqnT4URcWYBqPYarQTXsMx0z5/2YO1W3ycDYRQ/YfKxkXJc/
Al0+mVZCs116xAYRShEAwIiUugeoEfMYy34t0wnd0KyNB3HTq4iU3SLV0DwUuWcnfuuhbxz5XQD5
Uk06KBdKlYIDVHD0+u125qCtVNMvfQWgTpI5TaXXWEKtCuaf029J8NS0u2STYt61EXlQ3ih1N5kr
KcHFwSS0ijxUggAXMSaMDCdvcFx8R4IOi258stt2P2d93h7mKir+ux5kLh0BADX00niu0XhZHIGq
tyYnGsPkPa+KKNtaDS/3V6RDZvNwfaCP6uIydspuBCguXt9nqnrYkFmjDl7/3aogxVHw07V/Cnsw
PZAdsqwK2LAdNjp49UMbJ+NtYCTlDii52AwWEvgiMvr9yk+60HDlHSQlqsn3AewvTldjNqEBxzh+
N81E62+nZOryfWeMSr1R7ei+Im0OngcjDTe23WrODXkwmjG0vUS0vf5TLh28v3/J4n7L2rKLEF5N
3t2fSVz3d1h/Vk9aEMUBOBuzWfOJvLTHED2nXYlUKQ3nxVeXdwn5Spa860WOpoYaRMl2LnrjtwWq
YfP5qXF3Q17VeS6Qfp3GFF7PHrIZuJcXhZWofsNLPwGgAaLWV+mbmBsAiurKZpO/f7nXkJjjpEoZ
lTPG2ai1s67hTf6eU1ApHr1gTNsD+LH+yfLISfZxNYQTDaN8MjYYDxZ0aa5P+tKxkng1KXogRQYX
39NAWNiq7DJ6163W3FW6q7i3HhX2NYOhix/S/dA8t1HvWhJN0cfvApUT/I5uSP99KKfXvsg87iIs
o9+vT+lS+wB2As9nzFptHkGLD6m2Dq8etCjf9aYLf7gjngibss72ht0U2yqsxmrbRJp5N9LZ/F52
U3nLv/G8lU8rr6Dlp6U8Ri+Ip67E2p5uJ5rPdDBBub/PrtsZmG5GCZPWRoQ79M7ONza4T3vjmroy
7K4vwKVN9ffIi29qeVHQNVC23kE52vomHYuU5l6AvuVzkIXKQZnz6S41uiDaqJnqrsnzXAoRcMek
6q0sDy5hVhroVeqvbQRCW2v3njN2j/hapS+we/uW1tRQrfFELy01QkCUyhhQKnmcLnXFy7bDS46S
bzsbX4LGdL802VzdBUE89vvQzY14F3aZsuaee3GnUarADJSwwfmVu/6vUp2nUGcuefi8eU6htsd2
QnH3ISyQnhj11Lvt9SKKtoT1MDqERmH9G/bxMO6jdFpVBrq46AjNO/CZ2fdL7OdUDhGFUpMlmEzs
7PLcNsE+tRDvnF7rtvSa1gQALy46HU1ZrYEway4KcxQeIY+pWfzuYOH1Os4u/g1xCW01p7Htz1Rz
tqpSr0l2XZynVHOgd0wlY4n0QAUoRoYvit6TOZ7f6SN16vPgVcb8GoA6q7cmlOFP6gx8JOV0q5CH
o2UFu3QxU3MyawMFmPi9Tb3mR500duW7s8vSGmhPrQTki8uKJDfVXx7SEBFPtxRU2SJGARXncMo9
up+jvvrC+1EPN2LET2oPamFOfboUurpytV+qiZG08oLHCvpDFuB06NIKRdDjvviu09fAfcPQ0mE3
qXO367O6Mw+WVrp4wQ5Ki20FCD80HTTxBLbHKrdmYCov18PYpU8t8eHUI/lZtGFPfw5vL/xLZ484
UgXJS59G7gMSKJ61Ry3F/pV2s1i5OC7dUVJOQ+f8gERbBq5AyfRAJAbFF6t09c2kIbR248BVzTES
JnNfQYhdCNNcuxZlXgntgU18Oj+pXUaCzAEyoqpx7zoAWoHfOOHkcnznZnrqulRv0EQPYs2PlXQq
99cX+FL4Iim00dQihLHGi43tDTgj6sLk9VEpwTY1nF7ZTAmI9TZIvf+8oVZ2xqzZ95YZTpvZFbPw
gdr1Kzv+wrJzSZtANPjUwLgX39kxQ6U1qLe+4eYcuztHn8xwW6NzXO1dPXL+B+CEtPaTVC3yOGo1
p8tuRnqVq1MGSiMcxIMNT2PfJ2V7D5lR37aasqa0f6FagcKFdAxCU4AX/GK8Dgpl0ZW9+xZFnvrU
DJ2GNFSP1egh1XpfhTj5rHaTZmxoa/TBUZtbfS1/uPwTZKWEC0KiJE+nbHRW1GKv6L4Bkexeh8rN
ykOVmUl4ozvt0H0F1hooftp73kukQAI8JFUs6pvru+3CcQagKjUqOFrkz4t1cPreilGqCd5ENtY3
NaiOuxZbqm0YwObUe33NcuFCIJWPQA0lGwiI9K5OJ13nWmTkDeM1hPRfTT2k8+RbjirGbaaUVurb
rZsP9+Osz/FK5Fqc7A+6Iyk4T3ryR2rYi6HRWIBMVSLZMqVR9cWEDqtCBVa1mwpHVqjtlRrWN4Ej
xTVrJFDmlXO9OFByeB7ayHPgAC0fJsv3bzO5YReUwSMCJQL3Ir0Lhk0v1eBROUOk//p3PZ8s9R7K
1iRn8MrY5afrXNFoxr9B6I+liIvN1GXRTlY0956SxDeWm4pbD+TMts7SeqXasYxfTBRwIh1+0ieG
RjjndGi7m5qwi2b90W7D5B4j1/hWzyKbiqBnyBbJkG/LstUfW+CfN/bktv7QJM2a9tpiY8s6Nt+a
P8C/CeNLK40iUhOzS3rzIUCU/dh0WfISxFa9C1K5sTGa0VZWfLGzUZ6gCY1MnXyOQDdZVnl6Tzi9
mNr40cvT+Q/oox+DNH5MxzbY5FlrbmDZuyun92xPcU3w/qHUhnQZ2G+ZR/710o1bVwmjJkgeB6HE
92E32r+8zv4Ze96aB+vZcsoEXE6MVrNc2kWwmuh/qfWgpiQNuNBzCwf4pBvFMAFTxDn556Ra7RqH
/tLsQA5TXsHJEFToYg8Tnps6DIL0MUva4nYGsYltxCDQKGDaX6+fl4tjcWDI+BHXwD7hdCX7CDBS
lNjp4xigUuKGmvaPoQzFL6OI+3T3+bHgX3DvICFLsXwxL4F9UR6aWsrZLBGrgNy3DVy1uwUUlayA
9i59NvikLqQT3k8060+nZcKT1w1Z9c/sUm77Tn2MhyQ5WAk+Absk1No1GsL5MQB1TcRhTFRYyHtO
RzSMJHSwK0gf4yJLvltx4n53AwCY+CslLadfzIMP7xoptOuLeh522KEcQUk7kLrBS3TApGZZBgqQ
L+j10T+FlZo8kJsC1+LEbfflNDk/bcXT4k2emPPPonLG7zqmqSvfdnGpEwX4FfTKuUll83gp39Fl
liVZ/Cx4p47PKitvRdXvNBx79bZ2Re2nOtnwFu+GcKOrn9UMR5SUKcoUjMovzhRLTPHsjJ7iZsN0
NNtM9PfoDprtrsKUqqL7Y6gYtwMps4JVrtnZV4dGjBIb4kXc68AyF1+9bdHzqMu4PjppTAHFLyol
/WIYFf4Um6oue9FjQsPNv2udSXvVpLfPvQisPIN+kNvaZgrc5DfmZKL1e3jXnuUjjuIMd05uZdOD
AxDaxCzVWe0eyEv3r3IQ60XQRJeS3oh8fC536+CALjD6qnuKcZ3bimnqkNoG2AD1tTDwOG7w2nIa
JbiPPE35EqfCOySeXrabAZF9FeiyiL621NlXdtGyq/FBA5bIe+CtbCM0509P0Wy1XkBJrn/qY2yM
/bHIsmiTtYp9DMu4bXeSQPQN3Rsgb747YhXXlrK0MDY1xHEtLsvxJbUU+Qtj3UuO2pgoa5C+s50O
P1GmwrTFSQdBEp7+xFh0QIDaJH1SJzi0m8jQEWHrrOQpb/Ae3QpoXuYec3kXB2A3qJsDOBXxybxc
kviINbB5EMalnewt9p1riaFKsrp9smUhuqPV9ctKKrXZuV6hfZ1E2gNgd+a367HmfOrYAICzwaKa
zBTb49Opt1ZX171it0+ibtAfqIL+1p6S0fZbhJ+dWN8IK0+2ylS6L6XtrAGxL4wOixi8CPkSj5tl
h0cEKCl2qtc9hZ6KmGM7qN0ecbFBP8TomoX/9CJqn9HELMPN0GejhyXC1NYrj+mziwXQiTR85tTz
nKbUdLoEyCBQKdG89klX7GDvKlHls42n3y5v+02lK/WP60t+YTwwyR9tFselwbA4ELXTzRngx+TY
BEIN/XGqzXjjFWn5rNHy+WMHU5kerg+5JLGxucgM6fCgVCD9tM5uFJpHKBB3xZE2j+76kwQtKD6P
SsVQ/ILmrrKxjajm2JW5qe7ykXL6nqdvXQq/g1vz3dJDvX8w0s6IMeIzq0gdVwKFxTKfxC+KIrRa
acKA8ccFaXEIJ4HLvV4N8VEHfJg/jc0UBn5Rd8F3OI8AuK+vyPnOww6AVZZYQ56dxuIjMHxijUNV
HimsTr4XK0PE39ZbmBT1l6p1fwCiwAQ86u27qYpVdeWF/aHXspgtqSCFTY4d2OUzCF6S12jvD9FR
4At4TPvRID/H0DJ+Hu2gCh6j0Zy67xIlU2ydLk3Kp6hPzcyvCO4/mjqdghtwfe53Alodbro58EJs
dUjH9vBQyUCaCZDnlhY25JtyTLBitByhjwc31cUzcy94hWJwpfmNKgzzqWCfPyLIlrzkXq1ofhfH
xUvrzrp3qKyhq7fOGM/jtqnSotgFwshyWBGAw6JtVmrWm90EypdExHryAjy6/eX1dhB9xfsnBzIK
jax/mDVrJo5Uqf41U5zgO6IonnFnz+OU7JzMCbI/Ydc15X2qTaXxrYjVdtp4RlYbWysyw2DbzKj6
3uWtmQ37NJWJj4KHdrmfEHYb75LBqc17WmjWj9GAkr6xRmdubhXcI43bPsHF+8gWEtp+7Gcj9wfh
ZbiIKmHjvGYDVWbl87uLdNUAYiuxClx8i5Ci4pIWFUl8tNp2uJtqMX7VcX16CABScPpoY/5RUkDH
6N5pcc42y5yVJOB8f9M1p2n+UeaFlLkIamqqdpxuXjHI2nWvtZJFX6Mob7c1uJ1g02RFA1ZINZ/M
uAz24JLXar3n43OKQVRj+MwuIhs5XYGsdmYkgfXgKbDQT9gnwpt133MHK9vobopWge/Vs22+J25X
PXaAnbKt17hzurIMS+gjgY+EixjL7yD00Y1a/A7Lnmbh6fExLubZ8fGyi9Uvbm00D8PQNy5OzHkO
DtJz3gssA++KQmTvEAdC93Xm8rffsqQsk69akAv7B9IbGC8lWaNYazK5MtychgMKd/zxoJWrLNji
Gm6qaia/QLdaw43jbtITMOhRztXkK1FPpIZ6Jv69HgGX1Xi5NLKkQW8W4gQYg8WYcQ6M3/P64tg3
szbs0PYovsZuU9Q70efIe2cRKNXCT7UmTr7NkWfkG71QhsdBSyqUFFBTSK0f13/TRyn2ZB3kM5E1
gNVLkQmZzdPPZUHYoV2Za8+1qDPvqQyirn2eqOvqD6GaAIfum8iz/awwvehlskZLeXTScsKGRBV9
5Ot1EmVf8akSw0Zte4SN9Upp011fT7IT641DeWjzafC+jrRlw51Awvap1iZ1fJ26OR/3ZWCE6kri
+sFtWkyK1iECHtxr/LW88I2qS92uMI1nLHXnW3UK53/dThTGF0cPwoMBsSJ5g+fFufSiIfbuvNxq
sluz7do3WCUi20aYXz3YZmaab3UWVQ8OumPDAROjTnnQirTPv3lWHE+vuQOqf1MXTg4JW4/X1I7O
81LELZAeR96Hm4uC8yKoRDb1fCfPuqPaOA19X8+g1mmrQoSv/dA4AEJmxYtu8tgaEAbRaxOOV5Ly
T0a7LbfXt8pZgPlIyjnRIHaweVpWHuIo6bsi78djkQtHu1EiI3ya40rcBTQiNmmR5T+qwIjpSzv9
+HUe3E8iaan4ymIEjnokDheqA31Aa2Nw4MSYcHwQX3A883du17G1GbRQfFHbaFiZ8oX1p9hLhUyS
i+WTfRFUDRS8ahPnjKOax8YvdejvpjlM9lKa30/IxT1/hIJVbTQnEM+gBJ1H6iXZyt32ERdOtjMN
aVqWEjzNvWAsE7oRuozRkokcU31OdL+rKhONrWLU75TZy0LUWAoNOFqPZKmwpr64N0Y3QQagr3Jj
9FMisvY2KrORPFp225tbZWgQMNG8LBn8wWqcwbcmbc0V8Dza8atlD4xark73bVlE1RoI9V0/UT+F
PlVuM73/xaUB8Ft0+vwUtPO/Dj8y3ap97eyURhnHDZ7WL4qwlU/igNg5tGsgzvHUhmFL6nMa5MzY
DLsylQtYms4+Stzfpmj1ryqGl09p1pRr1JqzAjrjfSjOwnzQybMWmeUcO+qot+50JIbjpR0183PZ
gJ50IcN/ibrZ8ufR43w4XW29Xz+l8g5Z7BUJ3ANRB3yB603+tL+qutTpa2rXvX2cm7793sNoidGg
DTVnR89ReTaa7L9YeN3366Oe3aboUwGQpifzQXJalgpxeRu9srGco+vmee8rcZTue8eef+Rtkzx2
Vfzf9fHOUhfJo8WRwCWpI4FcxqLG6etmwDP8OM8W4a/Sx69I0XUbaV68EgPOw97pUIsFne0UdUeR
WEe7yDFfcqMa6wPVEu02qqJhH3hOfEi9PNuNxpgcE8Na0wA7f1FBlOL8UKzHpYBEdnFFhyJL8yTw
1ONoVm56a+Zl2dzUQQ1ooPOq+sYtYjPa2XjF/1u0g7B4KKC3cJu1lfnU0y76Zcx98gKZMO82OPTF
+wIu41rL5HzfUSCmwU6IAsBtLIXWlV4rR16e+rFUhnbrgh/fqnY9fB2CCbSQrszoA4WNLlY67ucb
T3YCyShB9xGpl9xY2zPGOuFZfsQaU90ErlNumsh0XgT2QDdUF8Lb6xvvgydyer6kBhEULiIb1atl
0uw1SKCUZe8cJ+Kqdkh5Sxh+kGa25pdqmDl3Uau2HQtgj7caLC9kksLGU7iR4xYpdqMqlE0SY6d9
SAGFHkmdxuHBmDsFX5fJVP+UeuxOB6ct2ptOU6dgEzqiSn1UbhyRbwJdTbZCNzJvN5NBW4eu1bCi
0eO01ygemS6o8LwAvgw2bA63ja5Y6YvVWeYhwNouei9UZfhCFbAufk7IF383jVkhMtC8cf0+Lofb
qO2n4K4GH/yeD1XxEndNFzwM5MYClVNajZNfDK315/qqnh9nMMAaEQSxMdlzXFyzVtOITsAhObY0
yaJtkFuBsiugJdDq7DqI+teH+8CYLj8iDQZqH5Se4Tcs4nMbGmAeGtU6ah32fxtDmDz5UqQZ/BoO
0cGpnGY+aFPc5T45fy92Rk+4vi0TrKGj2NHbn4PIeYIkYs4LkDstmlx4B4Hp8PBt2tcOwou+gwri
uBKMLv1yXrS6NE2T75FlozAv62IMh7Q9Bnii80NzPdrqc2MeHcqk1tcQ/vBGz0ZF/y8HoLdL6Vm5
z1qFQK5vI4ui7eKpTg91SYVgo6id6OGMZ9TG/1E8gbac7hbZF1Y8XIX3n4dR+sk0senvImzFe+b0
XgrTuLMRL+uOHIkZM0oRQVZ3jLtGiNKvPcXbFmP10+vVdM8d8un+KqkomwuhHdzX6HEsQigsfbdI
h649TtycL5oXRD9xOnd2Qxybh3nq6u910/efdblDJQ1Qm2WRYHIjAyo8nbPSZsrcO444NuMggi3G
jsHWKV3jphybYDu6ddPeEh7zmzwUWP1c3+QXIiOvECn6D+P0XBRHmAIKNcqIx7zI9Bu1GkW8UYH1
Qx6ZlPciVNN/rg944QbA+YJLCnK3tF4xT2eLuJiASpv0R1EZTb8dIcprt3mXh9u4lBRX1CRJFfL0
2/Vhz99aEmotnU5ddNKo/5wO26bVPCPGNhxdsiN0UJMedzfHwQZrO4RN2fyuKbZYj8VsFeKLE0zt
Suy6OD465rCXCPigYE7H72qloAwiuqOr6E0K+gNvzs6YYusweXWQsePsSfUVlFrjg1Asda3dc2nZ
JS4FWAz9yzMRFwPz6zLT0v6Y6KlW+SbcKXdvun3wYhR674OxVSh5j8qaOuWF/SUfmZQOCEYs/WLd
6W55fTl5zHuuhlt9iGHBRKpQf+lBTDQdAm/tiXEh+KHXDo5ANkpduGmLIQs7NSp273AcXSce74rR
KP4jxmfGNnXstLnvcBn6ncq+IVqTXvDvUAN/26Kd0QcbXelt894Y9BS0dFFjQz+F2FxTFHPs3Ddt
qvWH1nSTbzW4/TXFgw8s/OmFwy+X1R/K3xcs4Qc90YWYivmYaPHwok8Vv7lE05wGvhGUD2OYJs9R
SE16M5tuHu0Umwfudu77tr5voigWdEA1YftiVJV0W7WjWvmTRyN4E7tV6d2UZS4an5psadxDdNbT
97KDWbsBmOX8p86t9jZbI+cvpvjsHQwExlJ/mEOMRa8fxvNNgXIsHElpmcamXDa3xszRSsNR2iNb
NblBRjX4FpJ9PuaJHm85Ff3Kc+y818klKE0EPDrX3ObGIsQi0QGMU637owbFIkMWt0AOlTZLXvyO
eIsrB6KgmWKB487mz6iLh3uOUOTtrLCAd6IXFl5/Fgbnb7pAUetFs2f712eXBEizfGvApaQAuCz6
KbmeJGNjzkfdizTD70IzwiLFi+960uN9mqgYTF0f8TwiMCLFaHrAHE8e5acRqR5Lbx6UYT62Zp34
g5npd+GofA3ckvgk1E79F3K3dbg+qPyfnu5w6iQwx6gmUuMk1T4ddKBLGNjBoB77KY981/ban0aE
TEsy6SsB/3yPnY60uGeE2+du3bbqEaDrtC2K1ETxpo7e3Uy9GUan/np9YucPFzRCJCUUWBpJ/fJt
mrrmqGV1qR5h7DR7px8CZ0/pycp+NRLZCyajGelkGWaDT86cuukmHtPRG1eu8wvri3Y9O52CgsOn
Xcy6i3PPmaLAOjraVM/IZlU62L9Q3TUY8qycqgsrLB/iRHbgeIAtF3HWjNxKFIMgO+mz+QCMAqKh
aWW4VNaNfUvKk2v764t8aUTuT2iYsnnjLl9KUVCbeCeM2lGrlOI1cdLo4I3mmG3CvAu389CsPVYu
LKesTPFAooQgMWKn27UOG60BoqUfi34e0SLIIZ8+q5npwUhDBNJcSVPl11mcDgs6Fl8OkSwIHXL+
f1Vl4M7qXl972lHEBJhcMbzkQIm11lcq3+ePEYkgpKMhpZkolC52iYLoF0ChVD8Oreg2WmPS/Mms
YZ9jmLohqVJvQZcmW+z4qB1/+hNyQsingEZLENdi0/ShYYwVldljmlXpXdTHAboXoE2wW+62Ra6v
QkVlaF+uKXQRi8IIvtXosp6uaVxRW8TUSsd5tDAxPEjGg/Ca7qHIwuhBCxJv4+Hd+dJGpf6oBJW3
iWHM7jK9ztc8ZS4EXNyP8D2UgBaYQ4tLiBy7Koxk0I7cyNmXudbS3/DtshuTsDv4hZab81ZTIOKt
nNNLm1gypWEHUXaDuHO6Ah2cu1itKu1Ip9c4eIPbx74iI5BtBM6v65/34lgIhciiImXaZcpM/clM
Bf/9iDZv/7NKlPoLNliAoHvkx1YusItjSewEqS54tKXDjFCSMNJH5lUa+fi7D/DI3pDS9uY/oiOZ
Xzkzl76etCLE6uWDM7E4m1pienON4NkxaW3vxpyMaGdiabX3GnX+QYN/9qt6jr99fjlBhYABklsY
aM3ppxOl2XVdPWvHGEOgFy1M1btcrzI4hI5J1/R/GEw2MfA/o166vDvaxi2ngOrZUaRzUt6reHXv
DFfB3S1WMmtlOS+Ecgoz1GQhhYKtWqp7icHthiFNCOW2laCPimemSp7t6T+ralC2XR/30cp+ufQF
eW4S9nh+SNrL6WLOUR6ZQsmMo6O41TZ2hFH4wnGTrZbQydVqw9mzpT/JzKfsyEHgKoZaJeEsS0DJ
5NTd0M0m8Scu9R9c25n2D6UU6D3QwMyX65/wwqpitchlbEknALRWT6fokhx482RTXo3r7HYo+j9l
M1jbNqNAzv5MjTWOy4U1ZcAPQxmphbHkujpuUY4xJa2jbZRq9y/a1t5wQwnS6g7s6YDqt46b3ba1
wnBe0Qm6NDRvDwfLR0D9yMmczjXOrKSzsXg4IvBaPoPYytODY0y5ewColv4kQUJiZc6H/+XdY0Pr
gcBFzeRcgsIO0xbPntk4zoqdbuvGybudFs/B4xy61VHtMtiI1z/rhUjHaxl6GhYPYNSXeyhEKEk1
GkM/UjVWnmPDCZxtJfok3af2nKcrC3uhJccYnBOJ0ACdocqV/+sZMmolBpOmmj/PNcmgG3m5vXXy
lqpBocx3PNDifa+hMjIgUXqnGE4YP0WlEt5RTtFer8/8HCAnHWeBHMmCoKxCLp4qrpGFaaMl2XMc
2nxr0beG6cfFGL+Keh7vuVXa2yaZysdusodg41hjv7XLsf4NVpKSdZIhTocRTfI5sU9ONSVm6hpS
kZsDvjQx1moAcI7V1s8B/A8UQYKSZwUArQcgi5SD9UH5ghOE4yPMO+UrcexCu1nqmkqvIV6lvPYX
pxzkWhrFjdmy6cs/8NZA3UeW9YA8hnOItDR/Leqi37V6bPp2F9Z3g5X0K4Hm/PC5OH8B+ed1zN9L
hVwq4/WI7/b4zIMGOeUxBvc2Uh15aTU78XxXRzuhqVR97Q11HuDQ56A2C4QJGDob9HRrFmWLrYxX
Ds9TYPR/Ztdrb+EBNco3IPtcwfAVnfDTNxWoUopXPMpVKUq2GNKc8jrM28g95qF2iOpU130cMsXO
ggP8ms9V8M/1LX9+2GUaKUUMYIlwHS/iWjTHQxt0qnMkexV/ethzlEft4G3AevbL9aHOTxeFSEA9
vJ/gy3HTLsZC6pDLtkjrJ6vL59vOHIvbDqHFdOcNeXBn4hhw7KNO3UVtatQbJCn0b5bRRsLPLYjK
kTGJf+NUE+3KDj/Lg2BZgDeVIj/gWsBdn35lvQ6qVqNe85R3evVn9NQRfhOtDHFzff5nuwkdQ6l7
iCy5dLZeftrWiwtTC7rpCSaHOxzMIuLEmC0putWExZ9wtu39/9+Ii3AWJHaLu/sIxRd2RrNRXDO7
CcK2eYiBwxziWD9cH2+5mTifBAkdfAHwAiktebqSld0oEJni/LEszPSWa9l4FAZc0wirsZXno4w6
fydaH0O5WEurvB0p7S32UlblUxGWef4YOwEtLjMXA7C+TLwDnMXZFmn0fzQhimmTaqGxcmaW4UiO
DXeMzi71bboZi2XtGoR7hs7NHseRlhQuGjbUv9z1Q7vTyh1uvMafos3dH9cXd7l9PkaV4Y9Nqtnw
AE8XNy1wXSqVKHuc2lm914X7pplNBM5mfhjyMl05rBfnyN0PiYRsgIrEYrQEbTe0WvJHWx3gwYU0
i3T4xCj670otrDdNGZp3c2Uba4Jni9MoVRCIfZCYoZVK3ZDFHgom9KZULcdAxMgS148NN2u28YCL
6PXlXOzV/zsOb0mJt0RXavmWDAzejQ4VkLcG+vsuM+rC79H4sgAoCaSsPz8YX4wQw56R2hmnqyki
bdaEpeCM0EC1yUWR3/O5mz32mZ9M4j7mRb2bickPBHHrdCgnU6saspL3hq12eHAVCu5WI5RvnW30
K8TYS0sola85CRKouZQlwXARzGIfIlccYD0Ym527hRmlPkxJkKxEsktDSY1aQjUfjAB6OivorSaK
Lp375tXGq6siird1EFelXxuE5c/rH2ux9T9WEHkG+dYAHQvI7XSsovHM0O0T5U3r3KDc9L1ZGr6i
R4G6UVDEup0rVx/vEG5Drff6yDIn/Cuo/b+RuRo87n5musgZ3aDI1DJE8Nry4uGXp/XlMXPUX7me
Tt/muf1S8MoSfhY0r23krV2Di/giB+f6hw5BNs/Ul4IFCjCKEnlYhIS0pr5NZg+3nsLmvkbqLmm/
5IlI1jAPl4ZEXlHaWNASoxx9utJgc9Woj9LovdXn8nfeVdi5Tahl+u7Qqa9t3lgrJc8LnxbhByCA
UiLepSh4OmAJ2aOzMAp+LwezfgiaXhwLw8i3wlTMmyBqDBSHDfP2+lc9j2gUIAnZJDkEgLNQWmWW
W4texdHCLZLXQDNr1y/G8ZO3Eg84+WzEJ4hknPLN8kY0EjUvFCsq3xu7zr7AFoOH3o9OCcVhMtp7
CB5u7De5teY9c7ami3EXawpGLBm1UBfvuCErsR841os7DOKQK8WwS5xY7fxhClbW9GznyEF5RFKr
QqSPLtvph8zGqfci0yjf+8CpqDgolB1wktgWTTsdvbITnw11jAdDCHAPZV3IQovxNBxDIVWF5buN
43OPv1dpqH7b2qVyjBGmX0PXXlpTbkAgGhgewoFZhLs0RnfHGdLq3UIJcJtGg9gKYypu0tqqD9Tp
7I3ptc7L9X16PijnH5kl1DNM9tGSrjKNAtaXNYp3FxLC7ah792kQN5FvDwjU5VRX6fcO9UpqexbY
ZdChUG6jh0O0XWr8D4Goo1x3xLvmDaqzjdDyeiXeqBMN5UmsPGrOTqIcDHskCc0jPC9n2MduPehT
Ub5nk22NuzYN4VLhEEG37vpS/h/Szmw3bl1p21ckQPNwqp5sd2wnXk7SzomQZK0liZolUtPV/4+8
f2Cn5YYb3h8QwEcBmyJZLFa9w8VZ/XegdSU1q0E8w7+qTw1v+28KONEXr0ZSGnKJfq0J9/YoMCle
igtnZKnZrC4NIqdASXKoT14NPXPIVLmnn5NtIi8278Toqysv1EvbhM+H5Ajmj4j6rPbmaDp9i6dF
eZIYFN8iMCNuMT6dUHDOhXP0qk770qRy9/4HXaX7BDfe/38Map2fd8NJS9S3RHUq2mr+xM7Q1Aa4
BUoG/tSW31STx78SsOPkcM4Hn8j/GZsmJ69Eiv/4Gp+PbZVUHnA3r9ABLjuYbLkPkKjXPHeLGu34
/f2JXtqiPCkobr76yq+bjpGfg7cVsjrRTG2+ZKM2LcW3soy3749z8YMuoqpQouhursFnJoU0be5U
eZonFEWDIpBhHMz/tHr0a6w8fdqoysFdV6/L/EroXvbjWZKzLOV/R16r1jRzb8aRastTy379Vvuo
nFFW1Pf4hNU3ueqD59mqxzosgf0BkTGU9vz+1C8dGHYvbcGl0QHE83w9bTUEdZ1a1Qkd46Np1vaD
2frdzswppfXUmT6aTsJLQgDjVUIByZG1bHUdELSJM+UpqmwJHneEDal81OOIH9mzp7f+p0HQv//w
JGEe8gJgbIAXawRa5teyDJRfnvBz8o6pXkUHTCHLO4xDzQRsgjt/2Lhrmaft0eN9FSBYx6HKGRAO
NUR5ArkY9RvdUu2hV73phZlE8ur96S1rtNpEfw72WrT8o2jc1AM4xSIoT9Tost2IH2Jz08oul1fu
/QubFXIPSjQsBmIK65KVKlISgrQqTp1VN8amV4ECQd12vxfHnVOTCQ1mQYc4PCjdrO38J6GN+jWJ
zwsblh/hUT2iaEa2s0TkPybbqsZI4WuwlmWELQjq0IdYRv4NCcl8mCXGSu9/3Au3FxJDoIKWEiR5
z2o8ZWhNN/RWeaozs9lpkigXdqio3sxzUJZXqm8XJwdnguIuyvnM83xyptPIyIniikCUqs2UVPMT
Mrhoi6Cd+pBNeXzlOF6cHA+sRUKeE7KGBBhePGbDzOSQUmg/jcqm5VirISm3WjoG1pVjeOGy5Oag
uLgIS4B4Xc3OrU2vzbu04sEB2VUIqkRz5OlfDF+pz1zq8y6yOu/fj68fQDeQkDA3SQqWTf3Hfold
vczcZOIkglO7RxhKD61BOD9gBA637w91afWWThGGSwjEEGjOhzIqSzQYVhUnKUU5fioskWp3Fbbb
0z058hj90JVma9d8ki5+VZoR1Bn/o0F+PqpTtUNQYu92ErWuPyP+7lsHqY/ZL6Mx/ecGrR68nzFi
fH+uF65MsCTUVniZU1tZBzhP2nMBZbg46VGXfg3E1IRSmbW/9YfUyDdRiSJumEy+Wd0kWpElV3LK
i5OmgLwoH8HUWPvZIcpZRYamF6c8r/Iwiihz9kET+aEmW2NHX8IQYd5b9ZUn86XzgjUiH5rKFaKk
qxWG4AJYJUkIBkNb3CqZ5LtJ6fHXGK2e/2GGS/+aDg+RjvNyvqw4LVplUsflCdO5/EUDObxttSH7
PFMouHUoFoybzIzrKw3IS8vK9qXMSWilNLca1df0yMJXIj+NgIQ30VRqWzKg+Luhd+OeeoG2U5Yt
f2cy+WCNdUks4QIHGD+BjKTLtAoOJQgPajl2fmp66d3jLyU3sXCaIqzretqCCaq3gVO3V1weLlxp
BBYQUcuo7ObVqG2vN7OWxsyXPO8GEMHwNMRxvC0nK++3aVe7Q5iVihstCSLnKWn7a7CdC5c3WTQk
Yspci4rX6ovPwHP0qOEXlObsi7u0L5JHLwn8cf/+gb2wdRmHm5tUmhffutpjisRuG6/KTk3s+e1G
5ZNSt+3cZtUuxZ43u/lfhqNpR48LWMS6S0v5xRzh9ogTeDt2UlXJxPzkRnY040NY5TOy+e8PeGHn
Mr//DrhayRljQJ7KbnZSBNltF3jaGCot6L7XLe+/tu+qG1rX5a+sGebP7w99Ie5zZFAdp/8CsGYt
iei1wLkzr8lOViz9pfGr/Gxfzqb61gRD8HcmCufX+yNeCH+MCNeY6gsC72to/+C7o7Q7Ozu1TZs8
6lbi2bRaqvxnSlHi31LrgzCv3Kswnkun5c9hV3ep6uHGGbaWnYK4/VnVlXcsbUTIQrfqm5911B5R
XUffo1N3pZ5Wze79SV/+zHha8o8Hy7o60sGai0zJCs8QVU44BRybIp5+St2eDrZETuz94S4eGOpO
r3amYKVWTTVzGjJNDFl+QpgZKdNqIjuJjRM8Sucab+Li3oUARQxC2RIw83msN+BzlYGe5Kcg1++i
pi7urBZf5rDTYnVIZSrp+iaRf1fHH3cvAQ2+eP7+/6HXD9AAvmo6dE1+MloB1cxrAm8XaLbzXZIB
Xvmil3YtwA3s2xFhWV5H59MEwAtBObPFqSpU36GYacr+Dkxd3+1bzQOJpplNRMsJXZz/IRotrIeF
hkQTY60SUKo4oCyKRwtnaToikTGHPjY+v23Ikx9PEZbCMyIAPIag2q4KJFFiRspINHHCpaO99Rs0
d3rcz7/k3dg/fXyHUqGkfED1DkjMattoOOhlk0iyU+oW4gDLJw3HTNkPKci6K0t36TDAzQPwgmsr
Dq+rpUO5BoUWn7PXzk3fh3022Xs3sVW/R6enGv+HWP7naKs0S07ZqPvCyE5mUmddqNBTcu+NaLA3
aZ4FIeKORRTCjvUOtdOVV1KgNcZnyUSWfittA0INiddqrrRcND0GZXUqFLlg6CUDTdfONIc6XAQ4
PNpso/mJCpzzV5F2rr6ZvaK7g+aSX+vrX/rqUATJb6FsI2O4+g5mg0a1aERxKoZu2NMc8o7c7+3O
dbKrvgoXx3IoPIP9WCSUV4UgN5O11xhazpUSizAtlDA2ddphgdLI5hpj/kLAW6TlFhzVAkRfF/Zc
7Hwyqfz05Jedv4HAH9z7Y5p/Ali4y1Rv/62C1v4mNUi8V2olF2IQL0G6pkBbUBlbk30cs+JtVnfi
BB2ueSgmUEXbCMk5J/o9OjleOtqcXHsrXRqTO5omKrBSdtTyNf54goLkRzNU6skp6tR0L6A3jYca
/0Z/M1poF9ynQWQ2m3JIvGvyKBeuTFp7ELZRZiHOr/l4s2nNuEVO6SmqM/9G741WAzqYjDdCtvWD
MCR8xPdj0qURl6fo8gjmib/uYuaFWatOj7MTMpveLga6/dihVYitczx/y8tyvH1/vAvbllVkNXl2
gyxeN2qnzBVj3vviNKJaHwJXqre1NRvZbsJC2rqyeS4OhtQPomkketxk5wvpAykcvWXb4j87IP6s
kBW+K7PSr79PnbCmX+/P7c2+4YAsiB570UhCLWT5OX/smzQFFmEa2G+VA7DDsIcvk2yq2KrzTe5n
Mc705pS3Gycovb8/OjIbhkuMBxmirxCkz0eOh0nXTBmoU2zQCN94hsDF3dXcBKPj1IUEaSANtp96
fHXeH/jNF2anLuUhZKGh4pBrng8sSt9Pq7EYTl4l2/uq6u9iJWcbdcZi+Gjti7NIqOOeBphuvyns
gZtsoy5IvFNmd9P3AgTeUxpjzxP00wfh/bA/GIreLwEHywV26fmsmnYAG2sI76TocQ67SkOvdgf5
bjwWYMOubNI3J3CZFgeBHBmADeDd88FqATZlFnb+4vtJsou7eP7XHtzpewKz9Cv77Gr2+nabMjlA
bj61Ydhha/vNubbyrpVZ+TIkTrGz265NwrkIimMe1POPwRrG21Jkwf8wTV7tgAcBEaBasDqLSBe5
5Ri0SFoFrQvJUNf0EAZqHtaBW9wQ4aXxP42IpvcChVlWdPVhOYmCrnf+UtTzAGFb+feFp+L7ZBLl
vq78a8H7zSXJEGTJQAdJSSibrnYNtPR60Ea/eBnx8aLOlGo7qTvjV1Dgat8mMaKsRTYKnglBdM19
2GYuf7QUFvjE0i+hiYG4GeWC1TksSpGYPhP7qzbacC7njVRXUvI11J2EBtYtQBduRYhwGH+ff06k
HjXldpbx0xibaV+1tXyhpvfDnAD0jTxpX9Bg0PaQpeRXQGvdJ6G6L3Phyuf3I84rbvnPqRJngNsv
DZQF70r//fx3lBWi1ZY+Nz8cE++GOrS0fOyPqC8reVQqQHof1qhrpzsc4vVpH2QitrrQizoxPM65
Pds3sfIr9VtKgDvbQgb+Ny9y219eBoArW1AnY3+rpZDLb/jOQf/QDm73T685znelSb0LDbvoH6za
VdcEANbSgXxiMNNAYFAdWEKdvjoj0pVDnUZG+mMc/FE8AGmQPwTCB2NIkovb0eQhdpBJ4Ts3qdXY
1q5xRz23diXq7vNx0mvD+OylwCzDmdwk2U6lwJTGLNK5PmjIL0cPxmwb1a2IKXHcWqMnotu6MAvj
C3qk0YPn9tY10bJVdOOWZ4U48Ki9ce2/EfGcu06PPK+ZfsZpVz0BhUsV0sQZBtVmEO/dsr9SIKSM
szoKjIhSIc3RZcOyTVfHsE6HEuZSpf1w8rR2DtoiI5vB4sNn+M7QBtP+5IF8Me5bsoFt4JbBtHOi
CpXIpSpT7FsR+z/0JNGMbRTgIx4G5dT7mybFAHAvtKQtn4ou02H7V3P86Ch8uD6B2MVLQ0rMgg5Q
fY3ye2dHUXxso9qem8d5lHUj71FtLA62RRvlaRYBXqhZpQqk1Wuh1UXY2u3YH2i4tHe6KIsubPPR
SD/PRjzcl/BafcRelfjldkmKX6ndzs92iXbpttN6TmPu5c1eTNPY38hCy6JDJXqz24x5XH2q8rwR
Yq/QjlR3oz+3VNoGa4rcB0Qy898Z5a8+RMexbXYens/pz8meUj/sstwTm7zIHNQujFyzxd7Nhyj9
CzJW/hJMfLJjSS/c2zQox4v7uqkrU1EUsOm+h9JpHO1oNZH3wyMxSnZWE+SP8P6UxPgYcPfBKQAL
7rpgyu3b0U+NeivNrph2c98O9c5nS8tQIpj9VOZkpKE+OF1wQAcni8LJkVOwGePOardZbU1yj7+a
Sm/RiNXv8BuetaeOayy6qUYTbVpc0MbkOWiG2t+Vhpv4204BYP1U6nqdl2HkFkG/i41MR8Pas0fv
2NuV4W1is4vKTYOxFlZt0+h/w3Ujco/eZAbNM88kWz04lQNT1jTm7M5UuPv+VSec1k9QXsYH3WmV
CnO0Y4OwaOY2vm16c0SVp2wbZ2ejuV8cNBV44l7PzMx9QEnezTe21s7zDR5PUEOknzRbp5hLbHPt
UTumip7bptcR9fsR10kMmYQL/pfvdvg3NG5VfyZwLl9NwJPd2ZWZTEcLx+f8wauG+e94lom6jWSF
zD5CS7QzszDX28gzwxrPPX/DbeVOhziJxuJhHnTNyEMrI6zWW63A2PfeJiWJng3hG+q2aeLAuMeF
RCtvUZZtR0SfVFMWz3FRaDEixc2Y/DR6tykfO93LZbXtJIKeuyHiwVGHXoEBxbdISxCJDwejQ9h5
U4CTdv7SQRe6x6ICRXXrNVUMZLTXvX7D0VPyWUcTpoz35mxZi6B6qnl9OODjF90NgzvWnJoUEycs
Xvvcx+Aib/w0+N5GZoaokztFVNC7hn7mlMT61yRu9aeZ/l8ctj1AwNuUoGzsZaGb/0R+0B5tA//e
LZaxU78z+1a3nnlrTsNPw6otECe9rsTXoe6dB1vDnuyTo7iVQpBO+N77fqy3d000BOMmdkzZbvvA
BX8zmFWhP4mmEP8oav7Og65H4jRRwXPDURPFvKmEcA6z4SdGqLee+8udS+t7g0m1wfZOjHaL2pNw
NlFtDXkYaF7XhVUOm3FjNvEsqLV06Jbw/zF8RtduBFM0p8amm2b12zdQs950mVZ87sAm+mHiVv54
U9JUmcK+i6MxdHjmFndNNjbdXk9kcgv/2jK28GsmLQwmOckGlyYBz4V0isd+PAz+Iyh+rQk72y0N
PO6cKjkgDW/a2S5xcs3dt7PeZLc92g4dcIM8D5wXSMrF76i3Ode5yjv8H9ugtx/xRpTqLm+RC/hU
dy7CQ3uhz7Z7l7ZR8t3JxdRt89nC89VpTRtX+CZ2njGHFcNWmyev90NnQFwsRtxtZkOaIqseYzuL
5AnxGj/f0A6CZhU3+jK7qkbKhva9We+5/815VytC1JeqN/sbdIRNnmttZAybYkyK+dgNeaSQgEyw
Mc6xLT21QJL/5WKz6SaW07Qfja7Uf0vPjU0w6zNoLieJ8+7g1HP5WQ+ywNlUbiucnTXaCtFvrq5+
U7uNPe41+pdp6GWlW4dTBuf4JqcbAh40sr3vJTCO6ThIv8+3fu7YijZmMH0GawCaepilLD+1GbCu
Xe2mo3tbGgP72Sgq0w2BSVftk52WaX0ArtS7u0gvgZ13tQf9ru+pMhtbSK+x8WsqVJ4+6Foze2Xo
jCJHrHgpmNLwj/meCKqPahPxjqm/KzHgYnWAfmFrHtrpyXyNtbdkkmcZXgAJZ7HapbZF2WldI6A/
HqlgyuafIna6/qaKZf7cNEasHiO0fbrQ5xpBHJApjvtKSqsOi1L517gcq6ctbUZ6YS6ShECtEdBY
K0xYaC+7euIaPyMrT9OQoH8yZLBwOd38n/dz2jdJEkNREqXSHQBJhCRwntJCTxBJLGvzJ1GxPHWT
jI8ekuM/ZD1P/aE2UO/Yvz/i6q3C5Oj0gZlHcHF5wb9lyCR9Rkqb/ApyO0Hf0quHB6MvjE9Sw+s2
rhsRelWNRPYojfpKzeC1NHm2vj4CoPTD6OLCuHoDm8VGynfoDYmfcSK1J4HJnrwnnlfV1kCV3986
MUXUQ+n0TvBYFJjU7hpdNv2ujWcSpcwS+Q/X6aPmNmr6+tkGhNtTYkU9699oSPzK3uIprNJvyJnq
+h5/ykK/TYO2+7spXTTaWyztquMMtrC/If8qrSsQ0zeLiXyETdWd/jDuDLzszxezh03b1WJyfs6I
pbTLDWvEnzMzaY+D1rdspAZlxt37y/lmry6SFeQ+FJ2oJEDTOx+zVaU/mdig/lxuEhVm9DHTO6VR
yAirAFeCKyv4ZjiEVyBSo0y3vOepIZwPVzoDPbxWE7+krMdmk01u+lLoyaKSnedX3nuv0JA/dwsL
gUAGwHWUghYRrNXc4mEuizlJ9Z+jCCbkzWujVJ9HrRvmo8MTZtg5rTHrnxDBz51taeb+D1AYvbmh
CePlm0nL0zEPRSGc/K+ksXilH8qJdOzBrEtl3OSIlgVPc0OKnoZCI+MrcYWwkvqfdKojh/S8h4Aw
hhXW3OnXmpssxrRu7oqHwM8L5ORBJ2Y7U5nGi544gxG6dtMAj6zplvG8qUV3VxXJnDzbbe20n+PS
rFSJ8++oqi34aj3eaG6raf6mtYZI3BY2uNGwSiNTkeVGprbzzAxO8ka6veHtTfrxs9iMNuLlDR5e
pMZiV/ROP1ZbVcmSZlkk6r57smeusO9BFBflLy9pne6DVStiFQ0X4gZ/ARMhlnK+BVJVi3Roh+ml
1hChT+dSCzG49x+82fpVDbl2pZ+1vhJcWG48jRcQI97Vb+BLsk1GY4DS/6JVvBX27pTF+wkxGhSG
nDw+6P7cb00/t0SYJVYTh51b4Tj2/iFbH2x+A3IshGiaO0tbbbURh1jX4jwozZfYja2N52fZM5pO
KPZXuk3K0RfXIEVvSi6vIy5BhOLqUnNZnbOsNpTTiM58wf/V3OAvyHsiadM92pdRqA3ufOjiytiU
qfympbjVGcqON36Tf1BMis4AnPAlwKBlRIlpzbMunKQgmOTWSyTT9FbvCl4XfTt9AVulH5VUw7Va
01LoODvzi/ow9wNoaz43sgHnu6udPDU4g2u/TCLo/vZk7j4gZCrcI4wZ5DlSJfxgK2WGBnLFQ4Un
bqu1O2X29byNBiBoezAV0RW2x6puunwFgh3k4AU1AlNpuVP/KO/HGt19Bf/kBbhPgo9E6ez8qlF6
OPfl8ANp2tnbz6gP6t/f33frBufrwHQqYdQQc7mvV9ugyyYgbITklyTxo29gSdpi29pdfdMk0gp2
SZVMM7IwInnJgqr9TpdU7II60q/p+lw4AJAmeNkGgPxBJi1FyD8+gB2kqHYPo/OiOrS9RGt6myhI
XEkS2HgknehkqcP7c7/wzdFooebvkQRhyrv65l2t6do86u5Lnab/isGujpi8zdmmgFaFoQ+C7DnF
34/hg5bvjbQt0uv2IhDHRM/n2RuUJHSEBF76cdBvbD0xF23HeXyitG2HPtTUazSYC+ENdOLyUReT
Vhpx5yMG5Nh5X5fOS9l2c7srEaQ7uu7gzWHmGdEDOCyc7yzh9MMGJg5q6a01XWmjrzPCZdJInS3d
dNDFb1q8ymqknndMWi9lfkA7orsjR682I4+srZ5lRohhQ7mdRqe8ctpfv+fqtAOLAlIHH5e8Yl04
X1Qs8XyI/Zd0jLLhXpTsiKcktx1QH5ljqt1Yjggv4GVmbSZX+dau5wU/bMRgJA8VfPbkthCDdoNj
k5r/bbljVRrq9BvSfdchpP97tAepRFjKxHiaYVD4GyOZ4y/6MMzXvBffnhGYPjSp0FOlrYpQ8flK
Nm2lNK/K+Yw1V7hwlBQhRlg5qIggyx4MkENXkrG3e4cRParhFI0XNNvqVLqxHRmS6vRLP8Armm1N
nkZNopKeFMVdkJvGTWfp06HmajvkXKRX0t11LgjmlK7nIj6xtM1whTifsF4Bsedt7L7g86kOpo+M
f5wE4z5OxmuezRfuQwbjSKISBaEKov35WAnVVKRoa/fFHdo8DZWjxlsZGAria+Pi4NH7KqeKpYx7
L6jK4EZy3HYmHS3gdWldxR8OTvwcrikkudAgwf3o/OdkMrL7fDLcl2Yy+y8Jpme7pJ7yvZdgZzxD
Hj14ud2G70fEC9/79YNzQvGmAlJ9PugIKT6lTOK+kCJ6B7fSh1/C8wB/YMVnf6zlSiBaFhf9GEr3
eDavKd2UiK2uFZn7ggCu+DZMAq16cxK3SIyX+/en9Tb8LGMhvLHc+LwL1+cmAH6lsfIvudtLcAG2
F/axibUx3tipE2ubeFbF3nTi9Mr+vTwwGiqgiaGurV30EouakN077gseLsF2TPvyxgsKLyxLFEfh
4u76of0ZOUZxJd6+nsvzqAdLlUG50Mkp4SGcL6TTqxRkSZP/sEfHq5/BEQdGaOF1TNNX6XlYOfR5
9lNhDfa+KezG27K3MmMraDMWRzsxJBt+qKkid70ldpYme+tKaFndvgvje2G7gWpf1gWJmfOf2CRR
nmb2WNyLKJnuYlF9VQqAHI4IkXGTZmP6KOp8vHl/J6wi6OugYKgWjXXatsYaXFn0Ou+uMi7vY9+f
CoqbVtDt89Qeh23pRBbmmkNXXTlUlybK+3JpbBJL4YWeT7Rv4sgUelreA5oz9vTHgxvdonMQ42z4
uZuoy2PzcG3Q1Ul+nSideB40vgcbdQ1DjpN+ogtel/fNZHW7Pp0NexfHar4XLRbNV5ZyuQX+2G08
1REqWDCcHC1o52saVtekEX6ZTkCfoxysxaIggnFR6ONHBasZCBDMf7qzYIrcVVBsLCPKoQ+TlkaI
I6GIYj8NAYXfxUPvUfqyutLwWy/d63hAihbJdOou62RtECZNvdoLdnbKJVtqIt92Jdsz0/NxZ8rB
2Lqe/CDQb/ma3Hm03N2FigmQ4ny/GEi1+4lmBrvcr5sfqSabHSE5PSS5aK7EiQsLB9+L2VEoI0db
g0aNzqk7xHyxJykqZ1vFptyUpiw+FgWZEBa01KuoC5KCAeY5n5DTwOK0wGfsRgmaMLYrd2cnWJiY
RlnsXQ35vCoY5gOqV+bu/eP+dn6MjMYr4FuAqjT0z0c2Y+pTDSXtHXHGOFJBcfeJi+fG/22UVZZC
tbMwI7cPdrownP3smtWum2PzShhZh67Xr7ior1iLFTD8kPO5ZINh1aXVBjuklxdHUwCwMY+zve9I
tUtld02Z59K3I/3g9qCc6yFmdz4ev6BpbXwpmYsnIM6DMDGH3Ny//+0uzQp817LPkW9644OpR3rd
yiL2d+3suzcZ5YokbM3S283IOuxct8FO/v0R38wLQBlUCQqoBlsRWNn5vHRvjhSF52w/9351L92p
uU+0SGzfH2UdfxewMOYziFQQsJYFOx8lzgxXWhnmc80MnFN3EYYa21JAym/KK0O9xvKz8MtY1tJR
oCuypOmrsTQQB1pn4uHVxY34mmPFdXACpc2bAqzkD7tQ8jO3QLqzOkBgoayc6FG6nftPXHQK9y+0
ju3N+7N/Ezf5RUstAyI5a/tGVbaegSQG0ZDtg6QrbgurK+/GGiKpbqIMFLizcTchqn8lmF365H8O
uiz8HxWELI3BDZlTtkc+ut1Lo422kYaoVC/sa6ILF4da1LHgAPMQW0Miab7TlUwYyqZThtAZ7sLj
BlmO8gb0aVlfiWKXRuOx9+q5xDN+bc2nokxplsqx2ulS4Dct3DB3Q1bVuXtwxs013dE3R5LFIykn
JVtIf569Cpo9mhyTLMps3wB3etCR5tvoM364okiqfSG84cpmuTg9AAFLgYJcZV3tjR2xNGu5BSa7
MdEDHsadlXrlFhBAdyXarPJxg1O56GUsYi7AvkFEnm8RM7HNuAz6aAe8Jfa/9gbyeDdOllTtrZ1T
NNzkWP3wtCaBxGirhx3mXIk+FyZLTo66BL5ZAN7W5QjdkFbsCaiTZjQ4f0etK4ztWFj158hJ6VG9
fwwvrCQ4b2QxSCegja7zMj2eB24/nUwiq0Z3a5XAabcS4SO8sJB9DlAHbOf6o7c9GQuKANTtORzQ
KZcv8McxLPMMEIjf5ftpKDzwYbPc1oOp9jMKzZ/Zs2or4zbZzFn9QeUOA8Lof07JAjkHyWeejyx5
Uc5qttSxwExlPiwuLj/SwOoeUt/tpy3msl2wcc2iPYosgfXz/sder+wi8Ai+PlhKbDz11tDBVnix
B/VYHfXCh1OJ02vzGxch6knKuPZ2WpVllpkuNRkyGt4MKOCuZpqmQZcVXQIysevNZNf2hW1QpJ2a
29xKTbkN0F8QT74bD7cwHGLvEylD8MEKxfIjkAsCkIWk1iIKvPoRVqLlWRaI4QiEprqJAjP+AvUb
oYe6C77MlIn2TmEGT+9/5fWWZiRKUTwd2VxwRdYKDD4dGBOR8uE4tGLOvhmzR2NumFTnfLeBKiHp
ZwXD8/9tzNVLFRqnOXt1Nx6TRh/bf7oqg5q3D3LDkjtNGLP8WRK6ks/vj/p2P4GGXbDUHnc6stqr
rFLXKgeUXT4dS62bwZZZad9v8SKkWOqn3XCtSnzhw9J7Idt7NfZD3e/88PS1Uw1QCwB10ck+9I6M
v4KFL+/6Cd7VRk0ivZYirZOEZdPoYCgpv9MuJaU9H1GjOtT4STofjZlIEToGANWw6aRxq9MNc4Gl
NeaDBDR8pd23rvSxcdHxoqBIu8Gl2bLmjmJS0jpROg1HGRvaV7+NgNKlReoBRQJOY/qNdwNcQZif
oy5yxb6lHPI10hwvvwX7Jq9ZwK7vJH4NThx4CyCcgObO2hwVaJKsyj4Zj41Q8QtmhPFdVun/qKHS
/uJQeY/IjIsnrqtr7Jy3QWRJGen4LBwoKnGrbT0LVXSN1gzHiBL43kyteBsjR/atdqTxqUwS8WXo
kXKlK9w9aoZbXCs2Xpw4wQtiC6EMY4zz9Y96GEiOxzIg1trjw+EGbdg1QBxAv7XuvEniNP/WWE3+
jzt11bf3T9eFzYc5M71eMvSFCbq6pagfxyoamXyezNoOx6fsvg1GJHnU1MvtAG8Z4039msLAxVGx
PV1E61Eg8VZnekS6D5F0bzjSVkt3k01L3QPUvgV4Wrehb8kS5KqZfX1/ruse37LhIYDAY+QzLxSw
1bCZAXpA4lx69CNMMqZg1Le0ftNqA141+FxEY7rrUe3ZO5nzqC2Zn4H14+H9H3Fx6qg9LlQ7vvsb
sXQvIFZjNnHUkqj/GQjrR5LoiQjdttCe6O43T1JLgv37gy4p/58vo9eJk1Eu7xC0vNZkO31K5WxI
f+TCb92DhuQc6lkyif5+f5hLcyOt9FyLSivkutVJoqO5KL3nyOB3Y0v08qYs9OGg1Bsgwl68sbrM
eJzw9L6GdrpwRyxFRUq9PPyo2K8GtqecplZasIuRuNtHhYw+D037XHZFeaUSdumwMs6ivUrRlift
+WHliagrs+vHYz23/nPXTNNXs4JGCGrBHPaeN6lHKuoBby847VcC9oVZctcvRqAsJV285fP/kVFG
M56yVG6nIyyUIOQADUezF1V7B7fP6G/eX8sLUdGD47JUBiibkqefD2YluT9DJ5iOBrV73iC1tU1s
ad7yxFaHPi3+hihn/euO4hm0ff37/cEvbCRS2GChvYGRZSudD+7yiJ+B4sxHu4+mCLqAp0oQCXUT
xZtxUkHyqexTpW+9AdbFlfz1wsQX4AmTJy4u6iDnYytLdMLPxvkI1kt8z9pUpRseK1l/oDGWHn2J
jgUNG9zedbQam1DQzdCu/IZXOvXqwBIbLS4mqI5Ln3P1I8DTDsAtWOoATOpGLwNH28aW03f3pQkQ
aDNoU14lm8Y0vZK2jRfrtyX6PvWW6q0LzFuIpNnZi+fDDwBMaXPM0hz4kjl4en/lx14ILmAN0T5E
1g365/qDzY0f0LU2x6PeDtPJtyN74+mNKK8McyExW6ScyAU5fIRv8/yT9E4uIRsV05H6gvB2wNHg
1VnIrS3cAlEeRqDhV55wl7YC9pcLLoJiNOWy8yFR/6yFgHt1DKgN4Yba9v3DLDz9oURN/tGGgIvM
EoKE9S0OxM7nupeus33/JFyIN/BNAzQIqSCRpSw/8Y8zbxdloElH6Mdq8AxYHZjnOfeBzCTFNOHU
n0Us7WTjV36+TXsOxpWaxKUckYBKYIXqw29Y19SwK0nzKC31I1JywyERhTqVNnUs+EXpuEvdatJD
B8h4dOMPNNv2A97BE0QwAET04qcrb4FLCwLzjyT5VQF7DfvkzhthdICHEtjMbLo2sO86UAqhUZvF
bnQTDLf+H2dn0lwn0m3RX0QEfTOluY2uJEuWLcueEG7KtAkkkHS//i1q9OlaYUW9aZXCXCDJ5py9
1za15lFD446MWWbvLKNvTUtA4fa4uL38fB2qmM9erpepYVwoI3o/hdq8Wzo8+U2NJ6yN2CPnLc6B
PZ7m74PgraHPZoGRvysCUYy/HgTYMXIMF5NxcTEkpFjvmq1W9z1r7XAQqY84IDI7r0h///2yb429
gCkQvjDXZhC+vuxi6U1hanxVuVZZsWHl1pO/6n1kaLkbo2Erk36hS2jVS/2OCuytnRotNLyWLOZY
S6+l045OJ6Gch+0yUYAqIqVXqhg42feG96kOKnQm5YSO9euoxJzfZkbrRXq1mOhnrNT4z5l9+wdI
Q4+mzV7/9719Bvzfj7CxMdwge7vkTY9KqcKOhOskDzEDzvE692M461N/nGc7OKsS4RgqAT2EFZ6/
MxDe+hwDnRLDroxk/F2jQomryGhY80uQ3snvq3K77wsI2GgYsuJUrIsVe5rbaqGveurgW7G2N8FI
IcSYs+W9ef+Nr+FfwArHV5Mq4nVyds5/Kv3Z5B2JdTw51NYSxI0bNhFr6u7NSm+JLG5y+c5H+Mao
3EFsWHzI28EAcbU3qPHTNHTJ1wsy7EGPDCBEE9Q3x82S1mUarqJmIAPUR8MSl7ZB3e+dheiNbRjH
U7o0NJVJSLeufoClUaFWK+f1fNXtQ5fiR+r9uXnxhWf8993mHvYDkd6mishB6WrgtUs/0VZjASIO
+wJOYbn4fJFdODPh3ZkD6b/hsJaVeOyUZcnj37//N79CTJ58hmzD6KJfjXutae1B0w3esDEV0WSv
zr1hVFUb+llX3CxaK2MYSt0HR9gckheq46Ej2/S9A/JbD3wPI+bERlrlHyG9td5CPxr2QW8bBFM2
a4F5YjXDBmvaO7e839HVvotiDOUQ2ty7NNF6/cAtIIkKHZZ+4bhkPkq3hvpbGMbj3x/sW0P4f69y
9VxJa8IDNBg6MIBUu9k6gGUhvkTjy7jU6UuDVeZQ54t5Dmp3PP390tcfLToqhif/Apg0VrJroT9b
OLyT/rZeqj6FL4Oj9aWSS/lFX0VRsoqYQROqwbLf6UldL9w4jMjHovLOoQCj1b9+4v+ZQQUdm97E
+3ux8HmVQAzp64dWIddjJcZOxZgbOsqknXySmLD6GKJR8F6a7fUw2n8DRUQQHpxvUQ9eLWeBMeOD
rQzvsvrl5Md7x9OOIXyh1KirwavemSb+fNL0IilJU1TZ0R3XtWlouEsJfNO7ZGzVPwtRykgMqbi4
xJQ8rgQhJ17hG+/s1653Cvs97pVhnjWvGZ3n6/Gb+arsbHDklwoNURR0/opLeBy9p9ZG3LmhlBqS
/zqgqMliMUKayOv9I7hGYiEsurzzL2u6Es6BUP0xX/T+4ihtKKBzDu0T4P7mPZniG0+XYilJYbTl
sQIFV5NwpXAF23XuX7LSdM6GpeCvFBhMH1WuzFg0qxetqbe8NxVdzw88310wtTd1ae8wN79+vq1V
u/pUBIwh0AQYfFGpBzHWWLKl/v5Y3xisXIji/m4A2mmyry9k9yodMxyHF+FRPmmqQB0kNsqzIE/z
y//jUnTgmBQQZf2xng2ttItgLv2Ls6n8bugdMyxH2UWzmbXvDJa37oq1jBMtvT8APldvbYA44ZUy
Dy4dnos7Q6/nA1Im58s8ee8lIr7xJVCG2ru3u7rhjx0kvd0AiKkILkrLpg/95vH5mUF6mdMsfxi6
JTj//Sm+NTJAb8MjozZs4SV5/cIWo23K0uuNS1lU48swbtXP1MQz9/ervDXsMQcAIKF8hDvs6vs2
KMEIsH3mxffwZESrGIjf6L3ROXf4qtOj5aTNcbIK/z1xxRsTODSpnfm9N97R4Ly+PcgeKEVVZV06
czQ2wK/bemMTDXgaHM1II0SE5lG4+nqrVgErLHVE/t6Eer1q7t8evTbWD/TXu03p9U9oG8ZOkLnm
ZVbSxn5te20M8rg+9GKZVASgt2OHUBaAOUw0nO98kG89edTf2KKo3O4a2tdXn5kOpG1nFqbRgVjN
petPU8MHAgmkf1oLDZYDQID476/7rUG1z6z7TYP4uO7To5zRKEblxsWyRhEXtPp+wL2UX/9+lT/2
eTxZ0jr2wjCCUJyGV6NKh7qGsLowL+hxy5uGFkvijgMBhNpoJnTIPYRpWncvM5GH9bhucAYKiC5/
/xVvPGCcjjaPmDG2/57XD9h0Gt+EkGRAorQnO0uImx/sqK+kMLCHW0s1JhPdJzxa7dTwjbyzcr4x
ujzytMEYIVDdBUSvL19Yk5rcQbcvCtbxHcBw41MGBeeQt6oeo3VbxD+EmGhAB9R7NeU3pirqCXtp
nlmRJfTq22I9aYe1kvYFhgdE3kK1yoEgYAYv1rA4XZ7IcdbN7J2p5I25GEAc75wwLy57bQBPMxno
sznacIVsJ0mdbfgImsgnI9FyT39/tW9MHpxhOMfYCHF5NVfP1tvqrJu7zrxoVtm0h7E3ZzcmI6az
sX4iZG2inMOE82G2IaM8SYLTz83cBd1//5qID+bl8qh50dd3LHzRszsKTKLEgxryR2HXie/hd3hn
KL3xPsFN8SY5oP8bXPZ6KPnrbPqDXViXsQiy3y3FKHBRjhzgjvlzqHJcP39/vm98OnvCFQAgDolc
8qqDvIGbqVsTk/U069v3eq5o4g3bYzF1/hGF8HwLCke8U4p76yb5XmCfUCBiWbi6pm1O5KSB7rjU
A/nzFP9s1EIoWg1oPQmH4veE3G9ej/YsI4jD9x92aNht7F6n3roUpV3EXmovUaH3oGMsUR/ZwKjz
35/pG/MBhQ1n3+/tJeDrXhaWKLNUW+de6nQy2zYcjSxYMAeCUExAyRpLdoKUR6s27epcWw5zrcNf
/ftveGNiplxvIj6lurKD664WnbGCD5BjzLz40va7LjKEkXefZ6E8thh9IfVbpyynyUzGoGzKT0gw
VtVFg9mumFhT/Fzv/KA/Hwp1TywqfDuUg9lDvR7ZS9B51YoN6NJQGq+TrIVqXeGYizLLrh4rrxof
/aEKnn0w/f99+efau4Fu7zNYiKivrq02fJMMrstcb9MS7a75KsxUC+ZK2zkjt7M/FlNE6c3Amoxe
/Z+/v4w/50sG++6K2gWtSPyvth9wmVuj0FL7MhVTC6yoEfMR7osLDka36nemqj9nzP1iIDrQN3GM
u24zjqXJSmg3pGU1xZr4Zd4cKpl7J2sentiApM+BQ/p4Y+XNcVNT+R/tbrxeLs9uy983HkgTrp41
La/OydRgX7jeeoueTAslsVkf59xYccik3X2uaALEs1dDv7EHTsDvjLQ3n/ZOoeMpsDW5VpZCui08
b/NYjh0hPq16/XEwZ1xKEAbf+dDfutK/KLNdeLJnWLweV/3WlhJclX3RZH6qMzf9mRW2frCnJf+P
1bz9qXLMwv1J3XIvhLy+EsstqHirdxCaBEP3YATou+cDPX+xPIhcZcDkiPMOXlBj6tllW5R4/u9D
eGdKsPjZiC6v57TCqsraka5zqbbZuhA7s3zUc6nCXAJx+Pul9nv530Lafq/cJ4WIfYNBw+b1vVZr
Zal2CpyLlg2uhKVmIbzOXKv58vfr/Lks2HwjnBtZ/9i8Xq/pm2aPnY0z+sJ5OT8Y/vI4DelEflWq
W2Gbbu8Vst4aLdSvdoc6ByoOmK/vK+tYC6XietgSV0KPYDVu4Tg3zcmdmu6dAfPnus7N4czfiwAs
QtcX0yT0aY453oX2nvvsZsHcX4LNVeLX6i92/92cCeQIe2hj7yWSvvVYmWBg8uxtcMzKr2/TBzfg
AIFzL71Orxs7NvCMriUZVINCV4VGW/347+8ReCHzKzP7blJ+fcHekrhaM9+92KQCjScoE3Uf2mOd
fZh6EcwJlqf3amVvPV30QAwftt0cpvdn8D81yUlOvjWtmsuOv5MPcmqmU+5J94PTqfq0FZk+QBQu
mv/POoaThP0waOa90Pz6ssybFdnfjCCvt7toRNPIgbWv6tuy6MrYgLq3AnDTtqdF6e9Bn954rTA+
6OOCeGEuCq6ubbak+hUQRGAKYmPOt1pLCpHTtZV6GqGDb/773Ir5gUk12GG0f0AVlKm3lLm5HkVd
54y8zr8l0Fp8m4ERvBMx8NatUX3Eq7s/WSu4mnC8hUOsLVcqczRJE32q9QS5jB1ttTHhDfLeswW9
eT0qj2zP8LMiVXn9GssJO7aXUoBsxkmel1kL7jdXdD82fR3uRTW9J+p+Y+LZ1dQQMQCXsniYr69X
eBMx9trqIo9smnhYRlbjEtnmYq3ae+L8P9qMbO9Yo1j7aTjv2tSrTwM0ZkecWxZc0kk6wPoK7ZPw
yy0ZGqi0pdP3ETQ+6NuVt06xUVOTouXvGF8oylrvnG3+3HLyU/ZuH3PuvmhebUXcgj22Janj9bVW
RFiH8i/N6hhTAj2+PrvGaj3btszaQ59Wzfe/T0r/rlKvV7HdkuWgmcMVjfrh6jmYvZ+ZszYEl3oz
dWyyTTOEsxcM3we9mOpwAVJ7tgOhEi1tNRU6rTfRAgtGu45Xe/K/NH3efPCgfb2zuqID2t/3//w0
QrHZDHM02b8tm0rq1XjIZNdVba9NSUsUFuG/TlVZEeWxcYzyKhNW6IpUr+NpXb3H3uGgH479Smjm
rFptOE7a3DcxefPqM1x3xyIdDA1AFFiKc5VVtw4IRKO3b9LKSp1kI+6XzIPFTr/k2kiVC9fIuj2z
dOkno6s1LZqdFNR7VLJxXcaoLANX2ZGwzdqAn5mqKSPiGep+CVlzmIr0XgmB5jOfLBv3Mczqxrhr
NHKB9LDPvEA72aVtaWuUU4HJNuhN3Vo8gqWjFxdO47SwU0sXjRB2MKedzD8bxjh1d+Zc1hzItjSw
sk9Uccz+H4f8AP+U6isNw3BgyjemMJBTOhxbnHw93sstC8RN19eTCr0S6NDZ1TsAP8BXUuPB8SX6
1KpD4hPlRUYmJmIXdhwvEiGIhXej2v5Rhb7WCmDxVnbntTdxWgWr3xdgg2Ypble/A7qYZ+R/Xlb0
tcXRtIfaj4LKFKBHsCeLk4QbUZ8b/KHLZ0qPi4gao+7TxAxW134Zqn6tToVPaTexVOqs4ZhxPDto
/ZD6ySgsQ0S0ezKy0OAiDo+zMsztV0oBybrTZsdY7rDu1nMRBs4q+nttwQgXTj4NxwflQq//5Wh9
VRz8sizyu1EVQjsslaaPj14G8fhYuR7jy2z93ftkCIwGF2RoU7acEatuQQT6dPFfRiCiyz9EDS4G
TESXk+ANzUsx/NxS2shdPI8zjOVkxiNtR62sAr4kw9pkXYd+3mS5gFMuLWVGCz013iuJmqX32VQj
caQhy+HY3gU1sDC4FxzzgI5ababBDdZy27/d3IZ2GtSqcT6ZWHz4s60u2q6I6AC5eXGXbqPX3xUa
hrEaHiQ5ZkZcyMbYTuBMabxyE3zn95m1N9ejYMSRnkdsDgr5Bd+XFDfGAvPjQHmcHOEkqLXJPnpr
ac5YksEKLkUETN8f59BY5ZzPOHo3JHCx6PkoRdgMaefeABfC+rshtGnPlaqG4MEgY7Z0I0MZYCGn
NMuGX1m6VQXE2bIcjCR3hRqGaN4GBD52IN3qxdXIYRFhAIjVqyL6EHkxR0ab05+LlbMZTeKU27Il
eyQVsFOyvrzvmsCih5DQaO/6iSzfMDWqEVwu5iDxXA1AJ5Ox64buLuBcS0Fb9F31TA3G186ZSMfu
sEmaeWZkmblr3nu0NOE/TYNt3irHlc559T2OTnHd4lY5mmsq5LdU0BS4aYTrb09zvWNqI20dlBGW
MyFnv7oCam9JvSgtAvavpdQ3PTI13R2OWOYbFE7gXbQ23LaN6L0E7GTWnUpdeuqMkaus7xZ9MNeH
wVmHYUabmqXBZekzUDYgbT37V9WaEP5DGL4TqS1WoO3i0cnT01+pLbT1OxjErn8GPLt0N/0e2/cx
KzKp7yaWTPvmUWWyqbMLqt0y2OzgIe2BRdzkIBy2S6m5xN6c83b10i4cWpoFsZmNkMoOwnHRRsi6
E+633JJa9rNQU++gBqJVmeSmKtWx6sDbkWRMxPENL7fvfnbgIfo7d3E0pHSuXel8C12a5/MPlTXV
dsDI5Zd1CKVsmk7ZTKWKZcUfjZ/U8/UMrO4S6OtHLe35I8sv0urUm6vrHSqqc9mHbpBqujdyqU1n
vQMq9swA8dwIcrNUkdvbQ3ecXGjzp9yc9Py0jp1R35SwlacfawvzZLv0Y0arCdivUZ7HsZ3TS7EW
3cQk1Wk0gMysL4zvk4dF+Vz6slGHZSQM6HsDJd+OfIRHIxHqrT9OW2Jlfblst3NHRsjzFrS2M0ap
tPFZ6Flu698wcXbOTZOvK7jpehHZ9GJaPciG2Re0DA4sM0Idg84NIJRSacYfDTO5GL2o20pSqst0
nrsTa56Unwp7aYcXVHH62iaEBQzy27IyfNQhX4bG41CDVqn7YBqFs54rH7kZbPacWiY29jQ90edd
miDKx8xtz0InaAAEs/Lcp21e5wKuMV/1WedEupw6zSwQhDtOuxZhDcHrFiFoOnISHfz6u0NEyHxR
9D1EGYOYWp1nKv5EqK11N7tmzEKwpifhIE3YWbPVYBwr6axqDldq2O5RIe8ZP1JTttuYHXpLLRLK
YecCZIVmVbGcIQp8WKljN0lT+ggNQuGI1g+NuS28h7Jj13xHXtImkmryNaDKSIuzIhYYpLWo0Xx3
UOG4sO0MFTAQokmJZ2axkOhsI96tCTZDFLZ7ymDlEExdoRa9BI3e5kkF7z7/6rhtsN5YENPsOVks
QegcMnU/2AlmWvExmwLoUi4e69469b2XBuEyjEQDAY52O1PG+s7avvfsOf+sdKS9t2qzU+04bU1R
5AnS3sLrwk25xfa9Guau/j30UucXtlS2g4c16+X23JLkWJVRxwl5i1ZbpOwVF3vknVpqCJYP2xhY
6wH0Ft2kHxYaVWlHrJNL+pTahnXYhCZHpGTDkh8bXITmfVYA/72gO8COGuPQIK4xMPYnUqOW/MWs
1CzJ2Io6hkKAhXI1t74Pm22r5UMpNV7VOtdNHSGn0SG/doHzu86r4snr4aiyclugXpSaBvZj2aIu
1bKmP2Ux0HXXyLOTyZp7WheZ9Ou+Qqjxi/uua/zqWA9+3xxVU7Hh1iFW4ErOTHng4OAI2POpSf1T
dnnAb1VGcz/3qeNxtV73j2s7pPB82T39KogWdkLo2cU3SHrZM5wzHQlj5k3GgYyr+smystT5sNTb
XCaIPlRrktCtt8ERa4pdHdTqSXW7VKLPToamUGnKgmX0RtTN/LRYVro8SOlrwde0qQxYrOnsfrQp
GGsfNTuw559SCPfJaA1QOq6Tpg/r5vA6F2tyjIuuC/Wrwq5WRbXd2U/D2FoPsEeJu4EKGcjLOrdV
vO62nbPe6nA0Om8Zy1gYo8vOV9oOWzszo0C8ZqvRHpltM+fUmcNih3gYhqeOqn/BosBj+qdvbdlH
nrFuwMThmmVxa3f5UzoxICPD08QTgY3dr8r3x/RoBqpdv23Cs+pf6yZqsKekWTCaAVHpUFkd1D5J
PtOp/MYGUwWPWiXb+Xk0B2dEpZst4rSBumkiXcAgv2Wf1FG5Hio2Mz2LOVHBfSq9R5a3Qr+ZaUba
ceCvgGb7fvFB7DJcNxFaWen9TtFqcRgLOA4eM7Qq3VGWNdvleW3TCg3AZKsHs6dleKuMbp5fbI02
FSxnNTeJm/lZQCoCTQI2UVuWHUsFatOJpTBdhs+Oe03QlHs39rK67JYNpkE41kovjoadaW7B9i5w
21ARvfSxrurln1JvxARQ2LE/VZYWjAlLmG2Grj9N64ctXY2AU5PNNgGs87YGRbyBIugip5ayiuG+
T/kN7WSRx6U0hiLS/MzrSBUQVvCV5VM4SckqpR1pni1bGm46PPx4brFv0Zv2RXOsLH9I7wkts7Iv
ldd7TTJ3+mAdy9nWWwLDHac/wJgp5rth7RUdpK4Z2u9USVSdaF7FEpdZTGdfZbm15nnX+xW4CeYl
OGXWbLVfLHtyjzLteqQ+wlqV2CNmqjwJZreYHzhZEFFmjZVfIsuUxnY2O2yenA6nlMCPi976JQBa
9oneDTMIstbQ6f3ejcpKqkNWrsEUu3MgOp6oOdLrNgnyi+26nr0IY1wuj2SRIzG2iXUXX1oI+dNB
6BYQTk8tao0rv02ncCWCRT8vG6f5xKz7ro7LrsI8aJEssX7a5t7TX1RXt2vUtE7d6HxCbLGyUxuM
6zJ+2qiaIpxAjU1mRuIPxihUqJVuVhcXJ108Qz74KaJ3dpuunZf22WwW/b61C8Yq6ShtEFvuypwZ
DikusMi2l8C5XRD9uWFRyS2PVNpPGdNP1UzhvvuZ7wrcCul9jyIg+9kbsm1itIHoWZXKvfEDp0EO
fosFDDz0gyz7VBGc4sfckqfF5CWY330U8Xx8vWaRYm4Vy9mQaU13xsxn6wzHfOxvOtPK3Cj3V4Di
hT4ET65XOJ8rfuo3h82sHi5yIsqhUWvn4yIBSZnwGVt9VHEz/ve68fQy0hRNFgyk9RbWQ1dZZ4uA
m0fBgYvKyGAE8kwgtGyPJJJYbgjnY/Xjrm+HMSwWLQtiUg4WEWsL4RYR8bDTB1UZ6IKMfEHKUJek
t16q1l6ZEHB0hSUFyTJeDYu8qNbVdOe0FBUk3Lzt7BdKHEFxaAuSUKJMdI2MJCScLim3DtGW5eee
HS6kojVh4wtSJkxNsM5tAlvrADjfDW1z9H8H05B9bXJA16Fn5+5vvQ8yEhA8EPNzCT/KCnrQep6d
rneOtksRwP9OHpuOoNSSLrCzOiS8znmZJ+X8zpdJTFFOLMUaucEkvlXg+HJCEpkHYhTiLcefrmzS
81bqSmJUQS5swnp3kHhSQolHu2C77wWZDZcNNMIPZ9Fm4g/oKi+hBEjxye05nYQFycllshCXoiGJ
8+oqmjF7YpGdVUV0hjYOGpOppx6bWfQBFP3UudWmhaLMJJQxJNJes+a8scvUQmtYoRl6NlEVUUuI
dhGKTTVGVHA6yaO57QMvrMkG+MAYX/vQlWrZjmAPsw9ule/68pTksgMOfAXJJS3GW8MrMcsSObC9
4Nvl4DencqM8IJd+CDOoHp+UWbZtNHt29ZPzWYupV+vX/rTsH9/tJAmeiAxZFFOYTgHG32AdjAff
2iDRVXowPWi2Xam4WAFzRg36qNsZeMwdHoma0yoz5MzsO3S/zaEkQy3tVd1BQtLa4wi2Wo+RR5VD
5FW1zmq5pHkW1hnn4lBbAlqlW9A0Yzi4vflbKxpLRMYA9SRilBGjN1Xt+NHmlxkJ4q4sT0Z9XbaY
eByLFBqqFl5YFUp86ki2nkMfbGTBJ8COPs7Is/wpLH2ZgGYbRhmXVBr5LVnpsjajnHpQ1lIWUeNq
+ffWHJsKF26layEnWqTtjqpnSOecPQ4bp5M7tFWUPf25dDjRLdgbkkxJd2LOqPCH+N7ofplbTtmj
j0OKg687PtMYb5zQckDEMz1DAwdwpyOonEu0gOkyQBYLhpEXXA4+OxyfOKeSmkSpUp7xvoUzl8zO
43Z0f3na7igV5lpEJqHW/3TzynejG89VTlQnR1vnR1eUxrelIvAs6HFpRXralPdqotrCbJL6n2S2
ApXuLZcVN0fiI0OJ0IYiSLtZLyOzZo1vwuk4l1M8OPGZNRZGaGmIcJiHxQpLS9oe6PVtzfi3Z5HA
Uuow5Vvg5UKUSvkcG1vW1jwd1olwWAwDfHUvSNvym9Xd4wc8IoNQz5PenspqwjaaGZMMva40yXZ3
WiFio/H1e7cYRp3VWTdliEY6MKPMLYNfhOkUMgRSLV8KMydLw029sQm9fmof2QCN5CRbgoSn1W3x
ZAKRdOZH1IopioCVnyX5cmVkjVbdkAe2aux6uk7OkVfUi/3BTZHw8kQM84AZnxKXIXQnjR1iNX6w
ZTCx2Uil/ZrboXKSpe7dp4ZVWUStyjsO2Lqf/9bLsR0T6k/rNwH/vY2F4tgWjjk2NNJo2SM8oVTO
xAeWl2W4b3VL3niTWzwVZQ/zu82N8k6xSjcHIuc9TF2j5Ec2yjNa2gkq7ZKsEenvzZvHMiqXrnbY
3Vu0Gm028qeKaqIXVXWxEYOVB24aMra2NhJUJPID+rW6PdgUntYDBUROLa1b62Enh42FvZ1IWLSJ
EB+JscFym7C76EvMAUIViU4LJfikT1v6oSvcueakKAizmbXCT+Qy82StbhQ7HV8vH91Cs/WzyRcz
QzIeGvWz1nSk0KC7bXVrSGr651ThMjilxVbW54DNQBenbIueCAgtqbsAVUJV0ZiSMjDH5DGS6+Bx
SO9M+24lGtMIlwYkA+Jq1zGP2TK4a7xOKudPRgDqZzYjix75AqB0qFsALSI6pDSXjIZQ5lO3UMiO
/MLBlDPmNv+3VvPUHWprXsWdpm0NuE02Dxl7BFHqJ71E9Vf0nVsdW30sS/oeiIyi3XUYRBzJpwIY
oZUPRyFVw/kr6GfnxXNKbzp4JGA4UT2qUoTUQ8fxZ1csDh0EjcNnRP6YJ+LGdwBfhpvfEMXV5npr
7PXgf3dNavu0caipHv3NnJ9Ndnpd1HUul2rGMR/ucsJi12OTKe1ppMRrhrIXfUHLiYTXNpo2zcB5
1abub+J3WOAawCkilCRkWKdGmaQHGWh5tGTmWLREmzmY5y4YpTw26CyeM0SWIpoy3NfSdNrtkDqq
f+6roMIBykgr45oDnwAVQgcnYaWnZmi1Q+4ltie8D0LzKNg4+Tzqh8qtme2Y7rvECwqtivC+rB9N
qfkveqYRie1nmzIeTCkF+xuzzbMEH/HQh6wq0rrby7YyNsnq3c4eCqyPBSaNIZ4HEtiSSvBRHoxt
St2IT1rNUZBz+D0jB0gfSBPJZKI6x/jImhtkcSr22JVZORKWO5SVS6Erx04or3L2CWbL+lhTLi1C
oie0H5XXyCZEjOukWJ0VsREBmVMFR7jctCLl2vJslxjio8wW6jfvXvtHqaDpwor9wO+28zjdNG25
1eQ72YTGzzIjIayw6cwcgrLOymSspiBLSsIF/Kj2hvpna23dkHQASlh/iYS5b0fH+mHvJ59w2Dg/
HDkNiIzOcN3ekG6bmvHqE2wez92kvhaidb+7NAB/Ey3Yfs8CDYBfmmq9ERKuZC4Jiwu7qnIQVMMG
AT/ltnIIYhMESbRxRUGAe+ZYF3bEl38ADN6LaCTg5JF3S/CYVdrNsy29tgJQQqZWBCrEeRacdozI
7zZls311PUUUeCvaQ8Yum8Lh4LN8pTA1mrC1t3xJFDP03f5Vfgazk/aRj7VMJCm9jO3gUul5kou3
Qw2c+XNP9PQSF5XY5Gk1F/WEcKXJY7sftwc5sMIlftOq7YLxO18Tzlm8rgLeQhCJSaP3YxZVk/HY
J7uMXMAFfTSm0oKsTo2kSXoiJwEQK6RjBCHVOWc1v9p4znnjFtE22tu9ULu+S7D3XXipZSCpFQyF
F3u99OOynmDkuPASofYKMzvY+rD8NFjT3SRbRXaeZtKB42ahO0InbgBhM6eEfXWl3eYHZTc8wQbY
bAvTusifVOtSVGfsNi+tsSzslWZ3hn8Pk7ELR9U2D8TISxlLUys/7xkCRURbe/snJcfSiLO67p2o
qwr/aWml9I5yk+k3MjLrm1nrR3WbcWSCr5wPLtt7Y/4M3380yVoTwFOrbmzWGFVSOR/HIi/P1Sa9
4OCnlbdFDq0jjaPdmN9QbJnHkOCO4EbaiMJDs9/6OZr0IYfWr1d9VLtm2sUVC80Nx2EJG8DrrTEW
Qydk1K8oTCLZd/ledgta+mwehU1qqHuS1x7sh4FWbtnnAa6STBwaT+zH2ImVcZVp4xP76ZaEe2va
87DyypxCZYGBt1IfP3BlttsdN77ld46j5fNNsU6c9U3hZN+JzMk1ot+oQkc2Q+rObxGjRiow26/d
6lNC9wHS+2Epa/Wy9atG8KDwZRopihPrIeu9+VlfMHTqtOW+prmrfbYzPf1Ols3gs++pKFavG4fE
mfprFWIHbvWb3sraOTKN3LlY7EmniDZj85l0wPQ36bjWGnKKrj7YmEatkMJ/q8KlRPQYZbqhfS0X
rWqSKuAIGKGb3spEC6yGBp9F0GEo0oaMM5I6dkVeZVJ/qroAJNHkMhDjecIymNjjVrDVWzvHDV3V
AdMhH8j7P47OazluHAvDT8Qq5nDLZgflZEm2b1iyR2YGCRIEQD79fr03U1s1a4/UTQLn/LEp8Iuv
S5EGKWyipM+CObWdDdSIE4khx/EudWHmiF3AnestuI1W6XgHvS5ARFOoxXMSmKu91iqZ5iRwDf+1
NhOIkMrB/kz0ZKhriTJHFwBGurxxqln4jw5q0f5UxaC9XNdNcj9RdumD4QzNT28lcpDBl7484AL2
xHykdlafvLD38HLFLjflpD3ejURukrlzs81nMPH4Eb9e01I37qL+TimC26G8VMNfWyV1WDjwpfz5
wTfppWGjSU9rVAOh0bUZnLOw7uuz08MunOdJTPpRYR1Ncl8YUECID4pAx5lJ9ohVSKYHptm2YX/j
jD4h9CrNhSj+VTKH+N6P1ib1fga8ZpBdhtp0RULUjH1qcP/y5vQDuO31QX/F2jSLo+7N7HFJVHXf
88LLmh7bJtuNyas4NtO5UYt/HOpQqtM4raE8bGtKjyMIQuZe4rCPPjlTeThTgACevt5UWx7Ea+Rw
wTOU4EGft7upo/gZ/Jd+APpj7N7kCpoPoL5qbUvon0qzg3HjRtKdVzM/ZizL5EiIjIy8EWj60+dt
LQs7+/H1C1mzNufR45+S+szboV2yt310eJ3RuAE/arFfHVuhbb82OBymGoFO4VhXG60ErTdvO1Nd
VH4FQ0aGbGD7dS/cxKlvE8JyPlVdI1v20pk9ATlJ1h/b2Ci6I2c0FgjbXFKzO60b5wC1EH3gxKUn
iayCbi/oaQl/CllZsmhkkD6Qp8jg7npmvofAoAgA1tAbbmnVKrsHZ9iW6ge2MulcUJdw5dOSq5d8
mrztF321ElJsIF/hLpJNqz55IhY/nyNFr2bL5AA4X0LvH0Qaaxi/YCCMvamnhOM+aXR6qkwJy+VE
wWtGi6F/tJaQamxzceOS5FyNDOi0JycPV0Xd9kilhR4+eA3rocvLzPjbQy+8dngz3PkfZeUP2xtp
f3zkJFilwxGKd/wTzsEynPixLE0YGSHpT4vCwvers56SDyU67vVs/Ho5pprp/jKKgStx2rM0ysM5
jH/bMaCmogLiai8jMekBBYiTcN9Ck/KNbNsQLscljWcOZRJeNo5Btb+4zTBsF8Q/EEf57s11dBYA
V14uBYzO/TaBPOQhI6t6GQfLPzug752lnJSm6MaHUk9+9gkKFCxKmbbPk1V8oVamvgIwbaPxrV1q
ZzjsOpDtnW7ZaE5T4CTZ865j7ZxUPOrpSOY5bW516u5zHtAbSVboLlwN1xw06jCK0Iz3ddNjc71+
SOZOZHsU/zDky9tHjyesYpaBzYve9mgxXnRE6zjLljBxFmOGyX0YHjo7bX/FNnBvaa6dy5z65YcB
d8JrpC1kWNCvaZLLdZ51UXbV/GfV8H5HyLHu944iqD76UdNnhY4pZD5Uqu4fKRzYhpvKoZoNOEgf
pFu/sFDPnGndE/fNRxmn5SGL5/lPb9b5hhMt+tnQJcBGOZnm947Jznn0TMiyuyD5541JvzpybT8S
g2dxqnADLbL8qnRKrVnNSh8MKwdXEXajODdz1X94yobxiQZcBVRQ298JwGjGXUXP5X994HWPsTsD
5nVMIGseSrk7t32rFntI1yB+bWd6VnKlo+x7XxVURSXn5lLJKHtEbQFuRf9x8lcGYRWeuPyz8HVM
tsk/1QxrthjaqiMo0e3iPNJN7F+qyKfMKtqCO+AuYL1wHF59pKcn4I1U5E5T67+hTxb5gjSC44bK
wOOcTq0+GQrB7SloMn9/agcCfuqIOJAjjL84ulFNgBp2sahIWUogcpI2+mpFDQqQrtfTpaq28g80
9vSVttsTwvJMFF0SZiDecya4O33sdPniCBRl+KITOggV2OjSlNta7Ebp84IeaD7Eyh3U2e+5ovJ6
pfqj4MnJxpzDde6ZI9kslN01gTRpyK5ghml90aVZbpYGRy87U9b9Zj4YHlG2umxg8RxdZh7JgGVs
DdBiTlWH875v6n9ka8XmULPM/QoIPvLYztLt71jhTjiYcmq+k5ovJYr2Wr3gL02oXAV3hXxbxWMb
2aQ/aT3OwU+5peLbTLYDa3YVwHSi6u2TnNuK7WC/4j+RR7VWN2Rz9nNDARQ8toHQP+udukGAxsE6
FxKGaH5WfFaGUwX1Sr5HjkmKQTq8/Kny4QtnrBHnoNyT8iTdpJkfpNObGLy9jr5pa3T/QwJbLTkI
u+u+bgxF2HWCxrRvW+9eW4dSnX47e8mLU9q2Owphl/ocmQTmdWYGu29G0d3ubuaRbVKh5gj5rhx4
DLscVdSN0yuPIPvfNNjOO7nKXcyhiVs5Hw2zrywwIY3qW031qtHi0FpL2vYeehcP3xKIpgRjKwLY
En2/zVZ6/Odkhlyc+7k6N20a1GDDRtWM6CJaTrUXVeaAQEhk4tAjAemKMvHoQegzywQ/7zE/VVyy
/PWJS4ofPachqzYrx3Q1US9Lsdfd5By81ps+4x4RTW6acCVLRO5tmuu1KhE3ZAHgaECoRcZsQ3Nx
njp1Qvcx2n7EYCbumttq9ugvsdMUfVMMIpbHzdHMduFOpiNSFDfLO0JE/wbOqsbDEs5WUaFbIZ8x
KSJVmuNVT6Pf1k708e775p+uiwHYl8tTFBsA95xLNyyPauPyyjObNGAzE1WdsA4oPzLVZkiOwrVh
bnTAUQ5ijVG8tKiL2KM3CZMxUfw738ZjvceXBI+fKlQ0V9tNX3VhfWz4ZaKTtmGqIX0iamtj0UYP
Nd20L1Nt50/2GfqgVscVr1XpRTdcNcotsn2VLKK7uCL1a+/czMNeDTnO6rE9lg3t7Rs07p/Wbtlj
OAUTBZl2bv4pJkrwZhjY8UDLG1Bxtu3avyRbwOiFvO2pdTf97TpNp3OLeC6g0zsb7tqxVTcSnJG0
Fbiu62Dqzbk79P43O/uA0DDwhx9jMnRtMUsP6q1bqt7Lu7hyk4OXKvurrwd7w3W/3yUA9HCbIb3B
BafTS7W7/C+YE4OF2vHSok/7jdBkU/PBJ/S7McN7o4ly2I8tO6o0nG/9tjcfIZnu1A2X5UgOltl6
eLBAj7fkg/Yh+dnOGmFilO2zX5lO3+mVdakRyCZzXPgkyfrxEAT5Fnrzx+aP8WnB1YOawCcH8yQY
qK+hVk3LZuLIhYZg3ZV9rvaMWdy3zfRO/dzwzXmIAIRi4vrZTd36eL3p94KrIy2/UySBpzQtIVpp
Y+hRi8hy/ihJvYCMZS5Oz1FWRn3RDYKzgIucSEG/RkDES9OH3Gd2446w4WxWShZwwyLGqMxJo9G/
z3bL/QJY3S8HzEN7c0TiAW3sjFr1r13riV/hAEBxMKE3BDe0hKj+PhmrAVLLX6dpK5rar+HQ0Fce
oX5Uf174PZGYqigacsAmIeDveYyP0Vw3U9HHMoReCFp2Bks/+H6WbBHiUWWra24IeVbn2FfzuZ63
4GWxqdsdVV21/Rst0viXWn5cRgfKf/LJYRzhRsL/dFFNSeMbcXlNckt/zKgO0d6FwIsOKoX7pWJT
Krj/Ku+8kw/Hsh0ZB8nCIHzgvtjp3UuHCYbVfyOd5qB8onGohe/FWvSJUv/ZrqtKfui074+g/Mhz
V3afP3Ey1n4BRRzVB5SEgXvo3TL5iiJL+IKFuC5sJTHXj11Wn5IhTu770Mx/+VSdb3fapuko2UHd
SyCSBOYMCSXkVFkxgyatP68oDNtx+YOkmoUdwbj/MCb7/mPhdRoPTenou41R3B490bp/SCE39xvZ
WvXZOG76ajCXhLnf9+t8idedYTYaVOcfeFFamr0tsYKHYNCEYClUpABZshwZFEYimdgPyuRjjzZQ
G+XrILuEUzmVz0sfVs3NhqAjPiShNgMJVUmwHmjYivxT40wuF8DqrWshd1JwYc37zD1vlAh3ByqG
l8edaCDqb71yGXlCUeNHeekmBrZgzjJCGUtry4vxZxRPBOuwQEwpA0nXpm1www6EdW3lbY8OnJXG
wbgO+neiOTx4JOUTgYjnT41XuMsOtgoWuyZ5FVl3YhQXtv6smyZ1fu/sT9V5BBOj+QyZl6aBtpqE
ueGCjDT95hY4zyI9SgqDZFkdQnKoktOaAHkejIliczHejAo87vydKxuVXMUzPXGdjPHgfmWIWr/b
SPk9P0K5RGePHSS5/knu5paixOYNKrVdD7NTpvxJWXFSI7RxX5sqNgiUsTy1eehArdhkGX62Jdqy
B0Juq/oUGGE/u07NzcE0bRycQlYzWBoh5Hpe19lyBGRJ590sDvf1md4za+5DoC/nxPqVqNyHzUrO
zFiAmC0YnnvBs+I4hTR6vgvUSgWDKDkH0rTj43Uc+Z/u43g9pw3VbUwgTbdz4DjhfB9bvrzDIBv9
Ql20hFLW0RzQe36V1TuwuuIUlXtbPe09vH8Rr0G4nmLuiOSfn0zJBxbY0p4sFGZy22bp8ifgvQb+
GHwAuSmm0Cp3wWvJxBsq1Cr7LIYDw9P84E1ue9d6S3jqHG0esqn2CBPgSngc6R14RyK5xMe9x8KA
KDBdgocV6YNhbQ6ClykJ9+owS5JGb0tpwh/RLGnMDuXWFVD9gzl6OhJvmP6C4a5C/qGBlmsXeiwt
ncuaSVCV2I6+e0xgHFlpwvZjWyu1vw/tGHeXnd/4EQtoR2hbjCDmTOHudI//B6mL1DgirjqRVnJt
40bjUo+ruEDlaao8NCpk1t0j9uIkWLCXOyFRHCgTwwEiKSsVIBqZpQfZltW/de+y7ZzgMdqKNtvn
v6hi0QLXQNsKZiPcTwbv9dFr6vKW8Fo1HXVgm/dtiXnWrmTm67ZVrO1wqlf5OK3i7kHppvlFS/SQ
5TH3MELX8nc/LMk9PLV9QYqy/YcHKsFXAMoNQIPIlbSSuhvGe92E6F6E0eGRirb2Y508UBjDTVi4
iG63fILYeUUns/61GuUki0GbPAdxrctc1MSRXSH96W6tbHq71GP2Y4QxfqTHpf9espVlaqlDddvK
LnpufK2fxtlbf7pTkDF0ZNo8SX44cP4p6j9byVC/q2i1uZrm8HvYeVORbZHr1lXRcDfI3WXuwnZX
hJlrH+TgwiRylwxRIixZ6UO8//VWcPdJX8X5Khp+qpTtZ2t75poexsuvYvcg09Aer7jxsVljeeqs
mM67l4jvyfbBjSqj+GZZXfG+eIt3V4WLA4sashJFYqqLbITpixb/AQHlemSNNi9IT/+rBaoaMsqz
XLQkETm9x2RBEhNClqHcL32dfeG3I9KjvdJPkzy7yaSe0MHF79cX+tz5MHqO5cc2e9hcRFCpcyrS
+2oC//bDLcwJ3oVfjmT/CyFv9gj1e8qy/kX0qQ+7yV17GLPw1OptuavIdhDu+huBwvewGpQIYrsb
kSjm/FsLihXb+2Vaxh/lTEjmoZkQ4pj3ZnJYr0j2XA8qnfRYoJSL39Nrl9QxSpbgINg1H6I6TtCI
T2r+L453Pz51Xp887Esvb8wSLxXI7yxRwqcj2pFGP+JT5+kGMkDtnYp1Oe2jHtdj3XYb4TWTlxzi
tIt+Kn93XnYMnx9ziimkHqv5aXRE9Z9BL85oRWrDVzyE7ufKQvHbmZ3wh3AG7wkye3x2l364lRWd
hoVbd8Gp4q6490Y9HDNw6DtIfabklc74fyMyS3Q2o63zNJzi44pwCPrdzx43FV2FRlodgVn7317n
b1veZ15720MXn1M00vBlZKN/xGJLvxS3/q0PW/ovGxAcJXSdktOPln8FsmbOkSeEEvaBhErxXnmK
KT6V8g6kDJv6UO3Tm18q9yvCeXJkDIC71RK4Ltv9X84cIhXdO/+4LnP4nvKuXDqjG9gMAl0Zyd8q
7u1nEmL5q5w58f802dV0YaMKvV+03XLm9pCHvliQumeNd4JbSz5QcQ33jMgjbzSq9GevC/tPLucE
5q70b12HgE80EFs5HrAmumdr0v7OFSiz0Q05AnbFG+yfIHTqFxvjy+mb1nlMRGdf93b2bR4s0j9p
jEG/6aIOfjVmlhbDxbzdMKw5GutIWL6RFTD8ssT3IBr2wuZ7rsuAv78qG6ARqf3fAALqNUb8iVhl
i3nm7Njz97Tw488owIn8Z8aushtvCB2gyMyX12OEkJotrbANaMP7Vo34YyYxNEczyuABMeV0p5BH
3vnoN3KViP3JkhNGqXU/e04RGYEQMq056nr2yCNI4ficTd0GoQ+A+F5WS/PSwXkjLXUdC9pMf/Hv
dSvFir8KBZHanfG/el2qYonxeuexijKWhqihQ8Jr602iGAzJCmaMfNxxXChQXr1/Sw/cBG4FGWIQ
pvs7zSXjWnjSn3VTxD1RA7doQxf95e4WMjxfd7+WF8YRL3wJlNv4t+xhYER75jjr9zhI4+aAa+5H
UMslRjCOnu9XqZHBXzpZmeHvXE+ifUoA3Oe7ofV8n1UvLecjG8segXM53Q80kFGPKqUT3nBEYGLa
Qi79tLNGidgjc2if5qo+2F100civZTr/FqNHt92wZSgUfNcOTdw+dkwNd0I4IqZnz3SG9HWWW6/e
nbhGaHeAum/2U5PIMnlWaZn6D9WALPoYRVV6gxtm/48E62Y41Nuw1peaLWB8FgPjwglBkLXuqZ69
Id0fRyeWyXRa2DDa6rwkoHRNnko9aWx3GV61NylR5GpuPLWn9E17vPPOCP+OqyGYtg2nQoRWeTkH
M0KOBqfcTuPnuEE3HBHHpigX1F5KnMEO6gn3vh8RLtINBwvDRju6rb9M6Lrhk+TBoq6zVRGYuPYe
BeRSevGHRZV8kvA38i8Hmw9+anbpaXXjl5RqfA7Lrp0z6rNGrXmq0e8GDO3lSrGVmy7ptlAWxp7s
npK0MdWP1Um4jNOVaMlHlDDzCo5B33FHiSe2gffY61dxo3HX0ei6M2vfhqgEMtZYa8whrPyScPIe
LeaxQejX3ddhosqC37tZXIgzP7U/+S5qpPexsV8rplr3xzZzOv5eEnew7ARbC9yXV0s1uL+Ir/JJ
l9mZVruXeFXe/DhB4vo32KVH/0xKxow6PpzhY3gGugkzlO2H5jGeoPHQQS5ucAxha5JzP5ZC/Ytj
0S2QM6iO33AylOJzDFYP6tn4PqhIYCUzqm4mr3m0A05XsHJaYPxDg/moPO82thBrLGZcF4HrKIbd
AcFpUaVEGt25iDXKHY9HGjQnxw+a4GetmsR5gOTc+HrnxVm2xxJWK/2BmwVTgSvqkTzbfcza5x65
cIL0UQTlpd3dpMyJft/2m2HDlPe0ZM1SQvAnATvF7vAfrXM+rbS6OOm6WURP7qKUX+hgQokM3EjZ
7ROFG5zCe+oioxDxFAH8UDI2z09OrcE/8sqRXZUReK/aKDrzG2bJxXOTDnky9uO1v8GvvsIYJzP0
eR6bsapIb2Jtjn66fbp6X2EblzhDjMKocsQ+PJXQnDigrvlA5Zyt57Fi8jlO/Ii+V/RqCdU52KjB
DG440FNG67WZAYiEPwXB78l1eEaSpXN853CVyTPxOhi2pCYgq2RoxVwT2ftSA9fm2FmdsSj5PpMV
xd8VATkEjpjQYADDl95H646BfI5QCbVPpZfChUuQifnfmkSRuGXYTGYsSjV6bTRBYVvdehRf6zME
hXK+EJqU879ZjtFyI3xQ2iPK3rrkoa02eV6T1Qz3xCk4GRB7m00XJa3Qd44oy7LwEkSgh8yEQfgb
q2lIk3AcGvPcomFyTgswYPPA/1tG+Zak4GJYjmGta8EmDgRYyf3oVP4U85T6ROvQFF8bv/Danof/
lAJzV58MikoKOG/HBu5tlMlmNSfuFB/WYG6SxrmjkVanHAO0NUBmd8Soc2fEAlE7k441PQudWOe7
MNTZBNG6qDYsZBI6mwIiUZv35lg4B5glNvG3eMccguDWC/QDD6yqL9wHsXk3dqBUDTcD//5KCaMl
sDNmrzuDNEhfpchbe+BlF+IfHkDVnqrRCyKOOaysI/FzURufN0nGe1GV05RElzIirPZtlOP/OQVb
T7fwrWGw50HlAvsfU6Bg+aSStm1/T15b8a56pXBxPieuP9uQOEa7O+6Z6BW9wY3iLRrmc89Hsk0f
sQKk/+ViWPE3kFne++cxjZY+fvfLABNzXlOdEBdes6YNa1Ql+/RWTJX4pzlKsoPT6zY7RZXSCvX1
tLv7ubRBZ+7JIMf/urNG6edkG7m8G8JnXhKjPbagoBvswfRk9/BmLIG//BmJVvewKEYwC/GpGan5
eFqzce6GAzCo094nUeeEv5J9pK6THqJVnMQUUbeQT3yItYsnHd/djYzDrLwfktgDiOhpvQtvnXTW
/THgwOSkRcuY3W2g/uMNcoUV0lr6YnyQ/tR1twlXLAyOgeEYc6QDJuNh2o13igVw7KUPLGWImGKC
ufoMnK4aLwCTmeNftLdNgfc+aw7cv3USjPWn6IjrCtCgtjZWOVzjvqBgol5K5HrpYhRBrUIXZD1w
jGOkARV8dkezqNslyECnjobCpeleKA+XDUFIXbIcFoJQmxeRQk6LvE/tiNAYGrDPN2dusq+ZZMCl
ApF36qYmIZBQ7FM4t6HxjyTyx4F+SqNV7DfYqifxB1MELAe/ReC8TBNQ572XIqCui8mpWNIGY9fy
Fbe2olHAAFWUOQZhRM2jT4n1XY+Zu4Mn2quowiFaOvY8M7b+F+2xVLehKkmccHS8QpMkMpvedrfO
5p+1g5Qg5FzrsukWFkg54JCwYuOM5SMsWW46Pqe6qFMDxcmsI+ODrdKuO7OhTzGap2jo//akhdXP
MckWwz+UkrL+F5hr7Wa+KPLHUbUjYNsY0RpX4taSEcZNjINB4fjVEIHBNrr6wNfQtzcr0tTxKUaD
UL/0Hmar096GibihgV4xA+3EPPU3QcMsZfMEKyG+znSPXGhj5HVfWiguJfL0KETPtVmmQZ/6STkt
hnGVbfpcR65XjUWrIQgueDch4strsdqdu3axOMph9r430ffdC9L8aNHoUnn3bgc0XLetDzrKfI4H
+Oe4Zmn5F2X6apy8X1FRFxIlWJIWcTkl0x/XduW+XbaqStaPSBBaIfLaJ70pr4gmIcgFIgf0PtVV
F5HXG6UsWda3cVLIodL6NGVNKn8NMwg7lkjXs5/ILLTAYMH94/0IkNVwMzlhM86FCJGcPU7+lkJ1
bZ5bnV0SwFDAhJNxAJC8rjxx+3OwahBzKKpUOvCKWkF5nnq/vYrF4EUDSHSXeG/Pt3N7LhmY1suY
MOO3jIBt5/zawTdQs2KuyT7DdSSl4QAmWSqbr0nY9v8x11eIdcmYZVWJIGHL+y1QiSSKA4T1Fd5n
DQ4tem0mLohT8Vwhuto+KnRfBFM4XNfFmDpx+Jf7RXI2YiwjT7VsQLF1TQpAkwcyKuWpyRpfPuK1
dJpjqrYp/K9M3EQvh9AdQnNqiehqmUnQLFt+wCqev0Cs6PUNibdqD54TAgPl2O0w4G5R76PtrhqH
EIE1hcZwXK1Ij1uEnmijLsUSXcflanp3Em0R2kdr0w5kRaqk/qdKjjNUopXtzQ881+l2rnySCBCo
K1uRKs6A6F2NY7gZEQiykvjeFIg/2y5K4xZTr5kl1lnzgsTcA8kPgu1Ne4/ABit3q6+agDlZm+HS
jKuL7oQyDSIa1NIF249QUU135Sfi6Q4vMfEOTtJurWWIxLz1mwCReT7LCPPZRWW2HxVP8uTYN3Il
oO1O07aAxmyRxll0Fkw9dUHxqe9tJ8egKj53acWWy1dtovMQrTEKSsRLfoCZbLElovhxq3DXmdLv
o3s+9317XG0dTKdQaZ39wYjKiVW4qVKUn1SNv/2YKKj9hQIs/DWFnuUWmxAUNfftGoEAHpGWEscQ
+atX33m+cHB98Zy3M5oRBfBUUCvU7/eqnv3lk/FzkZ++wYNNrS9XlbnvXQfXJ4NYMhfbimO8v+F5
F0tabExVWGl1wgXqsEJplf5wO/wV6Vk63VqhGC3bne6oXhAMnk6ZXU6yWzb15geDMgZBqalFCOMw
odi8weO1+stlwezXKrKJ9nV88hLebAG2v+w8wtNM8sIbununft7ZmbffHaoU5yuiXc7+6So6FW9G
DtZmR13qetkXH+u4nbc5RgOFY9K2VeEOk7JI7GTKHu3qcNv/ElKGvYlhTYc+b2qSoQuHAasbJ8gj
pdj6eQ6ldmRO8EXoZFCOKLO5vblwY3m/k1O8zEcwxmQUiBoWHQdFGFno6kvIKN6+U54woiZH4hDZ
/7K9mre/4ACu+gtbF/uvK7bV5F+9dsb/dq1cdJfDhIa9/9CjnjbLsXSFFmfpNgvv92IynaRcUpVR
UeHZkRiJQ4LQE0dL76qmP/eA/GQx+BjZL6Oj6ZRKpn7zP8dKe/qOHFOpXjsxpdHjLJ1SvM7wqu1P
OSLnOtVmz6ZHFwouzgMnbCnZYbVvviIQ//ImQjLNPcIt6hWanuvm4NYh7YkevE/4vgP6x6/uxsxK
5Ekgrn8DxPa91VsazFfZ5Ead1swVAss5Bjoc7srK3fvPKOqj7BUfG6Z99uTOF4U3cSJfsrKNvYsE
1gqPycgJdKd4LuSZhKcAdc/kkhSc1hRQFJvFaH5LfIdrrskCOztI1KzacihtMgye0eLs4SX24gzQ
k4ybdVXnOc0Qy8B1mx33TrQlza3mAYvjAuNAMtzARUl/J2w6BM5Zq71xjgOMTaS4c1GQyYJ6jhrJ
1xilzvyHkJihXw+mghpmqpcOo+hkPGGdYoe8+v+qZvEgo/FtMV/mFD1So5Sj0AycbxMwjkzUP8al
PSOdNM1jJLHb0ES9B/Wp6pcquqjwalYme4Ld4naxO8YuzOnjepWkxrivH/jW3I2t2BsmdACmkv4N
9msRnsTuDIrhY9hx/o+41tIHZjDhPWucctt8xIPv4hHgZF0fVCtjcaqlXaMJ+Ujmxl+M6jXhYVh/
WcmWIRYHeG26LdlB19X5xQIRWZ5oFEv2EIbI2ZcCuWVFRHeDeUO395mtG4FVNBBq+zeXTdM9yI4D
66a28Bp3Av0vxkDuLE08Sed5xSLitAZAbCvR3q7Qoy3BRDuH2Rp2EmCbjBhZn3b+YPai63ibzwu5
VsuPGdXI9XwbgyT+GDbW92/SEtLpfY1Fj4Gr9G2C5U7Am35gonGJL4nRz37oMQvmk2xENv5CJ7Cx
PTPcu81fM7l6ekHs6DDIYUvkNUZy4esXZyOuGPLMq/cCiWU/vKTDetWteNJj/J/TFZekjnvjJHk2
ylLG9/XYI6ifK7Qcp121ej1vZLs0x5Cki4hghhnRxX1XJQB3WWjt8DaG4ZQ9Td0O5WjUyu9qUqY3
r6BybTU/Tc3HOzH7RJy956EFZ7rtAcS7Y8Rnn2WHzlZZeK6SdP61XBMA8HVmG/oRHXjmK10VkY23
wHywTBF4k3tmnqbn7z6ZcP/9LtOwAZBH6zcx8/uQDe3HTiSBYWJDMNsx2MeoOBGrlZgHEUhMzq+e
AFP1Az5KiXeIYkjRfFyX2jwgPzD79T8MbjqaDLeJLxQwduNlYpufvHquuuS4ZaMH8lyqgD4QJKz4
WLRwA4zs0lfbI/fmCBPlKDwdSCzHbtHYjLM6ZCdou2gZ0AwHaAdagK3mscxC6Rwwgar5y27LPl3Q
ao/NoWpiUg9Sxh3kRU1lSP2kXGaNojS3APKwKzJL7fwQ1kGfvdtpzFDyhlPqhjnHVy3ZP3wCenKw
MRvhf0klP3KKs7Ro8L2l77vAXo+9sik51o6N9z+OzmQ5ViQLol+EGQRDwDbnTM2z9DaY9PSKGYKA
AIKv75O9a2uz6i5JmXDvdffjJVVJOuxGMuRdLx1CZWHmteuuc9M6Du4zTzB5nKugp9Q56jth1SPG
G5OHzyxWPvXSFKfK4LVMXH8+L7qGMj3z+x3IA9tEcmgqC/8ACc8VT3XTFuNTaDl7v40AE7xPN0b5
PKTQSeob8sNAWyd36uJ0E+VhGsFTkCq+n81YNZeqGDpioVkRxENxzG0wU3WoffD6JbZcm+Ou7a6l
ogjiomxY7cMW4+KfLjGKX0bueZc5TpzigRScYhXUHaPMriUI0h6dSaEKb3AkEuzbRVmO+o9clwMn
aLBe5AQ7Ki1ZW4kSpHrdI/tyPo3x7bOHOUUU6D0gpyl54KjbFCeeNshQHPwcEX91iqn30+pecDbk
t4fXn/AhJzGSv17wZhzLuLxZItT0DcxF7sroQNLlX5nVqzxPBE6DXcl7qi+3RdZy0JS0LInnOsWe
NG5lW2br1wj/AvobJVAdJgWM3ikfLT9ozbRPenyluAFzDt17CEFY5Rp3iofHFSmKoz+ppgTfmWOA
W0qbYTAHR1EXJ1GMY5PfXVk3el/r1WJfGljD2oeKo4BbnM11LisYJAgCtjszjR3GJAybkYmzSzRP
7H73ak6IKOCyD0fzH5swCcktUs/VbtVGZb286NmDA3agNN1rb9j6rftvHfqk9zcm0blwDiJYKkMr
kOn4ja4rwsOOjG5qn2qVu80zVJc4ms9y9QNVX0iajOU9oZzy0LF8V/84oHNhQqvCeTcSPYUgIjzz
6s2RYX1V4/x3IRTG+zJb52fuErE8ul1X/OYZJtTNuoTGl5xd3cFpNiuPL//gmGT9CPhS/KYTnCZq
gmCKbVgp/ZsqWPT8H+O995gFbYGKafLE24WGiBKhp148LAM3qkPtpHl1djg5HZra5j7pzGV4mryr
lwOz8iT/eNxUO/AiMxwZ7EK4KWdCyuWLBivY3ue8haufiSyn67GVJ/nE0UkM/vzGc1bG/saNusi+
68kyYWxYlbz60HGau3pRhVnvB0UmkZTiqqetp72BxSeYrhsBKgUFy2SAsNDmPY4lsZArx2uNVf4w
8IqHhyGzQT7x4nF/6jrH9U3Qx7/Mocy7Iw5nFvMJHpjgM9qx0W5NJUi95+S+Uo49BXq639hV7BDq
2n+TaAHdS7xRr7h1fNwNsE7F59DEdGnUHWazU2hUX13KuPU9EOdJI/btMJTmtsC+2D+FdJ75H7hu
x+AjawIjHtKYY8aNQwOpvilwGoCGqaNG6A9OmEF4BopVX9TQL9zbozZJMNzAcj0maQ4tlx/Wqc5l
naYjTtSsi/wf7Hmtdre6hAZ3xogjy0Pur+S1Is9NnPuhqCeu3Y1l49mg88bre16FzXyHewgQxPx/
JDwk6fwxwB/ab+J6TNZL0jjR+OXwtoxHxkWOmlxV2pz/D0puPIPPDcjWhO8EfQ5NYeozPoF8V54q
l1srZ8ZuLIqWI2zSyGXPH25JGmIRWCXQ9Lq6SaptGKwVni8YbFxI8eam7fThczANsJzF3O+9anCC
G8aoyL3JMOCZG4cIVIA5tOoq8xGEYe9c3ARnPuf3cBFY35Jh0ifBET/8dpIeBhwtCeF8HquKpKlK
uuoBp+nSMnH5stp7oWZgYK6ZearEeLgAu0COqfC5RwnPqcLjf5mtBldy2SyB2sd1u0SHmit18CIg
HxIcLAm1qh3mkPGbpXmZdzFbOCHScrYvi1OW48GI2YewlOGPvBf9vHbXYEb0SFv4NO3rJstmzA1l
Xj7O6Zz4O5c3en5va3sNIMzln4KMzn2GH5EUnofneR/VoX3uS4zVt74Dhetm4RGJqFVpcanJLzEi
M3RwKl8lMaknjnQkOME0uf6xF6SlcZtzMX/UfpWeax55xJEM1vgH3j3FsIl5kMWnq+cl2ICYUB6f
hJiwWGCiiFATIJPxAcds5f+dYUpkpEUDGv8c7KxWE+Sa+gGnMXy0vIdGHNQ4SjRcwLENuYkppl5a
SIZS23lPty4tBJnLus+TcQ4gz25L7Y4T9ArHSZivO+8/nqc1jqSe4FzTXrICB2twJDyWo7xyDVv3
w2KzgLOmaH7ixQo1bJe4774AdxIeLqRp4muZ4egkfEi5YJAQI9yqcDOqfLrQsljzR0/FkICDD1sZ
gWvvcqc7rbBZ7BPgDhJU7NaDfbM5vmJwNG0Z2Ieuq/z/et/v/pEDdcNjEsbZPZjNat2XhWGqclt2
FFZlVkI84QP9xyTBivEzxLs6HTKGrbPMCjDRY+rUQCfWwuffDZLC9WbdRGN1SDGuPOOFLwlskRy+
hRvYkRjHqO0d+Dn8Z+Jd7bfniao4lfxxmkOtdchNASwjPbIMKc6F//HlUDpyLV5UuPw/xsU4dkld
Gl93YA6QfFla+eJyV4oQK+b8r19H06vkCffXEUFsb4t+lPp+7Nz+jZ9oCL6yphrMT5hzAuKoPVbt
ySsm3Z3zWqOM9p3K0j36MUyULBkII3iWADyqSFftFYQJfOd50ZgngY/dnhxO0+BLvLrKbvlotT+U
FdfRYdVF+mw4Bfo7FTBd70F14ljs8YUazgVhHu/gouOnzqi7wMKiB9dtv201htmWDzdTUcFq2O8F
nQvVT9XWkKQ4bKVDTSi6DUUpdi6qMs70BDMlKbO+nqIT/OEM6EZcMhYSIVB8keyeOrFObVFi+ma3
TNzI/zhFoJaz6MGEPLpultorGooGVfzbqpaAGnqPAXPtcbFuSndAgdskZO3KvakKB9sZLLjwPkNh
/Me9zgl/DTjTTz14RfmCDoz9QyI336MPQoeN15kywzzlLZ/1rnVOXDnjX05P9SVxwHQRxQhyRXhd
yqeMXbw8RMMMkIXMpwdgGQZwAzSAqudtrWHXAWchQI15lpDGg0+ylTNg2hcAB6oVhZ33qhLbCZW/
fyMvqo8pR2/LiFWB1IBMqNz7FFZOee6SEFdx6mdreOkTvv7o8F78kLlT223HBX3lwsVwqpmoFGy+
qfPwNipeNDuinaMCQGDne4Elc9p2cL88vFKxfJlZx9RB84H5z4GgeqUPdEBuUwyp7iGp0iY95kPs
nhtV98EtJ0sylUN1Rb2wWuWvFScfQH9sC2ILeTU+WgRGzvth7ZH6dugpvOtb2T+4NCDXWzq/2t+Z
Dw6a7ETFd8QVj3YIBHaHZpIG4XbjFa0XcREZ1birWllRVDwlgzwxCSCMTnPl4jNDPqLAal71M08D
HLxrkQ/LDn7RisES5dlPjnbs1/tW0jk9pnNQH6OrIh4h2shjtKgBTGtCIKC46ejlCvxDyx+qOiGD
ZCzJ7FrevneGUOpLrDi7eO+ecsKx3xMozPECEC9p/swm8srbaiCye2Rqa0YaVqP016Kw3aTGi9Vx
nEsQdz5pg88cMzhCKTvzewTLg9WP8YkijIj3hHNahB7H76kmP3Nk0lzbXVaGPAo5yxMDz6pI8BVj
dg5uMuCF7n7l0GW/wZ8g6v8gQLbEp920yWsogyp16T0lihtnmCT6+Mbln5TNK8qb4k0jex4ZWEN4
ghdPnrENcqaXF16GgajL08VazMtZ1rzXQ7KeusEz2WftriksRQEUaToU2raaeAX23J2ZIyAUg/A8
fyP8KbkHq2tQk3psIge8t2hGjuOAEoo9vm9YrzWVSaRMKwLSvL5WPPXLaD6LxasXyEDdUu18KGHJ
Ht0fVK+eBcgcPiEXlwimPk0UVN7HtpDLTjZ2ojUmn0zhPdM3MlW/S9/3KAhprAD3AJjx/A+cU/Qc
7AWrUXcWWoKXGtsu+epRXpI9Jzmu4EWthDmpZiQaHqeZuZA+C+O/sQX18Mkz3ua3gCb0DkSYjVFT
zHIu+FVyGGnitvrAn1H8iiqiWZq3aGjRH/r5gR1+aV9rQHP/DYbMH1lkVYMcEJQWboqhHapm1xcz
RmJiQTa7DfB/cs4pZzAfosGfcxaQ42GdFI2tj3OVLOHBdrq2L4WgFRQhNYnVpQdmmmMQEml/jHUT
kq5VnHU35YqPllsw0NeKkySKxknN+YIJKwYokeGfLw8Ydtg25bzUT5FTWbUrRlGpw5ILAwSlrnh3
ZnEym7tFleqi+KwTMJOrc2zUtTHPtL37lPalE+9LPzS3a796mL9Xvtk3NXZSUtJdb86lT/x+lwlT
4fq3BV7QNPWQQDe0uCjchaMcbheC52xQq6Nv26wnONdODGyvGoE+P4qJRWYjbViGf5qRmNWm4uD/
yys2e4wHUvdH8mLlkzM7AeyDq1jE3VkvGjMTGryzgd2BNjV7S/hHRteYCp8VNneihRBWetKlO+v1
+aMGSsA/P03Zx0Bj3LwjTOHVf7izG3+DG3C9h2Q0ZluuRxKTKZc7WFx1iG88kSLAyTuSKzp4hLDV
NraT8ycanHHBWuGxwpkSjBtR+/FnsRMprSuiAUdSRFEbNXEEypuCXdmjCvBt6eQI+MPz8VqBLp7/
RFxWi4e6dDNDTBmGODPf2OjxsdNaEHQnbFQeczdijjXORAaB9q4WHWGlT0QvA9mBJYEeTcauKY66
85W565l0zamv5uxnKnkIc1l1l9fMTrO/N3YF4VSg3vWERRmHNyC03X5bU/tyghY+ca3PS/OaZEUY
HRp/ns1hLuf+b54waF+X4vG5LZ1QbX3jkLBjf/Ch6eCdnckPr8FHjbO/3leV9avNkpd8iIOaF/+G
TX7+TDIl213dtn65A/QwoXUpER/btStIAaritsls/TaCmcAZ2bbVH9yFWX2jAOC+ewJ2zg3IIv8J
nb9+B6uzouaJbLjE8WRIlWPEwfe22pkEZbqsfn2PPy3+h6KayXMA6m2+4K/r+vskCtuzGRRGUiAR
yRtha0jqU02UGudVqex90GTE6osKCS6fptLfIyqYPZZCSyisNzUnHZqe1BXVleLoBV6U/IumqbHz
IWCfnw6lClEeUgGE+6BoJUi3gCeSS5ViZNkRTqzmUzX50Rkq4nhs62kkcTDnCXbtmeHknkBl4+6L
zjokuRWFFSTgcKILPLbHguA4Zy68dmx+q6149lTSjQ7AyNY3Ly2Fc5d3iFVX7rkmiAgdgC9wCiN7
Hosv9FeXj6xVUyLv66hMnWekKdSjeAn1eHGj3h/OS5/V+lDg/nY2pZMkf5Y+BT9RM/FB3F0EGaxo
WDL3RCSS7TdpEURe+yoOEd2dRYafBMzLmLfHgGHCrUA17wYjvbTDN27xMUW+leiGq2zbZqdScNqQ
xrPRfHkiYd3YpEM+vk0Uf3H79Ua9M6Mji+f66hDejG3i9A+VpijqONY0Ep5X1nF7HEtXggabeow7
a1+xzw4Dt4vtitGOxZHyXH1rprht/w5QDh7mka37NtVwYruWxYHLbR7ABt+MQxm1t1z4gYnBtpt6
XBMuD//ZEnvcdetaPlWBrP+m/IwvQ8myQ66fXyRHy2l6hQk6ag6O9Yr+Ky2kfUDnyAMqxATuq1Zy
Cs9U1e4KucbqFFk8WzzWqsS7aJnIyzJY/z2Mi+aejmJgOh6WtvfcFVC4AinAk3LEXF4s4xPMF0Ll
wx2uSTTzbMHBSRDdeN3Oy51Wfq8zlRgXKgbj/FgM7ORsmdyGdwpmHclhBxIiKBQeN+VIHmMrAoCu
GwkC5w3tlj9waduU50I+LeMhbl3c/BgBIxePZVN8TBB28z1PwPBuJmdfbfu5RsCeCzSII15UBk8g
hgFT7SYPOWMfl5bL8z5h7rd3YGLJvwX8Qs1llI6XPUcoUeK8SCSWEwmC8qumKCd89zivnQ23+JSm
Dyrt7/ho+euNo8z0U/QojpsmZ8bbrn5T5Bfg07rB7zBXPyp0qsdmcCtMeJGAGMffjn2nknbxb0Xo
EhJia+E6Qi5stl9wk8f/SmF5Mso+M9G3KTmWbfEzTv2+LGEdbp2maqsdZZvjvAPm3oR7wynmtSG7
FJ6KWVUDsnGR1U+cq2f50Uuuju+1m4v4aR752uwqNsXxokrtfA2OqKOjZLrwL97KHXmLbBTnWxoP
UjITRbA+TzO75BZmIpHZdsZytunjfpm429kBu7QC3S43mJ9r+4HzyBO3eG/FcoZf4v7rqiIJLiKM
hftJftU8d2OdzpehaCZJBMLzBviu+HIfWUvq9FWRR0i3Ez71Za/BwT4vOAE71AYznJOSc/tLB5CX
Lg3fhMeqHeB/M9oDWCKOUGKK+MKhFoV3MaTdYjPFeD1pDaNk4VQlmC5J2pVJdRjcGD9YgjKzDeBC
74GMU7lpisDxH/VMi+BtagXeUECAZtkigHFRbOZkecptRmkXU/s4ba1fhOAttNdl2y7zmnnTqLTB
lR2CucOe0ucke5gHICDq1P8XdFwL7lxMVx8A9kr3mKJJSP7kYnwOZ95PuyjvxEp5iCrH3xAWGipf
wlEGFi2/7H0D5BlfzVB4XFXWoQt3RYnCfJv33PRE2JjgU4698X9iBs/zQCECF0BaaKq/4H38YcuM
0xErkAGM5SUdkwtXBo+Nfm3UbTFSEr0jBpeCVe1YqLY5xQ4omuWgv9rAy5HqOx2GJIdl/5NULUwI
vQa6QIwaMfuD711/ndRneQADHfyuDemMu2w2Fn0rrlLO/x3bTD8YwZbGFtxtaPBgUoO8i2Fg0rXD
wtpOwOigbkqW9Tqohwe6VLjVoNlmchtWswVcOtDjqLGca8BIFb0ibFjdlTGID+qEEyLlHmYwS3gF
uD1UJxUNW7pp257jjSfeGNYjyPt+C0isqgCx+HloNoI30n+exVAODFd3fykIyCipYJvgKZxyotu4
Uzo+kvI0vLh5N+ZwIuP5dcZh8hfEO3SGpJhmy9bgggNz/QmXc2jD5eQxFy84LmENb3swTU8DzlVs
gjXIlE2PWcjfgYA0X3m1ghCtOFpRrRI0UXlXrBJShlQOKEAnnLrPdUBrvzqLJCypuXmuV2uOfGLg
78A4cJ567DIps1rZX/wkcYlRho5oua6a4D8/cbloOL5fHwpbOT9Y6zF4hTopH8yiEOVTyF2Kw2+t
3zFZwIOVJV1jnEHFsK3U9VzsEXG4xkPAhe4SfxHvSuTuy9BMXbtHi8Z7XZlG8JeYpuWXG0nzFhL8
CyFwodJsROMbGnY4msCgArTXQH2LQmKpzfrVVX39s0YiBx6KPkMZXhOQYkvHMeVoV0URx3POqhvP
j5vnfMa3uqlnvLb8aFP014JQPfFHi2jDgdrRk3srCufg5pGi/9tefbZNlavHvlEiI9BZcGvA5TbS
X2ITuLs0wq711mMzezVt1D/y1qzhEYYZfLTGthTXRxiu3xsXojYDZLd+mCbC/8c3s8m3corih8Kb
mBFYsg1BSOHYemM8gT8UsGYHXiclVHdISbrEWzqbG4/loOT4je9fvU+DWL9hBpSSgCbG6QytEJh8
OOX/XVdjEPWru7xIWYXQ2/BZMcHx+2Zcyzh72pZaj6AzDrk2Sy7ZpUHjoRdyAa0LnjfeXJ2WR2pm
2oRMrSbMXnIIKbYl3+czOLu4v/CqDIdNDseCfGweY22dibh8zaKa8b9DfH2aKoGkVLdp/LcmPAuz
JCLoe5Aqit8923Azrxlfnzlv8h8xsV4La4qBL6YzGiX3aydhewxA9ta9iNP6qci8/FuZK2gwqpDU
2t6Hh6zVwKcL+E16H3kN+WEGB94o/CJ4S9s0YY6WWbJ026W4biFN2zIg1SLqsn03+QP3vrLo8VHQ
DfaGsRShnfjLNXptE32ePFwhuxGPwT9ndbJ/NP9ogYgfi3MaNevHxHPQbJOhlp/L4ugcvako3ggD
z591E4qY2FdgHmLYSO6282dQe5PLW2tTsMW+JIOXcruNDKgg1Gv2fb/Erc4NAgciOaoqvJRy6D4S
y0HrkvLL+4uDEG4I7Di2+7XK5UXiYC0OdQcNAf1/NPvWpPIhCq1j9kPY5LeiWXgk+0ta5rA5QvUw
MX/8tQVflwNhjMTZ0Jkkmj2sSLTFCYWCEzTCL/UDESvoqhb0JhMus78LQw1TFR3K+/Vy6WHmC5Zw
OBVmSJ+qxgeDMflYLncLqOJu23XjDIRKF25Qb2ZfCD4s7hxcSJg53wmXp4Txe6nu+V0iWQ9UPp5R
vfgJyP5k5tDS3sR6NSzqpmOW6HZx4uMyv1Zav/gpOlq/Qd3xGBcB8xNuJzhNNoXbT+Pd+rmTAk5Q
ILY+SoxR8hAPwPmJAXEu0Y+1xhW7oUGJb2+79kAmEJiz+CYLi/gHazt+b7/T/X/zhOmASpBuHin2
HOF4/l09SCjBpvGUju+vNACMaHysOvxuXKd9TPyYOVpxnEF5m88a+78mfEyjwgKICNMSfTJpccJW
rTgj4F+YRppeXabcTxlazvMHywIZnqCjomYipoEbRsTmldPn8XJCaiZq1U3ankqKEEromlX+GhCd
LW/C3O+/Cx3peB/nXg1TuY/yH8WD6ZtZlIqubuySnOWaMXO3tCMJVc1p8jdJVLSm2ybv5dhdGOH8
+MwNWJGvTXDU8uvXoTbB7cSLqPlHHY9loR0H0V4roPR1i4Ha1rBNqMQkf6SHV2zHPTYLiZahxhyF
avNbv8FxvL0OcxD664UQmsX/T4Kz1kO5XQvODabOPTL+fjp/I0cHDNWeapdbC888gRQv6I7nl9s1
M44hEK1T/xwSsOgjUj2Sbo8CrwXB5YzzzNmsWr9Vbsk/R/2EVQ/Fwi1kI2sn/k5SIFZMZcQLNi12
6+pxzqqBBpYqrX4k19bkZOQYvzk6ni1Ww4gkjd905r/eBuTDGmCR/GEcSLy0QLPQ78HyxfqYDH33
imNRhxtj5gRMRSsbunEyvci3kQbD1xlUNz4CPxnsyVt8MNYZJTr2mBCkVvuwa91mN8rRv0fuMSOP
Ak6udLBh1+lvZk8X40+Gwur+c7CqC94SQw1fh6D3cfaX6DGbObZ+qGJGcS59V83nroobAuCQ0rp6
yx2rqL8NUuc47NqcfDEzhc2I3248sn7OLW0yfLkwSMvfyYwQ//hRnPq2aFc/AcQyhCjJadmHN0OM
+5ISpSItN2MQKqqkoDgN4oFue8ZABe9/hb+ZR5jg/KoqcX/Ms92iuOWwuHCFNMteuXWqgXSLyp8f
eLTkzb8QjVufAm62FH0YDvobqEFZ+0KevbPPXhnZZ4t7lSvVMsV8wbsIWCGf1WIGAr+W4mXl8J7z
Gk+m/A2Uc7J85EM5dbeuNwpxl1P1zeOO/Qd4AlGB9MZg46POqCEKt5cRySTSxtX/tadSP3BEKCEc
qbLSOxX7EaNqiLiy4cyeDg+x0dae+rrTN7zeedWQtZunX65h1BmFWI/wG9gUb5lphX7LbNnKu7mi
MXTnGv6NP2pTdsEnKVJPPklQrvy2cSNzcYWMhW+IJizzwEO8Y7Qm3okvlKoL9zAbkx2Zxgu5rWeB
xs7Hz3SbBhPv8I0dnBsoXCPsjqmdudsB6YEZmdXL1L8RlAJ8kcU6NfeoAV247wzn9S+z8h2p+ZuB
7T1gZ6iLJ/hiiCNBZOp3/JJ9tBl7Oz/kwwzRqF2nFXco+FZ58utQLTfoub147wa1Tjsn1BHNJEje
ZLjn1PXK/9AJFv+siVuMjwOFd+q98yM+JpxRuHiEmLH50P/OSLpYiWSDE2P1Bgk81GCzpwZzxqnD
UkLkaAN7PiA1g3Kkbgbts3Y1mHyCJ8oodPzmA+ci74oLI/2KRZS7z6AMJ3BffupegNBoeW8wnwy3
NUrtkbNH22LAx7dwJlUCtGf1OEj+wN4MEXLwPAvnXExOVL4yMOKRh8Nfa3faNiUZltdY6jZ4Jf/l
Qw/kBEd6Dw+ksx0AVhAWJILsgjaHGfBaYIOIjoz77glXRB2/ovvRweVhqSx2KrLicWbZt6cQ2MHt
PGfea5pU8mFwCArsK9MWl7B1ObshV2TgVIqGYSkZ+ehT3jHVt0t/DZNEBtnsqXGQ0S8j0RuyvCRF
iBlMFhoPjsLROa/YIXMSjC4owgd/yPT07a/DbO9RkHBpUhNe+H8qD8H2i+9UGe7xeOL2YFMJeYWb
GvvmH5rh8VxKLg10t9VSTw2l9JZAKEOuJBCxkQHv5ovgvtXftR3CfadUOt71iZNgBnSDfJKE0RKi
qRrlnvABFOk8QQoe8Und+X7Sv+Jvar/ZYWX6nfBjfhs5cMyshKgQUYq1/Y+IG553yJUC+WhZljw/
L12WP2HAXrPdCO5g2BqortBKUA7uOPRqNDn+SkW97UV5fRyFBLm2vdOIXVgGffOcWjV4h2Bt2FPH
BdsquJR5tfR9ufIhjJswPlRJy6EgjHNEiHZawHekTZ/sAvQkPnVFMXe7ifex8x5yzY0+x9F5ywjb
kKPonGMgeVUELb/hDT0QIr6rWewmLjp+x2tdky0SjKyJcko6X5aVgPFYFSiTukdMi61cbkdBDTVj
GuRyOjeSxqiV5ELc3XW1q99sr9UV37Z67mPJodi50xDRg0dA+VVwNHzb9TG2fOPeO8F4tRk9+HJA
5pKpOpZjmHzleSz/xbiHGQjWZPqtmqih22EwSlzNgO2LHqOGsk26dlqcOO3yzl6LncMWk3cbtLik
aPSac4aRnpTWKeV4SeqadpL87KkQmBDmCBKka0HZwrEgffEt8SzYlyvTwD4k+E0hm/boufvGFlmx
jTAVlsfa7QuqPZv+b53Ubsee7Sg8kxSZ+qeMYa3bh/j7b/sERX/HUd2duScqMUNUJemNxbmqHybb
h4hHkFHcdwg4UOiAU7MCTrIR6+2ylrB5PT9R5tREg+oP1uXeji+nF/WWVlfPOVXktlnQ/RImF9SB
MdpSxejqgysJOO1SFLCnkDkSgCio42HAt2oKPofWae1H8P9ymbJfClK2gpq3O9z1y5lJKMjvhOjU
J5tpMxyFF4VAEAYDjz0T+bAjoaUI5EBMO/hROx8cSSfIhq5cuxyaIdHFuSk4MkI+8RKOnXxpus0Y
zXI5pkhLzb3HhLDehGE0hfsxleJa61FMZXcSYR48pmYK1FdYUBNNV4gdzBEhV76nlIZBX6uROklk
x0DY4MjTTlAIZ5xZl4R461rJRBVEfcS4neRZpJ4C69XnIKoLB6qtP6wHj+OYeoymdfiXYHlFvbA2
9pqbocvszogr+prr0rqbHO70NxxqUTacjmzD4wSNn54bshaPtYhVcfAYOK7FJV0ZfPb45QmeL4Xz
7fku0TZEnqDZY8QzfrGdgE3UJ5SH9XkVWZ8sR0ESKWDAJp4v+HPMPqK8vzrODW4mrCFNkzJqZpGD
BAtDj8SnrsoDjxPnEfOi8rbdSMo6oc2vipp9HAVy2rY5agLGau2zmZrW/LFDXN2ECx6tbcLZPTlG
xo96aEmwfCJGScmEu7VNpHmDkwSQZ5Zpb8HWH/EimFvoxKghK8iBFSkzyhNsr220VM5Hjv3wRpta
LtsIPo49xNyJZoYPLANMlEzCgIzW8WMlD9QccOFBRB4NSCKsw90TDzj3hUaQdH3SvWTAQ9bsWmal
hbhZra7I5TBsHCAI9fhJUR1+Dg8LEWbYNn1LMcH9QUcUJX/DhQMGvijhn7ombh68Pui+u/ZKC1l7
EMl9klj/tnQGXv7jKhY4SmXn3jTKs+ancYtEPblkFw8MzIqd3oZR++qpJswuEo27vrgcyo5B4Wvc
FEsr3CeFcojdw4vEd+BdPylFLGZ6/rqwg3vixyQ8LbDDeR/RRJIymRiPm7jnZWq3qgyoN8WQdAUh
H/j5i12mNNg1OCHkbuGvUO2v7NSARzzVnQc2KNvyph91+aytO7nHwFC4uYF+wZEFSQ18xiRcMjqU
bxsnPaIjR2iGQ5bK8JhOHK3RQQZ/fQ5yvfxSbBH96xmJbqFA5ngTBO3Ux0HLaX3DR860EXpL+quN
ysY77TnpIw8ciFh4lkcwYj6o1o0/MuWf/18J8unOlhck9nedir/UNNPt7PZkSfaAyXlyNipvnW9n
INQrhK7ihyovwndyHp37ha7axs9zy3MSFyWvQpfi5FWFWy901/HLXybXQTC6uh52ed7HKUYQUsub
mQ0Ac3yTK30u4PDKV+w5ASgs9FDO/GtA3Bt2lAYYWHokpZLKAB03oQ8u3eW/AJ8aktOBWtVeZk9m
846Qf32Ly2/I7vgT1V+kOSs6NgYlJ9oduuHODCA8YdqqaboZvZwSuU3uNxlfaP7k7XfGXSj6DNQw
CBaHtqKRi5MrNnV2Iv4shr8vEx4IrYBnT0PPdgxK4JbcH5iYkQzLHzAHScwzwE2ns9bx0p5qiVX3
EADm1JecCS88uX6Y3tVskutjoFb8HoNcl4x+kFxkZ7ZgjNgbF40yvfTXru1H7ATrenSLULkPxoc5
3gBHQ9egU6ciyNwbptSWn5boY5WI8Kn1K3255mPXfXcVCABl+I8R4Kp/wnJL200YpDAK0xu+I/zn
XUgER+hvXZxlw2s1zcP0d3SaoR3xfGlpn7s4r529npfrB12IiNWBSeo1ExVN0JuZD9I3Ypwj/sfR
eS05imxR9IuISDy8CnmVyvsXoqq7B+8Skkz4+rt03yYmpqerJMg8Zu+1v27iBncH/TB1H21dqPgU
9zRrV8LBg/NKkoV/h7CSqWDEKz59MMRU9SGuXcsk+RhPMGAWOW7BptTTbmRowW0a3RywSR14gflZ
0nSER8zja6Y1icNVv1lwu90HH4wXm2fypBn3b/vFwv9+69muCNrlcM8sMRj3HU0FAoy8pnFHy1iZ
n2lpFYNF2es/pe7T5dEniRzf9jTH5ORw3uJq87U/PzFJsW2kdzdpFVdOfg/zMmyYwDFQY49Phlbi
+ItunwjoHOtDPrNLTDSRIWfRTAHxFnriFK2Ksu9Q/Hfhw82NS7tEHqO3CYzdWI8tEWTLxndHklWm
wZndvdA4wSF+Efi+1b6VvRD54dhnxL0hv4bK5mYvIQi8mgGefgIwPSQuxcw5Wzkzh1m4bwrbOhOc
hFzFKWHx7NiCUk31U2QPSUmUJwacElUTeRxlaTcL1OBMyO0KPCfYu0zdfkVcLinriHi8Zxx002VC
n91mGLFXPg0Dnw/PBxWIzhU4MAYWTbtnAMN2Haj4jXTmkBuZhBNocXfojSR4xu31lqFu95iVWLGT
IR3pFBC3S2IQbonAiw1gLokmaxZnG3r7n7BvVPc2Yfp2Htj2CicZgsxG9Qmg8IrksLpI6IprspZ4
yghFa0p9Jlev/GcDBMr2GaizixvKIgN54A7mrS0HC2XzFFuXkhCl4K4Q7hqfi8LvagBZnvkXO70q
PjjK5qcmLsLuTP4ONtlNyILsqYxtcyMTC80kMZqRj7qEWBJcbnqaC432jEGUTZljqwnzLKvOaZd2
efeJ/3CtH/g22/aMfY5ctqUAf3Zih4ifgMfcXf6WlDzcGSoYGxam+JySyGGEveWiYTVv9akmlrsl
gYiCOq19wkYqJO091vtoYytsVRGgXIG+tujONfBo8D1Mw47hQOIE7ECGWVuFDKrarTao8BVRYHhk
SxiYt3oK8Z+MQBuO0pNVlqBiv2VOknvTPU8Z0p0g1o31EhlclRxvLPseGR94T1bHXOAx4xMiHj1P
GfF4eFcPoVWiT+3ZeP10DRHDm15Lhawg9MzBWpriyj7Z8Q4lJ8hZC6NzVCHAN+9jz1cEpXAAly62
Vz9qH/DMikNAiA2Iyq6V437J0fK/sK7MXglObftjW0XWQTcT4SNiiOS5ipg3PhnWneUPDnkF1y4K
1uKvLC0CUOGA8uCzIHWHjxm1xjm0BkFGpsGwPg9W1tzpFUPuxsjKhWsc4qlPIgzP/XlR0LDZgsV+
vQ+VZYDsLKQ18G80UB2b33NrEenAVGJmm0aMip89zCDvzBmKDwD2HLrnf8AOFTIm9nrPfP85v18U
FuGucqEQICWYavVR12mHlTpkZ+iQScwEkn1Lu+M6lN5h4tbBlDNpZLZyqQGP4rJQd03LrupRSAxQ
zC6wDpOAWnQ7PZRwBlmArJS/YHsJsdRjuu5SrUHl+oxkwjsPeuljPhNZl/R5Xn1MTVS6+4iY+YI0
9dV/WFobBQEWpcHHqHiDbq+scp7Qz7DgYKbrooQo7fgb/xGsGxgi03DfMRQPN0hq+m8YdDmTp/RG
Niwp5ViMzZhnrKAuyecrafE2/gIh4SnWAhmhI8r+qaMqE0caBefDH5XNeriM9LFA170+GoEwC/kZ
MmyM1Ku4IDgiZ8zIPoqfc2QBcrc6pWQsPDn/MRHVtHc8eX8pqfUZjSjiY8FZDBVlluK/m+6ZwElS
FN3zEPTqKQJl5CeWpVH+IEyLu6+FnK8bDXsgkkhV9V97LBCvJ1R20R5ai5e+qmjMzzZIy/of1iUX
3hzOVwcRHxHQAAg1k3kCul0j5oMCPWHePZpZ8Te13aE4RkidGAriXQaRb7evc+ojnVm9IsP6mw1E
f25Zl83TBRZGBEkeJ9Fuhb6PS6H1lpcRBgiVVpwv8RfRfyFwHQcQIFCTNr8nU2HhlV5cdEe5FToF
mEpTELxYICO9pFFR/jeGAfKyAOgZRDlyi2z8CbdoTXzrFEXhLLMXI9f5Ti8si5OOxNY0EVOzkJCI
x+zB4a4ZX/02SrvNOExtcWhny4MGEZvsnpUav7gjFVl6rd05l3iCAbiR6YpdQCNe5Zyac/lLha0y
/mKPuftGKiIPj2EN6OOoRms4dB4G/QOxBLfK0GLRfhqaoToaibg/Wepwxc+X2fICSNb8IuxpavIi
qLTul0J56TYfuwhWsUL6vgV+6ONEDeAcoK8nseEoZLRkxA94KVF8dlOl/zEu4sgAE6LiLR2z9YMk
mu4x7wToxtTzVPNeLenKmsnHtf5CXw8q1QppGRMUEsjGAIM4RxLz1LIP1i7oz7rO/e6OUs/wHzqW
/x9kvQlY1eiEhzSOItBeQYP0NsNJP5yID8Qwt8AZSxml84G9R1PhvoJZj9gQB1iqQNJkDqiNEo3g
igFDHplu9NNnFvVhGFxcyuTlq12NtE6G5M3rGDS4kJg0eu8BIpYgKUaPZC3wBSvwQG11I+q/IO/R
AxJ9CQNAxBKBDVEf3kHHFcS+Ep796yhJIzuCPM9h0clSObcoAw8CrBgZ6LGoo2l35orW0I5VZeFz
MOrmGBLRzpPD8gBFyPEQxsbjre/CSb1zSjed9+ANiIVBfA+Hu5tFJDdkycIg5cJVd6RX3lhWCHPp
TRZjwWdyy3XLGkHJbawX+TFrIpyoYdCi7ZhgYTyIQke9wc5Fa7TQBnwp2bFM7tERc6yjShJo+Emp
2qS0MzGRyuP0DM2KLAp6UgvHmnD6sxx1IO8EzfANrDiF+mCLdrjnNc3Xy1LN3ndpVXTtpHKM611V
LuJnJIeoT9K1D99GXbV05dj4CSLlJM0TrNPNwoKfdmAHrjF4oznOyE0oXWsgUETE96YSU3Qda80F
DTHDfsv1EN8zqa4K7ry8Zk7ean3XOh1ZUCBT5r1coaJdK10UD8bWUZYMnSRazypVm5+5eKqHhraV
5Ec7jKOrYcyKS9ud3P9KwBsHO1wqpPrxSKeIUDI4Q8A0HBZOmj9ymQm9YZEd2Du9Fsgv8w7OnIMS
hsdpGKxPnPzOn6geSNPEpDwcSP+p//WO1f22E1lpiJDg27h0smXZQpnN7EefuErgQp5jocKErUcz
7CxMKZLRnpCgp/bIWjd1J4JaO6a3dzPZbU7CSw0AaupXlHybkId32Wbr4quk9wD2bG1tVfuOQZ6b
NH3hek9s0Su1M6IifCrMZpnu1hW0N0JVq+mvFA2E/GGzjLMXHpiWoEOml3RRbjq9B1VHKSZKUqRw
e8cIRu2Zl2LXRujRt4APMImPGHz/ec4cvVWUtYQxgzD7hSmJWsQxelHXXnfO8OGy8duFslY+I0OL
xQnM9umDCA/YTAEyxgfR5wjWiWZGsQNV66Mh+ilOcF0AjSg47X02VfN09pvIiG1FwvKtH/Xnx8Vj
2H0c0ddNJz0W0TM0A+YGHlOLmB9dETBc8JkTrwRJZ0MgBV1+G6dEJmIGzaNjNPghUh4Hw+WJaHB0
yPDHHJL9SIx8d+khrF/kxSlILi3l1fg6y57cOUROzdzuE6EPgh/fx1G5Y/KUs2TPaq8dP/wujdcT
3ZqaoYp2MSj1KF3FEfMV9aIi/E/cgEl+/UzyxvKwqJA2JcdrdsLeljX7noDM7p5VV3SBvOvz0AX4
daAtdHCmV3Jq6ksDlc0+pPL/PHYTRUBJu/myTERi7eI19eSh8CB6fCPQdx60oSjc2kRgqMSRQLuo
vhY4GwkCkJxwEqP7sJabfpq86oBFcMYD6Vu2w+Xl2fVhGNz1aXbckOlvpcenBnQbE+PJx7717gty
AH4a6BTBJYYrC0csDjNl949R7iGn3vK3tYvFdV3ZjC6YebosQ7kQNfijqCbpeAUxwINdzMz2bcQ1
L9AUdLfXwHKfKCy9bjetpr30Yy3mrW972Na7lYLkk7Yozw5sDWZG4ZUznmMXYN6WYsONd/UUjG/t
omgP+lxogENL4R+7kJnzzpFO8Bd/sOJwVFwfm75tnY9ydqLLGBflZ9QRarEhkkURjyeD4aeTgo56
6IhXIPkWxczGZ0FGh2NP/uOMh5xwvLAbo90kx7bD79hVJxeRjTouXWe8A+MZkoIoIVncmgqR9YGE
hu5rJbLT+hRiIVrdAohX08+k85GwUvMY4+9FYGENVfdjWSh0kxjiATVs0CElJHPPYvSRy8b9hmC7
VqeJAIHrCFvFbJx0mf4DaFEG29VzccquAWbuI7kTOtgxPeua86zXm2sB9hJqVkLfYtZ7eNjRuvnj
n9DO/N+8H3B5R9ZUrzjrSHvO5xabBAbVOj/lrW09YWyX+NEiJBd35DGk4kJ9nqKCXpxB+4eOzKzs
RCZvvYUtiVwjAXqUNsc4hkVy0e4CgQYUAUI2j4F2QkfT5Bc2t8tTWvCQHnFyLtzNQU7Ap/S5QpH0
gdDZU9kjj1tDPfgvOOJI6Wwylbs7nEc4CBCqar0FwEfyElA1OpdiZH4OAd1VebELp/qmFgZRtJhb
C4G1BEKJXD/jWWn/ZIl6LP5UVYU70WqkQ9gK+H20fBvqR3TBG/4ciL09G9ZK2tsSL4e7IxaKuL2g
82hoG9q5FQYEzkCSovgfb/FUodaHDTHtqPbjfwoZ6XS8iQImdnC0Cxuftp85jqyzj8xtGWk+BKxh
0hfi4bBYwmeM8WzykiCEuSz12Lv/qELWcj9zQf3ryL756icys09xNACy0ixoVoQNDlsTnsA2PuOs
kGdSCLL03A+j/TLFQcNrybbC3tdYqfSZrAjzHyHM4g/Mmra+vTB1tMN3E7AEnaJ+3UoBkRstoTXe
Q2rT1psz44JKl4IpA/PGyqVRzgokW0zHKvXawJYR1zRjlv23r4gHOCxIEvlMIVh5nzyA+C6SEcl1
esz58p1fGUzCPi0Faj7mW72x6mMYuqLCt+p4/9FED2j3DV/ROTUBwbFby/Ym9JEeU7i/ll9SgEe8
e4QjpKMUJ+BXeIktpLzp0V54KM8pRlfcHA7iUU4kB/p86guvDwluJeojCVJGuWrrGECxUFNAnLCJ
cy2fa0y5XEIiza3g2oNjti7cefm6y2Jg6zuIG0HwbNsDe2ecLnOxFzM/8T3qaMRZevTlKbCswD2t
oV8zk/MCXFozkC6XXsbyh302hPU9z2lKotnMlB7gcQV7JpyaYFcAxvL4SFkmm7PIEeExI/aj8K3B
3gAjrpahy4K4U5+i6J2fAe1M/DpiTASEz4LwHOtREa4blOEz57xFotmiGbWCJWjv5t4jd3NYG2T6
wGvi48iSihh7e3IvCmSwOVBi0mz3VhQxXcTS0mz9yHj+HolBWH+4JauPU64pyV/jHNX5Rk1ZHlyJ
lkAEDU06KFAXlE2QvzCS9WneKwYFwWEaoHYz2m1uTIrYB80KKj1kd7NdM4ueFck8IaYvCKy85n4F
UVXsmaSlv20HnxS7InK0fTMRiZk0tmYhRYtEbJ8Je/NprbP5zEMdWMfe70PvykwNGx9Symor4ZP8
bVXvIWcMStd706NtW5sGW7dGWxgwaFrRKlSbZRbY5UuljN41BN3E5Fh5fXv0ujWOduA5CWgBy9Vj
Cp/JQjpnqopeSavt7xmosTCJbyL9LQT1sSYMCKU1907vfoUlqe0biugFSGjqI2Ak8YveD/g+oTuR
SP1vSgrOmbGlPjs4C2OMTYrMAcFtTajRoYk9suZxfMI+dSZfP6LIjuq3kGHeLUdYORd+rcXlvERE
sq3SGOSm6wLtjet+qb9inOsLyIG+mK3nYGwRvxQK6gq2X1Qc7xB8A9iCWHnQ4WtEA8FOqnIsLinB
zkhzLS+vLkuvvfZrDVzl/fBDyfSn950htH/akY3qEXt6Fu87d3Tvp4iuBg94nlnJXEG5OHMLreAo
KQz5O+2gtZ5L4FUMbdZ+WKcX3YmuQhOuQBCcFcCyYK98BmNn9hVq+cmdav68oU1hz+h1ZhqZpmIL
tyH3GOTYTZafsFWHFkjgPkQbOmWzuFhSBFFiiCDs74J6xkISM5hjrFx4WauJQONEhWsBii5P7EpG
97ddDFqmsmhATSoIXxvkvuGldNKMIHEQN4jhiRCnU0YiBfH11tN08xqWBxM1pbcjA4dXKhihvoBS
7IL5helzBGxoiTnx4ZlYOjEZSjYUsLHH3dZNWfonc+o5fuol9/FdZdaAzyfgz8YPZaCW8ZVEPFk+
Bah2bpodZafUEqTlYGdmxXlqAWHB5gPVh9m+XIoAxBUu5X1oYocmAmpxj9ivSNNDF+Qg+ze24XO6
iQfXSflbzsGVRyacJ++L9tc8icBtbci0Be4ExmbBWbBesmjtLQ+5fFg5L0RwryR26RqSxw4vY8PD
zmG7IVqr7w4qGIbwzYsLek1WlOseXzbehwEI0IQYnP0NOynNbr8InfCNQxeNOFbigLdMhopQRNBb
3+McOn9z+HKojThAAZPGDJEQXwjxkTOOlXsfHSH55KL3v01REV1NgUI8PL0naZNpTxwPsBMu0Ue0
QeR5uXbrPgxL4JOrBs6ZKrIbQ063zZCuc4QPXQKAcKq4ELsFsdMt+iTwxWGF2PrK+pntSovSujoE
DDoQh2X/z0WG4odXRElHnD3jxCU8+oCIZtlQ37A2nIgpnaTxvtGmgC9hj4bpcImY1oNeHfz6EjfS
37uMLgh3GerAbCkoHc5bEunQmwelYRWnFPIvTqUeUjueCUbSXNppAmYj+1dMYiB2sZuHLzJ+3b+q
IIsvq9Pil84IzgXKxL/ZIkl4sDGNn/A04bMnhby0fjmdEfinIw/hjtKR/M/askOEZjU4wruu8wDU
ea4a2mNh0MoijYNcfp/ThH83TLDKbSjD8lX03oNRJq4fZGmcuzBUlUkW6bskxSwhXMd4sYR7HALj
wf5gScikHA5EwRGBgvOF7n0K9mxc1wLCuqL4qeulpD5tRqousH+rbvFjNnSVYIuQBcK0b6unsHfm
4qqctfpjr51n75oGw4PiN7NohhK6+vW3WlAWHprV7U2CZpX87UzRKZ5tBoJj0oZ22W+sKugQQrSN
+JBzpT8GewiHfRNpO97J0rbcS5fF6SfPxDwcAJv62cdcu7TnoTUyNg/DJbg2C53GNkIFSFa06TPC
nobUWbh3U+c1jjQRdX08rfO7xM9GfG7si7uOnJNmC7mEfFDGYa7ZdraXv7eLwI/lVnAzMCCxdYy3
Jr45xYQZx+aK46Sjzm1btDyLvYiLWHwSq3usqNAyokwJNHBlQ0X4KrACiucZY1ZxISatb78Zpk+A
omWOgWrhSTRp/Uw/nH3C42PkhkGLSZcK08xL/ExYmBOzBg1wsx0JHkB61wWA5RKZd9Z0t7ah6pOF
bqh4mf1BcoiZ0I+3McIznIUzwz84ZzhVDOJjOaS1x6GuBEa60VL8jDflCVYVxq6woXjAZ3vMDm03
Yofta1IVgKgDa+pZbgxZyUSt7HH1DL1mZNkWgUL+q63IRjTes+Ir7+rRtTtxyIk10esVG3LOmnaw
8N/LR6cvBntPP9Z370srVvK7XLef4n1VpCPG8iDHtDwGmJ6fm95TfLCg5qBQID1W2C9ZccfLWa6I
G/eG0JzmOkRtENyVxcT5eLEzryNfBf02sSPbjnPOA4TQ++rAsl6pX7ZTxv9M2ZuW7zJvUDgThAI8
IbFHom23pezX9k4wwkdj1jDXhRsWpRP8qCHELj8zWK8Pdssff8lrXFAw11hgIN/tlW+dS8X0+rCK
Ji8ehxoF54YxwMB/1GidQ7XLCBBACT/Lu8k2tfkqs84hhs1aPIIbRN0mce+NFxJpvPVFAJ5zz/1c
Q4uy7GUOsUhKJHgFhSkhoiRUMHlog4Ui2BvgMh00S4U/dEUax0AV2kjPKC3RV3FJt2CBMjhC9Ffg
RM+SRatKUuU6K10zjO2tDfITNEIgdLudOpTF29ghduFZlEvfy80QEKF7lQsXFyKwCYLTlaVEoJ5L
xx3bK4KDZXz3NT0xE88qy7a+ZfASushzgZkE3fQnhVqc3Y95Ot21tpKviL9Fc3QHR+MEwiIiGCN0
hNosLvVh3TpMiDq7FeyHimG6K40CjFzr1KBAGeYbIqyDHPXVlmhmMQdV0W/F+6V3kEaDmngWCtHN
lEMWQ6AqYpDofDFeeHCHGK13AZs3OC7xOrKEo1asE3RcRKLCbsajFBcxoYvcgxRtbGV0fzWdQ/Pe
DtClCdw1KAorAljiUzV5Kvq0GeZ+dOiBUcIgzbnmdVms99Y8i+Yb5ogsHolA4CRg769XROKyjsMX
Rfc2bIEv6J9utCjkO5/K5IhKPv1EMdyfwJehxUctJ3jpabLu5mZA2zjdCjXCHZlDvbKGGMILhF3c
BgJJpp3owdjmqFAbOLuhsafgMefhxSZWg/y4txQhD1vDtfcbSUT2UEd9leOLZOS4kXYUlFu77ev4
zBM9PPog/26BDbr/Yl9Sy60f0CGAFhmXs+H7Fon2GTffDagN0HIAo50usu+zVR19tdrN39WPFuvM
3xA2L4U9mEfyX424sxzhf1AZek1NhrMp4W+Ca0BxkvTlGNkfpvHMUh34LqqM9TSmQp95I0Gn333u
qpQgm7B8L1iwErZW8fJh5rsR1V9YY8Y5S/G4nd7SMssknntHYq2EjVfbe58Krb6ylE7Tb17e1YWO
y5ofRcOQZ2JL33kz8k+NJjQZ15MMG7gATln+TBUEz9tZSV9U+o5zg59Ufuhsnahm3KfqdERZqYrC
G140/1ifKp9TmDOUebT32q2TOedxCZNh4G4h76bsJDwzUhghTOT+7VGryuCH5swbPxrspmeeMI22
fo7wa5G+QXtIrLoH9jeDSvyLO8v3jmFUElSfg7rvP2r2KT25U3zruPsXG/nZAHNw76Ad//DJjL9H
4EBgIPCrUe/JG3MmpBdpbxiQhM3E4Cry3mFGBgS31bPlvqHc97qDRo5kn6obEohyijyj58DH5aP0
NNfHGhp6vit9u8cNimTuovM+i4lVwnuxc238gJQuVnoSvcF5NK5l9ctLLr81vnfwsoFwP9kqkU63
gEmMD3ngEN3Mbq3/bMPUJsh2HrP3dWjUI9wp5tkdHghEb8RL4/vovLn9pSqL9b/Kcrlfep9wzG2m
ZGHOWE6a5zZW0X85PBJNMLujIySyEaisMp/aKkEwbtb30HjOaSQlzU0sl84vmZjT9ix2uIoOrFlT
BMKtAptStL730kVyqfBggaiSdn2rmHq7cVln3HLVUaKXhiEiYaOnaJoR2zT93DT7YjKB3BLYjhQ9
BdFOrjDyY1J/Tc8yOY+zDuGMLJhowqtE4khtZksiS5SzV4SVW7vK9/2rU1kKJcjqlg9cL+zn59hx
gMvL0Ged35lgCJPC4nTaE6tiokNqwhss3OCvnz7S6oYfqmWUSdQ8AnvmmOnxp7ILOGwRRCFswMQj
zLgSRqapjtu8tsh1eM8p5LyNxr4CRhbTtDM+axUjEtigwF+d64zB+L+1gB2eSO1ZVdIsTHhAJBCO
04B5y15s8O2o8kS8vLPvo4IGCmhBiATUDrC0sDuEvaG2/o3lUFy8pourc7dmfX60gqy9thXx2VgB
h3l2NqZYXRK8PWY92xmb2ZfBN5ediwBE3zuVQ3lRQrblzVgbd1dNlIT4s/gOWVS4d1MYPJYjP3ls
AHVnWBeGhKmyD+8oKLN318ZycxgayP3NCdJ3Y75mHAOIWo0f1wfFPO0ZZGBEvGhJm9LNje196XRS
5kruD4GeqGYhOAPn7wgEm7Dmb6Lc6dk/2u0fvBfRlcBcZA0u3o+XUDukEKOk8MRDZDEKG072Kla2
nhBZ1H1r+5ML9kw29qO/msI9+NxGMQJxy6tkv1dzVesBaToxCgqaGLJCKvjWj8RyIRaahfimtkNv
3oBnqCyaFRb7LBEHEf3FKxV5/BCkQB9R6cwhoccIdjdNMTJ+wOWo4eOIccFEXdgjZPt2CcBKeXRL
+PAaPDBUnuYu7snn3ntaRGdQE+nvHMLY3KradvtP6si5JNmes+LHgZrxDtdEkROStf9COetD6xn3
HaNG+C/nRib7wqYjwDlOVhdx5/cxigOgCwNwPOwqpvuP/npejkaU8Pt6EkHeUWpz6GOz4zYeUsF+
JBwcpjS5Dvz0Ajd4/Uarsv5g1nS/4RzzyzgRyx7mehjt9iHColu2Dla8gnSX9bgqSoYElwmGpphS
8JOgaHvlk49jcySaQ938gzTnD0yTy+ARTVUrEL9QcQ1Xv3CC9Q58obVs8RCGuMzJVAEGaN9AXLKl
S+LdDiEFStRWze/QB3o89RCbIB6EbllfUgBXFoRmclKefcGfKjcpWk1GxCjwOT575LZXiK4VZsNZ
hs9rPxG7gXi/IMda4XbjbSAXueAKfXN7Yf3FHm+7xxBgmXgy+ZRye6MxIEUFt1q3lW7TlPc3zfsb
bwkBM2NZLwlcnNJhQbtUR8ceKhjWVUpe1x8cLkhCp9TxjoqcFNampWfugrgcvVNJNCeQNmp+8PYY
kYhbKWKW+d27VZcNjVhB10yiLTb5nTs3pO94anYmQGy57r+NdGS4dQd7Wg+sc6vlHDHXYiMPgrn9
i7o45oMoeb+7ryaALHjAbeDq/S0taHn3K2uekrK6wUBBXhAvwrJrSONnt+Q9p3L1ApxkmP6hLhGs
lsiqJ7N2U6Jg2YjOGuKHLKOcOgdxMw6QeVGip/vbdQ4dpiZay/Gmm+bVtZ3XliVazm50GdvEJW7d
SVZiOueXmko+3wPWEs9dBotzI27fMuPOZioOmH6qmBFHx4laZ5NGX6QbcSdE1BwJnyS8ghZpHY6Q
fJAPlJT2X+USYnGIOWmPM9pXfl9EaY8QaoL0FxhZgaMmCwZKnlSSDcjSabmy1SDKIs19Cxjm7IPu
ijhy37SzIMVTns0W1QSuBN04WctOOO7gPubLvHLb4O9HIoSq+nXKnQV/4loM11lwPcdOr+N97tlM
pljTtiv639oj9RYliHymn5BYe3EX/YuawR0uhA5owgtMoe5475sQta7oX5FrEP+NyoP+RVqVTiEU
Lirfqc73H0q2hytATWykhRzW3473PaO7UoCOGdb7Nl5O1n92DNN8k8JSwA9LdkF4xInDZrx1ZyB8
A+0fQiw3dsqDy6nTnka6sHknQS+3as9KpXB2fK82FvhcR2ycauWuu4H5TjxuZcf+JTig9Zg4H0UB
o9J+dqqSLm+QvmUdps5d5MF3Rj4Fp2DDwKOYoRoprUW8Kc/XNc2WhT6hF8yctqIo0vCfWes+JRaK
GA/kZwMkvRYwNsorbUZeMSar9TNyxmW5L3tMVzzLcG07NfdcpkQnXFmRKgaiitPtADbB/2H1wVDa
0FdPh6GFQX9CSInuqqjgLCQ+/o3Xmz0s5362BswT7TxeS4sC91Uxaj5KyzgTs+FsomqcagcJ4GZt
M/xDqByms7a4MLZYYzg6CWBrs3NACi70+jHKHpi1AwXSuHf0Loy81bzN5USICmVDDq8uI6HyM6pE
fY0z6AbkMuOnwcaNQHxyvYRhKcd5ag3Rr4fMBETegLJ3OzIvZ8TQ5uppzUYiT5g8RGeiOMhj7Ks0
u9iVFcXvg1DqWBMKUm2CaEYwQTTYgsYsJjeKflDL1RPtAYino+/YyebhMzQkkL5M6aP7xhYkV3U4
1v6tBV33Flml9hJxMy8cgyY3QI78mC7cQtCqUVu53rHPF7Cuyid+gAKojaI99YvSDz0xSbuaBj3c
ZeA53LsxiuWwkySbeJtZASnYV6VDxTUXdlieDJy0f0Nm0N1hUoS8SVDgf3LNMNHmQQjnG44LEStH
VlLFehpmDaGwKCnYeZM94tXhZsnsMLHPYdEbDlzR9z0qk9Dl2xj7+VhV4/g9lmby0TmR+nzL+gby
wL0t1Vj0dzhqh2g+BsTzjedKOLWNuofr9NMeejwJjQZQhFBraPhqtGPYdw44GRPk7xAdJW3MDyin
akaHsAzLjFwT6MtXKuruAF+sEe8eEvHqGapHKu8NZCziWeH2gxwEwhjcQlOLFPOdw0Ka2eIKfwEV
G07izcCgrXwJmhBNQki6dsQ6P6ciLqndcS9V2Rjc46QgGIgNwI3cspI2tCSdM7JlqKp5vLlZmoqQ
u6JioDisDmSNMW2t01DwsjILqpmdE203kX2Ddpfjn315vbCwTXdeHbW0UTyVXlrunZzYS6gtCv7w
c9UIO75hWazRPMcI9xFfDH7fTJuKUMsl29Ng1N6wXZcu/vatusq3g22t41tPlFu1rdEp32NEMy+F
lZZ6gwuWQY+hi4+SEZTxtWUg+dxICmU2lqM+u5GLdtPHzv+cWVlBN6OJat8To1meQqTUy6EHXet9
WXTrJaEtaILKZLbKDN7fWtSAKsd5XL9WTyPPTXi5a8i6wtGINjw3iL/XolHqz1oZ15wWm+SelygC
VQ0KQsMpAlhT1SmbVNSmy7Rp0h6piwgLKG1ezpz4XoUoTy4RbDmWhU2KdHLLhed7e+K6rYiMC5LK
u3tOwdRD75n5rCbx2AuEnWBHlXfwmLRF/hFmFYzQLU1cp5yNwy4SnjsSt6L+E7kI1DgyOZyR6JPA
BVatItARtSLFQG7dWYNxlqtqM7//y0TQMMJJbRHga++cwj60kJEQ8NV43fHOw4Neo2mHMr/Kfjo7
ip2dZ3KTXRwoLIq8S9vk6fppuLP+5gjlDLXUKOonK66wKmx7xCOGines7fuyiG+2Kjrgd9lg4Xtm
Jel6n707WfA9HG+2i7tOrNLfGQPpZYeSuFL/PBoJL2XfmoPNkDM3sH/PStdvkDl2KXTbgj4vukes
EAjETkUp8eHVyyzvMXrO/+PsTJbjRtJs/SpltW7YdQccDkfb7bsIRAQjSHEmRVIbGElJmOcZT38/
1CqlLMu0rk1lWSozYwIc/3DOd7IDh2Fe3sKOUsgMAd9FXxIXVcddK+myP8K5Awl1kJ2aQ/bKKD5j
bPRsavSnS01hb6rgMH91eLxh/xgYZV36AhLz64JrD3V80dUiYflWsTCaJvZ79d7Gz+0fqPTB4vBf
BNf27s/DqqMnhfOBzSJ7lsS7qNg6jx+dMrLFtBvX1nGqWi0vTNNTOK/AAmMgRR7JG/sOsZhPJJYJ
J/BsTkGdFdgWySqswGOv+oJA3I+IXEtWxdYFwcsYnTvZugKkV6On5aMiTdi7GJVmTwqnF9PyW5ZS
PKPJtONoP6qqXkiR65bsrVNsgfcTANgpcDKufuS1LZC8i4mBVI8ogkdBeNvqcGwvETw7hlzchrRd
uVqJf8STAFyVw2EcnYs61Ym5j0Hv04tjGtVHjezTuV+EW0encO2pTULXjux9JtwCa9koYmk9yXLK
zNEmmHLhyEVgft2zUwFv4nmi7i6WOlZUCl0KCu9CFolL5dKCoLQ8YsRnWjScFqudABhEKYRg36fM
gZILrOEIHK8ps1MBAUJVuDM4E0lVGz3JfUukUCp2C4vz+i3r+14/6QYVLTlMrSauaPJIwwyqdIqd
Dp85jS1rZAZifr33Unwn/E2WFh/lsGRlgBWvm3ZzFAr1lpm4TeMr7hzPwTOdIdrHQFBysH5ytRU0
2isJNNeRaEOIZprN+s6kjYar1ypiHFiKzcCfYBnhO6BvrvksLY/v15kJiPOFrUUmfugS1T2tR5bb
TbUjwVY7M/ZjVLOImHGkCyT10Bw9dXLqaHCQHy4sFi4Lzbz1NCmTbE5I4XC2kyBCFBbGGvR5PZP/
wEXm8S2nmhu/o31g+EeykW0GQlIaCCoKekvHg2+arIeebAx6KzVx1SvZaA2m2kG2zLy6F/rOONB1
yKEO27C9EjhDdH3DNBvq3xLgBU2A8pSYgPPkxoMjNKU30LuryRwr0GtNc8ANbBcwF0vhCRPA0cc9
vRCGMKFpN+k6HrMy9fI3Bt/+eGXWdO0vprIlrKKI/GQ60q56JCUBwoyPtZBE8lmdAmLE2AL76ySX
hbilDTt6Ztzfj4iDY9SdbVfYQMMmY3r8wDDADsWg53NOb4VGlK+n2Beo2CD0oVZgYJbmyQP62YY5
vztmRB01tA1gEnsKg7Kk5t9bk99TGjG/oFuLS+Lq0FPbu85ZSNdlYOMuJ4/Nn9iz0hIIKtLYPwlS
lj844BkyFqlWXyqnJ9UWscVLkwt7OAgoihNm8Q5Pl8JCwkzJDVER4EFgLlrP8XgmMyr80VUO+cq1
G5ruB6IR132ntZE1ll10cYFG3EISr1qb6R5NHTk4w+zAXKjSrvCOzPWAImdNZwUVWWus+5zRGlnm
cRh1+xqn34T9hDzlj8xM1RWKkRTMXrbSRUmqdgqi3J2xfkQ2FjcDoxQbeZMlV13XVv4VKIaxwuOc
o26LiLK3D6ymKNW8KCLDxEsTLinPqlI0ndXsrpyHk08Ai2XiV6uvkvVUAHLsuKplGV5x+yOe6kfT
f8ZsHZ9ELmZWvvjQ0M/Linq4VMg/mE1RJzAUp2HbmcxU7m7GRAdqYtFc/RYMVPKWfB74EnSAe7c4
FCIHqhuNAIUGJb4kbsYbbxGQp8m5891eXHlzvrgHoiLi525UxqAJpge8BmjefE0Nkst3XUZM5UoX
yNYe/YsTHetMWt8i4+Y/enzmJb+G7J4Ha10wWhECWAQT+q8PEDIY/wnmZYVQh1sg56hF84BRubDP
K1Fun3mk6wrAE8hxVH71mhAhGE02a750uuJgFz/6EWUYeFLfX+8J0opvKzhQy0VYFG4TsOHd0mwq
4VUHj3hnUmdarzyhPY7VXtaV3zADRfp439vsmo59S07V7doz2X9kW0UsB99PXAWMhmFHonEhvN2t
kvSEtBrSPQau5Ek1Q9RcptoBgUHUDmh0bSxxs0QjDmDSRYuHUaixOhZ6kYaQJV+RpjdMaH2VTrrH
ppwzxtEcPMcUkXN5YZIqujWKZfZpdJhvkbyT+9hTR9IiD1bXaCBSKg7FzvEYOd/GZTFpaOODwuTQ
9YYRTJRagZYJVgTBWNU7M1WZz54lETANk6doDMoIkw8x0M0NaF4Sdyzt4TyVyIXIqcUiQxKFr62L
sg0JxsjQBmTMmxW6JsyFbJ7JFrXuKjMDJ4Rvkzo7xGkR6kwcT9vJjLnt2Ghu3PcwwtC290LLfUBp
BLd+KKfovilE+l1ZqfhSMhhn9PYvWJflu8j3s3XdjkA8+IgTi6UHw96nDM8g8pZfXHAV6MT6TrC1
xPDtE4ME1izb4IX9FcwBD9lZt/Jk0VkxfUpJ1esRZgBtw6uS80gawTZZwgWIJHBUxHNZa9Hvha6b
5QqNe1R/QaSGNWJO4zdKvEWT41VHTwOeD/dycmNCr3A4ZC+l1dcfKfnx31Nom/JyC3N+slqklwF7
xfKy4SMl+xhLOQMaSeTGUyU7/2vEyfngzlmdo/jiuBVo8VvxVEDVrc8E8oxHNn18yyb0yCJ0ancK
PEToHZXM4h1n+M/hB4MqBwEHtLL8QripY59EY5LPVYj1u2GdROjisKYXPoBb3HlWLsyJum5hMenz
6QmpFhGWVW4Wn7ZWTN6+QO5Bulfkdl96gIKKfThXCpOSyoXgqTKmZIQwrZfTMHpwuBDcXyOu6qMz
v6ADt1migd6Xws1YbdQ+PdxsZSGcbki28qrHy5jsBmfGX8VTtrxZ2mQasSlMEjqRLcu9s0LZ+bKu
bfN1MNnwit8RrI5vmSw7eBFFYzD0cusJk6j+1jD+gX2SMFZ7K62x+96uAgO+30/kISEPSbW5yu1S
jx848BjILpWlP6Jp4aYcbNWwX0GRecEgAGitBsp3ZJkYQhEjioaLeA2RaO50GUafEgFPBrtu7ZyT
SQj+3lVAeDhLUcjbR3uoTXk9NMYtjx1NnRM4XuO2j6oIWYPrjmR1p40HIj9Idt1u4LZ/miLILAeW
qBteEAkFeUkU7ASqwYSh1y3Jr7hYW0QvwdQrTBRRHNtvmmWw+6UjHGx+KnFUA7px4oIUXyRLGKCt
EdSPE1rybAY/J90la6mHdR+65RWiMiJDgVBUn6m1MotOqOgfTaWyV9xl0UcIG286lAtPbrQcPn1p
P3q43RPV3oY1xWEQxSMQ9apvozcKDCxJoJw0i7kqbBgFRazwdh5TtRCdzTrsXc8hGovcqrwIMoXz
v1Jo0ehdlaUekP6wbtQJucwzad3mrpDa+Q5EYIR7rlrnPY9Rk5xmd6IfdiqkPghEOu+QxMCtbh2s
JBlP70RkN1Jg3ruZktbdyKgwETBWGRzn+9w16xkI+wy2sJjBKIrCr519Mks8MPWUdWpvd80ALhN1
YX9qxmoGdgZhQ15IH30g76ogy6gHT7KPsRqLHY4PM9xPLb3OzrTYVy+rzk1P5VDJ/mpp4gZeeEv/
v1vpfNxDbA2pd+QcX860EgqB8OiM2rqZFNYM7yRCup0DplNnfGEoGovbomaL8BOrDd7tw+DVAEiP
IwLrJLrOIzQS7kUyrnnXH1IPnym1htsvGw/BXl9C3hWak9kPB3ISBtd5tqoRBWsypK1PfZbgZBgJ
Ce6AhGunlwHQbI5Jx1ZO8d7Eub4aetwEuE3QEBTEQSE53meLGpprFHhLdxympUJJiBbGYkovLSK3
BBzwuMXFzszugeUuBgkXdG6zyxYKUJANnt2+6AyhxgWm3Lq6WTCKWrgoQ/DPAUSuMr4jAyyxGXmv
TGuQ2yxoidmY8qES3hRZCCbSeZBZap2uJs7H5LRyTiPwIkAwwpKMuuiMcKSngVTeuEUOaJ+zAwdc
HqyumJ/j1W8V5t+uaI/oiWRxkEgRH9wIz9neKyCKXzrGyp9TsgLs67DWVK0MIdCZMtJv1TPjuOGH
z71LkWzckXDAWfN0xgqkBWtAImwDLpjtKeBVTXGha3f0TrVkpsw6C6LNia2OHX0n6AsVJPRCpY9V
HaP79vD7xieydBZaGFe1orxy46EfvvOct5NrGBF8Xyn+vY2pU6lHeyvUH5BAROEj0KltlbiASCf4
bOGKPqYYyOPjtEL+4lEXGfuk3Ai1JeXr8OIt8ZJcRBGS5V3TzXjM6MJRsNO/C4YpsaRf0dSKgGp0
boogNRS7QYk0ST64NPIsFQpC1dPb2OBX5UEAUSpbAT1TDQGBhOVgjGsCpevljuLH5ug0QKKuYT26
Pzp4HcuX0XZM9zRKQfwbw/AG5ZBneecig5l0PyXUvK81Bgp9ciIGQminygkneryOuyVyreEljl1T
XVYTStqAkWotGBM1rX/rVHMnDkwoBY8Igiqrn7ZkF3hEt+aCPI3LmNmnA9bzEbn7mJ/HeGJWxgzG
R/MUoelU9w7K07cBe5hz3ZJf3B9lSJ0BUsHmnlkyfq7jSIb7Bo9o56kJ8PrFZGm3LWqTTzbvTRVs
T/RrduLUZr1mQYge1Qrr+KkuzPJOebGM941PlHNQjzbeUg3uDAeRVStT7JCel/V1RKecXpHb4KU3
dcXWZ+/DM2RXjfWjZKCDstzBv4krEBS/7QBbZfJtwDIhxKobn9AAzGvdlwrJS9/ew2NYKT/Y+6Nd
dCcBL2VBU1XwhPFD6y7R0mvbJ1qMiRDSSEYFqydr7YmkaFTY65cav8oM02LAws6fGMd/6Y2/dN9T
n875hC9qcE9M52TywtNOWneMyqfwQUVp052oZsgYnGbPwULuSJ4mhdup8m5GlB0ftmWPPAkXC9yB
jN32iTaaPTZLJkEaSahwn4eFS41KtdMROAv4wmpRG6kjQ+mJQtsm1shc1hH+m4N2k674hE8A5mKO
veS1gZ9zbq3aYiyipW0T6xGOz/mmqeNzdv18hn0NKV1Fk/4MSV7vgpaJNDlEmcXz0/NH+0ZjOAyJ
Zeda3W8PL72NW/WLb0MaYtINNorNXwWlBn0QLM6yk+1pHcWwwasa/FXCR+fJrmbJahgDBjJpW5r1
MvRwNjHnmkFINqMRDbzAiWSeDpVHFGQ9ypRiif12z1COjFM2Ii4yTfTXQJy5Xl7mmsci7sg2ehYx
+BdG8pN1beF3wLTUcTMFqPAo6FGqqXEL4k2+IrLufxIvgATJQnfPGrlOXP4VYBlM0a0Eejk14Hc8
2LiRXSTEIYtjbH97NxxwRaL5Ro9MHWJeMp2l1b5BY/+KmJ+NXqLnibRZLIdvCGlsYoNIVDlrl+CB
w8g0/Gu/boudzi6Wm5YL9Bq8IYPMPKvM8AJhNH9fV7vb6GpTaAWxNzj3UIOmh8kO+zeSK8ufdqey
j3DxwkvbngZ4jjVq/N3MMxzHG3qid9uJkVu1S9PWB0KnfOvgF3n66g8lNDyJ6PktwbL2aCGIj9E0
oznZT7gXb4qY2Kyd31aIruC5tZ9dRpHCct3O7nHVOl994dg/syT5V2bTMHjBaooWSfagGwEEU2YE
BCI5ZmUXlXLPZcaZOKM3zfasjosrgxwTCBJhx80O2SJ45QlyacmB12BlXFRDhhFOSbYXaciZRjYK
26LCaPxCtko5a9d0wTvRxCjWdqYTNAU0fFaOuU9VP1tVdzogU7P9QXlVJQd7Kr2EuqUE4JmWtnfV
ozQUmKoU629T1XzWhoibhM7C8/NL7eQ9HiOoiwORUahVjUCYgkgxDccLDoLixzQ26sOaOGs3Nnhh
XQ61bj499no+wr2iJP/VZwB/iCwgWIdhVc1N70jzyPMm0ify+EhyWBDLwsUo+Z52A2cqDZyVeO25
7Tf31TRG+WPbdERT2jyryfWt2NQeJHuWn6obrKcJGfBpbWr7FrzyBtqB0NSxKMtiVCY81oPJT+3i
Igkj/GhLnJurNl/95xIgxhAMIB2QNFYVXpHEhtqA9AOnr88a8M5CKdOcp8LYD+PYx/dNKHkOohpc
oCYs0XzDnqOE0YF+3NnFcMqu8PetH2KkKA9ih8TrnZ5pxFmrSsy1apznr5NYQGbSj7LsZFHdIsl2
ShWwSi3OLgqnMRhat79nl9Y8pdFSXaclIVk7hDJMy9zO6+5zAJDMZiJv/imzFMEI6y994WR9Xh17
QUr50bLIoQ8QmxNjaZp5/YaTqnk07RihHBGbTbgfZVkcqZnINee+r8ZAWJRSh9JN1imYEgPpCgWd
2DHYy+7STMQfOKA8BkNT5SZ77Izpg09v6wXccsX74Fjep5/2Y7rnSiApq6Yre/AB//A2JOadA0uD
5srfvAnBGhUW47W1zp5bf0GcUliT+yWqZWkffaqmZud1KYdn1DI9IjyIM3Xnwyl7befZw4es+f2p
GEIuDR5mqII4G8C0D3Ui70hE5JyCzSXfI3bWXFQVy6Fu6fNXd7DzVxgu5VvfO6gppVjUFxYM6VNY
arDQfVm7xXks0uIinwH/7WeW2W9ob2iMQqJanN20onyibkgpeT27AsJpIzGPTwAf2Ih3OF3Hsyrp
oE2IyhvS08Jeq+VmhNRU15QCxNugrJLM60/jOFL587j2Pkl0b6dgjNz2taDhfHS0RfQyrg+DB6hh
L4BFaD5Y2K++5XE83k4Gvx6lte1SsI2FWjf1FaMv6HL5syWQd+1wkQqEkFHkT3sGPl16ECh/UG92
DH933eBvJHa2Kwx0Kk9+Ndy/bNF1mUEhn+h3d1EbDX3AfGisWYaz/j+glgD9TLpx9uIS/yV2azYR
bp61nYEwN8aERDRdSOcVQRBTx4Kj8sZ4a3SFGqae96Dw0+gt7WLnZ4K+Se8QbnVM0/Me50URV++0
HPmVSKYtB2CSgIrpOCJDxspSvoAAlsstE9oWEAgyret4nu3iLNMZqAn8joIHoN0A+UzXpa5OZZtu
aktwFCCgmlZEBwsK83gFtZLloWqRdTKvkO7N2BTWjwEF9oW7vXXQrdGEX45c00+9FBLJOx49jBej
u+lcsxY8oZ/WzWM2F96H33YTT1HOQCyrYEEOi7AVgCXmn1/UoCBu0pdB7THw03IW66wz9pJMV4Ky
bbuYSUGAJbcDiTAJCNK2R+wwSlh6qhVtdjCwTgO0NFG605XFRbWDqNB37EFpgw+SRoi8N7uziSXK
RXRZchAxKiY45qc18tALLFAvrDc0PCDcL+Wi0Dal5MzZGdjQnaA7tAIouvVzD2IQ+hgL8y+sgiV9
rxjp7IScypeckNwU1H4VfkWfj8czjCb2Vz2rSn4ezOWSfMItO3M2m9m6pHOz6+KtzYsyvqKEULdc
AQ1i8DqNP/AjV89wKpk616GKissI3AbzeEswGkhYHXXHdjTVY0hcDsVzFrnXCnMTLJ5ZT29R1POc
ZrWh2n0s7cg7jJo8+52wixo5D4Pq/cRmy9C2YoxEn9+1t462R4z6rtV8cK8TjqF1WP2cMfuQK4uy
An2qGtJ342Ondgb6yGMpYqBQGPL6e5/sIeaNaVWe0a3XI0Moj/ixreRkyuHN9ksOcZ41CNthkGaR
76FT7jK0gQM2YRILWLPyEGpilLWOM3Nx8iuWNzPI7c8IUhFxN2uTNEHcZ9HXDunozP1a9jemKmaL
hQX36M7OBpwqudP2ZBz44Q+ua4Y3sIZLBumpeORALB6jtWzLvdt3yzeJzeKe5ULvBozSG2DfELFu
2ChuMgUC6148b5nOxNQqEaydLzYiVQg+Q0ZjFoEmmddXiaz5uphxeu7FAEqD70wwcPPcsUaTT9L0
FDR+DOWRb4AGf5kl9C7B/pRaJbPcap/7lnMtuQRJa0kKc0X0N7YkfkO72jutw36QXCxqsJ50SRFY
U2uTHUtRgu1Hrv50aDNLtwcE2XzlnD7e11wlTGtjhDxMOZraOXXW9tHqQjYv2jZ0bMU8ph2htXl1
TzOFLYqa1uxLAPvpNtbBAttQyeIRyhWd2IBB4NTisCGyJRnHZxINy0d67fFjjtMMC1FHUI7FdKEO
SqaVxS4mT1wE0VrIC2hdxHx1duTUFEhl9hV5evu1g72X8kzcXAuJxYyF8iqOITKk9BHOmHg/OUuM
t8dnkuISzvvpPYaL9bLWLFl32mF+eyArLtGnxmAiu4goVW87M9BtoQRP0XlNefLVUTgVgHGSSn8Z
d1b5gIYwRpcTg7mGsV/Ob3FNiRXEZY0yG1qjPHNg0cN3CE7yvYUqYDphG4huGO+wwXIYdsBlTHja
BEtWuGmAr1D7uPCTiKOfhTaY9KiaPoqc7c4RF1R3kIQHsBFsENYw3Gxba8+yfowfmCxHVFl1Ze1n
XI/ipp9pcvd+maMpWwzL2HNPvOgT3t3uBDJQsApckTZCt2KRyp7aTodDOqwh8AUuCWcPi8d5G6we
cmRL/GR/jg129uN2ubh8vdxFB1bWUDfoOeFVohFsSeWyPN0cLSzO9ExkgS/QBIkcn6uGqio3CjqE
UcQbIEgi9JUtaieAIPrVdGHk1JC7hjku3mNJbh480sqiYyP1/K1L5o350tqYg1mvKoQKqDoI7uqH
6p3JqgJcYGM52VlIi59TkDZwYiQBerumRGi5V1kGjUeIBA1IC1MbUF1Syfe+BjMd4Me3b1eIQ6hh
3In0qBF9FimsveLENv4Glu3ibFrPck6T7lgWOn8xyxK7uxrOFjoLyoT81He1T4Q0rr3wgrQuug9m
hcBKWzqan+mQ4ne0e5Rb58LyOniFVDBMGtWkwlPEdARz+0z4NcSh/HpdRmXhb4vG8kl7BKDssUiE
/k3KofxtiKeYLVHVGLlvynCiYyXM94NZALSRYe5q5kjs7Zx76DB1u8dbmd4lWetMAT19TWI3CVPc
F9hGCNw21DZ7x7Xi11UVKLyjxInu8rF0+gP5Tupi9ASpSrObDdeUeXNyYdNJJjvF00dw9w/wdDpm
Fp8gntJ3SV7pljRkle0TpHZzX4iBLeK04j+5cAdUoGiUW3o6tgcJBG8YVIx17CZ9x2Ja/sBILqsg
FyH+DAL05HqwlI4t3Fs4OXD4JBZjFNoTWHvUdDGRl+Oep2RLAQPb63XMDKg+RBn6XenVtPhgHIno
Moq3aGo9jKdwcBWiR0LsyqOh0P1BsJhI9w4FASTTzDRPkdcXL12pObtBflqfrM6bhsqOtQMCrDnW
575Mq7cW8LVBjBiiAxriihkc8fF0buR3PNWm2rZhovebS7KjKkCXZH/q3WQn9rCf3YiA8IjBFbPA
YpNHrDyFT30mxUWeVzh8jQZZRRXXzdZ7yqA5JYM29BzW+BqcM1PB9gdhSaPcM/Cc7jIUnT9gEvfr
znGdVCJlG70nq7HNt6mxw3edjum07gTH+s9+XLhY/Hbu3+IwHJO9Ybp2mEzvoG52Y+fVscr1PpMp
YjnpdBkpwqWMzuVqE0I/ac31DrRlZIpXjHF+nBEs3thpbeAlsFSdasDuZDcP36mrGI1y49Vpfo/6
JdZoTk012kwZOIL3Ml4GDgphu6P/6OMtK499PGpvZ8tlyljvtMILmYGFohsHjKwAZ+4VMoJ2X9XO
6LxB+y/5OTJ2xsytu0Q45wga/8AyploaRERMi9mb874ZZAXSKtjvJlyDW1hG7yQXPaGAM59oEdwN
jYz8TPFkQ9t63mAcDrHuDZCQPvOd+c4mERVvhMsp1dyFtmezjoEVoElZS3U+RF9tjf/SBENXzTg6
m9QF7w8JC1jlY0rqMyj8qfaGKwLqfHUkejp1LzSxheUnHlWblHvHrrsJ0mJd6QOgBlCIhMvBX6W0
j+QAWj7OpcaVyyxz7q9jM3hdeTI+yUr6Cv89KwX2KybhC5mdGq7Oocu2YeYB4OAMLCUmnW4nGNuL
rTGgecejN1OD+dZ6l0PjLy6QcLOYA9TJQVionoc6TyFWDikpgVYwy7IiWwLVEomqGKc24tcEjj0l
XnwFi0P0bxDHWNBBKNgcMbh54peUYMVhl7boTKkeklLiidWuQ+tNEbdXZJLeuEjlCeNskX6wHGlo
YVi0f2vLJP+plWq/orttuyAFHUDRVBDHEvRJ6L6wsianZ6hsKTmqSTXfJxWGmL2ITO4E46jbn5sE
GNL/pNINbtK6+OqRphNmjuCHtJqkVHRa8/LTaIzTJF0XMzseZPpUN1gUsgO+KnFCHWi7TBfq9rrG
RLns1qX1P7x8Wo7w3Bm6E5zRa9aJPQMyTzkI3KahT95mJPffIuLwksNcOiUjJfowcsXYdLkn3geb
dWMpsZ4wQFG+gwGm8Krnhjs7Wt1B8b+WuVYFJheGgq6HqGftcRDOmoo0oG0J2wNcIxLgK5fskGQs
/VcG5shRsLYW+lKzoEcd2WVoGf2+sB6EVoxeOBman7FdEjxarK47XJm0tR+p69BgRT7F724V5IMe
JoWGZee64JOUEE56JuEEf0hdsicJMDOiJkpsQ0i7oyyvuey3S2SfYoOxLsQ0rwnEogaZDHwViBTG
JfYLiOZqnjXNKutRVBI2CXmjjbELGSeJIU1GXPrEsXSah4LVh2Mzz6lrDN0cD6Sc0d8i2IYuUBIP
MsSt0aeuLfvLNOwivU9GexoD44bMGcCp8E9Dz+GQKqvwA2VQ9+Ij8KQQxTTxw5WN8x0M2Mhloheu
7NruQcLP0Gl3SQ+idI9VTb34gqHusdR5e48AjNERny07DWjm7wEpzR9u6dTXtl6wjCSsZsIDgTTK
P6CYc3gqEluFBLLF8btXNkbiwEWpLElh0G0ekJ3BwAxpmS92rlIwCMwYLqw/0/R7mZcss8uutG5A
N+UQ3jzRXpZZCUXZ06a5KBJiGs++ntYr0bfZqxd3BMz4A7jAPfwCxISoldEjyV4rbxeiA35BwSHx
7YHc+oiTbEHR5620zmhJup27REmyY+ZLfxOFrGB2fB083TvGnc86tqc3e+2ru9Dlh2J0WDJjKC3o
9ASFOUBxl0m8p4Vb/qB1Sx4yuQ1Pk8JZRlDqhutNkSyHnW5mIEMbhymAAhWBvxdN6buoQLPKLBnx
IFiAGfAxrcmLv0hP72NUgf6xZuVc73joQ9MAnexiupNsacCYTzHgB2K0cPJihyOfzZs+afAWcpCb
ub/id6TdTmWYbJ0Vg7bdwFEEshIikNkYCd6b66vNZrwW0GXor0rkbZUabmmj5mqPP8AdTgwd2yYY
tHTvwPLM7/gRW57EafbpF1DzaOrW+TXHK/zAWrN/Bc7dPs6QyOsdMxVwOdLRfGJQj3wR/4WTDc07
1fyhgUJanxrhxYAyWh824HGo2e9cJuj0CaHS+ALswz//8X/+3//9nP87+lHdVfkSVeU/yqG4q5Ky
7/7nn+4//8HCYPu75+//80/PcYVQrvLRR3rMMn2h+fPP94ekjPiH5X/FYYxbssvVgTjRjzZuqvPA
9oByKZqP/+tXggoohHAVPgYtza+vNLk8YVySlw6WSdQQEG6xwmURE8lpA4uT3X/wagr/mguwybGF
/eurcT3gIDQecjZB4XjASAXffbH94dJhnfDzr19M/elLlC7bA+NpH8GdJ7xfXyyDec+KnEwvFGUt
5iMyOzmoLOf1r1/mz7+VS76qLRSiAuUZKX59mRrhFIQnX4EUwyp2DXVDxy8T6np9WpQJw8e/fjm5
/fZ/uDZcVAIQclyfq4Mr0tfy19cjLFJOaKXq55o5EdTIlhhnD8iHR4o6GdA7dE/AJHtGWCQHlQu0
v9mkMLioUq0nVGPp90ZZ5rOwemDMTqw8Fdh5PFx0Uz7d/M17df70Xj3lcmsK/qJx7/92dTWMobq1
iZdHKXmIMNNFmI6WKNmc0i0aiN2YRIDtujAn2YqWchurgTL7qUareHUc0S2Qsarq65BKe7n86zf3
5+/RYy0p0CoIvZExt/f+h3sM6IFnO4M/P/aL112BJvUfQCIxmqX+ZZnAN5r+zdX/b1/RUdCTjRG4
4X67IEuF4Lm0hvkRahRq/GyIwy84JilJC86JhHoCtst/9JoGFKVxlUv2+6+fcshQxI3ejLBHCvXA
I2l5zfp6epFLBisCbMDf3HTbL/rr1elxE9j83lAFNHLUX1+PE830/I4zGRLuZYQUuwKbli/Pdu1Z
DfHIFgGOod/dgbepb//6B/13L20EB4vkQtPa/+3r1bBfDAP15RH3WQcyzXL3NPnuZ1ULzF60kGfB
Cue5ICD3+a9f+bcjgFvSU0Yp1+e04XST20n0h0tJFzI0hsfZoyxWWh42ai27UimB9NvO31y2/+a1
mDu5+Pvw7mkltz//w2tF7HdpE5b1EWAZKvnZ9FfoFeErMughAuOvP9i/uWJ5MYQp2nMNzoDfPxho
uwyj1fKYUcKCYzFdK88FViUEEWKIkSshqD39B6/papbh2vb0n59IPUtNyJN8wMj9nFusxYEBbWQd
WYQpm6KpI8Xwr19yuzJ+u2hd15Z8QB6FLjbVX79T06IK9s26PHJq0mMRpEm3vdhBOxTecwju+tS4
qfv51y/6737IP77ob89CmWhKz7Tlu0VF8ljb1W2Jsvdrviwff/1Cf/oRXZbNytcGd7Lc/u+vnw4Y
9mryxJufXKovfMrxRJMfgoxsjklVI2vXoeuEf/Mrqu07++N3qvBecN5w9IMr4Kz77TrtQN3I3PPq
53SumPf26+DRW/kwnHdJnVIZNRhLzowu7VPDPNc6mrWR4lza9uBfYAaAcbTKF0/X7UsUrx5aJ+iU
EB7WL81EMguDHvjmeHlxMcZDUMy4gC4WTInUrJYLVhtNBnFuA3np8WOkwvkEDq5BRREzJdpFdRrF
AVIb545sVPIeqihsv2LeBpzFQ2d6Tf3YCb9PWNLW9zKd6+/VuJgvsz2SFztNadxdsDA32d98af86
KP74pf2r7qNq4RChsv3TQeJlHd8qH+V55u7WALak+wKq2PMvm7FDhMwcY2ucaE7QI1viykD6r9h2
qS6+dLmhEnqTaiGchDSG98Iaq7+7U+S/+Vl9SQsJhIkzHkfhrxeTwuYYLvRCz3its/wYY+Fj/tMv
c3gh2xGBZw3QcNinzspGoNcFQAEXMDPdgN2TDkFg1P/yAcfBK4SnGRzgh7Sd39+QgGbRbXivZxxe
vqIlrAyistIiQAE1AUn1XTv9zXEht1vzjz/T9prS96nLHWFTjf12R0Uz7fJUVePzBAhrQie0FEOQ
jgr6Vz2tEymyMhu/s+yEeIWLS1yzSZ7m41qPajjNsPWQiHkFne7ffBe/Hynb+3KNkf+fs/PqbRtp
2/AvIkByWE/VXWJbLnKcE8JOsux12H/9dzHfSUQJEvICi2CxWWA0wylPuQvHnMdI16ff/dfb0Bdd
bcEYLd5sBFS/oePk7UB3Ue/hyR3+NZphMGFj62ub+CTpjjU74FUTYPKGaPGbQQnyy/Ma56dBJuuv
JG0uKqu206VXzsf8nmZIEmyLcE2YGsnKLJiRonZUxy6bNwXwCblYVh5cm8aElEn3s+L6hCRktXl3
d/kCdeaf29Ut8iNeQIJY7rVZpIhSg4kmgqG8igjRCZoBlv2IDIv8gDneI6nAs8SFisLsXTSZbl75
qMbJV+X10W3sel3bJZtR5wuNxxKfj+ow3Q/KLmYPzQDYlo9SM6bEdv0mhZvdgVsz2XK590asCwCc
NkeMw5hRx5+T6Zy77Qzege1gBvLFQS5lQOtfanINwhLtGrxbDABzvJLgtPqK8ucoG6faGeTnyuST
6NKm3gZBSnltjTUgNVsthu+16qlFOXgUqe6bM4RqtB29DD+EyteQdwe8GW/jnJ0A2LUpAWf5no7G
Goaa9Tf8KN3uEWc593efpk7xu4uGwXgZEL4r9qYcDMZtq6FGrwUBW7/6Znmq6/y6/Gnnb6PB/kWp
ijRKgI501NmOCtFILx3offBDkTe8tQ0ckEGVp3eFDi1m7VbcC1e+58kmht7lkhOZELhdjQf5+JCW
+ggiAFGFtx5jKYRBEdp9nJTBG9TBLIoRmod7z7MGB9vbXJ7s2ZE5q6YgawQlNhsZB9YRc8Y2e+Nd
7jgpBQCAWm8e7UxTH7JoyJcaUmj+P87X5HnSiFM5uuJPYeN4vhSpVMgQufLWxBbwGRuQw2eEPlm+
9gaj/+zNwXspB/xgr9zS82PzZ1yHh0GgySZ4IY7HDaqW+m6f+Qe09Io3kFf0RYFI7MM2yNeXF/ZP
jv/3g/D/Y7mWwZNAWm7NttHQodiDvoDyVtFhhnZTF5+tp6ZrJdSxutLKUAA6RMaNjiVKLTfkBjSk
TBtLmMs/ZH5TTb9Dp3AkdNNWeRFnc0a+BBKo23tvQ4uM924EW/U9QUF6nUNqrRaG9I0QA8dm1O9T
kOzjlU99Zh24KlEmJpdUdWoi0+/7+wEa87JsabYeUCUHt5dOaYkZjBvQIFjqAZXV04Y+Lm26/0iG
s61H4+jKJj9dgukncFHqbDaDW/P4JzSipK4G/PVgxCg2dKg/PqQJWlsLMN00RFoFMSHdgl9qUITd
XV7+k8CAp5DUl4UHlMll6c6u6hD7ya5O6vgA0V7dqrJDlDZB8TAAavVUhK57E6XgDHtupWVr1iA6
kcZdq0lMg1Szsiu74fQEsAyk/cTgZIvqvLaHMo7n1DQ9Dj4NxDtFy+2t0ZvaJvDS6u3yzM+tOnuf
5AloATfM7ABIG+6Pp4XJoafzumkDM/1ABrqD2ljFOJ1o44ewVCT96yS+lqPOb7VpzV1ucFL/SRPj
pMIBuFpXezc+OKOFxlnlRi9q0JTrUqTmLTid8h2Klntll03zOT7wruBGA4hgQ63i8TjeZSCHaOFJ
MznYKJmR3eRVCNV8HHCU1gxkdVuEuwMIqQnVet7O5FUzei349+87FQJoGlrUN7X591Umam8V5umh
DjT3McGp7NHGnRm7YsW/MtSZRRYmW5pCHnsTVabj+SIR4PdI/maHKm6LbSNwC1ni/YXqKDzx4NnC
K26rQ4rMrlzi59aZt8rhUhHcKvOILx4thcTWTA/Id7U/Uq93QS4jIQgWoADVUup3BYWsD+QztW9J
0V77zOemDT9DUEZWbZf9dTxtVt9XytpKDkbTp/1dT3+L9JX/dDP21BFWcMGbVanWkXXlJj03b0e3
CPksjbjEnl/kbWlluB5lBy0wxb2hQW5d21VXIPBhyW86gdCHFkxcCjPwXJAh2evl8zyPizhUgmRi
qi+pNqHR9Pd/XeTkcFHMAcoO9qDhU4bFdg/FXfa/4fm7yTofaaRd2WJnbisiekMntndMCBCzIgyC
rWhMZmN+cHX/y88KpVh2STI+AZdxh/Xl6Z0fi3LIdElzX82vq8mgJcBV6AAKI38bCT5whHBrqOaG
n99cHuskZaY8aHIFc01QECFfNI7XMgCWCV1GRO+Fog8NZe4qirYhDkjr2nQI6PMw6Z6wulUeehhf
LUqqjXlr0zJF30moyAxe+T1Tin50d02/B1CUq9P34Y2afVvdREiuqoPwffB8kd4UKN1525BTiIaT
AXR7GZDx9AAaC9xCVUwNihV9J345AgewHC//mpONrtPLmIImmkGkdcasnjBgU+O0uvApc0T1T7DI
9n2AQ7K3ReFn6LeQzUsJE76oTDp7iPneZDZief/Db6AyrZLeWLaY7wYxJOBbkjR8r7AkXHWciZ1S
IDKNftVnh0PRWwjIcKIGBig7lnFw5S05uWRYAotNzNvpuOS1s42fdwWsANSo3zN06tZc9yUCxdSj
Vm1dux9gs8p7LF3CKzfraazCsLY5BSsaFZSTrDYv23hEAEI5oK0Tr/KBptMyLEjY4JOGb0g429jR
lcOtDyTq3qjyaIeTbv+Mc3P32LExr9S1z20Eh1oKbQN+ka3OXhi8kjDJG23/HW11rUXjU2irfshH
dSMQxl4IsD/3vhdXuxx39RX30XhlF5yEMKzH1Cehlk//gPj1+JhqKANgsDMG8K9C/zUDRnRQ3My4
T2wjebNAtOmrMCyTn7CPusPlDTiduOMTSaWUpIxjSQWPtTseetQBXXYmO0BDOGpXZ4bkS5SUjcpw
uAU77Gwvj3dmx9Fwo39GfZZqkTubKoqRWqtZSvhONNe9NLj1UknU1SW+Qiqu3J7xFPjshsuDnpmk
RpdUp1miEa3MyxiIFdZ93+nRuwtp6FG1EK6pgIi+DKp8rKBwXnlBz80RiLo+BS200O3p7/96wQay
FEtSAHyPFN+5F6oyLnXqC80C2K87Ce+kG6En7pXL9eRhQXTYUKfqFOdZp0p6PKpSdJA+eweNCgGy
Xs0CtAiaUd1Cc6WycnlBz83Qtaeg16GPQEf9eCyjkVypaaEcUJ4DaUTh/GUSLFi2SLfsZGtCvMFM
Yn950DOnhLqio9EQ0SySimkB/lrWMbAULHpS5aA0CjYbk1PXuwCAvvLxjFxRJwQfCVVOv7Mjy75y
Qs+8pMS5AgKaq9KV0pzZjDPIHnpkWt4BYDXOdSgDQ35A2F4PloXUvB8W6cYqwJkMQSli4xqWZupQ
cO0Huq110m0vr8XJx55qgexoAuI/adbs5wTEpEMBCPNgSUW9sQYTHHIogcKskrq15JXPfXJ+ptHY
VyQ7076ev5SeDlKmB/V9aNAP/o0sNQBwWI7gYYbG+sIPEOLf5fldG3H2MEG08WPZqAG4u9Bde22q
bksvvm2yDFOWoBjcl38fD11aklaKBxSyp9/z195SQfz7lcSxJSyLT1/B1Lit7fhVRj5yEEUWfv/3
4aY+o2miaUvfb7aVaVBHEYXF6AB0LHw2Kje9BSdUbRT8UZ0lga4TXQkFTzcMqapGX0dn77qamI0Y
ItNDwa2IDpbaADZ1W02HUUgZpi1SdHcuT+/keoBWT5LKcqqmoGUzy10cfAI1qqvRwYm465RIqb1b
MMZ1gX95ivaDg3jojRaAUtxcHvh02zDw1BMnMeeq0GezRPEnNiVs8UMAJxK0dAFmcgWeKtbAEdvy
rdO0sbiysifX0jRZe6qr8riQNM0mqwIjGR2viQ+I7OVv6MDAfJpU5h5spXdevTEZfnkCTfalkUAp
unIPnJa9qLjRPRacSoqNoB+ON25eYx2hxCI+ENx4P9LKifewS4S/VVLP/MJ8FF8nCun6k7ADWJWI
OPZrPZPlld9xZnuRqZkm175Ky96anR/PCxrsbvDWoAWFwGyF14S/VuNuoB2n2FcyxJN4bZoz8eoU
Qdoq78/xnCseU+kWSnzgPYDm42a9/BKsBMK/eJQuDRHqqKSKuvgxuWPSEYiL+PDPG428nIgdTzZL
P6lvpWEwOljfxYdIbxp9j0FdsEV9Mc6XQ9v5G3VE/eBfo9SptsobBByAg8W/Hc8aQRC9R+Itxtii
qeQKRx76r5ZT5C8KonE7p5LuT+Qq62YbwaCoeQ684Aqo6szxorOug29h6iYKisc/IeljV8GuIzmg
RQUxvtDs5Fueqflr7calsbFi/H0vr/MUtByFp0zamRJFgCAUBubwiLjKid0QIzukRgQ1PMpafdiV
jZH+D9/T4SZWWV1Xpd5zPDPAJWYunT49VBDTX+t0xN8h1Zx7VYnj3agjbXt5XtPHms2LPi5JkOaA
pj6pVueu0ZqV7qSHTMetYGHCMr3RMgdHOej7KAc1yjvb+Bru7PyoBu0XR9hItUwH669XrlFF6/Sa
lx6kpcGalUYk0ZlFhZhhoZERm0eP9FGvNX9O8z2MkziqZLigIfmY+vG4pQaFBV+v9GCNSe9/xkhz
JNvWR6AC3y/hvxAto96jErk0X2qDcRkdviqrYKC3zY3syxpaT9lF1/K+M5cWfC6DTJTkixxz9rMs
KAF+6rIcGlp/SDSB6F0AXHDaOzhT0Dovf/Izo4EWtieYJn1JPsLxIuRoe4mmYOdigtSUez8pbXvR
oOcT/8J7xwivPEvnhqO+QSEPxW9WfTYcDb4qVysAjFaNuttGEaSRS0815X+KbVofl+d25pgCXeKM
ApsyJtTr8dw6GZu9CRGXWqmVugAftNiArtoj3HF5oLOzEjq/EPqqTux0PJAS6XnE7Yf1WxEXH4jA
Im4sJD3/XGuvvDJn3nUIJi5MVJINXANmV4Ls0L7trCo7WJiEtjADy/YOjLy2S8aE+gRH6LXTs2iT
jKK5vzzLM/csbymdQ+oCSHM50yr8dU4zHZOEAAevg1qmcOYMq+IAxJ69laMfvuCJOl7Zm2cuBi50
1/zTrwQ2O/2gvwbsB8C4IqEoaau+/uwixrWSZJo7f0zib4FXlP6a/h/Q2X+fp0OXdIITkr06s+KD
hnhjiM5mwS04lDhBNuEa4y7oxgOcCEsZr2VNJ+vK97RVolLhuMBU5sUOUPCSslKiHQwa3Xe5Pglq
eAY4AjRwVGspQ8iE68tTPNmwDMntQqyAHrIKDu54ZRXEiNE2K/WDj4Uduh2DfIyDGunWFNbltcLD
aTRIA5YmGChUQTWbmPR4tETUOWB0TT9E2iBfkKTrnqDZKvYGTVQHhjQaAuWu1TQIgijN3MMSs2/A
PnT/up2mPjB3AVU+QiR6KMc/Q9DmTXn+xKElO90hvtW/wwoRC67W7MZB304dYBNd2Ux/GkFHb+o0
KuGYSftZUOueXedZ0uW0oAz90DtN8h4F7eTgK+2nBuFydHj7HjWBXsDEVuvxPSuqaNX7tvUN8hda
J2OJU9VQBf3vy9//dMvx9hGs0T+aal5zGGuO+4KqNqaAmJ6EX60ME29lIUSqrwnoYHEi+wmU5fKY
p3uOMWljoCMCVo7o9Hj5awoSEfp14lBkjv0Z5Xn6UEKSREwUJeLLQ51c/Kw5VUva7iA9AUfNNpze
RuP0ghqHtu+MGl6OnyWrqlOi7eVxTi4oxqE4ix4BbVbO02wc32lUbCp986Bi7X0PjML4AdG5wi5Z
k79MM4gTZB7EtSfg3Mez6OSrdLIFIcLsWbOUAcV+ftGhbtTYWjSIYHvE1RXiFIa0v/foEmZXdvG5
b0cD3yIs5O4/QQVVdUmrxq/EIQsL417xbaPcJl2P/GLeOvWVlOL069EVYmITR4VGoz3bKHkNOiGN
I3GoQqS0H+wKFN26rqRq/bz8+U7eUjJDwDB8QdpRwDdnnw/YPvAfWISHEBVaD0zXVHNwY099DrjL
NhmeZ9aqE2Ow7W1EctaXRz/dPIzOvWipKqEQCdTxeaAyinNIY5kHhIaQ/oSUtqu6stzlKCGsfAlA
CJmiodxcHvV08xyNas4eN8R3MPDWFUZVBzzDRze7QdLIgAejm/9FULuuHJFza8wepRoAIJU7Z7bG
VQ0JW8NjnMbimKwTB5Yv5VJo4ZYvv2kdgpwYWVEBcMPmf5gpc6UAAjvQ4eE5Xt+o9YtxMoQ4+KqZ
rO3EQPAlyGDTrXO3kc/B4OPU9O+LO3XvqEcS39pzwkWLS2HoV4l1KJPY2LmugWVLgznyCoCkBdoX
edKvyyOe20Q0UoEfE8WDaZ+dFdwGoh5rOPNQF5bz3lboGG3AJeBuHvl6jeMGaneTA3vrs+b/y9AM
S+ak4bI6W9+eGZXmYJgH2A8o/mRe9YSmER3SqtLkjRLwzX04Ec7u8rDTsTh6TyGUTCUlsgdnOrjT
Bv8rKMRxysmiOkjf29JXd6ba48uGdv9vh7Yh0sFJapKyoiNtacjrpK71r/v5D+uDQg/XLz4ecxxC
0+Ky0PdK8d6EPrpyhqzfMRds8FJRJoHNVLxp1SDuEHcNrox88qkZmR4VFTNixQmCcTxxtEaRa1O6
8j3yI+zbpAY1vmvzLQzv8MYYC7wjUyxt/3m1wY0BtbL40PRxZqtdFoUT6iDG34MKjhRWY+W96UUV
UsA0vt0k1NaWCFBA7Ify2ehq5coZPg0dQQhMHVCqtSDogGoeTxpleHzSYoGS79joDbZEivsbu3pj
fFQFCrRbm2AJ4q9lKqjJ+CGSz9hXxtYNKsbKlft6uqmONx5daUTsp66D0E6K8UUfG3yAeOJiZ7KB
3y4WxjiEn5HWmVdewNNPTYyq0/0m/5/orrNZIzjTlbX05Lue1OYKpZ18EVuTOGegVDd1UzwQ+xTf
Ln/pPzfxfH5TQwUyHmUA+gDHS+1XETIg0qjeE1Ts3KVPKP0ydHajrTPY4PeYRxlIB+mVC8c+toQJ
zEdOBb0gNPqF0StoJsVWQveFqxYSz6gkSN3i4WA/CVz9vE0s2+4W8m+lApRqsCot8sCLUX2PBvw4
uwiBOGz4UExChmR8SWQV7S/PcNqrJxM0YTYasPhoEs4mCBAV+Kvt1+9GktpLF+nbTd/TNRvHSq5V
p/j3KjibF2YjdB94GJT/p8/811UFQMutPLOt39EKNN4LSZuVJ0BBrVRVbqmMovbc4ia21qIRBwqU
VLCVRH3t+fK0z2wmZsxnndoeJF+zF7htpZf3atG8Aw4LHvmlH00S+tgU9ekagji+92gpXUm1Tl59
1Hfp9k63ND5YUPOOZ977EcEylHpEzVwvXOZc6KBlTCRkG3Tnbjs7dbZCxyVvQenp++X5/sH0zr4z
RR8yLv7RgSPOB9cLrO3w43qnDh+8wd1Od05foaRaZj5VzaKUwwbPxASfhjTo7nukBX8EtRb8p1RF
207E8ga2Iuq6v7o+7LF49JJNY+b5ztLQ3xHFU5BvVEV3dxFsym3YAF+/8rSevnET3Iy1I4Phop9T
eOJBbas0CZN31Nijjxrq3X2dFIG+MPIYMaZES1ZaQwuln5Qby1HoN5eX8MxJgc1D94jCBOB4a4rQ
/9q4WBhOvvV5+l44Ingq0Qp/CBStvEl1pGqhWttXKkt/YrHZJwOiR15OZdCCtzSLhZskTiDXa9k7
cIHqHomoeJe3SCWGkzHgQqmM/NF1/eC11O20QYllUJVl5pjBPoYs/ICJgXwZxgqP0C4yIHkji32g
JzGu4BO4aLZZ9QoEqLKnO4yITC5xwEEJavR2ldDTFwEvb2kPo5UtUK/p3sPJmj6OA/Kpy8v654aZ
T5NGJysKym4i/R+va69MWu6Fnr67Nl7jCwOB4W5VWBX6vLUpux+gwtwbt4kNBPqQZvfXVT3GxU1v
YUuyGaIAg6S0LcIvORbKd3cMDGTli8rAB6Kg8jFBgpChSjhmtwCTStByemB9K/QkU66cb+3MpaID
aqaaQt6rEYkdz6R066bKky4m+Amram3okVjaBYqEuA52Njq5bj6soOybDzRtcEFs6MrcpML3Xn0z
H/ayM7pPodImXFnYpsQrbMasja4qybIM0v8uL/v8MoLZgZwDYQxxkzCseYycopKmERnpe0hNo//Y
4H/1FugKhJ/ebrX6loRP+9CQv/ZvhC2Nw+XR52d5Gh2QwvQnhQgw2ccrNdStQCdF1/cNT9Ja9pr5
E7WtFs8M1dgpZeqsyFJczHejdCMV/OovDz8/ytPA3CIT09WAnja/iZml4VfuKPZ+EdbrFlF85GxS
HZnCOISJ4Rh0MS6POI+TphERgCCQAOJJDj3b5Am9R2Tec2Pvhb6Hg45ttNhBRIibGmGpP10ebL4P
/wxmkVxOcG/uzNkTOwyjqssiM/f1EGCY2tu18p9eF96KIr3afxvUOHhNaTVcuSDPzRGEIv+ApiKW
mG1/ljSCcWdY+C8q8ZeiQGVZ1p2wb41OhzH773MEVE8xROcV59443kF6plhdzRO/L1CKxMCnV5S9
BZvmEZdNv5gE2oxVLjG9vDzsSew9rS1gBRf6CExZcAuzcYPQqlDDM/aoEbqokhgBWoVNYyPTFwo8
drJU/pLqoGMHqYTrbDT9td24+sf/8jPIPSZGGmWheVKNFG5d94pt7FuhaPfUSuONpXRGuqiRZL7D
2A2xqGgofg5B6DxImXs7KvbiSh50grRiMbSJoQapABg6TdLjxbDMEotEx9L4CPTJbrTBzvtt0Qrf
Xbs+/ZdFWwXWE36lVrY2c1xr0SdCZ5ELJUgmUc1y2F9elzMHe0KUTCGChdKCOd16f73RyJxlsGRi
Y1+mcXirVmGwqfNOn9xZ4vsay5wrK3C65ZFyoFZMesCo9EyPx4O0Vtix2XhPEysdbf0qLd7VBIBX
hkFCtb48udNLc8qwmRgZJ9I485aw68UBUkdFvIdLkjWPdYXpyLaXXbtCzTpI11hMtfYqC8ryw6J7
+51wz/znAgcdIIbnWkFVhsrn/JPXYjCV3Bzyfd7I9IvfA6W56xC6jwHRjVvP8/W7GHnhK2/ryYfl
nma3uyALqCvDpz5eaI1HqfU7KZ7jHuLlxpU0/ZPuxtSooG8QqrxW2z0dj81DVwQQPHBzfd6gyNUU
idNQ93Crw2MW9HsefJcafrObzvWx+4mNfryS354dEiGLqQU1oW1nNxqcBq9Au9bdS7MumpvcNcNt
mdguOs1m1ncYhmP0dWVZT9r9HF8TRhZoapeddaJ+hLmM5SJg7D8n6D0joTqqWfV9clMcX3uJBCQ+
lJorb/XSTb7ZWagN68H1h2yZqmra35R1iVt2i/XTNVrmyV6fSNRT+52EehLCmX1vNxjMIsT6b5+C
knmLqy79buOnhtihDKXx2KLL81l2QZPscWDPsJmwwysY3TOfwwKZa9C7pszDzjveca2WlrjiDP5z
Gyndre6H+ge+ZjlWd5WPHaWW+MaVJ+0kJGPOLjCTqQtJ0XKuF4BVHkkMy7FvvXJU7nKRpDdJ4Tic
5h71O/yuCmMVhCmK8rT3hbiyF07uskmZhlBsAgmDGZqXOhKtrWOqpOFzUNYYaXfo724lmsPB1mxR
Sb58l53OlQr/NE/q/CBj9Wn1/7qoW1GHaNuW8XMEIuoGW1T1dTRL8cM3zO/A92jVu3mOZPlkwXdl
6NMnfPqmAISJw3i/uVeOxxa5tH2seRhbBubBy6iYaUOOenKnVB/IoOYvGQH8svaUCk3iLPyvN3z9
ymE/c/CAKlBQonKGkZ8+10XA/k7JO4CWeyF7X8dxQdT1S9j7ivno4CANrKbLiV5C0cDI7TsKqTtD
yZBP1UDXICatB/p9NRn1XNn2+jT7v9OxqSwCwwFVJmANLNBs3yuTJVvQR+6+jtTBf4p8u4sWOJmN
GwtSKrqIijNAzg98FZ1JS6KuXmPyh5xw5fs7p1DGattHIIiWZPJIWud5j1ZhUebFnW9aPd04fzD2
k5WPu2lst//PQefrqU5wenzG+qjAud5Sy2KdlEI8X95zp+EKU6NMDqCV65WoafbhoyhGJKVuOWAW
VK516AsbMsPo39TcMjj+hb617TWjWALn1u6SQR+2o13F9zZQ9iuH7SREn4pPYOMtnnOul/lZb3h1
bMvrPYwnhJnuvET4Bx+kl72Waue3i9RxqNT7VhW9XF6EMwPzpoFim/g8pCKzg4c6f5N73EB716wQ
JVYw2f4ehiNoVwNFR2y3x/Y18APlGun79HYhIAPPMPUVATXPixncAwKhk95/rmuT1pY6aOVS8XA5
Wpgwwa9ofJ370hPU16BKTI5H2ev4iDtFVUMnjv3nJkn834Fny3iLcYqoHzsErs31gAoz4qWRpdT3
aY2X9ktdRBimCA0+40qqpXLlWJ27dLjmptdMF0QyJ8cKbwWjbK3gOYQG8VbwmD80uWotEGmZ5NDr
sFykSdwjm4XdF+JEbb/Ay7TeXv76f0BXs9Nt8Z5NHV4XvNS884inGuQA3LX3ndJkxQ0OGiPSmdBO
sE6grDGu0zAHO+SiKC6XZmub331TZgVq1Bhy7mi/Zt6bJ4YaO1ojGX73neiCLVw0+1HHeuFp1BD/
WKBe0JZLb+gzauUR9mGOMZj1g+JYVGIAhPrfRj9IftsNcQcyGJm4r9ymbzd+LKLwxVHx4lgqlqSw
45vKwOBOnKOlbxiedathvLQ2Gz+sNgGeYsPSKyNH25p5rWybxEFMF2KSS7GlUqG8hlWShz8jLSh3
ldZQkkeTXERL2bLvkYiXEhUgU4Mi4TpDrN01LsjFBeFt9lQOUUuBkdZHh4eUEpS3IPBV8SnMBG1X
WRv6gE5Vb2mrNnDw/HTCcnxEtV38KNwMEU6UjcO3yx/vD+xw/vEI/qfjyxMNmON4V7dNnph6iQl0
bWTDr84KrQM6q1WwChzFslaibkJMjvIUL4h+qPHESKWTNl86z9kfrVRsfGJZVy113LJ+MFD/Rjnd
yZufIspoSxSGmWxjL5fFlctO6KdvykQ8R29oyhyQvzj+4WHWt4g5u8o+oKbfrvwmEwg5+hCP+AFm
ENy1epuUj34tVWerUF2jeIatW7qWKRbAiwKlfLKrqhP4Fik9+JI1m7zZNQmkj8XYCe1r9FR2hEjU
4lProvjFhtJgrKGpqlhX11YzQkbW00ez6Cz0BWLLZGCJthLmD1iqsd/bGJ8RV+sJuUoWbVEE7VCu
a5HWV26C07gSYRcEzwCzchVCKjleC6u2jdwCtPocB5gEPlL7HD8io2rDhworqZ0MU/l1ed+cjgjy
HkU34migOfTPjkcMeuD1eeymz6EvdXXhlSj5DKmN7rkvhz0mov8qtoXeAcKVBHZAHOj5z4sTmK8B
MPZk8YxrlrPjxUHOa6C/8qvwaINvVQSh5JWK3umzZkNOhRJOZwUs1ZzUkPhKigJaUzy3YSfNhZHa
HzKhhr1s0ixaCkS1y0WFxe6VYU/TFOIJUkT+AICKmuXx0qZ5rzhmaGfPnYv7+QO+0C3Wk25f/jKN
RLz0AEZHd40fgnAWo6m0VrQw9aZqFv/8hTlXJEsgyMBe2bPnrrVxVauIGJ5TfYyXUqrmmvsn+LAM
r1jkxF5XotczOwrsykRlmZQ6eUeOp133fqeA4aie89QNtmnu/XCx7b63mlxuQww+ny9P78zjydRg
brBtAKej03s8XtZiOjmAPn320PHHWXUIEIh1ai3zsEUWw6bifQ/WxBSafgcPFtcKs82T8FnrEeq/
UvI5N3eXIhNyCw7NijmjBYcwVC7Ltnr2Pa/b+vpY3ItYE9iZe/kjnl1hd+Xj/smFjq99ZDWhaE2q
AFBG57OXUWS4lMOzZys0MLT3AtX8oh7Vu7uxsCldR1WDoPogfYZW0zwF2lL5+aOaGkj3El92Na7v
pWMuLTVTxMLKNXubu72ODU1tQINxSmEUK+lnOLjCOMMzuOEaQZbdacSHaOmubQIcH4JF5wzusFIi
LJaf3B5F4Muf+cwZZv9SUHPpg05Nr+Ov7BqRInqrTp7LqkleVRyQN0mqpAwoutuiGOMbXpeby2Oe
ycNAChGRkodylE+yXpU6uYrkjrcPU8pOnyQgCDfCSCLBWVT1UBjfMzzu8oXTDZkK7K52b0HpqsHt
MJYjAmhohBe3OcX4a6XFM7/MgRfHY0/QaMF1nCViqZ5YWeWN9rORqhgR6QDg8KcQP0pscraWIqN3
PcAaN3Ab9oDvW8VtqWmKjuw6XgFYk2vXKCmnO39CvYC8IHHlhp3HjoNbhzbOovazH2ogBCq0ANZp
GXr9GhMA/b6Im/Ya2P3ckBMUkItmImfPU/UgxBQ8amP7Ge0FrPyaHIF2FmF4CyM8T/BAqPorQdZp
nkIlm4I6RxxpTTFHmdDczh2kmezn2BvHD6x7jWUyjqG1qMqsXV/efNQa2NJHRxsmizrBEKjnko/N
syLPjEsTDwaX98Mem88A97kWj5goSaIv6jGylxt/pOe6KuHMoeaZdTjC8G1xrX7jzknc77VALFld
cNbL4a6DYFjtM0z/kp2ZW4n6m5tAWk9hG7XOKsfVxv/EjSyKCZLH0FxGY25Vuz7I/FuccqroHllm
4i3R9/2N2qed8erXwjceFEvFFKMwYQ+zEBqktU8qVaaW3/Z6MRDxt9TxkhUAE2W4VfDv+Kb7qTSb
JdhvVUyBZaOTWw6u/qaQ+PNEUWJ4Jdttx00CdTBdmqnwNrmwUGA31QqTCQWLuXe7Fe3DFNrHu8qK
zI3Z9UG9KiNKwKuOmyJZ9nDr8B5X1D4Ylih7ZupbU4paXcSEnGDPumrcO0rp2uvEdNuvwFCidOWY
ufqY1p36AttJG/BJzBCAvYHnW3j3VoBVN+G8Zu5Tx5PZApsq7d3MYjksylzznsBrd8YqHYXEsUbU
+m/iUUDjGccwv8t90wgXaGaUX/gBVJ9VQx1t26iavOM8K8oi0kFgLuI4H8LXKqfzKrom+V6labkP
Db8cMFeIvWcsRsyDjS59TG+bet0qLxN5lyUyj5Zh2dvPVuOLA06B7Wtsx97PNna1ZEEZPsNdU/f9
74Wbur+pUWre2q7r0n/JcvqdyzQmGcCxLpJiiepbnTxk+E92DxHCd192bZNPDVpEHRjD46BaKIlM
nEXQ6IO/HSgcFqvQlWq9LeNMfmFsWDl3gRZE5cLEkBEaSB+62FZnuG59c0avdvc22M9gQU3JunP0
oXuj7okDoDRQoiSAdID+4H6BYUMV4BcxhEO5t8YM3zFEpkBRRZFVFKRp0wVgu4q0F6rSuD9M284/
m0Lv4gcmFayw03Ka9dh5wa0H1ApASKc23cvgYHS/Gkc59OvKi8vf6MUYmBg1ajdieG83yVtDG1F/
K32UB5dGKzX71XMq76szSHQRvEj79s5RY+C4dtF4wTZIfSQUMBBvK4i6+TAuCxjZ4BLc0cR0tKDt
9lnV9EWWki5iuo7wdZ6Ol4//VAhhpV819N3zTdQHGgmZW7TqIqQWpy4jFVbbwtJb7Xub1Wn3oRWl
oT+ipxM1L4Ll/04tJ2+/jACTem/RulLPbwI/6e4nH9z8h9/ByNmjczdSYetAJWJO1kr7ZyP9qPtP
gkazHqRLBXmTGmk2LMDF1re5Grr9AneFQvCJyv7TjKX7WGDzZt6hpKn2d03STsZ1VZDg7wvDyvRX
nh56DyOFhfSW/zFZ1/iv99bSQZqkWiREccoCkxZN22EQroWH1IwDfNvVor5JxhJXrbGuB8xUJyT/
wvTxJMOk1ijt50bGPp6ZSiydFU6imMnVVdkh+TGO2k2oKsrWaiPT3eK8l0er2sc0GUPLIWw3mVvH
6Z1eJogECt+R/o01usP42hoF9qjM18vfoigC2IXpoFE/aqVuPRl17WtrI63T37XiasGVAPkklOHV
hjw5oRvAd5McHIcygsJJgT3G8AxHy9x7sQPhmcvFw9MGA5hbYzS0cOslXnwN2XDyfNGxQjQAwSYS
Achhs4F5YXzkLnijLfAt/8fZefW2jbR/+xMRYC+nKpZsx06xvVRyQiSbDTs57OXT/6/xe/BGlCDC
D7AIAgTY0XDaXX7ld1qGry3Fi3inQyX9qNQEYDbCX4uGP0kerItFgKKidhZameF+K4q+vCvFnP+K
SLrgaU2W9U1v62kl9L7MAyh70K+SMzOQgVrG3jM1pgyCVvRSWIOLxJurPsdjWfxGZFh71upmfFDt
xjhos9XjFYydEi6ivXm6/Wovcz663VI0U6Z7/Iew3vnaxrQ78dJ18hd9Mkod6BvtMK0r4194VyV3
tZqQ5AE+r8enFr6QC2ipW+tNLbeX/An0gm1KnO881UX+ZSeugs92WL50MJPDnWe03tbRqjD97DlJ
+ynq6hpPmTL/7/bM5cz+jlYYFnU9GlSofMk4UH6Zv5o2KG71U13r4gXzBj34HBQFDRKWqvFnIwoP
IuzLcJcX5ApPhtvl/u3Rl1tbjs7SU/oiO0AEaVHG4P3HqlRk7QsFjCDb5kXpfEUcvr+3m37sV7ba
ReAJnhycH30CCS8jejmfal5qSQLZNHvRBBahd2qij/8puG6GmDET2jxE9F9WagmXRWsLliwhv4TB
USB+r93+9Xk1RXSNyT38rTHiEsRaUOwSPLGfqgaE3sYTmngeMK1wd1OTNb9EGUgXdhNDsNyksL6S
jF1+AKo36D6R5xLuXwgjJXjw5qFeoOQ14LQ2JRpWyErbmhvVap2vXquEK8ia5fJKaKzkakhYFgCO
d3DdX7MvYtWZs86YvlkimzdDFVnH3EiHf6YWXeuVlHo5OaD7FN90HVClAYJ/yRpwZohUdpo6L/rQ
Sv8004s2KPiM7p6Gmv7LDEUUrWyoi74aM3Jk/cLgakYJaMkpn+JhKKPaq15zxdBZulydLGOT24WT
EJZVeXjs6n7Q/inVkVideH72diBnjF9lqNMDrd0Qt8sR2esZ415V7WFJJm5yF3AEPmHMYPPAGvg7
I8vnjk/k/qhcIgNSiW1pDEP/W1XC0cdpSPuedeNov9w+m5cXEmR52AiI/vNl0aw5Py6YG+E97Bbt
a5cL8SdXIKzW5AevaTtOW2Vs7Ecs75N/bg/6ft2f30ekTeAWJAyMc7q8ifMOQc/ZLcpX1MFrsc3r
IMdN2olDWo2dY91HVjbu3B6jxrt8qi3nwdVEfxSNUhsHY1B6VLTtbhIH0tnx6E1EOUd9UtpxpXxl
Xlyb6I5AjQHxznWtLRnbsQUyJq0aiAN1IdS7lCpOezAwZV85sssThFyQzbVsIatMwZfH+XwRtLaE
I0t//6WvmmS6QybvtwX0LN5qvUq74/bHvzYpjuq79CeqjEvNAjtPhdnAaH1RCmw0aLUV0b0zG9W0
citem9Tf4yzenM7VkmxQA/2FXADF3NIDkLAp+mYKdvR/QJTdnta14SBkQ7Aki7jsfouxdsTozsZL
XKLWXwoRP1pWnP2rRmmxVrW9/ISU5P+fgQedER708/WKk6J1olgn0wjS4fugCBwSe+qtbx+dEv0G
yWiXclIOEzsfpqpUvU7oJr+GGFEi3t61M5c6XTfpn6n/uj3YRYhAlZKQBGyHxlbjHTsfzDbDTnOr
NH41yrRDZQ15qV8kfvnJcjtz+gRcLH614kT8mWEnfpTLzj6Euw+kg5zJNpEDPh8c2IABMnyKXsma
4mLj6U1u7IrY9XC2CLPg0Iq0uNcCe14pIl6bNLoIFMRBxWG9sLj9Yrew4sapk9cI/RuKh15l7gun
C1/nZBaviIeR1g+damMhaVX2R0MVZi3LKGDxUJ+AX7lYX2cGy2KIKnvNE8q4BpJ3Wxx0lZ9mU4n7
LmrWanIXR0SOR2htokzGiMsuJCDPIMrBF76aUgXnIRrwV74buyADRpMWk7fycF6cEtyyJAZLemeh
C7iEJel27egEBv3rXIdtTuUkN397s1hzQHvXZDp7TPDilcBlyT22wUwvLhr8cTPe2Xx6dWPKIz9y
MLXObq7cMNkldd892RmVtKPe2V6wN2ipUWMd7KqqDoXlTQ+ZE1vYz9pDMx+D2GrtXWuJyd2nfdAM
EVnvVM8PlV1l9avrYhRZqmqtbQBmdziv9nOG8pWukNVv2oKMvj3oaRZTohGF/VZ2dfIziptwja9w
sZCSkYt7FvEmx+XCIrAmTnda1MBeZ2QnwGWMzkmb3OhQ2V29kg9fDsU+oZyKbgkWKRfoh2HWw8Ei
/Hm1saN9jaLU07dD3HzrRtCzd7evoMtIC8FtCE4SpAPMC0mq82sA4G0MEF+vX7sZNswhGJvs6AwI
UmzNABOtPx5K3I1EuszWIULn5wXo/0zdfB4pdmhBk+M1WMxzVOzUxlG+TmpeYdNaNSPwgT40xR46
zfxvEmIxvG3sTv9jEa0dqQJM4k5p08bcJErUVJ+rLlbzFWTLxVUj9dVxq6F+BHiIdPh8bhxxZOIw
w37VnAbVPK0W4YGf1H0Z9br0J93Boh7P40NC1XklvLgImuXqoevFSaRCTuf6fGjNy5EbrqbuVUTU
8jABETTO4cvhB1rHUn85j7B6XRn0IrCUp1HKY0gdasmeOB+0qwgqHaG3r1qldeNBodcKOkUkrYGC
5zjgRxJrdxgif/gpYVyyHur/RAMwevTzcesaY7DYqPtX3WiSecOqqg+RMd+7EKS+92zwmNhRX6uo
XBwTyWzzuFMlEpcIbrFz+2isk9YKlFf0jPDcLTywHBuvV7L8LhicTOxvn5SLjJNuqlR9Ad/M44H4
iPw9f+VcoI7AtxVT9DYBWn+MK5rkWjQkn6j0PWG9crDNWPvcJE3zTKHOOmI2pj9X9dCsLPJFXQd8
NRPmZ6DnRjlpie4uxjxnu6fJWxM2897MYFdvzKjBBC4IalA7Yo6aT5OoUOFJBGyCDdLMXJ+op3or
n+Riv/FLdBI0aupSZlxfPOVtPAjaBWPyZvBep7uIZ+0wxIhdYClXn7x+MvaE72vX40Wvj7SQ60ra
4MnCFn+cL0TT1nMfQ1x8S9ES+VyVI77oQs2N+3oo8TwOFFOJN1HUVwJBjso+SBH8JxcAVbTtRFXt
WUPavrd3x/JTAKYAPIe+CdA8UKrLckRPSwBcWC18O9OU01Tm/TMayVycAXIGUdCkR2EF+crlfbEV
3kflCNDyhvhIHfP8S4x6iuwnGFwfcGp2P1aGcuyNuHuUghmfVKOY/0m5IXFaVK2HMczybTyVyfcP
z5y8komTs0mGzeJYtGOu8j53tU9FsdugQYsY6uBm33krxmcD9NuOvRN88GZn4hbbjhoBzmXwpxY3
nWZmCIVU1NJ6enL7YQpGWIDldB9F+luE3/K9hTPvpsinfuX0Le91GMFSs8EifiX8wczw/It7paV2
WlMOPh93uG8bI7wPRlXZj0L9mQu3ub/9cZcvmBwOQSl8BileXmYIepg0bQQgzPfoKBwdO9E31eSO
u9KJjF1oZMnXptXzr4PXuSsTvbjuGJo6AaeaggHI/mWVQk3gtI5xO/ki8PqHbs7znaOY3japMu1N
DdT0TmSp7B/RlOUNd6ddEw36cVQ+fNG//xJecSIwCo3cvuffPBrnKi+HdvSDcdL/a6nDHS2jTvym
qqyVWety4/wd2MqxZLgO5Jn8BA3w87HSPlbszGom3+tHr9wa8TxD9+3DBhbD7LjRJhMZbFngQzGw
RUvMv7pe03Cr6ZHkuo9KL3qr8bLKt12QVJ8NAYZjF4vRUB5SbNZ/WBb6qbQ18eyG3TW1IalOYL3d
3jTyxC3nQBWOEjCHRKoHnM/BdSfaYa01+nxTLAonoSloYqKrfUAerv5xezB5xZwP5sApRH2ZAiFN
+SVV3gp7+lhGp/k5lqJb3VB6IIROOAFaVml41pF2KCq0attUn8MtXkXjl9s/4PJEYnRBtfB9toa+
3B2ZpB4iK637Qyi5a7pdfsrzSd0MQrX/xAB0v90e7/KmZzzXMWlVXZO71IO6miP4OL7SusHedlIa
mAy6B4/u3SmhCHduhM/C7UGvThJFAgJJoD5gO86XFIdV9MLNVvcFXOkDzcLsPu/y9tmaW7EvWNqV
c3C5hYBfyyKs1IkhhV2Mh0mGks3wx/1wytJTMzctkGKqFV+nsUd34/bkrm0htJ1g4IIiAei5uMwh
6NOKTxvDd4pai46i81r4BShf1Bvu4EDsy7YfNqE5JNUeTxHnSx4rzprx08WyvvcACasc0jxMtxaH
Btq3QMrKsP1ar4hXTewTDhOZ4NYKS3Xa0KdGM8Va1Uy5uOAZliKIpHZLlZolGDFXLHewrMr0izno
NrbWgwCI8SHdJYli+Q6KbI9OA7XCBX57vP3ZL/YU9Wc4qcDkDAJpkpXzPcWJVhSidMtHBj75gX9k
8uBNgfPVFHqxH2I8x/6H8ajowthD25/H5Xw8dxrdSaqL+GZiFlyhziiSDfYz8bPbl9GhxlN5ZYaX
awrME+Il6oRcEBcYLDSehBZwVn34zsOb7IV/Nno8gBWtrnZZVPRvdV7Ya5WCK6OSKsC7gnQq2XCL
s5Pm85DVXaT4U+y8eVEYbEtN63Z5YJMIVq3xX662zRrQ8uLAcgUjrCfhrERFxOTnHxe4eIYzqK74
btbnP0Vr8yYZlXjre8dZeV4ut6wciloBMR8tr2W256aqWYOeVPzAjtVHMUTiYIyReaoNbOIG00SS
poWSRbwYrKlLX9mygEkl809KSUEGO59l2YtOG+MoPBkIYk4AeBPlZ+cpefWfPsyFvsMVM6gPH962
pBvwz3AhAYK+jOynKkFyTq+jk5mI8o9bTN3DODrV10mbVLDT8Ig/etfTEUK7kFtB1gu57M8naY4e
rBuhRyewMHlEkRsFmlG035FVLYCeAHu/PcErW4eklqYl6DoaUksl16ytjXwODc+fBJh3Ahf0A7ZK
h9UjvVLunZXb/tpwZJzvTXGwEEsUeG9jhzoZTuA3GFfvrYoW9kbVA/Wo10NWrXzLK4PJpqXGzfze
6llsGJHagnAuBuJldTmlyKhXXmC5jOMWu9jft7/jlc0JNU3KK9DVk+Lb5+tGl7QD7ZdFp0wv03ZL
5zvuH5qkcPRdPRdJigtQCmHmfxiUNJjYGITFRekl8YoM40RH8WtGL7621AG6TYw/dr3NMpp00L0x
oFqJDq7ccJxBtgvFUAjHyyUUXtxEuZdHJ2yU22gLkk0p7mAlKYc5GSvxJJr+KcWxZkXj53IxaXoT
lsjdKo38FherltcxCVcen1xgFXh9IAq2LeuRB0WbPr5xGIsrhg47CQGrer6YeqmleFJV8YlWnX5v
Fa1xR3+/e0JsvFzZo5f7Rg5F6VVlMCpo8t//qivVLYQvQ9TxKYG4/YXtOn1vJIVK05vmSZ8Y9PaW
ufoZ/xpvcb+o70Ub1Y1OIhmGalM6/dRuQt1OlKObFPbK7XK5V5gdJFlEgmWrdRll1IrGBW0wO+H1
5rSlC41SEhiMAv96t3yea3d6LMAOvX54kuTNMm8FHI+R6WL9gPdEtJ/s+BQnfXzUss474d5b7tVI
WWXwXPmgpMnkBJSiqAlYy0vGbnV7iPT41DGtN0+Aj8wCB+u/pMzWYP9Xx2JD4kdP45CM4HyzVOyH
vB7m6DQhHvMJ3LnylIEvAnDYrOUc14aCDeoQEPMQXdRXPQTFkVxSotMcjTnHrWkAhFrd0IRbLlAn
+vBNJgus+GNKz1kKyovrE1Ct6DARTk41woJf7KF8GzDGOqKYpr3GQ9d9u71B5Ic6y1vBrP89nJz9
X6dussvICsMkOhXDDEoc5HV+l+vD4P1wG7v67IUC+49mEJa7SflB+9ujXznzZ6MvzrwSdxR8gJue
7D7uyVz1fhPw5H9RgGDjDmGuMaivjcfNKc8fmBpU/89nWwSBO5jdnJy82h0eUy9RXkLX6TGknKyf
9Zhba8X5qwPSJkP8nr4SQfj5gGWrlwUvSHzqJy94UUe9eCptpIZasK/3s913K4Coa8uJRDBEQc4E
Ch2Lc+GZnVH1rUWURhnS2DRd3KtP3RRVw74AuDwfva5SHTD/45xs4Q+tKU5fmy/8dAiDtAjImxfj
94rT0u/hmnOFOYDnFsQZk1P5OS4yv/kayvH2Brp2OG2Jh8AwWVIiFt83y5TYiJogPmWi7r9lQ0dW
bphxcm+Hc7FW3L46GBZiHBlqn3DZzhdzdL0+HV01OpVK0HSf67av7vVSTOJ5zIwP09GJKSwgERC4
eDTQtV5MDYsIbegwwTvlpciCLVKgOdSFMbY2tIPmdjOGVfbDhQOw1SNJX3TyAaK0rqWfRup6KwXY
K88XIGHqoHxrQBrLqRdFkfV9Jjg4WmlbnxFrGhsoJYF3NwTs7I3Wd1F8pAgk1kR1Ltoc8jsgGYX0
BtAa+u2L/Dxo89jIujY9JQUslF0VtNObaQf11m5Sz9yY3Pv8KZvQmyYuhV8MVVHuxtbynqe5659a
XZQrgZ9c6MWlCYqB8sh7cASE4nwjGCJ3JDA7ORW5lU9baEY0lmDohofbu/vKacI3FjMfut+qxNCe
j4Mv9uDhcZ+ddFOMpJIquvtwE7Jw4075/F9XNc7X2yPKX76YGc0bCfixCPr43Ocj6inPO3L7+SkL
8+Bxmux4BBwIC3oT6PPvuPKUb02gNTDVXeeDHGfWGZ1v+nkktnAkL/IGO0KpZEbE1OiLUwVjhHax
HVe4PyrF1ymyV+/mK6sIUJWCKaBd4pXlKqI30ORd7/F1k7wb9mXlsXkrKFDtypN+2UPg0qBPKfHf
dKgI2s+/apcYVp1Vc36q40C/g8Fkw7yc9f9IZMIHePnxEcW2douVnGltZW9lm+JZfJdoyvR2e30v
WmUojAPgoJzJD5Fw1sULOGij2qnJpOEiSmzMuQ20Q287MSVi19pYWYRKaA8B1r6r0zE8ptlsvtJW
Xkvul/tM/gxYDg4Go0jZXOh35q0IFa0pND+olfRA3zT+Tusy2pc9wdUYOBjaT13p/qsWHpLoH/8G
xFdkw4joADlbLoew+0kfvV73c9Ud8o3eCVfb8q2DO6/s635rQHI6qtisBvdVliDz0aFziqyQkbi7
2z/los/Cd0ChDDUXiZeWuJrznTGak9qlSar6ZRwSkZh5mpOTV2UuRcCLKuTcKZ39GCq2nr/WxpAN
D52hTRoSY42CX9AwzyXYMQXYXBvWdbBVkrj7pZi9TVExs41x2ML4C4atNs4G4KPcjqodXdmC9OP2
VJZ3lZwJaZvMhtnsvFjnM+nLSR/Qv9D8MrGmQ13PCBO3WuxmD4OZuBXgmDZ2117k5bP0Pihng+4/
wJYLva046LswSnLN59R50TdrqscRaU4lyNF/9krU85OYLtemGgtC99sTXkYDjG2zdHQj6XKwi+W/
/xU5l6C3KG3ouo+zs4aK0aCMfypKWjne0nm8vz3YtXNL9gipFzgN9YZlcmXM6Hob3WD4STOXXyLV
zHdqILoClddq4K/R3uQ7f9N6xCX39TjMj5le2x9sN8sp0w4h6ZKYOgLa8ynj8zNWQN4NPw2m2UPc
RKl2YtQfsQestf1oeU2yaQyn/AR3cg1ke2V/sdBke3xvGNfLSgQK14BZ5tH0uzzRnqxmTOotHhjK
6+TFtrENHFusHM6rI5LwAe4j67so1BeZXhGwGiaoAqv28ARIwIU1UWCehmlOvlO8r9akIa5ci7TV
wdXQVwONpi0OUZ0qNOriwPT7YQinQxMKoPAtogXmJoCz+6mdvQzxmNEMTtkwr/W6r40OogdsPMRA
A0r9+fLaUV2VJr1l38uHPrpzMwCP99ro9AhBl33wn13BYNpFdeuUoLdGnHpvb3L5//87+JDbi8ga
oRNuREmEOx/fCMokb/RI8zsUmMZXpzayL6ZemltTtFl4F4xd/ENp+7x7BgM9vDQeSMu72z/hyoXC
yFJvireJYqn8RH8d6gxZHgHhgqehrlsw/pX52Wkq51kdAy3aT7VCJ8wQ0B9Xpn51XLJSpMJp3YLk
OB+3y4dhgp1o+BBEg28u8s6bsLfQfNb7IN6F7Vj9DIe6qT9+aUtgBU8hlRuErRd3mMiGnhKGafjT
hJRVsTG7Lj0iCACCRaFxr39JdSVoV+6ya+cKuDfoPMOizLFslas5tNYaTUF/rkzvq55kxR5Tleag
xUx40Js1o55r25pZ4lpIh57dtdhWCPaFLuIQhl8HqvPWtYUXPRd6rbebFC5nT0/TGob7bqReNVR9
uXJnXputwzRlKieFZhZHmjVXVNG3pp8YKYqjHjp9/c4uhrHfO7oC0WIKYu1/uSxBrdiyaCurVvr5
dnLqpuv1pDB8hR5cvem1aYQ528Rdsm01pDDdMlm1PJV7ZXl62SqkD+iR4lO/SB1UD68A2fX09dTU
6209YJVwpzVjnW21cGqblZN69btKXQmQOfKuXLxF1dA6+mjVpl9Z4fyiZ0rHmVWSH80QNt0+c6xo
rdZw7XoiDafkTrrAXlrsI6RbYsCMje0XmhU86qIr8105lk9VXZ8UkWQHTetTl3r1rG/yIBArE75y
RUCRgM7I3Ujpauk+QXcazxantH246aN9UPrARsdKMQe/Lsa5PtpKraY7M4+nj7pucy/DT6BOCJge
DMQSP4yiCC9V5tj+oJTGflbA0eZ5aXtHT8/tP/wOe0357sriMiJNFalazNFZ7F8rd9k9lWb7rq0g
jYBeQA1zF0n3UQ2q09x+1BHofYbEjyp/QeV9Cb1IRJOUKKY4fmmryaHPNXzfFHTa9pFnzdHGGc3m
jubK/xAzSykohDx58mgkL3aU5lL7b4Xr+NVgqPG+sgz017TK+6MkYadvhD0YK5voyh4GLyihM+T3
NoC684thMmaVXRQ7fqcMYddtszGJfokuyaOd2neBcmeg6a8cPHMuMa+FRUHSUUxi5bW7clVw74Eh
ppZEpXJZ0hndEaJybNp+O+lGf1SbFmPmnMD2uc3pla6Mdm0zwT1BI5kKEqWvxZyjYUqtMksdf86S
L3M72BvAughVWEnwresmbY2idW124LDxBKWSQQ1/cRHWOqD/rKgc3+XGTRBrrNvHvOqHeGuG7VoX
69qtwEUPfwpWHUdU/pi/AhbqgxOqHpbjN6kyv0V5H7cbYG9xfwiTeTyCD232IgyGtcL2sngiTwwC
OxLxRsP8grxp6GPWoRRm+WFamwg7UikyN4WLAuXtgOza4gEDgCklBVhhnCzm14weCvWm5adZHpr3
CCGk0za2Q8SXlDhL7qdEtCtn5KJc8z433C1kc5Ccw1iMaQuzRDLHtfw+rIJhZ01h3pK/po6zR7Ta
FdupRNxnZ1RZ9uDlyfQdnTxNl7r1bYWikeJNKzHElQiGeJwkk2Mroe6LeyJMRw3r19DycQ3WXnKt
7h+VoFC7oxDe7Ow7dU7yfR5meNi4eg71+vYaXNvQEOPoOMMvIB9aDN/EipY2dWn6mtFJhDGyfA5i
QIWwdomBw/b/MBw4W4k7BazEn4slT6KGY9kZflZiqnE0jGqsDqLACeXJhFWzRqG/9nEBR4B4g6tC
U30xXFJWlpMZneUPThkWm74cj309q7+KPHfeLK9TP1eBknx1Km/+c/u7XtvbQFtcOgnoGsPfOJ9o
65ZFjl604ytdQu1tbqhFOV7yA0h1DHgIxYDb413eFdRouAelhzflEmeRZIRlVcCtjPiwRpC+FiEi
WY/aNPfpdu7C5leA4m1HPD5Tar498OVE2TRsIK4LqscXutVSE53Vziw/92AbJqmdzLshBG73TR9I
Ko8Ab0p7pZx8uWlJ3HlluJ8oq7Gdzj+uI7rJFgWoiGaOh0OJRrkND9C1Do6etMrKBC9vQ0CbUoWO
2UHXX6ImIeJbTZMWtp/por6zdPpu/Kn1+u72h7w2KeorvNw4KjDS4iQaYy4N4DLbzyOixJ1e8MC8
1R7OM6KDiXi8PdqVohPnXZbOuOlp6S/jE3dw2w6p1fBkl0pbPGK/7CXboCwtbzuqfXhnlYqmP3hV
ZpX3rkMtcpNMeftPkLSdf/unXNlBkqoKNpQ8CimPxZVc6U1mFmEYnwpLTT9jphAn+1Rgyblzu67c
mtPcBiun5fJekJm4XE6bzBHa6vkGiieQYlCpwpMeIEowRVYbbAkw7Ne6xb6PimLyhQi8fKEKuOaR
cmWZufh49uj5oIq0ZF8bVWNnmWkr/ggC8NFUqukhTx3lpQWicPj4h6XsQmuaOwEtw8UxydImm4sx
DU+lNtSboRzCL14STLtuzl4okluvt4e7cgWhssslhBoOIiHL0jtJhpr3U6r4WRGhSI/66jjtcxY8
3pu4Wo/oJ07AY0JnXLsPrhxRGuMESZ70/7GXCOOmCycF9fTo1AVisu/SfgidA+Jl1v/wQUmRKJQi
yyIFjM+3TW8IXpTIik/IRuQHuHCoZWlwDjJ3psYRWwr12dvf9NrZIEKiX0OLiSRiGW8S83nJaMSn
FvbNcBeDsioOHtoV0REIrlPfk6tVX2+PeW0dJeEIJAXKuZSlz2eZpwE6qsjInPTWcD4NKCZvcyVQ
t+jueV/tzqr3jZmvOcZeOxYS8wZfX5KAlidSmcFm65CrTxF0rhF+flne67GRf23Ayqzc6FfHImOg
bwegEHzm+QQTGMnIY2ugT7Oh+qKmqtgGQ954u7Ib1GJlz1zbm5wJ3ki2J+jTxQoWjhbi2RLFp1Rv
85+qhgTXoc3iqtjdXrVrk4InCqaGRiso3sUt2kRz3Rhp7vlZ7PR3aVk6wdZA1My4t6a5cVbO+rXR
yExU2gUk1WhVnH9CN227KWw11/fs0XoZ5rj6U4jJmrdaQeSxMrVrnxCkMBbyzAzFEv18MKHP2KcP
see7iZrfTSnOj3dZoOrJ/vYnvPYqyIaPhICwPZbBqaQ+uGmXBT5FeTwYvNCJn7hV3adZG106bOg6
9GAzsjr+GY6e+lE7JwZGrYFQQ5YT7YsjgIQPYptzpfjp7Ln5RjGafg+lGg3JpodgOXrVndmq8QHT
zrTZ50VTvN2e/7WDT0WGDjL4NKm4e/6dtTBKBVqgih91IngK4IQ8pWaYfCqsOdtZoU3Tos6NlcN4
LRCh7ib7EtC4kJiSv+qvLFeqzqtlwOpSSazTJ1xegk2DJ6NxyBqqn5ugQMXH3SQ9IoOPtHPy58AK
GmR41bn57/YHeL9Oz+ucFABBYwBwJCEloD3/LSHVql54ZeDnWcYtVPO5j5A/RbDtMzwQ1d6DXa+l
LW6Zk3VQQCnm29GYtH1AU2faZk6V7iqrWIOvX+Bk5HODQSGtVwN0Eppr57+LLlGmI5hk+6UTF+qL
MgL4ooNUd/0eDVbnu911SYZWM1xxCsJNNGJ/CoZsk6TG9GrocZFtIVI7a5o/Vw4MHCriIsmPRt19
8blip/QCwwoDv1RFglr+lHfedjJTCuIAiaFnVM6YfFcbRbQPelWn2f3t9bryOmJYgm0PpFzA0suI
Y5yn1G1wUD5NYwNBPfa6nV27xdZEGBKACbYNK5tVXqKL/UHRnboIOifUwZeQP6fRWlWnTul3IHvy
X2Yh+pNeDsGxmirVe0qmNsm/QWmw7C9aog/etprDtYv+yinlbqBaIhGkiBEsPjrqIk6PFLHix8kc
RLuq8FRC1gp85e9BWkJtyVWwZ6KyUa/pA1wdGnAFLBEquAj5nW/DvmmGpm/gNSB02AzHzKBBjFWC
Mddf7Tge/xtmMyFYSGqsE26v9LVbgqv5/w8t34i/bgnehkTHjyo8JWPf790uTLZCDaw73LEV7+hY
qfOngrfwjEZAfVCLNkr2s11/1N1cnkNoQaA53usXy3JjFuTgn1ND8fVJ8oLFZBpfG6FhOkFlPj3c
nvO108U4JLnINCEAsVhoK7bUqg6H6ISlR61+U/VCVzajBoFt15tp+Gg2rZv+Bz12OBSiaPSV4a8d
LkIxLkS0FUHpLQIKZ0Z3r6yr8BTUbXLniTz5PBdFRUGsqF8SgFv2yjMv57M8XCAv+bYSMAPP5HyJ
5wrmUzmL8OTApj0OhhfsjKnBQd0u1gQmrg8FOomvykldRhSKlSH4M1vhCUOA9B+UdgjcdcxbNlrb
O2uMrmuDQQakEUBWCWx2sY7THPKwJyLwB1UfcCpJjWi6G5QmnPeOlcyrigmyUPDXdyRylcQq0lp4
TlfKqvBVSrwXEYaPRPsDW+70zuqTCORTpu/S0Jo2FEDpu2OPvKkw+N7iN+YdaJN8cD35HSQu1K8J
2KhhI55wvp5trDYdEhXudx316ge+7PilqXrlJ3LAyhr4e3EzvY8Fe54Xm3obfedFiDgZmcjtMg6+
p0XWPgaaUd/DiqSgManKP7PWYsU50iy9fUAXJ+R9UOIVOgEAznmZFxNM5hDUCuj2HzWc8G9Nknrf
u8BJm00Qmd1O1N34++MDUmaj300UTF9pMaCLREAUmmryo2+sydcDvdl7tY5pV6pNp65Vf90e7j3g
Pd9JlGUI7+nEIrpOg/t8BUWWUGpznPBHFbvCfilRCxdbrUXy+zGL1HhDZ9Qi0tB/N3hiPsKxi9rN
5LQabnDwxlFjSZODO8RddmcNbdKfuKXmlU9yZeHpgXMhUy25giuZvHEy4qBxv6MLI3alpQXPydhm
u1Ckw79mLuV2o6Rba+4tjrRceZo/yNdDkqcHv0zLlQbEpzHZjGrMMTl4qn+avdE6AeIFJnV7FRbP
AGOxtwiNAeDRTqOXeL4ISmZBuDPm5IfqxMm2asr+kNfYWtGFCh/tSO2+0eYS2zBtxrvbI1/OErYt
Ljrv7HjkVRYVSdEi6jKgsPwDIKJjbLQEJbmhKSLE9HNzTQ/1ymaT3F64BXTgaWAuK9hKkTjdNDTp
j1IiEbdFW41iK8wir74oiVO0+8zIxbBrR1MFClmCDvyDpP+IPnk9Eu5Ar/yj4nviPE6ir6Z9lHlu
gt5owz794GchSfEIBMC4EAUhcHq+IDH0NmTS2ugXZURUMJBjy3bE7FOwd4O2fb092MXqUwwGII6Y
IPbs1AwXr/Cc5rU1JF70K9eD9FNvpxk8+Zzcg89DP0Mx3mo7/kSqWK/U2C8uN7pCaIJRI6bxSL1L
Hry/Ai4UWTKaJJb2M+F9+Fno2fzY92L8KjKE4RM7dba3J3p9PDq4dOZknWQxXls4BgC1VP+J3lpx
1DNP8fuxyKC2dKhQhZqardSArw1I9u5h7kEcQOv5fIIO1gAxXiXmz0kV7s+5H+0vBc63Owxli53R
m2tx+zKJIwAAs0PFHUyL1GJflmNnTY3qztKVf9287uxdOVRtDC04iu/rwIuLR5y/sv5Xhp6ipdwj
a9+W3+LGbtuXwpiqkNrf3Ff1MdfGqVlZa2AQTPbsppcwSAkdoPQBf2pZ82vUMKmROer/tfIsUuwd
zK0ImS10pWNnO4yFawWf3LZND6HiZvja1ej6YbjcBAaoZCvynkWo5zuT5MvZjRRPhudWdECCC8Bp
zbEunKG4H5WQznxWjIX6kBLpW8e5ic34WE+a2t8NeGoqpzYAq7WNO2FkBPlt9K9BrIBchGiFhl6G
FmOTluUNQnsoYBVTsreFUWMYUeCx/ea6oTKdEBR0vsN+UrMnzfw/0s5jN25sW8NPtAHmMCUrqEqy
JdlW8oSwZJk5Zz79/eieuFhCEbrnNGD0oI93cccV/hBqL4Bdo+Rt0jq/3c5cYjT60jF5DRoKxE6R
mdaTKOyg3ts+eumMMYzBXalUqrJpCpX/q6tLvdp7G6wEMZjOfUMPv5lR1H7zEPccrjBATL9rPjGd
Iyb00TZjZA7BRsRDcT0qjfJjsutG/gmnw66cHLXK6LbrouHaQEAmdCYK6gkhYW+kD7U2SNLBGurc
wncZpcF+UxtqdGMXg2cdNd9SW8f0RdVs04RcGh+Mwm4Olg4D7B1fPEl261Ku6OFOSv4tiknGnF4O
4+TGGlHmYPls70E32zrb1XI+m5wYJOqj1ePVDLcmrvfe6IsbL00H2w1pmCLOWI6B1G9brUQodWt4
SOQGV8iXBhb6npH8PIlI0t7ioIsoTaciH3Z2KdQ/WuhNeYqvlGW3+cbox1Bfk+M7uxZp4VO5nYM9
EnEyhtPDK9u+FKaFNL5xRTT7AHLYDu0YcKQy/b+KbuVGlPBLMN+KP8fCMzgj3BXqzJmGcsszcDpy
bkBCR3NL+230UlrtlLYW/ma26bpv7C5/qLo0mXyEPJPc3jeBP+MCL1+UixoEWh9A4ikSMgPANAjy
T3/AmEITS9PM/9OMg+Hfq1ZjPYtengjE0uq2D7Ioup5KzOajoE1nsdBxc/kHnIVcdFngzNK+ApSC
uNPiScK2Q85UdC1fCe/lfWilGhjibMxUB4rgV5FNheXqtV2sYQeWFzYVsDmNskGJ8z8uqtMPT6yS
JkglGa+jEMaunMbyUCgW3RcNVXobId21yEvjL/z3UvwLjOOxpxKKcyxPxemAbeJPloet2qtfhOZ0
bY4YoQrYJ9bnSP9zak8rcM5GKYIC9lmsKF4mxcQra7/SskCWZ6i7H3rup+/AEPVPinb+HYuwBaQA
jV/GXSSjyqh5Y6j03quU59MVhIPmiGWz5BI+odzSVWt0umXh5r8BVXragOwVVm0RRCZWmCShnduv
dqIH92Znd7eeVYwb5ASbwyiFpj/TgivE2gvtgJzLL6Up1tCdS9TPfz9irlPinYNNn7G4LqpOLnRs
m+zXtGwVvHoMTG5DIryHoOnGYz9aGn7VUfzWD773rgRTf5vomZQ6Oiyi3eXTs7y55sUGLEFiRYUd
TMFyF2etNExNZ78WttUaB7vrMkC8KNP6qKVh1bRR5XI65mjO3sv0WFZ6e+db+nT0xVbTh1zT20n2
Xkt8zDdGbY2+qwbW6rKfn1XGQSaEG3KuQSzFvPCGGnq7qZnwRIm/a3Yl74ypAaAxBP21EdrTCorq
o/FmCxB9NmujPreY1byzjNG2R+t16HX1h5IO1sYex97thK39bCAtr0Sry9RoXsUZc44aAmVJ7sHT
q6ErjQE/NN9+TfxKv1OGyn/JAms4UABNPume+nfz0ooF426RHtEFOB0rrogIKyVkrKAzh33eGsl1
robWhB2XsLN9lujqw+VN+sE2IQTH7Q6QFsrtS3k9hLx7C1tH71V4cuu7tcEH7qSYp3zlMfvgNDDQ
vGiAr2ENLG6HAlO4USsm77WWYPLmmWf/mtRCbI2w9VDLGRO3zL3qRxRV9f7yJ36wggjcIuwC6nrW
Jltc7kpD01IrK/tVxrHa3k/g7GKHhvG0xW8jnVaihnn/nT4l2HUC70ZOnNr9GdHZCJVGJLIvXhNN
wILMlHFMHDT1gjevEAlRBErmPhXP58sf+cGx4JKnq05lbC7HLW57JKuM2st1pter/Le4ybsrUsXh
IJCz2erxKsvno/Fon87kSzoE8rI3gQ9VlcjSKF4FtfejGDoITbkyJlthhdGNxiysiQN9tIw0nvBn
IE+lQrU4iFGmRbbnyeLVR7IQXUIDkz+B0Atm7kHkrezWj44FQtcQxmYmD2n56UlM9D7AqLDzXjMN
IY+tlWvlswz7Ulq5XT7aLcQd5Ps0RgGELU6F3VUlauSm92qmfnuYlH7cxkkcHstW8m7MEnmJCirR
1eW98tGgQJrJv9kosBEXB2LIPbw0gNK8CTIFV0uqfpt4aOUEgVxetUWrfSmUMFo5heeDgsOaW/r0
0mCQLIXWeq+TQk8y/Lc2DLAgTPUSzo7ut83OQgPhBiqPXTiB4mmbyx97vpKMO0dAcFlAcS89C6hY
V4MfmJyJuFErp2QhCEkoGf25PM759uQC5amghge07Yz4brSRkdZ5G7wNvWnfqGM6OlFvGt80xP23
nx8KSXSAg1CSUMdbbBqsCJHeQqmBofr0ZhQK9hNpNyuy58mnrxUaYXMxinY7MnlLhwm/rBHrlDS+
ylazL6moxWEYZY5CF9xYQZ3vLn/ZB5tE4UahL89jBE5wcezwrDaxTGvDt1qiHRSaQ/OM3hLyoHYU
Xve4JzlI9K+pIM/b/fTGpqFNFeJv64KGyvxy/VP/QhasyrQsD98kqe/3qhLRjdJAP4QYKH+lwtxs
czEojwGFMiRmpE9ilHj0QfLMPDq2D/nHcjWRbkNaRRXhG9W57sAzGbkaUvffTHTBD5en9/zSZjQq
2XTCOAvSUsxRz61On4wyfasHzPq2cPjy+M5q/jphNmFz7xf03teI+h8NSi2Mg0YySWizWNMUJ9Os
Iwd5A5ro7yU/t++pC6k345AFV+TAw8rt9sF4M7Zs3kO4htM7P13OzDamSiO9eVMrEzw2sj29U/R1
s0F0WvsTUSZeefHPT/78Cs6YaBJHVCgWURudxyjz2wGnoFGZdhZWTA9dqOpuLQNkWXmXPhiLnA70
HFCImdy62KuEEXnQ90X8Jjw6BT/GuCL992wvFYc8MPIfl/fL2WhzHkdMSHMY7Bc79HQqUabzi14N
m7chN6WfTTK2jkyAyuMr1O7/MRaZGVC9udQBXvZ0LLwTC0OawvZNlXLdbSQj8SBDtOqmr0W41oI4
u2dmr735WYcsALhzScXotHCsSk8Z3hDAqW+QtTfcsuj126GLDp0dbUMli1fO3tk7hE4s0u4QYJDr
4DgsVi4vcEVN/Eh5A4VI+NLQ+pa2CrXClbzvfM0o59NEolhmQ7FfMuztuANDBojmDUHnpncGxfCP
wYBXuZtI9hpYY/7RJ1cn6wW0GvQoycrMaTldNLnWRYAkXvI70VvVQYRWf6DeH7nTkJi7UYSZq46e
vfVjJft9eWueVRtokBFdz2gJOHfg6OYl/ufWVgdDTduqq/5QMjV+hVVaXJNZjd/KSPOOCWiK34XU
ih+RJg9HDe2KRyUd+5W5XqLIqFDNGBE6NhTS0axcwoTDTAxePunNO1hitBMmI/JgpIWtX1IXG9v6
mISS/CxsddIehJYGysYcVfkq7fUqpmacKr9QEveiQyLJubTylsrLHUe0RV4nzQKzMzFlWQBSQ8OS
m0RX3ksrVr91yKX/gmfaPFPxrlI3gQzqDlSPtiVaw9dllHWma+tCvkMHI5+DCa17rLAhfIIW3Q7b
leWbr45/d87842ZEGfAmduqZiZxcYbXeyajnSFVjfwnpPD3LusDtUKkt9baPJoH9SVPaptNTrk8R
hTIxZuyqor9qtKAPNoEGPntlPZdPx/yjSIRnRRC0fniYT/eU2REndrEhv09jMrzreKb90ROqqhqr
9k2JY2NtFua36HQWALFTo57jRaCgSxXpwdLDNECb4T3KKylw/D5rdGDzENXKoPZv87rIpBszQABe
S6IWH3ee6m8eluVOrsrp72ykbbkLgBtHm8vrcz4TlH7nZJ0EiGbtsiBqJTnIyVb2fset/kvEhke7
P+v6G8/MiitgX++Xh1vex1R60WnAp46tBjl6mb16dluXeMf77z6PgDNJMQ0RUYrrqqibQ69m3VHr
rTXE/fLy+jvoLDZLxRdHpSU0yB5R1O4Eg+bTFLuNGmh7Wl626+u5fIdFt7wf9Fo+1D7W6Jc/94PZ
5Y6GYEShGwLvsuiC4mWp663w33Fc718KKGSbIArVaw1TrM1gBVeXhzubXfCD6JRzS/Pa0eZdPONE
SlIY4oP9zsGBnaZ2efY2qO1Yu3aHyxB1LXVwdK1byzOXT9GMWyRIIRBT4a6epV6yDDFExf/6vUo4
OmWG2KxvV57uSgbv3md3LIPR2pSA87KcdF5Pz25RmUpnZW38DrQiHJ0ywf0aIAHVDyj3YtsbY/VJ
AjRvKyeX9wwLRwiAXBmnQ6pmGtEo79J3tDezq8qzrOt0yrzDFNproi4fTOXM9Z51A/DEOwMgzZaJ
uIoX6TtWdeE2tWWxGwIFn0ozpkDgXN4vZ9tz/i5YNnOGCex02XKjColmmaiy91zqAzeMB/WqpRm1
H8dO3KX5tFZs+XA8gIcgX6iBELqczqPUgGqK5DB/DyPdrx2zyMvmAPpWv/arDOebotDUFaOPs7M/
fyKnYb5uaLEtkXpxQE9exGb6bmAPf49ISrGt8shwqhYqlSPVSnNTanq8CwkL14KmD9aSvaKiwT6H
LQBhTj93hB0X+Z6UvQctDuYOGJb8qi77KKTTnRp3n15LBgNrwT1OLL/Un8wyNUwTtc7fpyxWt7lm
tFsevmHfeSp2LaOyduY/WEtoKfQr8YeF4bik+KUKRu1FOuTvWBcaVxQkUAqfqvSOhyu7qnnmV9oB
55M5u5dR1wW4NrdKF5NZIhfu96kcv09mL30r/bbcUGAe72DrrmGiz0NOlDNmJ1XydCJP8FKnCydj
ESQTLCXvvlUWeLRNSrIzEst4wr0xurfGKd+UkVSCnOrUW6MXwa7upnKlhXg+wfwIrh5eDwgkRMGn
P4Kq5IjyX87hNKdor8d55OZapv42hyK+qu38s2gdRqIuOWPTICYg9rcYz1PbrmjElL3Xo/arbsvm
yld5uIrJ3ISkSrvL2/V8OYk2NGBVc0uCNHdxi7dK18YqYnnvaqx5X0NpErs4ssODpnbvnx9pdjmn
xku2dNbbDm0sDxpRde9erxQ3k2IH277zw10alGumC4sCE7AuOD6gY4EwzFRUdfFOQMpKzEikyh8/
y7V9IdfKtpYt1Pwg2x0KvEUPqaX7m6CHBixZoP4uf+kSjvTf+DO4jBtvdo+cJ/2fVKkHstk3QSP/
QXhG07aNVSqPjda0+8zv9U09FtKN5HsvWC3jReXPni242Ow0s55upSZdu/4WV+/8a/7qNVIumXOm
ZYeW1q3aa3Kj/FFEZ25q32six8g89Vvsqda+9jTLCVLkSaG0VGuGufNm/Sfe/m/sWfcOGAzXxRJW
awyqmSl+pv4JBhpOfptPj0pkipWC0DIt/G+Y2dSNeATuyLI5kjYUMbNMVv80YH4OciJUJ6vttHaU
qgp2uL8rTobJ2GEch+lLVIuv6hC3h9DEyD3vi+/gpyt/JTxaNsb5TZwpDtdfHfnZY+F0E1hDixVH
qql/DCX/VeepdxW0ob7jjXxpzciqHDk2gmlje134rRzDZuOjk+QgT2etQNAWR/y/H8ILMetKz4nP
fMH9sxuLMkNgW0m0P8Acw21tR8YhDNpuJzptjcSxvLHnseipzCSv+Z+zLLPt7XB2+Qx8OHZWOTpE
dNfoovo/Byx9DxOiAhu9zr1N2tnlZkAPOt+B+nm9fP4W4ff8I+DYkYgjT4HCyzLPkH0r73UQO76j
RbV9bC37vqh6q3PwNS2/Q6GR6Lum7RqX8oNdCAOBGSbIINxAAeB0okcvykWsdbXvQCv+WphIDiAi
rnSuUorxT50M1lYXof9rUNGFdvIkKQ/6IHq3NdO6dJEcL47I45dr0eUH1xG/Z1YotEi75uzg9HfZ
sR4YdlKhf0yyIn3xhzY46KOwnDY20SnOvAFPmrLGdzcxdp0ymE5s1tr1iCfOVqVd/Xh5ec73owUQ
lXiM84om15Lq1Ch2ZzRSDrMn1jWAMjb+jixK6ERaHq7s/bP7h+gWtASdDWrF5LnLvZ/lvRA1Uoz0
hsbUBV0+2JuuSP011cuzPcdAmJKz59DPADu3WHuzL4ex6qTBdyQvneKtDY9S2SS4vhb3GSUQwwH9
1/jHVumLfOX6+2Bs2Jozu5LeKSHgcmxLKdVkUGXfwTqwPmS1l35RtTJ1g6DIfpKYDc+1ZSEod3kd
/95gJ5f77L/DhqKbg0kfoMHTfeWVRtAXk8p+94JCHncThVblOkgK/w7VX31wEstsJODz4DE3o4DG
d5RRg3tWWnPK3TLyDYSjsxz/ECWGJJ7CwCKcixwBAUK7y1NUPfGLjBrNAUyMR17V2174S4/aXNwb
VRFkRz0SneTkbQggE0rfSOogD1lVFuhuqzYi3JrqW69d2GfPAdofMQBO5DHbrYdxiIoIhiRPlTsi
mBk+X56bszd39pjiKmSCmBr0kk+npkM5y9PqVPGdAEJ5fejLfKxcPKlU+0YvKys8JEbXX/tRWqTb
kobN2qM/z/3J2kDXAcOImcFMMMOX8vQHGHWeQ0Xq1cBpQMeNDiDdhpo7vAPJze2sfTU0X99+8qMZ
E6MW3FyJ8mZVrdMxQbUPct0JxtR0bAu6yr/NOsumydzbR2UYtL0OE2FnDJOxcgI++FoyBHQcaF9B
HVl2FEnlYt1GhD1wxgo9/cYv4ytfwTLyWxOqtXaTE7GnK3nB2ambiXSI8oDJoIcJAv30a2Vfa6OW
oiYudKGmOY0ZGw0m4bqcOsifFK4ohP2lAmzjrUQWf3F9J2tL9gVeE/oin0ypcJEWjWaX26mKWbbT
SF2THQdSXzROi1aVk6emTOi651orN1fWEGth45oWUKObwQiz9ouZ9YQCaKSHE5LqsRXftu0kAkeu
FCDzqUjbYmPZjbYPCKxNpyvqacZ2h6kfOUM2+ObvIE6MdqMRyksHUyWxDlyd/qJ3bTccK8UR6DKE
TtyI2V4as+nwqxFTEILXXVfFJgGQ6a+UT5YPCtAtgADsOv4AsLzEDcfE+tiFzh6esJR15cFG0Csd
v1/e3MvlXg6ymPS47Rt1kgPlSf0uUBd3htEJb+2VPbXcx8tBFtdGExgJHQFfeSLNdFTZ9cWxCg8Y
Qf9P37IknxnmEFeF+Pst/pX5Tfo+Hta+ZJmCLb5kiU3NfV0vlIQ1UUw3uJEbpO42xpv/o3lQvl3+
mOVVuxxpEd2UgxKYUsVI8m18NApH3+pfgqO1pvm7sv7LcF6Bl5DDEVSevC/ZJtpI3/uDvFI6Whti
Dmb+CdTDXms84YXKExe1q208J9iK3eXJktfGmM/Sv2MoXqgWJZ9R/iq/lvtdCEPCaR86OAW/Q+GE
z/bB34hDUzoY+F0e+6/M1r/31nKlFjcmvqtljNgI0u/+vtKuas8d0zupbpxK6Oi/OpgTftWtLboq
siocoZeAhw5Cup7qHb950+tby/iRoJWumSs/beUGWeLfkVHwIzQ9lafAfE37+zp7aauV++PDA8Fz
Qa2c4JfyzunEKwGRX5gzhBc7P9Kj/NP+6W/8XX51eZI/XN9/hlmchnyMQjuIGSb/E1/lb+OzOIz7
/20I9fRLhFE0akpr9and+tt5m47OZ6Ppvzvln69YnIRGFYo8JfMQx+LGPyqH8hCvnYR5ws924z9j
LE5CFWiFWWmMId9mttPdgB8bS6d6LSqnVd34t/T6v03bYvfXvi0JTHnmlZmuxaN6zPZri7/sQFNo
4SX855vm3fHP6TZjOShExDd5P4sbZZ//NO563u1jV+2ax+ABAbbmOVgxBFzbcYuHsYnzoQpCxhxH
VzwZ5UYUrv3DePjfZm/xMmaFn5R2wuz12+Hqv02nHi4PMS/A+YaYPW2AjMxNptPJw2JnAlAYK09m
dczFd0v7rveTo/Yv/9swi70t5b6XRBPDFMHW1vdRfCwKN9RWDulZ+YmEH2oUaeEs4zjrFp9+TWPC
ka8SaXpBYDzIHBnjgXsPKGYHpR0S/S7P8jjYmVYcXomhTrIN6lnNnzCuNMKOrLd/fe6rAY/QKwBB
gmM0ph/2YveP/VCpUePJL1ac9E4sDdltRYRMuFaqDvngsBJJzbP472LOYBWcm8GKgG+irL34/GmK
+DmxHfz0ddQzHS8Kk9Y1PXMtLFy+HET/+jzNM7b3ryjE6TS3gxf5kaZ4L12tWGXgWoUeSUeTIoAn
uzTW6nL72YkEY0SMC6qfHBPx7dMBE6C1oV8lxU+1THWXc5dJriWa3DF13M2KqCnWxLOWB5yaAk/W
XMnGw21WrzsdsaGqBU5MDX/VigivpyAObw0heV90e7Jup3zKbxLIBZ8s3PwtZMyyfIB9EAhd9uxS
NZEGMVX+L09VQMyQ/qPMHCkrgfDZ6uHpNKMCAJ1TsaOjdfppAhHxPkjl7FclsLFysafPv9uV7mt7
4DBr6iFnW5LBKMFyR89wSTLz08GsguqhlSr4axtZe1Phd3WflfraxM3rf7LxmawZ8oYongn9YkmC
Ep4dx1psGA9hkHe7Qhj6l84M5avITx+pgRpXYoq0whFC7tCv7fqVTPysAjwvFi0sWNjUFWbM5OlX
6lISlwLriIcy4FmAljtY1S8T+yztS5YHLTowVhWG4MInGMc/qjbLFNsxfD8W73HCf7byzC8vdTrN
c0qI9CHCoNhTL+6BEjujMetj7WHsDPEVxms4XuNj5T1VVip3u6pTcsBOl4/o2YFhMApyNJpBHfLn
YqErFj+wjNR6KGScIygYeg6SF+ZRZKF68MADf9FyszxcHvTviThd+FkUHsUUKt4gSJcIIt59z6wS
zX9shIgY14trM9vrbdP59zh0m+Z11WSavAEWUNWurxlEPZLGMfteIYFRvGuibkfPnTxTKyNHHfps
kPHdqI36mCq1XmzI63GRcUfc27OrUasjbVg5jud7dxZZBKvJ1WbNRJDTvaMMVuzFcKMeCqWbjG0V
aXWyData1a8y21etnZpqcrIP007KdoaYBn+vTNTAVtZvmVEC+KCCNVdx2T2WvkyPuzkN06CDP2il
mU3fetHYqtNXMMYPSJXTuJgq6nnbXJpGE/+7QvfuL6/l2bU0K6BQsQbEiFoHj9jpPEhRoemhpOSP
UzyGPe2DaBh2eumNgZO1hr92MZ0NxzsJNhDmL2gl2VoyCi2/MiNfNePHZEKbz+nqDLa+iKDAO/HU
flJ2A+g25BsaRBIAJboASzGSPqbXpgeteEAXa7xPWrV1i0TN9kXs9441UVsak2jYULBbczQ4v5v+
FgjRKpv/AXS4yMGoUulo2STVoxpU4muV2vaN1kX213xsdZeP1q6R+VTuZU8Lvmpy8EeRm3QlLju7
G3jRZm7jTG7kX5asHFtPY034JdE4jw2l7iLpth4uO5HT93p21Er/JUTEa3t5Qy13tMqNMHNkIBzi
vAYQ9HRDZUZRxh3mII9Gblo3XkIl8LUuFDtxQzWqqKAD/kn3o9Yg+T0mn9XZMVXcOnj0+G4Y9qz7
Yt7zrEmVymr1x17E8V1NG/i+T3utu0fVcPrTK2ZjbAAd181XrMnQU7788WfLTv0bNgQgDigDtCSX
hAiv86l9GuH42JMdyW4QKdYxi602PqpdMgDtBGj/FZW34nuEhPQx68bwVc29QV+5opdv0fw74BHA
BJlhlxTlT1dB6HJvjxgJP5Z1440OUUJR7XulSapDY/s+MKg2LVbgOudjGnT+AOnRmKLjtrxKWiQ2
K6EpxaMd+dam0Tr7diptdFJisQGS1K7c4MvtDYhtZtTMopEmdrfLQkqsN5NS10X1GE2omwRd039B
iWTaCdv2FacsFGJ/wAa/L6/wMrLC9gRdbAhFs8sPKIPFI+/HuloA79cf1TaDwDAOevSkayO6sp8f
h3o7Pq8zPYOTfLqA2J1aYYVIERdlJ8Lj5InEdNnalbYy0PJG5oNmw8DZoQmSG+6upwPVzWijKdfK
j3hY1E4se/m2t0bFCSQv/uzVMA9FWA97AeThGTrEbuF5enUkP+qZmt+gN2letz3WJLHOFoU6EW2a
IJ9ekw49psuzeb41oQfiTUyPHoOMs6tQrm0zqVtFevRr39xlSWVKx5KwyXJK4tcfaps2KyDED0ZE
p4BeMFsUbt2yYdnHmRTXneQ/mkFc7zzDbHa2nNlbCy0Wx4T9+TkdJIBHIB3nPsnMCEDwe3Hg/Qzh
nTFrp8coV5K9Xdc19OCuvPJTydgWeft8eULPjgHYZvAOsyfHXxW7xXCS3U3gIrLpMYuD8OvQqeqW
Ctea2NKHoxBV01ME/sfFcro3Pd+Mg7ZtpkdbHpoN7k6aU8fBsHJXQhfl7/k3nqVvOmP/wDQSCspM
5ek4epdNLZIe4QNeHwLhwWoUxcZQ8zJ+HYwyrCUniGFx6A6AudImYo3CIHueqk5PgRIIkN6/QWTU
45XRJ5bvcs0GqeegnlvUbgI4zH6lDWKOsWMjGuE9q+j3d6UrAqOvbAdgeCsiJx0MY8IKtvfS21rN
W2jP2VA3xp7uc0uRK4IpI7v9WAV6vPHKphwHdzDNIr32Cy/VwZpOKlXffV2zPwI3aibVoNJuhY1x
wGUbzoEDhzyxgIhUaUdTXE20otOvcIrJhbkZc6WUDScAyR3jK6WCH3K6HjLJjR319vAVrola9RuE
j4Yy3uplbcXX6KcF+XMYKXn+HR27AFN3JMU1WNu9IXlhCq1gGP3AKWTFo+8XILlTCkdRikR3EXfM
OweznsagF9jrZXmgqiFHT1OkVCBnA68ga3WmvgiMluSB4shVKiGCftvUSDZhRZhZ8R/gZrZc4NqE
IuWtp48tJc+qrqJdNchh+Ab3K8u2YVIpJKU2sEb+JsDx3bHn8fB2JN5G9CcfmljalagP9a5eTp3x
qCLyVDqqHivpbgjzSbqzfC1obhQ/0cPSqdWijX0nUQPk7LSowSjLMTUkx782spcAfRnaeIyuoHqb
4sr31ab7poGISV/Cgat+aw92ot/FVdvYL5JEkWVwZQxyy8mFXaXRULWHLPcPsiLy96Qoi8DJS2UI
t16i9mC6fCvR97adCWkz4mNVfy8QIc32I2FusC+oyY+HwCDU2xSDihl7lwV+vTEt4Wtu7+FOfI0Z
VaXtJZR9ercq1SbfaF5XVMeIB9f6HluitZ5HLOOryY06oC7bQSS574ZVG+h7RGbSABaFYXU7QjC4
FbpVK4ObTFbVObPRVbjpZLApsWuHUeAjhAMcGzFWxeituGKzx9ioIbxRisKxPbsZ70QgxHSkG+U3
t33XKuFLp9Savu89IB0PU4dg4HXpJ0PvpAlyWL/8SNbSrd8ULRbCuVSPeozCC2qWP6ANAfM2DTUw
rK1mFuiFoqKqqTvDGMz0C4BQbSbgGh0CM45f67WEn2YyQmt3rBa5K0dNvLr6wU+w+sNA1p1cRWVn
S9tWw9flWw5UtngvyXzjQ8vfq9+NllxiBY4v9wicTumRIlPYfrnTl5M25m4Rm6hXu1IiV/ULPli4
CW1YOjU0nWbCoP5roQVmMzoJNsnez5KflIJm08bQ0zdJrSEW0pdApn5peIB6UIhUvxl3acZF8CWK
0VM/QEMNLcPNiyZqBrcbM3t6l4Qp57IT4h406U7S1CV+bdSDjP6m6wDd/86ATITNVaxEzMRGKcmD
fsPmsMJtBkfKfr38UizjCwC/yOUiRDAbDADHXdzhAOKLguOQPBWyGj/ZgRr8HiSrvle0UqxZkX0w
1l9VnpkRByR2iURR68bux8aMnlo0T6/yQh+UDZXSpgN1WlrlSlAxv3H/vhp8GWUXSk/Q8CjtLbUO
FW0UxsBV8CT3uT24wLDsb32gN3d9mKZ7VWTKC3FXrGwKM8mfLs/qWXiB1ArGN2A+yGypPC+yLDZH
FIZqIn7ISZ1ZjiqB/nQxEh2+GEnIBS5lRfjJCAOCAWUtmKCzygvh2yJQBLoE5qkS6Ys8xtDVLKUp
250q+eb0rIx+630t9aj6bDapzYE2FByyGJAvsAFOX+YswhfXruLqJQp623ZxhqmCd0grmXUdVx03
uRJHZpdxnKam3geKPsgvl2f6rLvBMlNEIGggqQRmulSLDzWdogwB4tMY9N6PwogoXeygLwYayF8s
6Y1d4iex7Qqe0Le8Gv0BGhY8idZ0Ffy45fvO9MSwUrP+i+s+3XyzODQbDyLPPDGLDVCnIUxOv5Ie
0cbr1HAfoHTlIZdiEZnccWdhcLhrRsoLu86LWsorWWdnyqOfmSl4uLpL6tytPSkBuGaXmYU7umZl
hr+pzfmOUYt+Vanz7HBSrMWhCgkx1DoQjFwspS0wp1K9THkeEC409ikuC8pVX9hEQkRIwVqycZaK
E5uiugAMGZ+f2ZJ8EaKGJWc+HHXpOY0mTf1K6V0ZNp6l1sUuHMoU7FTvs533iiKaSHZMjox/5xc6
jp6VbkZr1jhntwUQYYJliVyAh5SfdLqTsWVX/EYzw+e69sytnMQDcDn4AHok1xtlCrqdN+mlO4g4
W+lPLe8KcuNZfILEgEoY/z5Hv/90aiezFGFhpcEzij/Em02ECs9+LovhMpEK9aWDbJ5+shbAmMTS
/MFqQ4ZamkKmTV9PKfHvszmZ8QHyW3gwalt8C4MmOhitktxdPqXz7J0cB/J/qB7cUdz6lD0Ws5sJ
uWq8ZKif5Sb3om1qdOljE6ZetWnKXKmcetKhCKqpp600Ic53NXkQOHRqmUwu5/F0crEOqeebaXjW
AVVHxzKyRfYlCLMp2pgZ2uIr8/rBruYbuQeRbYTpDwDydLyMDhnW7z1+xrNA3o8QhgFEi9LK8mtp
9LXoSIUADcB80Ik1gAE3wyZA0jJ0rTyM14oU5zuLZ28uH1CAoYy87D6kcYo/boe3wYxP3Yy64R1q
9Wtlqq5PTevq8hKfzzQpBpxFSsfALun6nH754CnIkdej/Wyh7/CQF718FxUGouASUp3fLo91hl1i
JemyYlXBSEzkMn33jKyxjbYSz2mT+SRXiPmadeiilWvTCs2LJB3vcwL89Ab9LUm4ZYlSwmOB07V2
U6jC9xuaIoqVN7SDUUSWdwW5iHQTj0WQHFPwaii920TyD8Fg9d8v//iziaLySMyF9BQFcFrT86r9
c94bPy0nM5PkJzpQZnBkP5QvFtlggIhCbIjNZ0dDawNhVLS0aWBQfzgdTU0r6f+YO4/tuLEsXb9K
rZwjG9706uoBXESQQU+JlCZYFEXBe3vw9PeDMqs6GcqraM16VQ1KRQaBAI7ZZ/8OI9/SfNKl3HhK
UgcumSkZQds09pnBv43td5N8s/XAeA3xOgxcMNT3lxKYzMldZBob8VTZjmGxn7Zrvy/xcffXuNfd
DED0wH6bBfGq12cKoB+fK424zSmerjLkX/NkHR0NqEJ52tpPEQeRdL+OTpWz9w8JR/BYdqQz5eUP
kwu/mc3HGdvurcl5Sr0dMWcF95QxmjbGwdOnVfOyMY4veAQ9PO4qO0OuOb0eowZWMwA1yDtAoXIy
bPI0coQzy+qXSTVvbXuKL7rcHB/nunziKDT94qYEkQGkncYLWl0Ixqd2RU0/DznaxOUV2j6A+9rJ
Q+eTRJTuVKtJm0Bgn3yuC3jaTuKaBAwBvm8aFZ7rSQVbTEM3j/kqvzpOVN2iragux8xqz0yIH57j
dhXctDaMCymWdbJCx3ilVrpdy6/SGE0fjclYArIWCr8WuEq6qtS+/doEpLsvw86m6Y5DGUeCk1kx
rpmzNE2Uv4oWf4XWSYpgmkTpTlm7/vJLA7PbhP/b9gOodfIA6UDxbLtieK0Wk3yeZp13nPuuGirH
KyyfJvcXv5kK5R0SzyZuAMY7BdSpXrNWmKvADnTeoj/sIYz1uPDM2qx+cXMBeeV98yS3rj6L/snc
XrKNyGBhGtRbY71L7HI9pNhHHJOyWT7+/Fv9MD54UeQj4L3GxskjOylVsMk1CXk3xlcxOMWzjZGM
TURd467akOy72DyzlZ1WRgxzNmbamtAk2DxPEWZDBmXv0Ke8xlZjPcMYMmieLfJMjudoLVWAEQg8
V0AWJ/7F9ZLjogyyTfIQcBBt95Nnqs+NLFa7Kl+dml3OpXKL3JWDmrdMk3ROefbjU2U9wSWCGpeR
CQr4fm/ozHbSCdQUrCems4/rfPpmITd4sovI+DDG9bn16weGMZoXQMbN/gIaCvyBkwvS20oKJEbS
Fxx47OWLCa9tPUhWlkLGsosuIu3IItmsUYOVnI/50CwpSRhVm9bJQZB9h5hoShmMbjPaQ+kPU5pV
g5sZc5UNl5TokJQVOZWl0UXnH5WKO+J0ZHlFhg+z5MpTNwKa4JPTnDPrOn2SaHRBEzb9Lri1zdL+
/knKvVKWwsSZXESKuK9pXZJRL9oAt6n8k6GI+RdnObIh1n+KaLBDPBtOm/zy2EgRsXLaZ9yWMg9C
y+JKeBPtchCvc6fm0x1gc5Ri697IZduKcqpPrlPmgM4Z+AtelJP51shOhu9ZTPtCKvyRIKA6jNeW
/rFK9pxwvCmF+bi4absJTT1n2LIsPMRimZb5PUQuncAYvRtdll8CFc48mB86D2TibToTTvibwPeH
LBV2zmQqoqZ4HXVnmN8IkRwjvxJTPidUPx2SWi3p5fxtiiWNRMsB6/y7WB5aOo45ZWu8q9juy3N1
ycmCQr8LVHLjzkD1xDfu1NfIiHQpihpluK8lafFVbXJCUQzFAb+L0cvxcqINk5yzxTw99/xx1W1c
UgmBusonu1wZd1lkFsZwj2tZFdrZnOyLymkvapWuR2fM0yUFxBTqrNoeskXtpo6ic2z0k5mx3QMs
KwpPhI9bDvLJgjbaa1dHutPeN3PeZB4mbIrtlaOwd1bX29cD8vpzwse/edg0TjebBgSfECtOmhhS
gy9GPyrt/SwIjuk6rQoze7UeJEPKw6ZrZb/eFI8/36H+9qJQIYHcoPZRC75fAaQUVtBQzt19SVbQ
IQGk2MlKm17h+RZ5qDsnV6qzOfj5RU+q6+8PFyyaJjG+ZFBAT5ad1rAb2i5Df1/nVecZoN4eecyr
j7j0rJH8Nlj+cpD4fq2tocjitoHepyrlIpM64A21u09qyawOEdHpQ5jpIq69teoxce7VqYsCYbej
BBKldpmr25I6IF1T4vbXtklYKix7dCzwLNiS3E+JoSu6tgUgpL6fx0xD5mYX+8GRwU+iJT9zpDhZ
/v641FYGcMUtf2Eb4H85GeL4M6hkI5NIU6TxleQoUzDWybky++SY9v0qZDyyzLLzb2aM768yKCnL
TttU90stkqux7l/XUloeBjlO8IgieFrDaYRwsazdQyT8/GvDaHuaNOXxs2VlhqB4MkczKbayKdbT
e2l1sjv2Z8lz6nW6wLiv3v38Un/zNNmGKThoi7MOnvp1gjkthWSU9b00YZAY98twQzhB/vLzq/zN
09w4IHQiMGih6Dh5ZwVB3mQZSc19riDOI7Ct87IoMn3NSaxgGvV2PwndAFXt+8JLrOmc0vZ00dM2
bJUqdWuncsg/JRbAISuLMpuH+1JZo1s5agCmZS2VC594gOZzpDXymYPoqYkAA4iJCSOF08TmTqOe
vEM4HE2etOp4P6Gov0zmeImDeZX6r5B8qtgvQEuvq2gYX/H8mw+EqEivo5OUrwpWg18KvsafWWH/
8br8Jw5wt38sDf1//xf/fq0bdLtxMpz8879vmrfqYeje3oarl+a/to/++1fff/C/r9LXru7rb8Pp
b737EH//z+v7L8PLu38EFYa84m5868T9Wz8Ww/cLcKfbb/5vf/iPt+9/5VE0b//87bUeq2H7a3Fa
V7/9+aPD13/+xvHqL8Nx+/t//vD6peRzD0U9vVUpQ/aPv/bvj7y99MM/f1PM34HagPVQsMAGZlr/
9o/57ftPtN8pT3QYKUTe06vZhm1Vd0Pyz99083c0zIznzT7AIUqL9QHz7O8/Mn7HahQxOcUnZTXV
4G//+urvXtL/vLR/VGN5W6fV0HM3uCy+X+g508GKgZFG35CjJMS090vRyh1MZN2nHj445UctGu0v
UJIl7DkYepXrxOjWYRlPwg7SysnQDCsa+IgBYIB3XlrNr/3UFqmLjXS9T6AXKLhUWOq1rIuy9wdD
j1/7uErIsbJW6bpRkkns5SKKVX9s+lbd0TvFGUYoaRd7+tDBdNDi5KLPot4dVW2nN7hL7SpkDh9i
e1DqoNHrIQnnso00t9Wb6EVtSI1zJ2wDaggeYNruRMZZ7a/Vsmh+yjET9nVb6wMxXhqR2/lSzr2P
zRJi65hQZbc3tF7ZJ2ZUza5Wadx6lammr0C48JDrrMWFVhvdZR5rmAHN7ex8Rqltrm5kZDi8TnXh
rIclX+LKq21ZfO2UfhldOlAkytV1epXhQ3tsYTYeAZ2FcIdp7BavFxVA9rAmSuZ2iiJZQQM1QLqk
gSY7O2ucys6VGwOvpKWrhucsjhXJBQOc4j3aCGvy2zVbnkHP2nsNEkzhYpkvL64Q+fQcjRh4B73t
dM9lbOifLCU2PlrxMn/O4UvfRGY6Db6ymHSPjE5LpLCp66Ty2iW71ggzSqcRqx6oJ5Gz7hu9cAd4
JrU31PZHJ+4v6wR2jwSbr1LS0JHopzTSjRU9l8stbN5LDu+EkWLn5Oh77qJqkc/q6aHPujRwdJ9M
njAtlhdUUHeycqyn1p3s9Qkdi7lX63W4XrPUx/LUVQ3JG9TSCmSt/LJK6gcbLa5nlPCTlfbGwD6k
FeOVYgw73BRvlnF8lCPnIpGUj0X/ljXzbRt/LMz0TW8HL4vl53SsjuVEUBsymXHADlhacpwsDsok
yd6sa7so6Z/bvJjwJrpuZ7Hr9PaO6efCyuhdjfiRthSeosL9sy7qJSeqb1zcxVTDslMT146S3ZDj
pEXm3U7Vcj+j8T3ItitS60Ee7ENG9B3RF+SkEcOkPZjFWr9mcn/Q4I64kIEBIawCkhPOpo/RZBU+
6oBgmmXrITfSZvIIqewIQqH5G0yKkJ5NgDIOt+M3Ne+uTDu7pXnQXFZGn3nT3M+PvbC9zsrDMRov
knjqrq1pcvXYcuOpheB6JGjFt/Xx1uzlLXHPX3XnyVFeZHEtdNvLHV/RG2+Wn+i8BkoknopcD0p0
wohMXDW6FWrhroXsIvta8YseHrD/96SxdB25cTO5Zmh/NuEUR+vwoFlzKGWm18QITRrNl8rFn7Pr
wjRC22nh9MQ3AF8ei6WvO0uYD20IZePSTuRwwa0I8vslbkzuWklhmxlHu898UvswdK72hpaPgc69
6E23h8nyAJM9KV7VMbrUMGKOxTMRGavrtK8WycByeplGRciU9ZxlDzz8mpgWt5UEFmZolZv206dE
hxIWR56VPECcemxhGu0S3fkiSc4Lo+4SDiGTI5lcoyUIUMrvZkcfof60jxj2TJ48L5tLv+ZZdnNX
Lha8xipxW3PWXKN6NofhSKS1awvT8fIlC8uhUQ+D2UBCWne6BBQF7Y3IqGpvyq2bVIo3IrMyo/nN
GEVSQw5S1buUwxynStF6dZzfprodwFo6LiXFImPaLuZoFxk57dQlL0MlNfLLpRiX+4XLzO30yZLg
vtjZdCUy81pb8yd6jLt6gn1sqdKux4rLWO2HchXe1M8hUi13xQktTS+cYg3rQsJwj5E89cU12PgX
J7HdXlk54OepkbpaW1RQ0ybhhK1lXuRTZ4a01wK5f9Ym5XNbLnurKrOHam53unB8kgbuGiu9kYGJ
UvkY5/aumYrHpbauraqjassx2CAete0eqFrvVWk+6PYQKP2tJPrVS+P72ZyOXZtfVMMLEVOD6/So
xQtrvZqkb/BCPgitu1fnC2fuwqmzPgxN7uPQ6JaRV6nDjlhsog6aebmM16NVsxhLrMtKlt6sWXtE
t3gsDLGnr+TWcx+K9i5pFrc2paNRroFTXBfqvtS645zYlkcYNfhXVbpEMFq+laGhzwY0KZa85q4A
Au1dEk/UMMM+0dcawVJTlIO3Zlo4qtG3Hop7Zud7Igmjy6pyupeS5EJfnuy91bQ3bNO5u0rwyfJp
+qDPJVYuLQxTl3jvPKhzs/T6ebdk3W4dmuNQ4O+SZi777DrcpINx7KNXFKhHYgg8oNAQ8VBASKNn
ZEvQjeWmXdyt+filTY2jLMxbpe5cVcMHb0bs0tCVN76s6sFZqxtruYErR3DjrVyq/ixf6ph5mVrv
K02yd7BWy12TnPEXbR00lCszmVvYit7k0eKORedZQp5f0qY/QiH9omfNN3gal6PITVfTV1+YuiuG
NGyHgdV26UKrPBDhFYyx+Tjrhfpkzwr0Ueso0WZK8+YGF3SW31orP4ydAYiH50lrvraW5Gfy8GXt
xnDupfpLLqL0gkxtlyAat8erNsDQMdQKB7ukrn5OJJibfSrfEmJu+mK9dZRDOTpuL2dMrtqX6sRr
2MGEtuy1cmUVTF9Ss3uhScZb7m9WW71Sh2XfspgrhLv7g6m3nhUfY0eiazbTb7XkQJocDzPi506y
eEn5MZ5b5Q7qoC+Jj7I89BJ0Vce4XruMzR+uUCANodE5HnvpsiealNkJk29ai73Qnvsoti+7dTmY
s3G1WN03gx0uV1YslFvVHfTUM8S8r7dtNad0tG+U7gkHGHhuzYd1US9jkitXWzh3QwR503qiwX9o
HScso8Jdli82RwVXr5fLVm6CzBg9Qk13rZZeZE78mI0NRjvL5JVrFo76kHoEoLeQWWdkYvITsN1r
2dWsY2Lfdf31OEC2k5g+9XDIhc0w1oxQc8avMZ1IzzDSq94eL+ohBq42LMzX8564CuXRjOGNmsmk
Hea0nb2ydVy7N45wZA6addmnxo7lw8M1SrrK+H6m7A+5sxuVSb6NO7Z9ckRTbOmzr3VUmOzdph+b
tadnJevu8lJiA1ZMfEnxUGRx2OaG1+aftQw7arv6RM6rOzni3jZbTxOfNfx40nVxzXW6S/sswB3N
q2j2gugsxFxkS3oNw8AjF6YY2A5MGoz2HpToKwqxvcoin0/KsaipbEsg2SxjtzM8urCe1WuhkVah
USqB0phwpZdbSRG+NaWBlm+GUSZ7c41WqHKz9NPaPCXQqLFGSMubFP2MlajubOphjOA/x6emKETP
MlFfz9CrbA/5nMprMy9suvGuXvbxPlXbQ6bCjZ34ouIyta3nrjUeZlWOnoyGPTnJ9lQm+85QMO5S
vMKUgmQVQRzRZe2FX1YoWeOvk6r7K63hjmJSLmjls8EumghnbmRZ66CKJpeWNkN0YL+T1w+cjYJV
i/XQ7u5mSvG7NBOmP6UcNdbGcOfGoCButasmVz9O7ZukxztR30zyZdkMOLhVPvJHd870sGi+2MsS
mMnRml6WOhCO7Ue9wRBTdqXJ8eMtIkomhyTeJBfGUF/2cIifsQKJ78SsrW/j0Pj4sAW1kWm8vcJw
4YkFWswxghRTEx4Y7NO+eNZahUq3uk2zmRBydYBIBgcbuofnqJnf8Zdd3Gh1v1JGBN+D9lCVJkWR
X+XtfrYGr1wkD7Z4sqsz48Xqd4bkuCSbw/j2nNn62psdPmzyI9i166wNpmPwMNmUi4b1bWi8seJg
tFr9l1RxvEXVvg7jNN9VZc4my34Cb03E0YVuvem2+Nx2F5qg8s5lt5wuMzu5EuQOp0jp7qpl9OT1
krbvW2lRnNSSj0cE5xeqnMrhoEBGjDcyMaJo3WO74FlyG9DhD7ZShsgVtzfXcEzUcG6zx3Th+Rvl
IVm+zMWyLzLtKku6ndU4ux7W9dS9xXIVGKnmm9FrlMw3gzaHsTZ7WaEDzuM6WleXoAihCc8qS6pQ
me57eOvlPffquFTAXpkYH002EWj3d6pT+uqoeLVaXWWl6o62tdfjPFynbxo880kVjyhBr6aY2F/W
wWu9HHfAff44d7dKhmFdmbWurWUByfKa3yvSnTCTF4WeZSvPmm90Sq662oQtV6cprnCkzkVH9AD4
6DaWcbQW4/MipnIfQ5Zd2iY65GY8+Noq3TjWSCWDUEXJngvrHtWAT+fJU3LDtySpdWWiE160qnFb
y76t4tQr8wsl626jCD3htIJCukUZVxcobXw7rq40nE5QZMeeYoqQX/y2xgo2TSWbsF8aItv0FddR
/FFUrI1pALO1cfs2u4pXyYN6HbSt3u+mBMO+FAsKNxvnz4nNUq1W3X6l8is5AMfyS55nzG70/EGn
ohqQRsoZrXpUmcAlRwvRKY4/0253k3S6KFTOehxcjmrH1BrSdJ8aY793jH5yO6N4KEUWtYEpMS9t
jqIeVE5/LbuCtrush1bewy5vou5CmdfhUrUwciniWnqTHLsLUkU65nn72vbRTlMlaNjSsnOwyAvI
YBJ+28ZAfJHu6rpki40mHqx2uxwlu0VGU1S7aQwVcyZEbdEujVU+6KPj5719NerdUyXEvswrV8Do
ctc2idm8JI+o75cynnZWq0p+IxY1mLPJE2jCZ2elZl8P6G6n+1aDIa+q/kJwkmXti6b0q87cCfs4
gIjBnR89lbJTr2ScW5u7pt9h+W0GU1S7Tn0wxfhtTQ/buxvD1W74I5meUpTQIcepnjJm+ZhArui9
obD7T2nbTrOLLd3wLVL1SN2Lec5opZMvGIXog+0SH+AVLrEaNbLpSssoUU2tDh8Scy0ojxWh34w1
ZpZuQRAGz6BSYNDr6RpdV4BEHYuFslwNwmQiS5rcXzSxHateSTn6TJ7gEu9jY4nkHYwBJfWGtm1u
pnLBC6ReC+UYVbhTwYcc6fDMikJg5aII69ZxbCp+PRtJ7VDHQf0MCTk2D/2gkf099SCBuwh/Ls3V
tEy5oxbieCvWiRNl7qzJc1bSXXftuF6D3Gyc7g8Oxi/1Iv+/HcZ3Xcmfdiz/T/Yi6bD/x78afj/2
Il+qf1y9dGlVv+9G8qE/u5Hq79BT6P7jDEkDEWOCf3cj1d9JZ8KSHxwV5BJjkf/pRmq/Y6BPOOp3
Thl4Fwjbv7qR2u/gxDQQ8ZCBuQuV4Ve6kd/9p/8COtHXJEHMoKENtXCTdW6o21/AlyEzKkQwHPos
i7lSmUu6c2xBOEfVE/4iemenJloQKdl0I03GDsDtgLioCWU1x4lMDcZqfqCW4my+JO2xq5Ggloi0
tFKMBHPiXpA4bex3k9YdyNea3UKPCpihUx1i0kUpJkVvhTrrrjppmdeYSuMusvUNspWL13u5t53q
yYoLDusLCLw5Kg+TKe8lK2aRl2DQTiW/Y/SUjuOhaj+PNRJ6ZTDpEujRYzmpf3D9fmmYP9Yl/z3t
or8b4/+7mbB7q7d+dn/6p/4vToKNv/WTSTC9FF9euq/vpsD2kT+mgKYxBZBmQNICCMMAhu7+nw15
+XfIydAIgDvhUOAY++8pYMu/E3UFaZpAl+8teSCoP6eApf9OHomKLA1AFncI/t6/5uf/oiH/Hsra
TDaA5TbmCrgg6vxTKhJ0gXHNe1kJhNXPN0pNqoJrYb+mufVSOvZRYV+0w7GPJeHWIEzDUZpKxXr6
ywP7867ewQLbRPufifjHbeDJAJMT2w2oxCfwdsXBpXcEJxKAoCT3ItxinUNNqw8+fDpHn9N1VVs3
s5rieSQSgoM9/CkRZGZOs2Rs2uiGrcfSD1EMkcbDgLy/MHMcplxZtPgsZJZexbdn7vk91miScapv
XmHYInHfG4/r/eKRZSvqYbPWAjuZVvC3SuzSyBqua1NuLqdYNYIBq637fhg4VxNXeiDyPHezVlcu
48nsXdgTreVaSYQZ/Jlb23Qbf32c261xbzKSf7BXHur7WxtlHp0iKVpgzEp5aQlzcR0RZ8GSaFPY
D+sd+nwNp2i191dJUfYpVHxwlrEtztzJxoX44UZMfAdY/WEkn7rk5pxfhIIsJ9BXR8o5DkbVm+ik
4tZopTmMWjLs3WhdV1esmM/8/CmcjqnvD2HTXrPrYIFwGkzZRemq2JHF+zG1VXaXaYmxkh4zOcQM
Y8lcvLpyfNjbcfR/fuETktD3kYG2A7QU9QZo2ikxhn5gJM92owUQfrQAoN1paaST9tDbGYbBw1x2
B7myZxfuqw7HAKWiwKrhzsojpz7zFE5YOtvNgLur0IJoNsEeORW5mKhAjRWleqA20kDr3ZKyzs8U
rY1RataW6sdDVaNRyFQxequ5FC8NQVKaZzZtfAY3P6Hwb/ey2VGwdsGz3P5xMs1nXIdWjImQ3Le6
oDsw9W2IrCC6ilHvIv5hk/wEAY9MsLkprlM9Eh9wWmgfJ0MOC7OiQ61OovnU6Yt0XLLU8DlAJfsW
AfeZBenHcft9XSRB2ZAh3ekbiPnXwmBLRkrl2QkkRLyc2dHTeC3KwuPQxVdqERXXOty/ByGaeP+r
g4fyZuPB8ZxgGMGbfH/pul0jUqr7NLRXWQ4VtRGJV48OSM0M9ehTWvZ4Vo7F+g17u4XEHzu5XPQl
DXPbGs6Q+7+j+u+mL3eAiGQbQ8RE4bLx/l5GzO1k5OJL2KYpQFXeLsCQomZZOw5asd5XpVOJCxJf
o5tVYPdzQDnWj+6QLrbjD7ay3vUFLbzLqsVv7EmJYhL1YkMK+w7LKW+tR+hhmiyUo2RosQhqtVyG
XV/VFviKVZANl4ulrc6sST/OCGh77DHMzi2rAnb9+2+VFbCpUyWHmWYMw34a53GvEMngzSTC+KRD
aaGWa6ImSz573Xixe1tZpnNr9HsOB1OBmyCMCsYestjtf7y/CZbkODXrZQxVs1k4DaKJKlzkSsqV
M1gfqpJ2+s8H1t+8TDZXpDpA78D8SCbeX1EDBW4U4Yzhoov5k6zVNchXoT+qclHZfpuuIJ19sxzb
tW6OTmPIF8JY6Wepg3VX1eVXNOXFR4y5aLsKNfvY1GYcwG25TBQBvoWtS7nH/i1G2AsBR/dSaYjo
0kvW68+/x3eblfeDku+B1oOqioUEhdfJ95A0nZZuNIVDzwnD73R5CMx67J83Z6XLWsFAgYBDUnWk
uNljNy58Qqyth7lv7oTeNaGTxKNbRKp5r7Pt0ToyZixHNPsmyjUk+qygZ/aD7w7kJ3cM+QraBXMa
gxz1dBo5Qy4JhA6h3XbpNw1jbACEeQRULsRdEiXqXmXCHEZDLe8taX51qpoWSA3sSB6ImdJQFtLR
jlZKc9uE0VRroz+AiGNDHq3iaa0X2hbQD26yZfiAc1l+gCp3JWlZRpynxRYrS9N0vdCqP1MD/TiI
t2mEZmSTdMIPOvliKtFGdlZhpBeNsjj2uTQGE3GHN1Ry4hBp+rlQ+x+vR8rFxnvCrcbEy+pk/yD0
VjOyyFhC4gSqZ22QvlJ0pL3fdvMXOU6Hc+S8v7keROhNIotWdXt/74da10zlgJhsDtPe0D/Y2Hy8
YTtnXRpGSzthbo0zC+6Jg++2KmxgPAzIzagGJdHJA7XyDN2vHAsaWqQyj5oVQ3eoy4c5zVvZE5N1
LSXsO3Agp0CfLYVCeKyAaJxaVm5Hkg8etUGXvWFYzDP70ulB4fudcVSG8UYpx8R6/yhmOBlSTxBH
6BRavsOLAneiCGdZhzgAUtttB4EnSa4DMJ+rqVUf/HzW/93ltww2E1Wjztw/WbxwacSrua9JGZHz
5YMsNcpnopR2JPgBzg70gYgTGr4C1jQXSSZZZ778ibT7j/fCy+HtwIaF/XYyEGxC2xHDGHPY19Qs
WFM4xmOnN61XtBi5+NnaPzpTZd0OsUW6kqMfOtmabjRh2LmX2Rr9yrEhNQCh+rCDGBJ/+MWngx8P
DpfmFh7JQfOU9mgWYzqXcourBqXAvtMz9aaOa6AhtW2fZ0N7RbjV3ifMKoyWevnh51f/sd7FaIH/
sKcS/7EF0bwfG2nf1qvmgCtlNB6le6ke6w8zTML5OuuZVX7R0evzsGEDV+nzHp52GtfdXlFgWblL
hh3amaJ3Gw3vFlxuCNtffIPwAeZbndxQHK2jTD9WZ52YQdKnQSrdSK6HK6TcM/Sk4ThKlX74+WP4
YYhyUWYvBT/NKQYDDa2/1ozlqkcLLrp6mMc9OHTmTMq3wTDWnShNa6dPc/lqOZWyH+yM/6+W1HMO
+1sn4fRrI2+zVYQACPt5AO/vYElmU00m0wyHSBPkKyHsybw8ndPqIFS5vehqOSsPIsV5yCf9TRwT
aarnW21Qpt6vMpLCGLxRWZ+Zu9/lbievw0E4gdoJfQLJwyevIzWFOijqCDclbyMa5EU7GR54RjUT
PD+tSQD5vF48wYOp/Ko2S22XTn1voPXAKQnfxknxhkm1xd4B6nbCKhecHjSIVJbfrInxkKZkwLhS
Oq7Rrp9VEKsqkXCn+fkL/nEVQPlB54WTLM1JchNPnm9Xl4WCyoJ+SA5fcL91S6BSZS0th2RKhOZG
FcaqXoLpCRRAx178uq4s2bNysk0DIQYx7OY07m+Uik96DYLhxteEwHD153f641CktYnuT2Xn2uSB
J4u1VZtDkQLHhhLNHz8vhHEYRvmphQt9RVpvsbdbRXwxmnonTDUNf37xHzZNChwKNPw1DbpexB+9
H4V6lyQkzaVWCLgi3edVPN2aiYPQWuHwAMzQnpH7fy+f3g8vVF8oI2gnq0TiWCfDiwZDbyqJZoWJ
VY1fGklbdgVnXl/KdPkYaZJeB5FuzHv2VNuzMeIP8iWvD2rBQmRhyn9dY4jgG3HSX2rowHelSFti
jAu6IWW82s+J1ejuLHrqK4L6zixVJ7FxbC1obVGT0CGhzkD+dPKuEhA0SR5TOawY4dda5ziPSqVB
e4yV+GO5cOYtFglBQJSK4egII/KUWAxYSTUW3SMtm8LWzONzNm8nfsLbbeG9hrhmkyTQude3t/yX
EzCmwHKNfdkaRl1cgACy75HyDCr0ITX1qH5a9ESuD5AmmsTT1Yl8Logx5hGLM+tiMMDD8ZiW8Jrq
x6y7coQaR3BoJTFfzq2Dzk7r0sk4NirJ8j8ffX974ziks9CidODmT26ckaBW5iSBadqLBRPOKWHz
5KPp3BKEGH2qhhaiT6QUFe1DbbSVIFOU+fPYV2m8bdVQOAxpUshh7gG2XJrt1n6MlppaG2KoBPUM
hDuxdLy+ztz4j6s3uxWiRZjbW+13qtqfm4HkeUK8CUGW9QpnKWV4MXJoJoUW31W47YVlbEuf9a6X
7mI16R/tushgTC7VdTYwsX/9drajKcINJO8Ijk4qrkGbOHVQ84emNYswjjSgTzzPLmrT6K+i3gSm
7BPrgrBFh7yEATs6ZcXQa1gOFt5D51SC2+b5fo6jDmR2oPbiCf1gyiwKslPKfqHCwU+v0CKRe3LZ
zPfwvqKtDaFeanFOzMXQwukzu/EDBGnkg3o/BeuWvA4deL3FdwwiJkY7Z8r2v1mBOAGRMmCjBkF8
cqr3Vqsqtjq5XcMumiT9qqZ97TpmlDa3EsyH2iMXPbGeJCENOwNGoRzaEsSuz6kTUwAVZSkBCC1W
rVzRP6OXHBlmY/p2BLvbk/I1KS9WFXtOv7HajUliYPEXFqSe64eUU8u5R/034xBgYasmaY5s8rr3
M99GSadlsIdCKIGA+4nacQw17XDJYuxpOqNfrzSVOoL43keJZ3KrdURPa0DMO9jMxpn18bu29eTN
s6QjucS+1uLrnIxDk7f3/zg7kyY5kXRr/yLMmIctEGPOmVKWpA0mtVQMDg64Aw78+vtEfZtbWW0l
u9+iN9VdnREEOO9wznOqmc7gWKG7vjS2lI9y4tdAL2/vqT95zmHaPI2yxPUPxbpNTJS0/Rx3qzxW
42Kfp8nAeMd9FdGZlIl/6CtP2alAUJDtNWFtYANn61MULDchbdV8G93x2JfN9KPu1+Zr20Xh+2+e
Le8fdzMtLK5I3ls8XtAt/36JVSM2S6gwObo8YE+VI7yHUJXqmMhWfF8iCMylICLdteuNxUaR/KpL
84MfYsh3vVWvk42I5P/jI9FgBZxwt8nYxxlFgxvEZVdeoJ2Z1b0K9XBfc7+mjJX33EUBfgpB0n5J
eCs9ci5siP6WAFewEx52vsrTbsvfYXD/WcUzpoMOwg8ZMCH7eAKx1h9X24mKI7qD8I+NJX7Ooqh/
oKZfDpXVQ2jXUfebVu+/3G+MfLnX2IuxOaCk+PtvI4JmmbuY3qEaCYJg8OmeJ9lGp0Z368mpuu4O
XwuITdU0d4O2wz+NJ75XwbLfYpWD/iTiST1YmM4kShp5F7g6fLQSYAlid3wI7qhyT323OAersdrL
LofiU7+4zSdeNPeazIvfhVs5fw0N/vcThGOZwpX3Cps19uwfp+4C1ubtlWgfdD0i7vQIYEQvytrg
U5O425pby4DSf2IjUZKJGaBX9mY3uazdpD3EirScaYtGfk/3zjPDu3T7ssxdibzksOrFdh8327NM
atvkKH9bnXY9LKwjTrvcSBpYGtcvEYmEnwJRbV8KbEmsXqR471dE++VcLdk4BFLm1uhMwwFkD9V7
440ImQoeE5FO1McztZtvnsXsCObPVWTqLKz89VsgYw2lQdQOU01RYJzRujSHpV+cMQthIWWoKS0M
q85qJahqgv4mjffb9lL4tnmM3NYiADTwihcuXQ3MpVHil5qhoh8tsc50rktZLncLVU5xdlGnq7xz
J635gtYsLlQI4oVBjvqzdgm5TDe+XN6ZDUke6wETZ6PTYlYgBebRr5YGAdagew8QlKXXbCYsGSVi
FIxO1uDJoFfwNusOZc6ITsYfwuyW90q3ZBlU4n1hJzKb556XfbchZStkOKuzDsblott9UkcvbtC5
wuf1D5AIvKdEo/W7Oj07toMgTSvMieXAnFyNnV2czDQNzskTun3l4nEcKnG7UIUo7YynUeDX6cPo
Zzeinf9dd/KPATw3JMc59AnKdfAewYcp1zCGSlYc6YcOX+q1sYU8WpHiebk5mr29w1i1re1wdHiJ
X/3eExf6R+c37fo/Zm38AaDMt00LVlGK3Q/9uu2rHRXwjqcYa/WlFUV5lU1gH4DFPJazkRevDN9i
bdVMU0t1160qOG9RYpFEYyfATreQOVCtf/37Qfyxe/p/n4oahxQKdhMfoRnDyOk/7mVxUFtnfoGk
G7J1jtTzMpftl6CEhvDvf+8ftQsn3C2onLFeckvsDj/0H4NYKhmqJTrEUHDvG1OIq7Kr9mu8LG5W
EzvxkpS+fNznG9t072qZ2tVya7PIlEpD4QSsLZpqfw831b2i2mnegg6UUDZE4YMN4P8AnHiPMCIY
ljqQLOzfvbm4Qh9ep3iKbSd0qTVcXhW8M/9+ZCNWh941t8VhcGaCQ3o/UvFlbMewzWI1zX4ablV1
LfA+6JPdevvbyP1XptG828nRBI55WMsYL4Mw6IhzZ6GpzWB29l8RXpsoBdhwmSopUH5LbX8vhaDu
XiRmgHSMlezz2h6mdyX9O6sIyu5URCaorqPWSuIYALTyUnU3YWDvInpNd1j1X6pwNxx8kx7kieFd
7KTlYNfNWZty0oe+WQuIQfPS7xfYwnJ6TiAnYDLu4uB666+T3LWVExykgqJyEfvS/RiGph6OTeuK
/VDQSfyI5lG251U3eMPCRFE4tmAxdBrWzu5fmx0LfUoYz3a/42buc1HyezG0Uz85INrpE0MY9aNS
MuSXnMuKdoqkpO4qdyk3dums9fKYlOfHNvYQkcd2jSijWXbzHdRd5x79tWk6jrTQMac5vC2YULrI
8sJarFyzkLWtfyAee9IZFsEWMw+8DRR/607u5NIC+z07Q93Ka9Qm/vbQqA6wvzT7cDK2KR5cl6N9
A3Z0u9bua9GT/ptu8DcwKxSt/x8OoPgZ0/08ZFNTd7m3Sith39hgnrM778xcbHzzvUlaZwgn9BJe
E4ggDRjUPhkLvlAGaVpX6ZzYfpMjhHW/xrWVPOsGK3tWOb3AoyZAUnMM6/2TxHNiDui622ernxZF
0b4sD6s0kyJhg+/Ym1DqMxGTQQPxO7IUoR+Aag/asqV75L9NkjSoGAync+Pv7VukOuT9QQEqbo1v
ClJHlfINQfXYHfa11eMnJLezfo6iXi4nhLhGQeeqrJ+CRGznUga8Mw/brv3wgMt0/GyV8AaPQEUl
ZqoOHvKRaXm7YpvymZKhs1V3/TBs/aHdfAxqvgvRnXeOTmo7rcPEjM9Illsn8+pNfk4apkv3a8xF
yCP035Ah7GY+dTT6U1or3FKnoWnMAtpYOPyXQsyKqR74wWNj1XFz7PehfZW8Zpfck/WWB90i5LN2
JvxGTQz2JbNXx5U4fbh1XTNH5YPECo8xZl/rV9zHNVS5OS7We1d7+/AGAjpEW8ezaS61itBVu7vZ
rNMqA4xCfjxHrMewpjX3JPYUeLmWuONbe8PannZXtNXJCZclNwz0u18C71Gd2sau/Gs3oLfLmI7G
4zlZWoDCTm0hKnbr0ZlTl0mnj8xvEHNmGMjuT9x62FSINtlujO1WHUtr3Ei8jhVCKu3Ew7mzipFD
na6FJg9jr3F9HWadU+DGrCN1zw+J1Jkrtl5mYSFSLuI6eVNkL0XPHCjLlssJCW2+7LdVjGEL+qk1
ruLtFWudl+UciWxxeG8+DGCOMYaVlLJHx1cFhsut8gTOah/BYTHqoc1at3UIkfO35K3Ts+9cZbcF
b5Ouzc9AzT3HW790SQa4x9NH17RddYbWyZbNYvqo01Ht6ivhIqDjsdDJ8bDowZGp5bQ4fXidom2f
iNEwF9tt5vlgjKrfhZnjXwZZ27svlByzwApge9gBsoA7nHydn86diYNDuUlJyTyTRpT5Ndad1Iu6
5kfR22bC1NHr95B1rzoh3jCIegmL23OYO358avuoq4C5lpN4rrhjpmz25TC9wML3mWNMkopxBRqo
D0204jZKRPufxomtDiQcBg2kDljNX+xpmK4EYVDxtf7uGLZtN91/5TfVN6sjcxoZcs050QcV1QqL
dTUdxiBsz4o0C52W7cyjziTbJHm5TPaUgfmfXuxxBp+uVTFlehFT85CMjR4OE/MC93NCVPmfXN1A
3nU0WO5BUyS9W5tvYQjCJnFvjNa/PE9pxs37ErcHL5omInKtHWn+XlcqfC2DxCpyEjCMe4JPLsfT
SkW8HIi3LfGrDV1wMw5L74LjdL1YTdPOFzGP/RsJBTbmk3DqtocV69TMTYkZ8NhaDpr3Mtk7kY/R
RJEW2xr767jxngmYpWFkWKoQirznTVHaqXitci/og1wIa8T7M9m45Ypyjm0ynWJu4EqX/tVTbiev
FtVpFiSd4trLfZhOm9v5Jg0h7HwSUa/rt8KqeZXPrUkI5azmfTpLalMqtmn+NCTtcMf6GZON4Bk9
bGHjPBMvE35ZpqhfT8K2MWxvvV7fIk9X1UF3+AufJrEbvFl75DapIEu4ulb+HuL9Hqe1YZ+HGzKf
hKqo/ZpeIYkabZQZjTMVV8y7neEdTQ5pNc8FUvc9qb077gNdYO5pp1cD6HLPwigycYoKr1Uc+is2
JGf1hviF3cHaH1dnSH5VDVlHmBiIaEiZDw8a36K/11lTQXEyOH2Gy7oE692+LGbOSXLvcIruJW/B
iYoACyDs7yo1Xc3wLZmZfW8GSV0uzLiVx0bEBYZL/pF3bhdCf9JENc5VuZLcMmmq9n0bvLa5M8y9
t4uKoxYrl9uZjpDlMLzWU0utE7e+DC5FuKP+sG4+ymSWWDoiLuujQFyIfLnzXIofSqy7Lepp1ZYm
mqt8b3cA/KoLnTt8qzurTzgs6z3sUXaze4tBcqjjjQHZyoD5WoiVF6FkE0JVUDPw8vQeviI7mpYs
DFo7+dS1lbEfO9ZmFUEJc/gD7VpCUkHvTgRYKCUbZhGl6rDXjtP3avIxsQWzx1+jy99xH3fRcFiW
RC0Ad3cd5P5u9JR53t5u6bKO2yu2sH06tLu1/pzXyP4eOe1LydPC5xpnB3eZtTNgmr12OYVDL0is
6G3vpdh2F5ciU24kfWygnAcLkh/+wVJYD660mJdHybpY/I3E7s5iEd2C9qbHq1PHbZR347IVabHF
8XWKZss6N7Ll2thOV36umb6mzDfFfDa+rsoHkBZIDlymWl3mDDA502ZC1XJhJrNe+r50p9d9lYOV
Rvvo/4pktTpHaj7LftktFfUZz3tYHDuvml78hEXUYRGaO5WSgupI7hXlMBDs5mbn2EEuVeOUXHmv
+lOOTLWT+YoSdjlLW0bLkVMj1AfVLuGWRUkCJQHc+xSfC7ORtHKDQbyMo2dUyue3zlNgxjkbOciB
FxjDeL0d/CEvgiH2L5EscNfWRLywEIwn6zyreJ++M/i0H/pQW1a6sbRs0zLedf9cduFcwLgMK9aa
RBfYoDScbkm9oZa01ZWVHOveWvdT3NYTAwiticcoBj/sDhZr0ebCFwyLV4Jc3AsCtGJ/gLtgqif8
xIFC1udY9klsrvMnQyfPXNehBSPs25hQltbv3EM0rSwoO53Id7+2p+gsayfseEZr77ug65gzbaEh
yKe13dWjsYBjwCUmCeXsa6HwDI5O1Oc87D0m7aTMunLG6tl5NXjeqv1eOl30uU1iidk+nMEQun47
us+J1Jzp7NF0ic95jb6Kxi/j52GQjYJhLDiH4qGplnM94v38An/dLs8wC6unae7c8Y4TnDkMts31
0cRdQuyZ8QfUbawIsd6to2mOAu9XAHpln8098aDxQBIUY44nM/h1e6m7si4OLpuG52ocqTCqQcVY
41bVs9eu48rcV8nsV3djXZkGOTT6plOv55ACQ9dWPvYbZ2rted0rtzyKlhpJLJorv41owurR74+A
SlpQyDSa+RJsYXSLCjH3LrTRLucd7DgPpbGXgumLF38nkaoPDsVm9z+bAoMXRWM3XArp4LXAlRH6
Z9sWAb6q0YUQ48MOOdCwFCBXZEU+CeuVck/7dvVuABjDJ1mjUMCcAUr/w66FRR9SV+UVvWkyZevQ
cAmtkVc2Btd4ymwUTiOGYmlZeMr6+GCcDTyBmMrxV+kvLL5AUBnvsbFC71y4e/eDME260tUMBLQU
U49tVVrd+GtV1G+XnmTiHvS7jGj0x3UpUwPEZThYhK904E4Ii0mlv839MQb0nPp61H62iEJbr52c
9vkq9psuNuh89en2NJiMYGDgxI0ph3f2leObwx1d58E+gLodmtV4nM3xamONoxVL7bhubhljfh1k
jfam09SvdX2YKpSBGLDKP41Qtbgb51Fo1o2ed53aCNOr7Q/EWVhNYgzghfaG0ohRgIScXG7eRrRW
9zzP83NpZBwfp86W351Gi/o01L7d3HH2Ti+GViI8TE0X/Bylcawyt3fPfksWv7urp1KemXPLjPrE
6VlAAjT9nuC8e6xXKm+SZ9R6LIHexZ+SCa1fHu8D+woNEd49MNGHBhWum5YHrZ1CncB1le1hjv39
01LOw3Jho1Tcd0OowqxxHeUDkPFcfXSckX5WlXUbH8Jmjpa0TvaoOdYl9wNZBbL6PkNHwEvtKJXk
q8u/4wmXL91FcYXMJHb9n/Vs1e+z3y0hG+RhfWNuV72qEQAxd4UQh4oKSaYmKIb9Qik/VY/lMMoa
i+/S/tROpc/+FrVeuoUW9UEEiGPL/cjo9YXUsoiAGLefEEl31Q2M5IyOe8LygCdYUMBF99Uu3fie
RDw+DiYmGAA1YQ5JriJ2IlnoGvI9MdVH+snrwlvu8bThS2xYPgb5ytju1UfTteb7gp2w53EpSIgC
ilR0z1RB4h6SsjXfV5EVnhPqOPfB2+ZopnrukvrZMu7k5v1iLWvq1q55He2agYHnl3o79bxaos9s
eaQ6JKgRMWaUVjLhhF5H74lImgCcxDx46BWB15x5YpKvHjrQAynQCS8Bipb9krgiYILuWgmgn6JS
5eeqHCkH3LYcKDG76Folm9pye+zJV1KbtosD5bXTX/1K1VGuUJBwPLHIO8fRuseMhZkCYVBd/EdN
nDUeXmB5aK4bgr+Ovk4qKP6V/d1MJDZlM5XO9RYyaa7b2mMxZuhQ39/GUkA8TO1shzF22/A12Zjw
t05oUKsMLqd+EA16ugvsYoGs3amCjdRe+gQ9VY65K6JwVwe/n532WMn2NvZFRhkSxlovJsr4H8Z2
it6vVrwPia7E3MzsWadds43iMmwiae+CIbGZkydyZuJcF8WL0oUVH7FEBxdlIjXlMOqWb9XOgOE4
svHf8plVwPhU9Unbf0rG2UoevTZKasQsTcSwHQE2r8nYfFUJ+bucTki0F8nSN5f4hmlsSvDd6TxE
kLtji4r5ohpZuJdo83H3WpvknTI6uhrP6347M6127CXlBw0zoWRzoKoUiI/9vtLLbofJUPqAGhqG
/Tg0wjGpHkTxvWlizsG1o59i54DyPrfionnjJROGZ3bP7nzmtrJn7CuMze6soPbsJ65y9KOyZFiA
simaLVPjsDZPznqj1HT77vync5jKZy00ZJBBBAFUBxnIVZ5B+QanSPRec9lXc2sS9dReG18KJ3VY
nOhM7c76pTbgXbK1XzXvwbZEOpBU3K0ZuLEkM5LpQT7H6F/yOsIevIdVTaKUx1dOV030x3sfwCYC
HBF71VEhkuPdFKzz9DjNO6p3hDVTbtzequFsLAaWBYnS4yVStMNPsrXF+9qL5ru3iAAupufb5ZUD
d08ylXQeS2EsFlSPoglfkmLYMsl2yCGKu7WeXHseIT5LR7WvgzuZt4E8cH1wlRCXvuP8z1WNRT2H
WuQmIHRBB41ybh9m0RXcW/Ha3tudomMvxmXwrwH/xteJVWmdDpXxfySM+spD1xRyePA9xiFHd6jL
LatsevsUKg3kCiJQ5XpHPIe/vwwiQY8eSQwqmWYU/8V0UaPuuCNh3zhWuERfPa26L85GKB0krb73
YVCQoZUV0zabC3k7/YOorC5+V5PbIPEIK3VtpRhw8FPDdlmyaIaAYVguM5ee2c5JLwOml1X37a8l
CiNMUX7c/ElH3xNCPAhszMG6sXyV2Il/LHK1FYJ2J36siBYYUj6aG5N0RyZhCrJQFKnbBtYL2j8f
+nrl1wdW0wXl2toa+8HZ7XjLa7ekAvciy3uRTHkc6uIy+YUKbnYPpeka+9yAlMNMD4XruRoCeBor
o+KWlhD+aIYdG87YLpc71e0kqLZRBU9+3pLill+5jSa1+EZbNhN+QasNRi9K2Xlr0ByEYfxCYrNf
YtJEfzAVRMDSFjHmM3t3cotOa0ubXssv2y6ES79EzNnzXg3u10atYZWHKBmHfJ21Jch5gmFCa4+r
gyrL0vpa2eSh5UOo/2TIbaKXxKvh5wSxsdSrx2uJCG+EIfKo9gj7qmMKD/OrZgN/tefdbW9FbkzU
kUUOzoMnzapy06rSymE5c4fxW5tLUPDmIoMgHlCWTzt120qb/qY3JhnXeBrX7jpUo/0weX39Zkif
oACINzBXXp9s2QTG7aRcFYs8qmNqyy3A9H/vDsta5FAd6B/pZyoShiJQDwPoPZUywIgesA3X45XF
dKiPlWdL84hpPFKPdrQFgAPmjXir1RnF9H22BGSLLTbq1FdoxNvBtr51Ic8NUktTnqgN5cQsZBge
UKVuyaVAkNpQK1hbcEyWBhaPbls18sxPi3+bVsBQYay3B6cRoXX0ZEuB/2ba4bbyb61b+AfTywH8
gtd3DFnqbhzPfONmACYRu/pQ4LBariMUVOutKTx7v06uMwNSaEWYXEBaNUtexjbRdXGtY+u+1osS
x8AYs6UkUZf73SIpTr2BlIRDgUd1pIboZvd0y9KCkWglXes+DWNlX6goJ+aoQHufDPWSczadGyFd
dxKqb5ALsf42ajQzj8BXTHtdg3744pMN9gMdMHGYRDVWYADaEf6cp8qXpcCJkdnK1jQLSjTbHfbO
SZ506QWZUrzNYWgMyLa2sb+BLzo5b/fgIfo/djvkpWRKr3FzHfQxe+Vw5xtOuvJF7jMx+5rshIRE
cr2J4wtmT3lHK7gxq9TbQVAH/+hFV/2w+7n8ViwNsaGxZQrUN2FX/2S4N198MzvRUdkFhIw+GQFs
VUkzv2EUAr1AqRfWmeGXYdhbuTGqiRKeIjNQW2f+GKiL2zjRH6Ow95+iVpO66CHowVmKzm6OPM9D
eCprZuMsnyaIT6MQJrrrk9vck5GwqR4CEj3lKVobh544Gps+/Maudivu6RZ9IHiNMztHIYWMXwc0
SODg1mhdfoXuliw5+IjEyx3jI1RtuP+8532kBsmEVzP3pnjT/rEJo/ZBi4V9H+tg8b1PKt4kwVbJ
vF396NTWBtxQtXvKS29WkBOXgD8zOgUtvRsoRgdqSDAkNMWmVQqsomofqyg0/XFnB/1tWXFSPOMM
qm9kzkVEd5SOcx6OHLWk1Nag9pirGczzIyjdc1At3c/B1UGFmX2Q009QTjOCHgMCJN1VudgZ8ij6
eLCWUD9o+0XyUDGoeikkiAd2Yug7oMMnyx/+SObYPVCtOTkDzK9zXky8BwyTNf9Hx236rgtnHg62
17TnpIGdeq3niXW+V5cuEOEWBl4uGmW3f67B3ojMIMccjkEgw/2uqZOq2jPm4X6BOEmZc92zHMsN
MvefdM/Nlm+Oa/0JVoD+abBmUkdq1In2m9y5Zx53TH0Nj24ynOvaj8J7qWCdszNlQJ9FreiTzG+F
5eaV3MZXLSWPaSdr5qZ1NQAV66fGTXISDtwGJNY6kHSqBDcuoWqQaayaC5A6xWJwwaKOBovXjd4V
4hwYxNoOpZVyTKsc3IvnnZrORmdqo5KM8qZn3Z0V+FebL0btMDnIwfSKz+zb+ifUIVNwy46dxN28
DJ6ddei361MLDesJm1hIiVGGrpUBU1TzgX+g0waX8H9irEtQ5PbVPwtntP4wI8dVOnS7MDknc1HQ
ZrkcZcySbfx4KDhey4odM9kKhXexWhP0GUZRL8xm7ZWP9dSRC7BsejInrhIvGfIRJBC1GG8dj1V8
4wOG5aAvxbIuc9b6G4NNHQp0LWauZ6S+PpySnFmh1bAWQgKf9+x953wPFbO4xSGULlNBXdNZqK5/
wd3odEfP2pfo++qE+tPIgfeFgmmGnbWRCcuCaPIeyDzs4ULH6/6+gcxzruh/CdPzDZgHlK+eTUrA
EFX6Es9DRc7EIGLnHNQAOhkrcK0GEtl4nCaxdHnrAgs8dV0bn3TFJo5oLdUmpwndMu1TX98Am7pY
33UX9f8BSmXYn7KkjDKviIqzQU+sMklTV7KrjlSTeyb275Zx2Nm8WszH0hInNuVbpCuYM5Wc/TuK
U3x1egnCX3Q+4wpVf+sDGozWxFcMV0hGir5hvxYtt1zVrimRvqzOTMabRlDLGNR1nlqqxS1Drcnx
WIcVogKGyurBRqttHwbjAAdrk2E7Vm2xVOnK/+Sl65ylzaK+FdXF9G11b0c1fLOgTtSvVfjAcJel
tdor9VrLmAL7/VFw/s5H2VVxc+4W5jVM0lib5tVujHyqIhtdUs/3DE8RklVIYC07P3YGtbpnXchc
UG6F+2dTChjAadSuwVurvKIGojkhV4Bqu5+demZ7DsqGeXWmCJe085AeFYjjFjN4ccLWo4WCUnAY
55Ur3q1BcdXrYJcHPYb2N/AgN9jYZtbld1K1/6J7AFxyc3sAdcbb+cGPUAqbFs2Zk0NfMEPSzFDy
aQnmq23VC37BvvxZ2sXKZtqJNPyr0DmufUh3Pe/edQuJfqnM7l7nfQ/PoldtJpep+jzwzFK2l+VX
x26Dg6/7pANe2erP/y48uX24v6nSwE6AiCUYHSq8a4cfRBuktbXhwnbk2GP3hCXk1pcqihLWOOD3
Wt2yNJHRypyUZd1vJCN/RQf9/W/7qERooxy2wdE/8lRYSu2xL/r9uASufpoDJGnF5DsufMzEBhXG
G2tFDc62uznBbjRFrsJwuwVkGs87YmYA2VC7XQizbpB2gLI9ZpRPU40kzmjhc+xQWtd3vOjKF206
86mJXLM/OnUTNylVqhGU7gOC5dUpCBBZCb4vKe8YyR38dljUsVpARqYuyx4WKixlgoMq1m54LNut
+qMGco0ne4T7tFoLcvBtnMznGjO2l8l9+ukhX8oY4Mo/EL3Ozyw21MGOm7VExrIA2Sv1FIHaRkoK
9a2yudT8SGH9QmGyj98rUj3i3J7YugHXdZvvO8DBfkspsS35hSEzTnDtE76XVUEvfnZgcl9KZ/Ps
5xkmFZtv5HPLa1WqZT85PjIrTuii/xasIJwy3RvrG0oV1ORkD/gzo2vf9AxVW4sBticK59gt4/i1
CWFY/E5hf5My/eNnh27u3oAQNxvj33VCPrPdrbvBgesW0CVnbJwK7EcXl8t/8KbWyU20Lz9UIr4u
4QjKueiioyz3B9jHrJc7f3kyNZ/53x+EfzhAcIK78Icw/fugRNDc//1jVYxIXEaF6xHRyfDIy8x+
T6pmOoHZ2996VvWnkbsBFF2iynSZC+89CE2ReYh0M9etFpG6pvN+I4/7KL7lQ/FocI2IHbJtUCJ/
/1CTOwD4xpR/tNqB2Lmkn2/9wdhc4BXvqaHVvAQobH7nOrg99X//iQKseyFqNNyvREZ/kAaG0UTh
BNbtqAeG2LXSVJ7CV49o55GP4G9mY0bP/GaBgL+O/vIH/zfyqY3lfi7DyD7CjUueA2Hrw64EtdK/
/1T/7dOB8+CsDTHS2x9vIAfxs2Dr6Rw5YZ+MkFqnJHiOD4PbzstvhO//cFVS7ZG2BxuL2Etuj4+E
gIqlcuXNJYe2Nfk/Zj36JW7bTR+mxa5/uhu1GslV7qH2h+1B9jYT8HaI2EYX++H/+rXJQOElw3jf
tyOwFB/uBZBXxrer9VjUZnoVNOxppWuyn2Og8D///W/987UQuwgfHRtZJmbjj1o+ZpEzaopqP3rR
QDseIQeFj+mxA+wxUnHwiOrLHNPnzxQDv/nb/9Beosgn1uMvISRO/ejD+aDXuGDLxD0/1371ajoG
/rG7dETR61YfnCCyqt/cUK778X7HO88E28VihcvB/viYDTQuVly7xQFDHlKVGKARUNDF7g+T11HT
e/W8XID42QtiPzFCxZdOf2JsRWNPS2RfZOxTkRhGevMP2xJCZ461M48UFALcL8z8AZhRJeZF29Ls
1UQe6CtRPiPQhL1nj/LvP5/z8RoSu04wCtn1N+QMN80H998kVu6isaJtR9r8g35nl6nEpfiJ41/e
jWVgvhL7jqqy2zjTuogcgEAkzDDUzRDL6zdIZw/aoB5L+2GeLe/bGpXN/yk0kUA6PuSt8MCfyH/Q
dn+4odGDdx1r7dPc95FDVlY9b5/t3orqzJ5WR18xu83T999cmo/lGn+VWxSeHbptAuo+ujKRK9nK
h/BzGvp5vDDvGajM/OCVGq047CzIH7ywWM5qY1mSGnlrGE3klWeWz7+z9/1lRv7f52x4A4cR9/GX
TRS7z4fqq7TcurdZN50KEu38tEcNeNdr7T4Eotyj+yF0u/pup+cTjzwRhXPCcddEF0XvhHc4YmmR
JrjgvRznYrKQyRizs0Azppy7ZXAY2Gyt5p/YSnOMW0IHj+xTwLmHXqzH/6HuPJbkRrJt+y89Rxu0
A4OeQIRMTabiBMZKMh1a669/C9XP7DKDfZnWwzuqtmKzEIFwOI6fs/fax0lnO/MqGavxQe/q6MpN
EGzAOu5oFteznrTXBaIGccpM9rlTCjQ1urJW2mpBN9HV8VZzgoeQ0I/TGSsY0ME5gK7gcSfOWFeI
7bsXC3TM8iohqqe3VVvSxp27ZT3XY+LaZ8NsTeNG7xEuJeQv2leSpZb75hDjv6uUgYMx8lv7UeDp
joLJLazpDilbPPs0LXFCtBhf958sj8utwOZ1S3KzS+gUNifrcpclsK2kyzire4wGagRTwIUDSLcT
W5lUBQQro8Hr5zeW6owYnWJDQQCYOxOpVMmQn1VSi9H4NGo7flIKXL712Id1smRsd0M/IJe/qE+w
darA1uSyX/M+Dvpe1hhRM55WuTlTP7Gf8SK92BKBbeA9ASjC0Yb6Q2x//ovztFpSpejsXu5Rqolm
E3xp1W1UNdl7YSj1EhqYIJBupajB7ge3m57cwUmc00BbUN4uIwaUfTZIS/0mnYHzNqnbwrin6xbf
uMVGG5auHM1zhgZJe62gus9fmzhp8rChTJ7Duu5aNbQcJhuBNamU+90C++g6quiyY1z5+4ZXQL9u
VjWSoz9w99NQzJPM91E2EVDKX7My7WlI5Lwcus7M10ehIfcmygVKJhDTyNIObkbAh6lgYQu2ceiL
q0XOT3LS6aJITQCuk3TlKOzKflFCuGzFN72QGplvdmSfcm1BdYspK1IhiONTwlgPwYTa3+hukWy3
FuNyaqs9A7Aixqa5DJDHORV04WAoY/TYMaTf23Tbc5+IieptNtSx3KE5askEjevmq9vqGFCaRhne
66oQ5Ny4U/7Gu4OOT+EaQ/HCcEZv/D5OtK/LnKSRTzlktM91Zsmj5PhUAMi1xgejqm0KkyiqNoR6
NP8w2FnZ4iss8b6RDcNXxyjd6TgxLDQCptLdy/bKcr0GRWlMWMCkgSk2Yyf3bCc33rVcV2nAJv3y
k7gd84uRZ634kWUO8nMlbmyg1kMUZSlO7klKAja0lNEDi+UKDnOe+WU3zTZIerykIfKavEFwFQ07
UxQl49R2pq/IyIdTDFKfAYSvk6jQ0rIig39rVE3Fp7BUg5cpdxy/ipPKvc2BdfVVbShfnZnurydA
b9LPsuvoGy/ItdrKtlhJ99UsrFBPkdoc5Jwu+hNmWRzG+tqPJ1Nrk6MYldUJ0fFBoUeEy0A/HtLa
OeTQjYrAip3u55yOjBkLTXKObKA3kIXXm0wbEKr107nhBRTvZpDXhJhw/q0O9CVEeY6HWp4nWInN
ic66wIBFCjmxEkac/NWnZVpjLZ5gvmlaUhR+1moVMwuY0avPns3PEJeWiXR4XEo9YFop7/QEsTt9
HSvPAsWYGCEqMKNr37C74ouKtNnytHJOzs6YmdgFGtv6uaY67X2cKA4xL1W03Bb89TSo2FadWzrj
CF9AS98RxNF+5/Rvu1tnamEFFN1fZrZa+o4yirOOwGHu16Y55/5iFrVgHhyPII5GoOV6WVA+TcQD
yjBtyQ6wtUzLwrIfkdcpRfnVtdPlWCIb+IGGpDnamZMwBdazzNzVBnyUY2nwCwIsydFY4otx6kDh
HLv64PcXx2M+aFwluuXylh5LhL+91dUoc/DDUnzDUjiNShM/0Y4d2mvZ1/ODquUChmVRa1dIOBUA
7L1oyisal/AhxSpE9DDpa+ye07FLrQAlC4vUaVf9tdRUOmpdgmHQo6HG7S6RKeIh06Q6By1lLET6
bJ4ZWUGmaxlxR9mdkufxclhmWlsI11LiEV1JpwPLDr4EL7einrthrVuOkivZhdxNviMis7sq62SZ
QiiXiUEnWinvUek3LyZNMuFVq2U9JONst74BRPm8bm55T6VEMAKRoRXxmjmbniem/9WJmHII9Uj/
X4qhWkt/WZRyDcqaSMXjmDo5QUKWOpNdsprSXxnFFD42rRSGkxuHPBW0BKZahyWjlclrnmFwObhF
QxDB35aZyJUEuej5Wj/JFB0gkDaY6X7JDLFkVeSsbf7zzuOUJIlkDBSlz1ULVgi+mTXn4YrSZ0eQ
VQHUu8hIZaWVrUa7Mk6TFXWlni73vVm0bkh+g3lX1pIRR2nG1UNHxr0etGq5yUFWtNH+NsHpvQII
TUL/Xjff6oy6PRyLVdRHzezXl8km4YmsL1ZqAr3LfoYJnyEvQaKUBrTwcSHqvcJDPk46MMalXqRf
ZYa+WyJaoYSRuFao8C8qX9QCAW6sWs2bHVvUSDOxuUaASF7cT9nM9lPGffStKEQr/AEkEduP4yJs
7CcLT8mSro8rJK/Cm81W/0LdVpLqO9KJOEIG2/Tr5G0l/moRoQHIOFdoX+mK7s2qSUhRrKsiPzNr
mp/SmRkp+/g8xw+W7LIf7bRq97laNfHBLiFusmFtmUykZ2rWs8ZcpfacFirQCd6Cgo/SJm+yY6b2
rGUlrvwR/V4VMuC0A3Vh1CNzba6f2zrWx6B1SlTobFPMmIkBneF5LK653jWlKneKi1DJX1dSgg5L
T6nkIdzW1J1SGwWHU6YA+j4fsfVNxuzYu9jsY3uXVprT+HGnVz9xuBEsMcBa19C6kuGLuia3HSSI
IsSydAJLP/e4KQecYKuezFsPu2reHEavKi1fnXwBe5ktcRhtmPFf684xZvTVw6jdzfrq2I+RzdLz
8fryUgPdRG/LHaPGExZwpCBNI/mgp5h3cHyP876leujYyLFmeS4iNu5IT+tT1MMq7/KxVW/cDr1P
wK0dvhlLppCYkkllFLuEXYK/M2kuzDup5GErZryg6qyrHW/Tpo2OY6LkyTkuTO1Rmxa3ONK2x+9F
u75/y9BllXgtmki9d9TCDMUAyCdAexS3SL60tPS0unnurYQwrrhEvLbTRFwVDLwBX6FnzTZHh1sw
PMulfMjYld/QeqcJNxHYxX7q8Gwg1y2T3ZLMw5OI1ejN0lbCsIhsm8M4K+rvGQfFddckRfVTSAdR
X8uTWZCShd4Ki0JVDGTPlUvJ5pTRC5umRKhoPHh34buw+tUfMXIO3jQ181lw5GEGrK3jdFCUFgxP
zxGYMzEArxs9B8/zCJ43YmKrzI3Y9UNlf+mztJA7G7j87OW20fH3VTd/JCl86nj9uOvVWJGhvAP+
Ux5zEg0jHryBX43gS1SslWVf1RHsSF91MDjsotXEIzknDtY+Z9aROitpn4Lirftlvce8VwMZ7Eiu
I4lkNougzYqF6brtktGiAU78Mbey2WLcat3cp3MmWtZ5R1N/VQVazt5hHbiy/qIVqS6Rnw3d41gv
JF1L8sz8Qt86RDHPWeLLpWYIXqT9rIQmrbPSW91mbnasFJ4gaXDkK7J1Ga8Y5zTfAVrhNNBmdbRu
FYbKk+8ki3azIqBj61m1eg5KEvjiq7Ivh9YjTy76Zo3S+tmwnVjeOKVWdSYJW7/D/MaAB7Nzn9ln
pSQuMEhrwv5ODiB5EWQFm/UVHIy63pCmaR3yPkjMUJ80kwwBdEAOOrlxDt2eTetaYfJ+PRtjbwIs
Tiz7i1lJBYNPDLzz5JT8SMF2lEY8Ejtj4RsqQjKywlvriip5XQI3U4nOMdLKeVHkHKtsTggfSHDv
G+cQyyzG8bskq0K5AfwnXBTUvKUnGNe4N3HEOSIgdH51fIK7mvU2s+y5IuCD2MqQqrpfDxToUTcE
cTXg8wf1oAWpjqYhRB9JqME45xSKkoCr9KVGOGLt8rFqNF5bikI+iG721yCkleJU0ND8vqqDTht4
aJK3yOa39nHTDP1VpSGLPTeFkdu3II7s8b0jrH4MM2T747FMV/NeSRPT2lNRdez6CNpIhFxQfGyR
W6b7qsVmeZjjhJgN/ismnqYOyM1d0sUOI4hRL9VQ0LQowlRRcLOZVtrLq8SUbvqQ2xOxeDa713ic
nFzGXwXmy83+WBsyTLJUJRZoRUVyXTSzne9wg8jpRRtlzXGcTEASVyKGUlcij6NxzxCvkg85OGzs
AM1oaANDH7tbdrZdRCmKwjl3GM3GGjZLpJcaVX+DNgXhvjLdwWMlsxPzbXUv+w7ZuoBvN/nGxOyK
aCv6pc9mbFb3iB3xtq8x0gDKy6R4UReZkIX25/P6740uKn3UK5ojbMOFmvHxmErCioU8QA57BGrV
DdCHbzWGPQD8Myb7OiF5+M/X2xpnv3ZsIIUwJ4Ab4gDogLB10Rl3OXznRB0N+5TIzafOSEhQzZT0
gQDpYce0Ihp8t5xe4MoM19S7n/nE/9PlaQAAE6N1RKfy4usOjk2HuWUqoSYToqWhUkBadKbZPk5m
3D25Wiff875CL1Ul3ZViKO//3dffJjb0RxBvcyMwqm/dk1+6ArRPl7bFHLWnXVM5Ho4tujDUY0dE
T30ItaMJV6caNw0eGnpqy+aT6dFlW2LrgjCfodjR6Err5sUNqKkmVKDuC3gw1ONIrOVJSWr12eWr
kwU0jK8W7+JPOu+/oRK2q9IKAg9mM66kzP/4tSVWPL2NYtDySvbExCY5jVPZ+zrS1CRQU0wNMnWc
c6oB08iReT+Akig+6f9c/vRMY9j8+dIw/JgIuduf/3LrHWfCHMwvs48pQ6uTZQNxO6vTME4+wMNm
PTeQosqHuDHbH4Ur1VsQKn23+/Pv/3fj+Nf1T1EFxARUAXNYOrjqxZ2Aw1JWmoYsXNTlbIdJbIq/
1Lae1h+t1UzjA6oVXfgt3RRrs8T17zqFeLIjHVL2133aafl1bk66cpeVbtW9T32d4/lNbCHP0hTZ
eqACWEYi2HqAL2O95mEU1WJm746RI5mxzX6rtAR7ZA2qGF/ptVw9r7MzIC9v4mra1aZqR4cUdlXx
iNvCrF6QhTv6jZMO+CysOBqIvmlRsJFxBY3qkIthMv3MpgmyGyrXzHGMYzD0ZoWonwl/sFU9M3df
tHAY9OIHTlG196YWzaBfwwn7SvedLF8TSEp+zoo5sj5pkv82lxQEfdOZR5gDCscSxsUdV1HOLiKb
MJJBcQ5mhDG7qHLWwGr05ClFB3Jl5dV8Igyo8iqK61vg8dY+q7fR+bAkfqXW1eHPq0D7bRkwB2P+
5gD1FDTZAL19XIw9uWVSATu3czsHrNOEsUw59SW6uKd+KcAAOASa4jnKjcaXBvGR4SAojG5a2mU8
IiVo0KeZQIr2iKptUfeIdzQCAEd6Hj+wUndPDi55eVgi+kXhVCrNqyDVAYnnPFsv9WA5NqWraJ6V
rs3T05wi+83h4jY7WahrdDB1nATe0OiAX2e9RJsBFgPBSxEtlIaSrl+YJ1GNWHDIRnHGnTGVJ5of
lnk/Gelc73ITmOwXp7dlc6Tq7FVmOFVs7vC1T4rXK6lzlYE7NAPI9daz3qxtjrq3mVt65UNEjKAm
SMNYenPgoAuvo91VBDph7sL5xgl5pPPka31vIbnQ9D69W6hTxYnTD/NuONNrGi5Eeg63tt6WNBDL
pn0wU5T5mBa0cTnacH/sp0EDkyWV1EA7hTzDfpT8UE/TWBnfO8Ua6nM3030J4xg8G7pXPYp35cp0
BVl0hxg3Jnh53ZHJLZObqW8nzsfd6nw1R3Ox/KyW60PHg0W8NcwQO0gpDWJSIhWaasIqpoTj3ECM
HI0rlyN+xyyMMaE73lhj6hLD7bY0zMFBtiG/whoFWAqXbNdZzvC9zqVJLAeEldOsSZSwQ5x2u2Em
mNaniOMrxENsI2CawHOiDzAJUI0KTQk7KPLJ7ZhCtDlVasEyt9ATjQRu1tX0Bt4Urb7HAgDFDFy1
h8TDHEwxrmRLMhb4oU7hWtLO94hWneWuzjq19hJFdC+cyKiDUb4ghOsyPZ5vZec29gMRf/kJLZOG
XNyx8xiXTjLs0TxV2i7SMrIxS2XWrDPGP750AhMuuYFfEL3gbAd57maO2UJgAD5VtFr004x77E/5
MqEXm4A0nrp8Ft1pUVqUTIpdTk9F1g3CoxGsDp+8xC4rJXiGlL3WlnWzZaUYF1ICAOe1GierBKYF
C0/Obnu/toS6UM2sx5KF9l+OcbfrUSZsDC9+D01cvK+oRYdh1LmeUSjGF3DFb2B7kJ0iOPkrttrp
rz/vSb/NcLmeTYCPS04EsgWGix+3JKG4dQ4TBvObsLDJiHa+jaW7a7E9vqYFIBkYVmN+HtyRxLZk
MjWvd/V5z6jdedVt+T0Tasn52DYZ4wqIsqCiCYcqoymJAhehnE85VF1l9VhexbigsZcm5vOfv8Pl
1H37CnwDXXeYvGiOerGrcjyL4iEDsidnKC9YDLSdwAYV2GKl5Sp1+GcqXcCrAS/C/s+X1k1uz68v
duQ45DDY0NZ4r4NeuxjGVtWALHKI7F2ZYLBBvZjBw+2mEsNYpFqDe1PqI+4h1MYoXTtbIvVQpnR9
mfvGGgK9B/rtUzMCcuo4YuPLMwYykh3eBSdoW+ubndusNXulL4GxkzOMj5vHjXeONaBllo2mXNeJ
cKHk0H4avT9/u9/WPjMA7i2iEbYgDa7cx7WhlGMky2qsMSMvaWDT7nmXKfhWou0IilQ0Jf2kTDW2
adzH2wlYEGY9IjQKRkrmj1eUoAWhDclmPy0qTe9Iki7jDAVQOoyWvAjMdkrOgm5EsddlaxMlS11l
BLHBfQvVPskW36xUXCXAOFzGOnZbPJVdbvYIEBKcAhzHsB2L2MDRtDKrflKKYX6UepPII0oievUJ
2cU5h2L1gHmv4MhKZtoxQ8LxVnM4DKdteMzu2z39fav/q3iy/2v5ehvK6n9PFvMrSCl/JegMfpaw
kJbjj3/9Y/sb/w4WU2z7n/zEjHFUhqUEb7s8WdPPrv/XPxRH+yf1mrox/7ZiybTZk8qq7eN//UOz
/glOm6OcJThF8cDzrHfQHfkjxfwn7HAKfJiLlFY8ivZ/ky22re3/WYmov5jkohmiDOXhVvlfH1ei
ZiByVugWIrdz94tBGSmDXv1MPvfxCfv7KjT1TJWvxFU04+JcnDjzlDvMx3aqC0PZya6mWcBphEc7
ag+/3P27f3/0P8SUcS2bswefm3hCUnGsywgVZ0g3yTl+GRMXd/NM9WbrO+KTpurZyfB030CUrKyd
paxR817Uzmx/sTvLxY6AgGh+QkDdME4RmHm6c10o/XggAUYAXKJeG582/aYRUopGw92fP/hvvwSH
RwaTm+xxO0lebrGMmZxGmYt0V7uPeX6LQBvG0Nc/X+PiqPr3zWEVgmHTEJZwVL14DU7UikR5IZ5e
FORp9nIo15WajORgRL7tRnYnoLmdNEzen/0uv60BdHIoJ5BhElSEaOBipVl0x9NKd5Od4X1rPOgF
nupP/hhUvhuue/nV3SOC/0yfx3PycXlvFxXAEAFgQmv+jR/ICK4q3ByeVYhjNZhCXH8nJ6jP1kkP
ysc/390LTN+/7+7GPaam2TCezsVXtCE8MIozCKoPrbc5SB7kYQ0ecm8KkqPtAegOaKd770A3vC/3
f772302GDw8y35SyhpWz1VWcwj8+yIYrSwcWaLITEm6H1z2JQxKOp/qpORZH6x6a2An/7Cff+O8f
7X+/Kq+Oj1c1sTQxAQVPP/mVpwWk1DUeMxkvCsQDncfHJpANFJhg9Fa/v45CJXANj2gJT+66A3Sa
u/J6Oqf33UHunPDPd+TiJfv/fw0OopoJToLz6LY2fmmJiBIysEGBtmPWdTB2bqDsnJPuTwcnzG6U
F+UlOfe3EQjT2jPvCCfc6WfliEzvqvpa3bUn87B4n+2Dvz/jiO62BxyNGdvTtuP/+pH41eCT5gN1
zcp85woMSPvQywTTOUMs7ZMqgzfLxdqnUkObpmlMVEz18hReKTmpRXYGFqEa4GwvuT5k3rY850/u
9O/fCsSeZSGS3JqevEo+fqupA3nHZGfjL5hvNgAOHy2oQSLxKj55nn/bQzY9r7Npnk26HgjTP16J
ClIpnRq1DbKDvQvhQndPMB59o/zsNXKBGGb1bJciTsbhH4Kvtn2UX1bP2scaTP2BS303T/MRS3uY
BvUOvY/ty3MSCr8LxH7ZlTf1jfZ9fYxDvJB7MCS7Py/jj1X/35+DfgRWf96cNPYunzDFoHtWQCsJ
5x2GyD3YCy8L8k/u6+VSQS8GEF2HuIg4Cdr1xcal2WR3LtujgukmbLcps/LJYrz85bgCuU9buUNf
lqJlW0O/3E6O7DRa4oUXj1/5zl1++Kzr9NtXMDULmh/dRZY6v9rF0y51YTQCYnfIeELgBmfczGS9
/mSpX14F1fsmAGY7YY/nqHjxALv51I39UuFJolnpTXULysVpo09u1n+6yiZw1k3qO4wQFzerblYo
zX1ZhHMklCpoO54IX+85v3zyu18+udvX4diDp4HGMV3zi0U+qr0OrRu0W40rBuplBxoZq4M32PZn
rfn/9J2gCOPl0Qg85bz1cQGMOYOHVuHOxbrVPCqDWt8w6l0/+UK/X8XAB6Fy3zbHFbj/j1dpnB6J
0dAjIqma6GUb19yYQvnsmbxczIJd0qaIsaik+Ke9fYpfFnPaMQTSVisFrpevX1X6vde1KAQ9Pl0P
ncyaPtFb/v6tuN5Wybjbu4Pp9cfriV4vILvYaVgDMgnKJTU9quDPZOH/8VttOnf2PvQ3+sXaHtKG
0DPy4JBiYX7MmP0eTKtPD6bSGYe6M4zgzzvbx2GNxV6j0lQgJNDhnKNx8v74rRba90CsDScA+Zuj
ejFv1An2ro3Vku67clvGufT+fEm+y/aK+LVi4ffaRhQYNhgT0eu6eLZENiZd7iZZEEUyvzFkKfT4
1u7QcDpJ0BR1SwCBsESBdgilkrdJrbtgthSoDEqfTl/zVWbAFYqW4M8MaajwmLd2I1gPjDgAlSf7
vYfcd8t5SztaZd6rezl22l9GXIk4ZMqp3qW2UVdBLOB+Bgxf6x1TgrX3UpNRvWc2esupvWKC7veD
7pCRiMMEz+QyWl9tpmuDhwKUkVKxTvkZPazbo0gbLIRmaIg2xtXQkemYJup6RqSpUubGqSQeIFcb
xEGNEcEyzTBKfjFsuWo4fTXG135qxOhwHcTDwreKgtG02WTjfRcrmh5A4k3vmFQjqIBL7N6uRJl9
dTIIPvQ94eZ5CID4iARw5t+bgfmJ1zk5W2MWRd2Djc73GvEKzGSgVKbwYXtoI/7MvKNhzWy/QLeT
R7cDzNjc49croSAbo1YHvTIuoOjUesQtVxsCp9skbux6GMtwnEA0eKJM7PuxZrjur+mqFjsrxp6K
eXmsbsDrmTUJVq7+DG8D6jC8MKNnk1OB9OHvr7GYzW2Bpme14elqCGh48YlkAm+G9++K9rd159TO
hKN+6VdwYgyYZ683dQVINtD1+rRgA6S6X6VEZMaOtgXy2qXmwTutvzVQ48gl0BaBrF1i4HvXrXgz
jKN2r7xBDL2KtqpDn8YIf53Qi5pIKfGwK5LXsBLdZUTm9mEskGwlx1yMrkz37VQ331N9QUBF8k1P
GaK4S+MvulG7wIqW+drtKoeTRuP2bOPOmMpgQPQhws5MXarvdpxfY3BkipfOuJTRHxnFFwFFkw4i
om3OJxidwUKpCuKXupxo1qXAoUCoFEX7KFHm1yDvBgPBzWICJZsGBiUHYc8RotgJJQUSJFag1zQZ
9nut0klWKwFtOp1mM84wS0gvE5Bp+mp0uJ8Foa5PmlnkP8AmWt9FpYo6gCJQGH5vVYzOBC9AHNKJ
Ro/YXa1DaxspcUD8v78XdpGCcebc/DYkrgAo0YnxnbW1NsFaRrRwVwAjtPyzHmF3p3cqk4LZisWx
B4+VE6JhKFaQzjneWaZ8GwVAdBr3a1KbVxevAssbpZdS+Ih6ncdGR+aK1h+/hd/UmVoe9KYmamoa
eMXC+mTsxtBkdM91jm7KGwlzGPylJLbh2hjL+jalq+sALcbFsZdb5MxxljQEMN4Y6ltHcIYMIfAo
X1SjRx/bIQRRAr0SFgD3FQme566xA8vBbvIRwVSa53s8nFntR1A9MVjAskpCQEzqa6ZXus59mcUj
I+jxtbbSWgZwd1WAdUU2gjQ0ciYT+XDjMF3jrMitv7IKKx1A5fb942Do4wNirFHjPtrgLUgjmLt9
Q4vw3Ck1MiZevepPfR5QdkyiEzdpTUsjMBQXNSA85Xn+Es+DIu2AOGErPjbgNsCmLgkMH04raqhn
Jn5d1hulU6O7EGe1USva0BqsBTLZLAvNa5MICjBoSYSYrjo04CiL4jT3+vzFKjXlXmcsV6DP6hWd
MAnF+imJC3SPdWbG7cFxe5u+sWQ4F4zUi0z0ej2fA7tMOsjKbaGrHmWWdgP8kHAs2FklTECE5xi7
yLWAWdrPdedx2CktJIjgnzwlciJo0VXbrKFT1YXcQxWRetCnbYTSVBkJ2mwZIKPjiut0OBIaT9Cd
rDMt6JFiA02N3eRbuyZuFrqmshY3UmTFl5wnCk4JTNjVh1CDKTjF98VmWhVJ6zsYddiV1m6b18qq
+44HhunYXJi5cR5gzukHs9Fm1N91DLMZbQaPWtq1m36xsVPfWVpMj5bRtHI3Jvb67Ha1q8H9cpuY
yLu6vsrbWtf8oXByruyAuaHhPUbT9QTqJQubmeywm0E62uibxTAqweAYdeRBMyPStSc35EWWg45N
AFbDe5Mqsc0czt6csD0+zKNZjgSWpE7L1j4h1kcPDsUfaN6odj/rpSFVmUgLFPI4gYy7nFhQ9GaR
yRPJACSxvZRjyY/BQYbucwSF2h6bkwWnnpgM3SOQl621TAZiyTNAuCsPsxjYn2iqE97bwTD16aFi
yOsKt3rFkNcbHj30eYRBIbcwwsHCITOiFzyzoYwsjLroMYYrDvPmDGdC646vEgJbFYL1X3gRILoa
gjoizQ2XdJu8VD0MZC+aZPUjQgha8lpDRn6KZ9tZfb1JVXFgKolHUJ9y854pyvB1dcd+RvxiaT9S
txzOIFWzzFNSVhRlj6HovAmK6XZ06iL2a30yfqwQr4Dq01hofMgtwGJgW6EaBLiWfCU9iVHMNiI0
A8foEPwYkzS/Fzhqfi7CjXBDMTDltFrL2SDhoaWAQLAL6K/Z/vU0WNVfrlgd26vVrSzpUOQBme4n
kuYXuybYnNRoDU5exaN7mMuV3xgLwai89jhmIohMJCNht6/Lb0olBtLfk0LHZNC06UvPHAMPud1Q
c5hzmwKYqdh/MMVTWfFN6p+jXdfcjEndRHq5ScBkMzaridrQUt9xr3TIcSf00H7nuAIUqLr2r20B
NiVQlA7TJz3O4SnX12T2C8dYzcBKtfZLyotWC201Hb8gsiNLMEL0CvJ5ZZ8TVIvfzSTaHg7RJSYP
Q54sP4AZ426A9Y8VBtdcXtY3pN/Nzp63L4KpIdGT7y1zN9wWPFLHoU0HJlppbT1jfU7AlvR9fA3M
bHF90brrwyIkaeVi0uwfIJSmN7BJ+sbZh87N0NoCcJvPEes7msRXFIGgEKXhJDsiz60eoGFS6oc1
akdgWkQOpMlV48bDt7HhhtyXgyreV44o0LINu8AJMfVwZLoRqDwZNJPR7Vf2CiMEjmZeuVBqeHu3
qoVcNwZgEqp0gx7d3iGZAVOe9ZINsM09tQK/vatam+YhXLNlIodrdRbP7MSMvtlk1J8VZvMml24l
2VABvBtYs6G/N/EClwPOLLIJLO/g89Q0Ha8GDVmuVy8wwKwpZ+YeAz3rzzkXPrPYxyTQ7LRpvXGt
SbwFd9m7oZUb6Xvk1C1q8KEE15300Edyk2IIuAxFzKItxRP2xEG7S7CgZRKdx9Q2732TKMsjvXpj
SX0KI/VUktj4hhyiryw4sP04BStl/7Svi8UcWXxJMto3VRFn0/VYYne5MQoZZfdjj1700MW9TtKI
jU8Rj2s0vcQYqc0QFFeMvAOj4rJvWseA1pjx2AF6bFSKhAkhMEmumUjuIS1SMC55qSINwQmGO6SI
siJAixi/CTk6P+d55XUk5yomILkpMvOph7Nc+4Uw1VeTTyqPpVau6rXRdKt2YjKRmJ2/uDJXwIB3
HAhJAyn77ty5K6hpH8KDfbXqPDZMhtNidEOBqNxEmUHGAPYsjaQ6N8zsZPlr1FGEhSsYw299K80n
bI5Gvc843YAhIsNauSYZwnIObj9Frc+ubWk4HzRe8XMgnF63vIyEhWSvprnWP/cWqaqkLZhRl7Cx
tNoL7EuMT2iPc7nX67WQt+M4Gmi9zZWNmvJeFGELz2PdWXMyTiebYGw+4OLY0wl0bgtCq46YqMf4
cHM21Mj92pMBlLyUslxeFEAl7j6aSrGeSAxR39wlpekMoW+aDlhzMax0udWOHWousJr7FPBkcgTy
osW7oVi1Kuz6edHu6VCS1K2XWeOGo66wgah9a8LtckaZB6LMNfMB2BJw1bEDMQG+qzC7n7rMSlTl
LSXOCYxmBHZSWyH3liXv5Vszmwt9D1bKuLcb6pAbYS+p+jyubWcGLqobHGo4UDLr6FAc2q+Jym8T
rBOHfy+iDu2vO3Vg9+0HiIrf3Wbq9ZBelItSBdOcvcv10pR3LXiRmTPTOkxhTjCT47lDPmehOpVR
gyVVV6gkiwxmd6nYHY+OAUfR12yt7bibRHBxzKvLyG/TZRlD9hEneYWUnwNn76tleJhnZSquZ97/
w62LsIbzDOGHZmAbpfiCR3d9GHFz3kEcNKp9gdDwzSoEkGNrNLL8Hgvx9Kwu+biGQ+z27mHpil67
HtQK400DzJV3nYX8+FWf8FBDXNerKSyLoUEmZKKkeeizpPxWVHqi7XUnct+1hCiSkwmJtr3pVH6p
QPBrqicBDd/eTW0rtdtRtBmU3oLwWKhmTpcJiMBKruXBrDoN9aHy/9g7k93IkS5Lv0vt7QfnAaiu
BUmf5ZqlkLQhNAXnwYwzn74/z8oC/ozszkQuG+hdRkZI7k4nza7de853iCzjIDBXY+Thb5jDnLzf
L9Mk/+AoUeCDbRjWqZ1OzSqgYffwGqgBtZENNlnoxV07puqBDRGvzoCjSZNko09kzd+AotKTU0e4
EsaEDKEB/uQs0z1CZzA7BxIfA/DzbK2G+GgapWc9N5bGplhCgPuwYofyIzO95xhFOyBS6YxPpq3k
8GBjY6vCcjTT7zbmrLzFFtB9GsITnLbrZT2SgCWKHdpm8CPoXmVI6kXy3WsWaRiWqErzqyIHPX5W
U169LDJNs2hds/bsZyuWBKAwuLAKNXFGsWgcfHkLyQoHCNDZT6NbpcCshHfqxQCiP0S2l2BQbCol
XgVVFLFzQGLbAAFlNXIKyQbnVA9zwgOtD8WTVfc+fMTJmNQtjcf0CRti0hz1AlTaoa76XKDCGr0f
sl7lj7FFeb7lcArytLc1GUckJWfEFNjCQO6vXbJvnHGi5HSclqyKywJV3fSjw+5K1uKkh5UaOT8s
szFflRWrR5DmpW2GuM98Phu0PBBzqCeeUmyHYO345Q9o+djlUxjF/RnMgFM/zF1fZ7jHVW0QuwSW
5wp19pyQHuFIP7lqySf+wFMKYcboCZzZVHBoyXKpLgL63nDXetsYFzoWJwUYqAQtmFsrW3MI1OyA
BFHZChK5lJMnafaMC9tKIy3jXNTpop8g/y3ZJ5VZwdMiPfj8amzH/grWc307lFgmMNoUWHST1Rkw
Cg6Lqj87lTi3DgiAeJf3M54pVwHFp+OySChiXa9A0+RpCtMNQ3OEJMhmLWGD7VkDzBpuqc4n3LMT
QyUFYA52IjVjSRQAxSbYL6iOdC2WacQ06cbEPjmcOW8Xo1HrFQMssATBKConfXXTpH0ktUbke7Jd
OFYtPKp2sCy21h3dpI8x5YL1BolqLE4fUqePI0AhbOloL+NWRm6eTHT9GMG/dT1e1EAJKopgLgYT
qV++vjp0VV8mgH3JwXNznd6ntvCAEekgpn2epEkW4mJZy9tlri2eABOnx0g+DEpSFMHEjxbAz0Iu
+lJGsXCMFY/lNGqHhPOTGaBQ8j6hOPL8Yi5JiN4eCIbvINUveLpRX+4XEL63sRLuW7wSZOuAaI5P
Vkr4INh7mWNiEADdrKHgySvMAiQUp5iu3hHKUB59y5j7YwfG9DYbZVoE9livR6Rn+E5Sp+YL4njB
QbnlWlvw0jsaefOwqsdsLOA5WTjpWIiMaXzDu2w9ULusDzGOIN64PnuwhXCAzRz5pvG9tdr5wywq
W0Up3Ulk0lXWHXRZWmSokp40bXQ8RE/oPbRXk3Yy5aNhM89qydfgH7uCX5QtY+8gAuECXXmq7ODu
tzJXAbnu+q0JrtzDKSXZFDvwuw+TbLw7laTVzVwzdgkUoacvPpSpmft7riWTixT8jpbG7m1r5vUc
zKab3CvpupiKU7F81aRUYJqdEudcDBp1PjYzmnlu7TjXWRn39m50qlRsu3wQHcmvqyKDwlHqdrKR
CiPq1pChrbP4mSUVpygvNROxIfLdMJDFWWWKrVzzaK16DJ8OsWIutbFT4oUC+O0ZQSlpQk+mazFO
hZyg/OnI47MufEk6K0tXW8BGaDNZF4Qpc3VYbi1BSGppiXNwMtcIFF5TThASgf/OoGig7nH8FKFJ
Or3pQIjSUJKqtcdg7qRhpwwLVpTjvoGtADeOMJkvl7JH/nQTwaKXk9zWk58Q024wYDh856PVffpK
qnZTDWn20zHhvAamPlVPfevPrxBeqxtflmiSxWT3N6iZAfWxP3XfMCrF6zhMsoiKJkexWCaOfdd4
nv6Ergw4g9ArdwCSMaxt0PsCzrHpTDbsg3JKl5MTL81LT69VizJE9MesiGUWktBAqWbEsfcpJ2uk
j5pl68mR0itQTbb+sTQxLQWSgqAKoF0vOMZIB+qi1Rz8F3p09Gw9vyvfHKjEl1MrkdlUJsqDoFkM
hU7egWo+uwXjaUjphdLPm2O5wP+4RNe4TKV0vstlbAN3HuuPcmr8g29ZI05Zj+UaJ/xMwuBKLtXd
kgHB5ukmSi1SnLGzaEwmSmhtMIc0nHTW1aPfjNWD4dK5GHKHDV9qKXmriTU9XtT8CwkDub0ZKC31
CDo650Ozr3xBC7kcv9LUi8lDdSdqvyZ5TzMSgrBjihzTX3wJN5DWkbzgBIw7JPYAnqg5BUnjxyZ0
Z2f6gS+qjjnc5vlN5Xn+a0/v4ScexW5vGAKVHz1lcpuY2ZF6xKlyAzMgcUgcCU2/nW4g4VqPK576
Gzps8VVvL9j7ZFqOb9Az1m7rskse12R2v2wtgx0HP8ZsTojEWWSI2FsflddrJyQj+llMWgv+RZTr
l0g9HiKas91Lss7DazNMhLPNIl/e/WJeSEGC+yACXGz5FQf5ErEJvWW4LibUyRAXZveuI0XgoXXN
+SeuBY3fhmXzaR5xsQakEplDiEfS/7D6kQeP506RqMESSfIZiStvlshKQK1QqMeA/kSqswBO7oM5
cHxlV2uHcyWgbHOPUkwEGmxwhPUjKmraTY08lHNXU0mPqvryNOk+a2B+EHGMS/WYaV39RCysjkjF
mitm98vsEi2U5cYYzjGZ0hHJSWSA5UUWX/eL6lBhtpmJ87us/TcAsrVLXwjsbWiuurw33bT9SKif
CGBT+aVBIfL6G/Lu/OQuvnqxp7nmybTSbzqULHExk3FkMD6Cb7BQ9SdcWT6H3VTxHFi1bh5yfcQe
Rfxf9pSn3UDCa2O491aScwLOViJJuPlMnsZE80p9C+YKobJyJtcNam8y200rdZviN6NGCAfQC19L
YuC7dVu/+lppdPCsAs4zkO7nCbs5nr8cYHNq8iiBov8ELTMbvL+xORMUopNrQwNfRNDgkyHAkY+v
RMYZQipRcHE2EHhrKhxcpAjTc9BYq2OMt5PUqYqKXkee3KvKv3PhUj6tWisJA9T0+GMGR0s6GYXw
wEDLxe+HiUu7WczaJqTuUpSxncFB6XIdOsWE/rGDGTKl6PII5CXYBQsfsGumY2QhyeHyzJoWXbyN
rg8Q1cDxk0UzDxORiCSRwT/I4FXDZ+UigoKvB1IG/KIzzMCs4tGJZmchACoe2zTbZCTuDvueyM0u
9CyOI+QZ0rn7mwHknya5iAYukdVI0nxYQuYvA/fBbVMtR4q+IQ9u2bh0b/azkz3/9ZTzTy/CmB3t
o8GEkfk058M/DlZF4ShcrJUeLWJNtqaU6QmGRr//p68CoMtFOoqqz2KS+osWJ2c9Qz9TlBtDivac
u3p8n5AK/DfK818VCgyJEcii58BYSaX6q4gpz4wyHZjaEFOaxfsGHXPg9uSDAXz/W97WL5NhtC9M
pA0Hlxwzfc7cv1y2boUzPA92JAxinC3ZMtRNmIvNY/l3o/ZfvyHkKT66DhBjhon2172Mxv9NQMB9
6yy9Y1mRiFO6LqnynEhJnfr4r7+jP189wGkohBEscI53fk1nL8HhJLCPLDLnTHNvE0XInBO0jyRb
8W9e6s/TfNNCe+Mjz0JKhBD9jx+pXTpGn2iAInrL5v3Fm8nmTXLZtu4TeYf/VyfEbJj/Lln4z1fS
hECJqshDzOqS4PnHl81LD7j5Qneidpp2yxldP0i7Tbd/fR3/T6+C3wzaIDCgP+Ouspylxl0L8oc8
NR4Ll+omx4z2D2Uev0nNLsoVtBAoMLxfLqEAiU3DI79YTFaop0MLNVkRWvCPPwseH24L4h00kJW/
3OYkvYHMsgu+KIYwW9Hk6pEkxvn7r1/l8lv+XWbBZ0F9yB2H5paH91chTtZToA99a0aOWskSXmHG
Zv6CrdJM7KjSMnn716/359uPNQj7Bmg2bCrurx7ctYFiQW8L1g1mpZsMp+RusGX3GNeuuF3xOwap
51Ec/PWr/vn54jLqrBcuomau5y/fmD+scMogxiBh0VcwPvTlyF7NAnDSv2NN/5Fz4px9qoZMrP4/
Lz/22bSLIr+k/6///MOf/l/zVwCh/LerHr33779bKa7fq+//9R/npu6/628K/3+3WPz2Q//tsTC0
f116vkgjf/N34SD+H4uF7v3LQjqJMdbj7zzrss7+7rCwzH+hQMIkgAjoota2+ep+d1hYOpYNSgvU
Y2iuELT6/8Rggc/rD48CzilWRJZgtLFIFNlWftkoCfkwbHIpixBVC40U5oaUmQOsDKQn6TxLDint
/MZtQ7eXWpXIU1yPpcM4uuyTPQ7Q3Nm0y9yBLWoNbVMnnnPVdX23boBfc66hktAeLWMt9KByLqA1
05t8Rp7o3iF49FPE+KWqmLOXNAkZyX27Fs0ywHa+u62W3r40eAg3GeKUyb5MpvHGqjkpBDOII0pt
PV+egK5rQZxJ5n0D07t05w2Wt21GzKuhNbXmU1UJ7F+MYuE8aSR3E5cwqzcaWA4ZQ/Cxmca63ZNp
SZKroJUrEQK0AvFitY0g0LVaqeYJxhs4ldL5hL4tCNwxCeNpTMv6RvPQCPIbFPlgJDPlIY4VEsNX
kIKvPUe8OvDNHiFNnLvIR+pJkLYx2XZ7hRAMub/WtsM1WXaGt3OJJdmbqqxm9BS2oZHhZiRouszk
mIFcp29RloQnIkurrgtnBabFpNl5FWVv/+g6E1bXMizNyV3nEe0TZFLA+z7OvE3rN3SEDZKcMNpz
nmq1ymm4NlTFTJekDR9Pjk9S0MwK0mShwZXY8YykKSavHDWQx4doiT74SeaWdZ7tubiBgGh+2DXn
VaIFPLsPPNIxnKgZKl+dFyQSRyMbgZohKIcSVtHsdj1/vmus0Rs29Qrdz2Dyk0J9SR0ObUJ1t/Sk
t9IffJ3vOS2uPLqhPyRRt88O6lKOurFmHt1huCh16J/zWcpekGVh+/duIcpnbnBaKjQv4nnjkZ9O
GRtf/L0dQaEkaqpCqetirtXtCqT8xOzHmyOfrI0hsrj5vINwW/0Z+g16g5Gh0qacJifZJLaU+SaJ
0UogHknecegPOcFHk/5kOWJ8B15qrVE399BEaAKCdilGq3fCxYamw4TRF3kA9UC9atpacrzth/mc
XHITwgTa4RoUTQEQmU7kecoXjdfA7luHNUGAU2gQ7XioagdyV+bm8OzILwZmLLyhuCVClLxH8udo
F3EPNVborSld895Q1hwy8ic7O8VivgY2Xi9SBA2aVl4tiKvSpdXfWDmylE07T6OK5Kxl3ykQuebA
cWg8+6JLjjYr0N41BJmPToPcN2qQ1FXHhnHcgfjRSm7tCrwT7evErFEyjDmzzME8o9TmHOjL+c6d
MFaClpIkXS2ZVdlhlXbaXZVpQDdWWRcpgXKMRpAioKZ/7CuXri4L6Pj7Rvj/d6f/MC52hv+7/e/h
W/1i/vvtB37fmcx/sSlh9YQv4rDVXOxW/23+Y2fy4CYgjuTvkKSiVv+fjcn5l0595mL8Q+0LQYGa
4382JuNf8DUsC5++S7HL7fRPNiaUtn8sa9mZ+KpNvA2Wiy0LX94vxXMGnwRVBWu/o/LxmKXFJUS3
sY/CTZp3s9GHHwbG/wDnPU3FZX4zfZbh1OjVjdfF8VUGaP8jJqYk9PPMO0A1TH/QsGcMNKzWFZtA
VgWu6bovOvllO2RxdXqCYlHf+kZfXk1kh/9EqqLdIcCwD/7ai2s7LtQ9T7681plBM2eehlvUW/15
Js7juVsFM01mApsJoVhk4N7fFD35f8o3xFPeSyu68F8OPSoBZET0HYNVm+WdZy90ztVveoci/2hc
7yKByaYD8dIgl9D83BH9sZ7m3rH3c58aVyuI4U0DmWFrE4ty1XTT2bC128TQsRe496UeI8oy9AfW
Sy9EtY2gqZ9h++A3evc9oGdaoyPevyDrMhQ0a2t8xRPzVSK4Nlk5hG3pHlXlyh2CECCK7H6mkx7B
Utw4yRPHmXthE0ueAuK+HdiFtxV6AJ8whmn6UatxuaprL+HdD/03HEZrl5VltddX+holJQJaxGn5
0PGiPVhDJQ+k0z8CeZxei9g3Ef9ZYjchc5xS8m+xhOxWXdV3MRPXM6zx9mmqtUtnYnD2biPGR9xJ
FY2mljaQoZXTMZUksxMAMDwTgmXDyEjLeZOwsd/4Q/o5yGqj57BGKnogNDrRcQoPYXHt9vHnkI7p
jmyj/g7XqU+ORyJ2bTyAWmutG1vEFnrH/tbt+hcxkgmDYCScFrRl2gxWjOyN2SKzyU6HaznMz0nL
ag1EM0yK4QNT0z1HmmwzF8VZi432SNwaKWLVmm5RtDcEv6+nfpxPEvESFNSwbNVHCj0jSIYE2mY1
Po1IrVXQJUN6JSQqx6CXLW+iI1eMTEunAaLpHTzpDs+DmxcnPfWIBCXDqAuSCSqEUxHWRHDFVhvb
KkpylLVZvZnklyE95KX+ip7GgK7pyiNiJN51Z3ao6xqxo4kXef3K5UUweGyGdDND5jwrfxrCzAcl
4HQecTj0T6mKvE+d6mbL8DA20Ii6XoToZ7i9zI4sB8ytV/vh4kIi0paLpg6pKKybQFdio1njtiQG
z+wNNBirRSHXzHsoMfJojP63UvpBAMoJEcmdkO5cRjWY0i+Mw3M6zuR/2SgIISGgvM5PI1YyZooE
CkNkHTeTVZzI99aPDOmQAgltayu9C3uzNg9Za5pktpKZQZ/2bqaSCgpXfnZCPbkjOVW6Z9/Vhpah
oEIHuYwVelTdWjcIf9/nVhVXIMrze6Xl6N6ZLEUuoDjDmrNwLoEGMBNYvFCzGhXwIKj3tbeck0o9
i4xwjWhWG7VMHyc3fc8nwp75apSVthtLfXrGcWfB9GHWjn7x3HviEq8rgKDWR7ebQuCFPxHlHpSV
Zmcnma1nUteNqC1vetgfkYeYlRxCK43MafpEII2lUWqkfoAtjaCZZCdfiq2ZLRfFuHjxZYbxmZ04
0lT6GK8qcvqs2dVLtXfJ6+0i2J7uFdOU9tmiGxrmjfpEDXln1/YAAs4KUt86C1M/UPE/N66BZj7J
uSf79gGoyFe9uO/uIHHylu21mzFVdMqyDKom3qdllh+Z+Fjc6o4inwswmRRVdTY8EzCxCzzUWMEs
oj8pPs3RV1eM0rRgIh79p0IWHtU09zdN6STguN1uNxQOy12naaRS1iClW2Trx74lFLfLkZHlAJw3
tWyn0DLqdafIX0LcmtvbOfVZDf04hefkksBWdklIDE+6cSCzrZPlMDmDb52AxI4SMgFOC7XbyR9F
ipbONd6yxrKJiEx7/ZqRoLrp4uxIPORdjAobdS+WDn52PZegEWLi2U308U765dAM3eujn78kdrZc
u6pT3z4j0u+Zr41Ybv+OtjuFnTfNH3YuvPelLWSg7BhmS7m6UYnAN7kMntmKNqO09YPykvKhcrOv
vtfdyGqkGYler5+bfh3vW6Mqn7uF8BXDWQ9MYVHVJ0Z9JxrU2eGS+wYha6vzImYiyOsLH4eT3+LW
T3FFzDDADFC2LAPXoyw+Qfox28TLHkrhlpGGGwbAjCuNd9rV+AgGYXTPhM7SNK/1OCWx3UzM7VyU
bgaSXMr7Gl+DCPGbCmLJFmEdPDGLV3Ns6yvKj8KLCqhCj5YmCJjI6nZ4xShl7DkW1be9INHC94vm
ymgaESHPgN5/EXbWqAJHdWXmXQInOlbGU1uzSY2ZwTKQIRD+QA0/XdQvY7zXC9k+g9O3Hy1g1S2j
h3TlsFCiKd+DURd4RbLhfjQM9SBMr7432rR7oBQhU2mqCaZ38BF0yPKCWDclAwQWrca35xvHdtfz
KOFtpkXZQvlZi6fG0p8bAHvM4avm5LezecxWNb9zPVB9rI5svheEcoFc0uFnwj9aojLrTIY1czIS
cW2wQo4XTbCuTOhjuwbeWsg4abw3GC9Izwar7GtZlMT+A/JGJhTaNeTWe0Ew5cFs4nC4HE8GmKTO
UsY/MzU528UU+w5CSml/0XuKhObuQAiQB0qEvbEdYxfKUppZ6HB8UNtZ2ZAUiRgTV8h0sPTx3Rvh
AQS4PFjxiEb/uJSLJ5ND4G2VdD19gzVmVpEyxSVa7J38IREtCfpnbt+zLYedz4ArnzL2L78fd8wC
7CdLH6aIMsI8a2iR7rRixmziMoQ2zHWD2r27G3PdeVI8TrimyTV4yF0TTxvznts0qbv3DOVemA1s
M6QPy82wFhx8sB0cUhvvVmZS/SV9q7a9Pznfjtt9LKW7PpVymLg4ldq12mB92XCEN9ReHTuoqsJB
UaR1Uj/ZzVo+2EUBMzeWKlIzdNpmHXZEWXxAkHrmlD+gKbDr68ZXFlQ9yaoOj/+1jLO9tsCc5rm0
RX2VeM3OiOnSZj6ig5UZ03PGd4xYnOP+iU2o/h7zhSplnRR/3SY7jdgcnOllnnzJrnh3hadujAqn
STvbV+jE6nu7dYuL3ji9vZg2XyWyo1PNFO4JZJR5Mw19t0c2W0O/mfWwnWaLcNg+/xxrP96MHZ2D
FbHoExEEZIqaCCl+moi0eFRt6SCTpJwlTCOyLYSkEDULZ7xZkqNWDE1UVzt7cjmrWs6+ih1cHiIt
bzEipMe1MdQe7RISQNoIN5o3DtUGsVm7cY1BRHoSDxtyke1DbWR3w7q4P2xcCNcT0aIM6YmrZS6t
N0+u53RN2JAMqKGaXPyWZTwzMTI0xBcy9rbBrYv8bVqKvSn6DaOeB3pLmbdKPBbMr6IEf9RuyLEb
BahzCdmE6/GzsLpuj4j9BK68P6okw7GATjxQizPvi3SpDkq1w2EdXOOH9PQqHCmEEd8b5AuFduYU
WlBJKLDemmUA4pA9hpyNOvT6dkwWSEc0/aoh7dkYWUyohjXjMLNWy2SqProFTynGRbBIC9jm3+7z
DHr3m5ozzuR2T5Rr3bxgxrG4P5bs4iTJKYo14DoMR2uEG1xlPTK6Oj5VPGgQuguFg4b609yoi1Nk
Y0xQlQPp+oIoBgEmCytSQh9rqVEAgYnYt53s0T2RM0ifax1+TAqYufTMDO67oxY7cLNBe6yTArUK
PhQCdda8BANAKjVB3pXmPet9V0Boa+Qmxv/2CJobKnvvJ8U9aINqxzza3cJaaiJtsSSCY0eYfPOV
gccOr1C7ZLKl31gsjyU2nRDrVHXD+p9sc0at6GAJ0VjLKruJhQTLkdjq3UDD7GBGKJqfBtHT70VD
KGWfONN2buTjSOeOCAAfa9+KQN61eqo5I9eN0MBidy3Svc0M7aqy2ZPMQlXXlhrUMa/b8hHlosnC
xKGODQQEMubDzQTp7Y2rMxwQRjkRagYnbDoBpbF17StYb68tsCYo6T3R1v6Q2Xsbc9dhqGKWPMJr
65sFXT7M3KEPzBaNV69yShVTjEedzfkoe2fdlaIiIYqQ69MkUNYJIFPbofO0U8zOt6liZQLnTSVM
SEts0lzWAhMn2RnEV9uHvAWlOHidzw6iLxHK5WXP/2JD1RSHlh12C/2HM41rEXFgvdek/1Fx/+JA
oSU5Em3W91WyEb0sQ4d2GIcvybEoJbyCZd1ablIPSiVcShE4hYC9jg6se1hT835S1tEjbGDTO/ot
B4a3wf9CJ0ZEMRHkw+QfsiqjxgVrn2nTfcOJL0Bi7R99mHrBHFvZgfujCPt+6l94o6/xWNth3jc/
yBH1A+Bd/btTWN9TnhIljblmJUdQr9YtbIDzLGfcgchRgs5Nf5o2T4TAFoGw1eDA4BM57ebVj9lr
3avZGp7RvBgbhlXM7qv4vKYYPIppqK6VSSISDAVvjy0RrQznYvvMBBJsdoztDhXaU0uIEMY87haH
ajHSZjeOFqrLuUZdKqh6uzUnKWiodzDUCaYySgL1iu281vaDWiuxFXGz7hA+vI5x6r2wEBb7KSve
ao2M+dC38xRxfqaLZw3F7KY1GnvHV99EzPjtfR8XjxNJAIQXXwTkud9zVuBAHxhUSPdNHAuUGUjs
i2AiZHPXtEmcbySakzDRmhhnm5Pv+EGQtnhps3z9XLykj1LRW+lF9BIRAhLfgk3nvIMUxSQjoglc
O84Plp8PH/moa6GN6RRpiDQ3ZjtvsYGiBjZmce1i9rzHFsepSMXeGbchdLD+nBVVeYNLtTuZkuxc
Cdt66/SYZWwiYSYXh9xsXjDa3XIGf4lj0KbAlP21L/3PfMDhIxdcbmgMN7MwTmYm8RAgb8WDLJ8G
WzxgzyexRtrw9/Xute+dac+h8gJT4OuQvl8GcnTGPRl3CE1yNqQpuUaxbR1He1lv9Ll8Wy0N3iLC
+n0/cgDl8KJhLWNyIbNrQ6jkANY7cFt+B4bAHSwkBHoLEiCaK8YmTyrg2HrU2gsFD9odChBeHfP0
e9argYXVeMtt6W3qCTMhUpuoJWgx9Okrbfj2AI4I2r/eWPUbz5NF0JTrHaLJB6nLg7zYeoS9+JGZ
2yzClt5u9QRdH5OCWMQPhfEBuhL2tWYvW8CY2cdMMhGu1fhYju6b242nnnJd6gQXTYrNGDfUA3sF
waTl0B7J9aVNURucsSbrFMfGenBjDKJOjNTairej6m9lDWeU9ms1+csesCgDlQmah66z4CR1fUjp
94XYS8fdJdP1TjkWYc3IebeYiZfIybsfk28PN11RawxavBffYlWpm3xX4DxDthSfC+rxfRvTy17W
xEDj0j0R/Ls1FWqtSn21nocQrCFvGQtevCMRaD3WnXwx9VrdVZ372Md2FYCLpY6d/H6HSXa8RjBM
hoMt9oMluwNHdIzUyJuj2ALzXVqJA7rU6bH89AtKOePOV5nLWiowvKv1g4H6b8GXxqFFGRigLI8K
osODhBYM/u1xUxUtz1NCLgizMeSn0rbDdCb4WrA9B2OiHXSH/yBLPjsRrnRTtHjT/ITxiapo/pEf
EuWWo53bsooj28yf5ti81rpEI6tuQHF20YPjeeNITxREtI5V+plpRY3uMe/t98TM/LBI64fWmN97
pN4BQzP4KnXFNUpwKmQt4zk9p4uhyIO/RLgEOCcIr9bFveHIYyJ9jptEnoUNGXBJSUdPK4wMlD7V
K9lme6dBxJvY2qvOxnNjVd4Z1jnvaInyXpdhoRUnmFw/BqXne+Fo2daxVXalexW3zbCZWFGuDVJN
tMt9Uu/Nmbs8rWJIbb13R+GhbZwBhduIrK7SXYYt0j8iv2AZaThgDjygASXgz5Si7Ntb0k8za4A3
FgvjMVIcApaoNWg0b7mR0txLj4eTeirbSbLVIswb9xfHJT4TjEex3d9X+Bb9rHwhSUceSIWpmDYw
2lP6lSbaO6d2dmhOnZ9eTJ2cxUCG11c1UU4QEE0RV1nEdNCwYOiZKbIUrJfeNpI3kEgJnniiUo3y
qh2xR7EpIormurmUZC/Ygg9ypFnglDYy5nG8A+t0Qsm3tVrMqqqwh7CfzV1iIQNP4RxhVagfraJK
d7M1n7qk89g4lmm7Lua7LJxjFfdXevzmjtxX5px9l8TdM1DkDrRGmpV9u9EVwNiA7Pj+ZA9EbSjP
LE5r6twhYzxN/qQ2cUciwVpVu7hfVyz6LVstKnOOnPXGICDdQXDo+Ae9YNrXlJz7SiRoTFT7hTO9
gUL6yUnNnzA89CsMABbKTdvc4p1VVwPQ9iuve9Pk+CIs0A5JTsaZkl8kEo3btuvLcOAsuDFWlG7p
1PppYE31B/tsTkVP7r1pqj0epdcZsnaEi7lGWPStLGOjO/M1TejALcrPoZtfjNx2gt5hfIfC2tyD
7c/P2ZSuVzpO98c1YXEXhD6PhfWDKID3xhjNvT+e8VANe9kmn0VTrZtFavPVtHQzlIG53NL/pmzB
Zu+OV3qmnXCXSk7RCxR8BUChBXRbOed0WDY+EAKu3sV7TbbS1rAd7RVoPXpfMpeGNu724BPCWXx3
GLa4/+V8CxhlQ9LYzih+LuvzoL2OjRFdzNNrUYJGMovvxa63HgC/7UXgfOvg+IsGYmbxLlQjLaz0
R5eX4pAITAHeeuWymj/COViD2hTlVzoY0G9qE2eRodY72pnEwgh0l5gdENC3oj5SjsZXCFsYptYP
bo5OVDjTbgSreS6hDIdtNz9NmIsw8J+wCLH2D0JE3sygkJHBi2FV+2ElhwuTUXrCllCeufzzFgHj
Ph4s3miT1o/Kn1mpWmd4GcQLKVZbY5k3irCtQDOrMQS0nEcLUWQPFsjlaPKMY6Kvh4IncUdJ8umI
bBMXyekiph+G8Yu4p2tQKPGW49EXUPWd0aD2L+GiiybZlT7gtRag9G+eXd/ZCIK2glxvIktL16Oz
2l6I7NPcrq62G0gMOqWzPWwubsAfC4USotxp5A5klIrUnxS4VVuBSTfeHk1tu+U4VVJot92dMebi
kDExgONd1nRvnZ6t27O+OxtPON0VfZ4/TZe347bW/FrwsHMAycN1elgSe+9k3IRYbcrdkBUHnfAa
jJ2hjfE0c1/booeYyk8OznBMUK+fVyZF23bUkUwUQZ+5obbQUaEtblD/cr8Pt4Nrbhc/f1BDvkaq
TirMJ9kpjwW9r+l+6G0ZwY5jV1bdU03VlC3UzUpJ6AmIgY7zyNiiJphDGzP3cy4tJ3QoJRatE7vc
lfZJOexUNMHUySIVJ5lIZnYaGgjS5UFAF3xCrJ2Z7HpZ0wTgXxyNnbFmxqzsGumrsxqgT4bRbfRL
+689z6tSp0LDVWeuE4vKSHeOlOXuTIP0Z9PWgDBiwsUCncpvs3b6/+buzJLrRrJsO5UaQCENcAcc
wO/tW/KyJ/UDo0gJfd/j/43sTewtMDuJoSdZflZZmkWGIkIC7wXgfvycvdeu8Ujpap0EmoYjh20S
nQzEdPSzK4q1e7vV5K6BhkkCjxH6KLGpe0zD6cmW6puFqnL3XJddy7Q/cnmvMytgZcXQsiyNyH4g
zsta9q3rLnPKqX3H6DxdTqUKAgLS2+zsGTkLE3sQTsSycYjD4OiMpX7Etk32M3I6+VXTy5zqzqk1
pM5psbHLnh7/lOuvZt6etFStPCcL924tgydhNbM4mWUer0q76UwyrnGxektv4BKj0d017MvfuLnl
ukMPDTcEGyeGP9yXWlLr7yRvWZD+vCT4hq485DRJR8xpgZFMfJFvVm3qpyCx9dcqnNRWZU3/nJOg
9RjTe14mucw3TYwLMQCLRfDL0qIdGsoXYZrGmZYQLtOKQrNlIbz23PAhhdxyGuDI3wScbr7COsDo
7HJOWFmuVqzGVgaPTZRjio6jbrrK8P+eMZDHG2OosfgbVnge+7Z4bu3JPfRa6s2hzjVVbdKsZO2J
czZU1QrL76tf4rELmR8EOr2k2iq1fVBH9hUPRLshiCEsuGF6fkfZVxzbMLVeSInHkBhYfv84EGd0
aAmdos/kmdcjehafXmSvY4yYzCPe1OkOznx4UkR+UXfASGKrFf61nVAPJ7mvtk3i4MSyK+epx+D/
3ll4r1LPyTfYXMZ1X+nTppvAVcEtZlvsp1WKbuXWjJ18L0RRP2eEdZwIksiPOSL390rQOqEHlPmG
oo9YmTzVafbe2zSyzTlNrZjqh0YzdJYbzZ/e25CcKy00vC2tUnnMARzVsfZKvpbHyQgnt0j19qb2
TeItp4GZXBYm2yEmxUnVbnWsPRImx5LiIq77+eUpR1Ra6bCsO+oiarxSeJfQI6dKF4Z5NHyACSSK
ZVQINqBkvoDDlDF6pcXQDEsN48XKQYNyW3HCX/+3yYtcpQ7d2ynCco4nOzt6E9rlapj8tfR9Z5Vo
fsASY1Z/V0P+R3KM/2kyQANBPFC4/7/U4mpmI//X+fXt23ue/Qxc/sfv/bfqAkW66UJ3g+4E8v2f
qguUggj9FPoKHZWt5bhc75+yC/E3aUsgEhbSZPQXEq3EP2UXOnpA9MoOqgxpzoKMD8Gl/y2//F3x
Wn/69Y94YsT+n+SApoAVAKfQZswLTN35pM4nZaoU1GUJhJ68c2hbB8aJSMVvYXGFMOw58lEzRZRM
bL1fjLp4JqBhr1SvXidNG7dZUL1b+E5ZONuLUTYxMVjMrHYytRdso+jz3Bc8cGKDAXzreMaNMdYr
aZUXy7SfC4tBO46I/n1iwZq3M+qGOV2ZnXqor/Lk+0y4Souk9tYJecJ3TWPn11PA+rDHlJXexYEV
F/T7LaZY6ZICYuGiWbvNy2rNSreKnXSbq+jaHyhcjaEhZyknKdHRpjPoR/dMaBdNBODJxCQiqmqy
hySvHst0OoNAORt94G/pHzKM0jaRypZpyACDIGG5BswUr4Y8V9cWveizTc6xnsX71GU7bjxoHMlD
Q5DItjbFMgzNN9nwBXpVxQA79aNrzLbfXJdeQopekT15qRlNcWrK9sTB/Z143PfS0XaFhf4x0tMn
G6c6761xj9RRboDfICbBeykNZqVty36KEXqTDP1ThUJh9Kd7rDLfZKB1JwYL93Fuv0ypfbBSZisy
Eu/ZkLKmy2A1jNpNFhLL4xb1pbNac19AbGfom9Psssw7zYncQyXEok2mrWZUX2uVsWV731JD01fQ
/2lV1+V58seFkaTBvVRMTaVZEwzWWmLRVOXKwgH4bqcc0lUf2beBSO6D6jYR/APicCmgwpJm1eCw
qbk1KWHytUmoBs2I/i5qB/JY2cGNhkYg4p2lJF8UIttIMy7EfF+JBk48kJVuZPcMU+orz1DFCrSM
WgqSc4IqUfRQ47XMG3sJzhrOs526y1BPjO3QIyUcDFOAR7PLNYQxdo4M2aNetrT8+uDLGNJ/oHub
LIrevrDHrpnNQQtxNIc+FloNPvDaEBPkH0nMTuek5irNIwI5CwjtSOt6Y6p3cVHtvNC5sulJtSgc
F4botmNp0XVovV3/4X4abPqCql5WaQCKjSOELnJ0QZmzwpjGhGLKYNimFWYv0XnqRTg1PmeNxGFz
NMkVruuBLoRHZyy3b6Kazkwi6SNxkMN7fBw9ueUZX1V6KZamHd3ja4FqFSflV6ZxSBbySa18SzNf
wIlQqeQmPlbtjjZDRxSs1g5i4cYNqhgGrvjy0ouVXxPM9pIn9cJzkbZkm2h6amOxwpW2JvuEergl
EFGzgysrmG7IARh3Hr6I66jakXeEgLCd9mMWrvG3o+Uhw1GrTDwt3JC1zSQZ4+sX38ZxxmtrQDrE
1flidSErlM8pnLtCE0AnXJKZBuYuEqUjcxh3inVnB0qyv0hKYoKTgYyldZlsZWfcMeNdA95ZDEGw
IwlKX+uV/d2c5NkVuX8VR9OrNXr2FYwBBokks8X+bH7mj1Y++ILe3wy8Ch6ph76QOz3S6fARt3rb
QiZYDDMkilIZaUjcewwVeL/cwYWHIveIXzmy9u1bifyhNbV4U1TWVs0MqIwtfJGnEBoyURAHg2rf
aetmkejfuio8tEFwCfgxdvGY034cXt0myBhpJ0tfdPo1Gm8iYrSjR4ZkM7dwwKJZ6JjxdGZMHzQo
Lu7wxSiZ3TliGvClOQ3HZNBMQiikK4mMl2bdPznRdIp6QpHaSc8W48RRwqMFNwRbfVa3ke5zS3+G
2xprpLVGMOw0PzxmcPQcBQphxCC+TGJaBExeKPd6cibt6Yseo8GQ9he4gEc4RuFVlWYEnhPEsyay
4MUI7ZXVDCc/QeQykv9JABjErJyWM7kTqCa0ICC7OqEXV+UEXzf1JcREx9PMKl+03b0OFb4vp2Wh
vviFAWIBRfPZVlt70p6HwKYpNUw76PWcletXp3S2TdndDwZt63F40nK34xgwvIxtd6ZjjnYmIR2c
8Dec8+7Zt3vU2WamHWi+rKZwlh51mLuasg/XVpZlb4gnMN329ImqtH8lpCZAczfd2MzWV+TUrirr
mgL+3ehkc/RK4q8RyLwRcSoXyn/s/TE6SwaAX8K2c1dVTpeKvS4MOja+2lsKZQnAa0AUK8cuzYWu
OzfR4L8ikz52erMLFQ1QAn32Nipb0mrq/jlKAo7qGpPHzGQ7xJV8zaBrkQ9fE4sBNX3sF9ulcWjb
LwwyaCoDyID4vW4avSP/uiYOWw+vQqO4GFp9pCX33S9KDM+k/SIKMQ9hxGNNK48oJgzgWDi7N4Kf
EWkULkZdPXjw7cbYlkq9jczwNu4sb9RnoaNvsqu2H+pHo0EhGM+SSOkV2kMyyyRbsHnrvGDWHFl2
uK7mB84FVvdIDx/0jBe3F4us4cUUkpKgZinmEETalZ8iz8w7dMU+yJPv5CEnp0aN2aX8UHQGml9v
QTvZz5i5gXmqWfxp1PW0SWdBaCEse+/OItFymuRXdxaOJmwnlBUx6hRUpajmGAPMQlMCltonn/Tq
16rUzAPAKI+WO4f6ei6o3bm09nWKbD+b6219Lr1rESW3Ma7Na0fTQpr1zioSuMfRT1q7NmyKjRsy
q1uAX62/k6DsYgBHUm3SpHwlTG7AFlFbBzNNOTCnlThOcnzVXK95j10AcEOUlvduy6GG9YLVlwSv
SI39qmT8caP7E+ljeoqwceg9NIAY1fbl2Nj0dst5as7w+Kz3QXFkFspo2ir1az5CcPB5uVneK4YC
VhqWZx3JwDJLEnSzr5bDQWLoEKLomH/W2BWuUxG01xFAIjDNYcpRxqqq6qYfXO1AmM60GNCvwWUN
aMQA++ivZj/CQovRhrhTSAAipx/4UyGN7V4LHYJRRZCv2yRUzyPggHXS6e6G0Phka7YMpnpr5q4w
xNw2/kirKxKEGoKu1TdGgogxgk8SLfBjUzaELdVdQ2T9S1wKNJ+skTidQ400B/wZR36PYkBxhc4F
nUe9kd5KsaO59WtHgu22bdI3nCuwCNWKLvHRHiuU7iLZkwTfPIQJ4SB805bTf4nS5KiNnG9V0u9R
JEczK9ZC/OYj4PMLlijr4/vFAIK4zxMJUMZKP+UBHfGeGC0Tcf2ir/A71NGKs2GOLzlv4XROfPgg
Ohp1CuU0TljCkpar8BYt28FOHkaPEE9vapcylozBpyBlxoF/hPC5TZ67x9w3sk3JXPFac/Nznjo7
tNYPqOwJOTS78mbo+3XcqRvyyHvBCzh5Wra0iHWrs0y/MusA7YxbbFJnuJRls9Srs5HH1KGwMYla
nsPHEtiFUssfLA3JKL0gU4x7RFOw+uxNkRTh1tPCW4KpzQVOCkaInN3T0HuEYIPZvLRXej6sjFJ/
BDR0Reg5O0DFqpg1a2H1OI/jdNERa3gz+OhGlPC2ZqyvHSt4lKoqT3bPElogR+GGQ95inPjM9n0E
lUC7t7F2wvlegum/JmyWyV5e8zbw376C6J/NS+wfNC047I6rSjVvTL6nQ+veD7F/YuC9QQFQr92h
7mlDoTohPU4rAkAwKZqKCcVwXD8NbhYsQ8rEpHZXHPcugsnvSuekk+bltef0B7uxadRjTP/m9qZL
dRTB4Ju3nebRCErtJJ34nM3Mu7Yn5SHyzxYmJCbAjDG6s97EJ2A1Bzm12XIC5LQQSXznWkiE3eYw
QpOnNiMRxXAPINzYOfWGTtO3pGVU3g/DF1raIQPD6WgQxk6dBtjW4ZFqG0B4OOvjTZwy+KBdcDA7
ynJ2NYioixICErj1ms2nInPZ54/QQKcMlTKWWaauamLk8LtcE7ZHrz7jx3SbjW9h1IlDhuHVWDIl
/jhG/6/uFuCoMLH7/a5fcMQq2f1kGvzXb/pHo4AAJuwXEs+yLm18fpz5/27PoFGArQBiB3GmwsAh
8ZNxcDZNSP3DUKgshXXjn42C2Thoz0HDGDRo/ZnGf9IpmDsCn1oFho0xUbd0ZVoMf0l34d//YBNP
Io80MBVnbHV1cBlqOR5yTn77wCzsBa2keJUnqyBDJumPuY48u04ebat49/PkC7yjg2ibV2pnwIpI
UvEQFhBv8k7SmMUQxoBI3vh5UDJhN0ltTL37obLdTVP3r20xE24GZkNa2V/7EQdCmXmPvd2tfEXd
mlTeBWNtugucUVv2nHPGWX+jg2IT7XBJdZJFu24WumnGGfiruKv6Q+4YZHFW/gHA08MQNt/Ex0aF
x4P0OOIH5hy2lQdoZwHbHkocUsOFCryvhtvvaLxeZSjxBjt+xhzDG5XOkbCIb5u03RsFKpvOjU8e
TsslXu1boYt0m0UJmd+6j0GiMW44Oou9pyVHZHDPQub5VRhaNy21UzZ5gJlH/Hqjm8O5iOkYFEO4
BuYdbDDkXogo1A4mO3Nbjbuo06wtAQTZ1o1SaP/11s5tA91E3aHQ5yQr1GNT64upcmEKEXof4SKL
XIr3Qco70rOvSsgCrpnf6u64LtuCzBwGPFO1DwfKgELuHd0/dbpcO2F76tnehhJBbUqXMo2YC0fF
fRIzZMpK+8Gt02wZevIRlka+pEuQIDw2tggtH8QgNpyxAHpNIjuPppmsIwRP+NWYD4GiGXpGeBVt
XXvaQscg8j0LxD4oCwqomsjHwLsjlJKAOWsmaE1yiWFwlRFlv7BM+B+YcEg8SJdjmyDQivcax39U
x7vSUucwcTaEjm8z3JZouWP0gTFZWqV/hOOGISSS7kLj6E29lz8bBqeOOGuahdZRg9P3pUD+Fjpe
jWgOrkgXU1mXHK/b0N56UfvWmfTL5uLMIK1vEbPVFmm8NUvkGrwcW12g2LGnYBeVYIF0yrlEH7/g
n9kic6k3Y5ud0Lw9anV8SVV7TXm5iuvuHgE21u2E8FO6u4BTFvCX1mBItiF0+UWIDHTVm87XMkm3
gxObG0U4/FKHXr7kTB8uojY/9La+84zmdujEXpfqJPNhj/4cZdbI+QW8FZupKaMNz88jtvQrakHO
Qq26NRxwTHGfn7Sw9EnwK3fxIAF7c+odp9hfkqpMQdu6uMwZgUeCOtD074os3vhFvrZH76lH8MFX
0XwtQ2ypU/BmCu0RClJ5kL65GjvzjXix16pujr5gwq7jjUSCfg/Oh1mwCu9oHO4H2zhJuvES8UM8
ljvx0e0eZ8tNuI2UcV1lxdaOhxsXfiMHO/cEwvYhKKMbH8JimMu7Uvg3BV3zMONpodwUczvdVdm9
iKSx8GJj4yTjVukTufGJ+yRzhimYkMzae53mJvwky5sKeRZIwHNTFLspyjmPRS7jFn1nRLBmMpdJ
aZG/202yj5x3AdNqodf5XW9QC3sIRikJ/VVVtd3GyVggZjW1Nc8Bkh7urkrNN8euuj348nRTDI8g
nY6eD/M4pQC0Kp4pkYl7fgHHtYU2C828n8QLj6jHoVtcAWdN11GJm9dgsSk17cDhZOOhXLguIyPb
q8raqLy9L5lSiD697gyGwpw2t3GO2AO6ULrySEfZ9mRFMA0PHhytpyYOl2XsPrG7rxyRnztcoSun
C3fpsY9Xrnp0s4fAeaBInJbwPDaFETBG6+VNB1ho4U9UCJzO00E8xlW1bVxvVTvjW0413ZhIX4kH
MDdh7Ua7mtnN2kBj2fh4g4bwSo+Gioc+o74N1VEq+5zSjssRWi4lry7acXCHjniw7OxiW7xsDK95
S5DpI+FrFHIeubfa9iW0rVsTblMmcKFJdRFm+9TOkyBP0jry/MpdpMgsadddBaOMlsXUvdc5zFnp
g3CWeXTTDh3IT+ZJfe3O9895qPrsBtBVxZUY9Corfe2RJC/MtLrJS32TTvSAhMWSa4/dU9/yq9r0
maRmeUhB6XKMgXHY4gLo9ezCUjAAI+mf1DzS6obgsTazr8pXJzcr30ZTXCDXPLOc7ytP3yedCyKw
ncfg7aNetTvR1vrSa6s95SBvMwMhrEhikxSMaNk7qEAhnyxK2eXMmYeDKsOvmoJArgIO9BOEsCJp
zqNw3pIOOQbdKdo7lXzMVGrDAEyatRcV10NvnmiMMAj33e89caWbUaQtqzy87gGs0zqyVXfKS//L
0OvPTpQcJjPdVjljaTY2fCau/YYr/Zi3xXUodXzQmVYwA0d87LIyLOBRP2VGVG6UH15COT6muvat
MwKajX2zN0fjthlViNPP3nmufdPb8Zlz0yVNyle6wLdiQrjqIAiDcYCxC1NBUw9HfDPhwontXd5j
gNbmIWU6YO6waQO3uOB7mhyLSIp3OxIXbucDC1d1iuNiF0vK7A7W8xJz/q3dFzMtRp943VkyRoXA
rh2+Db5x13hRviQJBP1dccXWEYNO/dCQ6uuKOR7ZMdTUIt8AgL6Bvgktisxxsh/jCyiyA/mON2Ee
g7SeWgPdFV3ByWSAG/b+13pwkkXnatfSjN9q4RxwKPmLEcL5mWoGcplrcA9dm9GmFS2bqUbs3Y/r
PKjCRRHmt2GRPhuSc1tWiF2VQ1XV3LiAhFWtHaND6ULJ1bQnkSSMOervmit3+VSSToKzLCVpQ6uc
Y+cE0z4tUt6tXt9CsutW0icDvRWtcQ6LF8WguZ04BTF4HuNu31j6Vdy426DpS2JfpmEBhJ3lod70
KaTseVqNbmtv+bQbjXj6Eirn60hQCCHYLUx+C9aWHW1dlFm5x31SBll8Ksca10fckvi1FmZwlONw
ZARFprHb3Up0ywtSabeycMihHWse50yecIWaS1MrQMq3TNFJK+i22cdknRgPfLXJqgn7cwLBet0p
2ggxVPIUmwHnYkRp5RQ9WE66H8vsrew4+VRueMbabyxB3zfLqgl30Ib7jdEEJs2q+F4L9ZNAPLtl
IWvXXmciDh0Y9vtgoRgmVbRTUEBtKpP5kpMwRG8s81SmACVG0gaIKTyMRHYuA89/6mcFwTSWcou0
WdD/wbSQYhveBBbnOObiqCsCpHmmKfncDhRIsmRs8WoUqGCR4ZEBNzZXrHPHTnYnVnIIYiI82072
ajPP5dBuYp+bZQ0hQXVQtVetjodJaxoOvbCNmfkPOIpqvL6jNNeJ5Tw0YrxVbfjST+NZpCF0j+jV
bu1mUdm4NdEJdOD/ULRaTS1XoxvSJi8LSgEPS4SezbwB3/5WyBYuLfhiqOTjdc+Oi0pilm2iH/ZI
5On6a01IcBGlvGmGWXFDD6KvZn8ifVNnaOw1aqW7tB+QhjbHVMgD7X/CDVr5XtimcbSH/m4qnIfa
dNaV5nzvJ9NdqlkJkhQb/FybQBW4Qq00R3kgebU0e424jqGIk+PkzeJh2eU42WrIdmxL/cvY+MvW
tD3Mjf1prHRvwWJaLZqiW4VqnF0k3m1PKjdFMqIpt4pe46E9GQZNezlLVSbRX0H5hHWC14N4jbnl
6Ge7WEePGZftDU8f529PvDdl/uB52T4a6c6mcl3QKV6ayGAcx/HozZf3GfCJdTzKYy1AjNsoEDWJ
v4Tmxb3wqhNui3usN9dOPN3WZDbwDKfc1v7ecOZxiGF9rZHGNTqiaF8bDjJKdiMpYGYg9z7S9kXX
RFRctrUeIwoq9C2XLsF1hYb1G3Ksc5pRDEO5RskZude+1YDPSzqUoXm8FLPcZ0TJBp4ENBkd5mUc
eztLox1SuPum9r97Mmi3li3XNHceI43+vFfj4i/T/il2CA1KUDe1JONZlbvXzMw56Q7B0mkTt4c4
UFfo0ZM13x70VMxbcXSmuc/MxUWUHswqGFYdHY+GnqTNDpZZt1GaPksAXSTVemDNzq9+6eZhuxtb
xn4Fy+phDBp93Xj4xSXi28kaHrzSxNJJo6oM3deupXCtk4YC1wXFaFuHomXulCW1tgmRcVOm4C+1
QpqMjcujWjfoWmnibxwTD57ej8+Ee+A60a1LYKKTGuuI4ZbgBErbSDYptsXw0SmzY+g5cu3l0qbl
Er/KgrfRxP9PMAMjpsrt55EYZWBnLSqZVZtIY5ypEfMzllVy6aawXoaBB3ujL8ObKoi+GiKYjmZr
HVJL+suuZEkcpLYlrKuCh48a3VMcRW1fv5JBegkC67Wx6LjBFkEraCKgr/KNhgYun6/YWze2TWj6
5Fwh/qPeAtqs4x6otHKtO8C3EQJx8POZuM/hXJHlZlTP4xfVYeNPwwde1zfh2NcMsDlfVKmgKq/e
3QLRjzYFdyp7G2XypGSVQvRNNya1NSdYrF/jEPfrRkvSTRxPxpfAyDN8hAVeXEOMPIi4UEfkTifh
Gq9GUFDDGfwuQlh0ei7BXTNPYNBqTIspIYslTvSVGjUOEC7d+ggitxmuCnVi7v8cwcSmEATLdrQy
A2t3mN1PWFo5htBorWzcQDYDWpj9Yffu5OuJ/AYP+4An94C0LgU46BTJMJBTcxd08a2S124Wlcty
pq0KGxHUWO+LYqTHWx6UDhsGNyvuQYTmdFePrs6AzhAV0QEBNlJycxdmizBJaSJkRzdvGv156Etv
Lwpzk3HInVK5Vxl+ItMpn4YOvoFXTo+lrahicFWwekObu8prWW08W+IQtJa5a2/dLKUB2t9ksYdu
sQmvpjw/hrV+1i15JkloAer5AfPUfVpYd9hqH43eIGUiaBaWUaMJNTF5jfe0ETD5u/XFRnxKZSKo
gsiNWSfixcsbY9HWU8Vht32OoismrQ9VasGBCeoYo8H4Xk1MTGqOpiYVmNfPx3imMXHR4pwgFm3p
gehcWoCOSWYLORhnB2zRWM7A3MBZD6yFxFFN7gVBR29SPPUsiCRp3YTdGGyJRHg+pso9M2k/dx2C
sSHhcN1510HVJXvL8Q4EILCejXIJMeNbbZenQncYG2NSm2cUukU7ucX3ZiOfUOHzlGL+vVjFq+na
ywEVywqg6aYpqEmY9i7bGk0isq592iA7aG36w/nt0LZIdUNQVtYQ3I3S1o46tssV8Nt4U3Ydtb6t
X422eZ/HDm1eWq4p/wERUpWxi6e5pATLm79bAPDprE4EvNhQPNp+21bFTlfGVYHRy/C6narqe/QE
1SYbX62IWLLStvfx8D1Khn1EJyHN9OuyaEnOJv4Pwfa7wU/0ZKLtZnr4nJVTvmub+D33+BRON3ZX
0NBJ9kMkCiSeVlsJqbUJIyjBLgDowgWORxTUymfuyzELWYRS5rLPW21r0OOT9NKXmEOBRWWh+F4F
vc9XNgtpRONtBSbNc2c52sGq7eioGgl5xKAN0Is4XpmeNi3r1rr7zzvG/zthdOAd4bUhHaPri+lI
mr/vMf/f/5O8Zu//ta/n/6t/BNT98g/6V9/ZMHTHcBzFCmrp8l8CNcP9mzSkzlal8MWbKOL+JVBT
+gyscywFqscwoESiK/tH39ly/+bYwphjLaWloBHK/6Tv/DO50dYJnab1Td8ZORzyOXNuSv/QdDar
uDTCLuTonw8uUSRtT+dAHaDAdzQL1PAHtOavLsdXYEkEdsD2zFku98PlGlWajuUGZHdx3FoXOTtq
N9tKKwarNOCE/Qdk49wz/zeY8u8fzyHsQMIElLBeZ5DkD9eLa2m5pcWWZWv8pe+N5gwnpb3oCYOq
sa7JCSFRr9m78BY2Lsfe3Q8ziH8IAn8UAH7q6X98vQhllGnzE5AG/vn6ZHYZToEnVQWF2pf6HLUR
Wcn291f5GUz58SkFz5VlKpuPiA7s06eskGkI/NQrUZBnGYk637SZIl5ID8f17y/1iy+UOkuBo6LE
BHX06QZWRR0RCTfi7DKRvECSn9apVbrUInlCXAc7D6n11rrptWmW1P8JEDwztD7fUMHDL3nsXYjH
nwnBpgPbCKTptCpxtcNwQaxMRoMjJS1XXjakzmAHSnT+rM5lEZ1TMwBjyD0mqyzTyuBuUD3+qTg2
44epz4No6Xc4L1cpAYYX0AHje+i19pteIEf8w7No/Oo2CTJoxTzfYUWY//0PDyPE9KAlSZaHPy3c
tQrSalm2jb92I0e7pIPuLAZdO3uZZ0CKiCqSUCJIWcrNdjXx7te8NyFTWFrwGnbV/e/v63zfPr0o
AqSFbijeE5arT+vAEJIAWXjetNLISkD9YxdbH70UTZtuGdaUXmWIXbcqxXD4/YV/sSJwYe4nHk/+
N8t3f/xScuh8mBjktPIwYm/sBmd9Qz9k1bfVd72r/76VQUT9t0D3x/dxft9++piKAZtUFhnErsmM
jXHej1fTe+UaWTLQJScseNP11hNeiG9jnLjHqGdyE5TQOn//Af9y1z8uyUNvWcoxqal/vqSonQDl
KjpKIBmHtAPi3xqgcoSwr39/ob98k1zoY6FTuk2cvZA/X2jyCjgDAVytoWnmpL46PbspalabUNLl
NNntH5aCX1+PPYMFgT1M//TIaEZbR10VWauOGLpLnyXluTMxKblxhQA/M+r733++D0Dd55uHXNti
+G8D8fh889K4hQmmuGCYxoQmMxJBIuYTLWcS5tyM8Uvd+cOxVWVzl/Jy7VIGWGvNyuI/LOq//kEc
llpE5AyG9U/fNCfgFJO7Rv7gpE072hXlGTeoBHEAGCplPnnQWo05fp3kC07D5b6K+wzaK5vr77+S
vz7OzMXnCsGZlxXyDX6+5aooigA7ibUqSgQkKtS9bY7I2DGxRqOEKsiHFv4fNpuP7PafbwMXnYGF
FEwcvNxPD7TKJJMeZtkroTFwiR0POBfKUQzRI7bNCNZLb2Zbf7Znuw6WoBRdScxN3chgAkvhRdmu
60udSGx5Ba6+OtJagOTsWs0fHphffDsudR0/LXYn/u7TD9qWZqYwNeqrtk1uFRF1Nz5JOLdJoV7y
JqSvWyZO8Idr/mV/wm8wSww+vhwa75+2YlOFvjej56F7luURGZ3GaQhmCgla3r0eDG+5xoPiOqUH
wCpP/7DW/HV75PKcLJA5OAo/6eftWYk8GDN4FwzCa2z5RSnuHTCyBKB1jDqQeyKmJhoqTDRjHTqx
CxwhT0l2NfPtqENb4WEjM2eoxaYt8GRVPbt6nBftWkFxJB8Zcsrvn+BffV8m8gmQqVQVFBQ/P8Hj
mBf0fSZ9xdyAwVGvVZymadRi/S2IsiHLz3eWaZ18o26M/0Bg/8ueN39ZmEbIZIUsYn1+ezr2eExK
3CuLPNwTfvqAsEWUBk4qXnzybDc+m+J91sbDH1bOv24JXNg1uENUAhwMPj2YNaMk0ZSYAFt0amtH
Uqq1WRetNU6gv/96f/UKWDqGGZ6KuQSdv4IfSo4yt1KaOa1OMl7erMuqoLQYbGftG0awtYQID9AL
zD88hb+6pz9e9NOqBAvKbTKbi4YO2BoD+cou87K3STcvgPWBNjBwXiH2t7FZF/9pOcE9pd7mYQF0
5PIC/vyB29augSPwzueQCFcly8vJmvG4cQYRMdND6w/P0K9uJaWoTUlhzeDxT9djQKKSEnz5ykwz
G5K0F2+9WH21+T2L39/KX+w6fDTKM4fgCmG5zqelRcO7nFc2TaAsTZtVGPt4UrOOSVHNaNAdES6W
KrcRLHTZatBgbkUuY20SxcQfvuMP0P2nHcDF98oPw0kUadSnG2yZOqPjQOh45XEBwxiylhhjkdpn
BITYeeFca20HTDk1mVIRTbyaDRkHGaNaoosxIGsy9P0fvp35nfn8M1FV65QjZDZwbv75xgdjS8YU
Wi3C4JiDB6hbKqe4QWlEbJc3IeoY0x7qRoiS1PK85VjhYnIrFr/MkP0f3u+/Vka8cRQHir4Cz+As
GvvxrZNJVcEDb0EbigRWnB2FG2/yKegtPB9GoaKH33/4X73lP17v0yIa8QqXCJKMVViVhE8nGAn8
rADXqYpwF42afVNNY/OHcvNXb7lykdER2uLIvyxiqu0C24ZHukojxUEGDvlOpeNZayDfWHoSrjML
kXdbEZE+O9f+VIX86ju26Xdj0aN5on8Y735Y2Zxw4iTk8OL5eab2gkPpyfh/3J3JktvGtq5f5caZ
Ywe6RDO4ExIki6xOonpNELIlo+97PP39srT3PUUUDxH28DjssEOWKoFE5spca/2Nqlh7cwBJqUD9
xV+4BzclU0NIBzWMCX984rfNcD5d2ppGWe77MrWOuJOVdN7LeCUMXntCh2zcVYkMQtgLJwDdtnC7
SxAxzbF5/tW7qbpN7bTdVkDl9hMmMCur7u1xBs5NmAR6mxNNX+7KgavQlJAzQ+oOQbDQxgFjnI8Y
4YHW1ivtEXDONm204PPt1SdD3OXOY1wqHOQ3WJmw4i9XO9q0FjVQklYx6dE5cNVi27NgVj742+XG
KK7O5oZS6bwYQrzeUzq2Q2jrCA2BLmG/c0oLo0+jS7ZharZHP4FICHo+A07t/3RGx1kJ82+/pRxd
3lBM0kdjeeft+jgbCpW5dZXQ5eYqdC+k2/YJ53ADydBYWQn2176loVEwhIpqMepiTv0Gy3qYZ7CQ
3CznGAtd/FdzOu9pFnsQ54JdmyPvTLdwWFm1176mye0EmXLHAqQqD7xX+8rw9TrDkkz31NwcHgOu
L16TIGJ9e83In7JcM4LTQ3XBN1nQbS9H6einObRWIbWRK+w0Id2+UbiiCYwE2z8YSuN6h/4568dY
bEMDxB6qsbxQWMaTp2VQdMZZbb2u+PvVTeq4MsunPMXNjnvF5Vs1ARIKZgr7r8cVYz+kyR9h7we0
t1sqYhOMpn/wZpQxcC+RCGR7sUhmy5/bXsCAqmK0M5qKXFR3IUjqiNOsDPVSpVh+MG5VEK2pl5P9
LcTjdaWs3KxFgqUZVAxXndLZ4uGS7ZV2gOuTjNhq4+LtRYrx3SId/yrTE6/MRnCqNS6et1/8ylWI
awe70LZsxxZv0hwkjJPaEL3ujdzO94Nf9LsQQJE3anjYT0OGpArkb5RdixLrBCRfrXLSt22oqNnK
Rn179GLKCGPKYGVhObMMuoViIeoB+9obMqe/K1BKBfiHJ7v6GGd2cpfharoS5q9tHeDwGtVeLvVU
fS8XWR5nQEJ8V/N8F5wb5OIZyGeUe05FaLg9z9eikCtrZSrEUY7axVCRpQET9k0Z2SeEDQulPOlI
/x4Kw6zf0znoN1Tx1YNVIQtxe+Rr8ZYQxBsaZC9UJS9fsgqNzhRlrHtxSZ+/AIm9ywYtB0FahLs+
yNfW99VJxQaOEiS5KJnD5XgDdtjmoHCGGTi07Iyso60s8nCv2Sz52692bcVwef/PUNYiSDhTQsPO
Z6huiqKjoY7+jlXC5R0kC0qwJmwaNQpX5lO7MqqmGoRbhA24sZmLUZMoU8sg1LkewzB6yNypQ14L
gfIos6rjCDTUw8+z3ZcGevM+SM49IlwowcCTOlLeQjCxwpgmRet329c94owIK+9CwFz725Nz5Ttc
POYizPR9rifzyIoLhyzxrFJv3lOMKBgqmHe3h7qyxBgK4obBnIABXiwxBI3rpCxJGAbqNSe4PB9x
tEk+t5T7CCa4p698gqvj2ViAECwcQbC4XGKqHfS+Ki8wkpX8nl51e9f4rtjXZaAf5lmvV9bZ1alk
JQvp+cG1Sb8cT8Hu1W0tRfOaWgse8QQGJ0JhFXVitPFuT+W1xUUGAH2GTEAWhC+HmlFyQo++UWUh
SeqRWV8ltW5ndBXYZhgtyIqBy7s9pnPt/ZCyMrhDEB/sN0WUxq/5SHjjdBkaN9twNpQzQuu0yysl
jpGy0cxHfeg+DsnYe8hMR3eGr7j4TFfl1xLz67DSf8Vdoz3WIx7FMN/i8GHuC1DWlVELeGKxY3t+
GzbGqSxHF22aIqQiVbawtdXaU0a3HbaDrY3IGGUjrRLfLweB1JXfo86gYO68rarS/gx5VeeIDH1x
QnkXLQJNyRwYB3MzvBvdqD65aY6EPDCf7kNlU6bYUK60nwI80CRKJQ2f01RPVRyddesHlu4jblvC
0HqQ+kVaHTQE8MQ+tFFkgKaugfsUuEWBHrST9pvrpwk4Bq2W5DYBGrUyI/cL3qtwr7HOm75mOh2J
DdIl9b4UXQE3Wmn1LxkCbSlKlKLuCIhlY8DLi9vvA2D4D+oktD0cIP5Yo6Um2kN2+Q1HexDFHfeq
zTD7OwowIEEhCE/5trUM2LsZwJWfgegi/GW4YyPgBnYacdC+aL44uBJQLKib/tPtJXJ1hVBg07ga
0bA05P9/dZUVcY7JosmyVHMkEYzaBYDUhBMy/GH1D3aASZuXro3mqCRhi6Gqynf0vqXs1BFM8lJt
4IEjkT4K51mYrfIwz0zb7dd7OQQXdzJNaPTNIJ+RLCz9CHVkVUDj9qrXuIntQcoW92oWIgoauA84
SnVwnCEMgcyp9u4UaLvamNwtkDpxAqyVb4MIq4cqNeZjLGlEXRS2h9tPeC0ucA+2ZfP9iiHp7DSj
zndWPT/IChDNKOuRDSD73KKMGvvJ8NDH9srdUJfBZjEr8pYPZgI0qExILz9FBpWnKjUfhbU56oCa
9QCONqCZXcTa2RhPnGuRtQXwSi8eLmb8FBoGO4P2QfQ1B/72F/j+7CGIsG3dQLVVn+YRPRXdtptv
oSnc9xBuIsTFrGD4o1Ia+9NYRubPzphqa+VNrhwYpLs29ELBLYhAd/kiwKzKJs9GCixIje/taPre
lJ25HR2EQ91G6Csf60pVT0edwjQJ4IRVCnyX4w2dicdS32geh5H+kNhz9yd2AjZ4xDRmKZdGnHwS
DpY58DLG4FMfO+Pnacr8D0MFThUbw6C5xzIHgtffXkV0zR02Ff9CJHBRw+bbI3OXzRp8NBUEtT1W
4NtVJEL90HqHfYA0wGBX3x70SuzAfYtqK9vLtRx9cTuoZ6evsDEih6migKpl0SAK7oLABWK9MtS1
3IpOmg6e56Vq6BiXEw8qFG/FiBcEH4Lu3gQWz3cI4fYADNBQdN+zCzSa3GEmr8mceygh+V6pphil
YiwJb7/4lToLS40bEX1WOemL2Y4bBN99kXIDy92KyAKzBR3d+VRGOf4S6pDDYgCSCbIN2KeI17rl
b0ESFoseoCT1TEotb8qKAx7zehtSVjQgp/zMtC76MJuzQL1tSKA6CuN90joUeBNYjw4GGh/KuaxP
ZSulgkNr2CAGOoIltsgaGnVaCbnXtiS9PZkCkxPhpXD5peYR+WmU/PBHyCoNd4v40azHg6444SkN
4n+bwP6PYIVraS7yYe7LpZF+vro4wCB2Gsj1Uk8YG7/0aBjpIDzxXojUrEHJWAJvqaFs7NaATqt7
sIdMMIB6sHK4ycNrEVFl/HFMzlBVItgu31oXEG7Bz+ONI0MPuq06XP9ev/vbC88gQwH1SmtBAhgu
R7FsXCSadNBRprG098Wko8AfwLlK+3bc46mXewhi1sccectjVw3pyktem2wAQlxV+RsZuWUZk15J
mPbwR9CNpiTlz+Ps5WqBvIefJXsTGwqvULsAV63qKxRdGlht97PVFH1l/13bAAbRwLbpxJrA8haZ
Go5Kthp11KsiMLybtEqt+w4lGXTbtWzf9s50J6vWFOVGZ+ekyPAKO0Ym2EcDPB6sEMmXFBRpJM5O
OZQrk/TSP14uBdB7tFfAHCB1ufhIhq/qcO0iykCNMj6WbQVbQEE6qI7gq1ZhjaNrCTEpP7qp5kKs
Ut2HWnc+qU6p7ClBxw9B1Zh3ldNiABUMGF1RVN2EGoKPM7J0xjzGdwM9k4OaFpbXG9En1Q+MO4lo
/qSDcr+PSnQzRcu75jgPHXz0wLAYckGiNUAQctXmh3d2dMz0ub4XgwOJ0oY/FhhatxIKrtxtSKyY
BVBTwDrNxUxEEtJTBIbuTTYMlnDWtXc1a/uIihK71IDLMM3zWpni2qBcM2k10lWgSrs4ldB+ASxl
4c8SoL9e18mT0eXzHqnM6C7tZvt+av9+qw9ULNcPnCh52zdNjNh0pR8cI7qDATUXOP5eB3hPuQvJ
kNAODdl0xM0OAsRhRjZDclrGj4lb/0gl3lwRaKPfjhNXYrBBsxVOJHwdbniLiU/xb+0KZFhASkdY
SdlWd1D68lNT1jjrZIiE3x7uykWACecCACqORNpe3IqSgGKNgT2cF2kYLMSlIIHruFZbbuesbP1r
X9fCplOlpEjMX+YrJSL1aVuhcgA7NNmq0zxs6q7GALdQnhM1RX45RUvg9utpMpwsdzR5i4H6BGbW
3P0uw64g7qWBmxoejez2HnFIujdhG2+HUUN5uof2UQyokMW1QskcqdtjCbvhH+wl+mTgl/ioYIMX
51wUiKbJVZ5hhqFL/C3w1ZntTzl0HTh4MZYJcfHH7fe+OtcUdmDugRWgG3/52rEWFSOK8Zw2c9g+
5dqAZ4tfA3HBTMpDp2PCA3WArXR71KvBHfC2hK+iNQKy43LYojajOtF8Fm9i+McqhUFqdFN9qt0C
qb8KIkjSF86OTBPrZR9C4n4G0oc1Ro6H4IS2h4oBwm6AsA3BjA90+/GubS3yDUvIQj9+HItJadOZ
dBn2kQdBONlZtfEnClKB54pIuUc9y10LLnJtLdceqBTVQXYFIPuyymsIuzFn6YfER3DQz6dOYsVa
skdSuDz4RvkLW6jxlKDq+VwmRXPEYNTdlr2TI4ksBty0gw239OF4exau7Xh6s6qm05ySzdvLbyTK
ocspX5nebNY/0RoDy9akk9faRr4y39cWIfcNGkU2WFSatpcjBW6DHCjAQa9SAvvBNjFT7INZ+saN
OLjD/r3Hs8JYGfTa6zng7/nG9Kosa7HZTLwrQr9qTc9KXTw4tAgOZtahrakh0XR7Jq+93+uhFu8X
A9GOApOh4CEOO7z3DjO24Xtydh3oSPFRF87H2yNefTnYDKQONm+oyid6VfIZtT6N8zoG+hDY6Xao
TMzHmwq1jCaaVw6GKzhIiZhmK4P4I2WW7I3XY0VGGAiE7DBsSFS6XgEiDuBk77s4wBu47AihdGp2
IXnyAeUNfTtyvcHLd1L3juhaNhQCtBACymNJLoOFO5buec8VairClSAvV+xyn7lSwohThcuDWH6H
oAmSpGlRnFAmGyhA8CPvtPoUIgkM/y5JTp2Y+41WhEi86hQBb38TmRS9GZ2SgmQmyE8jo8Crb4J2
Z94FBcokgTPhStsS3ZFY6GF4NeUBpgG8uQzZVGec/sFGlmhIwizXtDftq3Cg3ij8lIFDQfVLdQJY
zWhwkCu2K0O9HJNvXtJhL9OKleMtpjh0UigYI9uowC3zSYOHB2K+mXcu3jihk1ePOKLGJ+jbPxAJ
ElyaBBokaMQf0lkH39hh1aOgZueIwGsdI92XlIS1tFY3FvUe0ErpcB9wWhwCK1NhrPsDWrGV+Q/2
K1cAkn8oChxSi8g31Uo6B4hQyt7/uA8R7dkZuVmdKruqt13Q9NwKUAm6vTyu3UBMjNM5ESnUCjrZ
l+vDUKYuyZuBqcMh9J4OmLHJfMAro12g9tmqk2ek5ucuw/G4KHCY6Auk8W4/w5WwQcQwVW4g3HKB
kl4+QkiXz09sAlWpIGqhAaZ+Lh37WzRCz7890rU082KoxULB6KfvkHAh/PYxOtsalnA2DhqbXgxQ
rxp3fofBkPJAlQTbcg3fVvwPYy+LcHu9/SRXggLdfFsihYBHSxrZxbYcW40uPnA6r61c51vqdJ8w
1VH2VlK0B7vD31zNJqowlqKAYEMR6/bo14pesqlswAMDrwSq/3L4IptCJUooWORGp96BREFQT2+F
l3Pub0Tfo0HGBW03UOE+poYBFRZxNzx/YHOa2WSuTIac9cX2NVUqO9zsJH50eW64Ic6wdcDTIP6T
380aoWKeCuURPLuCcSPc6duvf23BaSrScqiEQjp0Fkl+FY2oWICQ91J6MWh0KskxDjHCHGoj+UdD
kbADXKKS7CyOxCawp3zQa9NDcoHQIUKioED2GhVqfSUKyp26nEWE9f7/UIvyWD6kE10ytlEsDUFg
2Kg7vUG65PbcXStU07VVKVYDt+GdFsPY+GA2SNFA4sknnA0pw22FpiabRrjqsekTYiP+WUc1QLXN
Qd4EmW1K1VEH4hNHpRAnEMQeVp5JHvZvXp12A8gYCJ3kpZfLORzrphrlWcPzWgC2QBOGRkmZRq+r
vY6F9Z+RP5moiubz41CUhbSaCQ/x0Oq7209ybSVTo6M4Q59fAIS9fJDYQHBIKWA4aTlUelxxcbQy
fBzWAzU6Kga3otvjXf8asslGoZJwsezDlobwRTXCbyrVdybu4RuRj98DZcB9EXYzieOcP5bSxQzz
E2tvp1DXhjp099HYJJ/DeghXcKlXJ4B4Rutbtn+WzyMmmIt1wVYO4xLCe1bFj0aHoWXIVYOTMxEr
kezqeAA8wVZgbs0xdjnhaAPhJFA0LPq5w2rGx4W0SavKqxq72IvQ7tKVtXYtdlB5I2eiHkvwXCx/
ZeqLEi1Mw1NxFTllaT7gBIdshh1Va2fzS7Fxuax1Wi7c23QH0sLi5dD/Dwa8CcA4UoPfqRCftiG+
V7swFfWmz4PGswo6BCjYux7yMfo27TINdV1f2ddY/qBKMAQ7PcGeVbRleUSjLntwTLiYDrL1ezyQ
FG+g27DpcQS9G0IxbfRgQI/CTItDJbJwm4+Gsw8Vu3pOYXXuwyjXQebYa4XNK3dUBEBhUUlsPWhW
+ZFf3VFnE1G+DsV6HAaQGEfS3fX0MLQOSLVhPJm2FPnxMD7W3dyuRLNry4fOFkePA9STbPByZJhT
rlObCB91jt0cUEpp3gWWIjWhYp9EQVX/wfag1IInitwi2nL1IFBsR7pZsT0ae8JpfETZrUAyWpS+
hk67Yd3djg/XZvb1eIt4ZJTqLEIg1jCgOtSH+hpDZSV8oHLbHlEiTZ66GkHwAmPQp9sDX7vfoEds
ULiTiYexSM9CEdM9VcG/AE9O/nJE7pyQ46m3zjyhTIYq92PGatpGlR3sh9hdQ7Bd686bXGyAgtqC
OsKyDx1jEdyZE66rs6nHd1af/zTGatqBZ2wOFMGRQrOdYeNPqHyifqbvnZa+Cixq9aHRLdS7ke56
HKrSeFIDEvNe2NqH2xN09SoKVFz+JaE7S8Ko1iiVhraibBxhwIlEbGruikz/GSGLvh/qckZwtnK+
pEFi7Q2Faq5lW+mz6of1ypl17VNRFSPlsFVJK1/chkTSau0o5blMjfwUnbJkmymJeXRmPzhZnWUd
ut78Nrequo+mkc7o7Ym4FlBfD79YKVko6gkjTNpsY2N+8knHd3gOoyYFkO7T7aFemvbLgMqVW8o2
wDv77Rf0KtBEfay6IixAnSWB7g36hMg4BuBebYri2MFPOQeO3jwgwyZh3/F0CNQ8PJbOnGzH3Bdn
buc/Mz3+4JKinUSiCPgPo3lvDmH9QGMLOfvUAgofWz7CPAYmrEPSPoTdrH1D+9bxZrVvt3EhdbRF
UhxGty8PCHnmDz5N3z2CCM4eyWrjQXBdOIlOr/Zdqnc7XUP06fZMXMNpMH9gZ+lralAHFh+daTBz
rQMHySnQvQ9DiLxupNkAjAN/KxzTeOjLzj7p2VQ9cnUo92gWDfdz1FrbyEAyu7BxlKVXhq9nZdte
h0LL52qw9OegK/ODYcW5hpLr9GtOLH0nenu1NXItsr1+gcWyUepayRLezZvjzoVuGzoe4L8eDw4p
IJRqyruCCtsxxKFu2zZ6e5eNmAMPZqvf4e5Z/fDxCNg0GSaIqug7KZ9ub4ehTp/6KMlXovC1Je6A
5qfET0eRWHF5yoDbGzQ9Q2q09ZnnKQsx1lSt5EDJqF45YK4U/UzK+C5sdJBQtro4StEux6yqp385
ZQked+CNNkqMQ3hJEX9jj12Ou4LSPd5eTVffD6qVBK5wT1mmBGgnZJrZ0RQSdtrtjV5kn4fB/qEB
nVtJ4K+PBMOXyC7ogC4u+lpmk0YpjFTXKGmqlnkCh62/S2xj7WZwbSSX/gSiqxJ2v4TcQ8WtIAxz
gAxtWh71LEcwq9f8nW4PyspmvDoU5yRqOBAJyBoul8dcUT8DVMg3MwugiFaV7u2GixBrulq5Ll9Z
HpIoRO5L28WGrXk5VDYJyo54Znt1E7RHfLyCg9BwIgeSDAkcl9TtpKx21q68HwQsdNwpa0Fb1BYf
zTWbwMlLV/eswXF3ZWCm4OAEju+pu1ZrvVYJhEqMtRzZPUoly9S+QfXE9SeaKL1b54fJAmoagd/Z
qRhkPCqRUeP/ZILfUWq8LsK82oSOFE1wENymAcsV0MoGD2jygK4BQjm8j9hjhOQ8AJ503tc0xWmp
G8WvUm8pUmDKcqBlFByipvx+e09dw4wDKVFpkjEwOJTFp9KwpPqNdoH6VNxFsCw2pdIED3WKrHvv
l9yRcVfZ2A1anLh9IvY8qslDwqViOw1w79Qhbj1MfIxHAw7aznacehekyGDffs4rH9eirA3EmSSF
3FvG6VdHKuLJ8aAWLN6uCJVTGKJVZlK3uUtCRAZvDyXXyeL0vhhqMSNU7jTJLgb+gBHczrSlQ0yI
S/DtUa5VRKlYm1K8gOH4ApdvlA548LQUacGeoCQW2EmP9G/3TqdFc4AjjiFIHaoP3G/js5sb5RGU
crayTa9NKokQnx66nU4QunwEtZtc15rQZRjrOmJmoxgF4vZPZaibw+23vT4SO4aWjVRpWCRAWmuA
6JGYqrAIig+INw6Hugspnxvo1r8M9b/a+gJI0qv59H60P/7Pr7zFx+vpR/br//7XPToVf/xoo9di
ZC9/5Lf4mEIp6F8arA9uHtAmZYL7H9cL2rv/IhxieIWgEomnrBT9xx7zX0AZ+ZPUMyQcVJNb6t/q
Y1TO/kVLRf4yoGoSSJpJC0PMWwaZizIwQ9Bn5dYPtEICOtQldUBECdXyoO3fTeagI/Br4ZLbTz/7
NBp+VlViH+EOg7ySktvwYxovxr5nO3SWea9XnbZ7NXXctia4wK/VgRZ3Uvk0KFohF0KXCjg1/3m5
6rWRSm/oz8m7IUUHuVaMk6Zm6ecRG0o8X3IkZfAA8ND0QlDenXF2CTUOSc29U+b8O0xDLNYbh9Zt
5jQfR2jgh742q+NcJC2eaRM20NTHdnnvfh0jZQ0XswjXvx+eBpQF/5UyBhWpy4cfY7/t7F6J36ll
c0xz9ZDn4DhSTQLgXTN5X9R9QErltKdW7913uaMFe19P0sNQol7bNUH9Z5f1zecy9Z/EeMo07dfK
9F5u9ZcnFFJoA2w2ZXbI25dPCK7DNMeEJ8xQfD2bUDH/ivzc3Ia1JXaU18CvO3O5mdUKPeuuURD5
spO9hTA3Jy7eJ02D91pmDu/zoGieEHUsDomLTvygoDKNhFy+H6M+vSucAMXGtgse3FFF/nNwLE/g
H73CCX7RG/rv0wAcpEb2DBSUMElRF0G+y9eJutiuE6WsnxODwtimV2vD3EydMPeOk/leEIXjsMWj
8dwIqGX30ANAjLfWc9RoqKUjtVlGWBikBzstYy9QmvZJtAlgdR++G/5ppfJnFivI6yDFyZpPlQMu
Dvm72Q67X/mEFdpmbuf0vaPGqBuUteJFIHXuqipqoROZtAmrttagpcyogytlWtyPk6FSeSulTKxd
Yezl99WT4k7KVz9Oyg9phQPptiDTR2S+DPPvfoEeGPYYv/hklBZhlBtIq4eO+ySz6RxF8qj8arbj
sPPhNnWnNNLqlSVzeeByP4TYQwUHujdhAC2F5TGUCKwimqj4MGsT9iQzhiGtU5orpaJlFHozzOIM
Mg28NpwiLBC7jcqDEs8hfdmaHkZTIOZtas4jPgzfWYQhFuhB9jnHreMj9POPGZN3e5MsKgS8Mlma
JCESkzn6kdq+XFWmPaA/PVnleQbzvusMa3wqZmF7llNwB9S0bEswrw/DGCpb6E7aX9jYwOgjdN0n
MKI2uY0Svlkh+iNsOWfxgMA2KMjnNG6xOlMq4+cI/hUp0eEuCwa2S2019xoc1jsLrMY2QMBbbPJ6
vkvnNvkSqv34GIxT+Vw7DgL0YVzcibJR37npoJ35JwNQEFefg6hwVpLWRYGKqSCBdEhXZRXfBvK3
SEvGyTK42oz+uTQo3U/zI06GXkOKMKvYzA7WyQIPF7QxmOTiQ5WtETBe0oJXG5zx+Q4Ar0FZk9La
y64g91/cRMzEPPsIbJyEr9jM7nCyUgtzAH9K76jcRB8irIx2A9r7OOeM5kYYyE7z6/V20BJkhZJp
WMmw32wK+Vg0mtBglAosy8pJ1Aq9M5rROFM1/YJhpfYkotA83l6Hi1j9+905kEF/OmC/pQDp61v1
FCa+HxmzcQ5Q8TlYOh5CVlFjvtyubL7LArj8yKSDBroKNvQOtE4XA+lq7DQm2jDnOc4wVSgK9Aer
Ogm9Jp/Gz1mhr7EV5Q+8/KrEarqH0BukIfcyGayhrXapZrTnwCQr66fnsdG2bWb9pO7i1VFGLmat
yVxdWcpSUOHlykTTEhzO5XTGpZqgU9qXZygEcOTqD+HkbOe6O0Ad/MOOKSJBzezAfqpx+JeOndXt
r/n2nem066SKoGHIlJZ9nAgznCY0h/E8KGHg9VD/3icRRnh23w7PTav/wSPpmF51/d3tgZd7CBt1
7vVoZ0hsB4t1KdoH9gfWUmLUz+aACLNaRpR2NWmfpIt4o/VTht8fln2ljxfXnGT+FzMM+j1KJrhL
dU73g+OoeBf71SrdSZ7Or5YBoYXCCmtPer7xlMv+QNJH7Gxuxs9WO0/vO6dH5r0aAONkjf9hHtBC
G1N/0/qJgfeLe283eLwm4/DTSXosLew8uuu4t+zDQhTEI3xfMpV1VAmL46Es5/3KPMoFcvG41Esk
4JxkDOYJxJjLBaRIVR8lmZXnvOi3jZFjoIU7gnh0jcnTc8x9W30/KDjnYmx5e+jF2nGAZ6KpJOWe
uKvbYqnV4Qd5HlPrmp4nvI8dfGPu9Iaonw44AJepJvYFBh93brXGRFpEoJdxQVLRQgEmAeVg8caY
S9KZDMP52cBzC8IBNRQFZ/gtRfV2ZXYvi1KQR+AQm5QOgD8bEPOXnZBuQhjYBmz6bkpV5Yn62kM+
K8pOco+3hd9twskcv92e1QUU2CHVoAsnUCfkhAN5sizvZaRe0QSH+azaOBAZWeEACsaCGS8KFMzt
dM52QR9kRwNCw3FqrD99tcaI1M7RY59BYeGw3u/9DHQhqhbRGqDhJb7/93p7eTwu6bL6g/EARcFF
KoTEOQX0JJ3OWd5+KpAK2AVdHVEwxgqs6w2E74MJ29pODb/G0TQ8UFfGZ7nrai+BV3pvpxHlytFE
rWYorZ1jTQCsG82pMcRpwm9m3yRHHYq0EyPL7kO2fKKrMT/WiVlt2tH82jmztk+MDnuNpl/DOS+C
0u+XAwiJbhTUBhba4lqJoC1MpKCfz2mMQ5aLwdG9MQzJroT1022q0FT2aaY1p9j5o8uQXg8R0scD
PHvPIvqkTz6M6DCDH3l7SVxuNJ5K5sESpyllalgWi/TIEFWfdP6kneM2MX4Kp8vvqA/a2ypr8l0Y
KeM3J0OmHm7r2k3n8kbxe2QLuR8HyLOEBi/unKo9moXIC+0c+Xa6rzF53o6Tq62c9JcbWo6C7B2K
WKx1+rJvCK1+G1iDVjn1mRBHRcsQX6oG11oA6WvySZf7+fdIcjItyWQ0EYu9DJb42UrKdFGfRRsH
X0WhdXiLu/e6hkT/AO88Ct0u/11c+p/Zem8nkXY8liRoIEA9RpXnclCnKsee06A7x+QS2KaE+jur
wqJbL5T2Aw1mdxdO0/C5gwi6Uxv6cDiwkGFYZuYZ5hjcRfkQ4wEOz/j2slqIgsrZkA8m9zBi8/DT
F7MxD2NuNKXf4ZNpcgGJdO07EIDuHp2P+VhMpX/vJyjVcqZhKKmW+YmjBT/HPKEz7I8PoZqIfWoK
CvXYEZ7Spv2jCJxfeLgn2zYH0nv7cV+kSC4iD48LJlGXynIsE3exDXRs/zTFKOtzDdeM0vcwZpvC
UoODXWH0V5fViU2aHUy7Nveu043nvncAdA36HH63QsXZ8jObo4ZH9oNvNMETWVb7h6gwwRFu5N/j
sFL80nGWOAUU07EOCqJ7t6RO0NOZ2yalcB9C3cl3ZheVT3WhfleTpPpMYKhN2G2a/WSkIcfdPNRP
4eC7574tQajEs/RiF82prMzKC42cLiXu0cfbc7PAnL98SsID55WMzVL4abHGrBEcbB9WZwMCOrZK
hX/nY/l3GgqnvlMQp3gO0lBBX7d7J4p5/uJnjvvNn/qviYMvDJG33SUWNWWdljf+p8n0NClmeLIM
Lf/j9qNeXut/Pyk8Sp4SKiPniAwGr6rycZdnWJkp5TmdzPbOlfIjRqSXm2KESdnOYk3O5e2W5zZv
0KZw5M0eROtivDYVViD88kyaoX7tJqCOLoUPiIlUYqbWOuIspK9s+bcBjTSMOA06ioYP2OHLMTPb
oV5TB9W5GDVrU+tACMLWnLZsZ9X729NpS2Qh+tdyAbwp7il9b9HFqs5OhqE1AifBUxGDdIzCJD+l
nZ/87fFwnsAZA0g0KRrV3stXszMrDLmDFGcHCvjHoRzcbeCHiGupZb/TlLhcaeC+Oftkrxj4LQBc
aH1ktpfjNQ2SEPhQUPUYagsAbl1unCjEfSpqrE1p+Rh3lVlxrNV+TYruhTB4EW9klQEdICDVpIRk
K5dDjwBMytjiVSNXGb6NYHP/KLVy/tzm4kmvhHEYCKv7JFL1J6WKxD4RpTimIBd3paZ0knldeCn1
qS/0nGbp0NgmEZoqygDwNDpY/GSAJd8VjXPHRy/1LjcNZVuZXf2lS/vgS4fzeJq7MUaIRbQ3qjbH
Sr2fBlxM2+6+mIuV7tKbRStf16buLy8biAMtXresEVMYelZSEKa4gGGnvkcDxuGOm053txftmz25
GGpxg/c77BV9jRgA0HzcKmnztczRVUoH90sLjVqf0Fe4PaJ+ZUgSFdJ7KgkmWleLMGD2WlxYk5Oe
Wa3qaTQdpdumqVt8tQrEiIYuMraGHWLZPujvqnruMWQdpsdazZ+HJjbVLcgIk1Ytq8GN52hfDoZ1
LpqopnQ/5gjv+PZmVtpfMpXYWb1SqHi5zyUy78Uc31eIF1ajU5zaLF97s0VTkDehCSsjPhGO0vnb
soVQp0Z1ccWKfHRVZ7AQe7drm21WNsM+z5TRc0fzQ9gbLYxRbNh8NItuT+6bkC6fQIqL8xwcP8si
Qjr01OTRyDqPih/Gm1CxzF9GDGB97E3tI7J7qyKv8ji73JoaW5M0jzRQMvMXAVbN6f7EdHTPRlRZ
J6f39wbprYBGuckHrb4LlMJ8ynv8BkoTsnxUmfNGhONaLextviAb4C8tNJg9ErhwGSI6pIOojwTp
uY6n6NC5bnhITLuINw6WGbCZfum+H+KhDCXf7xufSjzmZ2XfY4qXiPe9Xzs/wnj8fPtzvN3ItPDI
W+lUUVZBfmvxUFheNQ72BmctEs4XsGapNw9WtAMVpr2/PZR+5UNQgicbJEmmaLKsPkBgoIBFknAu
G9xnC8AKeKfSXdkEogmMHRKIwakzgDU0oQDaDaztneaE/J4hdE65BhpemIpB+SCPk4OmodBspIXP
zOka7nB6uwdsa1SYVI5YPvtusaZ/J6+4i4XkQCeVh7RFN3uJDzI1BXeMkCKj6WTWJsdid09x01mJ
Pgss/MselVLIhB/0psjkFlU+wgG1hqEvzr0S/Ipwthsi5wt+5nC9IhHcdUJpgaBH/nsD829Uijvt
gLD49CmhsrNNUeFauaAsyo7/fiCp1Q20GLjSstbpz7TCIjcvzkpOnp3hc4LvpR6fotL6yKVvfsyn
5yZulHu7mj/q2dDd9WvZx2XhimXJlkFOA4MATleyvsVNIsAnRFfaYnivUSzYde3ceWai/pUhW7HL
7KYG4Wg7eyPvu11G/SrL+pVyucy7Xn17HgAOqjR/opBP086Qa+PVTdSIA8BZrlqfy7a3sKPGY69o
4s95rP4ImlLBTxT0dYyIJZbk2hq/frHwfg8OCZHEl1VBAe1ycDVtRWxZZXPGwPanrkwmjqZO9vH2
9hRv5lheeOUc85I20vCLdWeJGoDkYHVn6qnOwTDxu8SZJN/wOQoIpeCUuD5Z/4+7M+uuGsn2/Hfp
d9XVPKzV90Vn8oAxGDAJL1qQaUKhOTSG9On7F7azC5/Mwjf7satqFcvgcxSKccfe/6G9xnuxPY4y
B9oql+VgIRT9Mey2ElhpvH0Li7Z828SFPnlOmf22Jp34IgZbnmDj5Ec319Ox8dYJpPKI4tzkojxR
Y5NssjQX48IFpG7EbQb86ToCAHit86g8RU7+2xxWGAprDCPtNe/fhuU6cLFcrAP+qMn1tun2Bpxb
hWl1VHycdeSl9uBWx9wdkjRTMyoheftVqWO7Xs+rHE5z5Ks34vjrPjyPHFi38NEAwDFUpEI4bV6O
VD07iBTC0b1TifzdWwFtuollXyEWLoO0rVH14CIfN2khXYRHxNp9RdPuSzmRJO6rUn7v2nq8mbu+
ex/nY3YQeT4crS5vUcSIw2uEemJ8JtrlNshRYUvQ7d0HbgYQd0Lq5sabQcQNvagu4Ezbr7zaX+Yg
JDOSt9z+oXVSyzmbHR76YfUS5/YdF4YxHQptvW8wOn33zzuQugqQeyTcSKi6Zx2I+8yS6Kx37qZK
71stD2KNsN9p0Yrqj7Ezfsjj8MLS/kmy7WGIA3+keefUp0bci+G2aWp0ZNYbgKrplDQHMV5U/fix
lEsK1wsZlyllsaWdt9wHnPivbJR/M/qkYrEdMIJxLKNzmY9lXQT6XmN8N0V4AkRtKXYw1JsmRRSt
uty8EbP0ah0EJQsodKlLbTDtRdHe+Grw09AnnTOvcY5ShdFDnpcrFA1+nxNstIIpSK4UNez3s01V
AZni6g9YJfmRU2hOpTuLfSACapuuu1y0RVK9cnaf5wyY2CZeM8ZJZFQM/vHlxHZQtq3y3EEdswTX
n3kt5hGreFdts363bXN3Ax8juR/CddxDHovSJVqDt4uat127Ug6Wvjwq214VPt6u8FK2lIKSkQ73
ZSxfU2E6i2loK+ZVHNSmNEO28BwdGpVthADZ5N61luWQXW6TS3gIcldarvXK5eRvH0WSkCsf8oas
jZfdItZlqwTYjju3LjJuXKo6JSAgDiXT6+7XS+M8fnx6Ld4LdDL/4RB6+Sy4Dc6yjZ1350ESuyh9
gajfin9H7tnXXHrTvMfppopLcVqd5H5MVvcisTOFq7rA1M9hddhF+0r4GPLMF8ciXY0wLDQ5yB8k
Rc7a5Ld44wRb793JfPlBLN017mkOs/eVt0T7X7//3z7KCEFQwje437NHlYGdRwHAgzvt1J+sBLPn
spHhPrRsrFlbMb+CXfybGc8OBJsb8IARCDovkGOsxIzfmuQumbz2e4js7c4RcblvJDpeKdJ6Dj7A
bjSAb4bsm8XWH3Ewo8kqG72VaciV412H4LUPjuuzZUfZ5SZld+mQ8aTW1hbrKyv07M7K7CDhQSmJ
tKepTJ8nPIHK1iQRt+LD5uXN3sLo/HfP6bwLsEEeFTZ3uuwbGbwSFZ2HhuapiJyBxqL2xTMfd8Sf
wqK5m7fEmWv1YZjc8LJoqTchrdQd19pab/sR6AeELe8b27IxYkr6263O84MP7O1puP4RKvP/T3tZ
M9H/60905F+gm6f+4aExTrI/YzfNR/6EboK05JYNbBMwHwUpg1paHobxv/+XFbn/AvZBbo4iFksX
HMj/xW7G3r9AuoNVMewLDn2TAfm3cyzIQNCcpPagL3AQ/Nm2d08bw6+Qmy+jaoOj55iElgBAxJQI
QxN0/DR92nBc0c4plhulJ4WRwxTrkkrZOEnImS6XQhDray2xO6PAv8TZ5VJ7obrP4rnuXqkrnW2v
pi1cbmASuci3E+yfl3uAPRQDu5lzA5UpdAt8n+18vOpHuVifxjrqwhvwJQPEl2Us4OOexKrm4rOs
dPyRK7RE9Wmsy/bSihNrPSWz9OL3Axem7fKn4X3uwp/hpX/pMrZABFYpbJCgZuGdpcNmzVaiA6+6
sVy7IpJIJjT0NAju5TMaKXJFgkeK4rSQaYBc6xA2UfUmCvn8z5sBcJGRo8hJh52NnLeqFvfCqrqp
RSmb7703z0T3Xl2UVKFxkDpOyOGH/b5vBLiHwp6r8UqMuo2//7odZxktIhIOXtIJXI1ANNCWs/7I
irHgzrgkVzUmgrlzFbak09l+pzqxrzuOPvfjKEuDxFCrheJfk5ed0SrGcDBr7PWVvOjfNYcimQGm
kiJAKv8sINBJILKl8KKrrnaj5v0kPPLdLeKnaIFhjjw0/lFs0PaMngCIBb0PZt8a0M0pZQu6dgC1
90qIcla5o2MMJBoTBCpesNYR0Hm5yDK3WMrFq4bjRmbwNm6nGUSgI4v6Eslxh4ms8/k9F7ieu1eu
HETpiul9XfQDdPc42r6QksvCh8Qqwht3sCvrADECcqUblh63qqXz9G4mYGx2npCj9c/mmWk8dR/K
MTD5zLXAHHs/7RAOdaklaYf+WGaga96X4BqjbDdK7VFI1KN7v63hpm9n4rv2xzL37QiALg4eXpll
Ztj+Hec89iExh3FihsJuGM8vmwGk0bbUJhSCA9jdEQM776cFY8tdIWYl6lSKJXIOFdFE96aS1Iuv
A78X+CHoTOtTrazM/4Fz4rC0r0RFZwiQx5YZCAI7OIrhsJPOJlye+FMBErPjphvM0xV53CXaiUoV
E6yfvKv3VjCu3qlSeYNjcZZPBIRBgBxxVfhV9NH320wLpNVXsLttVQa3GkB/eUuyox5eCake23LW
i1TxfIzugB7iS3TW1qmnOoCS5nTshqj+NEaopR7WquciljtDVxq0+LTPOHkc5PAzdPC9cHXEhdtN
yvkcrQBs93Xm1bshrxfcr4YgP0aLM+mDyEC0+r7amjzVhTVcjtkWfcPPSeorDUL8bolslRyURLWD
bOMcXknZjD7X6k5bxQ00BTGgEqiF+hBxfZFp2Pk8IWpaPuUU3jZ++/WEMvPlrCcovxnSNP/Hojzb
tQR7Ud/FwXDUzrbK9zaatQXY6F4F7zwGT13KLZBvItuqP/0/PNjEiCZBwc55FkWPSPFRqPGm49jU
JZoPwaCoaIciP4J8V9OVj/1rxWHrjP/M6u1xonIbY6oiCh34aFy8XEJR447YRObTESHoQH+ogeF+
TnRfP2yAg5Iv0RrBZR51hw1OTWoU0dWMlMgry+Vv+p0UosPLe1RC/5Ljar1K+Fa8jMdK2mo4qkk7
084KqPfsusARy/uOyum+9Erxz1RXH1+fOxu7mDkW6PuzA9NRulviuBuPjudM4VHNWZ39GFjTOGMv
oWjTMXaG9oBAUf/aAWDSg2eTzdRh6XRgaQbQ8rLn27KcGpA4wzEKJlzkUQLQJpZxkqu+AwOR2JaB
jsLwAQDoRFl1GmYLEL8zlNlw3drcGnf/eBJCbWTyASJFWeE8l1QMbVc3+TKwD7RN8AZQa/dQxXXy
RrmW1T3MvQ6vtljD3/r1c82qetkR5pYCapcLUoxA2VlHbF1jd33ASRj41RLvV93EH/vOHShNK0vt
SpQSql0vXOirYgqt4vDrx5+HmBxmlMKBIbosAJy9zuHQqLPL3t264ViuY5VM+Cuq+TAjPh/t/QJy
PvpDNsjewu0QdlNxYN226Ntct8u4LVce+9AtV7wEvYdS9UPqrMOr1jl/XR+me9DIJ81Ozey8hVMf
Tx11OVooEUnYl2UYr79t2rEukyRzht+spfTkPo7nV4lHZv6fjQ1ht0PSjP2B28hZftGvEbnBfxQL
EW9RHycx5uu+YDFlu9CpQ1QN/UZ/LpPRw/ADvN01hsTNm9AR7nu7DreJKpFDTu1N0Jb5N3eas/iV
w+s8sjODB4HZtAziGrHm2eHV5TOEmCVTpL638vfZy4s+DdamRJPSrQHTycAtvkgG/s5bneKygiw8
7zyn3l6jqp7dAExDmDvgYUg005zzU9Qdy7nruro/igSkEnO5jpHfrFrXugRFAJdsXQLUldFvGJbu
SrgZJq4+OlZ3r8xmc1ScjRjAU5Pu5CpiSjQvt5UEJ7xAJRbqDiH3/r0qJ287FDPi9umS1HO8j4Zs
/t6qpY5Sy56zL01JHHRcq6q5KXW0FSfmfPNpqZ1oem3LM4Nx1jaqVRACobHBcT1vW97Wk6qDDdUs
oDBYMc14M1s28jAkIcU1oUX9aRqL5pPVxmu3p6IGrEcUQXNy2qV+6KVa5St73tneY7hdXJaMTh6p
MiMT+LK3Km+Vi8686HLC0LNd961QvTgVo8CHMR1EEXU6tSuyw+4umYK6+BGMvTW/plLymJD7qWPw
UaECbXx/oXzgsnl+yx09ixq07WyX2ZrkTfY16j2ACdgbD0mgdnlmyQ5gl638Ur6NpgJLzl3uJ10O
Jy2MujFLy2lRxQ/b14G9a9a2KNYdiPEW1SbKlTmS4q621vVajJEVfsu1jodDbxigazqPkSq/1YWH
rgNAWKstvyFhyP+PUyfGV8uopkN/elPw3p5RVKdUi6wWwfvZgWsFBdYHcsmOGTRVpdKoRpm/vfSC
oaSV9eA0FhwgoWbzb9VcgYaf1Kiq6Ii8ctJYO7cngZWlv141Z9OAVCJTEmw4VqdkGkjNvJwGXeDJ
FYuk+ViPAHSPFhbe3ZXlbKLCWVCEb3XOJTr1BRDEkwK8K167oJow60W3PEqskcqHXQfE9C+Q7CVb
ohYK79FBuGe80fGGYlC9rsEfvrvY1U2O9Oj4rpcufx2VerzPRdnZ6dBURXA5YqWxvBGoOnQnOBvV
WuwrW29ftqHS2ysLxmwfPzc0JiFFrZnDiGorS8Zsgz/d/KK4AqyfreNRdFYYH4lGXEomCv7mTVOP
1Qcso2b92r5xPmkMQQsCEfu84WTCg3350BFnLCtaCFKndrPjt1hwyvATxEYruPXzYdmOdEArPiBO
4quLqG+y6kb1gT+ko1tD6X9lspzloAkaKS2g3oHMD5g20nFnzdE2Km16ZouNl8FDzmlo+09ZMvjV
Hj9LEaabjv3TVIXye7xU+gavhxqEfGizbzR1C6q/UiNb7kxAp3atjiRTqykwryrbvN9tdW0fJ6DE
2StDd5YWNu12AAw/ng5AxBjHl92IYfZQEENWR38JsfzZUzqs5acJzfscZ45hje5GrTv9x+iJpvzW
L0Wcv0ODQPdfgtIZrdStEXR9Ju7/Z2z1X+JgKkIkO6EQmfweqeuXrfK7prO8sJbHwW7byEr1UE0s
cMtVsbx1syoOrybASYC9KLGr7b5qt2gGSzhlMIujGnDWeNS+37Qffr0nuH+ZdSRUic6prD5Cs87P
hibMN8rRdnYIoId3Xuoxlch8egIZyjLV0Rz4F6275tuSzhHSVd8aHDTYtvBoC4fj1AX8VWF3bKVF
aePnIGYQMJ0zBuObjhK9f7UC6+iDNLMwabzwk6Gw/whDsOZeqoZYW/Urge5fokhDzkbL0cBaDfn2
rKPXDR2sQdjJAfOuWB9bOdnttTU2WX8o46WXbQpqPNO7Kdra5hVC9ROG7aeNA/YEJr1sbKYSa1B8
Zydt5vbaIwApTmundJHcaggxdFYC1Yg/MBcUrbXTVkLJ5Kv0Zj+aL0tCSNVitlE0tyH6T+OX5fGw
KryBwy7354V54ky5OZ1RUGl1vLNsLeziwu5GoaeTHdiT1V0gUlhv97rRbfHDizqr+ihseLdfCkUM
T4nfm8MPgy9CJC01yoaw95ya9E32od7mLBt32Gs227238gQMBMrKZ2iGrUiy5FAXbW+zuMuRr92V
fl9Y0L8R6+JXlrq1VXe0q0lVycmeipKPr2tfcqoSY5lHZwGiV/EeEelsiPd1lJjJ5JCLmZKDTCoz
dXKQFytqBLE5jLEyFUQpXiaGQZ5EYeFymZLBb0J9V89RuOg9/N15/TrVwzp+dlqxOs2VT9mLD0dz
w88HbYcq807ZbFmF3gkQicCmiP58f7fkruI1aoVwLwmp3CqHIg3KjJ7bT3Ni/q0rwyF828NKNX9H
SsgJLuK6TobtsvTHDcG9iM7W1a1Vh+HivbcST7j2qVDjyjHfhX6WFcCjcIANzPhIskHXCxXgpn9n
OzM37rfPrUXxkpLAEQhJxOFf6CmgNh+Sq3MxlJlCud1nK3t8hOgfBfAgLZpgYHVmfYtA7BXTqFra
a1sPBDcBji6DtcsCl3TWUUyFI6Yrp508Jl5OOEbXa6+w6XPb8gs6NnehIZAl7Efe2FhmID+2iYEV
XoIn/pGIomCcuue13y45g14ONZbI+6xRZgE//wSxeaaDMHirefvQVUl77wq3CsBeA3e8n7sG0m0S
ZuJHSGlg+IRH9tJ9k3Nj6zedo+vJSkk/TVjeKUgPvpESS3LGciot81CUxzmmsLdAfNxXgbLeOyvl
boUC8GpGq0d+u0Qqq7GDT6FLxHfs5Dov+wlXtek+hHhIk6unluc+geO3qM2atUj7ouSa8r5zF6tM
TqNlOwMw7WlrO3y2NTK9427EM4kp7I+CZHMax0KFb5Nkk4l36S6rCdXKRcDXuLL9JhmrG7dNMi/N
ZNAPK1CwCtUCQMJhK9MZrMzwbg6KOWwOUtpjDPgQEx79Rs3WGGdQ9dkrir1KAms+iT7w2BVyWEBJ
sIsbTpaPy1r37b3TO9gmy7FlB0oHOZYaUru7td7XDXgPTS5YS1yUdRtugPKKbl7q6YoEC+94jJRs
WVqwyoL5DkcWwR7fBKrc7rt4bOhrMAXMA3g25td8xeQhu4u0n9O9ix25MQUrdNf4SwfRm847yHAs
Q+ttFSWtvNu6zBwhsgHLd1FkYmSyRQHa6PIUZLP5o5x1Q3cOVlIWP55WmTfO5kM+CTfWrbslxYxj
mrc4VpIS5XTltwk/d9oZ5HJlrbDFmEGXPm4nbGttz1wt+sIrfgMj2SuILb4/f53Z+rweF14k7C4K
X8vsrpndmjJDyYm3pFVHTfvB1nOBhp0WwqwLHXTsnYIbDBoWshzD2d119WxOu0XE8HKmgrrD+0QV
vbzv3MkGCaqIVuM0yalKrCmMrbX4wA44J3fO6m38S1TiwwrUmCty+yZT5E3U7nmcMIyiHAMldwYt
tqv1zIH/9MJwIqJkxgTOWZKbaR0V9b/K76bfo1GL6XNfChnhae1BTLzB2aMBxhqrFsXFg7N0U3fw
BXPoj7Z3lHXj9H1TNkfKhnH/fhwSMP5hp8PcBv48Yb43TJt1XaI1Muf7uCq8+mIWlM3e9pRqqGVl
WTkWh76yrMVCYlVm4t4XvUuDs6KmuPO8JLwsYKCeL1P0X+NaqdOAJ/4kt6hFbWBDNK0t9+7am3UE
MWBbr1WigJSgFiLMZXMSkTkq4zl21mvIrH35DdCjmYZ4pKvgUpRDAFcry6w6uRuVP/BR7nyaMeV6
YC5Uy5KVdGgdjCga77KGMtPExrKNIeUnPArfeNMs5RsmbKMue4wAnNRxKrK9A9Mkjq8iZLZZ0P5S
UPVFblmaPa6DXM4x53EWWda+SfyhovLydLARXAR6PuUdLK2B0kbv5O8qVLSX79s2mPP6OVbyncxs
189neVkVGQFmYy1mHUGp8/h+1r65mj4fv4WRkqIlT0eai4gWS7N3fBMuPQVewRia82puPMXHojE0
m3g9tWZN2JtjzuJCSXOoNstgzs8GfivDVY1ZYbrKj8zSfz710B6TGHhT382k+2eSAP6f2TejUPeJ
lRoJ9miHgFG34U74dDtFuPnxm0fXrKik1WY+iGA1N94mxqHV2hWVTRAz1ovgq4KmYpx2fViwZAP4
OYO4W+1sq/pPhZUpK9wtdtmqY+60Zcfu7A8Lq1LFlmC39Z/iUurj+GmTKF2SZt0PrMHYuyoyfm6v
x1H1bBDaAhrkXUaUGTlD7DHgtr2zs8HEFM7T0VdGtZk3xDVm6cnGDy19mFFINjvQ0xOiEoHSYB+t
JCrtQy0rc4AG+K+W9inxdCfIJoXotY0EEkGoxk+l2yNSc9+j/UU3JJm07OJr7mam15EB6tkudxOM
/LYmd4eEb++8nWo3hpIczKOZ5l7rmGN5aDS54GPrNTW/ss6lw6DbZWLegoi6oiM7prR/0dmztznv
XFXVffFta3B9dm5FE5R0RSvnAOngdF4svr1BaMcm9oOX48yPPdXkkXl+jvpe9lVa4aCq++ewwJGl
HL93w4qhwmp5HovRz/LRFLcq0lg7vx7NNizzSJpGd76JCT2DkBgBSiKEId/KIufYl1M70snw7UuG
4zn2kG7f8vvK8c1L1nlCRPxh6VU43/WxEgzmnNRNhgZ7Zb4Q2b2J1wmmqWURgSawNKFVmgyDG1JR
Z8NofR/NbS8xsyKwG5M1kcozTXv+iqgm2IV41Y0tTQu8YeQ313yoWSKWylu+xmklVBzjfKL6+aZ9
ms/N0JqhEwjVmlnxBAjp8jqkWV7tEQd4cn58HGgIvrIkXUqJNVBtU/xAG79H+JIIHzskM0PMaxbg
QYdtvxRT6V5XFbJAeZ/asrTrg+VZkXhL3N/KeySw+ua3JM9i9RAlPG83OY3tj6ckGrrmN7+rbOr6
qihjUaS2XffdfOHoDoenoK4C8My9T+S5h2E3l59R91OGa1/LDYxLriiNtKkchmR615bbtn5WTevV
SIL1+dbPqOaULmHYrBgZ7yYf0Qwf0jIJWlnCEMIebzowoeO8+qTF6vJHvfW1Cncr2JlJI3+ZgZJO
1TTX+qA0hekEypFXrWoPEz+e3vG9AenOHNHm5g855vOIUFTubplK6Zsyct5gENkWEK4A5dhYeNvV
HIy3foJZ5HTq5jZz2OzwW3sPByNuxosyGczzkZiOdXFQVmt+8iun8y+yci1r61C77lTfdsMs7fhC
K7xXt6s4WsfGIxG45Z5z2Ia+lBmMNkRynCN4gmzljGyKtrjQQwuMEav1hpSoTBO9OVSMa2BuVo/v
emM2voXpbXY8VInnu+wpan7esjvpJsBiiG2sip04DM0eTwk4cZbDGBdr8W0YuiBv8IvB5Mk5jFyH
6g9Fje8kkmFlJYI0D3CF+Fy4ZczILhirhyPw4s2p15vRqRBsC6zIrmpM2bugs3dxJJcx/hwjNEX1
Qmb94JLRg2Bz4wagkq0dBHxzbfOeDrlCc85UO7dYV17Be/qVxhZ+jBtFDVGs2gPfMJcyLiADW8bT
3TToG/Nd/mCTbu2bgNVbIHS/6XdZpv3hyKSF6JUyUQgmt8frSZEUj+dCxWeup84zZ723khbx0qeb
rusLc3rjhjFPKCmvbtbqI8WirJBvn7cLsr8NJ8LUdWbXJ/ADrK13LcgHxKOHGoliecc9MZudNCz9
oul3pSPNfaWPZrO1r7C/+KNA3IwDOIoFK5X9KmJnx2vJzcavmFPiIognQPkYk2ZoN6v0OVFrw8Aj
JhGx2fBigMacGcOMeNk9Zlkzfeoim8L2U9RW18zHcvKLvryAO4FSzikBVaYPmKs36r03esplrCe6
jV2DWRPYWelyrjqdNtLhT8d4ExaaPXINwsd+ebrGWMMgHIXCbTg0+36I53xHVRnC5lt7S5hluy1P
Nj7lgY710Tl53JYlcSsXpKfAeRQJKRukAU0loAEPz35WP215Y47eM8IGT4dr1lmSASljy6pk2oia
jEraZvHGHO6eIh85ZmbP81bbhApuLMymOj6F6yKrzXWwpcJrLhQrKh1gfDyTanC0NiddPMEw7y/i
wTGBlq2wPG0PlbSS/Hrp1mx1v65WopftFNDBetkzQ+Lkg+2rEU+/Boki8YCn05h9SOZVlRebzK1s
282FNXtzmjB/ah/lCwWfWZCiACFMiq6MH0gT2B9Vmyn9NV9QrNF7BHvs4uTXIJkvgbNn632XlfWC
YfbmbSfRjd72kTHZlHUa2iTQ8molva4wdyrbrbzXqrDsL26GtuLBnZFAR/evTBY4YsKZBojAaikn
2Lm12sIilZUn4wtqZRaaJ8m2ruVhRAH9m5NV2r20mlEV3ws0sahAbm10ajydqOYKa8M5vNzG2Zo/
1FTxs9tZSLMuh0YUdLpWBHg/sm0uRLIPh7gp9z658pA7C65bwcXasmON+6HubKxAOSb9TN6YqxlW
tY4em4YcGT1H8BiFQEM8MApO9SbI1bB9f75xPUfZhAEm6nlKEjzdVywvMweuP+XcKkXSEcBHHpf3
Bh7CBIAOy40mYlIOTxd1wfu2QMPN/EeTy3wbJkJmVel1I924kD1iekjAl+W3pyt3mW0m1HyOc5+X
BC5AJqxWdm2icNh5yv5C2qD7rmDZRFRlfTPux83DSBgCWzTVnZu6FCFmNm03ZobBdp+fwxETWstC
md1iKLe+eDOSIituWzfOJxzkLbutryIMYMpwvwpttgxyuuYehOyhy+MTv9Ms/rKtMaRLyWVwlexU
iVzI3p4chAqADzHCLVz+LmPNoF7liB/sSxVb19YBmz+USkstd9zKluojSyrMEcJv195e0iEAXXaZ
+TCf3zKA3fJWGMYTjFHb22zSJyGsmwPoSz08AOGH0EksMRU4t6HBfy8L2GNdOvTrWHwfCwuz0HSM
KCqUnBdh70+7abPNfQodHFNwweOnWb92S23SX7ppu/ChAHYmi1M21DO/58OiZ7hsoc3+3Xaz7TDL
H5NHEfgfKFtDA8KxSFGXNN3RKG2zkfZEDMRGcND5YR7iPnw7Yu3DDxo5RobqeQ9jxcWkJ/Jh9ohw
pKOccr+WQZYguBXg8Va/U8AXGLDw6RyabChC1a56Cud72zO3jWyNzPaVOBuxaGC5LApMFYfa3/Z/
HtIm6US3t/jTktZ0AtIg4eJOYX9aIStL3GuZOu6bJmjN5JPKbhnveiKizlIXCSsmqQo7hJ32GWiA
VuH45qE8sg8DnTEx9XPVkiRwhSKlVa9MnhabxCRJ3Skp0Z9en3IANb56/oXjJFyiLaVZP1mD7hLK
Ps64jpfxOM/2562TZNyp8Hbh20h2Lt2GfbZYPgrfmeaPz2eq3XSPyVPUgDjqsijr1u+ZLxQKMh5V
JNNpmJLT1wt1EV6bkNt0U5bDiR7JLLPKoV+Ldeh2HIHm1OwdeO6cmp5PMngXWW5NZ9iydwa4WKWu
puagEy+zBj6Am/Ny/ZwGAMBhIg0SECWbA0Kjj7k88rBEDuMYmZ+eL4uIbw5cKWqUwzegaM0S62Av
1ayZwOO8huspUt4cEyava8Z20g/BYrJDYiAjdiHdbmFcnBHa7JiSGo1x1y4hrfFHgxErgv2OVpg1
MIfymqHrAX3xCsKCOl+mtWwYd9l65gcrb6Ai3shIzvWodjiomVuILOfIe0O/t93baiTf97DJStjE
Xo7e3vq5u8zFDl3/RbufH8sz/4ha8LGt+d//Np/5ncwjF8V8fMS9//un00Nr1JSHX/7Sf6QovPhm
IPTPrTN4/xc/HB5lm99PD/169zBM1VMrxENrfvN/+o/P4s8f1w7x59/bqRnNtyGu2fzMIjAV8/9M
PEgfKrk9nP/+M+sgjv5F9ccgVQA8EL64VKGfWQdx8i8XFEJoWKZg6QyR7Fkw2on5EHc85F5IJT+K
Qv9JOnCCfwHjQOARXmCCwkf8T0gHPOHnwnJAAdywISArxXwXvOCXZcDJlQJojT2QbM4vYww3ZNNf
CfWa2N5ZEezpMQ6QasQHwOk/0rx/ql+vm8Ilc1vR4res63a0cbT/nnn495Cf8stXql7nIO+np6E4
HfAoUy32Xr4UDuMhjtDbcIr76K2A84En0fKbtCIsvSia7Hq/O+gS5V4fP8aeciv12a9OVlNGlzfd
ll/q/s4Pc2yTxfAdoZqP42Dd/zQ/3j1V4H5mLpxXs5/aGPvgT4BRoXt8VhV2Fi9zNUmCU5ZoCV4L
fG/nxWkHvWBPXuND7qiPynEvyLTddaVL0G91VHAK/Y5d743t6kv2ryHtAtyGcoVhvKVfs1Q8L8U+
tpE59lgkpkwcmFH9adRMmh2vFzWcQHJMEIdXyn79cS6QqqBQd0Va6zdfI0HQKbHbCkRtc39MPRWd
NFnbPseV1bamLyQevi5N82ETzUXbkq3D7+M1j74zGNhTS/EKhOtlxDHPnYMtQ+CpInpTuH596up1
oKKBmbUHFg6qVXSB5gN5gx5+6La8piRkhuqnGuvTw2HDU+VHFICsystusqe4C8usG04VubMmzFhH
1pdfT5fzZYq0DCKKZj7DSXe8cx9ZjIilb8Aop9qOr6d1uJABuf42fA0Qc1Z8BxzEc0CiIhEMnQ3t
tZevEo5c44smH0590j+IJu5uBsCPB6DCkKvrqDqVcSEgu1ZijxE1ecSiv/v1mz4aw/3cm6YJmKbY
bH+AC/nvyyYEdRNVVWn16IEkeF9gRXHoQa0D6ljX40i2wII7s6yfZSetdEYG/IsoAz8FvhC/sYOy
y3fgPuTD3HHNQAK9jXdB7enLbQ2XC4K1ujuGgTV81X12k6nkbaei+ibg8nZyyvlyK7Zun/uOCScI
FufOOQFQvgUHOp3wBrT3i4hu57I96mLLPmGe66TwG96AI/UuaAawun4+rCBkjpmjxUd/tP2djouc
/DauhX7W3hK/RQdfFjbplAJH6z4isWHnb5bSqg6gkS5HkpncBvApDiOxI+NlfabUUR7tRMDh9vV3
VN6hOoUgT7HNOYTzheci9O/NY/ImSPLDr4fjUajwfDhgm4DVhg4WMtdfDgfYwbia66EHPQN20i3y
khvcku/YGu5QmN41i7wbc2SZlI51s++6fDpFTe9f5sqzH7CLvp8mb7ldJi9JW2b2zt/q6DTU7Zra
1LB26yxuhjlIRc/dKOWVrc+65x87VMDSXjniqyiaFd+pCSJ/gjmXpwAk2/GPX7/n3y2wADFFdMKZ
gO45wXUVtg4AbqGd4Q7/h73zWHIcydb0q4zNHm2QDmAxG4AkSIYWKSI3sIgU0Frj6e+H7Hu7IhCs
oFXVLGYxZt29qOwspztcHPEL6VMKeecqmJvHqkt/fjzQ8qC+W0+ebg0FX4225upOHTBMxnmkrb1S
TpN9Xs0gbKwxlSanQ45om0IV2/ZN+hSzD84gqE7NESIW4uoLFuWdaoGMcoVStmXtQZ1PfgJ2uQrF
qDz5M/pYH09y/dyzhIu0DREm9yoVizXqZG6MNpX90ptz89boqhDSrf4QEGZQ0ryN/PLHx+OdWFQE
EmC5L/Qo6GbLzF89VIrU+/mQyLUnt5G+bWCcEQc7kSHajV8qV3qCHHV6zrrmxHIyKKA0E5XP5Wu+
HVSCn5aO0VB7WaAlG1vEl3jGUfrXkbX6eHpruPVyLS9aasu1aICUXAuukFxYdgXO3VPN8mcwUfQz
qULZBi0y+hUbYxgPQ9f+quQmd5ss+f7x8CcnCq6ZSApS8zuVUVFZvVnb7BvgsTQzjSsRtjvMec/M
8sSmWWz8FlIZ8siM93Y9baB7re/ntVfMQEKRsv0c1SkeqGXqwLF7LJX8nPzWmoPw73WFcqQKBIyo
I633Dd3yeaylylNb2/giwJ2qOH2Ekc3tO6X30zSGG1By5UEMgbq11Dp+sppyO7QCI1oxzIdwIvf9
eLVPf2zEPmD44QjzLnoVYKesPFj85Hx5By+M9oU1PZf2d8r7SLrMI6RDGTVKW23oW1vN7uPxT34G
4J4LKQNO69qnyPS12KgHGybUEN+3Nsos2XSpivx6UoOXGEeYzcfjLZ91dSHCP0Izgi+wJEmrYzQJ
KaBeblT4Q9hHtSq+VPE5yaBTUwLezeNFqkW9ffWGATFDU2YeKkAsob7T2z53VanGkVOZvgZA4Ltz
7m/vMpDlwL4a0VxdgAFw8rHOJ0YsSn8b+1J/U9Ie2GR5/9wYpTpuazOnwltYdHTxGDEI5TqRPNGO
uU5FubdjY/Qw5X7uM/UqWCpLtamN+9iMfn68+qfONmJDvOz4fZEELjDRVzfnBPJbRiiq8nAk+WwC
mx206tqIw7t/Noz6dpik60Ihur7yaOzKG9oDsDLHZOPLwzldsiU8XG+n1xNabacire1oplfnRfP8
HUTjNuulm7QTn9vsnJz6yZP6+52DDw9u/vefv1o8eJRqqKeQBmOtSJ1cv0wg4jh1olw3lnElW+lB
StK9HOmFZxrB/cdLeurcwJxD3WXhsvGft0s6jFE0yCVbLFNzmVae1b802Vh+/WejrC7lAnKxGhKZ
eZPVu9QKQHukZ5KOE483GqEKcF8ufpK31d7ARggYZqWVXt2NV30xPNHUvFea+NYM/Qe5ysB32yAF
Pp7XyW+HIRwrx6iY2a/uhFx0oA1L1IR8GF14wI3Bdp7uqazOh9Hk8vOj2JVFo+zjPNUOvqI/nvkB
KwD277eH95x5L+ZNnMC33y8eJ39Ux4zvVyrfiir9IiEBCKR1QFkl+zRWyZNeRr9aNc1BqOMOgI/2
5uOf8FtkcXVWyJXxIId3CA58TTMrIrZXQsfTK4za9+Y6/Qkr777PR9Op6eI6PVgg2hTpXTXU2jGD
I+u1vYpwum5uR/LUDcWU5K6Z/BDcWX4MGhG7RdOnu9FGer8UI9qdSXLAmNyt85D6bTFfY9kR7Oga
PTR12FzAMv0M+5c+/2hcjKOdeG1L9brCFNAzaeK4itbLm3aQDmmVz187VGO2bAbfzaWGJjVfTEjz
tBGSkjsR0BbHLJMRebbkYQjTlLapflvW5gH4UngMbWPYQD9W3HDIrpBiaC91GYUNdY4Q0Qsexz7t
Adpqx7EeLwMr0rwkrCqI/FbsZrPo6bkk8kantoBW5txs4zBKd3AJHkQ0qbtJCsQBZ6ibcNSAQRYR
AvNIcj0ps606cuFfVFk9eM2Mg2JjWZdoXqW7SQZiJMqO4j3oAUdvWuWY1Ja0FCoWOb+XqAHAnk+H
SIrTTdDYoJSL2rjoFDiIRaD/9ZcfcQSsKU1kP3iQV2fdj3N47vJUeu2Qx+48zIETBuGd3ES3gR3f
87fOHMIT77K1GDNByFUBMa5TfUipEM7DqvRook9umVqB24Xy1leSozX3kTu0+Zkpvitp8TAjhAWL
xkCPDuL16tTpdZhOSSMKgkzgMBWuKFsKX/FDkZst8mnRc1fxh6JP7G1pG3dZlv0si/aSn5ZfBWqp
O34ZpgfFjjHGjcbpxqBT+aJLqrbrFNE4sYXN3plVWhNIlpvC0uChLbwflODWNKkJeaXJtoPSa8rs
0jLLYzdK7RHxoBtLK2lyWNA3/HiON3al/uol60Gvh3Ns4RNxApL3RAiw1rmx3mk+DJVmYoZX8Npk
rpG2IFBbww1n85zL+7LJVncSMlrLfWgzZUrGb69FDWwgAKux8NQk+yZiY0fCcSbCXq72d0Og3wev
V0c+ax3hUq2gE1n3WN0N6udmqBs3zHMILuGeukzkLNGPCLQ7szGaM5/y1FOH2AAxg2FAfX736GDG
C1RPLjzQBsdFmSMt/UcQUrdTmCMvD9E5j/szOuDLjn43W4NNvKQT1IyWQ/gqSEGm3prlVmG2iVGj
IzA/VAbWsRHga90fzgx2amlpJFAPXrod76ob3QSccITB7qEdf4tJdeLqXeYmGnKNJqwX3XzQKvEA
Buzbx0/ZqYWle7GoOCBdRL3q7SSNQYCb05XSW5A2SrMtVUB5KXDYTVkpW2NSU8Ky5MvHg/7OSFdL
S5ESkzqg2ZTI1or8SQ/Ex+Bh8xD+Sg5I1yBFSrqmN8aLlowBQiiTcKwxewGUvqe8tMmT5EKZRE+P
fmZZTLtCsDXNdsEwzW5Qa4ZFG1wztlLBdV/H33W9pBYoNdtAGho3h6OHEEH9YCbGi520T2Y5a2Av
lU9a0uEjqNjXuDsCCQGw4mC+91xqauZQNQ6oNVoX1Gl6p9PxAYvtJNzWTQUa3KzVXZbY0qaPqoeP
l0dV3++8JZGnqbSoG2DCt/ooqS5KNF8Kb2wygilT0h11ScDKRnbquTCO+tSZu9KXj9MSHYRwz74B
Ht/RnZ4fZCRk2y5stqhHHoy5iLeKWegsRqW7caQ/CSvONnEQ2btiwY5//NNPPEywgkHfwLbUkTFd
1QXgIYN4r0teCYEeDNQ4JKmxStwMzRhcWiVftass68zZOZE0QhSk5s57iJURoeHb9UrT0VDr2Si8
etDbXTeOpqumVCBK3mVKIKW8i+Ysc4HS+7sSa0gXxihXSYyTKxyPT4ZlvIxD+xm+P3ASeb5DoFY/
IgNbbeXCls68pCdepSVIQCWX+gkan+sjBww9qMxOzz3ZXrCS8aOW+60DmwMAJTiM5R/zM4HpKmnZ
04ipsv2gDsq5GPbdHlPAHdDBZNFoVa1v1DEGR+VbQ+5JU3KRTvK1LIeQgmB1hsomx1lpiAhhreZc
mvk+f0DpC/kWnSInXg7slbcfy6jHCApJVHhph+mopNheGSJ1OLUWKJSX2g8f2KXOaHRXwPc+3p3v
3uLV0KvUBeVTJczklCeynfYAXA9TQf+gPGcbc2aYdUnc6tU0hKTOIbD7qzyFN9Y2nlqcqze9e/CX
2UBtRl6PTwgX/O1CBihWdBoEB28Y9frgi6q4SBX9HAvz9PcCGb+0zEHIq6vAT52tDsWNuKBPkezU
Fl1/oV+LKHzpbfu2C7LQoal1UcHXUTtr+/EHOz34onWCUAVxp7a6T8q0b0kGAgYvpWPeaXedH/+Y
ILk4U/kMz/4QAFB3rfoRLtjhzNjv8sxlfV+NvZp4LEmoUweMHUTdzrDTbS2WTi1J3yQ2ed8/Vnr8
dbSkx7EpL/Gw/qtX6TK8jrYhMj/8zzq7D3JzROLNzr3eegknFaxLcDFUN4BH96ZunxnsXayzGmxV
E5klIDTJYOZeBtS2t1RH9N0GIC1V6/QfDrXatj4obDiWVu41cu6gk4GZS+so/T2oZvfjL3h6Uqjo
8SwoSAStbhpN78pKKByQDojcthQCbQYZPRrDnKdrtK36vzMzWs2L4CVeUeuSYEZHEgIvM5vsusN5
AGOCuk/LHdQHRCkx4T6zQ0/O79V46tsLwBySvlMzPhqElFtTGa6aujpUFgRgtd3/jaXknoFNSET8
ro+COLqKCaKPskkEEqC09Gu7Kdw6zUDWJeea6e9i0mUz0legeC2T5K6/WyOpOWoby7wmNBGEAM4J
vrCz221TzYcYq5hE0j59PMH3rzKde+qB4ncLHc3w1QnQa1mSW3/5eF2E2rQqbRo/fGkrYG9BeZD0
7LIKq8gJFvR/az6kfX0muTrxarz5Aatz0emlPshIcHpVBOwmFXudDkVqDfcfT/TEq8GWIYOjZE3z
4Hee/yqrSSsxo2fH4jaKEh6JzSsnQDn+zNYEcLWOL+jRAloiLiMSRJhgdXs2iE0FRUIMK1TpGyRZ
/16PM7EjInBTPASbQQ7vphLD7kmbvk9lTPOWkt8mUSON4pf8kEjVLyB/lRNZau+ZVlwf2o76WlqV
D4msip051/tJbS6qQruKR/VuyvG+iSMxHnoFt6YhMiQn7CtU7WHDQbyxYVSr5SfqU83lVASg2yl3
74I61y98YIQL5KUDAoGoRe52PvucZrldOyW0Aq/pM+tX0cvBvk5D47Loo32fS7d9p2UXCSNtYOii
pD/IR6XTrM3ca6gDJe2uX9g5cy5th95O9j34Sy83mX2SzT/KNtGvK1//GlDf2oz0fBdukWNmbe9Z
uvRJi9P0ko/0zUjF+NCSHbuFHcyOqpXzfoRV7MyTb0JvKXJHNdLqMPRSt5Hwt3Bxwb7o5nFflGnq
2JlEugKp/y6MdcvrctO/0fVMAYuvpE4iwFjoBlmTUNpNEBowy3z5qWy6x0HyJUfL1RvTVw6JUk4l
vT3V2NVNKcAbqOYTYpHQdw21ucxMDS5VIE1XUyIPmzCZ/bvQN3oX6mZ9pFluuTD6pGNYy2Atl+Lh
ECbJT2nWqqNQp/JahmVNMdHHtD6ot3bcGqBb1fjSMoLClTMdu63Q2EKjlA8DcjaKpNH7ydLhEOlK
v8015UGbgmc/QwAxHh4iRRuOkWJmSDPWhdtayfdcT8vrfq5fSLNnpm1vNOrnjq3Pradpabwd5GI/
gC3Y6gDCeANhAS9Anz3KKomjxsq+Ly0XS1wbadNJ28IOMja0jbU9Knc3VN75doPfh140thgzdYXx
dSqRjYKSHHcXgHPGGtcAH8HMFq/RWC2GbVaHR3Qsmk8KIBdkIyq4DmamekoWiI0568VR75oRqgWK
SG5c1ds4KL4WVpPuAi1O3MEahjsAxT7ZodYdpMa/KsUkfxmkwECwK0hua7/UJKgqsek09uigR+Jf
CkvSN76uD9+MvMZakYXHehoUgLbrcyFX+35UpCuhV0lN+bg2ckfxJzgYqOaY6DtCVGzuurxTPXMG
Dk4+lrgQuxBvlaocNmRZXmS0Kg4IW2yNpkGdqygEf734bMrtXsmG4tlA6evgx8Y9eXTymd6mrDo9
CMhD1Yv2OdTKbBsjrOM7+dQMP40wVHUn1Ye+OtpqheCeNEmxm8TdYzRhTkvBAqGX0G39cVtKg5tp
NrqMYSuOo2o8meGoXFSyAu6uTE38BMz5BlAghuiBtOtgDuNe1ZEhVw1usUpHxoa5u5+6+Wz3Xgrr
mitFGoZLNQieW3kQW7/lfc00I9Y2ah3MNy1ePpoXWBPwQtKeaxPLZu4MhAwcyBNNAMFwVkHDF5Q9
raCe3RKmAXIBQaV6ktkNsVvWoylvzbgobyTs26/MzO6PjcKZ2SlYF24zITUP0SQpBz0tdKhYmR59
Hwv/xgytxoVrLLZFr0duL/vyndTTXnWGgptsAp596cfDoR+aa+Dfg+tX+Q8DoWfDLcMo2JaVPdeu
FBnUJP3UFwelMYLGgzA1XBu5cZ8sGqktGbRNFeYiSUII2aWvbyppdOVEv0m6+Bao4t2g6LvQL7+U
dfyjnkrJgX19YaTptRXISEkMRx1ShIOnMRRkMwzdrla+SNCq4VQDweismEpymh4nYDbe3BQXlkjv
ZuxZcN2r8+3cSOmG/OMrcv7NBuWQdpfIyhfT4MWoFibuFGi3MOpgtfaYeYxhe0vN7kdmsS/GZho2
/RAcFAzHXZ6cz+hR+Uhsm78YCDc2oGxt1V/4ZfQp73QIcl/6dgaJWXdfGpF9CWVy8h76M77G5f1g
tw+w1a6kLE+cpC0urcjcDpIO6KnCelN/0XHidgYxbP15oikd7QNWRpnsOwkTFtn/bHd140hC3qZF
vrOs7ioXwdG0csNRbKxGFGpRm6mikCpq/EJzw/Xb7GeMgYdufw4L261K+1OOXRS17kOhh7/8GOm3
rLnCZ/MiNLotxMqfcpp/6gcdFpyC8UeiLsVSongBaCzWHkxFuuD1dxWS0ikyPIrn6Pw8QRtKOebh
lx4ZAi0xkacZ4sodkvxW1ea9LbgLxiDN7yWFk57M2Wetn5wBMpxiFDf0il3RtwatKOl72Ps9t2tw
rSvZRo+UJ0lv7nSUZA7cM05nWd84U9+SfnJNE7rUiNmnTcEvCLMLua4tL7DvhS92WBRaz1mRXLWZ
uKqhR7pxz3Ycamk/pfqx9Q1lr/EPRs3Hkh37wE2lG7BWZYiCRr+NCEhgxLXxRp9E6+rW7GGOcp/k
488BvctjRe++PSIGD0PcC0UfNV+ncOyjOyPT87q48wtzDLdgJMUuiJL5SAXz18dh2KnMdgG2Q+FB
Q5TAb1Wz8kff7KSJSlms1peQh8ADgvOzntThZlLlG9C4nwN92HdWdC6nflejo3zOFlHoRwCVoWv1
Nm2ocrTA2EaF1zS1a4fWPm3RPpEeinS4tn1xq5XSwZfpqKJFw6f8CeX0ONXmXauYF3PzjHY3Artn
UrX3wS8oXcF2oyi0pBerVG3QCykIrC73Ar93Ie44yPm6EmjQj1f9fVCKlApNMxssHyrva6RUAiXa
9vs0Z+PDSI9UR4InN873PTQqGdmMojpXEH0/MRn0jC4v1giklGu9Yl0OK7DBVE8GQxwsPL0Itq8Q
X9l8PLETqeDS7YIJSgdS09YV0DCO5IXlXnh90x3RDPGyUAINWe/gYp7Jck/t3CUxI/hBixIPwlUV
TS/EEKPqATQjKwgA/J2YntX88yIo4cKkoimk6ZuJ0nJpnet7Lv/qN32DJUn7Y+g1PBLBBbRAWlYT
CfCLIKJ/YKfL018eBmjOM7RW+qDmsdetM/nM6fX9z5zXZwaxAqnOhrDwNN9+VGq0f/Ny11X5tTr+
twfJnwrMndoxlBAsTijpE6D8t8dznI1kLHPKTlJOqqkpd6QobmF1Z0xXTtwCi80UNly0Ry2aMW+H
QZ5YETPtfa8bOkfYX9R0oOWk7aESbhPJPANVObVpULyHlgM0fZF5XR1wWXSmWqYt52BqjkgLHrOi
l/a1lbzMdUkJkeV1/En7FFRYQJvncKAn1pRB6Vxbi8iSaa0qJUmYJn2RFXy+OaMj0E4JMjoicutO
0c+cxPdXjAz3aKnXIa1E33l1OqYSeYKxrgoPpV/jojQy1B4ztaf5MET7xADENTfzuLXmVjx8fAec
yOxfjazIq1ZeifsvwshM0mysw9I99JF1/HiIE8dgqQHxGfFHBnu0+or4klXpHHH+jKm9yMXe0q41
0glDaGcGOrE7AReBrFFohOl4qrzdnZnAlcwfuGOspP6qVvf1lPyAwbetmuDCbMSZ031qe9hkGFiA
8CBb69M9S9ZYJ0TXHi0zt0ZkqC4Q8h3Prd6JD7Tkh4j3mjoGGtbqyNVROqO0wZEDkvCtXqCJhn73
8Qc6OQQtAYr1sLO4LN+u25jms4ziBJ3DaLoSWVY5ams9/rMxlk3yqoIUqCNSkzYXVJwZLm1HTKbP
NR1OfBBEhbkAUV4E2fy7QfpqCFAvQ0k5I/daW/5sFdGPHhWQUJ7+xuvMv3/hA5KoghleLVc/Wtko
C8bJTcTtsvil1/B+ADW+/XjJTs/nj3FWS2bqQV8ZJbU9oDqSMyf9ZrCsx4qK/sfjnP78f4yzHKtX
6yYNkwYGj/lA8bvD3e5OQv3lzPt/cozFfHnhUyGyvlqzbhK1sP3lfTL9beer+woZmL8xDXBN+NNh
9gC28e00SmtCtr9gGjjBHOM2v+x7ff/xECduMkqNgDqgERrMZXVZyr0NOtGm3FvM6S/d766mLHyp
muxyts+1808umEl/jrAWtex1n06p/VTw+XNvXGQ3wpkp9X8Zq0JMDzoGZXA+PlLly2949eEVu0iQ
aRG5Bw7pGlFsSPlWv9OryJVj60yh+tR8luAPSp0JjcNcPaZiaFPDLmTGauW7GTtZ/9wNc+q46NBD
Fgsk0K3vwjylLgT+KnycKbtcssrCTygxRmewL6eGAYKCcbWJzux7MXUAJFaA3oWnmbGjo6CHlror
tPpMbvPbbXQVtfJcmkTndE8QtF2dyplauOUjmOZRhL4pJqqJmFwpplOW1cYsjZ0Ug0CzzU1bGweD
cg52BN6An6tAq0UoqBXkbvIdbVdiiNnRKyT4VNtLinJDPHzMB/0hL+atZCb7WuscRbvuDePMA3ni
OX4zg9W734QNSABby7201aguv7S66sVycaXq9VZXa+/js3lyNASfNQiVfJ91zhTYnRyZJZs5qqON
PN+gFQCdH2mJ4ldkn2sSntoERBr/GWx1NWcj9D0rYjAZjQ7eAyfEd9QUX/7OlBADXwJDUJSrnBu7
sLaxRhZwRMKeA+OOcugF4N5LYnthnrk/T8/pj9FWJ7TvqTmXyM55yM7sTG3yDOlzqJ4JN08PAo5D
XdBx+Fm8vXL83kSurgTGYknTVsrvZBsplLo6M5VT9zQR+39GWfbKq4st7ZEzMYVKWw5nVBmL5nbE
6X7cKvo/nM5qi5eAo/tJY6BeKzZW9j1Vn4xKPXMVnNzZIJU0rOZoj635NLx1eA6iAUcc0HjS8EsT
lYct4YZylytV9pmk6+Ta/THamksDdiHqmoHRAr3ZjqgJoQXjTBaibd1fBp8uNaXlNQUmQl9xvRlE
JZeaLCY2g4yFQzHsMss8s3Yn99urIVY7oekCS+6lkZ1gqhuqyljQYVr7t/YbhF2CTx43MP5v9xv9
nMinu5GTp14ZoQxzAzclmaz4HAny5MfhgcMGmf95B/gM9MlEXJdXtKXlNppiOyloFKu4PJ+zZH8/
ErU1hex3weXhILIs7KsjlKulLccRoQ7qbjtNqw5NQ4ek6m5iEu+Pr7lldd6+dAwFXQyouPabqft2
qF4tQ6WD8ub5krmzqukz8AcvVMJrKQm9TLukXZvH7ZlB328MBqXGJmT8KN77MSWopYkMnSM6F/NW
xg6sSK+zZjiz/d4fXUYxeI/wYSZXWJcObXTbZwQo2RjxvIVSQgMw2ybyl6hXqSqIx48X8uScSJup
iMIIfodcryCVGUHFeWqlZKNANEkl+oXDuP3LwyiU0ziw1A4BJa7CRrqQaRLGU0aghbRXIV0yc6fq
8jMX0fuIkXo7vTPdgDYEimy1A+UZhG+UWJkXNDLCSVYpt49WLOJzKPETq4YrDTg17J8gga6roEHe
45poo2ORFfoDku0bZTBuIbf85QB4gdfj/bDk8eBTVneEMieplppaBoI0qV3LACMZScaZ9+jEfjNw
EOG/OKXrBEJvjxKakrgKtnPmqfa0NZCczmT7EnW8rYoGCzZWLx/vhHPDreZEaj1gKyRnXjVMO1oS
N5hpOksXwF7E8Yrm6W8Mh+II+j0UqwGJvJ1dHhay2oue4craRWHHw1nAC3PNSSPLiekNfjzciXsJ
yAs3oIAZQb6/Cr9wrQuHWs4yb5gzFMqCZ0ydtsD7XNO4jqZp303mXgrOBf4nLt43o6pvJ9mJMplR
68s80AjoLM6g3EaUK9FOz8S/D/L/bXWpPxWOeqNI9WcaVP8Pqkstyeefq0tt0//18Jz2zwikv5aY
Wv7SHxJToJ+5ZHkXMYWnQfMfiSlb/hfVcfhOYGuXx+y1xpT+r9/odpu/RLrNNf0fY2tF+5diEN+T
VC7YXGDVf8HYGpgrW+TNg4q8lULOyL8TusS7C9rU5xH1eWHs4t5/7AjCH5JRKp7VWsz7slHtQ5Mb
6YVOX6RxZN9ot51dZqjy136suT0C7Je1ktW3bVBg+hFZuDG1eNBGTqNKfQnx1pieCqWZLtA2xVSH
fvR4E1imH7oyHB7YWu2IU72Sf1KMNPrmCy2/b4Q2A4MLC+UOuBJ8BFtJLsoiC/dmEADHMdRRONkI
LcGkCr7JCtN8qVs73qgGwsUgy3sRb/HkrLfd0skhwJK1L2EkaaZjGMn0NY8bPBuSUMhXod9A06jm
TLqLETy8y5TM+FFGeaVvkPtVS6drKpj+XR3piBX1aoWero4J2hahwGKvpapBDZx5mJvUiEzMA0Ya
3U6VqaJ0FADwT3VhzpejqiS7ipLKt6jVbctFfh0qaYqlLSiTCcXecgj05yQzpqOfYnyZWvnwTe0m
33bKRsMgL9M3MawEZ2qs8oeUpzMVRPRw+UnlAqziA2SA6oP2JlW1mqmP2pVC+hdvIbXIR+DnXj60
xzyxxWYW1i85MNrHQM0QTGzJuTcYBk6BU40qoje0jbIrJZXi67zMbnWwwD8gcYxgnpBin8mPir5F
qasJoJpJqfwpgD3uU2Poimc8IGUwK70d7tsctrM8tV/HpCqxssmlfZolpdOWaLW38Lo2fqw+ZTq+
ShsYHZITG9K1byxs077v0SbFMA/aO7YbVax8SpT6upFb+ar2O40ahq1/6+vwG3CR2W0NKTId7Oma
CxOF7sDpU5TEqgE4bGVGnhaVR0j8OQqGeXtFse9qEt11sLBGzCTThZtZY8OiUNqgSITSCzKH051f
yeIqyaHZLli+R6Ky5LvRQnQ2JvyhPKMEwsEGsqwv86xom1CJUc0up8c5LIId0Pxy32o4+zpZbkF+
1VRggyiJY/9bt1roxKEBxC2NH3qYXt5oGW6ASLSDE0K6zbT8lxjA1kij2m8DbAR+GgqcnLHpnusc
cwgcRr4O6nSXFhCOZCSLnVzpu8tFc72IpZjCT/dNjFnp+Mx6kyvaSyVqPIdDoeKXB9XEbMwt9juD
idWOJe3jtJsOiKQgWxRi+JnbTb0ZAP2NrX3X+An//1jJH5PK/tkobHarULMt8ra3pdEmm6JUKgfz
MxuShRTMCCGgPDS3pJ9uJpl6j1GgJG1LXRn3KExG3wpblr/WujrvAnUYVFdH09lLhJo4eqreFQj6
u6UVkxy3SoQ/nzzctDrSaWkmPk8oAGGwMmovFAyF4fRKo32tp95gA/k1TsiTlZRulaNeCqpL2G6m
Krd1Z3CaEklnr04aApoF7CsJXYcW0SxXqUAP1mLq3dmS1GOA2tw28XV8TctOp8+s2vem39UOQuvK
tp50242kGo1ytHJ3aIsXAfAVQXc/zBv7szqiRy7BP+ICkud+O2LTpW00lJkedfCRxmbG1Dm4lgcg
t/pEKCJpkdZsCAvudcw4iFhNv70dEdE92lXVfAFz5D+M0zTot3A8ACLhoQINK3pJdMp0gzwlOPoM
422axuKBvpURb7RBH2+TKBTxJlAArs2IjT5gz+E/tr057/WktVHda5tNopuweOWy2cTcGjv675Gb
TaN0P/RtAiBjpKMIqygWIAbBE+RTbkOji3EvH0blshjTEtfXdLRd/jhHiwQQlFMKGJn4JftHQzHH
2ymOwcLHddH/NLrlhMFgeMY7gTfDHnP/V2dbZXLrB1b1pUYZgRMsSvGQV2ajXKYmiq5nwrO1/Tjw
F0xIaXrTToC7ai7v6esUVQWOMhkYHez6EGGxAEnPSnRbucXMO1KPIsg7B2MgwGRWsI1M5FtKzIh3
CbSPovqS5ISoAjHr21exwu2/X9nXSoO/i+ZvH18yIyoBhoJMHG/w6ldpMTXqEJjUrpNCDast/4uR
Dp/nYhBOiTMBOOP5EeNtTn3+XWMzOlVaNGBopcckEtd0AtAwLeLOLRbIvF3YG93IMkemIacBnHfn
pvtFT3p2gEkel83z8c//rYOw/vkKvVNyFZjHNNLeLqqoMRkIfJ2f35FI2jTW6b1fYRrxbGGWg2+O
/yjsApuTZsQbKvJw+NAPRjw62lht0VTxEHPN9gCIztD13sc0GukghSBaocIwkeF887F1Sdh2S0V2
Z6YlllAlDOIw05zWUPAyphCCjdD+91L8/+j4jPbqAj748+jY657bn9lz+vw6Nl7+yv/Exta/qE3R
DjfhIS3tcdL6/5ZftdVFfpXS4lJPIkld/uh/9FfNfwFdAWW1YEuAeiyJK1jKNvw//5vYGKEi+nmo
MQKNELBD/0JwjNjU2+AYojuVX1T1+W30iMF3vN1IyZAlwJHzBGzfGG3z38/d8vARTNzKESLD7fIo
JnHwy1qeSdmspUVA4w7o3R7H2XqjLo8qqmOBQ8lvOvhGEhzUxOT1tXiHfWpWA14syI8H0JTQ4HtR
Z5T6Jr0k9JyGb0WMlwYW06hsGx1oUJ0QRDINl5T3LrH6r3mWoQvvD89KOQD5TQidzNHqt9U0ha46
VL8MAlXqSCJ0UDx2ZyQ4PNQXEVMF+IaqGGFH000oHllN4XQhVUmn+R25KEsQk1MR3bWD/BgsAY4W
mdomXYKe1q7kdoNDfR6hqwmaFA/75PvUotoxYWW144/FldqP010ZY1vlaKix7f3lubN+x1yDz5WE
Xsi1WSrX4xKYYRuaY2dbHvvfQZuF/gN+Da74HdFpQ9lcdL/jvBw5VS/UauNbtYSC9RIUxkSHJVGi
7IPBxnJHoGwnBb+g4hJNlrZ9XSzg9g6ofLBBG+LJStJmo6AQ5yRLSBotwemwhKlJMMCUiK70pp53
eqYbn/Co+wT5iwb0IAdXedhlZEOW+lzUOSqb1dTqm4gn+1s6QInIlVlFeiHpm6Mxpk9Auacfhlk1
l5GeigNw6+lrUUnNi1pUz/I85foSvYetY2qVIcO+RheeZL7jcjTtYQaEPZhuPNbRYTAk+wYUGk+W
UVRH/Ogkh3Jk9YjZVOSWopGcyEZcrlTTr7PuZwcrUbpNjw/jhdUM/8XemSzHjWTp+lXuCyAN87AF
YkCQwXlUbmAUJcExTw7AgafvL7K6OiWmSN6uddcmzcpMRABwuJ/zn39wv1HYjIS1uMW3jEKJ+rtD
1HUj3NrSLiQxGTKWypSYRnDwH5NZkifvOKI4W8mfc6JJJVMfqR7LFoZc5MuotKtjnPDhYyd+WeRA
G2Z9K1IqkRCu2hzqMzFZjePJ45o61hEq/y3NJ2T96cRBrb0JhblAitv7T+5cXgY+rjCatURVWz6Z
Ert7Ik0eKSqHjdUvd4jK7TvgsOLca0RNW9UVtEgjzjZjpAtvWZ5a9EHd86SVzYXTWX4se+olpx6H
J6XN2S4zMu+VwJe83SCmX+/coUg49HmBaeouTzqF8k7NlbzL8TQ5VpWT3OPfH+xzzatx8FCOf272
+JyPOfNuj4nNbdH05ZUasuqZBHXrazk2+tHT15yEu3HJmytzmTXWQ2VlO+zJtaemctX1SMxZGy60
kHz7UK6Jbqy0fD8RFhC3znDT9+qHnkx6tMzNKbeGds/1x3KzGoaBoas1nmW+noVCVFdlkjwXutpo
k6fH2nzVNd64UY5dHCBOZLAlqu9EYChUJFa96yZ9V+XIOSt0whur1nDYB1yI7NpW90a5EPaVR4PX
m9u6SndjjqdxkqWXZj58S3RLfpeih4eYBYbAJNUusEs7tw0htAesWnyRHftUK8vhsiWI21m26UwM
6LIdAGqR/7tOYjKzG+Z2fGRkdb7S379auD18kzAWnp2mdq+TQdhnXYdZay+vV3ir0ZhKUvKki5yE
0Oe46+wqbkkDL8OT4v0mz5xXKYkaylXgRiaqplpMwba0jTVMUjE9DiKxLmvtFnfkxY0SjPU32E/M
F2NH2HxJE3UM/EJ8yQOZXOFYOl0kWZVejGONGt9EKb8TveZeVuMgu+2gWTt8p45qJgsu8c79sW9C
peqv5mIdkLyLcBpqRJ/tGJnkMRySpL+Dx25shkC/cVYF8b/2NjMNY2QRnRgNuVI7reiKs6b70ikR
ZRYi0RTe4jmWdP51XyY4Hol2ugryCot5evTHytNHTDqh3wLAnPw6jfyU4sAsf0cDWISNrjwVJp4H
DGg0TbZFo7RZ+/W1hPyl2sEtQt2ap0NLpAVYi7B+TB4+Fhivhdo4LTenPROY0r1YbW/CC8M4530x
hHf15pDVGVEzXYfFNHyZe7fodsgsjCu/1OqYLEH1zSR6aDcPg3sdpItxpmR2N9hYBnn90txbLkqX
Bt/UqKWA3MDxnvH/6NMY57d0y/ptIyODUxjWUr8re625nQbAnUx1z7rml+fkm3hbUJ9v7FM71RFz
h9LGQmCFA7A3BhVJWqJb76QRPKLi8nZ1LXZUBwX6uPIpJQEtbGw6ROrkhXn40l9DLWM9KiWj0lzD
vk+ODk4gf4KC49kLP5xI41Lfueu8x/yj3jRK7hMSMLaiCmhGDbh7ZvFgl1O67+opwwS3UzvfLvzd
wFl578n0IbG7ntdMgERTeHfTvD6v01zcTUPeIYqapyNapiq2p0EQdD2K3YgyakMNghWCjZYHwRTC
wOaSsN7LgSBahEOmfx7kLd4lmBodmN8t54KRX4wdbR8lNueYjssCOueF4L7Ay7fZAvrGPIZueNLh
dmg3vj4Cisiljqw8uSoS47I4wQDNOBA9ZDP29r2pPzddoo7B1RCHrOxUsgAPVOsuH+3nFUsUEsy0
rrsVahxwd3YH08ntM2sS9iRCSwAthuZitGIrvET3HrUyLehx/cncEJXny1N4VX21BM1VbZg7E3Ck
KOtHtm4ntF0zi+Qkja3KNBzVepFjf2MCIk32kyFNB6qKiFUQXJhed0NiGjZs03JhNTbAfio4Ad0L
yEk7vL42NXqfXIdioWUHWM19iJFaHYHC7PIZuWX2xLH6AsKE/kuhhQsKelyWha/mqF+6nlqLMaku
L4c1AbxMxDlKvEMtsi0JqeEw9a9jm4qLdArUnTaLa0rR2wwx6E7QI8Va0egbcyhwvLY47dxNiWAo
ZM2zc/lJ8do1wrhDlElbcqrTRD6eEmacB2duxcbBw32TEoFzN5sVz3IOvjvBWF+MBsOfSdmvCl+a
Hdno/Y3WjxOHSCJblGb5Ec6pjl3BaE+zKQjDWrJ8O5YU3tt2RBciw6YR2XrR96k5bqSvmuLSHgCk
L4pxqPDisRyVewctkPMciixZtIO9iHx6IpYoC16XZSBeK/y/dumvwItP2iXciD/qly6z15f+JR1/
6Zf++jf/bphM+hvmBBjQMNcil4Je6t95Fd4fuDjgdXTqxX2mCXRF/26YnD9ohTFfhhsMoOCf9BT/
bpj0PzzMBGBZ/kcN06/tEqpv90S/R3HE9WmbTn35TzwAr8SK2abb3/X12oVD5zh3zBfkzkrq4pOB
7z9afIYm6F7ATmycpf4xiG1cq3XyLOh3J1/2rpI46hR79sV7u0/Opaf9q79/VzLxz8vxyA3TJq8d
Gso/XIcIOvIXVNj9zh2tezvxtxaNFQmZOd6iS3mx5mW6++nN/wYb+sek+fSSecO4S3uQh9+2nlNP
jNMyckWiHshgHbqtmrptUtafsW3/6bvHlUwMQFy4+7juvQWhCDLu89pf+l2XJkN8Ks9Qt4HMo2xO
l7PGEMW54w3y3lnylhN2wll5vuMv/TnZ7XO1uPu64TQIvTlYQ6i7V7qdtFvXTA6nsOhbZ6y6TzjI
/5R6nLjUeoBtFWuMJ8R6/nmd5SZslDJIyx3Z8hck7R2Xarj20mCBwqmwxtSnzYTVW1hNpKyt8zD/
axb67mr4J/B1+gF41fCxnThWb51TVEqr3JQ+Gg+DXPCIdN3ivOHM2gVKbjJPq0Po64fA0CIfA2Nc
9Y/Iws5U6rzo+nzepIpUI319RSHzmSPh6dZ/geRgHJOShvIOszU+6zefYEaKonBIUtklZoFgk4q7
QftoMWqTY61HpBLBLbHaPiHHwEHFCb/O+gTVdP23Y2k2IsuEJ8ymAr/kH+T6nBhnO8uCbFfNY/pD
yxfnT7LrHBEF1LIHzWR4Fop+La7rrKy+kMR9n8wrUVtandZhTULSdmpXnpvpO7f8s/ZMd1Z9hzmX
vbO86X5MRvpQMu0iny9kE7TNfbM2h8VJi2eV7MzJ8u9tvDW0berONmc36pgZfkvumVtyNPEpxXNr
HY904hySiT3pX91WEq2YWqXx1a9Lhl8Jtq+hQabgFyLI5NPA/560JtG/LqCzLfVBv3qb2vJW2oGl
U9d5nVUmcEOy7IY2By8f+4p2yB1OWINeI8+v6kvvlMoeCnxYcXO1RoGUd0y6yCNT9GVAwvvYFziK
sg0V1rZTat3Xslx2oM/aHr5qo54Aa4x8vyT64p457kSUn50XB2LZLCIq4bNeIlNuthNJat8rLnZv
4ezgnvKVy6PoSFlpC13+MBcmk2Fh+MllOciGUcPQH5Gs6yQgYlpMavtCTnSYTSs+jDS35dHqPfmD
5KoldrUmeKqD5GTnSgrec+25ySVS9vnC8DCdnIzSPJQyK4jDae1pQ+IbEIIsCEmPeqg7Z0JIeG6T
3SxxXSZUgkM2TYSFE5SmohJbMh1cHmNzQXk27ofZt/F2T9spgs3sHoN1wNchL83ha0uA41U6Ou1y
IDCwJXIsBWjfgqrp9rZX7rpGuKVjhs+zPEEKtp7Ls6rT+wM0zJabdPyCCo3WpFsOXe8YxaHlONkk
BM06EQWTt2NMV0RT19JyoVOt/Cszy5Y0NhHPJpvJKuhn8RlYI6AVow9tSz7YqZPrm8Qa1Itpd5R3
Rt5iKlD0RuBup1Uu6cU6pFq+0fMcA7KiyG+Swm4D0KlKu08bXxW0FKeJeMfkbjsWE5i9s/oyi5Rb
uui8MCNocPvxnBul4e178NNxvmyGrPzRe4v93ZfJnPJrGcAViZfFq17UF53jS7JiTml609TiuOhf
E2mqIrJaH+CuXxB05n1bg/quJRTtwaur4lwrgzHOLBSPid63hIX7vX2VtKoK6/KU+LF29HyThZx1
TNybJZjEgTGFuXWKIN3Y+BXEa6urCCF1fi48cwrL0Xb2vjX1JLiMOB6YOT3VGjQPRNk2L9jbPmkq
TSOTTPO4bNHNVTiPbChzv5JEwkyVsMNN6S5JtBqND/lAajdwnBkr5P7chkpkPOvFvmkmdYbxqnc+
250Ra0KMmzLr+0PeuDaQFDKSxjIuUQJbW80crxZjPBpm055VQbCDbacOud6T8SvkGq+GfwfjnUqc
MRphNtTedald6Y0liXJLxVYN0iDawasOsiGMh7yJemeBY0K+D8Zn08Xusu7Ma3POf+QQ/w4ELmKX
nWjOvUYC4iFfg+xc5cXXLl3nC3Ia1x8qN7KHin3zufcqccC3o9oQyH2D+NwFFazYyas+IL731NMM
PJNN68n+zKpyF87gSHhIOpFQndl8YhjHr8DQS99uWth/2Wauyifb0a2dm2ZXJuyJzdA2hAuSre5n
oV5UVG2mJP62NW7njAyj0Pfn4J6Wy97Ucw17wACHdtK0ZFVV/SXdurgtMI/07OyLXZg2pVFTn7tO
4dVIQlbniUDL4jLBaPQ8c6tpC3+vO5uEHDdNhvelNjfewVrmI+QHtaubMrusq+xmzuBNhO5KBcng
uO/5ogmwnMpl/CE0gnzBF4a9bs64ceaqfRp7PFZCM13zvdsaUCHS8lDJOY0cLBh2aTt8y+3Wi4iH
6K4MbCPrjd3o2p5ObPwhAXuDsAxyILF16cvYmykrwhbMNWrsRwKb063uq/VoKze4qatgOTNc2aH6
t/MzL/esR8Fmsce/DaONnuxHQ2IL6XX1awFP7Go2oCMyfCP0b1hvA9Tnsa/RDo6NS99nqdWK1sDO
jl1NpZJ6lv1ntbbLc2nJ+qysVfDV7aX6syz9lagkJ69gADbWUcoaTbQglZuRcbmQp2U518SIB2Ge
Z/Ie7ce6I/F1BqEpZdR5Vr6dQNdIJ0qXw4zPdpSZOkIUEm+nOGVcupPkVm+NfLXCxBJfepFirj2M
K3hDvwyXHMm0nlnQ4FPad0e9Koetn5k4SCjCDjsh1n2WVXjJWt3XqV7PpmZ9KVoPq4YkL3EekWBu
fvJ1YHva+lV9Gwyk5OqldW2NZlQK0b8Q2p7vMSvRIxQFw4Fwoa0xZf31KtyrVsx39aDM8641X1PL
7zeTCa9O1CdnnKTAXMkwogG7lqibGCI75NfCPOi+LuXcX/WJCrAZAELF7sQGBM6MJdnXxThv3Yxz
u3TnOuJx/lktQlyDyEOha6X23fTy2xTLjDRYwa3IL9+2BmcbNq/Zd7drjQPp3mKXBSK4GftSgcsQ
QB6VjLTp36VthUilyGpv2ahK2x13+YL8OQmMr4C/44swBUyGxRnU5Uqq507g6wMyYfb2M9WGe7ny
dYloMvlkYkUg70OmyQ7s3Z/uW0gUWEoP1v1U+mMX+Vg/JdIdW+zM7X5TNm5w1aewAEd+9B0Wu9Of
Qa9lIC59QRwN0GB2jk2McZwXEXxZi9W18eSwSz2UxNI/8iVkB8YMfR+C7nXfC8dnCQXCkc/rYogb
Q5vVPmuT1EMWhBdA2I6Fgd27ZSd1lE0WNB5jlcQML8rvqCUyi5oua/WshZXiewYeKwFsVkzruioi
u9K8coTTXGtEQgAAVn3zmLia0jeto8wuXjEq68Kly7L7JsvXKTSGGTLX0Lr5IyH02LYJvx9+DOOo
WqxnVeOEVuFnTdg7Q3tfdiu1nuhL7PvrceOsJbtQqxnHyursy6xbG/ussFIvOWuqnGw6t+qdC5Lc
8m9u6ZfplpQQ6zC40jpioeTHbWrL22CpEO9knM9POXtANNiyvlNjs7UqW523wrb70NVlzZalJ1+W
AnVvVSXzOdOvOZ7hHFxkTIy+goZRYYbOUAd/Lu3s/yirTu1Z5evN7KVJXGO9ZGxaYhf2EN2MELSt
IWk+mZYAJ7zSG8Gw1wyYvFzTrb8Uy3VupqQjZ4G/iM2Y6RVHoEsalyct/uxAZIsavaBlHFARpECV
00ajySbTyJwQN3zPMIRta/VszFVwoXejI4JNIqVuhX0uKGoFitXqoSSB5NWjtfoOqrTckcg2BBtZ
tj2eE6fwL0elRYtjka5/zQBYc0YdenNH9m4prifIguDAwbg4EfsGp/DSBLzLZGluu5IFsV/Adi9l
p4AoiVUugedm8rENMTxrwgyeB/622Bq6W21cWU43Bj3CWdYIeVtnq7Yvl1IevRnazADBJaOgXjtg
UX1Sj+2yYMbVdyOmMVCUlAOCHDTNwbYw6afuJLQ7qhI1uY9l5lCIYfJ7gYeIjuuYzN2tHwyo6Xi1
+Y70PSO5nBqxJKEnnL79zg7fS7KsLKPy91bLqPpeH0pRPkJKyw/LJKgIAhVoZYh9sHws8iq9ruDX
gV27qrjtzJ6hrb0wgMPCfYoqvUF60vVI0dJp2qy5TIpQZabYT6bGGdi3DO+sMnDO03rgLmnFu7vV
mAcCyUhQgYqeeT/MoJjjYhnjTl/oQpQ+PChcXHFMytcnSTBfbM5lNUYk169706/FZkqDhhClIdm2
Spmx0NY+pHgQFwX0Ks4EBlFp3Xe7pCEwPUi87hvp5eCNyYTvPh5DOrQ3b7z5P4Dw/wcgPEFz7/Mp
di9lUb7U3/7fYTj9Z/iZVnH6l/+NEjreHx4UJ8zAEA+cmMV/0ypc4w9IyEBYWNOc8MCT0fV/o4Sa
Y/wBxoUYgME/oCC5L/8DE2qO+UdA2uhJAowe4a+W/n9BrHiDn2hgz7jQg9694Tv1GWFPU0XwTqGc
KyUACYHDMwz+MmunZG/9qQ+F9uBZpXrOiraIGuKmd4SwuJjjqyWCmxnsdbYwnBwT47Hop27z0/P8
Der2xuj771/2hsoktFyfBiY5cWlhFGXCTDwWmGxEOfLRC7MuEubVgbPtUk+HZL+Ud9JaHyZNGDtT
T4EKlpMVob0yVdb10gR9ybqN1QwGhg++2pYQum8/+aUnAcPfSM/fv5S39DP4pTcjGW9BUcRYSPoM
jGAollpbhY1XiFe9tJlZ2AoQYBX0yk5iZxvZDc0n8OsbCO7vq7+RVVg+g/lJ9EWM7Y8DdbCdN1qW
Olu/c8jaFrKKBzwhiXGZaTyMeTp3O6JiPr51kOzf3flbQ/EG5dyK4XcRrzXBk1AOsdOi+h4OmjM4
kTMH+m1mZRyT0vPSf00s3oX8foVj/+d+9dNv+QnSnpChm5ph5jF8wAoWMUPThvP7Aijo28d39SZ2
+O9LvIHsyF7RKh0j5niirTxfwRtIQK6b+4rI8ZgsU7HN7QJpdrrokddWdYxQW+78dL0syhlShqY2
gV2ri6AYvtada+/or8bI0Izkk5dunpbWb5bcW+2lBrWiHvBkis0iVxFR9vnW9XEbh+IaxNaq12ez
Uxa4QtGceokr7lG35duUuoAZIwqfhbDmkA7L25O9gCXsbJiX7Tqqc6sDv9GxMI0KqJ+Q+hf5iZLq
vfd2+v9/em+o8zJZ+k4drwlem3ngdBuKEojwrXf38XuzfoVc/35v7LI/X2IkEwp8Y27ictLLMwGP
ByowlGqnbNX5RFEHqQfpvzZAgUAX2x/GvqvOpsqAF61G48bvs2UreuFcNQWSe01MxZOk3YpTglpj
L18kbQBITrKm3R4kT9sq1Ux7B7VjZAyjsS1KeLg2zJoqAXrGV7A+t8mLO6hW5VTR3HI/GOrcTm2G
MSc1/5gyTGJ8c2Gmo7+b0976xPLpvaf9Zl8H4F1zBjVNXCerHjVt5m0WeniaoMX7ZC7y3s7zFnPv
eqh6waJ43F4+7LISnyMQqIoOboTQWz3NSf/FlqLGY9HrQr+ylk9e9F9hPr9b/m923FZLRs/u7SaG
dAs/y2Xw7ZIabNiPOnyT79XkYyfl56WH8NBbCjsaWzIHhoAUBtBM5ejxKg3ZfLIjvftz3mzBrfJb
4G6Hh03zf5zxesGCFzZSDMSOuWhtn9V+Wm47x7JCc8QFVjMKLFRJBY0nu/pMG2v8flNg5vfr8p9q
dJKVbjRxCqIa12Z+UsgsfdSnyUNnzRZx9VV3GqZjkjx3/nbtA3/v++tn9gq/Dhv+/fnhpPLr9fGq
s7Up18rYnycvMuCL0H6X3XlNuN/GN910+/F3/vu1Tbn763US0vXkOvllPOWq2kMpgjKQBN1GN7r7
j6/w65Dx7zs53eFPe1VfBgF0A+ybSR3IN4mJs2ReaAFv0BgPHd0g7dBiPH18Meud9cOM6NfLVQrP
Vwy46hh7p+Wb59iwUzvPW85cZ9WC3eAomEawu3CzBd8oz8tU93MCXxIFDckOwAR8yFnbwm17F0/g
4iKHxhdPmUww3sbV+EKVkA3Bvhf91TFl8tJVCYREnZD0L8UykDqvT+mmEpKgVgRnfcQeWAAtOmym
sBC9U9tfC/Lm3CTzrnUoV0TXBYkB4AFPRQ8XZV4MEJcu4eqYjLhAXg4l0ijqj8zQ1m1ZJZ4f6nXR
qo1LibZ3a5OAmMyyxmvNbLsek97au0odv8KAeRb5OZ4fpQHEXoH61AjXnha7L34EvlapLUS8pjoy
4km/ONQV59mYK/8Scx+yi1xlW1HuVClCLas3AziCc+4CmXidu2Uske4s1aRyb4rGvccFuEGmgpPK
Dy3JtdeZ8fXWTJBuxMiwrZvOX1MwlUCzjz1qr/tlQGW6Newka7noUieblMRRjIqbsX92IP1qYSC4
PeB+XHa3lQ8t9riscIg0gNrBJDNrtMqzUl9pQGuVkVMo3c6bIsMc85dct9S9BXJ3VQxTe+jqUu6d
1NQkPDyHN19OVusjpmpPscmujbPcgK5U26CK6eHKoKTYr0VtPGO0N2EH3BY+dtGGW1y5Oea8Z0I6
w/fGdcofM9Sl875DIRauLcbkFAnAjb4zDRgD97KDpSRx5EyYExeR0Sv/viJgjiK7mMvbuqrrKnRa
08cHMqvcZ20lHzvsB7uYw84K4O96k1E9z1VWY+y9YtW9tdsCmqgwU62KAyWs55xUp5hZRv+QQ/57
MQrXfa1sDW34mDZL/dBJ3X0l+3BF7GS7DHDzyVTpjZtZdRcZrdaQWpP7FJxmYTa3Nrlzj3gb1mm0
Al3ocdGNXRtZhtR3whWGcyAnLDgU5F2Q0DD3rMe+6J6xm9HvBmcJrNDSJvBBWvEpQVQC1475hT7e
gCZRMtSj3s0RqjPzbiS7Lt1kEmcChht1CY3QcTdVIMjR6oPg3CGsfJNba7I1DGi7od9XYGw5zRM8
yHz9EiwQ9yIRrC6ZuomSd13rwFV0bNytd/qIMoLxmtjbagZLtEUgb1KDZY01vc9aL2X6w4FwK0Mb
hQ8aNSN3tn1TpA7Mu7WLtcCodmro2vxqloZ7JyGGPWPA3sqtxlQsxQGaPGJHkXG1Q+qe3wyCUMZw
wHgP/p6Lb5xX9t5dMrb1D6zW3Vc/nfCHF8vkfO8WixGQ0Y09Vh/dOD3k2mAyFfC84KucBknE/WDV
30Fw8oesGUDTUn2xmPXYSgFpWvZihJ0x1i+kHY2XIyGfT4saxx3JwuO922ftEA5Jah2k30BVQHeY
GFEiTKan/jZVLWz5dhyzH8zr221e+U7oC6c9I5hB3cMBTPtQ5VX3QkpwDjZU6T3BNMCIu2IWVgkM
61tfpmHE3hePzbO50sWhQ6NGznludG1MonwT6umSq1jaJU7IyWisX4ugb2W8DPmybs00144oU+ch
ZE+obhPEVmyasv2CsmmpznRyuS6y0VoP3SigEzPwajBHJfI8JKzRPxrdWsgtcD0jc23uWeYYFBgd
Xy8vsoudboZjOTtEsEVBseakQHnrZoESzT4hF4IHFltWYQ/j7rvT6FmyxQVff61SghFC+kmnONSB
Gr92VKy4TLfsnWHrkYwaubZWXsDxAxQroSLPeFij9+xrT+yTNvXhmDMV/qIHsnqZypnNthxMqyI/
oAMjdouC9TxMU5KwhbNlRlmHR2OoC/IQAmXzGX58Ar5zoPtvCge5GHgv99apNchNSC9FzRLAMK+Y
IaJ+fIlTC/DPihFFyq9HbLsEWNfTmtILKBPlBLmpQyGNs4//+juVz1/0i5/qBT+ZBZQSt4Ya7cDr
DIL7pq+C86GcT5bZ2LB/fJnf9zcobn+9iXqa/bozjDoWCtIIUov5sky1i7Rd1iOKRkrgxUCjMaKA
cSdA3Y+var13d2/aqlpVCty3buIq0btHIH1uyMXADGPz0l6fM8vVCS7Tc5Thy5xmqAkINrROcl68
5pNOK46yJOohhKNQ/Kj9pnlsbKqDcHCnXiMsYIKcQL4KVYZGOBdYAizNc8jZWP621XzdVmp67gPl
UDybgAubxLNFAi+Y72+vFwNnFUJj9BYmlKkbo2iRYVd2z4BIyWG6yZKxeISEUE3h2mFU88m7eG/N
Wr++i262RmckaCLmAz1ZA1vpAT/9JWxWK9l8/ODfW7Pmr5dQYzVUHWrB2C2Wfj/LxYrTHOeKj//6
X04sv/sk3jRR2Wo2weqZdayqptwadaHv7YDQ1tFJl8gumuGuRPu4W02bUePMeEUllns29pTbQcO8
rTCcZOM7o4GcnFmPoHDb2WuePbaTR0i0KauNKocszh2s9th2KAxnfNU7Mm4u9R66xcf38c7qPEGr
v9TqKsN0wB9yajYzUrmGEwzjtZMy95uylv+dzdrfHcGb1516a6alXVvEjNXsYzqoadNXFN6zS3n5
8Y2827+9ed91vbpaaakytpxV7PpZ2FHJyI7iuzG8jcfJEyknX67r+pRRMzYBDtiM2fXUTL5/8hNO
t/ObNRG8WRNeq8lgAjyJtVE2hzZZlr0Z1OLaKGR206UStwWwxofaQJ3r4rJ5kXeVc7N2RRfBSl7i
FruE/ce/5b0e7E1TDW88SxwlixhTgzX0S51Bsu5Aqy8RHRgVGZdesEz/EVyC+cyviwigxiuwLGji
0ce3xXVTP2qsRttafdLcfnw/771e/80NqXye4DKhn8mZrx/1FXm2k2vZJjftibDKxdgOaXOqZIIB
/lMZ7MukU0ejJUT841/wzvFxmk/8/KWcRmRV4XdZDG9Uv8onO7lQc5s/a50GT3Suhk2WWimvvhb7
fE2X3ceXfeOJ+T/fzl+xUT+djou3lJMY7SxO8rz7lluzdHYZSgBDeHN7JE8J9wAnhXcXTl01P0jH
Hl5gAXTMIsZl0uGRFBabdzB4QeitqtoqBmtZROEKZ0BY+swJqLVRttaYCRlkvC1Qgcr0XiurdILc
J9cL25qN76JuChIGJKcLbgsNjY5tJZRpNlrtj2/1vSf8psqo7TZvKGFFLEYFI2MRJ7gYKdEW9dfg
hKpjRYeuyfA6rFGZfBND3qSfnBbvHEjeaX/86SmvfVNLfFrSOKjd6guuLssWh3W1yZF8fqLmfgfx
+8se5+drjKh51qrjGgAS1m4p3OKmLDwNiBx8tDDcYYMRtjhodvtjHCFAuCqv7z5+tH+ZYP1ma3pr
Dw4c4i9LJzXYLaI+G1rNilpsWy7oepYHlftgeq437plBECOUtGaqAISmiiyjclJkT+knRwEJRoT6
CBnFZb0kCYJVh8ls5szVTgN1ia0qM9pIcQ5+LXS/erYzsh/xJhUy0syKqVJHS9hvMnshwAQZ7HLV
STeQ/9mW5705ZNB7MNI6CTjJhU7DsljbXYuR7NEqCTlAeJw/d6JMP6lZT8X1757nm9PGNWYLQgzj
58Jcv1uWvME5ZaBHzC9LbTL2gz+Xf9qpV3zyaby3/Xlvjhbdhejb+Myp6lEcDX8cbxB16lzQZ3pv
ZkgaBxHsyqB4SVZPew6cQg9HPtbrj9fPe5/Hm90XXkzZrrD7YnsI1ohULW+bMVTcmVWZfTKVeecS
b0nwPXMXXBZqETOPGw9EjeiRrDISWt1q/eQjf+dQfBuTuPp1UbWjlmJng31COncoyzunOLY9BEaF
jJgu29Ze/6NH5r7dzZBdAI/4aUyDPkT+rLuHANQ5mpXufXIkvVO8uW82LeHVal3pM+MKUO/aWEmS
8muy16Qs1n0iSRv7+Fb+CpX5zWp3T+/sp90xkJ1DnAc7l5G49XneLlY0uE0CFdy2d7WG8Hr0h+Js
0Mcrg2bi2sNIf+sZTfuITNh4IbOUtBhhfK+picO6MeDQSWT4c47yOsRzpo1L0cGASounNcvc3SrL
9IRE1NGsaf9F3Zktx41k2fZX+gMaZZgdMGu7D4hATJwpkiL1AqNECfMMOIavvwvMrL5kSGRU1dt9
SavMyhQQgMOHc/ZeGzt1H6Ybpem2UQkOpKtyy5cEJlNckimiV+tHwuxGGSHu2C4rLm7u0PBUAQC5
L9lqjnaU3xS8XgAFDRufZEjP8Ipha2z1hSAVfBNdjBGUg/6JgfbR53pMMEdHVCJn0NkOwIXxoqQo
ERB1jY1OpbTXdUbrIGp0ddcoQ7CRdaY8hW3dr4w8U08cUD4a60ezYSnt3J0NLdy1uQi/6WIuvuDn
z1Z6r2pEz6XUPprSlD8/HyH68sf+aYQczYeilkpJSEhINJJQL4SNBhOX1IJcQ648jIh+usVUExmt
vsaWi+5spO6KkcH0gtgOVrT4791IcdmXoKnDJ4Q/YhhNv83N+ZtNv2XpEyZrS8/0NedGNPdTWZ74
jD56VEdzqyvdVhFxH+7EOLY+RGP4VLKYLufcQmKUxjdzRhXp8wf14cg4mkmnKUQ3VdXo7nMOj6Yx
If/Nuum7kJM8i2UsD9JO27MILemXIc3L1Rwl7RrZ4Klfu5zs/vCmrKN9bJK6cUxwK7+2U+z1FDfK
Kgcptzrx+5bf8ac/flkw30wVddu4Ug/ZDIRaSIlc1+JdOQ+NL2ZWYZeg+bMKFpiv53Oyb6xaeMS9
2yd2WMt09KdrH025qjbHlayoiqj4RLyyBz2ipgla8YL8ws9/3wdT7kI/fPvzqOwl5jwpsPumSX80
An28UNvgR+vMBdwt3TxV1NM+GJTW0ZTrTAWaIltEu1SgAKld6CPGMOdnQ9N1a70M9K1jYe0eshCc
QjLGN4XeK35sx1SQ7CqhVUT/xGuxVfgSNfZhsvRiDRg8+A+f9TK83rxnIwyNbkJvt8vguN0EOjV3
bdYz2lKW9vD5s/7odR5NYfEEsLqSfbwj0ZzwWcz9q0h1rCsT88WJle2DbZx1NG21QwZswIi5BBb3
gxg0xDgK3mtAiO7WrGIM+aHW+/TlqhNX/OhHHU02EBDqucIBs+P1dahH9fTAkG1XJjzJEzupDxQ4
hnU0xxhjF0ozczmqCiW6o86db6Xb6NdZ0yzpjwrouLqUX7huvafTHu3wT9QrK3TmTSOQF4+mlvqW
GE0U/WO2Ngu7X1Gu6dZNg7H885f7wYdkHk1DvVt3CNCVmGqsRcl8wJs0JWLalDadNIEjZ/ufXedo
PgrsWiGGlfm70SZExGU+oRl3NRzuE7KufMpOLPkfvFfzaO5xFwU5PqyYcmM/7zk0JZ4SuIrfIE89
8cg+mLnNo7mnpOPaaRiGdlIOgT/Dbb7oaiLPPn9QH/2A5Z+/+aA1W44Fo77YwVyxPcS/lh/orBAO
Mv7/8BJHc0Zal53RE+uxSxZjJOhwcUkE3hW86OHE8vrRjziaMrDM9k4zZfyIyHWgCZTozMpmvpYy
P/UWPhq4R1OGAnuA5A8334V10D0EgVohNE61va22QK6yoNt//j4+WACO4y659WbsUyPZIbYE8lNd
hklre1pJuKusSHawTefEuProoR1NF7PNwjJMHCPMggK2jgTdS0RNvKoauScu8ZFI41V09mZ0daFe
dE4lEzBiiPnwNwQHFTwGIaUF0S1D++q9sc51uhV+nGqd12imfmgIRfAz4Zzcl3/w8o7j2JzIoixQ
cIyOyroavQFIabsCJ6x9C+oSSJk+kZou9aB3UXH0z3lbkibe4yxbyd40fnSTMhzclIhnM+XMgT4u
4xjhhBr9mM/f+uud/GEPYxzNIyXpwhzvEe4aPabWZFa/TGaPPiIZN3qTNn43UthGf4iy1y6dVWtM
7opefb9xsU7CHbWsNfqt6TLOeI1DZha01EX9tQ81Z9tZhFJL7AE+Asx5jZkDcEiYwIJKo7NmaM9r
mbcAUGcarwCCVVqyANRD+yueOrnNwapuyBo/4w3WW9kp4BnjUL9Ek7/WmlNzxAcr8msb7c1Ayao6
0SuNgYLGQt8nGm6YBlzMulIbDouz/kuZK87uTeP+ZxO3cTTv4flR3DEww52FNGJVZsR/ASPucJ2N
p+oOrylsf3qpRxNfj+w2MqJ5yRsyXCg8uKCrkBUPhnb4A/trAuwW16Sb1rNfFkH41Nv0rJJRBUGm
z9OBDObMC5wm3M5Dhz6ydYOLIOwxpGcTSsnQvS7NLLshYvkHtuR48/lY/OhjOZpMnXCczdnlrgOn
Ejeu3VNeYHZY6e6MrKsRpxLGPpjpjKMZNQ3VPA3BRmwjd7p2Tb3cpm6LxQPclsdT2s7E2p/4vEz1
g0V0MQW8XebQ5kYpWWnJbphdFYl7XzpncY1XBRtSyhsf1T7c4hQDuVsFCuzouJQ9/TB6w75hxfGa
WgEaLyJ5OVPEbKs0nOMV2ydSLgrMWoZ7oDWIwdtSNrIJQ0qPBR/SSgmz4RuvC2r3ApvbYiJv9zom
+8KD+D2+EAPdwKthi3Zt1Yq8ojxsfMkMDdJabVsvUV1EULhUmbWrro3tC1ymVQxWrAWunBh6cJW7
ilWupeIOtyFiBbkOK7vsN0r4A91BUS4OZP2ygESMmCpPae3pc36Ae1ARpTV3dciop+grpsVnE9Pc
JDEoTkOCRh2R7fp5pGepCGXGujdpKazHljAqz1Gc/KdN1W49CkiO63g02qdGqvGz0zlIZ5W6cWnz
AcuauLU5eFb5rB5KNb/t7Gg4WNB4Ni0ZX1UoG8QhE1Bns4n6aiUnW6Fh1wr9vBwKVfUyFTKTB0UP
hQu/L37ps0wjrT0M8GAZIBTWqM7gmWCFfdZFg53PChLEmVacZ5FvFKb2aHW1fsiiAsMlQfD1Vs0L
6lKajqnUS4eh0VZOFdQ7Q+HnxENf4rNlnxJd50z92qoIemi/6CzGn6VaddAVIlnfJiKRiE8cN4NA
UaXujzpoM5ywlpvtQhVXFsxqG9AtKoNcoegdEhXfYaF6KarGeswmSg4EnKciWInZTB4cYolJRNej
9OsQR5ZYjYMzBut+Hpz7ruzGZCXnsPqeALmsSEXM5hJ96iT3mIyNHtdzR/k9hOm3QfOGLz2bdZvm
FLqWzGNADo8TRLXwEGvSua+I+filoCWMcdXlebqGgh7sxg4v6qptCoQu5oSwyTMHuANe5VhMQXbY
9eY2S6fhjuNlgSiwj+tkw/HTmtGE4xvcphAqANtJQ/erJDRBVUcivhhwqGocywf1ZgiJhSHCCyhe
rLvRfQhSOL4AaYUhRq1GFUownlHNSyfy033Ihcgh61Ypvsedadd4/zr32yDcTeCgmVhVYzFdO0Ci
4DxnrthKvG7GKoxJr0/sVuJm07L2fADxnG4oYdZPk4zD51ad440is2QpWUbJSrdb1T1IutTlqnbA
alRDlKF1ijVyaA3KWje9CCtnx16ehrLTKCLz+6bihbJUm9/dJOrvlaDNR0hZqjgkujaS+l4UaovP
XU2u7NLqH4O+lme0l2CV6E5jJYAWQvdLGLdKisKa3hcNTbdJbmkrlNsiUawf0p6wIEapknt9kM8U
dtM6vu+LQLyUvZWyQ8PjzyNx2xbKcwfaGfEkKpNN51ZzyBIdVNCLxzjdGErW3oRWoU4rhyKXtZpT
N2C6cpqetg7mltAro9lCndQP6Z1Sj6grKdXl94jglQXtEDnfHa2krJDaZj1jTlkUb61lWlczANIB
OJy0s3UiumCL+rSJfMUloGRTUzm+zPIxlVAG4yj2UnfWmGoq2GvQxIGEsGWeFH8ylEpbQ8UsSr8E
ELEx1aC6wySFwF+q4hzoBVC6yM27FylJtPFmTcybKXZVJEIa8EnNNNvMmwH8QzhIGA1uJ2mKGN1w
Ic12IQIElbPSxyDckfyQ6Ie+nyvT56ejw60w1r64rhz6dT5oPcST3HpyTXCsINE77M4gRqWzB8tZ
WV7egksgEdmRZ+Ocho6H3M26UiH/hp7bdMM+N0YYso4bWzd89TWa3Mitk1XOSJ7WU+gMq3IuoBuE
tGy+W5a8cPL6IVTtuFlrjuOejboS/sz57xkJyOM8WyviKzMXxo8gCjHHyKSqGgDjurUPMVSIjYED
N/TdGd4HjVFL3FRjm8abUl1K3GMmTM8GFALDp+plwL62o0kE12EiQjEhBGDKNbD3lOLURzgaerbr
8uCqjg1xlRtSu4tLmvhzSkSuV+uVzVBMMhfLB5W+ADVjYZ5nKLUY6NUQXI8qkEbP7CrtSeCPLX2r
RbyHOrG+agO9uyBk9x4F8NIsd5PiTklnJUGoHLUv2WiX06pFKlmi8k/zb5mbcXNlnE7aKgnM5kA5
OZ9XeFT79VSVyoCX1FGVtd6l/S0az+E2StzxW1ia7bR1OkPRfTu1GsiIdTxMHDQyF6x7oKjom8pQ
3RUL2oI09OL7GDfybiZ25rIysg54gRoCDCyKAUo6DHNFrmwGzk4tW5CEZVqCY1DB3fWrOO5jY1th
QfwR8e0+sTEAyQEdlf2qk7QBEl4ZNvPS9qR1rrqB29FhFwFZ01APFqFEf45cxPKQRhpbWiWKhwT0
PMYaW3ijpbe3/+1KBga7BmcriyT/ipqIW4uUovr6+R5P+2A/pC+bvzf7bRWZsK1QYtxKbbgLLQ1g
q4yw26QDyMwQ8pQurdiH9hADeVCyfVYP6tlQDw44i7RYG22mbFJVPn9+Ox/s/o9zr8ZZh+opB3ur
DuXCwZAkS89Fe+nG0ZKe7GSrQI37TciieuKKH2xyj3Ngmea7lMQGrBxKkj7oOJnWRj6yRvKB7enW
jyeKch8csl8bJ2+es1YO5GPpg9hanVn4UaZnF+yF5BqOfHrz+cP76BJH++g5CyqQIMLZzvNEaci1
r7JxQuQczKdEVh9d4XjznOSaodDZ2tqOct8lhnGdZCSC2Naknqh6fPQ6jmoRNVRfGnqcxkRc6/4A
/+msHOEF4Fstt1oPW/nzZ/XBmePVN/vmdQSNYbZVNCrbMI0eOWHvFW1AbZ5HL3VcTvvU7sQJcdRr
BfAPh7/XKu2bS9kk96i4MqJd0OMprcssvBZuI69og9ne3LX2zrB79MltUlzgkjNWZRNqPrHnWODr
RtmxO+fINzQssnGXnstg1B6SfDCwIRkDNNJJgJRCr2mWCsTNvsuBRbM107PYvja6sdrEgk6wTdUc
OU0h9oOSNKtuMnNfShFtaq2u10DBs6tw1kiYgal+EQibDi/E9nOpVCMIVDXf51lK8zqDSMGcP/vF
sKT5YVZYix4PMUenDtlTO50qGC1D6k9P7agOUodZgr4ng21jFy25SjRuOTdHa3yW7doMzGQN4w8v
cJoqhzbu1NtIAyydOdGphMZXE/ef7uBoZgTxYLFeFsHWCqwAo0Ipw0t6mEbjEZ7SbCGkgnUn5MbV
kEK17bMdaIDtQa++DI42HbBDJNMOB4J7ouPygdvceM0EeTOQaDal4Jnoh4xmqPoDAsJVLtOB2MjF
qzx34rox7B/ASozzbDKtnRvTutBj1VxXbCeuDc0dL9GS8fID0/2SKXP69PnH9MEa8rq2vL2xKGw7
E37srslqbVvESnWDDE5ff/6nfzAlHAeP547sibfWg60KU/58Qgy9YpM7bHRHxSKH7+MEjvGjteeo
I5EEHBh64Ixb1FCtp8XaD3PI2iuXbfw+JxYEUQ+HLpn27n+4JCw38uaxcYqAybRckKNZdZNiMvtF
fd/eiyz+8fmj+0hy9pqW9uYSg2qCI7csdwsQGS+YYaiwbqIUtrDWfu9sgY6/kxnjo2124LlsCCjl
+P314v9Wlsi/FqN3Vf0svnTNz5/dxXP1P+/C8/7P+79t//r78Ge5fu6e3/2N/8qluOl/NtPtz7bP
un+CHZZ/81/9P//r579Ct9CXhLuP8RZf4qL7Lx+u+nNHbPBbuMXrf/g33cIGRUHMJ6xSVxdgsZZK
8N8MXNv4h8p5VQMMalmGAFfxv3QLTfzD4h/qZOmRhgs+lzv5JwNX/AMYBfmkGv/GEh6i/TuhIa8b
wP83/YG8tOkkuDBiiFo2QKsuH/2bIZTHypQmBXNrVQdiNVGpMMfncAy7XeHSkW1JaooPk9HEX7Mh
t1aZYn/RYZTrJrEGCRbTVT2YsHicZIMy7XuYhfm2ydprbQDT1JfKuiw5oOScrwGjlzflkoFG1Mhf
y8i/NQb/fxtdrLmfja7r5+I5Z5P710jdv5AWs/wHf48qIf4BMkV3bJN4jSVThnX171HlMKoWIoq1
ZLgvg4o3+jczxf2HbWKQVVVXXzDE9qJG+HtU8ee5gjBf1zRsgjFskm//+WFd/zVc+CY/xE8coRcA
K7uvPFf+QswS+Cbu/O2oKizhgtVH4FN3UbRxYat80cU07NCz1chgR/1SyWVHKWjSjVWAS/PWXbjo
lpol54aipmu9b81V0qmSAGNYjB3m9AW40ClrF2bU1o74c0LbclaCWfbE5vSoOfN69w51QTJ0BDga
7v/93ZMniFk8cA2f0e5c51EQn2Ee1znk02led4X1VCYtfp4JhTpOniI6TAmFI6PSLAuEf2yxxkTF
hjrpBu2G6Y9mn3p1lyOhKypMw3b/rY3KW0u360e+SL6UGLpWkAl1rSVGwq4PnfsKvNS4rY1InkXU
QdYBsDLslK3td6TFXqoyR3pTKu0mEQpc/N7BHDaWyVmT5+Puzcj7+/W+Df56v2Quz4MATxW4s4k7
C5Hy0fNArZWXfQblFc/meJdVMeX7ua/Ds8CNGm+KjfSxVmedtlIj/1pdPhxJR0Kq5do26UlUO2A9
wwo+JpoA8MxDp281vx/4y5y47n2XzdO6dOJxU1XBJhNNxiZ1IdVK+aCAKT1MWnVihX1/jljugrkb
6LRjmAuGyDDej4gyAvwjR6fzwYhqnrIErKhD9ksRzoOJ1mnPc4i9zx/6+0PY6yUdy1y46YSwLnzk
95eUVRT0XS06f9GWUsJ0HvO6uW2d4tSFfn+7wrHovzi2ZWmACY42RkUFGcua7c43E8hkpOLN5TYo
rW4DD9Sk8N9Q4Gkc/ZDIxDqxFzvauPz1I6E+M74sfqdxzMgJeLNhVfXYP4Ou3CKcq3zHLtK104Z0
htXmrioos+CUWrfa/LBAGk885T/9eJffb7g4Bu3fnnKrhHZKYlDnl1bwqAbl81jbj5iSAfsSA4JV
GIT4qSzz9/vo1x9NGi5z9pKwK6zjIR0rw6AWhL1Shm6tfRzTRLJTp7r/d8cPgEImcw3stKsxB78f
P/3IoaXgJOoLQhbXE8wdJqyu9YqUaMbPL/WH18i1bJOVxSYfjbni/bWEPRBJBQF+CaQ862txX2vW
TwXu5SpWVToZSeMDeAPFCvNU79qvJy7/+9dJ+LbpspcxBWuhtbzkN3uY1pwp6htcvjP0lyYtz9Wx
+SbU7psR9miaYeGS+4ck1V4nkfiiKnQYEjJfLMpR/FNrW4dESvYOaK9UPH1+b79/xe9v7ejjAh9N
5y/k1tgfHvTCpQHafefV7D6/zB+mSa4jVFDyBtMT8+X7RwCTyRkTHbBCYo5fRNdundJ4yBY4JmYC
coGSTaRGBJcRoQbAkKr6SALK5/fw+7DmFpaUZwa2aejHHoY46Ygv7kcGgVOXvgAUDQLAqE/80vfH
xOXjWa7CtkIl4IBd8NFapJYJUZGq5CqJuA8ncddl3UPBatsg7v38B/1pWPEBEZ/A9Gj9FsKZoLFT
a6unMTxXzW4OxSO1o5bydWRupdVZXuzo04mH+KefZyw7Ow3orqkdY4PoN2vUl9sGLkR/F5L44tlR
870zBSxi4+Xz3/enz1Y3hC00QeFXB7T3ftDUij3rMJcbP5uSbA2JdlxZTpmvQjqDq6hKhm3VoTcd
OuexxNasgrU98Tb/OG4Nh7OMAciPUK2j76MfqNjTRWr8xjYvXJZ4uvUy2RBHvB6n/ieIIONc0xD5
jrCp2LeSX9MoJ575H2+Cgxnzv8o6ADXw/XOAAl7WelQ0vjWWjxyibydNv5i07q7Sqge2dgRL02et
rV9gJwgDLdm2/++x8Q/bqyMh519j2kRyJ5YADYdR/f76Mk/yPmzDxpct9rxEKuduqiKTCJLI76xi
05qtL1P6fHbtKt5IEhiQIsOK1oqu+F0HkLmgi0JObuItjvIdREV1jeVNXX9+o78PTtfhxMq+lPR1
kquOJhnVAY0wc1pl4TLvITo4hwSngyBrxJulcko6+vvUyVICJAOGkckYNY+eSjvodt9RgPZdq5Uv
aRp/sYySNDDl1Pb2yDW3PH8+ci6m2oIztXbcJEmSQEvH1FSX9Kq9klWPswEWayra6zFkXxkHRCKF
zUQ6XV4Qi6G7aw78w67Ks3UPitwrBF2tJBqddZGKb53tyF03oLCqipxcKHTcuDmjm0byfsyMtCRL
xyZXdWgmDKKbhTr+CAHc/nvvisQs3WDxZ0+z7NyPZ+MBn6qNbmX2ew5QJCTmzs0Y4kR3yFxE/lCc
mpePZ/+/rocuhpMnB8njOkKUd4lUK/gxDbvzszJRrZs2pK76+a86npKXq5hQPx2VZORlz/r+S8lM
uEAgg4GOBEhVcFZ+R7nyrTOr8zZXfZdgtBMXXP7At+URLghDlOAWNjUGB5Dlht5sLUaUAg5pCxOU
ExE+VnWqI4qon/VG+6FlcHFyGcdeUqLD+/yHHlWBLSoxfGgm5y42iSSbvnq13lzYSpwu6ZwFxlnj
Bq5YhfTSuAs6PIcp7cSDTjZCYiX3zvwrsp0vhRpf2U5xHrADmsv8UQcCSfuTru7n93X8UXJbHBSY
o4SpWibxO0fPowi7tuBb8N2azLhgDE2M8KG7cqup2n9+qaOe5esjcBYuGmOY/G7jNe72zSNIJ3z2
mRIDtbLCjAo4DKPQIB1R6LMXckrwATSoa3vWni1sVljs2xUnP4VOiUkxCqVANsTfP7+nPwwHx1oS
jlgu2GcdN3v62oy4Vjr6iHW7DQ0MgubqlpQKMT+TBvGY9MS8hHEWbT6/7m9LNelKLJKcBC2m4OXQ
8P65U7NhPscl709t+otsjRQ1gsjTfE0+OeHzTjKfD0VfntkZIZoySRvh1XndvXx+G6/GtvefAxsF
oLsargMmzONX0meQn8Nekb6ZDcaLVQVPqYyvBlXvt4HofqZDb99J9jakemhueNvgJdxlGVpUpEA3
itPsIYI75/j6yt3YQD01SUskQ0ch/LU2x2ZjKnN5I5QmuiJRx9qTHq/t3WIe/FLNiicrr61diZP0
W1fN+jYwS3fbR0hc+qaoNzUKJwQRqkcga77OWplfoi3b1iQWrPQJiDsAfX1PBM33QhHioFEKeyYU
Y7ztciiNRH4sebvlptD1BwAm4+2UofhzSMjdoR+yLuvSSkiZycqrHNsxYsZc+KTUkI4iQbqsw2EY
L7IUXHvnQHIHrd44ZyOOk/tUlIm1reCbzyc+xuP1mNqQLUh0Ir+IjwRV+vtBATUcBHDWSB/Qq/Xi
ZHVwr2vBQlxVHyygMCf2w38YhLx4dmscsagw/jYnKahdEqt3Bz8sjDsrNO95h99LUX3r2zT14iXH
Ym53pDj44XTKZ3tEYllmA36so9r0+VRBwuTR5iOHYOBEdib9Cuz8Q69VSDFiYa1zoQY/YhIIYgIM
a2WlZ8p4aw/B8DVTjOQOyaU4C0Vp/5LJIopORuWsy0l3hM8TG/2qqaE2s21iNkvVabxFH6mvYPmT
8Sj4g1SrVbeVUWrEYvTx9vPP6ffZxOTD1cloo66m2vbRR52hjwRPR36U2YQFsNwmvm7c2LlygGae
IZsJ9o4cQ7/TRXaKV8RGYBkd779l1hV8HvQR+B8s2u9HT6QFXQh1qPMDDKzxhi4AFEQog3u9dEDy
VZVdPaHPwZUgw1Hs4bnj5CEFOL8KrLx4GZ04/hoWNpisMY73RWuN1zOtVCpIaW/iIi6nR8cml0Cv
5K+sH7XLBFnmmZ5q2aUDUnfy6qBATSQjx911Pc6AjRJP5fVYW0/0Iy5VkWk7XS/Ns8opCeIZ8vvZ
zZ+NAjFUVANgMdpW/9qIXHwDz1+tqrLMLorRGEENNWJXWXp93WW6WLFjcW+BhFWXg6m3DtClHvty
lZsGKZJZs4ucRL8rVVEu8lrDn1lvd+SXV08RQIRtgiV6lRFJ4BlFVUsvZpl5jPJyuKdu4/opWTKN
TzIA0dY1Ynv8KNQX/MpQeRA5KRHncUuXEZ/eIvEuZXkWJAPxEALx4rOS9gqSWUO7awfDerbGGpud
4qas2hrqPB8/UPU0EnSxnoGg3aRJn20cI5j3UEpjcpWd6UaTAeYFmK8ezDlBnTwhjSGiE0VyR09c
m2JI1UXHaM2WXxVdaaxb5EqXTUg1eZPWBYIx0G4Xizh+bUWwwTdJFWXxKlAU3Sa6q+NZQNu/ywnw
TbwhVKsnwmqrTQt7KfaQi7iXtFIrCJdj4KVNXHxzjDo6s0jO2mQl2Rsu0m/PAe7iSVt0ycLkSxOv
oqz7xF7GwjPckHsbERmzyyDz+8Bge/SCJIfTlwLhHNfpixrK/ppkBLjqqZsjDhyiRXWYHCYTeatI
4oEewpyskIyia1BzhtpEkkxUaRdRoJJio5RptO6ka5ee0TrKgbx46+fYTZD1Qhsqrjdz4iWeoqPM
tSUY2jHRhDX1tpNBbeynhkPx4lyjV6FrZsrenTCqhEQPp96pRCb4SRopqzCR8Ta1A2OP4i/emk7c
X5J8Fh+iJHTwURKroyo6/Xlk5YTxhkM2HWYxhTfCZtMyW5WLDpJcAyhRX7Qk1c5rqyq2XdWoDw3R
2MQSVZZfDlOwaRtVy301LvrDCK1xXRe2S16DKzdj44hvcW8TSEJgNpzEOY1WYzrlX+O+ICZeKaYL
FG8E6sDOhDqau/phIMsVPozwtcnp1/NoK3xkWnyb6GN1MEvhPkySxOoGPMttA4Op8ObSqS/wYQWb
UpKaIyfBE+m0S3DQNS5Z3bwA9uWPdTscylQTl2XZOAiXHW0NDiTeAv/tcQAB2EB+TA7LoZuG+tKy
k+YLn8lTLxoD0mSVrRXOFNuu0cXe7VL3oDqxsputLl7PiNHv4rQT/hgG7uOoJePtGOnzjyrjZcpw
cDYVk+ZtSn35olerbl1kqXM55Zl9IUQgL5qeZqXOKvDDLRReXZAnj5WV6mRy8k6HNrX9bGzNyyCG
iAr1fyrPtMqNRlzVabpuc/BWeKtld0FGMt2q2DC1OzJG2DQUTrfTQD+jHlTrM4dMyislzX3XaJH6
5/p4W45GfBaMSbmRFPY3uggm0r0cxc8GAsJHlQD3mtPwgbCq58EeXeSp8FdXqtIZeIKsGztvWYwq
HDl6bCfXMUfU6yJMAyCROahadP/KfNVBWrsATgvluNCgYHpJahGKZGtpDKC0Ny7sGKSpZ2fDfaHU
PgTM+Us8JNqlSBi/XKKhbiqhHCapCgemwdiyel0FCXSi3SVRznAgwUcw+AFr7ROQa+2yaJ3qSYd/
e9Yakf0yjAWBRfVQniE6irc5+Vw+knwt9uImBbM+8CAeS9XkHjUM+ZdW2e8a4KqHOmv3kE/CK+k6
zaaorPpAQEN1GaeZc6MkOFiLqa9ve+jM3+amjb/akzndFG70pRhK5ac9C5O5h8wZamjapTGp+SrD
iLYCVtlfCxLctb0Sav10URVElPRVm2jeWCSVuKqSpNF2syycW4op1WHOU31jg1RmdaY5di+FHGN/
VN2BaPI+lOOuQOV9E0PydDeic/s1T3iwOCJqhbamSouimoA3xRtqqK7b3g7J6UuJnoFEIgw05LWc
99WsVRuC14ubKrUl2ODaRvafNPfZqA7oeRv7qhyC8meiKeNX/EtQbftWDhupjcFXQzHhYERQXzdD
K8vHhOq4WMERtksf6y3xjm4DrXggg4GcWfVlxvfg9wD5u9SaPYOwrZTsPeuCpPfkq6sW2TYORGJ7
me44K1aZ4ZriuPwmUiV9TtU8viurMdzkhbHYm8ZB7wi709uYWVyZnxRTFvXaTLECrvjj850Vzsw3
arYfXCO7oT9a/pohmGDJE4Xm8byGe3s0putKkVRF0LKvCtOC/qAnlXHQoqTehGXRn0mbnkxabcFI
Dv7I8eR5cPXuktDU8T4IEMNvRk2JLoPSNH6qavy9EhJgcmc1L0qVsU/sCTG/HwfmFLqz03hdaSO7
mrRyxP28mNpFaamXSPTTvZv0OoXHbrzjHCS8tkpJdU+S7KmfVXclJYDPDjsFkxnZ6mX4RU3lGeed
dmWMirZy2/Asa5IbKFuF58raPVdGPlYZ4nqg6ugYvh1wwNlqnUKbuxrYg0Kvvp2I4Niq2gBOlg7k
tzEh3v2BUKCnKTYjdcMiDfK6b5bNhSl5QW3J1xlF7gG09CFkH77LxwZOtM2ZZ0si0HU2KPCFhQW5
DbJwzSpntAZTsGk0LO3QpNXlmTjj9TAEUeW97oLcPiS5J6qsfSnbdEZ9ndc7bYwPDvd4wXalvWYi
zTzRiYfcWvYxUNjObMMG/ZLIm0ELY0Ie+uRs7OYztc/DdWfXzl3CbtrK1XYrerbUSibJhoowHA0A
ECf8GB7HPMjGuvhaBLkP1Y9GjCI0FmT9V8CY2llWMXuVChMGl5qfK729qaIcAX5QOKAWh0c76ZVd
Rh6VB6+NC1pp9MATSr/ndVR4aaGKTeqI8LJ2a3bXDqxjS46Eu+ntVWc69r5fikZNHY1fbTuPD7DR
mIGaYHogGaU7KwWfSklKKdLIytMGtVz37UgC2oh/SIxOulcNY1v3xFYZ7VD6VbmLq3Fam2Fyx8ec
ARgg+KIqnJWrVun/Ze/MduPGtjT9Kgd1T4Pk5njRBTSHCCkUCs227BtCki3O88yn749yOlMKZ1pl
9E1X9QEO8iRSljntvfYa/sEHYn7ZGaPMzle0KytQJnqJk1yeTjO45w7xrot0rOZLFfHpfNM0VXSY
FSKozsDwqklASS+GIh+WObngbOun9c2QweI7ts0b0tHRsFs/Rp/HtQl0VzoUY8/Kcn2ftHF9PYrQ
3ltK/hSgf3KWZTSwPKM3rP20/kBuOhg3mozsMSwixY8kTVut+yy/ndLmhBoI0t5QT7sIXV76YWF/
x99zNrC7dgPTtrVrr3QPYf4wm7G+kbsUSCurdteD8T8kIoi2tZZp5MlBsld73SBiIdpth0Htx0F+
mPRCOUgaazMhx5B69FOCNpg2UWsXToBVN78+PglDKvxJj+ZDFIgFqzRlPJXHVEDQwVk5K8L5eoiV
+FR0qXy56uZtB1WmyCn7FLa7Io9Tji6nPRE+lXlvLmq+rRttvjNGtKMTu0yutcQA1lHnGkIFg4qy
D0ZX+rkIixRMbm5qmVNKrPqFwg2fKrM+Y0YSNw4kJch/TayxefoFOXlXKeR0g+h55IcCSzB3xIjc
SySxfEMXEycatKXxvFnCYCBPRyrtEotUwdKxmvJLYmbhDTo+1SnGkVO5CYPRCj1aFsNVW1Hnuom8
jAeEmnHaKtVpU6sSSkQhXrs2AOMlv+0zVJkzgZSG3i8GCUCpwGey6WGCr/F6DZ5BgD86FonadI0H
sP4wDTnmx7WubehkCT663HjAS0302JH9bkGlzFW2HTXd2tOKknbhIpKNkhbJdZwZGJrWiv05yo3i
Uz7A+2EmHG/L9cxXooL0JUMMwlnwaDTwuyktnBHJBDVOQTT5q/BCNoqOFHtBuL1UCzq5aFlPmVQf
ptx2iwFK0NzJyAO2urVNJCt2IU5cz90y+/lcVxvFlqzAbbs08EeoLSdDFHa+MWfV08zy8uTQ1GGU
SeZGJ2tktt/N2N3WwSxdIoePRI/UV/sXME2n4aiaLvmMg19Qyg+g0w3PaCxlFySw78I5styKPrdD
gWNt2gXt9iQGqVRnptciUr0ZxBRhmBuMD3IaNptM5eOUo7Gr7fnAaE/5iIzXV7S4w4/DKOLHoZPl
zdKH+VMv5cA75LTEnbIrrsesD3etXkb7WYI8aYAS9CKUuRBEH6FRjoWt3NhaGE9utejOLK23hFmK
Hw7Z3upQPIPw2RRub8MJaqSh3g8WTHxBTtd1lXRSV2ntF6rZ72S619sJhf6dsohsG0pd5SlFIHuh
VbFZGyZOCP6MZ/g3Tc5UNdQveMSc06BfVDdaGnAiNF1P9M6eBoeMwWQeUuLz6KRIot6q84I+uYFz
OPLaeVT76ORvG1oi57ZMh7YROi6lY7ddREN6G6KKTilcamhKYRQVihmdn1gMnzQ1HU+rSqrRH28z
1m/R6D4dtuJMym3Ou0b1huh20bVoh11ticJTRMIYZBbjm4rz1BmshuyuEBQCCcpkcXAaKHLoFbQk
6EDMNyGk291K5/FiC+uitYeMSp1Qhk2B7CEunQUYK5mQZGclJHpZXqBiklJv6QyUrk3u7icIj2EI
bZlBBROp54xKWsXcN2l36CfKRY4dd7DF8BQyqXfJoD/bajsd5sygGQVg7zJcnSnpjGhOaWSGi7L4
3jYBnBldi9JwkNg+7IzTZWk4sjXpfmoSPB+jb4WSZ/i7rEXcWKpelyyGPy1G65At2Numq+AjwSIe
g3q5HQp+WUQJKMxJkU9DJfaxVigdahW3HVAVh/1U0waZF3asnfhVZEowzZYN/X0k2xhVoHYWV9t6
Sse9ldDxg7Kku4EVJF4WzLczBFpPNtPUlyXDPFdEitNVXO1FkcY+fjT4ZkQK1qqzzOgkns4LdGWJ
gNl1gOm2A5nXZol15LvTVjXkOz7CQxcmH3lRH2c9PRkB5s+TcTb2eX1ecyJrPiTsqvZi3JUDEHPC
JkVZZlt3ehNzRkuTpkuRof2jqCRBC+rxJpESMwZNlyCoigx26dJMV1pcA/6uhkK61nQUt+swQV+f
iv5bbBu6KyvFJwQ0EbbT0nZ0W7R+N6iKTT7S86EboKINm9/WnthPONuuYX9mseAuLNTOqWgWuSG1
JdLEHbg94zLIjBoFjEF8GhRxa6Er5Y55Xh10QH0OKK9P8MZhottzCt5LWc7wM8TVla95Epeq4sa2
oDKzh5ZMCEHeTAmp52Nhf1Hb5S7DsdvPqNo5RRMaLXPyleZE6tZ2fKdOmDzYeoQmeNZ97YNkQ7Rj
yWkU17Q31UtdRU83Tmz5PDI160pYvXWII6X0lKpPTsDG5YdQUk6hi+IpQtc7cooRojYCxPFH5JBL
ju9UP3RRp55nVZgd5LpZ/dzCjTyKe3Q0cPsoyB0CRdXPjanJ2VyjcbI6FN2bcGpPlL51Bwblh4HU
AHRfNz3aiPBfw0xlamBQugSLsuzocTM/MJDQcPXJrLByrtsTTVXzg1QnwXkXZfajWTaKCrCytGGv
ROiTUtDPfeOGdSFxUgDMj+86mjwGbRw8Pp90dDVjJ1MMuLIUyOIwyLhNDGEYok3RRw8mPZEzlP2S
K5NvcIa6ZIF3j5gtz1rM9pttzBGXixLGEnMHeDqZwwvTxAxa50z+OiWJdFM1In0OqnzeT1lYfW5z
kV5jXDogMQCD6GDWDOznUVe2XWD2DPzR0ktp1vgijFg8Zah7AjFvtqLa3IdqO9/CHG22k50Od+2i
lXis9x2qmj2KT0FA4hMmcrI38Zj2GdVXZ4gUBplPvTM5pD7GGY7rIfV5hwGUPo2NK6Jy8VQufd7h
v8IErelPk3pCd4IC6GRpNWszN0YCLHDoDjb6BU44zNFlj4zCTd4MzUkT62Q1VhoyLkXmI2QmQH00
XceQv4NNbSs02lOl0R/CJaZRAaLS9gfk8ylGSBmSM7UjvKjoETzCnwI1hgByAk9St29rI8IJVeQV
Jia59rGYRfhJIrUxy9n2LYSHVIfmnORZNTIvOO5wTOSYA7lVZ4qPMeYb286cwhti/DUdPVfWKIkZ
+ZOa3KR0H0nU9E1t1NtJwENiAHoaxhxgltU4phLJrqKwTHo7+9LlNB/acjIZQkjPIgVVJkcVHW70
Rpel13za2icRwwYXe/XCkzC2QteDPVen3cfYqk/Zuv1T09OsaSDVemWE9BbU2+uqrOkIBlh711Gs
71Ie3TFnXd83ilRuI7Qr/WXKOi8b0u40oovt6Ryy32A9a26n5yra8rr+bZ4U29X7SXg9iZ4xICWT
jDa6g0VZ7VcA6Cn9egmtClX3mmUoW0dbhZMiu0Ari9/bCVy4kJJY6PTRgm1vetmQHdpXw3kVEihU
bCxv0763fbkXho/3SYG3WxFSGLUWCglGK0sOoFWDxTRZVzVtrf1LwT1HxXgXRoWyFyIcPMw/Okde
7QywIdM5dkdEOlpjp2pWFjlC3cxWR8+qBtu+VUu1v1E0BY0zbR42NKszyQEAnWwFlN8TbewnXxWY
jSRNaT4UCAHfN0rXfqSvhqvTGM9hgoh4VJ7lw9R+DZgSnCEWIU4niTbxTMazrxejurTRbdwWc3iJ
6F3iiWKOPv561qOuw5y345YVQsYjGKbBbP8YZDQyjEojWa19RUs0V2przjvFvitSetJZdVEESnWD
DGt+x8zlG8cTSYuayyZQPZHpD8aaTo+hZWzNmlI/k7M7BYPpXYt3jZPGiJJj/GK/c89/M4HXifMA
SYTBwJeB99sRkUaHKRgFskR1mWh3czyhmzSJiCIAt9NMA6jVrhEH27avkWAjtQwNzpK81c4rC1eu
RQX0SXLUvIMM+HluppsgsRWk6CkHlWN2p5CLOlzMsPZVWt4tSBPmUVcBBaZT1JEGfTANHDQlsndg
ri+shaNPCMAFjsQ6hTSAQbx9HSaGYyrafrW/lEq2s0tE2WdjGlDLiczbKhEPwNPvZvDErtUkiKvj
6sQ31hB2qK3iMkPsHNSi/kDrIT1nEGkdxlgrT01I8R407epzjrQM8Fl5HVI1kDXTSYEkOkbPDeBb
h462SaZWEQZwNUBXqD4EBcxSpVL8Ihrtbb4A20MrHvgYYh1PElovnpml6g4r7ZRzYSkpuw3jlnZM
dAozfPjcpMriNUHeb/GXEh54IhjYcf7ZgnoQOkOiGE8Le8dh65VnGqr33369KX5C3pk6qDvYKDbY
BuNn5K6Nyms/jcBFK0mfvbGZtzZuwAc68ekWKV26QTUimbe9JcWEm/RrrBiyKxJ9fFf7+Hh3AqxQ
1ZUHZTDCgQv19tMO/KSKe7n0MRIxrowgtJhViPHy5Xl/i6d0W+b87y3f7YVa81TiIh+HUfef/zU6
3fZbeXjIv7XHf9UbYt3/I0y6V8ti5en9wWpab/9//cf/hosX9g//Wp2inYfmsf/6hvbEWPoHlU75
AA7LBMq+zv91MLl/kp4wirahOxFhAVDCYdC0P0lPUOlWYpO1gsM1Y22z/kl6UowPIP+EajOQ0cEU
I/d6RHL6JenpOMJbFlw9boOryDoAK+7hNVasV2nzVUkzc0rn5k089S2TLWsuXbNc5EdR2WpPEZgG
mxFpgPNiWQ39unGuNZwoI/MU5ZrqOkapiIk0tuWGpYOrimoL2Q8I0HhuoRK2DRaot0hSFdY7zrMv
JJ7XwQ0WmbLuQlY6ZEUoYm/vXpKXgCNZH72o1+cHhjPqTboy/8Gbrk4Stt18VAZy3DLDqQhVEdUz
aFnO8gjQjLeinTa0amJHMhGSebEbpQaT6MuFEQ0VDrKDqVjzZd+J8V6sYp1OvQjpknnKsjHxavcN
DNZ6J6HSvl8ozOUL9IFWPy144FdGkkT7AF/rUxtf3phqSZtiB0HqmmGiPLwHjjgGub28CkOGAgbY
nIBwhMtQetIi5PcmT8PFhyQywlpykiVAbjBxXi31v8H+HgMa10tBTTBBG3GowMR8+9bjMtcUiGHo
+ZozOOyiknctmiSIsDERMdvAREemuPr9KPRfCzH/7TiVfMk/kdd/E2jQzMuyN9FlZdn/CC8wdaGZ
Qe2zTXixb3zoxQcARwD/YN6CfRSr7uUfnErF+gBqm7gCFXelVq4I9h9MXesDWkU25wQ8XpT/fo9T
+dNZaRnkOxYUPBA7QIaOyd5LPjD3M0LNK4WceboM+oapmo9YzlNpd49WbF319aycRGpa7dqhD51Z
o6R99cb+Zr3+hAGDJcZbEJqhglinfXycEjJKMy2cGL1eyPJZbw07q+CQSpLbSWrP4kSi60Lz2imL
ct8u+fgOZOpIMHvlK+umyVtekWBwZo4Buez/SmnBYXo5boGxR9XPZFpL6wtEnSKsJOUFM0AhKcgS
zYYpV/TzagkJnhYlhTErJKfLx1h3QsaaqPikSeQZdY98WsNQLcuqqvwO5P2tI/9/6GbjIP3nzbae
5A9fy/YNg5nf+GOz6fYHTSXCriB1uDXWuqP+IDDzI4gYlmojgYGzqq4RM39sNvFBIDAOGxMSJlj9
tYj6sdnEB0iSzO/YwUK3IFP8X53l3JTN32aAj9Nk5qHrEfEKe1zgM1WolYaCra7s6XWH+KzSbfeX
VA/AJ/UTQERhWmgWdvTsM7wm4GK4kaY3HQpRaoOl7Nw+68vQ0yRvbPmhp94eN1EnunijBJh0Nm1l
3JV6kZw3RraI7/vk38vuP1gyv1p3lyhDdOW/ruOn8vXSe/mtH4Fe/6BSy7KOOHn5v1Xl/4ckg4la
A0HeANrMZz8K9PxRXbNMmh7keGuJ8GPtmR8sS2P1raEJGitmML+TR6554utMzADBsMZY4OXgM81j
aegiHhjiJG3ul4Eh+dXSj3RMchOFLqRDHIgdmVcDEt/Nqnljyf0N/OvCr5Bx3AG1ptupGTH6Sg2w
EAgEVHGStTey6HEum34XRTUmHEV9pvTp5MTSYF+EqiKDuZk7/9V7/5uj4qfUhvGhSj3GnoSz8RNa
eKw0JQ6UmMZrGTSuNCPskwcxAzcZL2WkiFGaA6D462uu2/L1qwPdQotFMWggk3/DHH+7bUNdkrpi
BiEaVMCyhJ09q2bxxZbz8XtY/0de+vE3Or7Q+vCv4kNvT0tsBVnoa1r2pUmAg1i5ffvrh/m7a/A0
ZOPr6tLWmub1Nbpe0NehdvKlimEFAs4jiLimeucz/ZxXrLkO6kBQu1QYLvrRoxhRJaM6l0teY/W2
F2KhjirnpwAVA7tv7oemv2tg3psYwm6SRbmCaPq9Kv7Hd7l+lKOPptukW8C7mffCMHn7nEY5KHaV
4PdrQ93NyjE9XzoVdeyhU7xhHN8VKf+pTlsfGLETKMvg5umavL0eYqaCwW0QUOnUs0vn9THK8TJv
MUhwEGG4KCCcOY2uXel98jwY9c2vPyukwp8fmLRQp5ckVjD7cdLPDETSoGHFfmxXO+BtmIotqq8Z
yXPYV8sVZdcVdWCxzYdKOA39cE0kzyLO9pXaATvNq9ZLEcd0GMxFyEMu2mWvWYcaRcrczPeWZByW
JH2WwS8WsZV65ZwJLAxxWir7Gv9kjrAdQhLRZaowJlZU5esAzcZtZP4xB+IK9ptwigW+nVJ/SQPj
trW0q7LRryyZK0PZuMOmMHMZ2zyaldlSyDWtt15t7BAdXW/Dshk/hoV5O5Z43VaTcqX14WOgKMLB
L+6zNSc2Msn8iEaPfiPj9u0bakZbM7KaE6OdODMTLpUhl+Fqs5p69LKWK60BN0CfuGVQl+/jRL1K
kEP4/mRqop3PQz2fafUa82Ip9QtpnHayWafngNjvkR7lqcxkWqi8c8CHo+XhaaTCLjQOtRhzELjG
Z8lsi0+dPQYeVHmQFApvTsqRkMVxmXlH0aLmFAAJKer80cjMwzRYBz3pypOURiz0j97ezLp1awTG
hBt9spwzQ2faFkWVi/5yvCniAslFimEFU1zk6EG2TOhEMesQV1WaP6az+AisUvVss70P8ijzc5Nb
UOJivlu/a2AW+6QzoTYhlnbR23hPJyYe6BXuOwDnZLwDNMnXokY4WrvY7rS+5JfXCOc8cRKrtryo
C+c7M0TBVy55CTT6bUb4hb2dI8AjVmwebAZoW72Z5y2wRcupovhRAyrpirSrNrBDLCcEAQmrPFrA
8IgFHRL9qgScelZaLIVpmfSzkdcQ4e22aVKulCw2QMAwmJxaEqnHiJVBPkr1TsBAwq/r7BmIyb1K
F+Tl3rPQLLYyYnZFvgxuOS0P46A+A567rae+2gCoRn9j4SGHOno25nDZpOGoumGLWj5lw/CtB5vr
W8lcn6RDdpUbkIetEl+iWHDfWCQx0A7a+4VRracnBgBexNOcbB3JKC3vyY7icCOSYkY7mS1oFt39
orMAJB1N5VArtuXc3HeTmfoTchXOCGfUNTHXcIqGFnlrx5WLbtyVDUkFtDd3Bq6G3w6K/bppZNBX
27HnDwUV/3nd7qiWI6QywM4fJI2xTBTwV/e2RZ8lfdYHNlm25I9xYxyiUTlXg/GC4cht3vdIW6MG
e14LFjy8P9DrAZPuftSulmBAQ6aFlEpr7FAUyugXWWyCXwSyP4urDD00RzXCR2HzYnDR5RpBc6+r
5V6TqntJ4k0B5PpktlLvySMfTFl4TIhc0m0SGzMj4mhmHh7Erj6sW9RcnhBHYfRlWbfysqRekEu3
oChBjfBfRFg+d232WIRsWVMzb4HhSv4afDt4AF7dNvdJrl41oOd24CwIQOvCl4OVC9EECH9JE4OG
UffqUiocoREyFrOZdrjCTbspryzgVBJTuFBGhBUP7IOg4Y2YVcjnNFcEmd5yk7IkJefywj2N4B+d
ocoe9c7gCZBpQAtiCTdSjVFbM5T5U75EENCAGtkVO75NmvvGjB4H0d83eXOfleu710rVNQ2YEZHJ
OkH0BwVZK3rO4nrZvOxTqTJvcX1btn2CSnE44zxBpVmeVBaT9gT5e08aWCTWIN1Oc8rikmwcKCBY
WCXT/wFJlo8DCPHUlZEb3GY2M7+RV6tOQvKB20q3gaxiM8r8kSMzeGgTPFT1Ne0L7DU0ovS8Fyau
E4BvGCwDUWRoopvjhYKHnbuE/XRpCYJgAlHNh2UgTjH6tJ2xYWkHdYcvOR9FOgnjxvKyRnpgLBBd
CsCTCO7ivd2rBPxUL++NuNDYNqiZ7bWA0b0SLuo1fl2MZACTNGeDORNpxSp13UUSavxphMtGqgDd
zDVuWTH6eRvKMzcxD0T6XFw1EYJCy4QGWZcCjMZHLmk/NfimXaRSkfk6c2TbVlJ6dMgNjzYjUTUS
8v2kafpZO4EJC2q5+qxI1rS1imA+x47d0kFmRY8gJNLrWJYelDrtYzdO1u+XyFmOM+oi+SoQHH8Y
a+1rhcPMSayIARQnm2XITHZ4yDx9mlWc1hVoBjjjyfdjkj1OE8fzGpwqENI7wYFtAdDhpGruX45F
8tarGZySX7RJBUllPRfToDnL12SD2d1BLKzDwmQbVAQMsQw8UK43Z/QHJcrL8UIfuvhLWRDBX2IE
aJqDDIPhRioSdNeqYFfRanW6Uo0pM8P1TMlus6HM0JI2Q2+Nx9NCNZqW8XNfqZeV6M8ZmT5pUfYZ
g+cz6LbwYBayhHZC5gC9ZHuTDDLSkzEbTiXEbfoY5RCYmAZInRQZ+BS3pamW0/08mRQqgdV48KgC
h013qqbDTQIHc6Nmcu91E+wwdeQMacd22hUVYZ2M8t4q1sdUZcgLE/sR/uTypY/t2xlmdxzy/qAU
PVchf1qp1027Jhgv6QIu5vezkT7WCW/TYsTv69ZQur/O1KjojhJTe2V+M1OAXIlUz5rHvUry8V4W
Bh6ckZ9ZxCrDlG5HrkTQTJ7HuFHdJTaxy5DFe3o6LyzqNxnxKrUFwRpZcQYWynGCOCE9gORVKHmm
OVxEsel1XbQT2nAVwJ91KgW9/7CIZUdG+op85NzopI+KWd8nQFbQI8NzQuM8XzRBypYmrtyA9euh
djXLTThCvwop3NyobU+DTn7SrU5yRCB9otq90SuYuIpVbepJ30VSeEez7WuCargC/91Z89AhC56r
Julw14p3RliTpmGHddClLt3lM3u5CAjcyI6cjmvuPsZsmnXNAfI5iIKokwgU4fOMCAle82K2KsC0
zTpa1jVB1oixGUC2dnFHC3X0vEonV6oW4feS+o5Ewk8FqsHwWFXJV0xNh9pPX+H15y0rszLa2JI8
QyUJGTLgJfQMTpksPyfMrx0O1udfL6gXfYKjD4swDkgxGhAsqWP7H7UXRVcHGRSO9U3xcbRTBgPL
FRryod8C+e8t87ROOFXyTNsOAZwl9q26ENBzjBfdDoKfoyycuWvOJI+kQOtXbkgGZpE+ThFHaU4M
gcFyCj/JaxOzOS3V7LmumntRken0C3VNIq4mizhvtynW4HFFFsSxr0Zx5g+ddqXiC+Ou6aa0kDnk
JOGtzO6MVQ4J8PEzSmtyR9ZG0fKS0w1NZcP7sm6tli2C8KyXpigbK/gy0GvQDxUsC59C6n5KlPa2
RA0sdlrcYSEHciYvAcf495ORmiscORjGWZb8aYpmhP5xnHTVsSKw5pzFK57Wse1ZWhO71qNUeeyN
MfXWdEvE9X1qLJ1P8hzswkRfvrx8vt9qqv3/OL5dO7D/3Ol1H+b8ofjXaZsxwW1fN93W3/uj52ba
TGEZtOoIhGkKs66/+r2WsraCVZm2zY8p7J/9Xn6LnYmIGSCUVaaN3/rRc7MZyTCBsBWkvYxVMOm3
em7HjSOU34gAq9bEehfUvG9jQTENY1FUEewUAOLbIlTzi7T6mA5Qm5oQe9uI8aTbCSX+rMnaVwsI
9iW6LTN0G0rfWlncKh0C1nNpn8iwBVe5mIQTHoUoIG5LcIkL0gydoD6JBu0p60EM0hvTNiDN23da
YC+3+jrGrI9iqbStSXN5Hv2obRTVWRo3AofdRQA5CNM7E20OR61HQG8GvgaHmcIuqudOddWoKlCu
qSZUycNyOKEKiS9KyCfbTJmMfS1NYifLYecSDid9NYvvbxorra6npfqEVuc75+1PM2idaQA9f762
4N7597dfQUWCrQbjJDatKhsRSKmGkBJOn0utHioXcSzZNaaqfChnrbiu6vEuqmP5vIDMd4ihFgoY
TkVyOch59TGpsfV1VKy0OscwepmSNR+/Repgn9JU+0wzVJzmcjQ8SKKhYuKsKa46qy9dSeb0xScK
xrtdwgGzowjqdtkFgH+Zz27mKP4kG1kQeuh3BYMjzfqqChV3yePvR5v/mZMjg0Tqn+OJV+ZxET+9
GdOuv/Gje698oCcqA/1SXvS6VgW4H917Igkjexl5oBUnQg711+RI/0CyRssPZTpknqxVD+lHJGEc
gAKDDApkBbshyfA7keRFsez19rPRxeJ4JyQx/F3RA2/XMAyjhKatgsxtl7MHURt3p0zD+yOQsgkm
QS+6xTGraKbMz+bCxhadg0zHet2r09ysSHJl6xu0mp02zFJNI6G6BECrbs2ptDQaAqV1yrzZxiVY
knvHTiuQ66kicpAK1oA+O6q5F0mM0BVFTajtG2vs94k1zJ+qEjClj89W/tHoFfWOJla/7ct02dl1
PMFJBoXqpMEsI3RrmBVWdTlUya7uN/9e2N28SjSjxf2Lhb1tvhUPb8FN6y/8ta4ZGJKLEr7RYTXW
dPSvdc35x7xdNdF41OkY/7WuVYTCTU21dQbijAnWZvaPdQ0myrKBK66QOfSrNP131vXxAUklhBYi
czEGs8xej7VmZo7oojJrsLEJnj6tVhu+pAztiT51pvfqrfzN4OgnPbb1WgzfVCCn4Dt5gqMthIa9
guZr4tW6LZ1n/cDmCTTDs9v5i5pGraummL5FE0DhMawumwkCEeT10ikmJXM0HaZs2tW02JboTE0L
zacP2W5wRu63Y15u8qFcHXAaOGWw5jCaSIGqLniZgcMd0Vus4IvbtHOLrBNXv36044qSJ0M0C9oH
qZBYsaRvn8wsQjh/NJDBeyrZphM24PKpLenJMK6Dy605WW9jG9Ln+vdN949DluNh0vcrW+ssCR1j
UF5vr2xMy9DhCZZ4CoBtXx/ywltk7T35yp/k5LkMXw0Oqkw0BaTC+n5dU8UD5uQlIjZeHA7J16pR
6fjolhQo9GuX7LyLK9qeihIGT6gahJ/navlUj8lsugr0zBsMCHfmDFWmyvOucfQMvb9otOIrMGgd
fma5JDQPHiN6Y03a+5UKnMzryzz1QbeXUIpKQ5xJ3VycpNqqsfHvuPVH3OIM/ecDeds/fP1GP7P6
9jq5t/mdv0IX3xsYFHHmx9T8dehC7oLTWGUg+1qNHvQlMA+NY5omB/JOq1fnj9Clf6AfxmBMY/aM
XJgmfid0cWNv2jioIKJqj6cN0EbmjOt1Xq9Jo+LIn8WA8XmufAoa1ONKDRGRcWon6PHvqYm+jOff
JgCEarY3s0XWP+Jcby/XaEXAilSxUydmwRCmv+KDgB6/hPnc7/ACq0eUY7G+RfHAjLD6m6viBG6Q
ciqnSyc7hhLLkRObvfq5UbPsJC4C6TpJh1TGgE5ssDRFEgSFmS9mTPoJAmvAC7HIjK2UatmpPgvM
a0Jd3mRBbalOXMe7ZQ4LsAGqehvpeQVxsUOehHZC50y5fDrPy4QCtR50OK/pJpoLcJlwUVvmiggZ
DOnViKFm6gh7SN4Jh9rxKHb9NHTYUI5e9a/A0b19V1KA21GxrO/KzuovRZNXELE5Hn1DwudRBTYP
020awL3PhfSFf9PCjarhwu1IRWe3OChHcoq+NLxOc5IZLKTG2lZoS2aU9AtcO41jHFWzuJl5eRbo
rwyBCKRSO/kmjGagOKWhfG2HIUk28FqM3VgnMyZoiV4zKDFOJhl2DVzmxDqT47Y6GXEy3JdD3m8W
c4EnGIu2/MYk6nYwUEZ0B6lxaM5AnH613/7mRPxJIZb3RFYA+I3pFWyMY9VjOJ9ZBSyKWnNaLGcY
MoWoGoJ0k0LLGpxZSaq9DuVhq4zwq5Ved6ZO+KWVpdAzRlnfSjP8zQE3WShZ8ke9W9Wo4NNhdzhl
/js3u+6now2AlwRZOIrgSBm/mIS/apsyvMMqVYWmUCDY7nDDwckw2fdxw7yPTlwLJ4LYLCY58jAj
7zb5Yuu4jjbDe05K65n2043w2nQkQ22Q/UeVcJLUNW8g6byUpr3T6s3k0ZTHRiqE2992YjpBF83w
gYRakEPDYJe2MHP10ghdJQvKd97LTycwEZLsiX4yqEVezdFa7zJ9idMVSIb0Fu1qKRBuobTvJU8v
NlFvH3otfGhaa2smKY59A/Q8KEy1LGnLanO9V8usOg1FqaIko8PBDtBRuyKZ4oytzVTsIGKplLaP
cr/gLN6MWAonUJhQjBmK4Hzsm3p4p8j/ORqDaTGAVvNqiY/HblIYR6W6NcnMTwL5PjTGfYcexq63
LtD7lU9+/8T+b4dhXuEi/3wYnzzEXfz6HFbWP//HQWzCkFhZLC9lLLnenxWEqVEZr+QJWA5It9J8
/rOCUOUPbFXEIxlUcGzxRf46hq0PpN+gbBH8JL/Hx+h3juE1t329MDl5bY38AEyntQoSH8F8FqsR
0mitEm8DqB4nLhnKxymCLCU6N1iBq3Z5DhM3pF8zyvN2sGo7fSeO8gL+5hZA7a+mWLym9eevIpOa
1GmJUo6JgGWZbpoaVSsNVqKvpsF7doB/cyVanSC2VTDlOOq8vZKOs1+Qy6Phr+6rnoxGgxcV2Xvq
xD+/Ul7qiiMCmYiXxHFIiaxMhh6pab5EdnDRlDPQurosw9ZJ5E5GyCPPuhMEUKWDMfX6p2Fah4Ov
Vt/l9+/32htmzWbeflVA2GQ6xoq0Xg2E3j6obRa1mSSq5s9N3foMVIzzbA5sj/ot306GXrhIIUrf
9/U/FjMvQN+jy0Ky4WgBMkbjmJL46LJqHtSZvIpAYGW9uhvHkXwqaZno3CVSK9u3J6UJTxHCwHEK
g97CBBquz1iqM9NFG0rS7qpFHmcM3zJ9XzCD0h2o+fVDGnfoJSJdiCNqwkScadiCtwsiEunMWVbQ
VrHFMiF3Gq3GmzNgQ9tZSYrdtrEi7VZGK3BCQ3CiddggTah9xeiQNo5VScW4YWYc3EGVTO75WMk1
EAftEf5yCrEVE7DuJE8UDWRVbRvX4fx/uDuv5LixbU1PpSeACnjzmkAaJknRUxRfEJSD9xt2Rj2O
nlh/myqdQyZZzFDfuBF9z4OiVMVKIgFss/Za//p+L3lEqWDZV8KKc7yas4nCmmfNTbpze8X+EtFa
Tk0t97Cnzsw535pVugwbt8w0xBo2KreVKorhszPGSbnWJtMDidHn+k1kOyWs5MRJ7xZ76bWtB5cH
G+Ex9sh0tqaN/6Me9k92k2rfDGJJUGY4Up5WQzIh2Zk8e/AXUxW236iDhkRLG5xzt1+6eU2nSxsh
s4pDE32nAAScusjqKWehLNtge43AnrI69tCDmPqCJJnQa85tYwOgkWz1SdkuLkC6ojAQXTlWsUlc
hy3b7OdlRKDSW5/cOJluozoavZVWLAvEiHxxz5yxSFqfrkn3W5FP0Mmo9reFryeaGSyelm7VJOMU
OtvLPPk2E4VcQF7/wOlJu1kyHUvnYaJZ2tcxS/8JLMGMUWtgar3icQ6XJcZGVZrMzSoHl9KvWtci
RDbdqfkWihDtmNJpu1YZBwgFnC2ucuHEZ15new9tNMQ/xhZPZM73Kg7BjrsYDznktW3d5WLrmIp7
WuDyOZymimd+aWolv9Qbgz72pNPNfdl7DvnCydDPp8lzQzIVmncFEc2B3YSlCfIYiPSbiBJrEZCv
7tahmBvbH0vVXPzBNcdPkxZDSjCLCSadV/UAyy1die+pWMRXdZ7lyjoxa6/fRaGLBAG7Z0iYKXYi
9wUOVhmsq4Sweg9DhBxFvTQmDHwzDRdMCqa0CGq98K4Tx0M2EytekfoV+LBtNwGdAbvsWk3Qh6UB
rL1XliXA98qu6NrOo6+kN+lqLb08pTqBfbftC4qPqwYG07faqTLQ2mJRIbUifKh8Xcp7LhAeihAy
f19iGUTi5FNqlmLykyJcrud+rr64YtGh6UP/WwEDDq/mKnUvYrxCbNi2dXTX9A5jHLlL9wMKUXnp
Jaqp+mRg06s50US0TsHVSe5RkXYb11Kse1NRi8dWn8qfHiIkeFVNPjx2BLVftUgFxBR7GrILayxh
enQmnW47zptWeDHkLc1zGKYkBn7SUd/7KeaL2oq1PHd9VZ3GaAUMlXmiOal3aQ9WLAJ9KDmiFqFk
5AEYZAwWyPr8Lin1TxC2DOxAXML7IOtnwd8bRZ2gvRKlrWQzhb5J1Ko2A30kZegPibd8weMDWceQ
i/LJiqoJIUcsKhgORT/ZLGSKbsDwJAvGZHWB6CSuEcdB2LczCDbUjsoKBlseXRhAEoHcQQKgL9at
x2LbD0Ydr5SRXmwM1htgC3mSjPGG8Y6186w1cYckCcAwR8jWhNw0uNMTUB/FCTKQ0epaJd1cAFk2
FDiEkIwimBEtjrdU4tR4jzoWdEw9ggIL8IYvn9zILC4XRm8MrDnWURi01XJhz0qp+Tl82W9eX6em
vHz/JY8U9bZRLLDcFTwJWhgtBxlYq+ojqcu01qR/IfQgX4ckAaK2bTO8aqhU3xYVqq1dWRlpG5T4
OFT7sReMTABo9l1PAwCKHjoSCz+0u0w7sqsdRsZ0HLKhydIBflTkDQ6ikwVzxMpGwbVO8kq5HPEV
C8ZRcTeDkZvncSp+fLxzv3s52euGXQ+5ZfUgLeJWLHh9mVtrpemtq7y7qrTQ2qeI/K5Nh1fz8dX0
w8MYjbkesST3Bq1BRqGvd+y2LQGKxC3EHmRnV7GLtn0VW70zIU/xFjpjoTO1Pk7K6bhO0fuWd7og
cQi2l4G/FvgN0PZg2vUMUAbAgNpDnF5VkRGFvvRf+NEiPpy3BiVYOxhra5p9Fh8BYdZRs+x2jns4
mR/f0nPE+jL2IQSh84+GcXK5MqiU2d4X4SS5H1y8OIGv835UQOd1GAd8NeOhY09aMs8+JWyadPQc
tDwE8JY6NJ6LrsAaYeHuf8W2fyRO+M8sF5IjevFi3rR17vHJPCgXPn/i95nI/ot+GmYVxRAi5OcM
5N/JScf9S9ZZZPLJcsisvDgV0dYpsegOxWbkB9ZzI9Dv5KTzF/2HNACRkdGfHVj/5FREXpBR8nIU
kZHXcOuktIPDoDwfvR5FushE79Vaulk0FcC4PerJk5tILdTIvCX0rEqgVh2BynWlqRmkPfp3hmDJ
lGEGBDI3AmjjQAm/KLp6WqmKxnLbx0tIASN2zgR98wXGkXa6rCfDFX5v5wr9QTl95GM/zHel5y0h
0scGceAMBOxzLZyoXCMz2MdhXOCDkBq13wjHnld25FL1H618wtSVkknu5yFqNdQFwIQQ5AI/WyWR
ZdwX9LyRlDNMzKpDvXpocpKJXS118Rw5wws3r8oBL7oBc0/F7r1021iddtmNIKl3sVFM93jQ5xW7
q8BZs8kgivoFVrOKBLA7w4qo6ROQShqnB12bfkTotwmYmmK606i47iYtw5pDXbTshH8lXcdKr32O
skb/6kRJBXpFdZKnXrdbWGAYomlwMyw9WYse6821tvTq/dwr5ucMVnWyQ3ELUCppmlNzHC0HwGap
1D40VFr3w36KRzrY7fCrIjwcfpLKzh44hpvjCRAojYCth5nid4YLYhox9bKaY07aEo7S6XCAw3Be
OQLipo8MRnn0phQgFEgxOIzoHt11a7TOUwV4BFWfkogHvTDib7Ic5oKJq8MLfaxAKoez3hpBvHji
UeNYiywM3AZjB5nFcjag+XtQXBtpOtvwgNodlLwfV8KagmRQkscWxXdGo4OF6WrCkfPH0PTUqnVD
nYB/JC2cl85KHgY9pOHYjhQE7SacjBXH9bHcmCIrdAIF2iaA1sVtvAn7wbyyO2MqtrGIx705myOg
N6VYpvrIvvLmSC97ovlDToFuZE7cr2dPWnW2yu9NNhYOXmvK3jK6NfWNYK8+cqm3p22Vbh3Y23R0
s24cCmtymsujlmBtU1vNJXJ3kHfOqPicM5R1F3tyY0qGs5q/XmqpOv7KZv7R+v4/Lpcl8x7/nMs6
f2pxtk2ansjlhc+x/NDvypL6F4ujLCqRRyFyeNmqiQ6E6JkXQlXHdGhd+1dKSzP/ohufahRFJ6nf
Zfv4vXabf7F08yN0Hjj4kIn8k7Wb3/Nq5UYxwtbBN8NhS7qUHeQ+ymzRpFy+DCy784KEGteJOivu
r439H5Mdz+yZlxvE82Us1ZS+a9iUPauFX4QZObb1VVrFJRmkZopXZJfDXTqXU7+yqd3cFnC+Tow+
czbTCBE3jvrxsw2u7UeBg8hTrTi7HnJWGeh1inmCOenNZ3wbtpAgq8shm5QbU3TuGR6d3m2SGo3v
IGff9vpIDgdw8WPTd+ptNSb9j662rqLIaezVbKhDMJVDc5oOenzRFXSUxYoV+3bVOrKviWYwKLYw
qAuPui1dUtp3G4+aB6ZVeyn7XKi4T91NVOtdTqmC1v3VkhjiBnwA+k6rzn/izeA1KzC1aF5UfUDf
zKH4+5IWLP4jc/sK3EgPIbQWNO8j+ueEmBvGsKpwMFnlYgDFagyde5JX8CZDI1oebBsTCpWN57wi
bfEYFg3irnZE16Z6sbPpZwdlayZgI1Vepn/PqyHaNhki+F69rMNRu7NpBvpuULG4h8OJ7ZsRqerO
wdTTnzCI1IO8RupMUN2c2K1tgMr25uLBBXed+/PUY3IRZ8m35/nyH70oIOv4aFFA6y2SLv5f90kb
Je/KSp9/we8FwvwLSQzOkZgH/3Y7/116ZhWQ4B/E1tjWkN0msPrNEXD/YrYimYG5DqaCJOK/Vwhi
QmIw5hkHQ1wBmW1/0Mt9eMaS25Is9ajUOlyUOwdHunkB4Q1r3gs6syVPRsnZLyEgD/QD5fPPF4/p
8teC8DITe7gTymuhZKdcTviA6+9BHKl2+ZIPXcqJCfcaGqGidG3TArP24u7+4yu9Ocs9Xwo0gqwM
qGQzDrLbpEHxR0+4rWWM/dLwYODfl8U0BtpsZpuiJWE6DcMJ1spKENLYNzsTMm/1kra66rHAwzG6
JkpNKYLRskj804UzEkoj06F/GsU6To8soYdJavl9yVDLFAiaYVeeJ14e1EhtFBS/NC/oZ6TnS9cA
ERvJsDnjItspwjlQ+ND646dkHp54XfgCjDCK23ABCM8PnlKeJ1bez4UX1LgyYOtQXUUNVki6l18B
Pz2HvS9DurE6jxOa2yZDW5uz7Z0PJkImdoOgqdMggeoSE2DhbWNAmB9QFjfn9XA/KfBMEk2bKdzb
8J8X8ABQ8MgzR97jbGHgkNXVzdjaV9PQ4aBn0hs30ylM9O/GZGmBy1nUX8OCgF2rw9lvW6rLRVSv
u6rOP3et4hvTkJx9/EieS78vtzIeCZ6GvIhfO7Z1MEZZbWEvZ8ILYrefAsybLN+Ys+9URnAFgcsW
4Af+UAgyy1oXnqmht8/bZy+qyN4e+SoyMHzzVRDaQWLkK4GPfz0m5ipzTBqsvUD1EoLckS6yGXI/
DW+kd7BWE/SDqt46AcIaayTpOiH82SRDYTWfx8Fuj1ihv1kp5JN58XUOVgoPWYeTDZUXeM8gd6OJ
cAel9cHo79sRb6OP717e3OHNMy6pDmNE7gFSeX3zCf4VpjF4btDQjbLyRjGso9oejswAW47wN5eR
1qoWun8q0gfPuDDrOdewOwpyBbBn03nmua53e8tdwDi7xh5+MdI+DQQoGvVgWcH6s3adnascTpxu
a0/FdW3oOLfkA04rzncDAtJq8M77XAvPlxETGcXoN2Gp4wpXJVuo2OB8507BfIN+umTwm9i7ay3t
AuIqPmJ23gSAgGrwzjHdikkNd3BMqQkUgpbYwNWS/qSJigKeI45jheJsdRXRfNe7MXFT14JNDp8U
FaJyOX6JIrU5w1sB+4xoQVcA0dryWE6y5G5IqmXl2o0G+JxGJi4Wr7PS7XxvKI+pCp4ZnIfPGIEU
8aemERtaBwMnnvJmtLPcA/WYz2uKG1UakVEtrQrrWeUW+wG8i9TY3qDqUVZ0As7DXHHsy/a6yL9+
PKxkwuvNd3FY7IDTIYB+Vge+iFQdryZbGoZu4FALW9Ftaq8KFRq7+s0bVzWtf/SSAwz9f7ioi8JD
x8GXnM3BWMYHAU0TtYugjC4HITz0S4NYmW1zviSts4LxRJyYfvn4ou+uZHSKUMk2OYTQaPF6BpUj
ZfahSdnZrf6kQ3QG1HzKtpQTV9VANlzp+ke4fwqcA+dxVrMEAK21o0EqPnL7bwQfck1ldhEEGbLQ
/Mz3ePHQQ2EtVd1HoDvaEdfiQh38UKWTPKYk5qsN6IGFxKzfRFO7D1sciZpOuAgmlU81AcneteEg
9NVqol31SEL7GR1yOB4YllJBIJfZQ9lSxoGZtArLjFd8MZwmv8jnT3NG9mW0N6SLNeaOWm+x7Tmh
Er/YdOmaPe2Jg5X067SwpHCH7UkDFk16o11VtSep2RY1qrigj/A60duOPsbUg4K98NtQkGBvY/uA
y1fhkJ437uiuQZt8mZI5iLwWMVn2ZKuDR9cGo4OW3WxMd+QtQopzWDD2FYZQQmkQ4dvxE4lzdRUv
eChV2nLmRBeNU9KMWJDsKKPuVFGbPhgL1NA5DzqC6h/Yc+MEdJFTvWlyGB7mEVXBe5uEg56AUNfQ
DJ7Q60FnxU1d9qHjBiNmb4HR41wmxYUiuUt0bAifh/gfnS3+MxPKkPxezPY3CeW7mw8PH3z234cP
9jULrTqNaH9TR38fPixUNaDLEL4+N6dJgNi/Dx/gkKCLUXSho816SQx0IJzSDCdpOGQ0QJz+yeHj
zSYvVyf0IRJWxWA5BPsQ0upjRCEfrs6w0ZN5O7vhkR1ebi6vJvjBJQ4qILKVDkoul8Bv41yvET7U
NEoP3s2L53/56xe+PNq8GffPlyGho/JMyLcchI0CeUskVDUMwnzcVGaBV8sc4Gh3z8p18vGl3hhv
y7MCUkqyfCSeaFY8mGOehUJIXeYwQFh7GmtYQJF5zTQ1wC5m25SZnxjDaTVHWzPO9kkxfxKzuZsj
YyefrjfOW5wvjtz+m21VfiVKZvTFWSw6hzlOLTW1vFomqpmxQkCU7+IxWgNPOI3ki23duyifjuBg
j13yIHIz9Wim+gUHp1Cjz+XMZUXiT2Xvl30KzQSu9eQdORy8N1xf3qUcay/2MeECQmkb7rKmxJBS
A47N7MiG9B7rCpkxaQHqj65EPb++RurMQ4VulpcbVpeLWj6WrrlTuBadied2YZ4Pdn/aCZzWRHXJ
rn/s+jIqOJwvdPCQjyAzyX59WAQ1rV6nNzoM7OGxNtsLYJXB3OW7rMSYK0z2c5TsU8u7Hr181xTu
XdyJI1uIbrz3FUxqzASMkIYOu969cHYjYyggHBXRxl7SL3pbnOGpvEKJfweYIaiSaKX2I7YTxt6U
vimujgsc0Lleg8OCzCMis54y8RgKZ7nXn2bQVQY12w31iHVGdfnxhJTz7c0j4wihy6CSaXnwypq2
Lm0zrnhls30uOnZbBeqa3nOC926UrjslG3Jeqt3Xjy/73spGTZyeQcRn9OwcHN6L0GHCjSWjsRy/
ei2dcNWwbu34+uPLyFz0m9ujYxGZJdw6toWDEWFErhZivBbiPn1bZfVlaeJIVMA7qEW1UVMK8oO5
byIsVDLlTC4xZILX9L+fAY/C8j2/qstlu2ABpSRLMDnRlZ2N60JYhDGIvQ1afXG13ropZJsq33k1
oFSOK6iggpGxp8oGX21Yc3HaWI8csSlgvndzAN1kXxod3ofTbYldN1OE4wWl5t3GTnGpT8NpZHnn
dhfiF2QHsBazlW4MmyURJ5ON94rInsgBrBES7VPDxLk3+TJNKL/MECGQ8MfpomH4AVDza+wgzNBC
dD+jCUE14LTFrnSGTY6VVIyvDHY/13PLuGyxGcwUEHa936ERAKO4mzgyTmTLoy7algUmaS5HSJ6k
CqIk1FlZOyZEN351OhwncZ1veaIR/z32cHRpmouweGyc6VNsdCfpVJzRSLahEHg9j9CbOAYGtID0
EOxoRIsKXJyGddhZvtekX+AurOUFzaK6ZJaf9XPkO6TLoynHMTH/Ql/2aeG430dDoeg2bZsEkWGc
7he8HgFIrUJEVLTO7bBA3Vhq+6SbyT5Jy0vo4YWvxO0FObBzN0I/a8dbayxOqy6nHyS8WbzmSaml
j2s7fdJHpq3p3hf4/MJhuUia3ArqJbsdwAmv2jK/TD1zhypnrUTxuo/EhesqJ32WfHdhj7AZbStg
qHk9UAvVP+MYdG7b7n0q9wXLxArPWwtcSHsyfFvLOM9aehZYPORCghF7zLOV66581rSmb4xybTaP
JFJhUZT8J8P6PmFqWTZhsWLb2+GPfK2lxVkb5kGxODfKOJ5iJ7dpS+VM/q6KdGq0dBcYZ++dOFx3
Ij+bhmhfjKLCBXPeUsm9Bby/HqJ4L7tvJLOqUJa70MCGyGLgKcuJkQznIuopbMLx8aZtqXtnKR0g
KJuu5KqjJOo20oxzHEq2ULMQK1m7CJMSs4+vx5K8HHz30ifB9XUulA39tvLPCtEn22aHkU7u3ZAk
uetoXJxEO7FgMkBGrThLGwzmadiQ3qaF1p10iPfU0MSyFi8zMW7KLN3bVrQeUQgaFSCcbg7qUJwA
Yl6RGQo6wYOFtgJj/zo0McFu2guXF4fxSmDMeRA1RVCOfCZiEDqj8BGpfOvKIoPkgwpbb0/6ztzL
Vx3n/LtNYOUq98ogTkZzXINI2qnR4OdNtO0qZWNGEwaejrvqAJaUQ38ixuia4HifzUuAjuB5DEDU
2s9m9HNGCNjoMOriJXD06MaO47WZs7uwsdr6rav1EPbSvQWaLOKxtvLVyLNTm3zpKKWYxQgZydzh
UbOjP/oO9+QjK9R7i7wnfSdQ8aCNP9yOl7axc1foXmBgD+egjYjKadtb+pFtX3+TByOA4whMRwYR
rEvfOuvki9AmDc28BuSPyMzLfsbM4hZHxiivLnNrDjrMnpO52PWlnazmql83SnmZldGD3FNVK/wc
U7OHj1Rco/377HBoRcnsp5iMfrwVvc0kPX9L2yM0opnYehaqvPiWAoJsWYR0lisSz19rar6aveXb
aJm7VDf2E/9UPA2/vv7rghwVbhfe6yWuk9Wx9OTb7Ir8KjQRPQdK6NNkHPXiq+hWPuZGToFhHuPr
RLi3Zrl87bN5K8jO2Q5nXkOclmPzlDjCbxwWC7CHHz+Od8fGi68g97YXXwE3TKXo0AYFljHhzSX9
3qv6Ke2c24+v897gcFTNhHYBF4gxchABDHmTKLowZDEl/1Kr5jmgqTXHup1YvOc5Ug7h2nFmcuOp
3xjxw9xemJ6yMViFvLA9UdRh03reWdUme4zVT8a4P5Kbfi9sZv+meIJKyuMvB8/CjnBdQIVN/QQ3
dGUe1nHLwqMoGN/TMJ0PG4no6xXvTolIPBVsbx8/o3fOf7I/FL03WBPEWAePSEkdI24m1QsK7XHq
4rWLYVtCHJSXx45/75x7KPuBZUWlSFh2CGhSaqSPWd5AV0hPQDWs7VQPUnKLtY62sDZZkX8xhf6x
uk87+9sgiUtiRILIgTs8pIzlNpVsTIUoE5kEYmwcvUW1qI02MtBtNT1eOQ10NX4oT52SUdhj57YK
x2wnRwRiaN9sSKEbI3aEA910+s6a851t52c01u27pT3pRPRAugs2nbrFa23djMM6tYtg4jPFNKwd
oqA2is5duzgrEuWelNnNlMXrtOkutDlFRu6dJRmbX2ztRTv4SLzolcMsuQA22qZXRTpiDWztGjsl
11k+woO7V/PmrOVLy8+LSTp3xWtRGzvBbuNW1ooc3Xo02eOm+EFGYz3XA3t2ajXxGo+jk6GMzrHN
87VeXJhzuB6IAufF3GvAFF2O2XKWoBtjP2wvVFZMLzd3Mlgax97vs+ghMhUSm5Icme6jOPs5uNkO
E+w7s5+uG2+57MsJVnY6bOyaEDHpTjTiYBlpOWy2YhjY3fJdGCvrWFWuMbXbWlq0ZbdDzDR9M3Vx
ukTTJ7l+z625D/XHpAmvpcMTEe9pR+dSHSLGk6FIOLhnRhqd5NO5HZePWh9tQ0i7TRXeqx0hOCa8
pCH8ebAAmPKzRfhdzSjwkquI6LMh6nUq6GDCO5sdAAFtvB9pc5HPcBDNhVpE1x5pf033tvJzyUJg
yI6qThZtl8a54vFnVG7GJvk58fyqtD8t3Nt2mDnpWb7p4TtNSyzAVJh9FGHC7Cqr8oBm7+vF8dat
IH7K80C2ZMlAxky9e9ckBWqHxjkWmDCPnDuMdM9CT1w45fxpSIZTPJADJ+WdMtawj6fntDizbCBx
xcXipNdpS9DdPVLM8JuxuJQ5Ixd3aN0atxrG72MxnNQzwDt2IWGiaEmyq2VO/KgaT0sOp5WVXZUc
WFM6egOl5bHx4ZgW3v1SxzcyFyLHiA2dKWKZGkaWJ8ag3GKhHp/MDrzCbtmaasF4HdeeKU4wXwlE
yPhEbKK3y7bFblC+m1bpaUWxAfgqN07FA1I4diY50Itsp7VEcuMtU/ru48Xu7eYn5QLkE2FteCiE
nYOjJ4XktOfeKQVGyo08D+hmf7oQVcphUKbmLsmiG8dZtok5b7uQMNDwjhxL3yy4fAU8GdBsw6qQ
3YSvN79KbdRWNTAnl80gQyngriF1tPLdXAj/49vlpHu4AMpkDDotXbYMS9nF64uBHlbKEhl1YFrp
XoEUTA0P+gMikWtHXQJjIYyns+IKgdG6YR1OG+0ev/bHpomv67lBBmXo+7BWzgaUmBxkVso0fpXe
Ye4U2Tj5cuRkbdBStqZ5IFKnJeIszZL9sOR00rsyzJEPl0MadaRtn1g7beZQQFXY1cftiEWjTHYt
tAMg6562SNC3I367K7r8MdrsT1EL7ivHOAcwvbcM8kdOcs3547pj6hTt+MmzGVHzGK5iMa7obiL4
n83zKo/KIIntFWj/xe/j6HPqLhC67OVTqc2wtOUJNGeNMnQBQrdkFVyKM7O1z0cRP5RGcqVk1aVo
i3KFgem6pbuZLrXU7wuHNZaxSh1k1sPrVgtvVPip5aisWYef717MnKhL5UZhs6WzJr7u9UhfzWq+
M03xVWljrCRtyMSusbPL+tK1+5OB6auQigCeep2lGUWjIbyp8MbVDN5A1ChnRRZ9FgYnQk6O5VDW
AGSHNSvBPkqKLejPfUi/jbA41FlsVzGHNb3kDFwNG2QRE6a60XUjVJijGyNjrxPumaJ7NyiE96TM
rrRQbNQFt0bV2CMLPHc5T+eKt5bzogOGa5Qmql8M7xgLM4d9w2aKcs7orWEj6nhfp+Mma6Nrucw6
tXOnjdACRO8PLYUls1aC51/upTuqQhkUlsR3UKxaTb4TOpviIrnk/KDvsNJ1xY1eW3ILpkfN8L47
toiC3rVONFr9ANw2Bm60losPdkaB5mefQ3Xqal6uGeLRoGTQwqdPhjsHlrBAK5ZPWebeJG1PL5+U
hmQ7R1Rn8uCdsigvHKRqVXyNW/yylQLCQKYs857K+hXk5Htkr9ed7l43LM5rry9YsNziMurCO3nE
jtM88ycopUrbbzRWNH2iZm5nwFqjtZ2zU+Le3I/j2q05W1fKGsbPico5GU77o51wjCfezjV8vWzW
TBgu4WmlGXtS/vvcAQzfEZ00y/Qpo09xVTkOpfoG5Rta5y9eOQCnp0Gsp0RyKnf6toyOxM7vrBwS
9UWZhZgQFehBrl6Q3irmTnUC1xuJjniYbLy2nIJmeZaRnfh4qXp7OSqtpKiZ0CQ+OaG8XqhU/Ksn
A352oOT9qYxPYk7Nblk+yZFeT+ORy72zEaD5RIgmjWjeEX7OiNtQl41OgPvmLueA3SaoH7NFBfIq
fFTcj+oc34xudpbExS7pen/Cn/j5nv8bqoD/FTKm/Drffvsf/v/hWWhJvdY/a5dvnpJSSL9CEf+f
/53/KOaXEubnz/4uEup/OdLbAnwwvFdOmb8rhDoiZaq49Kb860e/K4S40CAqpu8EkaI0m2Eg/hYw
YzUjIRJ8FPWz1BT+SYXwbfaZxDZNZ9Tn+RLA6g623lBE7eRmox7oi4X4Lp1BwghstYb0zmhA8Edg
IoTzw0vDWzsp8hUHFWXdwmutLCg0SW9dh8GIDPZyTHUnKD3jpJxTbZX24l6odeTTR31hiVWVavo+
qhBJ603krLSY8hq62NPGRiDhteJH7CWw7tXG2rYY29AL+Xf72R8N4/9p6nkDWTlv/oMxKIfg+RNj
8Ef5cvj9/cHfAxBnLEk8cGAEEGM9tzL9HoPGX5rsb5J4GY1cx0sNPewH2YiIrARdzS/17O8xyI9U
2IY03vOLqfH+yRB8W2/F0A1GHfQCg6orXUGvF9UmpG0zqywDUwgSqLlpk88tN+gycCcSoI1C7COr
4VEAbV+FVXnbl/OIojIy/SxPUFb3ebddFGfwuywzj+Qd3glNpXIYXIYkqoLdkemCF0mgMSfrUFqD
AS4OZIXohnJntdje5fNXtBjKWs3DR0UIbRXny2Vdt+TtnB6uY3U/L+p84pB6zy2cdWr3DhNxdTVS
IiOkPkcylqMoyYnuegL4snAvlyXsAmd0QNtnQ4Me00g3QQTSyffcBakqXgM+ZPYtxu8r20V+DhV7
xn5IPSWyyH/lAv+jp4ukX/zzXPGBV/94OUnk//57htiSQCwbiV4u0JqKRx3bLiBaWap97j35e4FW
MJXlJxzQaGjFuJj/9V8rtGLBNUPgyg8p9JLP+TMyMRvEi/qgrPlThaTfUAJzOPkdwssMEBGpok3L
aTdPqrGsxtCc+0e9LCrtLo7S6uuLh3L5VmkhQ5h/V1sBojOppfqdNJQMPZ5BVC8GvDnXRbN4mbtf
NhcXnr/91K68X2PrHzNeBzCrt9c4CKNCPeaEW+XuPguZydXWKXrshuKNDQnC0Vs/pF/Rc3eec6MR
QKsFZ5bJ8sMOAHOGstHcZ4W36uu/G2j/8XsdufXnPO2LW29m1RrCnK9VrB5j/1asPqHzOnLYPcix
v7n3w4robP9+vt366uH89jINLhf/C4moIyvXsZvRXy9c3jyYtW3xHrPVw+NttDoLV0fo+QdJ4be3
crBwJ5MVFWHE83JWF9Hq+vPZp5urY7fxrJH/YDzqB4mIxmzz2Zq5j1NoH8FtHHAj1LOOvBb5W15c
hSEv9zhuidoXs9k7CINQjy5T4TliWznUvNKpcdEBK87lx3PrYCo/X8VGV0RbsXT2O2y4r5VQn3Kv
EVtjcfov05yI+xHpNSXvRj3y+l/nb6iXkKNXwXzChqW49Ubkkc0mvBrbIsPVad1mAUS0soYeTbOu
l/tCR/7/8a0dBJK/LiifIqIg9kn0a6/HW4jBkd7qOhcskB3orWmvzbK1fXJ1TmBg5RAMQ29tRRp7
61g0zqlltfWu00bXz7wI5mAmxqe6VumSERp1wRAv7QCiBACWPpmWQJnC9FqxCwqPVuGdO2Fkr/oi
qXYRe+u2nrB7SroB+yhPK06VNGvWWHXjaN832F6MmfXJzgzNn50iX2Me9mdwVe6elwpfC2Em8FPy
ZgdToRL4rhW9h2dUHasbL8/zTVWRd/z4IR+OUox5bA2jPpKDoLqoGb1+xrNiGWGmLs0GwbpOH0JI
3Ufp2yNXORylkGnhx2F5AcWSAPRwB1haBU+2uTA3SKnbe8Dvyj5vrPGmp3p1pC76zqU0lC/U9+jQ
l/WP1zcEdatwYggomxm/ryDjynfkF/u1u5j99cfP7r1LsZXLBkr8YbVnY44Xi3tVzG6VoKGmyT6y
1k1rpYG5lPEm1uNj/oJvXhPJCGpV0t3Dpo50OBVSvVzqkMTeRjrOrxe3HgORA2H5+IZe5yLQe4NF
Vg0iDDkUpIXu62cXdn3SiRFqjxNq+s+y1pbYb3Mz+ZmHHmvY0jn1jdcN3t+R4T/ukq8LZAxzjgJI
XVGTontnDskH/eJBqnqsNsIcwm0URRXMKDA3D7mVjdmmVJPks7Cc9ktCTAUpSeuorH9814frGgsb
IRf5PUI11rhD8RrS67geTARzWqY2EQZWlWbt4AA5o++0mXqtD16k/eGTNomELCYekR5BnXkYgbnF
1BaiVOzt0FTJjgU3eqhtFN8dra6ni7tUa0kUODI1Dl8vrexMDY30DmAIk5P+68ecVs3kLHFZ78RE
X1AQisGJN+owLC6KnNbWfCOMlC9RU5XRH+6F8soUdxCjoU/mruUrePGC4UcuSOzdaleUc7SKVas6
b8CrHWFzHs7H56tIYR3bLnd6eH84uEYzU7/aNaIrTrUCdwUQbGJDZlQ5ckNvL+UwTrHRpU/juaj7
+oZ6twoncLzTblRNmjMsIz51jQKvrX7Mj6hmD6c+L4slBg9adLoIng6n/tIrooote96pYdh+ssK8
3aqIiY5EXu9dhZYqW/ZeQlA2Dg6liuupkVN0804rZmUjsKL6v5ydx5LcONO1b+hnBL3ZlmtWS2qZ
kZ0NQyNpCHpPkLz6/4HexdfFZhRDs5lNxygLYAJIc/KcUGvKf+6ftA0jcGAwThIoJlH+ydtdk6gO
R5CnyrBPBrBMsoLlY3SM/ud9My/9HBukGfAlQ9oCXP3WTOVPUwO6WYYap/AtImApXIbleGkAh9Hc
8Zcjec/8477RVXCMAhxpGZOZyHpT/AAcdWvUcPI6hixsorlhK8Bkr50NK2sZ/SuaUxMgJ9TXiOL5
aeReeyupdr7fhkPCfklYxg2uXr+VefQwDU+Yowzh1NBQKk6Q55NCR/6sccdP95e68RkBlWBEVa0p
9am/PzvNJDVFXo6GDNELYzRpzgPzGMRwku1ckltrglkBE8CbEdhYrSmqOytNrWAOJ6RZvrOjXhf6
ZZcYDxXGquv9Va1zDyaqefSgi4ZAVg0xrgeQu2ToE8+Cx2aMpeVfRO42/jtdi6vPZaxpT8tSFt23
tAj8j3ix/6FsK8s/N0KHc60a8iDduc1WRSw14Q1AHC1xaramT+i0CgDjyU3tVEIHELMP48FMpjF4
0Dw0LC/mIuz21PSz050Tk8j0hGvoxiUTLpo2dmrW3kOGAm55yR0P9T2AiWl+gu4LyoM4mYHMltbe
PPTG/pEZwFvFu8aDSoPh1i0m10uHwlrmMIVE+CcE47oEe4kuLsNH8RvUjdJLUPjdG0Mzm9dT1Iv3
VSLrp972pvP9T/niAvidoxDPQKGhfGf1S2jB1Y5dNHM4W010gEzBPhpyTB6sApHNaLST1yXbsOM/
W0YZmAbMxAVHDdO8XX4HqNyTDd4aOAMJBolEeUjnZAgDlnmuPJOJ6cmO92BMLw4Ja31uduUly7D0
k1lqc9iZaf+5ayBZPMYoB0egY0sGRe/v7KY1BLUVlACPdFbPRC2zqR1dZ6YZm4xXL/XQsoq7xkP1
ydT3DsCmMaJr0AoEKwRBtzsqDGSovW6aw6Widd9QkRweALVF76zEZyox1UsaWOOlrr3six7L+q09
ubDwwnNoKbHinFnzNyiMaPlRy+N+D4Cpbp/n+b06ngQbzMequ4ni1u2v0xJPy6We6uFs03EVZTd/
zIdYkwdqt+0rS8/30o0tByOEAkRBoINdtV3Prt0I4ldfl3BBOrmbH7OiDJDo7apPtd3E56G17IdK
utoOTG/TKENdAWEOZfv1k61DKgpEwlzCBvQkDf/Ubs9I8zZ/FcwLvBNjP6NrWFnen179QEVhzKAP
wPtNGXXl1VMD4sPtEz1MZFBTlRdBp51zUE8/Xb7tl/tOvbFGJVXPhLEirGaE7nZjtSmI8gwwJFJl
uoYT9XmOGKk7PEnRlWd+B4Of9dD9aVynJFtseAJgLgAGaapf9exzuqNV5VbrLqFOVa0+tIbdNEdd
pl58vr+8F8/1b0MuZRSachBury4mXwjLQnptgQgY1VSSoCwEAjLsfLEtK6Ce6WioHIrB6dvl6E3k
TUZfGSBM22o8Ocy56Cde2aLYMbQud6p3UQ224BhwdKk45NZS6eaBFmWaEZrW4A1ny2BQ5wTXb0Bc
FyUFAqeFTD5VQTIz07r0QG4g0umAKAi0llEuyHXvoNdOloSJnzjtzs/b2gdyAwplNMbU/Pjtr4vQ
w6mTojbCNPchgqjSzOkuDBuhfnn/s27cjmSO/2do9ciRX+bRbGHIKacyhlkV4tZDPTX5BwMS8mVn
Wepnr247qlGKm5KpeN721Rlpmn6oZFZy+WiaB/uApX1x0968dtNU/AXHm/cW8dqWmWwLMpT7C1UL
WZtmNegoAl/jfK6yhhlQ6px73AXQnpQf4Xlg2r9tgukDz4INrXYf6K9jLZofQUPXQB7zOt35BRvf
FHJ3h9gQuDAx72qrkT4YYM/u9NAt4NuFSKXr5GMydPWfjSv+DvlUwxTQiYIKqy7ozZ1QzvmSlRls
sXrs2Gjg1tOpm/sivL+hGy8XuQpVOC5YekHO6nLtrEH2wRR5YeRoLr2YQgLKG2VS/OAiEtmxWyL7
632TG86qWEE4sswiu0wC3C7MzCpRNyL3wkoDetLGUEqDs9Ef+x5V1fum/jf5sHIYnkh08pRED3Q5
q5uVurFT6EvqhoXeZz+RANC+ZBOP8qU3+ua9pse2C5qztcoH36n79CEZYOtF8950fvQx8lkXM+td
QNDkjM7ZTfzscxqLpoJnWpB1JKk5t2i+tMI/j6nVfy5LYFYo3kZmcoqVuvpRLxdwbKaRfzG0pHjS
xdQ1X60lY4YsyIzpLUp4EoXpjkLJaaQ04j6IGGjvRYMV0wJgp9nylcia3ocRvbUlFB+zByrML4yf
bTv2/+bQCVSvheloHTwBZva50UQB6KHoPYgk86764ECW6B3STtOXQ911wBArs7d/wM4i52OiR6i8
NKXBlshZC74OQQFlrmPDSMwE9Ag9MOpngTxqYzq1xyKDW5NGxlh9SGnuR8DhxmA5gPOrHMBYcOge
bNIi41CgDRSdl9Ke/jZQZO9RDBzaN6N0FMW0cNq/05qA8Zh7hva9iyodOeEiYYqoDZz5cz/Ww8e6
L8v0YHWL8RE+e+3X3Jr2D0Ea1D4Yuba8d4McYXsowmvIKCMTesQoI9chzp4c631uuC0MNwAU37dI
saPOY8fuh6h2Uv2AQFn0Q8Dr7R3GNCLr0KMRTONYjZ+qYYBa2x1iblHHTfXmnFdt8TSURt0dC8o8
07G1pNaeUREu/pbMd1oPVufnnybpIF4cNXL4CVnqHIcD/0Z2YOBKwP3JQM0PPzbAHFhNXZavRNHr
5ZEJ0AYGbuYBcl6FAWZJeC3T6NIVsd9cSJfS/D3sIwBhIF4yQESPYPCOfo7gwVUr0hnlelOX5kFY
Y9Yd40KYYQbpnv4w4efRsTKLzmI8S6JgNI0ZYq1wkAaMmhvSO2ZeOxaPvlbn36dimH4QSi0Kuuyn
h9IwGWh0zAYxqBbo5z+xr1f/2FZfGJeqHSDP8SIA8eDhfO2rFutud8q6vH1f85zymg46PwM/A7mm
91I/OJoFLwtE4rSHZD4V9jnmsfj3/0ENCF0ZcD6ekU7907OLYl48J3W+8zpu3HFkDPAU0AuAB3dd
1CVP8Y28N4Dvw/z0NzDS8p0VRNp4CpqiZlaq8to/G/P4fXnzNKDABwJLldJWlzeEtgHs8J0NE73V
CpjB8yaDUJ5RhDaeJHhWpy3h87dixSOCUt1p595T7+Dq2gMTRgBGNgL+ZZ2AwjFQz6jg2WFhLo13
6aCFBvXcFNm71hDNq0WW9Ye4iYd/7d6SxcFdEuN9NeZutfNDNl5L2J+Io30ADnBYr97rwmKkVOq1
GfYQLzy1FAJPRZ6LHSsbQTuNJIUjokdEuXcVBU7z0FuVVZih2WljBcninPP6+3D6KkhpVubHwcq9
f4Q3d9W/93d6y7egfNNBT1AoNde1Uli1YsIFzwxhMW6KQ5kwDtpZ+vLBqX2PgQb32317L5cKXo9+
DNE1I1owg9w+nlEdlZohpBMuUQFDvxg1ZisaaQA5TyBz5irunGW6iEWL9/L9l6apcQNgUWzSFmTk
5q1phoKNpNGm9FpnnYv0g2HMBUi8MTJB9nrlcB4AfEgEAESwl3mu2/QE+NTgiFLgNaCmBHfJre1+
Fi7cdWlxdcHIxuEIyVxzLJMSQVkrJsw+9zalKDiCk04RZQyWfDX1izUdbL2EUuP+N3gZwBAwwQqJ
7KmiXFwXPjItaawpT7Jr03Y0jJWC/Ku5g2VsbBP/+31bL/0LW3xuqgv4GFxHtwuvY6cpKz3PrqVv
DWeUXbIz/eEBZLAMLgyV77E9bXxk1VVUlUaq1y/ab7JwmyKiPcYMCFodbdlGoYwkUpi9Nz1Y8E0/
JAgT7MTUGxuKpLgOCy9rZKmrRcICDWwCoHvIW5U/EbrA3oqQyjke9D0yr5cXkgLKKrJbkKkAF1YX
cxsLpjudLggrpzYvGnRQj3067/W4N74a/7SppJnweXC2t1/NiBbShHoAY6SnGo9mpP3VCWbiEqlL
zqYhduoHK8JM9d54wME4gmwUrB+eWvazAkI6LZacyNeoD6PIRs2LMfojlQyreTXJxnpfNaV0r7LP
uuIooQSPHlJhQKwrW+9dotmVdfDlRDsujVrtYzQzr3cyOqvI36C8VDqHCFbagekvp3+f6v0YPTGI
ZX/rYdX8tKCFsQd32PIH2FO5UQPwHu76gA1OlzHqnfmhWVtQFIrKtssLEHbxrlms3jnfP2Ib1iDf
JL6GjZ8EaD2WnMwmoTuKheGkm5MBPAT9jzNYOc87zDGTWDuP1aY5T/k5fMuQpKwyLq3zg3rRsiis
m8Gfkf8pGXKkON1+tHMmJHaO1oa/M22KV0BSCwflb1zNM8doZgNFFGFEYV/AL1jEo/ttcIv23f0t
3LSCtyvgEZ64LvcHLRZgB4zCCjUYgr3MSodP+sSFvmPoZekBWh0eIB0iWoMGzeodyBQnnmvXUQgf
qbecSEfQU4xgPmw7JI0PbcTAXe1P4nUyL1B+3l/l1pfju6uOGoeM8sftIcv5kzZ2ZhTqWp98pMLQ
m18zBGQ+mVpr1x//3BgICJBOwCDAgaotf/bh4s6PZTCNWqi1PSR/MAGmh6pp9OvItMzlvq2N6wru
czX+7DEeHqyvqwW+3cw2Zi2M84BxnLHvTyDz5aVv539mjsfO+7nxxtC6hk4wgFQRSQq1z8+W5uh9
PwWFoYU26Ji3pt6gNLUwTdxleXko61G7tkbh7njOy8oRSDW69MQRoCyger012o+inwgSNO6UAtq9
uNBFdMwao3POgwvu+YQCmQtJcFLK75oZ+eCgu9n+4wo6g4gqHvS9/4mq3/6IrJzcwnEHLaRAWhgh
rEOAxsbYkfJi5eOsoyQWx93Rj+b2r/ufeOuEkgrwtlPtgcRy5U4cRTEOjFOHebO4r4p0gdqPcsHO
+rasEAvTpQSDiC11fJ992Q7IuNP6FV82m4V3gN5IQ6RjCDpvx9CWxwIeoQVCsx2s0ipigAHOzhyG
p0OmxOirB319DJLxp82A87GN4R65v3tbJ19N0KsYjNhoLaHSB0ma1zBegVnp7JNtVd158tD+mVPE
ke+b2jgcqmtPhA1kjYO/Whl6ZrNuDnkUDlkPdGzw0+G9Lgq7OWXFoJgh7ZrlpU0Q/PkloGRqfPBr
dGxtf+UhS4Xr9wtrHKK+D2nb5ofFWNxP+Uj9i6Jueb6/0I09VRV72wdoyNOxtufkFO+hNPHD3HAm
BNqM9DQL36LI2XU7n2/DLZn8UOI3AOdBzilveuaWgAdKy4B0IaxTJ3nKzVI8Du6YPtxf0FaSQqRO
1q3wOWABVy+7q40yL50+CGFK7xdmmUyrOA6msJfzHOmtdhFakTTXqSnt8VrEkG2fBXO2DcW6CXXF
+79ma3vJ/6mwArLkiKyOYgw0AuEWk4gwy6dXfpf257gx4l9B7JSn+6Y2uv2EMxRzOSJKxnV9GjUL
huu0TYPQ1/QaabURqYjZTNGFC4r6Vd5HzN3EA1DCboSyCMTMlxY5ZMhdmmWn4LsRHxBY8YmhMqSJ
9xtH8exL51SwinZSgUhXZzRG/Qr616EdH2MKpsdEi/Nz0roEuryszc42bO04fR41bMfB5W279bIE
pJk3FNimudSmr6U7AQfz+dbe1dUmJqPv7/q2OVjnaQCDbHpBsW0l9VBaDmGrFtRX4U4WA+62K9/J
ekYW876x3wwotwUl2tqgyukS0PHhU98uLoV3zE59Owq7VBb2MaDm0jxm8RB9sTNoxQ90ozPz3FYt
RWaRp/DIJZCI6Fd3doevovaRRGqGHFYif0pSgzvaKIoHvR88iJxMSx6GSDZ75KEbj4TKIoigOI1K
BOv2N8toCaQ/4paLBz7dmCbtQLxooe/XIwkA+frOJm3ZQ0qGMFvRJVOOurVXRkk86YuIwiBt2191
YCXfkIarvgHRy+dTmY6OueNyL90djBlwcJ/BAq7RNW+Nx9FyhFH4ITVbyk2MEiUfIydqdAin+r4+
kVnX5RkIkP3X0nWBubPgl/cqaJP/ASx5jDFxu2ABUHfoY98L4Q/0HzSRl9ehRxzsvu+9dHSsAN+m
lUzeTo3t1grjbK2bVR1WMpFfjGW0T0ULtBqE4h5f1+aCVG+cSMkk81R/f3Z9CNixBLBiL8wjcCwB
cP6wNsdh54nfXJCHQJDHiADoxNVzBDJVX7rZ9ULhteWpCwym8Ubdunpa++eBC3tHREbMiYixuZb2
MRHXTaZa0t3gATr6pT6f60BMx2WujP+yKkq8Pt1K8uh17MeIIY16KG/DRUxfDDuS4KZl9+Bntdy5
5F+eMybfFFyawI+60RpBnDhADRd38oB0wZmSGKV/0YtMHqegNJndsvYKBBv2mFizQfeyl1RAV6lD
JJAIAFfEKatc/bHSo+zQ5Et3LtHLOBouOsH3HX7LHjAQtY2mz9zQ6iEps1LwevZ+SKdPfzfQ5X5P
KtV0ryMo3n/oUZWaO8nRhkcyvAvEENCeejrNW7+PZd9mg1b7odCGGYU5WR1o3nsIVsz1zpW1ZYoS
PYkY0R+Q3HX/vK/6XgMtGS7l4j8Kp++Qgx2nU2mX446pjdNM2ZCJDBUMkPitTnMWNJbb8/aE0NH6
h77tshOqwXLH77e+1nMrasHP7gzLSAHzzp0fosMIAjMwZ9qc8/hx9pM+nArXPf+5d7i0siEUpKTN
i35rTxLIzDSw+VbVAodhWQXvZ7iIDvFUIZVnp/qflz1gFPw9RM3TxsjmaoGaP3oU+So/9EZIPbwO
QicXKB6NPShF76/tZZJOx4xzRnUASvEXoy2Dk3bEBSV72ermsa9pjGU2HpkVS3ZcpIX2sU/DvaHc
dXLS1vx53/yKEEOVUbHPeBJkQUryb1106aslE5bL3kovteswMeLsV9Asg33KEt/Lj4XpdtW7ucla
+YCcsdcQCFndX4WL6EhNx4AGOwKzxc6ubLzyTOmSWajYi+h49cXLdk6HdrI8SkHOXB/o0hlv0jby
vg9D00noYswAEmVrHP41Goeu9/1NsfGn28iPgO83ezBVL1oeq9uvAB/tNgFRlNtqqMzmtAWY8dWu
961sXQvEaQqepqLMdZ1SxJ49JdqCk2XN/NQOZQo5DaAtf6p/3Le0kaYpsS6IoNSAEc+IdXuAemQe
F2oufgjKY3wrS1qkR8OJlQpzmbvf7LJLq0MSxPKq6+S/gSFpcPfaXhdpY18ZhlboOIByVE1XP2Ow
EouplDkIy0BkTwNsMtA2lX+Mz4dYQAHmCf/4dCB8bhfbunZmSpgVw6hME7SyKVjIo5h9VO3ub6ty
g5WbwChCEwLKGPX+r+51UcQKShLTLhI6ZNp5p1nNqc3b7HMOEXPyiOhf88Yyen2vnr5x/9Jgps9C
JgTydq1ZAQEz6X2V4595Zrzu2e3HyRPxGztu+2M5+7vCTiptWK8UThNmGC12FS7/2y31KpMYMTMo
XNjW+C3zoxq6aeHTJKGcL2Q0nZ2EGJXB1OChy9LiIg30te7v9taiKZ5SHjFRemXM6fY3THa/LF1C
G2tonezbhEppAGFhkQaHWmniQuLdLdnOw7NxRAnBKddCTKAehNUXJveXFgR3fuj33nBsF5EcrCqo
L2k774kObdx4IEeB2fF6I1q8podDGGAqnZnEwh2Ebh81AuNvw5J31wkYR4lmSoyUb9763qECrzuF
9zd3a6HPrau/P3/RnXkoB0fwwgLj+JTDN/ar42lwDqJw4j2R761rgIwRbApoXGrwqwNq0ny0gU/7
oYbQ7lNiZ/I1YH1zJ2TeWhI5FKU9NUfCtXe7JD1DO6ceZq7X2WnPtpXEx2l27TMkI9HORbC1IJpp
ZMBcbuh/rWJJW8TLoudEXdGAUmUWLcnJL63qP1hRvBhII9HJfcF43Pep1O0yc0ORF+JhyYrqtCRN
fb7vCRtzN2raRpXrQbzTmV6dM2rKU73A0BhWCEwzdWd0H2ZLCw4c8JhnMHOPaNuJh9qckhPq0/pB
A6T7GrwcfUR7gPRNk8bB85r2qUjjCnJ1CPfv/8StexftQZQLVIWDivjtl41Gl08rmFINUjQL9AoS
JeN01kuhnye8bWfbNx/P5+ZWZ4OJ0SLR49gN63E0vke9bf1kiA9OvXTyUD0cQGI+ELguXz0LpsRX
EkZG+zRVflrvdAC2PJocHT9TfVvSwNt1V7YJ14U7uqEm0/5rIIzkCGQtfps5pdjxgi2PJvCCq4h9
BkK68mi+vHBLf/YY8NSsY9rBGRkLYJ73P+TWlQ4hF4qifEoFUrhdEAhqmfjcaaEQs3cVnW+eLMBi
lDmq8l1jj2JnAzccx6IZRLGD70HUvXIcJt/qvg4il7B+GV5FI8QJLWSHT7y0iEU6TglqrNu72De+
GrBt9hKsguqgrlJbMwui2NcwavV5dMjK2jxJqTmhOTh7WpCbpoBgUPyji+Ippqvnt3iuD0sKZ6sX
xm4CkiUxzSev6iYi9mZPh2zj0zHp8H+mVr4oxDLCsSFwkKQOjiRtEJzVVfwgfNgcGRrsT/ddZXNp
ijSIJptiCly9xPXkwR8ZmYCa67Q4xKB838pGk58Qid+xtLUyvITAjrzIZdridhMhKuwaQF3xVVbJ
iGq8bM5t58NNLH00WoDAPNxfmfrlq9jK4vEANEP2xcFeHYKRkQ0LiEd8RZTey699NJaf0tIwqmNW
WRINhylAIJ4SRgy1smW+6pHAuN7/CRunXZWVUIJRcCRA47dL7sWk8/768XWoO+Ps1CR/vEHNzmlX
LrFeKKP+zD0TkNKRXtWmHRNusaaxYiKavn4Nrcf4xvUX743Xuu7rOOoR6mSH+hgO0SD+cH+FW7bh
qCDzIRhgSHG1yQPYc6t2Atr9UATA/m1q3iUahHiXoz39GEBIhqhhp5+9ufDP901veS7QQTUyDKcE
FdDbzY28KkIQYdJCvdDlKRgW8yEqnOmUVZPc+Y6/U5v1FvNUqaEx0IPEVre2eqoWhTaV4iq8KmiI
dwDU0/1B8eH10Emw40ZTUQWdanJm2Gs6ET06+UiLddSKujqZ0WA/tJNrLxdFQrEcGj/1hgepoTlz
cvy6hR7CUBB0T9rN3ozE1jmghkq7mRkXgu7VJ/I4dHpRLgkaSCILHhpAGMsRcHfe/w0vtvm3P1rG
N0RqAIUkwvZfZwYZ0I6S09a34uokvIIi7OWsmJUHfWsng7j6xpScAx8KfiTMf3TI/O7cMr9L+KtP
pXj3FbiTO4bqz+2nynzI4yvf4VNBh1n8bOLMSF6JvmPazs6sRDsklhkHj3MfKP0M3Vu0azVIVKgj
2uXpNTatPP3S2Daqq3NrtfJVhHTIk5CJ2x+hDK6d47yk3gw81x3mRzP16vZDQjDm/tI4ZP0BhU94
a5d6jvdm8TdeWTAKVM9MwAPqSrldWZqlsW7PCTAetEsRj01ihr+SQWuXoyhI8A6jG/TynDQS3bP7
Z23j7iYIJ0skWVNjwatXyZTqBhg7LbQozQ9vitFPm0M7VpQzKv72obPF0OxorG34DLearUQBwQnz
n9vlTiIx6yDNtBDU96e86ctPel58Knp/3HHOrX0FjQHUhGNCO3J1S+eeM2iGWUVhnreTOOhaQVbI
gOpjI72xRQDdD0owGlBo7/jq1gqxCCiRz+kweni7wlk3+qHPJR3mvBf+Kau1Uj/QeEmtgze1f97P
VgO+RGcq50ZBRn3jZ6lopo2Cq8CPwGOYmtpHynuGrOGS6IgrptcD/3sV2n5atddmkaP2+b4PbdxD
3J8QeAKLVDyyKx+iFlkZc5uKa1qM3viT8ZRePFY43HhaTMkcCSj3tGSaJIOVa2CqoT4YQVfvNQ1W
GrS/C7M0DMAzMMrFcVrXoKsSqhBIOLUQRR0NesvaivULEwEonI+zZV8rr6oZNhy0DkYE4epF9yUo
4nQ66mace5dmLNr0wWM28tGZNG14JTVtfpoGGjo76diWeyBHRLgJ6TwJw+rRAaHXzBnyFqE2dfGr
3B/Sg58PzIh56HTd/zabpihYM9pC+QCiyFvfcApZ60Eba6GfyMGBsDCL/9bGsbWPUdZCnXTf2tZt
oor/dBxAyzJse2utyCLotDLwiKJ0SbqcBnkI2xeLdY2tOv6ewOk0X+6bVEdp9SqoUgUhGLcYd8lq
gdSxoDOAS+Rqz0Zx6WqvuizSNc9/boWXFowMSqsE1asD7Rpap0vLTa6GF9XXpEElTOTgye5b2cDI
IFIOzFjJNFHR+o3gfnaSpW1MGbd1cq3NtIuuFkNvE9UCsB2HZp6D+M2Q6nV7NCPYU44D9FrVpXDs
zrzYbZP/bTapvTfGu+E/iqqMtgS1UyAEq4U3jemPresn18JDF0EnHn2X9Uv94CWl8e3+6re+JGEf
E8qqIYfP3jrPUqRt0i4s3kTG+GECkHA0GHnccdGNNwEvoQ5CSKvIEVYLyvUm0yncJdd+AOuseWzc
QbZ086uaGbXaNvs3sSHqh/+wNjaSgqXBlOnvntKzD5svo1WiK6DWZsQF2nS2lp6qxs939nDjAEKa
qoifuIZV7/R2D+NmqSc7g6rEnlvyksC0j03R1E9lq0dh2fcivL+uTXuQzAGDQDIYEM2tPfgO4pqS
oriik51eFqCqob3U1imZxfxFnxA9v29v46kBgIwUCAU9YP/rKz6Sfle5cY4sUha15kXEmVUeknRJ
YaKHWrw+FFkZTQ9B5Cf1E82F8RO0LumfQ6EZtVYMndTSgEP7q3gNyB4i80sT8yu6GmG51DnINCkf
YFGaQr0p996LjV3GHhePgu8Q0Kx8Nu09zSaMia+evbTDeewiqz0sgT+IC6Hw5H0vNYZU9sj9No4+
HWQo4EF7Mszjq5P0zGc9S8KrGtXxdR5bwCB9Xl9m7toL47J7oynbpqgHExSaVP9WEQSBfSpFk7HA
ksbo0k7V20avjWsNrdj1vgdtmgKngTFqocQLt6taphQZY5O8dpRM1y5pl7+Kmth/1IpB7gzcbJki
NQITokbYX1w1GbM2gDTGIJSNEx9jZtBC+m/5I9HuHr3cVsmVZvjvqj24F1S7b5el2XT36VEGCihr
PiVtYxN7VfI8mnF1LBo0D2XRTecmSpJT0wr92ECpdrq/teorrZ5i6OCogtNvUrHG6jd0nS/bVG9V
G7Ee/62qaXyE7cE+RVBpHmc7kR98p/gVpc345b7hjZeDCB+DTMHRlF/DRRbhVJC00r/MxqgPIblw
33mT3OPP2N5jupdqeNRHFWl1IGZfVFVHDBNC0dHEjMlrNgLGSc8xNAur/QaqI/1STJYBf1YM7Oiq
LSJzH+zMpgF2f8WbW025WVcJhknUffu5vUHLCS6BkbZTbcYPQe8JcfDn0e/DKnXaCg5h3/0lvDz+
C1Gjbt4JVLYuJIV0R6IOVOkLuvzcyDtB8xsQc9tmbxIvXv51YZOHTwgV3HqO6q9/vFySOJiR4U4i
bF5XhIT0YmCLtItkS+sicP/1jOStaN03Tex+aQ3re1WC+LhvU33NlTerjIqzi/wyFaLVpdtJoO5t
NgEMja3qWxcV81FHpvMco298lUv9Ez0j+89vDJAlxM+K3hS05uqzulYhesoLjBAE6TeKNYiwwdoE
Hc3S7pzVjYeU+hqhpgqBQHStVue2jgsrsk1vOLFHlHl6kzJK56bIxTUNk9qHyu2dEa13o/kHAbMu
OgZFq727v8UbFyT8b+QJAL3UoVott2pzbUwavNioNbNAXUB3nzrPiRh3cfum2nHaTWsQNlFm4d4H
fnB7ZsZEG+OpGCM0atLyoRm0b5bSY5qNTO6czj1LqzfG6aZltG3Sf5kMObCRKv7cOgL1N2tsdrZw
4yR6xF1gYlAJ5+lc3UkFjBJmGg1MghSTRtog9NeECOLizxXqfFNnP/yHTwYkhvuP+ToG+W43Eelm
ijZ5E4WWjvYi6mOzPpzNri9+WcZi7oEct86g7XCpA7Ulu1tXZ5NSb/Sud7lxXQclsn5KivQp4CHI
TuY819QRUtMQBygrkr2u7tY3BDAPeIMomULOKq8MrMmVAq6TcPHREFQKCU9lVehHq7Kb85/vKeP6
BpVccFIUcm/3VJsSl7eFaZ6mipfLQKvy2NmxHhqDv1dE3VoVhXV6a6pSQhR9a6oXo15PdJ/DrJL5
u0I3Ys7e7B3HpeZFu7+sjTdKAc6hf6IFS46+WlZsIxEmC4fMSkSRfjWbqBwuC8n5Lz2Po38bSJS7
U4zE7hcChHwPkba1UjVeBt2Dq9BNK+sBXSimoAMv9Iq5eNsXLsKjfgcDPSjoL/cXummKvFXFH/Cl
relNvaoRiUPLMqzgObi0KYruzZhkj3pn/geUsRcolJYypEo6t9/PMmcwn6gUhh16LK9r14LeBZjW
UTQpgn4ZSpP3l7bxTNAWBf9GeZE55DWcB+oEJwJwB8o4MZ0O9JKzfGrA4SGMaFXxN7c0O3H0zCL9
l+JB9RhEw/zz/i9QD9HqGeaagUmQ4WS2eB2vz3HfLlYF9AWxO+/YomV6GiFsP9+3svEJKbnQaWOR
vEf2Km+2fDj8TAHgeJh87yIbW4CDR+k7bREtvG9q48YGAE8CQthGI2M9Bj2345IO6hNSZdCOUqb1
VbOQqypKZ7mOSjDxvr2tpSkoNSBxWgXGWlEkIaCIHMkInSN1732FNMFjX4NEGfXg159bIjaD8Ipo
CSDE6jnvRzgvIN2Mr8JBTOniDWUcH40s9ruLmaTlHihKneC1Z6ho3KQ/qdLTVRY+N3R/ueu0cAAp
cSGTjT8689QdUkhtT6lt2yegcXLn623tJrkGSH+CUc77ylEat206qE/oXYyyu/Lxoid4lNy3DGP2
5/vbubk+kmEaM4rM11w9tZ032bPsWoaRFyD9pyztoOT1nTZxD2k/LPrbpoM27JQKUDThfdO/wQHr
vVVEB1wx4JmYBb69Z4qk9awe9t+w5YGd/xqCsvqbfgYSknabBdOJgj/iOIMZlfmrJdHS13FPVRui
l8z9WhmIVR2dBWD9MfI9IU9wWLm0XxwgEIxHaHb6PolddLZQb/GSgyaG9lOTl5l/lF2vQwbVZ1px
RH80+U7HNf1MDFBqF0ZxjEf0UXJxkPAhvGrjKPkPkzBcroSGBhybEMmsXIpZ4QKYPKWyWsj4E1jJ
8kjFxf9caGa3cyy3uhWEUKRwYBfpaAarAMNwssZ0AI9fqwU+5gew3fA8TX5Q/exEb77KJno3l2Fp
IusEpn1Gd4iJMffilaJ88q12rN83w+C9Hlyrts+ukyZPMSJ+4vN9T9jwd9AHqtjFODxR0MoRJq4V
DdZVDZKS4lOWWcFDPSPKmuuTteNzGxc9cSU4OjqOCNGvhwf7MTUDJt45zlmfQ0hewPNW1cnetqtP
uPJsJph/WyDkelFir+raDtrCxrMTe3rdVBa8Ao4iPw4MnC4tbfufmmHm8+RmX+UoEvhljJ17cuMF
4CeoYQmlrMk7cHu4jIHKE3LD3CGMU4eaneXyUCX1cgbWYVyMrIx3+qCbH1F16D1GfVUD49Zgt7iZ
zDuoGzLAyIcyGvOjHWjJw6AhKn/fXza/ImEsdzJ0XoBWbk0hw2qlzmBpoYOaSggP0xzKoHV2YGlb
O6iGFbmdlCjaC9pLesajgm5cJfrFH5Jikk+dMyXfTTvKPhZ2Me1xyG4tC/9XeB/4NilS3i4rKRs0
P2SkhV1sz8euBTdt9kA872/exo3//zk7j924kXYNXxEB5rBlJzVlyXIOG2LsGTPHYr7685TOxk0R
IvQPBgMDA7i6ihW+8AYUYwhZUZihWr0GjU/eWGDSklBxzab4bob9d8AvKT0RcCHG6039xTDoG7x9
UNkulcLCvGprWEVDw6Iwo5EOYRyhhq0qYWBoonzIEZRE2b5sPup9051fH3QjrpR0EaItYFEAAVbb
pBVNYk8TGhBRnNRfNXQyT1HXAB5bjOQ4KW1xP0EkPsQTD7hW/i/IeJT3aFlARIAVuyY8qMj5SNEs
TiAtm4eyq8uj5tX/hS7lK0mG3Fnil7uHm17KPMnaPV94tXtSrdNqXRfhXbw4+mfHmGNJQ5x3TvmL
fItCAPpXjIBMHl1C+Sv+qtfPetM13TigH18L90M7tPV7kLbi2Oe989gUhgM5qgYsBvjizeEzQ1OZ
owRB0AAQYDVBXKfCFK3//m4a4l71FztufopwWWbfKa1wj1G8MVGZaOnP+5UEczVamna2GqXlwGgl
uqIZEObiFDH+txS1pO+u2vTmORKGM/pzbHl7L/fG8BQGiYnoQ1GrW9eR+iU2hpHu7x1RknHAIhyv
hW6xhV9myfBOlCC/6jx3Ar0vdhLNrZGRp6XAjgAPGkfyWvzrC3u4yAyocY1crmGLbkGd36uliZW7
WZTjRVsi975tm/4IqDW8vn5gn3fPzbuJGA0uOVScCYxICVcnFvkkfBA8a7xLF2cIsrYzs+NcIuun
D/FymTShvKvT3vjhzf1AwyER51Q1Qr+xxQKXHv0VhMHi331Y7kmSvCzLy18mddjZ9ISs1iokj2bX
XKDC4t4yDFwhTV8pORKh6RK9H5ypsY9azWIelrLOZr/R6lz3c30sF5+/K0138BYvrnCp2UOvh/9A
woPmdPuJKgPCapzqw10/KvZXt0QtqKwX5wI2fPncerHxpTfz8cvrH+fFcwhwjIuKvotLSYPS8e2g
jUJ1EJR0fzemPcq9Suil11md08+TWY7GqUXjtdx5ql5caQwJl4qsi3/Ig+Q6/LUVcbNjyaN6uPPK
ugNUn8wnlYrn6fWJbY8C8FWKMuE1trrShNNpSeUKTrqXe78Mj9C305do5zF6CbtgMvSNKEHz/NFP
WU2mbhJTs+FN35mj4156vYraYxna2lNuOPzRSccO11xRWo9LUlVPuAtW7pGIzYDlmHfmeHz7rKlc
AXyV6gLA8m7XtjFzt2yTbLhrR9e6iGGq8G/x9srhW2vrSTVFIIfy/V/tVDHXOBmiD3xX1pVyqMvU
Psxu6+zE2y+2JqUb6u24QEqnF8hLt3OpHLjVjtYskjSe6b5RdjDCulytYt/2Kl0h45neXDKSY9IY
kxblaLC9aM/XVTwIkJt3CoHoU2924rGow3Fnb27OjP1PnUPyftYCAzj5WdaQmAshDCqqlYkLXton
zUf6kPpFSzAT3zlyL25/GrtoEwF04q6jSLV69qIJOWgEHOa7JTfTkwcO9Z1TtumnyYhrf9Ii56Jr
VXMXdUn01raUHFlmSzx4LOs6YbETOgw06NU7RWnqs1kYyQdzpkBte0r3ZtSBHIvXFVAxcTYXzO2G
IbN1na5WljtwmeapDb35Xdfa8aexNYs9FtrLp4PBJJqYm4U+5oudMtF2cjobs5IxV5pvxqjH98Sj
bnIuxnbw/MFEIAnDbav7PUae+egO3vQ+TSdP7LwaL84itbln9DQ/RIrPre45RUnBMZuDcVcqWXw0
Y/rzZi/2eBov0kA5CkziZx4Yajer6oasJoEPQksbA9TmoM/5eBiNqf6U9Ga5Ey68PBw0MqDu0EAF
ZgXp5fYr8jIaE2xIgwZxn13mRbinriiSoznHXmB0lvfmwyhlImSNGI1lEuvVeDwK6FL3sXmn23ln
+VWVovsY1VFySnOcXX0gX+pODrq1mjCxCB0I6TUaxbdTrPoKd5AC9WwAV/ERVMlwyDVaUpViqDsP
gvz1N7EXGaGsqQKKI62GTXw71Oh4ZbaoUIdqs3eeGlSbr31oqh9yryoLv3Jm7QHGmLgiPDn+GOGJ
7AmEbv4AT2LveYj5pKu5WggxJnUMTWrUk/YfVI2dJoClCLDWqIsKdU00ta1L3hb4OlGRvZbAlX6/
/ig+U2peLAIbB3AgAqLQNW4XIS7cvrJ6z7sbepW30RoTif3qCFd/YRQxet+I7Chn5H2ft/9FSme9
WyYzedTq0Ki/LibC8ydzqJ3xcUSbfzqPXTPnX5VxcNpr1s2OhnlBFRUPhRYXn6qaCoOftu3yaA+i
Vw7z2GbLu6HW1E8T4O72pOCM2V+WOZz/9dIaheUkFLpx1se5OfaIAZSHceapu1Y5Vq8SfqxRziJ0
jIN5DP2WcOa75ozz9EFBkyv1my5uVD8WxaAdy0Tkn7RFYC4skPEcjrrwqj/C7HM0LmpBuJUWpY67
iZ10/yhVo4f4Y/Q08d1GxB/tzJ0nv7YzznTkWUlyL8shv408VDRf7VMiGdTAm/GkFbVFDFy75mPq
zWn2DXMUQ905l6twmKYPPThQo9RNKD3xdt1+NOi3oCuSrr4ufaYcRT/MV1xu+tNYmcURpULO59QZ
OydzdZvKQSUUCkg6LjBAkdfHJa0iXCGG6jpGqnE2wr7yvWl8IzL2eRSgBLKqxumnkHE7NQMJUupf
YXmNtdz0s6SuL7WhI+6hKMPOKm5NiDqFLfnSEsktr6K/gu2piKN+0WaGGqbyd6OPHYwe+M47sdrm
MHRuWDGYnmhO3Q7TTwJZjbiorlkj2g/RmDlXDLSUncts494kf1QBtzwHTusuUaiPIq+TEgmoUFP8
3nPwH8xC7eS66ZuVurg3yQmBuIAJIEOSE/5r3WYmU+oRxGx0K+MLnDL7uFBP2Pk6G28dS8a7CkoS
98A1aNto8awaqPMSlzUOd4SFmENt9Ufg//UFMwuMNV+/Cje+EztOwhJQ/KUGujpUDld/SUsvv1JD
ct9ZIRrGnRnv5dUbo6CAwoVPwVi2KVf3bd72OGmKPIfVkZWP2B+2x6Vy92iGGxeEjm+bJNDD04Zp
fPuJHLPJspruxtXUyt7P+0w7oeHwyxm0hV7TjPqJH/H87azg6j2TZ1cCsUEF0KskzFxtjL7rNIhg
bX4draT8jBmMCIYQ71DEaNPK86uskUTWPgFQjOiL8ZS5NDD/l9+AyLA8CTCh1hm0YpjzZJpTfkXS
1/1IYW96j8WS4zdRmB7sZGkfFMVrfHtOi++52dZfXt9EWwuPNjZIMxYf2avVJVnnvEFD1VZX3juk
FufR+BE6duN39dAddEUvH/BcIpx586jYxssLmiY7qKXV517GdhLe3FTXBUrSh6hT9UtjT+KrUCf3
Ia2z/xIwFN9fH3NjI8NhJWRwEJqgarbKKLSqzLulHcqrVzXG+6ZSGj9W1Pzu9VE2thRlbGlySRkK
wMTqjkYrCNRXo5RXQAbuT7dJ0+w0NmNW35VgE6NjoUdlhZVQlNp+VnkIbNQibJMPr/+K1eUqNzYw
MJpy1IEkjmG1vmPnej3OwtW1DEPxPTSH33M5W76S9Prn10faWlWGY7JYPQJlWB2hWKsXrPJ4LJow
7M5eHllnrDSyy+ujbM4H2AdPBZj6FxDqWCRxa7ZLeRUpSTad5tavjNAhJ1P2YtxVev28dJLRzXGE
WWCsqRPCsqq0xP3m6jiT/nU0coh7vcLZfUCY1RLXRK8G+xqlcYpkJh5Vey2mta7Y//8ALONoO6P0
RJ339iqEzxAKK1LLq9UlXeMLFb+ue1xEiqd8pH5zrkE5vxMN1gPHNlzc4V6HDquccPOcsvM4aVN8
KNp6lwaw/tBo65AyepAZAYrSxpAb/69HNMoFVWdsroJBS5ePltNk7+MoLHZij/WHZhQyOHDyvNdY
Ia5pXEUSIrg7G1Hg2pjfCsP9PdMGP3vNXO+Q79bfWY5E0Enhi+CNOu1q40ZZRcjPaQzCIp9G34yr
dLpiM5w/qlPo1b4gaBh8o4nH06yliXF+fUdvDU9VgwQY5TjwRqt7IlrcWuSkcIGioASlaGMSpI2o
zhoM1busMe1Laxd0F+NqT3xra4lRW2d5qRBD1lnd+H0UafOMEE4Qq9l8Sh3FPcZOmF2qtttT8Fhf
hnKNYdNLrRlYMkDVbvdMgvaEmogxCrJFdIGqdu2dcIviUIho+ow1BAr+lTlfwIbgO0lWP+3splVI
RpwsM2aIlfgrUBFYK1+F6A/TG1KjYB6yU1TbyxmtbZNejUiOfNk3PmqMRukB4B+wPNTa1pGS4yxV
FGtteC1TD9shxRreAXuZD63azscM4+pTPKrR5zfvI+4JgOkkxFi5rAuruMtnMw4aMc40bU5dehGX
SHXw71bq9L+0LrXjHCJygwjWnj3sOnJgus8VOsirhFGWatx+3DjUmrYE6B/odVwFrVY7J32K+w9e
7OaHaYjaQy6yvURyY0cB/31eZChJEJlvB21y1Vh6D15x0Uf1yVtyFbXFrvzWwOo/J0teX6aoHA7C
0YoTBfP+x+urvXF26N6ikMv7Silm7SxfOQOosj5CoQ6Q+jlxyuRQ0W7z427cu5827ltUa8la5OUE
t2IVd9fIvLvenCUBpMEKaQ9YHccqL6edbvH2MCgJsWPR+1qTtlOxuICyhiSwRnzq/WKOin/KuNpD
VG2cROkv91yxAcq2RlRFGJjPcAOToI4966F2Gw9vKEOHauBZKAwse6/45rSevxPQY6BVq+vVGMcu
9Eo1CcpOqYMUbOynKR+inftlexSKUGRHEr61OgJNhIFh5iFYKIQ1pEe0mq3DGMPC3hlna9tBBqYx
RTVcCibe7noMvClH6W4cGKNJ537QKm84VI6o7qlhFW+US5O3JnkAjXVKbGy+NVI0xgkgLaghBTlu
Q35bh1kQt3G3U53ZeADJdp7pAwDRgWDczsnu+r5uvDIJzMhQHjlTzhHbz+ndgpyMD+jROXKtlAdN
m/b4aVuryQcjVScbp/69OlkL6hoFny0OtKWN7mYc0w5YnPQfnHT5/vbrQlZKOV24nADfvJ0jW8GY
WurdQWTXw4/KAvsqnER8nupkj6a0dcC4LThbvLQvvZtSbzDQEF6YlFtVx7L1gk7P84NdLl+7uPv2
+rw2B5P0JKr62IOvdQi9Cl0uI6OIOfZR90B1MfaLXnXP9Yyu/8RaXF8fb+OcyYgFtDuROUCvdRyx
mHo+GlVMrJbOZ1ql83WBjn58fZSNfcHiSb8dMkQC3NUpS1DqmGbC5wB31eX9JCwDn5+5kwJAe/YP
G5sfQULU9mR5UnZGbzeGrcZd5sDbDcwi98wgVbM8xdeob+8I5T0aF6OdXlo26VcUhe2dK39rnuxF
Th0IBQthpdvB0VfUYkfL42AakVw9hmOhfQpTMMxHUo09XYZ1U13eJmQNoNhoxUq8u1yKv/IGBY5H
aTd2GeR835M2G+ExU6fcT51OOQ8ODlmJ5n2mFWiicFB6hybX4qPbZztHcWPL8lWhuwChRsh3DfUa
8qQJ2xQb25y2/rWs4+4wRVF4tgpvOS1DuheobHxhiZBBDY3iGRCQ1ZbVVfDNDQFCMBqTCnbATeLv
6gR++OhoWI4XfWK/F1mcHGdQLf++vpE3jguQbXJYWe3k8pH//68lb9yRxzw0iwDHSSmZPobWE0Fh
99YqDp8Wk00qnSTm4DJezLFYOkupLT7tOGAHOA5ZQGzsnEqR4eARtyoISbFnQr45OVmuk7tXZoq3
k4vS2kYfQiuxjlHFfWG2xbUd02YnO9wIbrnY2HXUTgiKXpg4CcusM2Uug7IW1m8xLPpdqDnZD6+u
kCcdotpNj/2YiZ06x9bkaMsSW6JEyPCro4kkVN15YVwGosz6U9Y6yVWhzr/TZt64AOjHELTTGAGd
u8aXhn252E6YV4Fq4ADth21k/GhTUQ2HpIowin19N26cBGx2JCGcREzydm8/WNMRoQ1Y+wZuCAv9
6AxGbPmcm+E7bhZxeXSMZTYPfar0Gu2MeaqsnUXdmC7VMLozuMHiEqmu7nVd6G4GZDEPlAgVMDVC
e8YxcvOORE7dGWrrtmPHYEAClIia+ZpuZobwXNLaZaxlCpEw6M1MhSsRtv+I2MPhvWyserkbuKLg
aadZZ0PA15FHdOIu0nzUhuY9cMPGxQeY6Rlgjv0LQf7t8ittmtmUbnJiuKY+Wks1vOt6D1dpsdQn
3qi9y+c56P2rQSsvfOIPsiQuBYBULy58K4+auBvyADRo9yigbD4R8zfuOXfymRgh1qfFL8vBc8+i
RlYtMHK7/WTXDXzHsXN0MGteY97bXeztyfds7QT6WmBiJUAV7tXtWhR66ZR2hfSCXbnlKZ4U4xFX
9vSUi0l5G1bmeRVoOwInwXpEIu5vh1J0N5+IM/IAdNgfKzS9d27bD2dD7/Yq+FuTAvWHFgGVM/Tw
ViNNY2qHsPLygEJAdZzVJCGr0rCT1yF0vn6U10CZ51nJkj07W1IP12lcqgzWHCcN1LE8TH+OZbt8
wMh9Cf0x87KrNnrmBWZUYftmWlS/cXKyTmM3l29kX/EzAFLTMJEGojxA655JqpWKl2LiHTSGNpp4
O9MwOmppZMW+Mevtcnp92i9XWEq88JLKNA9Ay6piVmX94GKrlwaOvC4rHMO/zrb9z1LGbyS/PE+M
TpAM4tFQJSG/3TUDv6EM5ywN9IiKmKWGy7VBO25nPvLGvT2hzIexaMXTP6SXfDsKxh2jMbgwU+fc
Fl/YJyrc3Cn9SYtMKlXHNtoyaklQ//oyvryJ6BBQwsdOAdYdUpG3w2a81Sn81CRIVLt5XNB4eT+K
Sjzas9lEl8FINP38+ogvn1NGpAUia53AVdakUadqScwsk3JNEllHagLFUQGGuHPpby0ngFFJYaA0
Tk35dl74Cg25QPM2EE0e3bXohJ7moncfk9410J0zuk/Iy5VvP4q0mdkozwkfS7rKn+OEBEVbyGKh
VOp+FnL0Fq+PDxRh5k9tK9I/Y6nVV61v8/OoqOiUjCLba6A+Y1DXW4lwGhw6IiAID6wuH+nyYDse
3zTNkhwselQ075piLGZ/MRrRHJwskpo3Tp3p55TT81ktqiL61UZVfOKuF98Gu+7fY/JatMfObgbj
4uInLbNyoPT+gpuz5tfS+tEvJ2psZ7fzrFOZNrW4KL1a0zxzzRzopVlROp8WdfA9oMLOAVRuasLh
cA1l52tv7SmJJwHKgtYCLaLbrw1OZmQbjCnsGK+4hLEX3hOn7VV8ZHqwXlcoRvxNXHHUfeSv+CuE
74di1ry4TwNgJHN/mRMkOhRih8+RntreWe8G3M5bzCU+gkxN+oOeeu3T2w8PhSAqy/r/s0luf4KX
l1FX6HEaFOGAxrKhaMdRFcvOO7l1KaBiLvG5/Bc29O0oPYuMRKZOFdmlszcXU/+U0QG7sgl+pfky
7Vx9W1c59RF2K+UtqvTyLP+1riVGBqTEYxyoGve5grixn+DecO2A0excd1vXAuQmeS54m1/QUxAH
NjhxThzgRFcfe8/K73FgJNtMHOhwPoIWEb5Wc//19c/2on8oH0fsF0n+ZABGget2iv2s1KOKN10Q
Wc0UHtBU0A/TFKrvIqdo/1iFwOqkQyXxYkXZ7PmkxWZ4apbFlT1xhT5MGbm/X/9NW2dGJjSyci7p
gKsHp+h5ydt5iAMxJsYvmODlExr1zs6Cb3xbxEGIPpEJodO/fjwVV1lE3CZx4GLQHjhjOz14+jA/
2K0aH988IRRWMQbi6xLjrVETaTUS4CluEkyV91nDq/IBLHa7k4NuzQcaPXkgqE0aAaujERm53mWd
kQSDO3RHQkAaAPrS3FtIlu08lBunEFojZUpYh+DK1s1dPc7quXGjNDBHVTtq3TK+Hzs9fnCWRf+n
VHf9SLfHI7uWX0rK+9/u0cEpdWVxeJiVXE2/JIn9vZzr/G6gVPl+dHt357Hc2H8aNqsUs8npgIKt
9p9Se0NFkTIPnFaFnNZo0ylKl25nlK3vBZJGFpcka3wtSthEiyaq3MkCDHrTe62362Ol6NrBHap6
J4N/mVNLohNBInTwZ+DQ7fqB1xnrOqQZH7fW/DtrsZroeevuJkh+h1px03eOEcZP9AT3SCkbk9QR
ZEfmn9tFcituR7Zmd4lr3UTVpLQHw58ADOAw7dXZoxlhTrVzzjb2CV0+ijyycEh8sbqu7RaOZD6R
SybqnJzjaUHNqDenGo6dAAPSAjDeaUtsbBVgWDJlk1BrmPK388sMYymnpC6CJVaqgz2UxqUqluL0
+v2xtYrcH6g5yDXEw+B2FFsBM90tSRG0wqSgDfs1SLLCPpgamfnbh0LRhFARLCyNxNUSWrHee4qa
FkGklcs/g4oMyIH+m/09Sfry39fH2njypKwWXRWSQ4pzq9hoIDAzU0vNg0of8wdtGuf2EBZC/4QB
RVL6E8SUax1We/bV28MS54PlA6C4Tix6vqJVz30etO4EerDnYqn9Ic4tUnxTsQ4tsozBrI7eePf6
fLc+I5cKKgIgOKSL/e1nREzaHfQxyYNx6u0jXsXR59IwIr+YVP3j24cCOS3L6AD/6XzfDqVklj5l
hcNj0JXWcUjiPvOd2sxPxWg0e8jSreuFEisPm2QZ0XG5HWzsNGPGpzAJ1NGyv4l80nQ/NQTe1Hlr
XVOUXe+0unce0jI191i9W2uK2glEHAlco153O7Zp581sovAVYJug+1WDIbraJM05Sdxo56xv3S5/
DbVuQeY9sgH1pNEkdov0XKYI1Iy8H38gn3u+2cTh2zurVELBekpq/7My9u3cDEU0QJ7zJIAa8AfB
vfBdLpK9BIW/jb9mlTzgPES4xT0tL+vV5+vcHmK7A8InrGPL/IytqLtUvmMOylPS97p6zpdEOH6I
Snd3yNTQ6tEX8LQgasI89S2jLIuDo/XKfLEbF4nrObLUD2IQxjdHFBGouzlKWx9E9WQdVTMX9tO8
ZO2fzBwyFMzd1vsc4axU3nl2JrKL4WIlfxJxWQlfGWmG5pqmdEcP6V71EJfT+MdWSzf0QbGp3zW7
9PRjpFX1B8wHw4/ZYGOeO1K5q4+2PmlA+NNoeKfAverOOE0a391SmYajmfVRcyhzYymOuSTOHYXV
DL1fqY2iBAoc9MdJN2obKdken4dRmb3i4OlL9tsSJFcfQ8Cq3BmhnWkXvW6FRiFpoYo7GF15mJMK
f/guVJzJn62ODvzSePoEUbIoxWPKzVNg8uvmNfFFNf0qYoSpjiElJdAoZTR9naIp+8It5SzvhefQ
hvJbBB6sf4vemuZjJ7T4h0ibZLwWteldimER6RWHNxGdiGi19GBkqosUippn9kmFapT5pRnpBvda
YiiHykDzZQEekB+rdBb/cXtM9r2eTwkilbjhKe/w3MIrUprHhcfFhST+tFSN+FSnjY3ItYoQ9WKP
U/s02zUUwry1l++ulXm/R3uZz94Ehs7vE/Tx7pCAaZ0LanxF73vjMOBEWerZwyjGYfTtSETukdxq
JLUvrCw6olc0iEPmjbAjVWGg3BepvHonLymc/KjNvdke6tGetHNNSUrcZeqgYVGU16jWtp2X3JdQ
1XrfNjLvO+XA0T10WP19aTwLHrMMnN0HXRnHwKq1Mfd5O10NDf+knO6GuJobv9Tcwkx8NxEF9D2w
yM1BQb6jO+ZgopqrhkBUc6h5LBrfHaLu38aEleCHuQL+eTBoMB9EMxfqfd0t1ldEUmJ0IiwcDPK+
FOUJMRVaQTOaOdHTQEIl/MK1G+VrObW6fYhq7AKUWiyfjLTKnKdSrfPFJ2pLBzalNw/XKWnaL8Ms
rM6HlWR8qxt90SSr0q7+9MqgFwddK4bdutGL+5XaN7RKGiK8WGC+1xUbW7GraR5pMaV5Oh5lXn8/
t574tZil+58dm2wptXAh6ZZUbn9h9MyDFlZmEt7PZm0oR3TnjO7SDw2oSXgvCDVREZl3MsbNXwkk
nRRLKh2sa2qt1zdhE/dFUCpzFnD3aFclVbWDkdPJePPLKmWAENYiZGe8VdAypZNY8rHJAuAo1Ycp
nuarpocjuVabnf+XoeT6034g0VqFfelQlpGnZlkQjn15LMpo8al/WWddCY2duspGHMvyAZmmSI8M
wdryLomXSvRuSUe2GZt/+0KZf2s9jaa3TwgikkTDoQ9OKnf7oEXJ4MVplJPyGAMnrUVW2zvA4LH+
iTtr2KNabb1rZKlSH5yuOtXW29HMrjZmryTryaKxfeclxngZMEKeLrYxEWk2XjJdzaHUTpWqTXsH
58WORFGBFJI6EAkJQpKrc1M2wONAVaSBJWrvXHRmi5UL415LpcMV6O3rKjWNkLZ/VnNZD2Ynahcv
lP90LfVOmc6tghPWBR+XvVbKRuwsayWyTkSLlgbp7ZrW2RRlTrswrb4wnvLBCz97jef+LqhXfWqE
9i/K0vNbZwfHmvIJcHIEIyhxrkI8kbmj04DmDyBcJgdhZblfIx53mhXr1+vr+KKMymXHXgFig+Sh
FOq/nV2V62o3T24RxFE+8BJMXvGB28sGc+il3fd6qL1Ln4mKp3ieMB+GoHl8/Re82LP8ArAYLu1g
eI8vTsikxCiexx6/IGzLQ6kbPF1iGY1jXnv/DJFjQHib8kMYluPD6yO/iG7lRY/rEaUIoNOs+Gru
aA+MUcMVOqvYDCtGWZzyuh4ueA0v7/TEmoedz/pckLqJO+WIUuqVvi+dqjWACgfkGXiuQydSX8LB
18codg6TPlrR0TS6lgcybNzKJ3ShTp83ZUPiNKftTz1Lqw9qZbifUcIz5+My4+UKv7ccSfQTS8R3
htc4Xwoh7PE64Wj0E5RA/iPXQzBL88RDgb59pS2nsTGW3+Wk9Nahhsj1o9WTQct9HtpW/8pJ6jsf
wOs0fGhjinYnR0DvoMuGoK9P/INPUQU670cTRdbkkxc4ycFBadjzOQND50eIxEWPdGCzT+0c2qGv
ze747fWP9uLaZgkd2a3iWFA6XoMlQlVpQq0StI0Bfx1MQpE7dxn3tL42R5EWC9SKSQ/WOZbqpMMS
Yz+ABUGnc3smykNbNHsWKy/BEEyG1gw2BBTecKdZ7cAkTXM7B0saLE6YXLD2Hk8EPupxSjAEyRst
xDxHN9/HSZfcV7q1/Ixbx3g/0rfeOYQvLjn5QyhKEAIi0vECEGWPIdAIA1RGkpnzKcw1nhBF0JtW
DewEXYU9WYLiff1Tbp18qnQwLPgXTazVzVrNqrdIEAjFkKj8L4Icek3Re3V8Ek08FM3K/FkVIn0I
l9gRO0fxxWPFhFlxJs2dw+WzKkywtWoOWV0Gdj+P962aD+DMws6PB294en2am0MB6Eadh9F4s26v
mVSpyfskZCkbQ5dapxLBr4gGf8oWdyd82viMBIR4rSDRQXC/lgEinYiMWW3LYIYJf5nNrA7qzLFP
Gv3GQ93E1b3qhOXOoBvzA42F9CXC9LRT1qW61kC6yuqWIgjtpvtpwJW8JG3f9X6iL84eom7tIS0j
G4SyCc9lMwxU9OrIUEEjlRjYNC35IwZ8lna12xZxB5EnJzOZ0R9ayvTUZr37Z6RvdqwTsHaZrQoE
uZB+UcrFulIO605RA60/bNQ9vaCNJxVZVJQdeVkkQW31vQfku7Rp4llJLAcoU9yLLDroxZzeI5BR
fU6MVHxfwA2fpyyjULso+Xz3+o7beNiQgpauE1RRqGqvfkHjAndpybmDRc/se7W3nvKymQ79WMDv
iRJ35yxtDScpC7zdlFF5xW83eG03aHl1vOC1qylf3EoYR8UqohNvQn5aHLxwdgZ8ibJhE3BnWmD9
aSZY3urmEENdennRgVUN7foRHFF0Kro6bv3MytIfs9eOZ+wSa+dglN78OezS4TqUu0obWxufjywl
mySsYS3hqU8KQh4mIJvCFsl9UbnTsRwHmMEKAi5v/6K6ZKRRb9wg6Be5ujRuNhaBm9vdyYkSXEwp
d6BgGDn33dI6P14fb2tqFPkBLaD8yjKvrkc9nupxtPsMRGAsfjKSBal0TM0vlrTE2/mcW/tH1iIA
TdGE4k2/3T99Uy/RpFZksUvRXDItWy5aozeXCojMoXem+H+YnIQngL2T+LM1RynXyswJF0vms254
WcLy4+BN0ykxbfPr25fx75FWywiqRIsWwqEA9ZXuCCwsowBGAU4L7b3K6dYXo8NJJ1TG0uyS20XU
IdjEnkaiOYu68qt4rB5y0dl+MiXxl/9hVpjpSMMASvrr0sNMa2hQI9BRqVp2QeJw2I+VmyEVgzv6
nmHTRiQmodrSepgkjO14O6+MmplKuSgNerQ9DqNrzPdx7e45g26tHlhfKaZF+gzh/naUUdiJ2QFN
xd1qMb6k2BGdps5azvUi9nK7l/BPLi/eLco2UiEMcYXbscIe3bEyBm1rep0enVI9tPGSyVPzPKQt
6R7d/wIjTnzdZ78qvba/VFVRGH6W9eE7TECKwqc93F8Jnt5cE5E/TYYO8han+CVP6l/gjyH3SHIb
uokCn8+TFaNeBMpmD123EfexSSGqk26isbymKE6ZZqdTY+DvZVv5XaeK2DfdWVytwY5PsUsNOWkG
cUGuZO8a3frMEvYPghD+NJf27fwKOwcBxYMblFWKJ8uozncQXbJDPiHD//oh2dq3CPqAD4IBwCO1
WkphT3bhyq9M6A9/eO6wYxqcPeDl5ktI9irh/vCIVXs1IzrN8SSclsA99PpTKlKUihI1/jQbS3qm
xEm7Yh607mRkC+WDsRfHNnWqHb7M1gdFu4hghxyGr7p6jtsBkdlQpxtQApe+H+2GbobtKE9FUv0a
w0n9xxuT7udA72Hn5dhaZAjUMuiQCKy1HJweurZieHUeTOpgPzjdmHyTPOCdx3drevJd4rmhIgPr
4XbXeNjglbjQgum12/4zsiPvF/oIP5JeIMG/aMsFTM2EchLi9K/voa3tKjG8aJnhSMEfbgfuzF7L
3C7NA6uwVAS35qL2Q8/pTB+Mkv7r9cHkhlzVJhDc4EhShSAVXPv42K1wF7VgMH4MdFojGesLWU1I
jNzG5qUMQePvfL7NIXFD1mnCoTKwhkrEdR5pec91Q1PJ/Nhoyr/ZlHt/Kk/EUuJmaHfamVvbxftr
PBm5/3W9tXGoD8ju5oCztSH3S72bf3mL/j8UD4C6QjUHSc/mXHPXKKHDaIwNECBVpTwoDRRlUrWd
IGY9F0rKBGdSOpB3GFL9Kuj2RgWzYrG0V4R7jc+KVY1Qi/o9lOWLCoUcRubmMkeXFWX9dsnQcB6p
FxTtNVJM9YuntOH7ulVJo1pNHEhsEUTtYuUwDEt3zjvNO+jZ1Hy2lCLbAfSsz8LzD5EFQnkYJOry
9ockU9/qXRy1V7wmysfh/zg7s924kabbPhEBzsMtySqpJNuybMvTDWFbbQ6ZSTI5k0//L/a5OK1y
QQV/Fw002nBnkcwhMmLH2r5XfwF5SV3Kyacry+7Sq909B2jN8OAV/HFhb8ttsSpfn0b43IepHt0U
xNe1WbLHfv9db/vpt1MfyTHxjoltXj4QDtuZATRRnIARzE0sCUp4mjmaemK2TZtHup379zmFlmtc
gj+ej5FJee6Nb6gXQEG/HFnWVMYrAo4Tadf8gzPgqu25/Xglu/Pv7nT+gEhIOfpA/dDbfnYCZm3d
20FBpbZuV2eBZGdCSVrdHOlzsHADp1Kbrae2a7YgLsIq+uUAecpinD7M6j4ryp2TPQgRm50FGWzx
nf6btWKbedwyVXzqu1bUiZGLq43Cl14PHXv7/RIYEm0GL19PFnVDHVqiOnGGjXENXSCuV32NIffn
yuIrAGYn/KFyzr3ubEIrmZfAs7LylE8adtyqsBeMvU5F7btJqDl7sothM+/m2e6d42ROJTZ1yquN
A9jjTYSxG1WVfXr9DPhjkfGbAGztpCtaAvjXl4/ujlNdTJUjTq52l/vKr8sTeeTssZMqurIXXxyK
q6y722MyF89mhxEBvKezVJwcV4hbdKk2+gYR3IKoePr7h/oXFsSVj8aKc0VzrhpKyvlQsdDouxmc
bjjJbHHiMZfG4fWh/kXYnc95AjFEqbSYU8I5W1pTR64nMitxgiZlPzcuzG+0GU70ZGCzusZykOq7
5sV/r+horu58LJfD2MpH8xvOs51MdDe6TqxhQI5vvXbyHgcorcYhkGXQUCgI659mlrlWPPWL87kJ
J05nWyqQljOJv2tPc+kT7W1gJtElIew5XtvWrUZMP1enYG5ozLMX8Jtmp5MJSPSVSODSmoPnxDG2
G/2Qu3o58fJlRucysCW5peXebuNavtlrCcfXP8+lUdAUEsER4VChPJtzEBuGSAZBdfKrKMQPqiMT
W67XuuQvjbKHbJSwAXER17x8lj6YNqTtY3ny1OqlmF04R7RO1xLYF0aBzrCrpIBR/MnuLDF0RMLB
G5uFnb9f9jZmzyfp+NdvjFEoRNLCwl3/nM+wGv5cO2POKObaHfAEFUc3m53k9VEuTDSSx3TCcOek
3f98lM6ImrWCb3jC+30NSG9RcIyzJQzrmOaXsLoyDfbJdLZId9Dq7j2wQyfOk1tCFZPvDlt1wtxg
vR2nEKyLJcmQR1O0fVmsoj+UZuX8MGV1jbpy4dCneQxHDiQb4IjOoVZyv5NmehCnwpzUjbP0bEFc
bcIPg1XVHwtRlfaddvu/5CIj/ORGD7/7/+nkASu8nJJ+5oka4oUgC6qa9UiwF3a4YMkxPPmREPnb
ytbdY491z3hY181xjis4zS3968+MhgT5KV+Zyss5OM5owrmJoH6e/NlzVizP6PWNyboFeJhBLP77
A4b6HQUJWuA5Zc5lPI0T9EGByO7U6Nm0Y2tzuw861Pnz4qz+tZDqwnd9Mdi+Wv9zsxBupj2vy2Di
jULdIy/PU2/gethXT6hyvjaZdy2/sO9VZ5MYluAeOhLDkZk8+6RjOcw6al1x8kBUTDF4jPlTXytM
XNRSmmGMEkItVwrmf3TO7POICJwsGep95BdnMUvTm4YztYUAA6e3R8gbeUyb3XrryclJc7+ej5PU
Il0q37rN93b5KtfdgVp497Nf62v9Q/to56/AJ30LEJWcJ7mHly+9L1DWE0JVpybqnLRzcm3gs2sB
U19Cs3lrFcv8GbpR9HswRPCsTe/59fl86aNzYhHDow6xieZejs/spcWQ3vST6VW8cHMa75YobN+M
eVHBlLDd42iL5lr+cH+q86f+t2189/jcuzZfjkqziKh9oxGnbFA0FzdY62jTCH++/myXphcyXO5a
WCVBm9237P9M6M7elnkYCGS2IjSOtZH1R2z19McOJ4UPohy79PXxLhwBJDjIJpPFIpETnI3nD0S5
fWTwLh2IstO2NAcvH8MbrDfU/zIUjQX0ofDN0Eq9fDRz8Rc0e0pQN7ThLOjlZ+tadNbRMnblXLv4
qdBXYRe2lwLPY9wK6bIhMV880adYvzEDY77LoGfevv7qLhxnYEb2kiNOS7y6swkRmV0/BjP3FVrK
t+mhzmAH0nZSbvpAA0PVnfwyd+w0yhYd3EEuK36/Pv6/F6KzGUnxi+sydSIcbs5bXDe3D4J+I5QX
dVjDcDeL9dQ0QR2k0i2GR5aDsZ4MvK/aewfNiPxS66YWSTi0iGJLY1U5XOYoaJ7WsvLdtGqrrk82
r3LrQ73Vwj9GbWRd1eL8uYz40VQv2DsJ1c+r1ijYa6foWEZ9zwVHyFLdk+e4soouTIDdpmIHzewH
0bkJeFhbgYEJSX4K1dDTCivGeCid/Epq5MJa3dHTNEpzvO4GYy8ndIBvklFQ+j8ZTaPTodzsm2HJ
17e0+31DpN0frnzvPd95/r3RilCDBwa1h7gvxwPAVOJFo/OTmXXBKUINdFsvjvsw+SI/edGy/Za4
MFB6AgnwTjp0r6ZSa//x9Z9xYceA6U2tCx4Vt63zHYOcrBvmXoUt6IpkZaY6ioG846TZ0K9XdoxL
LxilGNgrj/QhXh0vH1hSbZsR7xi35mIZN8jjM4R/U/09GLstKYVhXyOQXh5wr99jLAs972zAjLfl
qnw0bmdrDFJkVe9yy+X25fbT3bYZ7ZXnuzRNd9AqWRquen9QSDclzHEy8aLMTLNPSwc5Wtts9ZV9
6tIo2ABRE9nlvSgbX75FvGh3GWCENaQjh8Q1hLoJmrK+eX1aXDiUcX37/6OcHcpt5cnNXQLj1jHc
Nmnz2f7pTdq671XXf1jXnoBf99fC+ouPRh6PpBpfi5vMy0fz/W0ppn1F5LJDhMASvYFfXV15tAsb
PfEeq87nTOawPHuBsiwWabl1fsoCZ0hqYRkAkLbymI+TjQahK27yENxnLtfySoHn0nykrLP3O0HE
gAj48vlGc7Ax9WStjcuuR+1yYLiTtOJI8LjzpLwrB+e/Jf+zLQYOBtWkHdC189FeDthmYWfPzVSc
BqWbR8ffChe1JCaFKV419UdrzqbmbZiZPp4k/Nzbedwm6N3uvN7562Z7R2cUAKhqhITej6pSjsLL
pyrW1B8UTZnmKmjyG6p6gatE0x02eJZT5AcfybRInSl0SMLi1GzEtaosOkh44opgVobZUQJoOEZB
ZXR3OgudAe2jrJxUVUEnnvI5aoJjZy3NtdLlhXkNTnBHe8NMcv8w7ongNXBlDYqTclfj0e2t8ChI
kh7X3NJJ71fy1pvXawWai4PSM8g9mb2I7fPlZxggr8vKC4sTlf3sIOZtSsau8E7hYAcpHcPDbUQW
M359BV/Y2ImmSTmRhP0XoPhy0KD3dWYYPZ61nJ/vWuEPhPLB+NmYomuM6YtDkTyxaZ9FX3CufrZB
lUzhfj7XNM8dRz+TsTJU/i7U0/P/8FAk+WGtwihFzvDyoao6Up5qWyIBT+sxsUrptpS5G/VNjdl8
zXLtwk6BsIWYANAyNYbztsu81QFUnLo4lZZmaopiuCXuMx7UoieGtRp0iJ5iJ87G7n+IDpBQcDfk
4IJ3cq6sXJe8aAdRFKd+GMc3bmiIY+BK9AthmPsf+zks24Ontk0lbta7393GAYiyKVQNr7/xC3vW
HhRxS6IjFLToWZRCibOevcXJT70Y8Quvgmfl2H1My53HXdH/W7YCJyc1Dgz89syOS7PVyw8sm9m1
s2Yybo09/5c2y1jigTwUPwe84K4Jhy+cN5wA1Bf/Dbut84TZ0myaLuHWuC3VPCe4EHd3qzDN0+tv
8NLqoOzmE/kAAiFt9fKRVqX90ZNYmkNj7afUQ9l4uwqgZfFEFPvt9cEubTVorRFmIMFh7ux//p8L
J+Bvv6Ep2ridOlztkZLX+U3XDEvSZxb9Rtyw03zEN/bKLLk0LM0WlHt2BSOizZfDtm6w4DnSYcMN
t0DfYeMTnNQ0Fj+CxtJFEtDy5CWeVIF55Yi79AmptpC8Ab7OtffseTUMgiiUY36qyoqloNwIa0T/
2iiXHg+gJDEXOQrEYWchQ4ajKrcSrgZdbYyYMqBk13DzLe8Y0rh5T8sBrSUbvMGb17/mhanj7y0l
aPVp44JA9vK1RjNpsKI2maBeZd0VRVMehDPTUcvl4coX/EMRvMesbHbU6kj3kVc8C04MOH1rVE3l
aSpyZd7YKhs0rWMy21C82p3xOZs97R8dZavytvY9QydZ3cPSoQcDRIJZmeFHM8RW7JgLp7kVo5qe
JLpz/1h5mWdeCaUuvZn//tr9z/8zzztjreTQKwzP8NtKXZgvcKcGO+bkn65MsQsffwdOkenYe3vQ
mr0cSvYVE7BqSzJF2/TJhA2RNDVF5r3L+qEZWzfth2G88uX3fe4sciNDiPfdv1dDApWXg9bT2Gmo
YsUpqKPqcZitNfYNq0hG4dhJ6EsjJTXjfuPzmCk91erKrfDCrs9qZvvds6I0iZwNPzWFP8xVXpx8
u3bqNO8k1WXEl8q+yRdblvFqBuO1++GF43bHdnKp2ePJP2T3Sq0mpkxjcYoMu4Rr0vRHb57FLu22
mEQkgy0B3joLir80HN0T+8QSVKm5GLAIzqUKS95WwsaP6WQAO3looKNSGiwsaFe0Ib++pC+9WRYX
8AiGo3x2tpUEq49vj9qrJlW2X3IgC94oX9Ad05LjzE29XVkpl94q2dWdHc/2xcX75UyqRlU5uAVV
pyKf8i+Qolp86jTSfs9ag7uyHyN0rkSuR0J9Q10Z/N/HOZ/H+GHQz7D3Gfyxg3mjlVH/1rzZsahG
zLuhFaeyJrl1B+dh6eDjNBOV0SkvUmcYcAahhmnaceeE9YNR9PNT3hlYZInc7uuHhSOalqvcArtE
QkQ8Zlk5POpWYszQ9ZsZt23Ybscu9Jr6yoq4cNCQ5SI3xzzZqS37d/3PhrN0BcgRzVVKt9Xy4K2t
lcdj0V9rPbk0DHJqcmp7izB3tpfDYPYqSmOSxamejPVNOOL0WLtBcXx9El7YPbn6oNxmCmJacN6X
RaPJNvqzr06t505b6uRtpOLIaDEWdEkgf399tAszEBUERyf3LrbP88SaLqXdLZHGaGiKhBPXHD9+
6qixso5DXsx3mLQuRlxNRnXT2KGyDq8P/wc7kNW9y3R4XKq8sKfONvApaPpW7FWlzOnD/Jj1LZwp
xgEXo9x5TPyircFKO9Peo7azRdMcG/OTaLmSv1W2V21H3mIp0xUEw7OThduWuIvdydugCfj7i6Iz
Nx6jMOtvcOlYHmfcX+cH1yzy+ePg+7lI3DqYuoRe89y400wlzstplPduPtaPYOE2/fcfmE6APSmL
Phd64Nmi1zBLx2B01AkTJXCJdZOp2yxfZIf9Wu9ejR328O5slZNAROtDVZZCznnrwSbrYdrQ5Z8y
+iBDGMsoA5NRmTQU1WB6R7J7JpwGb4tASPp5UALkqEAqxsbUWSPFA8cqaDhS7TX+/YWJTtDGnk7z
OMbj5+TwGvoebZjY/dELxzc32/FoLBAUPCndKxv7paFotSfRuLswIJJ5uXIHtykKKfH484RrHTGF
HX5lKquT0d7q36/P6ItD7c22AAuItc8zx/leem+zSZ7MoQmP2PL46UAyOfFF/en1kS4tXU5FgE57
iSc6v2/PmRixVFLyRErsu1RleIj8NYwhhGyPLmSOpKk8kc5WW317feAL+yCyD6CQJIpp8z2XJGcD
zmTK4202zdAenHUN3q4IvP6+uE2ARcCBZAZ5zjnJT/aurEHHMz3yUt5uwmghOW3BWxDh/hUJyIUo
kqEIp0g7El2fz8RyMDNlmRUPFOZYYqm5Tjqf62A5rhZnnlEksjWbp9ff4oWJEhFLUdHiEZFRnV3L
soG6DRQ/eSpXuqLHvM/uK2v+HtJ+fOXx/lDQs8nyvUIawIlr9hbYs+lf2lEH0RjxyVZU5sndwHzE
0whqJxIAWfEaXtY20c6ydW+3qlmWdxOaWP9jnod2diViv3SXoVa0m01yvnFN2D/Gfw7rYe2UmTcm
XqKmW/7KDPKLt2Ipqk+WL+XujeKrTyPxe37S1Vh1H4y1xfOzI+D24xGO74M9SL+5mehLuEeMRi9t
O+e5G8tsUtfaOC5MDH4r6mAUwpQdz5tNy8CdxkpQ9muJCG+UvfhwW8R223jOlkhIPWlWLtMVaseF
dU24i9xhZxVwsTw7EsOWpo0smMRpDKTzrZhM9xN2eFtqbflwk0mvu1fU4jjfTO/0+pS8NDJOE9yk
9kmJNdzLT1NYeq3pZRYnO1gLsDa0L58sHcoolVnN/k9JQkpuVCMeNlMRjt2VuXFpSexZf5LiO2D8
vMbAjJQTS1SeAEwZQexzDfpa5q62j1PWGeLw+tNe2MZ2KRa3R67x7GRnUSP3elU0LecPssQg7Ud4
T8rO6vT1US49E9nsHYpAtpKd+uU7zYlRSBeOjCKt4BHhiRMX5lofco7FKw+0/+Czk54WMgz9yPMi
/TtX5S2tJ7Qx+Pjnelj59QpSXOIsRfBlEXNBc5U91k9/+3Bkr/d6GuIjMnXnfcD40Ku5iyp1qpE7
18lSGFQScBSnUNERV14Z7cLWQaoXHjKZbJ/OsvOuvNolBWnQqXkKp1A3ydhU4KSGei4eaKCzlhtX
9eCdhrzs2seomQuYRbQMuenaeTvHjHN4jctg3LLD3EZNdfC1O9cHTZNEFivP0e5ffxByEuhyCTr4
9MReL789DYt4dM+oSz2UWYcyWrw7T7TtLetIPAzRcK1VyvtjAiB6J4sHYmQHMJ4naNH6tWR6muoE
XsxJiDq6pAq36LZ2puD29S9/QRHB/sS1ddeAEsH/Ma8H7ft0XckTL2DtU4Pg2k6oLdU3bYdSLYlG
Uwk4Wr1ubragA0/t5x1t0oitRQFfWLcCp3tV+PcFMDKcCkDPeqmdz3Oeku/353SqZs7gKz97v8K/
XCN7jhA4MJgejvpzIcdib8zYlqNQmRWayDljN4zd1d78pMs89x9upxEO9Spi0xGBW31UQqj1jV/L
aiEnPDTXUgB/Llo6g1hA6HTI7gFqeTlHeIWjFfX8oBne3SerNPzYmaPoMKnJemrH5cvrL+DCcAgK
yKjsURVl6rOSQWmY8wwFR2LVO803hW7yd2O1oa+KfDJH7lZdu+H9eaawWrl/UKKkHkGH2cvnq9yh
dgBXIkWC8PFhLpCIW2LNUkx8owPelNhS+rp8gktUXQl7/tzf0VmzrUP/2Xf3892C5gzoV5OYTq0w
9WHD1TXpaju4cmZyRd6X8dmc2svVXOXYApH7n71TH8NacxIyglfeOcURll2Vv6vXwDtE1mpgizYb
s4Un4BJ8s4a56Q+FR0NjOvd6WuHFGdOz4h5ix6Js/a/D4uUPbSbRlXi6X/KkAwCn31CFGvpkhl3e
oCvoihxtkZ0juFmzYMYnfFim9/1cSyQp21hz7xWZHO43FmGXOE0Q/YD/YXx1tafeKxxnchKGdvY1
zPNii31JBJUixTR+b6rEp7TGbfKdpfLhx7ouUr2JtmX55VnTVNGp4oGjcwQtGwmPUuDhZQ2DSBCx
9Z+7aDGLeCEB6x314GF7ukXBKt7XrpafzFqJr0FlN19h9FfdTWHL/nMRkkE/WOW2bTAHd3OGeMyE
+EcakDxOI1koIw4jWcxx67Vy+Dhn9aBkDLJHuDfz7FOuifDLaX/kpUM2cl2198Ewm/BnOUfao989
sOcbu9S+SCtLDN0bYVCTfaNo4cpTyItS3O9YNPMeIbvj/KQ7uDRiOn7m7ddktpAxPS1tJPTWVmdJ
Ga2SnAP9mHHYsYmAnMj0R+UZ2Y468ZfIfN4W7AxvDVvPztvKaUjj0uW8mPjZZIFRc8UPe4FY9xkf
x9FPEITVC6Gt4z1Tw6j9ey7r641YN90nI2rQ4HYhtzXdynCSz3T2jV+pTBOhKJQeT6PZWuYtaYNi
ilGeznVaDau9QOxrA9wW6ANoEzsrZp0gncp/h3XruGChDdpnx1rJ782az1jKqxxs4qbD8EPVZpZE
mqaKL9rLWqiIQye/DV3pysQOe8Lv1eF+ge4OMeGh8YTSMSIDa4vVJjn3ZVdHIvZWRz1neRcViWUh
uaFFIF/BQG4ikimB0vI5WwvrHSXk4RvahgELnrYX3WGS8NyIGkKAnX6RZTIJo6HRSedt/W+KMPBu
0dM8Qn2pSxyiBv+NUY8h8r+AYqdqLGElFGpEUmWtD8o0KspHo8c7K/b6zhgBn+rxXlShbGL+6T7n
Wsj7CswptBTV/lwdX0U3tlitNu3pJ5NJNGfBYzk0fhUbtT0tCdMfsilnhOnAuPOCf6zJyb5udp7f
4RpdLhjRCtkea1M6Mh3MLXPeFFrbNLyI1oX8FRBRm+3c349ltaJmDvLs0drM8ms0cgtMVuxJPjYi
qz6ZnoaCZACpSuCVW2tC+3z+yy3nwoA3g4ldIgpF+6oBdWRNMxHU4W1rDctnx9bOe1qFHbg0TS4+
Q9/xnqLcHedk06v/blSoXdOiDOdfjWusdjxODZnSLgybguas0Qli3bdVnliBKs20aKYVxGezTQb/
fWS3JuLPkonO4AfEb7nFk5WBxgOtbzydOmtfrr9oJWQp9xGGCmkDZ1TeGoN23yiKcw9bVkSp0kbd
xk0zzmuM/tHdkmGqpiZtyKVgPevXYaJwUvlgOH7Xp7RGuA/mAvEEK6KsSjGkkDoRARxWCAFt9zXQ
gfgdoE2CK7q31cXhmgcDs7Cu3+tVwx7z1nL8AvqtzxO95ArbqdlkgUzdAtW1xI7zJ1jlBuQnm5lK
e7h32XEofP+zb1bz794P5WenHsVyGPxp8JKo94v3Xmv4+Q0ae5qT1lqPeVoARd5TacTnKYF+ZBHc
5Fkfz7lh37i9UPnRaShXYRvXd28XYZuCnU7NT5ltk/Oq3YbX1gSV86s0y7w4rJ1e+6MQa0hGhzrP
N5DkFZ6IZMjKeASd/NQbRTYmqvS9L+TyuuEAWKprYnpFt99GPeDea3ZLuMWbZaxfmgWfpiTKDXXb
udyfE1iXOK1RNTRE6jNnotgy2vo9LYfVV5QcKPGmfpho+Y7M4TseiXpNQKSZP3wysV8kog5N1sAW
36W3+vqQu5LtIZoHJ4uDkrGSqix3qTodcF5cZWX7ey6Rb6Ud5vGYMk/YYiU6NOUD/e31o0W/yALX
tcCQ0a8K5/NuqIFLG+Y57VM2mD5OgjAdf2y7koXlaBkdZtZ1VR7toHVS11IDFtDaHroEs+3lc0vn
UJ9yyhreIScC71NBeD6mQddtVrx1tl44/zCVvcEadQsOoTEHiH0CA8kEgtnMjl23ReALFTm76Zt2
b8CEJ85LsRdqC4knoDEmdQub9VDhAvGZTECjYwRkyCTHpnGeexVFb+mIovszwGd9jbVqoH3C6l4f
nWVq33iigL7s5h3CMo5I8bDa3frkNmJ7aqRmruZL6f8OM4K5Q7MRRbN3CPtuqcRoclLmoT66i86c
OGrHASOR1ax5M5Vy5RtHT+6pzCnw5w3bQjxXRSGStZr0U4/lnDhWE70CEwWF5q5si01TaHL709L2
1g+Nc51Mp5b/w4hPZck2P5r5oe6C+Xc7bc4cN5brkTlWPdug2TfRWxo/sjxdxzW4sewaux8n8/w6
ARE1/OPV5CvirTWL4litQ6BYZXn0m6pDt8Y1u4kRb9gj6EQhxizw/iy1jKl2q99YY4IOrayiIQXd
SJeoERXDkFh5l8vYmuvooYDbczeZq7ckq4xUF7uOrr5Ociz+aVp7ntIsUOFKMtvw4T2aDevfM9ya
2pb0CDB66ISKcs6z0Hzn2IXn+7CF9tgnK7W6D5lBi96xZ+8/jf6SRemiMiLklpPIJkW4jiG67jII
qUPOnLq+n3VfbBdvDppTcvGpW7dIHmBwoAqaSiN8aNvduyNYMuZkYw8LpGM66P5xaqN+L4zaUbGn
XDUneRi2Ipnx8l3SVey7FhWL9XHJm9K/reyqfBtEzkDbTdlpL6m9bnov7Npfb9ZmBB3MLmG+D0ej
WwgKrPXQjKqN3mEvUj1GK/LAQ+fqQKW1t6KpW41dmMF5s7IjbzCXD2YJDTBuc5NjJ3f8IoBRIM3y
jWHAMo6HrpFtMtMAwvk4LS1LlN3+n3obqvdbvw5ebLmF3SYYYuOVuQ318hxZY37T+7UXsV6G5VPj
r819sTrDJ9NUHINmX1dzXOteZ3Fjs8MmGqXUHCvX5PA3hIAAFQYoHPxu9r/JsGKFmVvn3GUVvqY8
AQlP6A1syokl57aOXaOYdrxk47/lQge0IsjCvk3dyhnNwyYaGyOcQrMvds7ieSnCIKRLUiOdYIlE
4QPCo8riLxWZgFQOI5rpVxhv+miZVdyiieYPId4+NJIMHudMgD12hqsAGNqB6iSVOkngVXV59k9r
e2MJLYAgFimrqrxY9jZzJVtH8Tzy27IY0yPro1Jt/mR4Y/Q16E0O+Vyyp4/V4pk3cwEy9NhtA7Bt
NNpWR2K6xZOi6xffYMLXBpUTv26+TpE5tYmkJnDrrl1R34L+dj4pEGkO9w+rdOK2sxFPRiO2qUdT
Gy46U8x/nBR3Eew+zbnOHtxwg0wD/XnCX5z4vY25Yckuble7mI8FFZohxh5I79FuYI6x4Xvi52jX
W3dbu4XxQSmzrOIeif6TtUtREq/bgFBUPqrWGB2GfYuZ+EKtrisFbJplHj9GgLfNRAzh9L2HJPWm
CFh2iegcqW+xqAF8TpsHJ4nBZUcQHir3HQTzuopFWFiQQw1rvlGI7PpYhvP4afF6j19tetJM6IEz
v4u2qu5mP5tFUuPcVySDbpcvGokeIEQLlmgc0bm/JMXYQfeE+Zu1SSZmURyskUA8iWpuNilT1QL5
jfL5VwHp0Eq6qAyqmFPGMN9aBpKTey4HgYztyibYdQB3f9Bl2fTQjaT9CwqARwgSQV/NA92qAyx2
JplbDiv47KjW73O0k00MDSH76YzW8HlrVbekC8FHzXvabwKdWrBHm1YxkCMPF9HFGQVKdD5alx9h
4kQPyBo4/zd/BQ3Xb1DP40pH+a9BO9kPSpyWSrxQm1PiZ27LsHa5vmsoHz13rkeEXZj+B2XQMBzX
Rife5a3ZwtWpveWHpOrKa7IWO0zcpu3ndI3G+ie94d0XssitcZyJR74amzX+5o68Z30WMrls0hhn
x4Lo5YeSE49n9+tUJRJ58ruMNvYZ5LUsf3FFW37LVha747tkirqq7eAVdZOe46rAGqXPFo8fPM/W
TetI7hi4iXzLMmd4i3bCcxNRt/KXEzbdLzePODWkO/cS7+F+K9OhMtyv7sjdLEEyP3/lQstGxoaF
SDRke36DW51bJqtVTkVKmNfu70dRAx82uX73Fl+3EBg37paevTnf6bcj8jHKaYAZ6kWUb1dshb6W
WTk/w5VCNFIprk4xMhjjgYjd4/o6apndTFpZczyOw8Jnlp4uD06bQxFUaDsHTsVl/aZKkYGoDzrT
SDjgq7ssqht2m06sP4053/GoS1891haio8ZQ/ueC5nVxbOc1oiWkaSPnPsQlo01DDBpuwgyRYUrc
2SKVsdapxVMA8kK8dCssd+VnTY3AxR65OSsXjw1DQSA2M39PFKucY7zsgu6fSsDki+d1K7kD5oOW
h/3Q/r4Z7jLEPiIkkbJHZ+8WjcOp7w9ulXq9IT9MtlnW2Dt4zX2joqAj7PdNndDdYb9x0JGTbesH
dHoz0ePHcPUpJfTzvJgJ4hOD488Q47PINrSQkbE1ZJOLabmtq0hbMaFV94R/b7gkIGyzMja6zvgh
OTR+ZovffBdOvkXxLKORvd9roPjWPlGX5S5WyPbXGlFSybb/ssrAg1ZuLF1w5NxfP1ZmU/5AkKMf
g2BR33FAsIKbZbL0kFBd46LU+2vLiaHqsUmKTQVs/wrxb6y44XA5FoX7Yxy74Z1TMm5c1tn0vLRC
SW7d25zBNqhwmpOc1V5iAs5/L/mzD7I0IuPGh3z0LVMq+pBNQxWlmYHEi5WgO05ml8R9jCiLiKtA
wnCaKnCxiSFHB+FZuHk2rpZ1+SSIfW8iFUbf58132cejuvLY74awQnuTRf+UvqVFTDDYdYeoy1x5
hNUADt4JCzbUFQ/4L0SN1pu5DrcRPwLP4gIWWH1/xEEj/LFk1frdne3hzrMqZD8699dntmvmSjh4
DBipsWaXRJuYxxYpgOdh9cKHMdj0ljh+Vf4kPorceA2N+o5+lSEgSzEiNCAfoLNT0W7kkXptbvNN
Fc0VqXqz4vTwQT9GXGgddVNxM19uu3YqDBr1PcM6FL3s36KQWdekHMKy4WDSpKBqI+frVxrfy7i3
a8lx5qxzeL+74j2NRTc+0DlLMLS5qnhD0Mx1DY+pvEYR0U8KnJhNwq7cDIe4EE2hjIu2mfqD8uz8
0cS247a27ebDvPW9kVpRXUdxZoVLk85ZAQ52C6e5BloRhmVSFCurY6SdhXTZZK+H0C3kz22you+m
MXRVUujIovaq8e2Mp3C18egMyY0n49g6n2BkN9+rIVoqlmM4/x9HZ7blpo6F4SdiLebhlsF2zZWa
kxtWTpICMQkQIMHT9+e+786xXSDt/Y86JQlttG/YG1fNxKpnkVXLTCVCDbpcpUFsxtfKH9k3wm2q
H20rYVtmoqutE2ZJWA68mcFLU4fOkHfueiCUBODaqc0IyZ9pIiP/ht22qLQix427PonVR9uY8kUb
ryxzyAX3n+LbPLaJi7Excrr4hxGL4TP2zdWh7Ua/SsRffdo2LGWpKkG2qb5Oqt9LN69V1stp5Iap
6ngqxtHy/rmejut8GaXkWlm2a+Ht6GFVlUSLP5YeHSHpBECjTs5+bdRejml7srqmr1EeLsnzGM4r
B7RlHwAb0ewtuQXaOhRHIAl0NnLGwWP3h3srVxn6fOAy/CJaB5MNVGP/w/Kd+sEkA7xuPBv5Ge2r
8jM7FOZNN27F71XtNHjM0oroSfdiB0JprUzGJR+Ft6U3m+8xtEwLTpHI79HfgWUq394S6KSEg3Ne
uvXvsMUt6xsdWA9MZhR59leTY5oIMJ7MDKN5mhljfw0JOc1pBO/+nhzNWrOQq0amTP/xr2sW7NvW
TwwtpRkx5zTQxjptKfJ+TmCyajZt6TqFT0tZiLEtsl8hAq35ZljYrdOkdMPHLii924gX170Wnay/
DGnU/zHBud9ev0MI1IJuoEyPHhk9YxlB0izL4cznchD2HWbWcUbCXUqTx7oafwtv3WOos6RSBEsk
oSqWo5o/NrA2l+G9aseCWQBoEbpNqLTu6+m7sydbQf2U/Z9trjg+OzDbONextHjzDtM/q9apvxHm
sGO707q9HY4yT7tf6588H94LNmT/vxqUs02NQoeagglNv3oyLB6qSlbu+Wi36vfOxBhnc7ODCSUR
y1h6tK78rPQ2/Dxax/6iHWJ8nYlu+rIImQvPGqXiExkG0W8hqvLaJ0v7cj6BwA35YcErIkGz3Ywh
0/13oDf/qcgn+uoG05uMFCMWVyZV92+/g/PnpFuFPHMrL8kae22fr7bTvoW0yqAPd0u0JLRbBXaa
1ItK0r3vkjkLbGPMOZlBWBhb5PIBYe3+aKJEvq4BidbOJKL2svQ2HZYteSV+prlMTLrUnn3A6zqH
SnftV2+lNe1VauhP/9RJbXFsGm17hZRz8G+woh04Fd7n6xBrz5nRidEH2m6p0IX40bdjqE2EwCFa
PpzKrScOtcqj6kf5W5zyXCKu5tsRv7Cv9j0HEcebKGUJ4zo62zeiRU4Ve68jJ4NhktaJ3+tK8vGY
v+1jZNgXFracG280OkBcAH+YjklrYqrSuu3XhElhSMkIjMHiGmbZtIMVGFLasvw1XxdOmLRH6i2g
TCjtAuhyu38KgAE827GRfc7KG04+MkIn85eVUPe9nhvgBARsVToRZGxAIkh6SYNhdPYc4wW/VVd2
3fPaErif1bonstbvZZJkVTPNt9olco6P2GxN3keV99BNfRJmXd3aHyVVAd8K+uJ1qDZmjIUioJeV
BMkZnDCQPseTspLc65C/uguNV6mhSuB9W73Ne9ezvmYB2u44nOIRsvsTrlr9W6drkxHT/epJlmbu
uuAcimZ8aF3Y1Myb+vneoSDbvyZ6bn2xb7L8RdVrfMNkaHq6laOgy0hPln9p6mmOQpZdPKfhHgI9
t1afsDrLbX2flK5BWTmz6/MWLetDsiyY0kVUbd/1pK8bGwvij2Bvx+ddONFA+sLsaYb/pn/Qo+M+
t5uxRTHhBKNPQ6r9u+lD707W0f4WQK5+9jylQX5Ek37ejTf/lrRMfQwQ7CBoImTdHLxmfe8Qdsv7
SA3xzEbUadbKyWV43nqnARLatoBdgoNUTI8j6OrsXDoZe1sLCBPsgQe0b+9ysREuRS69iVY7X9uy
hnWImHKancndRoLcFvXslOxcDi2q49SBPtNuGw2pFRvHzmfO1/fGar3nGOSUcQPVzT9tu+4nnSDW
18xncdLBTsodXkg5WEPZ1v9Gi4f11mVFhumWurldwLTGvCaYGByQU+Zxsd1OYkFz9VQ0JR8HVsOE
t5gwBv9k1/QY/u0cTJQpnbHrcorDcmOSSRgoSQljo+dwQH22RGtahqJ8DIxvm2zb++R10JOZLq4p
o/289U3DZtv29nhxNUtcEbi92YrOG6rPwUITC3wxA+l0h67DzJZJ0JDUWh/LnR1WTVkYujqSfBjC
eEmFGiMqj5BgxIwly/CCN2Snp4wMQkTfkeaHaMkdfwWIkCprks6O/9IgEcAKxvVs36rVOYI04vas
MzXSKVUscdm1vEyM6WeIoePiqpXFYQrHqc+nvp928FNMIoXnDDYLoEDHAbS0I+w4yc4xzjM2jA3F
Jnfcp7uXcUyOTnCVIY+EkttF2DfmY4vWJcm1Fy34yEOorNRHdHE88eeb3GwJYdzyZYvHOy7t/mub
tXdJmm7603KD1ZeNQvT2FOud9r9wmpKnflN9m/OyACE0bnR1SDVhmxTSwZaaijVgQBQA7OPpej06
N5Wma/yhYVH4U3Y+wQDT5v2US73LvCGHm8ZLEmtklnS4YggBPJzvYPCZbFLgsCU8O9HoLs87/d3H
F6CHUQ8HEHhY+IwxNfoJXf3DwljtZwfqrr/rjxhYhmbnqP+QmKLckzORYpADCvrTjVf5TXXaormW
j/4+liat9BENNxo4fWYT9fco471gCAaNFvtt7/nK+eLYYqOhvpUlLhV6XsO0E9zBj8buRPBsUbcE
5Wklu1kKXKrdG1NVGd64wPjVE33tLHZtHOxu3tvy+CsFUODv9eoSPdNfhPraFTbEXS1sp/A48ppC
0IDhZRT9drR/6KF3Tog/VnZTnh+oVEcTLCdKf1v4X8rSvyUhK1zu0Ce78l27dWz+NJ210iQIc6XS
lvWR30sJZR47P6Y4uJd2M2fsrJ73EBlDqwfbbt9mNhcjk5jWNVL3khs//CPDgPofoPy+yrpYwY/U
QZVsBdxE8lHviYXsbzrcP97uK/NCFr9aC6lbelkOngH1oP0NO3Wd+JN97mrXdR6czrecs9UISD1r
5ug9cc5N38azZvukp5LAigUulP5FR/8dqwYcpC13oxleEud74x/f7oHgpvbkAWIu72SfDV3aqtUy
93XQbF42YoNguCWVyMv40tP2RWTReu+QUDH/5SKJdQbTNDjPFlU7XlbHY2I9+wxs48lbj3V7TEod
Q0nyvusfjlxn/QA2HflfpMaHUaGM8mFW5O7q24Z2m+WBZ96hL/GgGrAAF9z63JdkwqbbpgL7jwOv
PeexAIq/8XTXjTfAuGQ6oK3n0liC2FWcU1wOlzlYxjoPQqHV2V2RDaV0tezuWwccRDFQq23AHBvo
PJt2aYaHIVKc/R17q8r1PKBDN+Tn9Gk3HpzUCCPsO9vZGkAm4c175o7EjbMKEdJ6mwC0/T3GHU4Z
c6KiUOBYS+9EuyVphFgI9HY/JBPPDZT2YXKC0Sv52pALQOWdJ4jmMatZrVyGrd/yMdeSCi40AKHJ
SrlstBUdm59hrvGPlAdsCS+kiTfLSbUHnUBlYndV4Q7bsGSz36xtrlyooKIkccTN68Wf9s827l0b
ctJfwzfaxJzoNoFLZSkkWzHzrIEPTuT08j7T3+5mo0TDnm2OxwdQy2iOXHQbWeLpsi+LuVXlLPbc
HL5oCvw6Ll8rPHDq1Nas5WOih+CFf5wLUfLlPtSilZMfy5oQKgKP/5fNST1iD6n2y8zL/hGKlv2+
7nRs39u1sfVpTDSTRKCZL2HoqHtJ67Dqx9umWrgH29o6whzFxwHbja553DNg08m7TazFf/VZZ1HZ
NQsheyngZDuwJpTr8YG8dOpTtENxCZ0waPdJJmtZnmwkr+M7xIPiD7M1fXUHcAHrr8SygCnDZ4VF
Z2qHd7hTCuq6Iuv4A9i9rk6U7RAcSlxaOOVjjDn5tg5oTXsc1sh6CJBTxDfAB+GYWqMtnLsArOOd
26jc8gVcgfMdDOnV5VcAifNbf79fogGKzm7XeM0qV036domqsE8bwdp4Ox4BgcRDK5wXIFh2CXdP
MLCokM7NlL9B86smavrIpT5EmfXhMSr6WChSzJsBoc5PIrcZcT14qCaNPMjtyyyFsp+SFlvmqd/6
2H4gVTrkqN7ABiAvIUQYb5D+e0FBYGpDZiY0V1fQeoxRbZ0VbqG66UBzHeS81qNXIi//EVwDUD7b
pa5rWF+y9YNibEoWXB81dfA60jW35etGuvHfZinjCVaAA7NjEAeoAYW1ecJJFyunsz+DTT4edNKJ
3ELZ6hVLoJPlMlS+Wk8JcuX6dZ3Ntd8USdZwMtbi3Y2UqsmL1mqhiJb89Hlu4jl3xXJAHyLoyL3a
CQb6yhs53nCd9eUlpLq0SsWiYARn4W1UL3ii/wLYKsNM0GpRpzGltd/9sYSCyIFu9W/GaiYRitLn
7u84OuqJSkrni0wY83+AxAbxX5bdO4EJW+5NJVxneOVnW6C0lB9NuTs2VkncObOvIYEZdgsZgXca
BqLW3sjOQIYeSW/416zKHLcDp58uLC3oXEVQ1d4M5Qg/o3nP3BeEFlLaWd+Cc/+Tne6aM2EgbZ/N
ENZR7g5RuJ0mHz4epxpdZRPVvEfTijC17W0bHyprG6hZicFi7hG1iu0UNnL6xTPKLEcMisHdQaJo
ySFYVVWm3MOFAdmO+ZOFod+e5iCp77EozxXJ7fvmnSQ4MEDA1kLNquRwBpQ0g1fmo9u2YTrrJUbA
E87gfmqy/SgNsLj1qbE8/SCg5ZOz0JwfmaNgBbOgN+5+caeZhW21lFhPQzuN5wU9VUU7Jy6De6qH
rT4vV+zHl5hcLgS2+9DuOS7EdcykuztHvlSBXDNoBC5lbnLhQV37q5XtQVQ9mHHywtM46BjwLmnr
xwWpJmKheg34YoKit1A4i3emDHL+2QyUsm1YoJG7CD63QwRzfzpYlT7qegofdz73kCVlvLJgV0J+
atO5v8lWaF/8oBt/VaXTI67YDv94vopr4gfH28BVkScp0oLAtSlAHmNJeSvBtb+81o3a09y1SLOo
ogJ3MNbwzxG8y6fOlMtwGmYRBGfevyUu3DrauhMZEAigFrnv49m1wtacQ9QCKlOiioITHh9Vvm0r
i3A++/718B8W+5N/zJnvF4ZR57celySgJ8Ny3Jzuk6M+jXGoktPeOMf4spabePcbn7dVyLn82caJ
Ap0wvvcLKgeNVjO3+nXZAQMLU+ng11xhCkknljd4YAYS3nLOog8FnlZnZT1P3+RB2X0u4H0eQfso
eNrCJXomZWBGuBAHW3OCOTc7yEBd2qntSYGWSK72QDhiFYJ69/bwXkuT0Docjt8Igf3uwd9tgSC5
x8DgbrKjY1rW4GeBLUa8aROf7HUJJllfkGVJ7vsNVPptja6EBFP0+iPU0/6fg86mJ1wzZh+luG36
C/nWiHtvWLjcyzBU/p23L0p9abSQ1Ky1rvLPc82RcrsPchLnduiFySflbehhXN1jZC1ZWhrgInND
zfHyShQwz6ZlheOvHnvafxo19Q8rITk6o75VChDhuooujSF0IA8jPep3rxo2tFMexduXerc2ebbo
x33ZjIbtAcgnWWaBfU9yKhLhhSqL3r00rsW25+PI6opQQ+/qgkhp1Tn/V/uZzHqQMIklkUBTdtn6
hFK6/ye32EA87RFE84TUYbo7XHeRWbiq8qVfl+NvWW5mukHUxw/B4DCmahj2/hS3+9CoFGhs7z9g
sVFHqLideYljqvfWFHuHJIl5dFVdrECrzUNLichHrduuzSdJEEsxRLQ3fnWdV39hMhjQrc1h0qAP
7Fcn20un5CwnwmK52M7ia8Kbevu/pdToc9DaBwfKKb39pxbrIJ5hEutCKEXj9c9REJQxyOLGsRC5
bfBkR/Ws/3bTCpSyerBwmbYVluRusGqZTaAv4lT7Vwl3QuwLwYDeOH5ol5Dt06znWV84l1qvaL1u
R1N02EmXqdDh0VZTv2jIjnBc7rvBWUMEnC4ygcHIyuFpdzsXStYKb52hkuaB8+s6dpL2SUZGFKD6
qPCpg5BWdomsCBZluBm6hFC6bYgrwNHFnet8ctywJ7dIKaolxhiIb5fJhBIYOAg9IWnWQbqO+L/g
5iFwc7PVED2oJW1kDBzAVkpd+OHmx9pF84V2t/j3oWihJFV+7Dcms6plghD19LZtIqFGujbOv1DV
YVnMINg/mkMhE+IOrG9gU6PwSjD2a4F8PcQMYmo/hxEM3iYEMWGBGaH8R8Ih6hrs987zEbp9c15F
GUY3dTxHqHg95bncAOPEThscNiogNvL6VDEIxueAv+m3HU2Yt6pmiSh5RGrc/VYz+fspswSsMq6L
wb0A7Fe3uOit9Ya2xKS9KlmOMQt7qmlyFxBxepEheHjqDjEwnWpix9xxOjY6C5IxLuKr0Std4ASc
S0AcbX9m1amx6VVt3d2iPW4NsspAYWKPwMpOPM1D++AgEe15z8ApCsz95e0w7/NDvYQl02K42q/Q
X9sL5o3k14yGYr4SebW0QZjt2k/Noe1vMSdWmy5Qk3UOlUOvXZsY6Alw9A5NlwHKXicxv0Tat3Ve
8mPjxVyHMU4XpG8a6bHSbgFu3kLbOcJFAQ7KLu7azfJ4+2ZnqaDiQaa+osGT1r3wxlXkyQSRm/lU
RevMrV3r+IHqAuxsmcokzHVnBw8dKq76ZZd84ialn1CtGboS8dAtxhmevEPP0HRqr5OzZwlxrSZQ
zouNgZLUL0u45gdt1xWt7fa4/DNyafSdAcWVT8wa+zX/IC4ZdAdb2mfIU6YNP1wm9xlsSYIEoEgY
M981071UuvVTryQE9+0AwWVOaivQ3ZJBwfp0psna7vfOgV87ZGIFjwBY3XYi6j/w3y3ZHV6OMMsA
/obCi697h8aCgeyozhUTq0jprl8sfqYxeW5YuQCgoTbtC5Lk5KeHfrs5LavPc5MknUGM6Hn7n5UW
FG66doI8rtDC8FCVS/VtYU7ZXirPgm2Ly5a2Y7+Od3SgwD36+fDW7ReS2HZGlIr2Lp22I+zP/oKc
qaiWxFK5d+xKZdJE2zPVzO7GhFrKnwtzToWNRFo/99FiCuwClyyHxOs3/UbhRbL8CYF1EYP7esHf
Io/RvB6kddnPC5APogd39f3pIvTGNVShafvhRrvvg2QEyefgdPbvKZmjDw+t/Xrd3KaffdU1ySvt
t8i/MbU0yb22x6p7Nod3xZxiEU9nt/LweoPqoH0bXejaH4cAG7qf52lK7p0xgiHwl619DfCHho/W
srrNmQGndAu3hQq5qZChWSBVVjmzq4aVMPdNAKJU6DXc/iRcqFum6nHkFFbSHk49t/ORlY6jQO9J
z3tqUBX2aSjGFQHFwG77vAMBSXri5FCmzBP9cvLHo9tShK0zyZ4BxD3ax2vyAQvVxmwyHi5/+yVG
fLf4R7lk0bxLwCzprl5W8bsTeLVOWjJDhPGY4VebrxMqjs5c7rDXQPOoIG9LXsEk2wUoZNZOfSyZ
UsZpyAh35hPGyWjP34dpPLe+KpzXvcDFFLiZA7D9U7S60ykOWs8t1qiO/AdFbhOFxopI6gcyMBBB
j4k7qrcOlPU47TSfXJ/GBFgNb0XTZUeohu7kIzbZEVOytjSkfqBq8gADOPfD4MsZgYoyBlmnP9NL
O853emvFmzOPvco21exWvhp0tnCqHqpjHwT66aAewzqRLth7xTBW1Xirnamp7/x43JhHvQ2VJT8N
U+Yg9P44EHFAMNjUSVrETSMbtkk1KCbrZKe51W26L6zK0YUowvVl8moEQGYax986iLpv2MT4jc4b
QO3VLRHQH+7xgAuxfeqwLD/rQS5zYeAa0Giuu/vSMe7CWkNYv/gblxCsJHFJTEB6XrKSyt93Za9q
O+lBeck9QKMT5WtMEyNvw2TynqUectvRdEVIZs2ffbxt2B32GUHbXgXxd2WSa7WcUK3JkLap8ZLU
k/fdWwhUi7BDFsGGGLuCFN6pGUMY5db8tyLi/zSKO+LKSofq5B9Taz85O+d8BhHhzjeeWMvj3PqV
R8vmio3B3fv4zYmWcH4akdktgFCRo0FO4lI+rbS69UxRG4l3m4npvBdtE50BL+C7ZKXErRftCbYE
ory7C5f6gng0quyCwvC5L1ClIn9T3ezcHeMBx9CQXVrf9iRj/pCLkpdykEiS3KnkS+1Cl0tRStu/
jaOeU9abpfq59ZZrn6K64XxnIeeQ5UOyA7WiC6ffDhfKu6lDNWc1UTpeYQe1F196wRhf4GfyR7Qm
A9WXa1nJCOfKiDasCXX/x3Tx+rnv1rTeWpGtb1oKff2X0QnG3U/LfnX/VlEEP+YPLmC+Jnzs53a4
4HgTidDW6eD4IhNXNgOuWiLGTscasGSBwZq6PzkW1dpYEfT6XFvW8JeUDtbd3bbnX1J0jTwhuUJ3
3GwbEL0cRhkwiw/2p4B5qN/w0+h3thEMcibek3w/uD1RP3g2LpmZ23hnLP+v82dtMCauHGczOQYL
O0qMjLlnj3xs0E6+E0MJbeZP9fQHLwEdunFLgHPkSekXcbmC1aijFXcgGzxFBGoalcW1G/wyTtV8
7CIWUaogPup03pFrpKIXx5b6XS3QU11JwPuYSh9TOKVCYxEtDorvDSJyyrRnuQAkaicvbCEI480/
+gr+Ab3Dn2jFrXwTbfroblr7COdT5CL4zkrbeNPZY1grr/x8IrINQqKYrJoZjHR++UfwOta3y4D9
DJDQdbvc0h7H7GpJHzSKL9Tc9z3UBIr8CY0IykCE8IO7bkfRqdhSxZhU5pGsJR3+d/BLko3C3Gjf
jZHf43ZqVnc71SJZvSLU3t5eusj4E79XwEnRHR19yOFWG5GzwpDNnxrGSR4HG04DsH2Uv0jrwrzF
n8ITORznVTg02sl/9oiCKkUB3onHw1bdVFhhjEaLucT3+XH9gRN6mLZyPc2YXtQltgDPoWQP1K/z
4vDMKTSsKsfvKROUMztSXTF6gFxJRX5NQVq4i0SlXh5bNrWHKFpUlUf1UkX3obc7/3mGaFQY0k37
Z3Ajs5+VSPT4u1WRcjOxoXW/vaq+xpwUJYAOELx4y0Orwq3FgBHHF+Xopnk4Jkf+YRHeXzjVWnHG
ESMeLBWu41mbSgR3iL2TNwKtxJ9ILyj7FQS1fmBMFTVrO2ngaR9tXM3oogZRmBrhaIZdAEMRBGwF
eiRZBk+kq/nQZ8LjakZKFxxnfW2MfsYa5YhT6S7NPfmux1IoRt32UbFhnIbVI6MrsaaZ01JY8zfV
QH5zi3Rw+0r8Ujy6G9Rervpg/YPCN/lVR6gS7q210dttb1A4/762EVPrzGARYtxM0CVHLhaQnJVw
S7ii6Ci+oWhr+Mex57wbh7RgyLqh9DOu+aNNuftWwkdZlhQpvs7gny29+laOz2B4AYwW39LarD8j
ErwhZX9BuzXXa//b6gdmQ2IDpuMC3xMKWju7lsGpMXXhUiMPXRV7AnERc+z9DGIw5JONxDaNfa/1
i9aJrAAE/oj+G0wN8eZsuHyYW6b2yM2AQ7ToIoEWcCOszbuEFuqPc7Me7s9oRQ1Fk227dmc7jMr/
Qs1Hnddyxc0Ml/aE4wOZ1GqQtFwDbNDhLP2wLzcBOPapDXczoVbg+ekxsw3zZ91slntBgkhO4ewF
2pwn4MyJg6CPf2MC9n4gjXD/4zzfwqsOqq1O4IdT/erU9jqiy+d2Xn7UrZawMShEy6Lpza65eALR
Xhy3cpmww521kuV+kLkF1P0lp9pfz97OkgUfVcn+oXbpkcCXV8r12a6DUeXbtG/37dYOaEURNrI0
ebB4D5gmpI2kVRwQ9703tlbuL2I1F8sBsU4BTZ2LO3ahjUbL4MzBcKGanAyf4S5ohsl/okOjnk+h
dYVZ1JaIZz7Q8AuNML9PesBxMantTg1OMLjV+OqVBgKDnOMFiS65+DhatNzVLXWeSV8Qoxb9avHK
oaMn/zg+c67Z28WqEZ8ibEgUJyL49xvi8p3JOZjc6qGa12F51PTIrmAUEU8hftOKRWhe8KuoFXv8
uZ/LMnrhQw1AsthuykyXtvdeSkjZbHQEi25U10mJkG7gAE5q5H67veIb36D+70vXCqLTgGHhrm15
6H9ENsVJFzZ0xPVsVwjgQnofy6+uNStA5yD1d4CI4Lhh4ZrN2YKi9W6RujNihkPrnZCpdzxIjWgf
VulolKXo29/86wuRHQNn0Q/GzuQPcsUWz29UrVOGHctlV11kVb+FU139RiMU7aeR1M+AHYKuP9xW
fuSepv7/Cyd5ehSY44uN/7h6nHWKFrZ52A5gy1uaI/otM32rvo1bA1y3EbAkZ/pVz2BNA39twch+
nOxgHY9byatc0YIgxLOo+gZ3RcSr/MGNPKDjh9WvHmqUzvEtonDh5WuLlRShIxRsXu7LdNd3XlNm
IHTx50RaTnvG98cMs/Yk09xEs9PWt44rpM4A7TvMNdBFZGxW4H1pVcJZZ3Pnq/FTy5a3zHUboi/J
IqVLIRjsZSmAsePuCZEtHQGh2XGW7O5YPdHCJ7lpt84U4Pp+WfSNBrseLS9+Hyq0SXzTXZcPvGTI
I65r3Ktd+c566Y6YaaWMYo6IMMBkFGLUjXPlKK77xBtleL+aCMtABADAsevo6EG34fEl5gCtmwJt
T7LeK2HQktZmm3GbbX/u+e/wq+AyELzAFN7yg0SDyGyo/6DwaPLQRe/h6SsGx7dsBstVcu7MqKSI
VXD99oyUpo1Proh7/2wsiE9itIb5bMcCaeykdk9c/LAUFDBT23nVfgXN07LoUqJPa8Px6ehnMfzg
/ZXhTelY2txgggAO7vz1qY5wwWZyrDfEnvyITOEkTrn26KwPBPmY+DYZ5+Gx2jGj3yQ7SSFIVyjj
haLeY5QrZfN94FKdb6AqWZwAoxJhP/dWEI8pUWitz9PWHF3eL3Ug8xlK9D/VQ8MXkbLknE0R6BFj
1VH9UGj6ze9p8WjPEExpbVEi7AjP4waBdRm3OWJaJMTy2+NyxJ8RUfyU26HbDOdt9Tf9vDiyDTHm
dftHpGlC4D9BhzFmA2++i6Wp7LO9oFlN16OCdyCzgYN9qPAagkBN3Dx9i4wlNW3o8EHLBkIDWK5D
amxb4d+kjqoZktDUIovnfXKKntzrG5NwfGYoJQlDDZiQZ+4vM6t3tVVHmGpFW5RkUPKxV1Xr/q7a
Mv5Rwd04jAvI8XOb2u4mcxAVoVWWNZblgbhnHBldoHQalNH0G44DCj4ZEo/t1a+RCfLjCNAKZsH2
ghDcaQvXiw5AmnD1BcQWhuCCyJsqOjkz4P7NjgwGuGpAOsrY1doKGBBpXD5FWlhZ0yrutpJ8SP/G
HIjBL4Hp479wChipaPFuqsIzk/GKQ/b7O28xDCFGyj2NnV06Z28gsZYwhM1/m9AOynuZ6H25raZg
++AFvzb+bWtV9ImUf73F27+R2grcX5O1o+eKGZiBtl2M0phFT1yzvSjsRC6w1xjikrNl1DFnpirL
o5gp4/4hedyfJfqmbwjxJEe/d/URATfPX8e+HQ0fLmT+1awY2EK2anqCfZoYCQ16lRumdR0zi89z
nMry4NTzEuIZMmwzgyyoHgnQrlyXnNzUZMenDLL755YEy6s3Oeqn6aP90hEtJG4n1bl3kR37VwOq
xjjT0caCBjeiNwE0q2zuJ/RrX249xwPjpHRGJNQc3Dzy0WQKoqdKsEw6W6JLrK24zXevxtaTaD8+
1zHChfOISI84BmuKURf8j7TzWJJT2dbwu9zxIQLIhIRpedp3q2UnhCzee57+fmhy1aiiKnTuGew4
EdpbWUDmymV+4wT5E/Zr1WdEccOXaEq0z0aXM7jJFLfJHRJWqdjTouytLaB1507FIyQQHHwkICYd
k0CRKMAOmW8Op2WuycwOwPywQd9c3DdyLL/pVhEN+26UiAgghgDfWzlFYB9HLAFc5inAhV7ayXYp
6rh7sOlW7ocGHF0E58Xv7J0LN/TVAokcH+kfjK/khdVHWybYaAmjCL+2RL1xn2a6+lZpoLU2AISD
8Yh0vf6VLYG+KKWJTi2khvERcQi5iNzNlsSaoE6SfeN2TfOUV20NIFrMxne74sLcQMIHyVso1Ld3
wazKdxE+NmJflV3wFCH79IPLXNk7rUvhxFOYopMAbSv9ljOJG4GPV4paZh4kCDmRMLKq+wIo0Cwm
QOglfFNwrU5inZRJQbYNwczTNjJRamZQi7bE1jRCxhRyDFz0JSIkiFrAW90xCYre55of7E8odA5w
U0RmPQYqoP4xYld86n1lMtEv1PgcR2mQ3tqAUH7Zqo8+NVrJWc44W7+bo3O3Q6QuU1vkjMIPqiji
/lRFM1wLFSj3pGFPPTzA7cK3rHfHDiykGYnpxrFBjJI89vRBigRP1E3SjvbnaRiZ/I+d2/rHpKNq
MSDcRYcS/xmd1KhZGsaQGeVx1ubprqvaofNM6HPuzk4oVGELDq66ZQraZBzCil+hdQUtaDiWccKM
Ez2InWW0cfmQBz7yFOxe/X1CtMiPwK3wjtJEMjUvid3FT0kzzd8NmAreaMCIZOrWTVAJ+6IKDiDq
rBlikUOr2vVt19zKkizAy+1K6sBKNKThZBQmwdFCV4E5uyWLYDdK8ssjvfjQ+DI24/BayF5rDhAS
7fu5DbL6aCPngPM5lQWN1TJ7AYyZD5vB4sWxDdycHiPxP4XsYc8vRdpZ04bmwQTyttYcshLDBpnS
aRM9Jir8KTgFdCf3pj5GbN8oMySJS1/9aE2HIqEFLdBu2sEeJdXO7D9nXSa0gwD8/11nzGZ7cjDF
z24urYx2iq0/+XOSAZcvnO7TYkndgPWqS1IFmbvWzQxIMtrHKH485uhNSUj6AVtrETR5rFzg9/sJ
y9X5AGc8B/AKKWZjYVn2dYAHT+fcsZqvrp2FmtfRY3tXQTOINzCbo4cWMHC8M0Qpnwz64Wy4STAQ
MKci8u+hEUbQNZPafWyMNB2P0CuxNjaXsQz4mOqdZrR0p/TcdMO91aYVJ0mr2+7RHYIx2E9DiktZ
g1R8cSJSkXy5mYFNMjszxZhkdJKUraWQBIlykCFhwIiMoNQ64lia0oIP+btBlC0ET1ob3FjbCZr2
rVWMPZsvA5xEDhUyjkGKpQPhZzC4+pbUofsYc9Mh8sKd8sWGpVXfRKEfmHttVLQf6EcMYq+QCol2
MGjVi+nPBsh1UYYZ9ha1emrDioDfdOR7WlZBckXZpiSUo2zoMhpw00Ds5sQvabKZpTroDKeALuWh
sLYdAxiakLpevJCvkdMNhW7AWGuIWMfZEtNjahBON/3ELG2w4mjJpmuaznNvxzTGiijcRiNw3k3v
Y9VyK0o9bRZWCVnlN8obpRD2sMxH3jPXimXpOJAxK56eJbpaH/2iatBQCAVw+jkimBxG3W3rG51i
5iUYFPRSaZURACB4Uf2miEGV39N7oA8WFI384DuJ/9QGs3+vM67xb2Vhz2qLdIY27F13MLLNPBn2
dFsGEvmzsdWzXxgrlp+1sPM/TGBAZ29R1/rFBCTCIC0H7bBx2rlHRrwKaY0ZvpvdNfXCKhOyD78h
SxSqI7ZB+EBOUzrZVLioG3iaKqtHP6wM2vA2Ndjeqpn38RnCHDqSZfvipDSw8NDq4ZHtnLqqlyhn
m5sWgtGNzDOwq7i3WXgpRQwtgMHE/k7OygGYBmoZE5Ek7fIX+Avd0xR3/bPIioawDTi9AVkfjh9r
udQrcEH6G3QVQIY5SaaGW2Ker79jS0KKsCeR98DRkObcB76DXoOqwaZtKFQXuX69HW59ZwQHaWkW
IpeM8bKt7QSGHmwSTKt+VozRFzwarOEN7fv+c2c4oLmpW+qXsC2B36Nsc1sAhLL2/sQwDg2mAG6Z
L4LoR1B1xrgD/o2My6J/YW5mIB7+waIP00L+F+5HyzfDDwi8F++SMeL0RDJvT5Nd6DoDmVDeQrYJ
zE3MzsEwgPwn3luJQCFiinT3WLixuGM+2+YYndPwfsy7FPANLWvrtXWdvtmUnag5DeB8fNoLATeo
JJ1sHmY/qtxNgPCUtW2MfGFkB+Q5ey0w4k92E1fzoWLk0j3xU8eXmssKOX96U3RRbUu0+xnqAFhJ
7jKb12Ux68zk3HxAvok5UJo65ffG7VW9MQLb4epIO1gYgDbAiMi61dpNsFgqbGPhZ9Gx1seSeUFX
Y/1Bd0g0D+bsRq80/W3rgd2YIvVp2p2/NyqLO44xAEP0oAM5TePSqoK9ngyou/Cf9tUeBWM0CGI1
1/ypS4Njy7uFP0U7ieYrMg0q3tX90MaHxlJuSMEV9g+m2euLIIAT3s+z0Jx3gS+n12w5kbQrYqre
snDtV72mmQlEqkxug9pJBWo5bvOpZ/w5HjP48g8ZFwSOTTnmuwEDqIKrohu+tFo8/ET9QN5JLZPI
FCnHd7aBBBB9AytNR4S5LEYPpSHrpq6xdNxAUgna7UymxX6l7re+GDRFPxqgL0mjwBjR1AQyqd7Z
ZirKfV/3Nqo1XNDbBsKQh6hEXx35szDZNMPIoCA17VLfCVhCIFFkN31J1UB3e+5DN9iZVMTZFxqz
zh667tLiESAPTpR7mjiBGexuetHTV9KcyuIEK8v9yhzNTCHUG+FySSDwDPchHcQrqmr6u7Ex0+8a
++Rzk43FfSiDaaGA+IRRy5/y75Du9YVtbNA+c1Gl+xlmGn5ZTGLscTNxid267PTpNpVZ+qQlcWJt
ZzC/8cZSgA4+oXIRwFzDmhWmGQrL9O5nKkcuG8bOu3Ysh5cxjuf2pWBwBwfKrdsPGT1K0J+WtD6B
tRicI3AxUYH6yQmXCJUqa1NVFKKnQS+05gsjcj3fmkNUlXf0OYqbgnxrPtZgX8x9qAca9AQgWwju
ZGP4vKh3fzECn2w0nwGQgMduAbvNely1SOPgF7GpmDAVNJhFGR/n2Z1gh+UpyXRp6y57LswlaTMB
cDxMLtCebWeEU/vk5jJ5gBhTx3dDmVr7ROkZIKskEDlI4FgGe4uucklK2S8T0cpX8hlFM2jolhE5
uQdYxhZbcFj+V9S0gvip7Kw6PmCgYeb72nQHcJeOWT3gaVtVGyPS+dWQZkzzxnSAdoPAdtJjamRp
eEPDtCCPw94IEHzeTPqn1im1H1TnOW93KNTzZGcSdOUU1/YGBcguelcFc3MQwTh1+9Qc6QDMZt+A
cRV+cQBFFz8ZqBYh+1QU5fwQVZXA1hbaDO59AGyD7OE/QABtrY3awbOdPrxBYrNU970Z+e5mVtNo
7P5j+qKW4F4zb/Z77LWMLC9z5HNknu4HxHzHAwhzveCvmoEnFHE5ncp6ytU+7bi2po4PBwkiGa4o
dJ4RA7VthRosUrqmIcVKX5ox6MSwp+w8rZ/1rWEVAoQIEF2TuvOKbq9xRlUTwQ8d54VF7BSi3v+8
0XSOR8SIYed0Xofkwc5HwGgf2abzMCH0sqVjpL5o/kx94ZIMMt0G8lyQnUPqi8UV1fBzoo9KYGjA
aEhh0rBSl9bY0rTP9M5r1NweOgQub8Im6o+XVTT/1oU2eLU09kz8V9CuX0n4awFt3YmyxOv8+h0f
MPgoQmpHXTiaRz+BoqpKIVdfXvT8W5bL9SVs3HDl6tly6IyDTxPSG/reeALQ4Bz5t7WtVCl7zNdQ
IQJps88ae96VA5zjVs3uthyKa6a/57aW+uOHLJqff0h4o5xUq9rmJfdZhpIegCvHMaJbqJ/9Fd/X
s58TQB2m3IikQqN9u5KyRztVsu48mxnyUbD1Huxydl4uv9mzn5PmMo8k8FNTq6Mi2sAGKTV2Xgn1
2MPzIdg7zHE+oneV38Q1OEaysf6/2al/LLoSB+6Bx3RGI6idMbalRSatUzHU1v7yo535VOiXO4v0
tK4MXaxWcclyaTzKzlNoG+6Z3bcPXTL4CLFB4bu81Jlvhc48HhM2wCXXlCs97Q7hJJAhcefhuGfC
hWXAeQAxyQD9X9cxdaE7NuLDhiHV+hiEOeEcOAu7L27EQzGb4EHnMbiyJ/4WymUVGAoCfyf8w8RK
lxfhRQDgFjvPRzrx4BSV+d53R228maPY9OgL+uYV6/m/lXJxsdLRbV6+FPCP1YomFiUKbaHGI0Xo
PoQWZYYWp8l+zO2g29SLRH9iFyi5+aZ5RcT2t1rzWwlb5ibC4YVCPNXZMW/PGTJAApJXNHttr9mG
l/g5FBlGDS5VcJmbhdcrEIhe3ZGPnZgS2BVlimHddB00hEOiuxXFlQ8/mDk9GixWqqZsC+vBt045
1FiABBmankxeHTe4yZTFJL5skHZLoddne0ykWlRE0S8BM4i37auqZ1FeCZ9/b0+UqjneEuwMWv5i
+fM/gpbhpkUUReYEpjWxXxF9Asswh/rz5c3593lbVsEWA1VsVKbXN2GdaIlkxjExukIyINSGdqv1
oekN5dxcuYTOPpBLq9KVi43y2iFRh3Y6O4Fiqd5nyi3p1C4gwiun+twD4ftoudymYCvF+tLRareu
XTl5C/ZpOzUWMgYzRR0chX83KkRYTze4uKF/YjS5ilV0N+Osk9Xo0bPQaOllzE+LAcAcZf9tVenx
zhZFeeWGOXPqHMOgyWXgzGxjMf92WwCtziFCOqMXUJUVmzQbEJjqhkUTCQVEM7xDpzX8OrgdqF8z
1abwSjQ7834dAzEQPJBMB/3b1fqlX0axauvJi7UovQntId2ruhv2Agmbf/+UDtrwRBipm9JcG8YE
dowQfMLejOX4CeBuB4GL2S8hMLuy0t8XKl/y/1Zaq4y3lYYcTJdNXksS+gJ+y37I3WKCCmP2XoVi
CTNaxz7889FzONgm7s2Lf8TafBu4minsKGXgZtoVKg2ZtgtBzRxwkvlvno8TTjQBdmKQi73dNLDr
qNUduCINuJFvAuTF96ykTgqjuH1uW8f4ODH0/fbvz+dQBoLKcw1T/XZH+COAoSNNiTqUozdIBL4H
WUE2ivqf3Ti4V26iM58P6xGH9iBBjP+tsq5qkkXeG/bgxU3fPqEIKg5TNxfvGfVWd44fAGSM9O+X
n+7smtJ0IZfpCMb/Ngr74+miibaisYxLewDCGVPgJr1N0YzfRSMiSPD9daR8JnDl8nR54b8vemEs
1QI+FmB4SJHefkvwcHmCxlHFpWeFUKMZvqeyT38UWVf8FAiOBFcOx99xmwUF+bsDDRXFpFVErTl4
QwiTFF16raFmRBcuS6Lmyjc8uwruOqbO5EP95fljNDlKjWNbeVkxAidxAfA/u7FtXnmYv8MXD0N2
7pB6mzaGlG/fnkHrVPZ+W3v1gDYZaJ5mPtr0E4ddiBLxr8uf6sxii4MRSTOhEqe/VZ7OtGtSVRS2
HuI52m2LaeEhHP3sYdLLa55Jf18Lwl48RW0bJBH2sitNf3ewLKYKfuPZ9NAmZEH0ES13hAbBTvcM
IvubHGnOJ0yHUqpcg2v+8qOe+XyIGeE7hHQiWfXvWvCP44CS4+wntFM9yw+7O73tgL5AOfpweZVz
L5TzTbDmDoRys5yNP1ZxorlogdR2XpiZ4cGfs68Qc7O9kmCOL6905pRxrgkoLKdb0lklt0wXhtAY
Ve3Z8awfu9EJYvrXiDozf+67I9Kp7b/bVVMPcsvptm7wHdduQmWBKYJAcsDTa218IjyjDmTP7q0J
7/Zw+emMZTu8zZ8F3XvFOmwXztwqYsLqC8HEIG4k4XlmN4vfXM30HJLOBm6FvGmsuvgJ/3X4iqmA
uScG6q8mct1XYtmZ78mG0S3imCDFXZuygGwezcpcMAxgel/RoGVk6USNdpoyQPaXn/nMF3W5pQXJ
tM6TS/F27yiVpXYXRZ0XgfS61YbSeu9XXQajr6FvgpwjFi+7f11SAiNnH0n+6XIu3i4JaifP0yhu
PKwiUGiw7D1z2GanI1++zQcI6ZeX+/sMspxNFo88MqAlY3XLzwONybB1ai80ws5DyAJGJ896ZZW/
vxmrKNwvYaRgBLteJQVXLP3Br72odecHZHOcYxq4gKsXyZbLD7Reii9FF5mNCuTJpjm4PPAfx12r
JAr8ncYwHXHVm6YQDahVVRwCK/pXK6/fS5GtCId+Cv9chWqGLyDK6lT3cATJTyQsn6APDgs3K7jy
/tZfab3Sah8ak3CTpC0wmgjL4TB0vr2TGrIcl1/dcoD/PODLKtw5EG5pcPzd3OjjyTCA9BmeQSaC
cqplf6D1qjzydbVHNyHeo+7o3uN90uxHtAqvHbb1fcT61OVIgen8AtO1V+8TWJOIGhUKjK6DYDqM
ZR2Zz1aHydUtwsAIxCDb1N2autJ/5KgbwI1DBgRAapO8InGnv7qS+2pbZ3EFNBJ5/DzcAglWkIrQ
2oKo37RGvYv91vkAepF5phGa+a+ZevldX1LzHXzkE7VbpCD973ZKf3yjWWHwnu5jkd05IG6dTdwp
08AZA92nrdP79ve0SyxxxE8m+a4shvhwMDXrJ0qu4nuNsNsjupvOtxbuFo424aK9kfRmiTBepZpj
6JadeqV/iRhKAjShf2nGNM5vE+j9z3NuDcnB78v5Bwp7Ne6pBQTw3TSw1aBpVObrwMSVvY3acbEl
YuTGYRwSlEKwlBzEJmD+/D1N/LDfF1PcgkbB9fY+wdNB38JIBW2gWcnYQ/hs3W8JZJhn8BN1+I8J
2u8vSunHlrJtlwzt7WFM8MvGWwo1TxNMzU2uOd0pWvgjl/ftOkovqxiU74QXh1O4tiBDZ82WEZeF
lycW0gIZBONInwcsfiJ3a+HU84+mS8t60EyIaCZGbe5vr6Q/Qkw3ayS3vqZ7zHn1fgvuP/5U1wqp
wMvPdSaUYaK+FF8sxJB6dep7wFyTltsmtKQOSL+P3B3yVy19echT6FJcWe5MkKFBZhqLX+1SfK0i
p1VU0AKglNAFsWCXVXF8hzOeutKG+z2TWUUZAjOS9RxUvAnX1sBma8f0RgBZEgYa90NU5CH9Klk0
r1WpAfFzMNyLaJEF4SGXzYQxSWWaZFAzAqbAk3tzq+GCEh5ap1PRIXD1+kS4MpptTY7r0yYNObkd
NyWqAoxnn4s6b7Ud2kf20wwUi05cqgl5sIckcj+jmT01X8LS7IHXQxQxmXHiQXMz+qjhoOs0E0Mw
UNKhBgDona6kVOc+sMOpYPPqrnL05c//2EhjYCIRhKCsF+pO7M0QSTexlha0aTjkl/fSmTNCF9wS
Nn52UqcF9XapOEaABKn/2dPHsP+oMBfy4BkOu0525c9x6r9cXu5MKBe0lslKTYB9Qq7SCqceunzW
WQ7nRCSg5iD7hd2n8z7ARGSLLrH5iCYL9t8ZVjKXVzaWU7HaX2SHZG00zrlF1tEgS4O4qSrQdLTq
A+u2zGX0CXiL+9JrjrW43zrIDYZd8Mgcvnod0Oq/gbZhv1Z+YX4c2j577OkA7y//qjNfmuEE7Qb6
flR2695zNhpGECVypqprrBMmgc0Nei3FewCS8ZUXcH4pQi5pEMdsfYu6ckZ+QrP50q2OnGdRg8Cy
ovy+0AAN/RdPZZIhm5YiZXVWmyrrzSrGNVDHXbSCjoZ+ebtLtTB8QUqgfbq8ljj7XDSBqYmpdxCL
ebuD7YBn0mGpe4U2miUE8Uh+rV3MGLxWVU59xDRUOQcMc5JoP9RJCEW5AskOTmq0Pg1wn/NHAOSJ
icJzBDPBL+Tg7EqMk7CZgyOcHBqom/qpqPr4fYZO0aJ24S9+3cDIGqDxJirigGrn9zFqgIAMJssG
CAb8RH5pAziVW0gG7fe5nWeo3w4z/h1w+Op1GmKFUqpTjcBsO1SpbhHAEJh4XH4969YSd9KiJ0Eq
6y6nzlje3h+hxEXtDyJCNnoS3m8I11g3NICRGc5z6O4lSDaH83wXN1P89fLCZwKLMNhopMF0zrnj
3y5cTdT2cePMHjCcOfkQWEp/P4LZue9S5LW+m+akXcsTzxxwQ0mdBq9AEX7dQg+1LAqMJJ89YygV
ohaosAI2xRypCxh3pME1D/czr5ZbmIE0kdOiZbvaeE2vlapK2slLwsDcjSY0474EtQgKKgOgHXzX
XWGfLr/Vc5ud6SLuozbFBe/27Vt1Q+DTWWBxMeaqeAGDBYEa5P2xGNLo/7nU6tpvC2AiATI53swO
j/Y5fh3PWQIEb6Olujld2adnagxKdkEXknGjQzft7YOhANDlTsXLnJD3vQEWNB1kztQsmlW3ZWCS
fVjYK6dgLssPHFbz3X/xXhWVLsxO4vE6+VigsOVAs8uzYP09jKhzHlvKjOPSR7mSJZ67Ak1YWAYt
HkQ69NUV2KLfG2tTzlKgcrdVpgD9uRO6uGPunuRodD/6sAFKU9tFfiXtvrb0qlMTNzXqDrk7Is5h
MpAMiuoELdmAHp0g5DeQGmNnF2xywPdXVv5dya9vX8GVz7GzibfuqvFbWWUP4iWZPLev64Jcq/V7
cMRT1O/Q2I6dbdT5stoNGQBNNLaB7W1QpHOMjQ7vJtw6uQxQhUeOoEX+QVofLETAMSTvLKihkFOM
92guusF9NyCstf/3vcF8iuvZJIwx9ni7NbMw840JCUGvSp30MLia2qHakZLf686VU3AuaFpL84pM
G0WldedV79FHl8M8e31dTYegCJsTXlPFTg+m+Q5lnul4+dHOhbBl5I4jLgvSn1w9Gp2tIEA52etd
3zUPshPdPWAyP3jqRWE6XuYvgi5G0rQvlxc+sxMll5GkuWz/PgVvFy7xAAn7Vhs80KLNN467+gr9
LvnBoB7yfCiQ9wNnaaBM3oQ9ba7Lqy+ha7UZJS1fFB7YjhLb6LerowApeh85fy/IcMFAwZmn38DO
Da/dvme+Jy0g5u3ScgWZwCqG1gFDh7HmMSepfFIDA7B8ywk4WNo4vut198prPXM9IEyHYJhkGggc
ZRVb5iFubN1ioGqi046/hh1N7h7PI9Hve9Myr4xvzz2dRFuZnItARtR++xolGkhTBZvNq9q5Q1qq
RVlVRpo57lQ7IxdjowB/5Sye2zeWDiPJpMSkE7pa0inCoBVhNQMDQ6f0vk0WjrYdJjY40+wryqP3
Kldi3OZO61+J2+eeFpgIZiKOtBUZ+9unHeO8sZEwGCmDCU9btN5TmkJJOHyBfhCnh6broupweaOe
uRUlriRCNxRzcu6mt2sic5frDYWrRwZanQg66T5rQWLWjow9bIDlycZrbJfXsTZvyr6qr3zhc/vJ
dm3gAeRwdHxXz8wRykjbDZ65zZ8d/J88XCq+zVjnXAlEv6EG6yNJrUAJSvBjcrGKREleQaapqomm
IiRlCI0YcL5AM9HyHcJMjL4Q7XLo4uHRk3+pmio/AcRzPuhZLkCawmb9RqZb2TcR2KTWg73gl1ca
FL+b+uufyC1Aq5MRLTiaVe6lmQZejKhvegZXQHr0+6wrbwG9BzcdTkvQxvuhFrCcjPhWYWmK6laQ
z5/ppBf4vI4J7CLoC/lRVxGUC6Vq40ejg6tHo9oU2MXMpmq3KLtp+RHdJFg+VISYpvnZBOMmdt1Y
fbO1BrlgxLV185ZyLp1OTlNhX43bezKgFJsp9JfLdip3UZSUWBm0BM+7fpribyNtxmcZBcEvs7Sz
ducPi2Fsz1YHGgu+Ff5A39c3IsAfdpdp9pTjNTSYN0Jvsvzz5V19JvwC7aeVJM1l9OyuDjGIrla5
2Th7MoT5bHYtGvgNHP7Lq1jLX7P6XigTAp+k3lcKaPnbw0MEif0ipTnOUCCpj20PewcRkw4bXFqp
+oTMqG0+zHjnvXPjEEHQQjrTR0juOJkAQ/DhXjqOb++DeXYcGM8lHlSowg0QQ4a2CTflXI3RZnKH
2tiBci7rfTMgcbhtcAazj05SjItawAzzLRC+8StzUVeCsBRMCovFUr0zStzCNjMY/Qe/M6xfiTK0
8GCNUGo9Qd/2tQhwY9v0uDSwuZvunTsArDq4dKygt7SWhnN9PSGy2iusSWCz2ImHkAZUW4uJm2cj
TTr8KkKIGx4DKRynUDay8l0NkcrfGuhcj5i3ZJCLt0EV2taVcPkbnrp6/b/hdGwe3j8H5u3rR+W0
YGTt2N6AwL22hcBsPQiwf3IrK9N97SIz/kXdjKGqUblTuVkOB05o9ZDbkNpoM24GO1DlAaSjVhyx
iBgMzFmDODn0TgefCQGz2tkFrl3WT0PWmt3OWAw7nnIkR7THaZ4ZRFCEL5Rzpupwepj/DFs1246H
VjBmAGWciO+01zvz++WdZ5zZecsFoZbad5nDrvLsFMVppFkCi64Oj/ldSrccfnaIin1EzSFsnnTZ
SHFfZaE7nqAUIS/djagP5/Sqwy3N3emXgoeS7S7/rDPBHDgnBwKkggtAbxW/HAPN3LQypCcKiDWb
wDLe03mST1iVjlfKqTN3JUstqC5qceajqxOuu3U+FKWFFa/GhBHdyLZCtytWWJIHLVT1F6aZ4ZVG
0JlcltYeMwVCFlnlGrQazJEZ4RQiEKDJbPvEdexGh8HEsuqTPTglJKwI00KShWD8cfnFnl15SQto
kwNjWzfIw2YCzjAbwssEChICjtSxtjEPwbMh+whZZDhkevl8ec0ziZBjQDYgf4WlRix7e7ocunx9
m4cSDI0C7Y7AmtlsBycbnmpOE1r/PV3UYE5uEWAIrtErzgRwxwIbDKSaaxCwyNvFKdJQ/MCpFQw8
Wv+wK5Htw5Hh2oXL37IKILxNWh2MHpmrrFFRQ4TrEqK9tpd01oCrrUp3cWjEV+LUmVMB/pBGJZ12
MPDr9mHcWq4vydO9EeOMnYuGICaNrbYXBViFy99sOfbrB2LCAU6CgRQ5xPJa/+jFKWSwUIdubCr/
YnIPCDC4/UFDkC96bGrpahsCmDoZNhKCSAIo9MnQJYz9a6nWsjXWP8Nls/JqXfjY6zEV3CPUC7CY
9+peobBhZ9addNpoH2nWfFKT4mKUWftJdr3YhZoT72bRiyvf9kyAWFB2nFJuhgXU9/ZV2PCuUNSL
lWdBtfyYxlaLSYPhHwpnsD5ODQ4WV7KB3wdi9dTsV6KRBUxFMAl4u6LTpFwUUOWXUix/1XMLiuCc
Q1N3rXLHDB3f0Ql7r2QYUZoOogFz2VldicBnn5qq83cY1im83/6GZNKnMUx1hTCxKw8JygRb3L7Q
6QNKtSuEiq91Xc4cVABUYCxoxUrhrPsJiH+kdux3yoPnGTuIJLnJvkJTbtc6WDOpUnZbxtfRC2Av
Br+O3mxdxVBssuJ60zMX2TFId44ROlwfLh+FMyGTM8fpJnahvbSmKlkIt2WRHtmenhjBnmvyi+O2
5sdxkF975MdvmqEVVw76uXfx55Kr2tgocPEYdM0iaDnyhTwEC9OuD668cnHuG1N/Uy/R2ACot7pl
sdqA5OBw95d11mmbUmldfSjyscTOCUfzTYsNFdzElCzvMW/CBn5micjavRl3ubhL9Lb/jFT1dMKl
y+8/R6km8a8xc0TIJtSiEEoCnYrALDoFwbYehuTFtwfc2BKzt7dcGItiiJaOHxh0aji4BkFj4S5q
NWrnV6TDO4FrOQRrHElwu6pjw99hqmT5L44/AsMsxNLfDWAeBbtmQNpm09iWvIZaORNymTaaTAUE
kF6+/9tj4EadsXhE2d7M8Gsf2wFmirGJFaCb6VdO3JlrkqXobHHk8T1Ry9f6I+QmVgKRkXaz1wdR
+COBRblxcNTcZ0E93UOtHU8dyic3ZHLWlYBzbrsBVya35J50AYiuVs6qyo2n2faaGYnJ3DL7rRyj
a+Pbc68SDgQjYh2YAwDRt6sg9TolEU/vDfOItWpgZMSRWHxEFPv95RN7biXXpPCli8WYbd2gx2sH
RymRcRtDkN0kSVR8XZqm91ELaOvyUueCA0GL1jjwXRoCq/RCy9ExLUv2RzYqcRNYWvVqZ5l5F9Fh
ujNHDByUXV/Jp84+HlMy8HUMzP6KlEE8iiSOeJFKBJ3aa9CiMsZ6fblH0Sn+fPkBzy8mQQ/SCgc7
tfz5H7tS1m6VYfZleVEulsNYLI4IRnxCVE5eOQB/L2WA3mKsQb7B4Pt3qfLHUhNJL6btBFrXTOdb
6kWk8X1rflfO4bXm9d87nqWApXCol5vWXu1FFGYSQphpeRZyHugvcKVmSKseLr+7v5igYDYYlC9D
W2oL5r6r6BG1uo5nRyI8+GGR/7VcupAbvQoJVlifG/K+L8UADCSJsUoNbTdFpZ9eL3L8CJei+OGU
bn3lNjvTvQJCrEMfM3j0ZZr/9oOOGDYkLdgiry7iZ7tMZmRoYgTzMKke63tnUu3eCFEtIqj/ZM7h
7kIZxihiCcHsR0t2ZtyOr1fe0xJg3iY8IO0lLnhLmkfCs0qx5qxA7zQtTE+mU5cgZYP19F2UoxED
UM0NPlIJS/c05pHUNw2K/PE2c/VZu4Eq1qY3Ge81Psgow/70yg/7+4ZkaAq70HB0smHYKm9fFsZ9
QJ+nAjW1sCh6RPP8Mt6n01C595Ord19nzU2mTd8kTrFFbVRvt9iAYaS2kVjUfTCzdtRPGlJkYkfp
mZaolLTtV+AF02MZGf2Py7/2zKam9CBVA+QPM9FZ7TYL31jcdmvBUDnT3yWY4Y7bSaAzeuWtLF9j
9bVMmlUUsNQHVHartKHv4AU6oS48fcjdz2kfYBoCrvhRkEUgvYRBUob2+IA+1tikaHJxmefGlQH6
33EXC7blrlwuEwADq2fVkCJAxariAPN/3vHrHQSMMxMJHKwMAtSWJ/eUgtS9kjKde8XLbhCUJMx+
19EwKhEZa9qZbsncm7g7Z/ENXDHzyhk9EwjJOCi86EVRBFir4+CnCEvAW5Ie8xE8aegFut87twye
JaD9+FqQOvMqqVnh8sDngZO15ivpTRTXPqweTwy4f+w46Hb+bkjKurt1cm2EwjSGbrZNx7J77RE2
bpCR0xGKB1IQtZ9DOKXDrtWQqDsxW0E/UIe/Wd1W8aDEftIGRMsM9GWvzYfPfAl+NckE2SsNInNV
n5An9mOOyLxXlJnlTcS557mNgytDhbOrMNUAyU6LCLrj2/NfDU4eo0UtPFKn4ManCN6wF6uHywf3
3BfgPNFlhgQB8Hv1vfO5Vb4YqoHwR/fvOUfzaETtxLSTHRwdibJsQ/S4zxlHX1n5THxjtqmorLkG
iRjL8/9x5eazPTqqqEYv1FR1dHAzRIAzj+9MLQ+8qcDc8vKT/s6HVrFjqTdAdkHjAqq/eqGNwMk9
GkXv9Qn2P/eZWYFRxOuCaRgwsvqJ94PnG+677aLLHDC5RkjP2gdWE5aL6wIUt6EMseKJsiw2dgFC
pcHjiBTA+yGagQt1Mk3vVVrlGIEkYWm8hgH3+maECI8NecJF8VVgRJR8LmlifNXa0ChOCYGuOTSI
hajDkCboL2ekkMFL6vSZvQmL6xznMwccM0ACCHwvWoBralmIXVIp3Lj1EFqFZImaDC4gYz4Fn9HR
b8zHyy/9zPaibiUBcehfYK6xbII/PrIKQb/Jqm29OBbTO19Dgz/6X87Oa0duow3TV0SAOZyS7Onm
jEaaoGSdEEpmzrmufh9qFws3h2hCv48My1B1FSt84Q0gthvAMb16N/Ps4WykNNPL7WH39hZwZtqB
9HfJIzdXdFw2qDDqEE8UmI9PeYR5gYEdqQdP3X4GWNAfPEtv8yeFLJbiPT1I+vTbUBzK/kBMCgMk
mWPjeSqV7ifqe7GH1AnqwW0vfprsq1WauTzY1Tu3xErKB74Ngw/W2yZGNmq1q0NsdoJBxzqAlkF/
NiJjPt9ezz8X8ebsUF+ET7NeRqq8vagbYadTU5sQS5MBnaHeCOXuYqaKGpg1/QeOR5UJ2j62JPk5
2mHiwejYE68DLsCZOw5a2P+ac8Ws7gYcgNunUG1VsEOVNH1S8YPXD37vzrYzuJ0p26FsA7Bysyq4
A2Ee3qY0ZGG4gOkz66clz/HOGHstG9ykDfOgmvvc8W+v0964NiRxKs6wNiltXG/3OtVQe8KjI5Aq
q77kQ588622FKfeYKR8IJjpUldvk8+1BdzY7HRQsS7jbwGAYm0BxHGesEFbSr2aLGplTGSM2e7RP
81B9DjGCC24Pt7PjuLPpExKFgOLfNi3aMpP1ES/ZoOsG9Hqs0cFFRa/zI1DIXgYDCIouMi8E/2yf
JmE0dJFxlQ0MEO/CnyIt+W41EJGQgdCN/m6OWz1QEOEeARVkyassxbp6HvXGeIe0l758vz3vnW9r
kb1grsJzpWDDe/1t57CUEIWWu4ActJnvbb1rKAiqdEwHtXrI0AZUT0oeV39fu1ivMQgFEGjpqmub
aENkmZxQ2YcGPKLmH4a4muZZ1F1GopDT7SnuRNcrcdYCIkxsS6J2PcXFWQDyJnUXVCJWPCMyFbdp
ZceT04Tl1urwrIRyf5dwlu5irC4/3h5+72nSdMIq+oGU3bXNRp6hDqGRCs1txnfdNx1g5a5OFNj6
3Vi18sE+3il1A4MF4b6CRNcYdBMPpAK+RKLWfYCGjwh91RpQLStxM3mqQs63V1tFmNw1Fm/USUty
naJkqkRf5Bix8IP3Y+cIE2sDrISVSby31cUpmh4sft9BypwqUH99PFxIRgfXwQLLx+eiPCjy7rxX
NDZpb9J2BfWwhSSBzKhRJG17iJlD7w2SgteFoVTBkCrSnTUjvD1TjnluEFU7uCHfjkypCjYogGeK
vmhUXW8xM10clT9aAjTRa/11FfRw/sUwbYjP6N6Dc4iLFpKJMaL57elgd6qDH/D2GK8/APAz+b5M
3rGpmjVRjEmfJS1BGNmF/BGmg9o8RlSqzxTa0/cgRLoPC8Tgr7f39tsvTF2Jh5MOA5U6Z7u3k47W
gcg0gYw2N4RsoRcr4wroTujg3C0Tj+Tt8d6eJRpnK3YPvP9aR9gc5Tyz4mZdBqhBXXlKEKU/Ga38
ux+Hybs90s6C/nekbfNkVtUywYhEDnp86U/97Ay4aY34GlQ5FvExTk7GvDTn24O+fYSY3np4uYi5
LbaNkT5dkBSImZ4agnaaEs2+H+esPbgidkZh5dbWsU0lDZDC9WZtqlEscNLxrGnK9LIqhTwIuRwO
duTORbQK9PAxeFkMLt/Nt+pLKwXBYjCMKWZUNtvkaVja7B88c/Bl1dRe0Wgz5TQ/so4XV22b6tz1
w3Qw253yHEkgQZ62RhJvYZF2VhtJmic2BNIkagDlxPadXqj6d8zozVeczrVvtWHkj22ttY9JEtl3
XaSak2u1RvwtGss5PGFdaFsuqujKweu7c37IUelRwEumrLntE0hmotrzIMGmDcPGqw21vpsdZ34o
5XZ5kMfSONjVO58eTQwuZIUQh2xx803MvC7MSsOuCIvJ1XBVyR6WQo0O7uH1b7kOq/80CrgPkZzi
3l/P1n/SowGgf++EbDAp1wBdQPkPZ+w+Ju19ifH057aJywcdTPg7VCGjV+SCw5+3z9HO4XXA6pEN
ouNiUtS4/gF9hLVYX/PJUx7659bCJdbtdS2/hPGK3SoT0/m4VOHw+fawO7cTw/LmYnKronCyiWmo
B6Vq3zIsXhe93+FzhFsu8JoZM5/L7aH2Ng5hMfoDxONogqw/5T9LLEOxkudBZYlJA9wQ02CeOklx
kcJ23isAxg9O8+7U/lDnqDAQWmzeFzuqG6qAuhVY44IlSWQ29/aoVy+Vg/jt7ant7VFOAq1BeGqw
XDZTg26tZippXwDoH5BbPinvjXFaXm6P8naLrCGhRq+ZQhZY4s0lGC6m2ozKbAdGJ8kPaRpJOCLG
FqvY1xdKLZU3qeza24O+XUX4jxTmV2QiScCWj2UKu0iykdxFxeUFwTiU54mNDWCbo3KwivtDATZY
iQT6mxIFJgNNKE+tHVQL7tlo1WlurBvLuUjD+O72rP4IyF2f93VaZIZcsbxeW6AyPM7OapvBDhBM
6x9BClv0q3HvfO5Uid/mhd0iERjIvdq4VV8hVlDIWakFWSlpE/wTOVJwWjXFd5Cs8OABSUaa21Wp
UrmQj/oCPXdRomBNtJyf7Cxt7+ueTruHj1fy2FCHwvMnG9p/zJHLCLuD2B5GHxR5I5/ACjs/baVH
9AG3Nu29U+A44wItlyoPzjG2kJoo0T1Dt9g5uITe7mPuAkahdwAqH3zR9RHFmymJMY61gyYGmdsA
8nus9bw5KEW9vQgYhaCXYB/MP4jK61EsnIKWYeRg5oUxyidAW1HuahDu0JBKbURmllXK8PYH39tb
DkotSMH+KRZv7rnWjHE90VInUGc8Q3A7TDvFs3B+94zEaA4Kxm8fk5XduXYxaWhRD9jc5RIY5wam
kBH0oq++IeQRxZcJg23AOxOwMH+eNRt/6BnX0QVNptBXxlopDrb4zrcEN4QsEeIha1138y1zYUk1
CCKdaFARpyRVCkDqiMvfXlc6S3ytzUkiWUKydL0gGG+zsmWxTD3NoBWdlZbTZ23ET+KbGJp8/m6h
tV08yHqsTmeo/xZC/kmLl0+IpwyWTDn65Se9U50moKKQ0V+DL5C6tbn0wpd45LNzVRXCcDWlrxs3
x353Faeu6/QhdXLawZGZ1QPalpBffcDOQxN0bNfxiRKAUPHassdftR6iPBMnTY/PSxwKCastRSnd
fjWnvcO4oszOET7RIzTmRRuepNiiQAR7K54/AoKVPplJitZ8lEdD9GCMNnbNTjhF/+K3nlm+XmMB
4TdDAqpFN+POFRNK3p5IyyQ9y7JZvwctleSntT0mUCRMzA86yIAYGb++/FlRv7nTjVB5tmHVPbX8
4Ad1cpTYj+JI5olsp7bzhaApgd9NmjbvEAkyEN3AU+mz0it25sW4+85MqVffT70i0q+d4Py6qIL0
qIyEi+WQuRZt/c1OB7v90edVCEB7zJ34wUCJe3kvZCn93C9LHPpN003VHRYCznlUS63/6Whj8ooQ
f5GdTRP3lYuNJW71JFfkLz9L/Lpa5ivVEYbnZofPWS/UV7yyUODtpiHNTzXNouopbdAG8OTZsJPv
akd/976zWyDtEgujeUrRqqiEG+XoXLjmwiSAVIJBlMDODmWmusfcKWuV5X5s6Hh6MJ566UPej+YE
TbnEpM3GUy/8x6xT877vVRxyEQZB2kSjX/1VMtpudHNTyeaPuahVx7ehuWofwiTV6xPMwiLzLExR
7M9TZA3TO9EMk/nZxOOm+h5lGbGJarX9RWtVth+GLNbs6imq+++kPsRYh/PL1S2AQ+kPrUj09BIV
VUups4Pe7eK0ISk+2EUzcQ1UUbo7BMhB2+d2i/6JnBpa/WXsEmv6QhTUqW6OOsT3qNHi7qFKSrz1
oi5GIHQmGZYvSyMNs4fRCQM6vVZ9oOhKzkp71pLvsHyTEUg3h/F5LiBN+3yIsvV7sAQJhg6moqen
vg1x3kl7kd/LVVEITxC5f8O0OsSlAmtqiFB5vzxjTYtrtQ3Q84eDF4rGv5rzY1VkC3wWNCQGLwMo
9SMMW7PBN75I64fSduZfTmclxYnaJ5+dZtWsPdSxZUiB1cNEdPM0iZM7YVLsOOX4rpm8ZgZG11AC
1NzrRrtXPA1b0B+tAeDthOoN6LEQ5znZK4h+Cz9SWznxy1lKiotSDEoBNjvEDiupnfRzNVfDg4lT
Mq5fdpg/ywaU1ZOdQni6BxQ8Lve1oyTdnSWsMCAhzqYPRATJI15+cnXOJ7NvvWIpOVi8B0Bp5ngp
oney0k/aJc/l6TVHVPQnglI9/sk5gv6eMMwh9qdpXM0paylFRd1sh4ygAdH9M35e4nFp7eaBVWPR
wWsh49Mgv1O4iy2XykmkDvbpAB3N4fMs9631S5PlwTzZ3YCFLkl62FLuUymELEa52lGTtMDXpn7w
q6xHU/k5q/L4eU768knJVeWTAf82OidxngTT3BWKv1TYBT80Q9O2Z/4KLRhtiqJu1RqATlDDPGou
7bzopP6E7Tr4yLf8gVD0OCZBrocgg0+GkYvpTp6wt4MbMp9aHF+ebr86O28bFSt6LdRvqHxvmQGF
3M6jPk1WkNH4fS8wAfYAJNgHOeFOvI3MCBptMKhwCd+K/ji5tnpGoBvFpe78g8N35OAyqHiDACRk
J6Nywehm/B8iFcpFFHKQBEBhVt6mLdyaeQsNJMhn3AiSWqIHu0TYWzmxfRBw73y2VckWlNw6O0Rm
rwMxSqBgN0rZAcgwVY47SVn2r6RJ83s4RXJQD7ZxANjYKbBQu/mjarayWCk9Xo84Rw2LqBVhwIMK
+RmnyV+AZ7QvHHnn4wwmxi+znitEhzaGY1fzNV3wgz+IjP6Q4zchiwXCTFuZPqaGxMr1r0jRWIyE
00gEHJ3xMzbsktMoIf0wKrjZudlE+d217E7+LUtW9pTCNMOkxVmSDzJmet9VRRjiYxFnaeiagB1i
wklDzO+rpKgKvI6WtPNAhCerhfPY4zQQSYly1/eKFeI/ksr4YQyRw0WDebI4jdAl3nWg9xHxGHL0
RTszx+8mNhcbs2Bs5LN3Y847745oZhmXOoqUj8BxnOmiSCnc8TwatZdu6sIvEPCTl74tc9XPEiTj
T4QycX9eYFo8C4QmMAyZVofbnlxPuPnS6NgqZquD5pjo86uZwVX0slqXZ2yBB+UDCuom9jtGkb+M
ZVyYPq6A5cdxiC0czOyap6gPJRxYjARcitfORQswoumtzi9Gpy68Hlsl0+0jBfckg5jsZZCVEWWx
OsZqJx7mhliqmstno4pxIEFbHHNcu8xn9alM0RIAc6ZhCJhm9nJfmn3zb2H0KlbYIMTqxYnS0xQN
xTdUuTLHnXlOOk+GsPYDNov2sS2S4gf13fCfoY3an3aOlvh9OqTiE0heTJ5sptoiJTLY7yBrwCBI
LSm/w/4Gdle4cilxhlsJiTkodP1TIVlmfFDj27nCAD8g0Y2+s7Z2lK73IE6Bdi61sRNE3VicNKQc
7pSqKg9O+E7aw+kGp4RuKPymP4XG/9RcelmERdG1VoBE2/Axm1Kib1XrZpcwtYn+PsfiqlzrICAd
uZ4318mEU7bTJo4RlCVt/j7LE2yQEjhyosnVI42/dX02Z5jqPfhXi2vK5iRfr1+KWVkfyVB6JGJd
b3Dm5eso1izeBqn9pFMtbeDeWvK7ROsP9YJ2Ph54UXNFUtAVRVr6enBNHiMtM+FmNJba+dFiZl6/
GEdFir1RKKqTxanYl0B9uR6lGIsQ8ExqB/bQ5aclm7ULr+ERvHFni/DJ6PWtKSutmPVX/GeLVI4c
mtFMPTdBN8Kbe4sLgvrCh7RZpoMHdXdCK9SI8ilz2oK/k9kqK2D7dmDmXXzK9HT0aaXOB3Cm3Qn9
Z5RNwZgsNG10PWPZ1ESAm6uLu2gOx48pNnMHh3j9AttNSP2Ici3QL5lA+nrtlixWNGFEdrBIbfbI
Nd0Qxyvd+MNpwIDAvR/824HPTmVhRTsCLaCWAXhoc2tAfK8Q6Kui+8qsrcovrHR6EOkyI0qCVMPn
mDaJgyNcnMWeo5YRsohKWScH53zn6CHAsSr1rm14OGjXs9YN9HLj2ZGwixJJMIN6eKrwhvTGZGkv
SQwNjCSmYxfhonh7+jvrzcjrhYlFHJj3zae14gL6PEKYQa/IYnEdWSoW4LTS8m8pQk5GbMbVQUns
zzfcfOM/agJEt+CR6NJez1buEyofsi4FhtCp19CLdgfTqM+ZgqWsnHWPYpFxB1Siz05Hwmf1KPAp
Yyp5YRs+A6v6Fhrp34PkkaahFIPyOtkscrTXv2kZ7E5ThkGCGZt8GboE/WLJyOWTrpfJQai9c5oA
0UCIprbDmm9Rag3uz0C2VU5T0w7PlGyk99Yo6iDB/PZ0++vuXA+ogJgGhSRuI+QbrmeVzXTfcNSz
g55095Jhe/p+SXEP+/tRIGiuRW36HQS+16MQnEUppRJI1Qs6EZI1jo+5CsPs9ig7O9UmsAR7REPA
gWBwPYqJl1dZTZaNw5Qifa0LTX6k04JP6WphFvtzZVfjwZB7X4qzAciOrhwP/iaqteNJaRKLIadO
EX42FrOvD9NPTZ6yg2tvfyR6Kqva+fqlricnwd0q81KmJ6B3uZchE3EmH0+8HnLc5fY67u0JmqD/
f6jNTtdNKTfNmK9lYQu++n7iLluHf9/E5oHlEPMuwYAC/3w9oaFs7AxnQ4cEYDBOHUXkX51kpT9u
z2Vn2cDtcVZWtAUtjs3+VsMRPHXPwwTkJ/ShkILQ68YZOSgcz28PtXNFQ0PGTYBEEkjvFlsRmSX3
s7pQYqd0K3kYdlKgCzM7RR0UMn95KnnVMBrAmvO9Qhvj+fbwO7ufuAjgukrni6d+sxVjDfGgQtCp
wp66cKVFwuNzimsdVlu9fERLIDrYJjupOh+OJi3kURLZbcVd5JThU0rCQQyLRHYHw2z1UzT35Qcp
B5wFMlx+341t+D8ET8SAOrV+UlJqBJsoVCCwkwxrIQLcn7hfJ23frZZPHyg46+rBAd85C1Qj4HSA
lQFuseUGdpyzUFiVBTgoMk+t5hTv7ULND0Z5u0uRYGQF12o+X24b04zagFVi14WBQ7H1Ql21c4cu
rj7M1qGbx87bSn1DQf+JtUOPaXsiiHIUamRxGJQNPTOfdH2J/bUDlxA9aPYnQph28rCBNSe/64tu
9qoCT3NAjnqJye2UD03iNjVCmL4UN/EX2RB4qN7ey2+31vobef5Ah9OT3PIwrKKSMrNJpKCY5gUc
TWqRvTY1yCkvlbte99QlahOKJ62WnG4P/fYUM7SOrK4Nk4eK7ubCmO0KFw1ZCYNkGIzCwwp7GVHN
ASLuSlFXPYyTrH2pVC0PfYpThy/l3sxXPMz6hJF/bDtIKnJuy5hSrIkhoiDgYo9+0ne6P6a65Asp
iT7q9XxE6dgpERHfrUQwlBqY83a927ZpACVUYSBrOKWPel/ILsRe87wMuJgOSi+fDCVVPLW2pyec
iTGO1Kf65fbK7x0CsKWYcXK8Uf/bnGu+yth1TisF8Txp3uLMSJjnfXlSS8s4OG9vT/Uaz5LjAR0A
h7HF01hZZ0bVVEl0JjGg0FNieUsttP9hK/ESsI/pvHKONk82/ppDXZb2uqrpcicrOQaNfZme5gwF
lwFjFD/PJs1PLNRdby/l3i6ijEmOhArZ6mx4/bbGA4CGUOhhgNSoSW5iOt6AUtM5ymeBo4HEFQ3B
6KgWsbeqMFXZtdSk2cObHCVFrqXA99bBKCixlVMVI2t+KeVm6A5enh2ZZh0BTuIGkMFACbb7FQc5
XTGM3gkEEhZrvazI1G9oXUXNizEKs7gri6H8YvW99km0mG57HNQqOQmUvuOTSIooGCEvPWtVVx5h
N3Z0ffhtGvhhyrxAirbAWiOzRS63NaCi3MiKu3HKslfZTFXbNQet+ay1cTXdYRlQfpMlJ9JdNNnL
Zy2x1NafBisVXiPVSnaw4d/msCTn6NJRcjbIYLdiQ122Kgy0lhWkifyyDMW7ChDPOXE6436JlPxU
xvWvwVaFH+VN/vWvNyNJExCkFWYFH2azLcxSjZFmpaQfKebjUGZ+FrceDZj8fV7FtPtGZznYHzs3
CSoGusGDDXiNas719q8G1KCirHEo5xuzT0sLZUPDiX6ky6QfhOU7e56hVmg6lyfgwU2sPNQLFBS0
qYLEKhBkkdrBh4XSH3y+3QkhFfH/HoatSlmWaNQOKX0HtCcjOr1WhjG9WmHWPGlkA7e/195gcCfJ
cCmymYiwXa8eui6qHs5kn5FJbk3PvfSRmTBcUw2PMra9hwdIMPCj9a0lxN/sDT1KEruTOMhNIQ8F
8mv8KjecMWVwca+aK082EyVkj9jRa78M5m9stqMvizOkn25P+m30zI1hk1WvRVtQApuKA1VcmzCP
HyLbkvBtJNlOQusbv7LG3INRcyRlvLdvEFQFHrOeDPCm14sMFU9VljVXHTpjelzhggi7J0dIkb1Z
mTaAH8DeAMvVzUFYRom2HZlREC2OmdwbkVK9FonGzS/XVjicKAz+PfQa4hFQOfD1vK0ot1xPbMIv
slMjHgFr0n6rcte+qwsRPtILyY94Z3sbFZcj0kiqF8Tom1dukYrBmditwVzL02lUkWFv6Qp5coy4
1u3tsTMUYC/Q0Ihorcy6zfaQBeAsbTG1ILYAdZ/ERKOSpoUh/VvHXVacbo+2Q/6hFbk2Eah/QfTe
xidjgu2gRJM0yHjkdS8sovwfXFJzAxGStK2etXYSSIpHLVIQozPJo59lapt6dQfJ7kSZozAPLoWd
/WqvjMJVGW7FSW/uOYxvmqyI4F/nutR+EXL0ZTZK6eX2vHcGoejAu0ksygO6Fc+U41BTcJg2A6VW
I4RqqiSQFuTJbo/y9lCsMGq4kWB4qHptCcxd2CiDnpGnD3ZVP0vm4Cx4gCWmqzQi/Z4skX6wdmvK
cF3NZECE9alW0yrQtqcwQ9LO6hR0rKAXhc+9qRdwHtLuC3gMCpnx+BV5x9JzUqM7qP3vzhR9mbXo
tnYA1jDxP22GTgl7LZVH0LjgG84APGuavprpqdAAQQxoR4z2t9/vT5mcqIdQY5XUuR5vyRwTpGYD
hD4c53M1h8qlHSfrr193irCrYYQqMyt2yvUog4qKnkbbKWgjyuyLrEXvylb8cNSx+vv1Yy6rXgeb
HorU+mH/s366NYyZOoGeRgJafa8ODoiQvkNEtZWUOyEDNry9M9+G7WuRFLUz6gzgOraGfK01prGZ
alQ2VvHg1Eza0wzd3hulcL6HJ+wgENKn/8NyolhLlo2BMcXZzUsEwNZRRVeDfWgd008qLBDALdSn
1Yvi0+357eyP1ROWz8fZg9u4GQps5EAvbA4vs5nEz2M3tYFdK9ORpdO6ATbnjWF4W6Fa0fLaZgeL
1pu1iZzqpbJ1qfYkRal8pBBpDMlqdlRA3x2MbBK4O+0oym/XewS9X52bsQgvi2zm526oqfaZTXiJ
leaIlfEHIH01MQ0TRQDUCkAK6jdbTqiCd5pdmG18Ly02WOEYdQLrJA8ZGjbtovc/l6KeZr/CxMN0
5TZHpX8w+vJ7KZy0PEWWUeIlMs/Nl9Koit9TSRJ3N4hhqahv5NWPmCCIWgs42tDTjcHKPSyj4CbM
mi1ZH7SIb6a6UYT1rZuLVLfc1RQm96qyQkmzUJFB8sWQRaFPE3f5ojVh83tashTRVnCw+DMUtAK5
2Bc0TFeyvafhw8YfinKiNDrQw/HqKWw+GJKgvlaICKH1TmjFF/4HvNFEW47/ijRqL+DDDcWPS0fB
9H0acrBussheZmGDAPzLDbsuOAxcjgWQYpK564/bUGjFQEqJsJ3uLK9PhHMZm/ioRftmCwH85gRS
h1hFiOm1XY8C46kz2nyWAqQ6pRdePbAg5BSfM9oWB0/RmxP4ZyiLYVYlS57A66HsGHK6YUyABNsu
OWljqz6Ispjv/nbZmBDZFy1aiF3EZtejiHwYTFQHaJVNuXNGsFI6lUB3D+by5rZEsuL/xs4rLR/5
outRauG06WgbYUBrTj2FVp+DeJVWEeGSMntqq6nfzI74fHtuOx+LnQC3njI7N9iWJUwDqzMFnsf3
GIUjB9nJ1jkk/nbjeDzMjt6838yQ8gbdC1oYxF6bdayURW1imaZvqC5xzBDtFHp9E5nPc80tcUry
IZ9AdouJoxKb/T12ddFLqqbzi1rO8utsaH2MG9osDW5Vqal94uCWP0D9tEfdnN1l4ZBgbLdyjbbc
DmxN+0iyNCmYTGl4loANfY1lNK/bOWlOt7/An5z6+hokV4M8hbAtvTC0H64/vBJlUt6YDsBSW0oA
QcXR5PAwayQYSwtW+JKNsy3cLkyQP1yw95EuEaCp/qIqvf29SBwtftbKSBrRMB+Nr1isgBiN0frR
LlmZtYtLC6+3TpPMDfowIl2SeUZstPGzEs6ZgY5FYaZINKq9cSau6kouq3TCeCQS9qujL116wjC7
006GNTTNXayhLEaZXQblJqsCsJMaZe348/aivNkqa4C5KgubEKLWx+h6TaI85K7t+jAAI2O3fstb
e+6KEWcHK0+cVzvprU+3R3zzxdcRyYhIlhW0sbcuQwSXwMK6KAzaYXhqtGI89ZoBQybPioMIxVnj
rKsPjhUrlzDKjFCxVpeB68kZWRNmmM5JgT4XyivKr8ilA4UXspfU8/wDtKpQ3E5NsfrTa8gRQZYq
yY+psdLSl8q6/a6Fmta4vdY4v0Mepwpivak8GtlkPJUaPiJuh6Sv4glFxkVPKiS5u2tHqaQ4ptZR
5VqYzxi/lU6uLE+NaEm4clhHzqU25vZlQBQkcdVlDutzn6n1JyPp/qCt1VWSv1m08jSODS3HORz6
H+Y0TtpJnSX946hQz3fb2imfpFRC6UgpeuGavaQ7L2seCsqbop6v4/dSPao4kfXPiPSUqmsPaSEw
JcxRhkfwQaCyITcSMD4HVF5blBKIkKysS/5LA7EBZTK4TFEZZefYsqv5pahCBWxrtUA4b0GSkzFr
Nb4CyaDKAxY/9fChASFduGVlWe8axGg/DViGvA6pZAJ6iKXxMcmbGhh+AagA2sCc3FeFY79qGkwm
F51a6z2+8PFnG5c628XlwAoJLK1GBzavIj8z4VYocNgUc+MCYAT76GRVRFGQdRldES0tcUEZxjAN
YqRjGCfMB1/rx3TwB2mWc1TQhWO42VzlkWuokQSOPKvLf6Q5jTPq+VN6cOu/LVSZFIYo76E8Rimf
xON6C3YUc6E6RKDPln6evKlvpJcU9aLWm6YokdzCUFiWkSpdfkcS22DGONuFfVrkOjIP0pI3D98f
GPaKwKNgtdI6r3/L2OK0XPLuBmjHRKdeUvEobOXsTi7GkDUx5rsl0Y5alG/r2uuo1gozJD+BEr5J
JjGUzxbDaNFGBlCCPKDeAJBv9GoxXITEWxpGWhv9juy8nE+Y/i3Z60SX7V8DHb8vatwu+YOdpll3
8GHe3kLXv2qzFvxMtoyEJCcSU5Ff0jA7VWajnmbZDv3bF97OslOG08CwgB1d37nrZbfQwJ7bSV1V
VxxMYu1Fvh+A0RagZYVzJzi+j702Gefbo+5MkIyJhiCoD2A68mbZ8x4ZnaFAW3vkMj+Hptz4Iosr
b5yORBp2RgI8QK2Af2jAbZXHExgcCDyOSjBETe43vZG+IBYhQ2kw4q+3J/XmtbJkkIj0ZlC+ZRdv
K3f5xLs9qhQJa1V6ESzrvTJ1H52OhoQrtOjoqdobbs3jyc6Yob1VA1VKvTIx+nCCNMKqQ8Bp8yBR
KZRcQs3TYbsdRKZvVpLpkcej0EjDBaLr5ptNTQvBUBZOoIRW8Skc+7B2LalSvtalkI6MxNeX/epx
XAdD62JtMqIOuY2GUGCPDKAYIFyyJAkvpRrqhpeXanFqVLODGLc01HvHwgF7jE9P/qEbRPm3JTV+
A6h+ggBANuQxmwxGqKkeKeCgArtTlscI9fT8PHaK2pxUIy8fai72j7d30NsWIENSJgGiS1kbtPX6
zf9bm+FNKWCiOEGc2WZ3aRQURnxN68LZLyJKfL42pC1wZLIBzV+K3DG9xR779j62s+gTnNupc426
yzqoB3SZ3ds/702exa8zuSNs2pMELNvLEl4Db6HU0tew4vKjWs35b2vU+tPtUfb22RqFqSaJwkqX
uV4DR220blAzJ2jLZv5WF4uJacwCkSEC+PPp9lh7MwJrQ1WFx89+419RQX4IBYWyAGup+WQC439I
6uQIbrM3I84nlx04cwrfm41EqEkpBeQQqldT5mXIkJ+LStRu6FRHyi1754bOwSpYtoK2tkgLc+qE
nSO8FQDUkiPXMkbta00Q8TwMRfglt2qUL0IraomjaUgl4CEq+6gLtHcx8YaT3ZFJkuBtLgoln2AA
pguYLSFEBIfVbCw3r7sxdXPK6wi8VNHRvHc+JOgSamNkTlDHttoeS44+X4+lVAA/z/bLsmguGn7Z
we3t8ifh2FxLiKKiHkJmTqVhm53rrWJLqQxMuwOEVKe+rbdLd8bUO30teqfpTykVCttXuqbrfZuM
vT4JZcrbJwSbljDAEalqvG4oJONbG3f60xBmseVSq4wiT1YEOFWnnMz4fWjF1de+Atj3IIa0zwCO
WNGvETICAb9UirtIxFg2yEaknvVQsqCSkeThu9IpWh7U+Bh+XiVoftnD2qefR832Q9lY7IuqD7nh
TW0zfpMBZ8G1bRv7u1SkSeVD24Hle3vFdrY+1DoaLDbxlUGR9PowD7OTJ2FZ0rQu/lBh8tgfKQvd
12lzdF2v22rzbdb4ZUW0IzEHh/d6qDJf4taUVCeAMel4LWfb7VatadiS4myoBVmcvISn2/N7Czyz
SMSokqLITUkIrf3rUau6RGJHocUa9xMqGja8bs/GUe61osp/nxBQRl6ZjOJxHhvjg6Ct9igVmfSh
N7M0MEEJCMRZVPObg6JkfLn943YOhcFP4rLm8aLHtTmIvFqGSOs2DFTJrH6GmJw8L9F85NS3u+50
gdDVQV6YCs31CqRaZ/VJYzsIJKoiQD9SQbw6j/X2nRU22hCkUlf9bNJM6Q721u7AnHiqf/pK3dxM
L6ywrxnTMQxGp3d8MWN1v5jUhKe0ku/7OXdOEbC/L7fX9A+qe7vNkI+iWk3xynlTKqt7Z7HDMg8D
PSNfdntD1J1PA8Po3NKSIUQtWd3/TsUUs9iZ9U8DDx6JlX5SzpImtPnSo+P1LQx1nmeM2KMnateH
IhU7zwCANz76ymsFjrw5C6KLlixKJYeo1xiwMHQST0rz4gIftL7PZyV/1zrFcOqGSb2DaawesDP3
hieJ482DN772Ja+3xKKYaQ6EnNDUttvPJJ7aBwPrLbaFpUBwoLjUKHnnkm9P3mzJxd9HquQWFh0Z
apkozWyHbzNrzkci1TJpm28odMC0sNOFYsCkRZN/e0PsHDKqRQ7S/6ul6hsVOAuNI6ldoQHqhICB
YfXGv+YsD//cHmXnTSWYB8NBlgYEYcvgKmMllyWpAvOQCfPiUDH6FC99fyeHuiRTPT3yhtqbFe0z
muJrHMrtff0FM60HWbeSCqesDM//h7Pz6I0b6dbwLyLAHLZkB3UrWJacN4Rsj5ljkVUkf/19OHcz
ohpq+MNsDMyMq0lWnTrhDcJA1XvvVWN/zf3ywv0AMtyg3Kf3Cd1gs1GzBIjY1DBcLcd+PixZF380
M5y1Oj1eruyKS6H61Vrrrv1Pcr2Ys2MhTgg6xW50GPRBlTyN5Yg8Vt1YyYfaGK0fmj9ozXMQz/In
eqPoazDZGF7Q27A1eNM2MoZenbXn3GuzawO+t90YguhaZ6wZ9op23/y+zqq9vmkhQ0x2PB5VmmGi
2BQwYZugvak4zVFhCgAasQ1BIp3omY11eQ1Td/GDQFsm/2ZqCtXz9UviXl4KlCTJ8U3PvYc14exU
38TnErfIw/t7+tJSNHZXTIRNZrz1Iq7HpZ8dnABPDQTMP2KQQHfENHzx3ObT+ytd2M1+sEoRreKC
DNjXf/+fL284NPayUpG2IWG8r+KkeVpE6v2tGhHjJ+D7XEVAhdYR2+tVFt+pZ6cn713Sevmir0Nt
FSTqMeNVJ5BbRvfn+491IcyS5xDkV3bQypJ4veCQV4OX6DUyV0IOE/6CufohYPbN31IDaGJoN0H6
svTl+DSVWAJGEnzPtV176TdYK7CZ7hkD8C1Bw8iFh8wUuAWVWqsfMLoWoS+tGtkN0v8UsrtVL1Hr
9/2tXVvLecZj9K+hKLz4tZu0fl/6ElsRhxnjW88e9dV0kj5sMoK2MxyEK3MjnXdVWw4f53FBn0nE
zZWL7i2miaVhidC2pNwhJdicWQ87dE8lnXvyvdZb9vYk7ENn4bcCus+05B0qOS3dZT0Ljko59dcU
bf5PeeAtD7Mo4muHd/3gm9yEt+BQOlOarEqwrzdETHmVoontILHWizCN+TShGvJ052ZucDDavt37
Vb+8vL8NL5wuMEdAO9YpGVfhZhtSCk4YU+OPVI3uj24hsfeKMr3SjLkQLAIQ3f/C4tZJ3GYRSspS
rwSPhvDTeK70qdPDeh7nnwty5NeGcRcXQ9MVsZTVA2N7kuM8WbCznelF51VzqgNhnVsE63aBUPbf
5+hoxiGqtY796ONtNlCvV25cuhNWZX7hRk7VDodZd4prd9+ahG93BhpipMrcUiDZN2XKpFeWiufc
OS321BV7xGMqMtWqzJ/oKuX4zCxGfjdmTY6OkWOlD2NrFm5YT6oso1qv1DV15EtvmASa6EVLZB2p
v96pgdcIUc4FO9Vs0ltJU6kJVSqTYqdL375Gdr60Q+mIMMilMcLMbXMuaE/aACmwn9So7XGkjttI
6nb59/cZaBkfSBWCd/TwNvHfngxf1g2rgASswwIFzKhAZvVgJN4Yvn/kLr6+VVAGNCpYyjdlNfmH
0+LKfvItRkNloKZTkE/BLk5648pSl96dv7IMAQbotDw2By/Nem1pkTA46Z5WnSXr7ftuuqakciH5
Wd26ILiS93DitkTkgDaJHzTr+Cergt+IqtkQhZYBpaTFnec+MppA/CY7cvfIkC2rmW0D6N6yFQ2t
99/t21R7NfMilIHCxVRkK2Mgkhb8fWbghzZ1zb0sCtkSRF0o8G3tVXfmPJjXaohLSxKw4Wgh0Q6f
YLNzXDF7WUJyeDLrIrnRpzhnApeN0yFppuo8WeO1Tu7b/WOgNYBMOAxVkvutQzV9c1lZfoaCqoFa
ZF71yYFekrOve8vbvf86Ly7FG6OVHtAU3ELJrEm3SlWg6FRqUFiaSi9vVYxcXSdy/coI8W0uwlM5
aJQwMUYRfFv1knsx8S4R07DaHghZPMnDPMgXI5vsPXhV2qEpakCV3TVnfc7Na/y+S3sYZhI9npV5
bnBYXgc1Pbe0dLKgVU5O0J+Qlu6fdZkZaBnH4mh0hjouVt+MYRHX2MdYdaoelrpuP/0PL5xEaCU6
cJ62v0LmfZvjXInMsUAK0uzyObKtubwxTIAD7y91oaRaTVJg19HmXTfUJowvOIt6gP7dE07Q9hAJ
cAi/yjydKVd87VMJlOKoOVXw3PcTNsM4rhnhaPn2HWQiddv7VnccM5k/eWMx/Xn/pzErenPl0aKF
fUFpDhnA23LLK83UFwk3Aq+QVHtpJ1SmIQhkdYLUUm+VUd+POmortZQycitfX8JCCHHXxRakUbdW
qtqDmh6aE6LUaXEah9xHdjAWiN+RZ+boAOuy2/W6wtgghok1hFWnBy+zhYJfRN+vcXalVyQJQ2Vz
+GonUpu+KoB3RQTn1Pkm9cLmgtAyTFYYBri3oomXJdQre8F9TquQV1r6AbnATsZxtgOzAeCsMIMh
PvO3xMttizdqEWZxYvS7tGW+iyCSUP6HmI7f/CQ6z8/2mqxa/zh1ZfrYt/ps/+gNCzHcvgTkf2Os
3gdRS9DtgWENED93ZRugLacHmRkfm0FLh5u6qvtzEIim6KMEcGX5kFfGON3QSDLrqMrqiVS3qzQ3
0vUhHnd2ZlkZonq6Zhy5yqdiJ7XEcQ9ZgGbhrsHpfvySS4wfbzq8A4dDYpp5+4AUXeaegbZ0+WfP
aVst9J2uyG7NYO7avdfaEDhTjW75ng5s4X62M1P/sOAusQAoHqwxalFkWiK0dJi1uoIuG+du1h+n
ypflPVN053lxgryJ0mDAolCm2IXujQBJl93kSqTsmHg59k0rm+VlmhbjS6wqeN991bZoNBqeqOFF
kNXCyWsqEXZZlfVH5ijd4xjYzRJmC1CRsCzNaf0PJ6vfm/gRyMgj4UjDOdYWnxosabX9gM/KEHm2
VFkoRweBr7oNxEfN8isPcVCN/E8bOt5BVDSz9alu3XJMwipw1RAOxVh2DzhYdP2fHOjoVxcfYRAu
jj37txnWu3du5aZxlOctNlj0TONz1xdttg9qzbcOAuiXuKuUKZybGao+Fi+aUX0JanBnYHrAukb0
T+KvUo3uuW0nMziK2chvS1Ul83konb5BhcmJ5VFhlrXsBtcvv43ZpDD1XSR6g+VUWM+j0wbfxzjN
n6egM2+RTrU09JPQ/rprfaaUYd/UGm56gTPel/Y86jtVLF5+Uy6BiCNRkKwdhjI3VVgxA252hlOP
bchR1VU4dKb/UKQ5B6esa1RSRZfUbYT/DgT22nM/+oG0+tDp7Vjf2UmVKk7P0tp7HIGRVkmSBMTS
YKXGEplgo5xdYTbyCflPu7jTS8RpI6YI8VcbWcsqYlySfcu9AciwWyLThnxJ8Ecunb7sOyinn4oF
VdKjZkz6sI81a/07c5hHB2Bw7lOyDCuIR18BwJz2+qGVZddQgjrW71J2i3Y/q2B8VvWIpJSsA03f
l37WFSC7Zg/wpT9mZSiqahQYgzvmP4hXtDOgp8lWobQqC3W40pmf3Fnr6gj6HIq4VraMFfJcdX/M
RBUE0YDxJlwzFM70aMLUtb6dMgYFkQr0jE82DuB8lmC0mjDVrHifFW2MLKHmYtPWitI6ysSnBbUs
mnPAVnQkzwQqeDuacswjUkD0GMyhpa0Aw0x9khk6laEKTPEJLo9n4qRdufgyO9BdqAHKEZB22X1L
RIKhD4DOaRfnsrXDDrB7Gg2J0E9Fb01yX8FDQBx0pst+mszEw2dNxvkjRtzuj8oc0/5KAXbhmoCc
DVMPigKqPFumABK2TKbSwjhVXmWfCi0f8R/UC6A/FjhvzqQeJ7fCEvldPnpGdyVluZAdrSIrmHBR
/AHA2QxPHPA2KOGwelAG837yk+zRafIKrdX8mozzhaUC0AUrzgeaECXn6+wEJmCFHGBmnxAXVVjd
FXHkIY16Mw/tNbG4NdF5XW1ClLFpjXABIzaw9TlsLB3Gv+rQbxOWs48RlDokBJGP71/xF7JmkHge
ZS2X/9oCe/1AzVCN+tgo51Q5pcbN6Yztl0nJ9NmKVX9wUVb/9f6C/5+sbh5sTZkZcq1vEvLc6yXt
3CedQsfmtDLC5UsT0PD6iN+LocGStbwOGX0XvL4XAzu7W+hrmqsG+YxQdYtOIPZWI/7OIYBmXTxl
xeTn7kcuu1q0d3gVO8Uj/UMQ7N1KOA9lPzXcEV7R/TEaFBz+mdEuTA6dUVnZ3aDXuXnXBYDEPjlc
hispYlL+mXiWaCFCUs3yPS0DUUeusKFDak4w53sgF0n+wmAbj01pIYNwBN1cGTeDbwxWFLQxtDzg
2GP8xytTt5KhOWUTAUz3kvxeSNUnYR5L2Mcydh1KXLsZX0o3zYvDoNxgwOjHRgw90Zx0jmof+PQO
Kj8YBxTy8ahNc1MCBNACHANFn3fnEU3KmLuz9pERdGMkGt3JMh/9rAGR0QuIa+eimJEbN61M0M9q
O82/wbFOIu/bYPqemSnquXo38n/2WZw+embTjeci64wYcHSnm3tlLGI+IxWqxJditCrT3XkM272X
RfVGcqixWoj3rSW19fDBkkM03DeW8ivYU7+9m/LMqG9V7szNoS9pM6IEWU16JCbblVE9mXazz+qx
sBmjZ6r/qJetBrF2WeYffQcxZRcXcQnFty21n4ZVNQ9JU1j6DsnG2lHYowujHdAAS3T7HhHNUY86
25ruZG9QcnZycH56o+nEj4YrEnGo6rb76rjIDu/MBnf30BhS0w2rlkQ3LBzSjp3Z1ro8wukGBjQH
Ivk8lLTMwhqp+ruqMwN1dFv2z5PTxNULmAmvCxG/LdJQ6qnxDbkZTXwoBtSlw96oB+sO4IiF/4S7
qMha7Pz36LhJ+wUPzHI+MrpWd4PfNtXjQiKe7rPEwUQrl8WMYpvjTucKIHp8UEsjv3i0EAJyWE09
GRhx3ep6oX0JMCcLInuZZwp7mObRiHj494ZesQPRJy7kTg3zouWIU9cAE8bMSxd4EGUD2p20N7Lt
1nrsmZnIW7fSB+i/M88YWtVozVFrdUuC64NrfPZUPbwMwh/NXYBQqr/TQSOPtwUei9aRBNwabzJs
Sv9B84LAWA918bMKxqILi8DprbClvX1YBjd7yUDL/qg8Q4M2rpeIpieaCj5nItUNgDQFzJ1EjtNH
rdVoMJGEoZlNlrMg89ZB+D7YOIUGBw2AB3KuzIF2UxwD2kqlZ9A4zqr6NCApNt8UVtXG/Eg7u8/7
Of49KN/odobRTp9HFCLTHWMb/9GNNbhHO7efLO/jZOA2FFlZPDoHUHoJ1Cm7Jbs22tHQv1qiwwa9
LJEHue0DpcVQPNzBm3eW5FqN2tQBR163A3uqtz3yQiXSIN4lo3JoJ42WpT15dlt5tyTfw2dcqHHt
8+cChX1MvuL03uhzw/0y5XNxQwesIiPF1ndATwfh4eF2KmCtffDMLOvvkdL2mihBBfkW4bYh3yda
MN+3gT79lPnCyA9WfS6j3Ojsj21aDPrj4gVtQCxMqI3EXNq/DNAUCGSPXTCdLV/Y8giySdxNTBdc
OFM1CO6GgpDKSJLzPWYglk9DLPF4DRbTgDhiGRJcfZ/XX1XWZc1B2eOiSHYYRT6OJD4PWhMDOZRx
W8g9ajlpwqarZmef2lnz1Da18SkpZ95Y5yzds+iKRn0x0jEu9wnx5QN5Ve7t0PrRf7it332wtHxA
D0MI3Th1qhmwGWDKtZp2cCOjMTp4j95kcy1TQXvjnYE9ffLRUfPwbemxnY6sxO/ve5e9fUi5EE5W
3Bc+CgJTl0eBKbs5cq1ycncopc4Q1PSymA+JBVj/tlmMTOGxOGXN11QTg3FEHqx/Tse59g58Wz94
oIMwj5GbuvJDG+OTAp9NKnXfzh5Ae2FW3rCzsn4psG9HTSoss1lUod3paUnWRx57KAvTTQ5tTY+O
O84Yy71l5tVHuhwGDgDVSt/OEgm2Hc6p82u0p8EI69EszymAayNkLsjmnSsA9t5cNk8TCNqfhjZm
/3hebz2WlW/ooaPq/HcmevVbL2CK71qZoImp5myhdhhn+5kRPMKIxG19DDX231duZLTeA6RwvwdG
Fz9Ld0ILf6rnP+TBEzA0fOE/w9S0iRP1NCC6mGvdV2UuZXnWyCX6A0lh/dmzRPu9jY3smclxejay
omz3nRqMjLci/R8OwrSEftoaxa5uquaP6wM4wNc5lc3JQLYPaXeZ6h8aXyu6Uz2r7GEZfeVGRecm
cTjIwE0jMtL0c8mA0qPTya5GC8qr2tMAuSVfpfTd+W5oXOdrCrQ4Dis4hXqY9u30R/kALNzCHuPI
p0y57+H429Q+jn6sStdJ7uyybovQGgBWf7XmoadLIYhnToFbL7K9g+CTQX74WE2iBjA14MkQaXWe
/VpaZHb2dCqz5GAPtvghk8Zov05g/78AU1JaqGXNZJLHpETaRVFdnca5TU9+ksIKSkYr+KHk3P6C
cGlTRRM79O+znDrngJSl0R/oEOn2fuja+sH0qv67hTcQt7wyh/tR681vDCkG7H3BgaIAioVEETYm
f9+xxc/H3XViAj4bDhgx+Ge0ZUYr4slkHxZ9maH35QSlDV21qT+qJZkcJulVOSKpr8cn+lPeN5cO
chExt4s/4cedysifO9E/0pcyuV/KrO13BRaGzW7WtOVX7UndCZvRGZNdbwTUpYvnztZ5Gkw/33l+
Ohv7SSsn/WiCbLsRxoCwk9bkMr0rTW956mXT2Ufw2+xx4NPTF5ovFjrDg+mNUeoHNBWgAtHFL3qI
R0CanSI/kjC0DxNGhvONM3hcvzBQl89DkvKUAawh2C6ZMiLbVbguTLNVaWnUy3hxf9eD6Pqv7+e9
lyoHyFfAsIHy8YdNl0/id1vBeQStT7KwN+Rg3qnamyOzLK5pal6oxtA/AsWH4hIIpq1iySTVPJsZ
7vEQeI1uv7iZv4/bOa5vUAgXR1cOfrmvBlUT8Fp443/d+1+NkGlnrj1kpmWbcqwqBP1BtNLo9iX2
wdOz+NbETmNvB1Lf0U6frxSfbwulVfbWXRvWYKVAsL6uJxBp13VJVo7kE0kPE2GxM2VyzcL4wpSa
ZcCVw/SgBQ+05PUyhlcTRrrcPgGOHXMMKoX4ENT4n9NSUvU/dFDrD1D+nGORwisPA7yh3DCrB/Os
CSv//v5uevuJEYeBaKrzDz3qrcWZv2D24ZG1nAKmZXdBzI2imeZ4JlX3PpKV59FSBmPoI391fH/l
twXjujJTLJQkGdBtS/2h7ITpCWGdRG9imzROxurOVR3s0a8flBFrV0ZnF590hbEHTFnoLqzn6j+w
E7wWVavazjqt9WvYBEOz8zsrO5Rx8yMOKvcbQa2ivOjl4f0HfXtgTaZFKN+tOGUK/k2ZquUSkiQc
K+SxkyWqcmfcTWbhk4fq85Wl1q7B64qYpbBxRDwdxgaTzdfPSDJS5LmTWCdQD8uurERyP9BJ+5Cg
DXIoLCaf0vX+WrcFvS1KcEOHuEbXZHtMpTuLZlxy/EntrjsFY/zLmfVrGggXdguwEQ4l43kAzFtk
SyvTJpvHUj9NxuDiJzCq6ieU0eF+iLF82As/c+7/+rOZSHLSnKGFAJJo8y4zdxQIemEoi+YIDs1O
mp3Ro8kOo+ZXV4Ara2DZfDa4PICVAshfxPRNMyjPKoRFnNE4aUGDKFTvmj/BR8Wo7+b2ubfpA4Ds
7/elNXIvC1Qa33/SC+8W0J/DmWBWRqK3gSNkaVF6JR2Wk8zScd/jpR4WuNgwGVnyaFT2/3AgLOIs
zKWV5AFU5/UuxSqXbjAeBieJ/0/ULkVzZMYrT44jyysosH9/++bVruA9j4EuCnGmtcb8/5z63nFV
7YyufsKhj5ON8Yd4wZmo7kJDpf2voJx42iS3atiUeaDlEX2saYC52hsPI4JEsB09XSJfMQX1X3fM
4BQxr9Mp1Fz3jZqu3Q3CHWn/n2SZOU+9Zc0/DTnlxU5hwvGrNUh1rlyoF8KDbemrCCyhF4+BNUT+
52V0Jfw+xNbgZQC6OEldTLt5sZAmctrxbC+2H43QaN/fXBfmsGhMsSwByVvFujbXHUxO05ZwAk/k
2ZgQTFD2K4YE/vIVxiuIgk71yCYLbt5Dm03LzWAMVbUraqyn9u//lAuBeEVG4REDF8ajFfr68bUB
zL1RdVy8KD4dYjLvE+phzt7oxDUExYWlmDoTPliJbe5uTnSNLmRWrXWk3bUPSFUOD4Ux6DuI0+aV
h7qQtKBBg/oam3yVRdgkLYYYRCNQ1TqZFDDdTsOEj2S9qYwrMerNOgR22KEkgQBRIfZsDpLm5IaT
dCttJrdTRFa6+WzFHR56f/mN1mWYkwdEQw7FFuAihQkwb6zjU2dr9a+RSu++NcrJDt1Mun/tycRi
60VJe4fAi3/c6w3BKAMClII9UNIow2ltMWF6l9UdTlfyymd6ewzWtSzoSv8yCb0tNSWYJpkJ5Mco
ywI3VC429FVRruztRd4JH3t0rS4g3oIhipRbBhjpjdfEpt7cM/wGAIA8MSK8UEfXi+A/57/uqyB3
iwklSdTbsrAF8nXD8HTaKT3tIs1PJU3p0oD46zp3QurXZLUv7SFgUgAiwbLD4tysT04JKW8EzuzA
vD+r1F0iPOmvjVbeRDmecg344H5xgXqT6BV0N9PejIMTckDl56kTy7F00vL76rx9o2nqpVeeuBJZ
35z3f9cknUfDe9WL3ZxCDWzvkvtoKjtqsY5tb+nHCXcpLGLb+vj3JwTO4P+TYKlWNrcnPTZd1eum
jf2+uKuRD7qtu9E79K28BuW98L3Yriaio7DFqP82TzWvEp0WBICzrzrxpbOS1emuklcSrTeJOckA
9BDyVVTtHaDTr3el2yTpPNlecrakX/xJTEn/r2RWv7M8YaEAwYgFVh5g2mPFUPTw/tu89Ih4NYEr
Ba6Mc9jmEb1C8/0B5e1zS1PhiNmopXY6M5prLg6Xzj9QMnCIQKMZMm5vBHdScSJAiJ+bWgjJneOJ
lt6rAPvSeYoWSFAZmXM0mDYA3Zk7p8QJuK6e7KKvqytB9k3CxxtHP5OMkyRg9Xp5/caDYSlqRIyT
84Ip+B7r4psFbZUgG6YbkxH+7v1XfOH7EltdigSS2xXk9nq12Zoz20yT7JxabbcvSy84tOPs0jhw
889WZ3YnExz0twEP3StH5UIkADYMEupfdQNe++uVp6IJfCSCsnNJqyKcDOkch7IsPtmzZd2WS/8H
l9L4CjT64prktUzKmWHTPnm9ZhfAXFElLqeIy6IYXS0GTdaKaQ8dhSpBModWqZ9FU9711pW9vD7O
q1yXis8k2WCXcXXyzl8vvQgtC/K5SiHEjOVwLGWRUCkx43eemkL09+D11E/NLJwPCEmNDCynGEXo
9z/224SbH8FnBmGICTf43k2SlQTFqsZbZWe7E6P2pQTDkuLAVlUJPtq9YnI0eYCDtNhIfhqJ7nwe
h1YfIvaPSCNOhXxmplZbYVZ5zen93/YvWX37gmxQjyTdqwXGVqxysbKW94bYVeD303zOmhIIXOM2
3hDiNlT3t1jmQBsbs84xPjpgsRgkF5zHUDiriLuJPlwVFrTUtWjOi+k5ThYQIAJjEaR3Rn04j4YA
Lq186TeUEAxtD8GISl6UJ3UJYmua/XtKLLT0ZrfVlwgcTfarGOyRjbi4P6txsZgGzgrGxIApaqiL
FKZXYdInp4+rOWInwKU0e4MRlkk3m8N9INudvjS9xcSJdl1y0zQO4KQqM/Qf0Gzif5heuQ+GO1d2
COLC/ZSp0voJUM93T0PNNOc2rjFQDWmNiPgwF4v83i9ppYUF0xi5KxMtV/tqpHS985I2mcNGYYmw
C5o5+Dytgi2HxTZSauRS/w0T01OhZvfDz6qjmRI1iAgm+CEC6wjZr5lxn9vd9MUAGhocfNJi6Ez5
bGVX9uClc4BOlQfHiA0ImP/1ObBHTCRaNSVnM2D4swqw73O6lg9liWR8XLlOGGh1vcumid4y4vm/
3t9m6wnf7jLGNZhogewgDmwiAGy1RkHoTM613Xehr83OXYzM16f3V7mQccByBBtNf4IreptLzX4u
fSzyWCVBAA8fGGRNWOWguuVaGL28FNezq7MkBMHX75Pig7l8UHBdgHjcD+Nkf7RyQ+1wFf5rrgfR
Y9UjpsRAev+NakubjORXeZKc80oNuyzTbWomho2jHK/Rcy7dyBaZKMAR/HQCfEBeP1avyrRuJJJf
ZV24tziB13sttpxPFhCQB8Z0wynTawT/GNAchgk5q9mKyy/vf0VjjcnbzcImBaCMai8t/U247GJZ
ZdBJE0LH7H1HgD1LmHH37QfwgTne0kuDZvlU2GjzDQXXx/1sqGbZNYmlvjc2MkGh6dZWfuUEXbrE
6JfA8EEaen1Jr1+NXlSLR5ROzkRR+TNt5YS5aZnon714ELfliJSrMpVyr+Ql/4pRbN7GChjnzEBv
wB1qs64RG5IOlZad0YLuqh089uEniNjqpZlm/Xttjt2TnL2yfjJz2UBq6/QR2TF45jiel70mooAJ
7tPk+PnnZW66Mqy8RXvxQLLVUb2MxierDbB3y+quk6FuKc2O8BU3xp3v4omyy7S2P8jGNu9bOxAD
rYlWZFia5t5zngHxO1sdFm1YHvW5H6VLKn6gqlyXtxVD3980ASSYOFQ99oBQkUmbmEiPEZ7sKX+e
Ifdgetv91hB3UFGDMywIYRyoncio0tzaF3go4i87z82L8I0GZjZoWy/0cqt6hIulNd+E7zSg9eE/
PSfLVOyB9yzilvlb/gsBNeefLEnV7/e354WT/+p7bI4I8R5kAdIdZ+UUL6bMvP3ce10EQnO5+euV
1mQJ5WowZHBO1pT1P6XpyAAaUG2Wn2ebuZsjE3VTK+nt6mxyHt9fao2/m01GK54M7V/VanzBXi9V
i873GrB3Z9kEze2wxFPkNn1z5QhdeHWMU2DIrTMeYO+brezhCsZgcsrPKPWOX23UBR/qIM4OQNmv
qY3bF/J5MhPErmB9knFte0BM7PE39hiX413axnvMFTQ/rP0mEaGn/HHadw7ingfyVWke48kQ8lxh
pYtfLtjrr2WX59DPatP/JfzedBD8y+qWibO/PJVmMDphSYtpYPZLnRbSfk6Ohja5ANeD3vGp4B39
QytmIW8XICDLrUj7eAhJqnwzyvTK/O1Xc//d1YIMS5SxN8O2CbKHLm+Sb+4Sq29xoqs/MG7iBpU3
fAJBvwfmL3zOyu91hd3y3hWjnj44zix+gIqxnwaVLQ8eBRvF4aK76+hz6T69v0neTukY2DC0gUwL
7IG++GZD4ljop52T5GelBd2LXljdDy21l29O4y0gUwb1QfVt9WJ0MmtvMj1VfYjs4tjuFSbXP97/
MRfCMbkM5JHV84YByKZBnzrY/Mouw10BdsCDPyxuaBaZT+7nensQqua3wCndK8fk0gaGeL5GYkaD
RMHXx0SlvjnU2ZKe56Eyz0rE/Q4pzva8GIt15axcfD4wo4R8TIYJAK+X0pl9LAkPeM6zjI6iAgjw
nAAz448I1nzH3AFPIZueo3XlwlmP+jYUUKthYMTsCsfXzcKDLg0m/7zYWlXLP5qh7hFj9q7kg5dK
Iip+kwkLKdT6hK8fb84DYAjI655Na7ae/cTTjBDCY3NTDLGdhV6blI8aTLRfCFJOJyHbMoU20QeI
p1Sqi4ZBz41Dt8juf/jC65ib5IddzlZ//bsSEzPJfkwpVU2jeFCap44q9oO7YkHn4P0dfOFF06Em
FHJsMAHbhvcGZJtf9l16hsdQvXi9aR2afNSuWARf2EdQ8Blj08xdvYA2Zxa/uC5YAjs5dybxarKW
XQYeZ9YhXcUFNdroNddqjQunBHk4/qG7Cxb53yTzP/eWmtg5zhCQhjtlubNBjx5dQxWha1bXBIQu
LkUDhbECAkf+dlRPYp9WhT5mZ+V67ccFlNQclaVtDIdlqbJrJOV1U26OBo4EjJJJS/nDdmxTDFVb
GShRneuubj52VDDPAtmsW0gQ+jmligUzKHwtKgCa/fWghvyPhirmaXxJ3un6Jv7zUhO9mQevc9NV
mCrYBz5fTeUBzTHk9f6HjckS6xQKCfY3ritzwQRIrmezcc38g6v7L3ovr6mvX9r9a4MTlzSLO2Xb
+0OAQAGqkoDWRA7vA9pauk8tJHWP75+yS/ufKAZtxKND/KbzLczGTnKE+c5TbcFMKdLlrIH3RBdJ
6W0UFIPMInzBuyvh+9LGpHShXqDZwB82ccSt04CBATcFSN4YapuqIt+Y8oPbzP2V7tpbjiNbgyQH
KQC4pRy4zVWIGeiKpmzLM87QU3wwR9HlH0r0uee9NwET2lm0kmkXu7b4JzC11Nv1U9p/Fvi+/NKT
ZHyuy0FIkHsOZD4VtN61Gubtt3aQ2YberjPaptO12btGltmgWGZE1UiGQKrFxr7zQSC//6UvrUK5
yI4FCAdDenOl+MFIjeAlZHyqznb54mn7uSva/furvP2wa7LhMY5jWkozc/NhYUnQ4hm68qwv7qo5
rJfHvjdauEEYd76/1KUHAv6NL+RqEEmT4fWR73o/N4VS+ZnGv7NrS9Huwbl1V+AAbw8IOMmVo79C
Vtip5utVqnkYK4RZ8rMOWl+F5tAtQ1RZbnkPxAyJOrOdwFlIDESu6bVe6DY4+CitSCcqKkLNZule
9EMN9Sw/G37jlLusSO1fee/GRjjjRFpA85zlXekv8U8pSpqlIHy9X2bSBfLK1rn0UTk7bE+OEuPP
7SVp+phKWWaGiMaQH0t7afdm0xZR4xXBFT7VpdfN81KVrAg+iq7Xr7uN51RpFtLdU4c9QDH47k/G
GXAyPNk/911nRP4EBuH9nfS2GOJFe7R12E3oJm31Z+Q4GFZH9/JsgjC/ETNkVb0JIFFMprZrmula
9Ht7UVIJoZtBEhAQ4rcftkMOXBOxzM56m9dxJOM5+URzv7wVs6ru3EHvTrYJu/n/ODuPHbmNdg1f
EQHmsGWzu2c4QdmWvCEs2X8x53z15yltjppDNCF7YRgS4OoqVvjCGwISt6MG3d63ZHHZVj8xi9vW
SruQ/egTY5d5LrHKMHq8aAJ3vObKwbbZO6AueQBnh90Bcuf2W2ZKQxBe8C2BzeIZ5Jb1Q+UVR3Kz
Ox8PtDDqrJKF56BAcTsKSP41yVc7C3WF8nFeFNeIhoavNjPI+nQ+iBd/su9vgxyiCzxRpEcXL/NW
3damMBQ7IilC0M4QpXG70d3TqA/tHNRzBxEbZq3pTX6cE4Sf1cHLnlSon7Uv7HH9R+JWv5cAn+HG
pANe8ytpMYzOsSt+NEWvmb7SCNH4Mfh08exVSYzNoKp4/5Lwzu8sVUlttJgm853pxcnHRrP7wocz
gyq+WxXGHKy9lhdB1XNuzg44btw7Y6EvV8AM5XJinebiPQRgF/Y8SkftqdWQ9z+5LQZZpOzAT05I
dJh/rEZlLv7oWcAb0mqhomUCv3lyS4s/vn/23uoxEkuxj6l80/4CqbdJGkWaZ4qFOWYo9EE3wa5q
NsbZpfM+KRENusjh58ASHXbs7kg9zG+bTHkeC+xi2iRB3UYZIKNbRlG4cBq85gl91yO03U8V9e1X
B7BIEI3vllRCvd1ks2CJQVfwrIl8da+Ij9lYnBhJogWiB8j/rOWGUM/NgEuBiGazP7F7RshlQ51/
1rA0+DeDNq4/QfiuHoFaofZl5a35l+slqXO2k8VLA6QmXGytc7WuHnMqiEroYfMIut3t4voUgbud
kT6zuyxU0nQ8giPsHFbuP6BODvkmtmyb8AC+QQpaks+glV7+2SxMiFipWR+8pntvGpVrbIWQ7KfX
si0RwH5yQf0jQd12EBDMWC2CAtD/Iw5c6qvXwfBXor58KZR+CHryl5MDhe58f8v9rEVvvyZiJggy
UjC2THfznnVCN4psQuitSArDPHtijOugSQHev9pwFyGhUKjNngBxTum16Hn9EEFWsuShS2dg3n3v
Td4VN5ZouRjGlH7tCqeBTSn60vIt6t3uM72IZfhX1aRWgF7Y1JILOnJf1MHq8ofOXePp3IkWE098
AlRISYM71pcKMPf3AmBlCjnc1KoX1129F3tdbDNoY7t9n1pK+tWtoWf6aW5mkkM+d/zyvliWk9I5
qDwputF9M9AKdh7W2Cymj2DK6UMu0dKW4biAD5o6lPtheOUYXMBZ1t6pxtq5vuPxAB48ADtvDdLr
INcpFsCs2JoOm1GEjqco5UFd+merGPrPNJy6R90es4f733R3KAS4iDlpBbCxbg+o1k+UaoZMeazp
u/5rAdmk+ZkldPDhZ9wfaufBoU+PBZ+0ZJedh9uhJvqkJhRvBEM7EgUkF+CJThp2zkrWNQHBpPLh
/oA7hUWuBDqztEylONW2xxFV0mGsVVzs1/XFT20AJ1NWVEFSD/S5hio/uUirnaBI0nuij/nkaFN7
NbpFP4jOdgIXoGBUFIFigUvbhtxOvBQpTRF+COLjwdRk6yuSBv2ZDWC99oM6Y6VSOBfLOipn7nxe
BiY/1ShicGg3jwQqiRFUbXliVa+8REgPIXjhmRd1FMb1YLV3x4Jpr1GgQWxt2yZtrQXeoY4ssc6o
L2aZxOUpdTEy8jtjpTtsF9n6IU1GM/edRqXHmRjzkHweJmX9q1AzzE/cEd+jL0bkAJSVklcIP8QL
kg33f+jOjc2TBNScGJK80Zbz+KXkscxiomuM/KartPk5S4o1xDSoeLw/yk5ALk2+6KFRjITtvV15
wyqKhdgOt69cF/6MT9H/gLe3EnAweOE8ZPAKU6DuR9Hjz8Btc0sT0kF+IMiV9IvNOaPQOGm6qDjS
K/cYaFJax1aad/TitQIJoi4SH2Bo1ee6wpZojoTe+sBDsZkwFfOV6k9+6nBheecZs3JZ3UH9JJZu
egBSo3w1zG6+xrmSHazWT/zn9kfTm5U4AnJgmtK3HyXNc4yS2lh5dK10/NhXBQxzG5JKRs/Os+iZ
uJNj+i2aDRYWaePyfbaS+V9ehf4jIpX0jksI8/jYIITpnW241g2hjZ7pQeTU458L8rP0Kp1UufSL
oyPNzXZ7cOtFDAf36c4lZ0hAkAzfCQq29bTBW50OlSTlkdslf0zXIr5OtVn8m85z9jkpFO3j/W22
c+gosJDwybIBCIXNusVZA8m4ZzxcYPMfMJ2N5lSNQ/teUE84MlDcHQx4Irr+OIwikXz7kfooJkyO
beVxmYc0oPYSByLR04fVWq3L/XntHFLGkRVzwlwHJ8Xboaps8iqlZl40nueTtupDgDfRUTdk92sB
RmSLICbIv25HwUoCME4sH1qIo4AB1vxsUhu5CmA0QVzpR/i8vQWkZyhrvHTcAZPfjqfgqIlIGYDS
ubCHwAKXg1KVTo7TVbp/fwF3h/rlYd/cPzPojnhGCv1xQAv+QkeoP0W4hn8RUaKdf38oD8k17lNU
A9/I0Dq0PSfIUtFjaqpR7A+L0Z70JkGLyuzHg/O1c61SVELslXq1bKfIaf9yeSttr6egNbzHIhvE
uYM28xoXI3xUa/2rGeJ/zQ61ud+e3s2Qm00ylauVATDA/8dO8IMtbX3+VI3kGESo3VFzXu7rzT2I
vTPIbVtG7lSXb+fXaET/6lJFj7Vrl6+KG+VPWdOZTwVipQhDuYhajMpnZyyWP+dhdQ7ilJ1Ng2cC
AECYSZhcb6uQ/OHao2zgYmmgZqEdD9TpqlW/CAutq/urunP0YFPxGbFnYLI/q8+/fMgFIywIFcRm
1aj0wVqbIpiMPjppZpKcyOXsg026N57UOWLzQDh9I82DLXg0jGXjPWbDmF6Sflr/mTrrm9lD9kzs
0TtI2HZWEpwAZET0Q4HEbp//REtKJW8lnAOTpmfu0wrNuL68DmAgD47E7lA2hmLyySHN3p70KsGx
uCae4r6ano3SWl4pC9jvkYPug/sfbQdDhUIpnw0pfnnWt9Oy4FUaKwocjxGRx2WpsDjskiy7zrTp
kQRDWgPmweS3WNO+tkbd/1Ggo3/StVp5EoIazP2fszdzeld4URBgUefdzNxolgI6gK48ro7bnRek
fR8Q9lfOgrrkQTdk596Bns3BkC8FWcw2qIJkPjkjrr59Xi3PdVeJBy1R1Eu7ivzcdtb7Ger7ARZh
5w1kTETVAflKXMTmtVC7AmG9dVEe064UZ28psw+UyNoDttHuIv4yymYRa7Wo7NEdlMfRThOyc53S
Weo1qJgkI/ig+19sr45Bo4ZaMbr0FBC2fWPUQlZTKik8witx/nayMj03zuoFptmh6NF7dX52tGR9
pzWZ6ZyS1QCo1US/bW0PhEdm15TlJRzB3ays0ZLRpwaBTI0MWdjbTh56wjtSX95dWXn8gVugs7Yt
eSoq0qtpUYsQMbA5dPPGgP4X96+eV/yHng7LySGg3WJQpN5EZhN4vbRpgKi6cwzAUffKh3wsPt3/
eLtngKiFcw/klnLe7dvUG6nXuog/hhESr/7iLO3ZQocjQDquOcGs7DBjiv++P+beGkppYKDFGI3T
h7wdE6yKNjtWK0JzEV0wjYjX1iurib7UEVVjdyiaGNBlOXF0+26Hqrg581SwKSgo4DS8ZHAnO7V4
jBREqO7PSv6vNq+8K6UeHEmVBc2wGYo8qK3UhhStR3PrOgyu+uhMQ3aZII8HxTCl38i7LHQv5v9Q
rvyJNKJQScoAmPl2ktNMjWLyuFOiuPauFVoDgZMMy1G1f2d+NPBlnV+CWrc900zE2mS5nHJgvVBg
W7zPMh0B2PuruPfBuIx/hksk8/pmLrq+xjO2Fzitj+oSoiSR//BK3Tjbzqz9h61P8ABWml4g9aTN
UEiqtvT1c+VRVAU2ZyBUEG5Th2uNjO4FrbbSL6oqPWBr7Z03ml3AsGUUwTtw+61Ai3lxq4LkUaJp
PMEznSn8luM5s5QPtrsAq4dGdHBB762pR4WK1JVbC2TwZkyKFbGOPG7oaML8lCHvdjKNsv2xOOu3
+19v5wxQLAI6BN+fbGhbLirSVas7nCZDpUSYDhKE2T4ZidBe4ch5pZ9Yovhk92a9XuFXTg/3B995
WrGYB85PXQzowLZG4qR9M2UqgyMeCIRIa1XAcGmxqAfLuTsO9R+a0RJNtLUlNKvIjpvOwl8ePVpw
ItbkXKYlj77fn87eWpJSwuWlAgB4YJMtx0WtL6s5UlLLrQbtkghHmaVIfNqUUYiySH/yBDy7JK+P
0sy9CTI7DjnpH+nKZo/qtbLYXTRJ3/Bi/AgNp4EW0R49bz+vpc2FCZqPMoCNiCdA380wzqDR5fPM
6FFpLeTtSj1uKM6jvmed00EkkQTf6h85u/Tv2lWb66DtlrFFEGq1ZJV3RliQfhB2aawesHRdK7UE
qUyuZwg8hX7UXN0rPXMjwRV3dSnRua34RmXaOAt6lo9xnNodvtjd0OHIF7MJlHpZKf1NZe2ci9Qr
Ih/Ox4TgUxRPNExWY3BORlsa9UEIu/epwANy56MRT+Ys//6XjKtyZ2GleMc9Fqa6vHaKNwO1n49i
8r0UgQOKCAS8cmRQt8znqhci73IbEzJmiL+GVZ5mva1Dt5yRyLIhUBi5goWTU4hX+sGz78XD+Kji
IolWSyqu90/G7ocgAAOjiC0nkJfNhTZZg4LCnobRloKsbVDE4AVgfVtJEyDe5tgPraiHv1RFbVAF
08lRzrVWWu3FoK/v+pliT+nj/Z+0c8XK6471gREDwGrzHbh6C/yfsugxW5L80tIyfjbSWbtQMO//
wyfHmobERaoxkB7efvJiraLRmxJOp6PGZwu7tLOCDUpwf0Ly8dseToeASSKkMGPalgXnpYxQWmwU
RNno6cd4yT+MqpaBdWmjoF7TH/eH21s/ituSTiQDmG2+65FHV3nlQO+3Z/Okouj4UJd4rOpjlv/+
C4zUA+k73wr9kC1sl9JEoxpCKI/KkuAGhxiy4pt2Wz+P3WqhkLnGmoEEabz+cX+KOy8/lzi8Vi4s
tFR+9v5/PapxEfXYa5IlcfdeW7ThQtdZxFOUupo/ongQzt2h//BPctn2O8qokNouuAY6JLe7Ja6h
tWvQh0PKGimy6Qhwo2IYeyhnLW5JOgYNdQgHV6CknxpIugwYjv5wnQbYxmikEeEJ2v5KAMUDwbAe
0H7mD/CNq1PTtstwduN8+rCsngIuoc3mydew+kgBeAxIwtB0jHIfi5MiuWAA232Naki1iLvZ7Te1
h9jxvvPG8RFJwEh7SOvWdU4jF5k43V/5vZdUhiVUFQiRcQK8XQOHGzpp6poKrRJXqPPOTvbcLLV3
QaOfQq1GT/vat7n592zVycFdtXdBU7Glz+96AKq8zdi5BV+7RLbxkQJych4ao78WCRYI92e4d1qp
1tIW/PkubSsZVUGnXZ14sZUmzR8stVXBM7ao+tfW4MeVkR3UFPdSfmKD/x9wc9+1dYzX4IgIYedU
Ni3trjgZ1SreiRkoHP/l+eaixAHC9pavR1pFQkJj4T9MWgZgvEf0n7e0nTp2UFGB9sUV5dSXmZD0
akKPPKmj2b0IryoP7vi3BxjcLGMRRhNFA7K63UZVCiTES4lXIPWtp8r2lJe1QM7QWwb3RDfNeFWR
B/54f5JvL8bbQTdPHaQ14Fz0kB9xxZhOHGZonTB3TuOQZ5f7Q8mA8vaqYCjU3YAc8qpy89/Oz3Yj
AApSWDLGA/TDHKGGX9RLjwdAAaspt7vqQyao/Hl44Aa6PR1pvOxNVbJJeT/hwOMgdjs+qwvGox+A
ra+t9Sme1/LZHZp6xc88y9SDV3R3MMhrtuzd85BuPqalT1CuEMXAG8KrQ2e1qgfFieb3VAj0g32z
N5QuH1KwGBRyttC/2RSLmaLmGc62Vwc4r9SBBkXr3GVmfnDT7Q3FIC70bZdm3lbcUm3LWhU9xNNk
SZSnRVPyfzpj7ANnMebP93fL2ysHLrOM3SkuUOnfOkvl+H4v9DxA/ZEyKx3PhWVM4pJFUxZ4urue
7w+3E/MxnjzmJHbInWwNNtsuXRIx2UmIQKH7eWzLyJ/XCNwt7jLncRgW6P62cRlSsQQCI5rnuh6A
FGWacVAHefuawLAGoQ7cgIrSG8qDnU/xWI/8kAg3wvdeZSFrbJNSGyjHnsx5sfykwXemKUfrw8Ea
yE25PaG/Di1vqF9CCBSOcmsclixsVlXtgLt0dW+dcdjLXlZ3ihq/xq5n9OnHw88ttNYIB9KuOhzy
SL10vMw9q9dgVHTwu+TJ3P4uKimcJTjuUgfv9nfNQ2l3I2WFUC+XGMP6zr72yppc0nEmSy3y+skY
uzTox9Hlo7XxNa2mI3G2va1PWMfcKK8bb8R2OlPrdIU9Ema95ZyislW/acPQ44aUGgffYW/r45rA
60c6qLMpb6c7qgLPHB1+TVavf6JUUKonF+GXQOlq51NJAeTgrtp5bSkLwX2BoYrQlmlvbkYjNseG
yDEOo3TIL3qskfgmS2H4A36RQWVECBy3ffpUoQn+zmoo2o6x1/r3v/LerIlkJB6BAJaY8nbWHdiW
shNTEmI24/6ltr39blyy8oIoT/dkEsEdyYvtDkhxDv9PzERY59sBHS1NoxwJYyD/bC0Ls7WPi5IW
T86kxIBdXPtgG8sJbHcxTT1eQJlJv1GGquIhM2oXylYxIAThTNN8Gkswc2h8pwu57RgFbWoaBw/8
7iw5hRIESp1/WwWJBaF/OiLv03rj/G1G6N4vlTh9nSwMbHQUji73P+PeKy8pQNxcQLfB5tyuqt60
2AuUbhzCEFv9fELpRivGb4uNHakXFfh3IWh5WkiXffyD/rk/+N5OlueG+i5tIhXBztvRrbGiTu9V
tBvoUfW+tK6aL5oGy/qq9PZ6KUZtCPVWdy5izKYXegfGx3JcY+fgTZZHdPOtpZk7ni7IWxJCbjaz
3VhznM+DCHNqHn6OfsGnelKOPPx2R0GGA2gvjzJqI7ezxeVndXOXZtGSNMY/0Ei/NOVs/nl/TX9S
CbdzkaKudDBlQdLchDIGhQ9cQxIS2oQqmW+36fq9nrzsLwSwqYMma4ISuVrXFNekt7rqxs5XzjBu
2/My0w2EgNKalL57PogSR2vrLx7b0tfKmkBzteeqDDLI3H0wlCNYkLnKMuXoeZfb7s0kwDzhz45P
NwHM7VLlssefFBqTsE1045UpXp/TOe5crNuKdL607TpFQW7r/dduqBsnUNQxfdKirP5b9EP0bFe5
WwREBdV8EFPtHFANHTz5BSkWvImpJgjueWkpoLEUMV3mpjcu8TJF/+h5pX6Yy7U/uGf3Ng0kPVhw
PKTAZzdbk03jKGPCEdHhLIf4npmlP0CxfH9/2+yoHoDN402RaiFEMtusGGEdJaYgJkKMc3PXh8ER
/x1jmvOlW/UGk50iQsoQnpX4Wx8cbX5RUGZ/QByoHU8rvoLdq7FUmXPW8RebThAC52+xg7mKb+il
K4IGtB/eQVbutmj4jMtXJJac7+2Y9upVm7kBAttNm8KP1qL4VLkR7jl4CCxu/zChrOCdq6Hq4AVA
VXT9VYUBeplmE0n6pXeX1V/MqnoCHOcJfxq17FMUNb0SYgihXvuu0L+pcTrUlGkH0V51EBR/Ofzv
sv/1MVxmkKutcM5dTfB0hmbRiE8HK7uzlYmMKZzjm073dvtu6SjyrksPn1NFWl9tPPt16rry4f4o
O6/VT4VUinTQGL1tYWf0kgqyOI2kOq3Up7aemie7TDq87bPiFZbMF6+KtK/3x9yJsaAYgpiAGca7
vH2R+7HudMxAwAqmXn2aC7N4bGgP49S7HnGY904dnsCIUEEMk2I2t/cB+ME0x1nOfVya6kftueOL
GmfLp8RcvXeR8Mrh9085gmY/UwxQbzRwb8dbIlcANSlAD0TGovuaseC9opTuROWq9SA9QAtS0y/3
13NnkpJtT+sdujEXzObS0+hjNMsAurpPFO28Tvp3XIEwjsJ+4lrgxn5ws+x8PikKxCekPwZgXd7B
v6QPjZN08FroXwwtXqf+LORtTlSPjV6VGOn5/uR27jFT9gD5dkhREcfdjiZMoxZqI1EhVYOagCqt
ZLlkDipR8jBt3g0I24YESUBCo414O4phQuOtbfrFrUqT5TJ36An84dRm9oTLAUZOGAX1T4vXrtW5
bithB/cnubOk8FGB4lMQYorbeGZJR6tDaUXBDcdsAt3p0uvgicnHrKP4/aFQ2UILGk4xImJbFnze
LSlOrRqolmasLg4p7kueET+dpnJJDq4wfefjgQYDE0b1H2zY1o4OUqat6KuRh06RIKQxRhoESXtV
rdFHZrzFUIFU80c7OMlfCcaO+OigvZ3RdsvNfxHRb164e+s1MFq4duc603N2gIhdyGwJxpuQrqWZ
i9uBVPDgeOu89333XRt19R/DFfgdpVU6fXLxQ0kOzsDexOhPW9IyQQK/NsGSOePTJmYlC+vEawOb
oxZEblUfXM57oyAxy36kaUa9Qv79LyfN5HmyZkGibplr/lBPLl4sxrIG9zff3ihgc6lGEMXyjsuz
8csoi9BE4hpjjjlZ3T8n0LhOXdXPv3+Oga3+/yibm3hoGGbSuzxMLGASxmzHF91u1INRdg4S1wTo
MSJZFAC20FEg75Av4W6E2Osop8mgqESXrrqYoFd/+8oAB0EHjZ4zKtnUkm6XjY7z3HVrmoVaJJL2
RMrRniNMkz+OeDuKwJgs54Iu8IPhZPFBJv92lgyLnKpUBTDhzW72hUfIaKuzmYVraZahJbAkNcxx
CbEDXg4ynLcXoxwKKVNPqikgm3E7yxgBuJLUPA+NGE7cNe7Sbri0Dq6c2M3CJ/+hOyMUW7MworCf
Fyic9zfn7viIK1AipF6HzMLt+EmbTTStWeW+tsonc53Ea9T1KrbOVvxQxHP6WjSeeoG71R2MvLvI
qMrQYpNHcBvY9rrTQy+VI68qRra1qbrf4dtZwnf1+mjfvj2DpNG8QOTTRCu8lbfTLKc6H7ocMmxC
tu3DgoyfEdAYrvcX822wB5OP4jyUaLD4byAn+CtMdINLKLfI2pUo6M1WEUDL7yp/jBou1ybuoxeb
6sxRZ2mn7srQcsfie/BTCPh2gq0qyqEzsiKsYE1/wQVifsnz1FbPBRJTP+LeGj/0XekEc2ZhQ2go
IjtlZV7lvu1O2VFutPdpZbqC+48r6xebG08AuU6hgecUQOvPTVw4j7EV6wE6sPHn319x6k4EFS5l
N17d22kDQ9b7wY6LEOh6jvCap35YID37Xl53n1tvKC8OWMmD1vROeUQ29mmCSBI4we/mderGhgJv
IYqwHKv6stgCyQXNmt9PrqUFg6P/g7Gmd83aHmHEvCvPFEaOUC57GxqKGUU+iitouG2u+0SZIqjx
Tha2VNGvQ+MapxTg7/n+8u7OVCrQ6IiVyghxUxpRTFdoamRl4ey1+QcDyB12zfrs4Wen1dJddpmW
Z3An8dm1k6LC0dGevqx6hOP9/V/yNgbnaZNWShKRLfPt2w8d6VNvDhBjQ8xqs9WvDWf6XmcQLP0G
DdxzqWVHh3lvhalpouOlgWBhI9+OSKVaayzMO0K3UtZXc2rsEEfc9qBIvXtwfx1ms5faAYP7gfAj
NI3ceJeS42NAaxlYwlvuk9dO7T8uz/rT1AFKOGVTZDf+kEk7ylYfIXbfX+XdOcMup8hJ7PpmY+Ol
XouiifjcnWeVIeQtvN6iRAxecH+g3c9Jc5YYArDjG1BnrE5cnx7PXmTqzQWDctNKvuuDp59KD8X4
+4PtXMvQTlwZS0rE+ZZaM/TqLJzMwNl30vX0c6aM0PPqHlL/c2Y70RXbhOpRVYf54f64O5OEQ4eU
iLwsUEqSf/9L4Nebi0l/20KYvRsAT48rOcMpSimZJXrWPenlMB5Ui/bOKw85YxFN0IHb3kzk6WOd
tJSp7XKiMO9PzaQ3zy6mMN25cGl7r6o+GhdRrwJ9+kKoTtghfdRfikn05uf78/+JZ7jN+mCUEr0h
xEMg9aZV3TVmD+6uS8NmLJ0Pc2WmPxTPgOcOiGh8IE1JrGseK8kL9bm6efB6zHBIiYcA78zkc7fG
9KbQJzmI7vY+C31ByOlc3lAR5CH45bOgW6JnrEsSuiC9X6DoVkGttyMgwEo8x85wKIokj/CbZYAh
ABYBMjx4ps2A3OG0fNCvcY2h9PM4qoMxWcxn3IH6a+vgZ4MXI8Imi96dbENpT0OJkoMitG9Eor/P
4gNmSfcPGoH8LFtUP9r5g2lSlgqrOButIB9MpbhYnbf80bRuEoyD2T16tSaGg6tlJ9AEz4V0EHId
yAd5m+tUTFhDZAXdOCGiIjDXMg9a96IVZwvPm+ex994bqVMevNRyZbcrT7UI0KUDCxK62+3Kg4Cq
XWf0aAGqEZolde+8emt1xG/bCXeI3sm/qRCxn7b1ttjTC4/cDmFPS5FgDNFeVm2JgqVwj6Q894YC
1krpHZIOKJlNZFUC1EGZFX0tDwtU+9T07ToiOeWB3ypG88hjZu+kMCNpWwL4njzsdvkaBbJxFytp
WKjzgNWz0JHpTN0Hb02+r+DFgvv3xe5wP/tNOr3hN8Q9keJen7R6Gupd0TzSvneDcjLQ3ujy7JxG
VncQru8tJh8OXVRaejgmbM4lrr3uoCuMN2I+HcZTtJ57pGSCCiTvQSC1O5QkrxG5SC7NZiPm2rwo
CerqoVIQR9VrqZ+zudP+7HGXOljFt3uepgTvDQUv7jeYrLcfrcN43kvrOQsRsyckJlk+6z0Uz/vf
auelYRgsiAi8OdZky7fDwIiw2fg6w7SoFmC6nF3JwMxz7QkXmQLDfY+oW3N1UPD0FW02sTJt24OH
XQa5t8db/gbENQj8pVXsZqpz2uNHsRAEW9bAhuEWf5hHZXnGzlg/TbU3Wz73eeUnisCgYUmd377T
5Pg0Z2FJATjfng+1FzYKey7hEroqqW/b7VPmdu1Z0Lc8DSCa/LFelw+9kyWX+8u/+5FB4lL2MxA2
2dbHeq0bUGcvWP0i7s8rauvXrjSN3961sqwvibtsWyJguat/eSnByZZJk6HeNMdKBJROU09TqzmB
6Nrf9i1lFMlro89L2Am0+HYoJorKf18zVNRXD5Pj9JfemmvfUVcPQtisXkCHTher76zfJ58xNAw+
CoBA6t7sImGMY6kYFuGhsJsF5FcafVwROesCpW1BHf/+l6PiQc9Qyh7gYHM70VnUuZPhrhJGmEwZ
WIoL93Pj9t2RAOLb95ZZEeuC/vrJ+dyMkzg07tekSikIDFhCpogffnFHfR2Rx3DnJ9q1pP38vFz4
uWlEB2nN2/vO5dUlBuVq2KF8W04SFVWZpWGr6kVYZPMc9K6VP/SrcbSg+tvwirHwJIOBLfEZ25qk
Y4553XtFGq7r2mQf9aLH2hJPrVUEmpQk/JPvoAwPdjRqYwj3BOOZKZ30JTBA3hnwUVAy8xPXrGMw
kzgALETy+nm2Ord7yNe1+9rPeo3vyFCPCC0ukU3gvMzJAzbKRuSvixkfOVLvEDmYEkk9wsQUN1jC
202CrRtujeOYhjGArHeNqJsL3iQTVulqfKmVIj4hZ9OeEpQeXlxrQmAJJs2/bh8D79PQnv/9LUu3
H/VsaAyU4eQH+OUaSPtkEJaFaimgxf51Xkfl5BSFc3DZ7F1p8hIF2CrDjW2JDs3buOxdkA9F1uCS
6rTKA1Jk7lEhYW9nwpbCiZSNCa50M5l1dMdKs5FCrlvNDmI1sU9dD//Ty4VzQO9+G89Q7YcYhugW
uA/4Gbfrxk05QXNBqDhe6/4FDXbtMTcpbc5sxGA13OW/vMk0s/mHZ5ml3EQZQzaj8ofCH91lQ/2O
pNAynnunHM2nHD9uLWgpmjd+ji9U7ntlViFYOJTuOzXrYUXd3zN7y0yvTSqFEoW8BfP3iVDcBcXw
GMpR4JptFMap51xSbO4Opr07FHQn+nuMiETe7TKbAFEgnIERriCCj4GWq532MqG8dcJohVbx/Ynt
fVRw7JTcQMFwxW72T4yNieqgYRSKXtKrwEc9iRS4gpdE5g8QnUdY4d1Ai6lRu5ZJBhL7t9PTazS7
Kc3hUhNNeu7jVpI/Gb1p1g/oeK7ZaaooKCC1JD4vZZw25zpqxUM218ZRzWZnnUGjWexjj36Bvb1n
O9u1JwPZLMoo63wqtBX3F1AI6cNYTs3vvx9U6mUtnVofIkubnaznA58a35gQrLT+YHtpe/YcKHqZ
BqXl/gfduXfoCZMEQMqwQBVuhhJTa8ZQFdk+1apeiwKX3EiNjsgtO/Av6EQohLgcSyl7tPmMxjJD
XYaNEdrogpo+VmLzDzygtL/ARrmvhlZW+EBMkV4+DdVYI5doNPr8t71yas7Igddfqta2sy9TnU4Z
RCS8tBEa1af6IQX9OPopiW7rY5eRSfSP65zNpcZe9f5S7e0A9GlkTVRSNLZKx2ZVct2h4xwqtpGd
rMbVfEScs4fMzq2DQ71zzJBuY6WI7tne269SjIkx6lOShxVy1i+aMvTuiWJo/S0ZlPlimNGiHRzs
3cmRWdOwoPxJOnF7zuJ+RfCjINjVLXV5GTrTvTaK6KFZDN5B9L4Tm0mdfKxsiDnBXmwehnqp1hF6
IH0iVyTvldJLH9c2s6urzFJfoN5RlVvT5lLD1DzCB+9td/qaCNcCSaKYvhkbXSpwHgVjJ0iBnPHZ
cs+9lfQHM9xbTGkrw2PORQn04nYxK2PUol7227ymaGwfDJSF+rCS/s9ezfR6f1fubRWSE9ArcMds
oqXbsTSkZVFV73Pc1Oz0nOhx/TQr4mON23xQOu50IC+0NxzuzRjnkMyTHMm//yUamtAvqieweGEJ
di7oeGf+EAPkbsUcs2thWEctrr2llFa/kCroQlDXvR2PRg/vEDJ7oYidj2vUDY/8yRdPr4708/Z2
hiz2SBI7uhFbGCw5GYosALpCNRqjJ60em3MqiqOG8+50yBRpqlCQ47DdTgeM9jCYLjWlfhHOCbto
JJNqz/RXHBW/3N8YcpNtygOyVwRWgccC2O7mys3GCiBVnWeh2/brReFWpEcWu+9KZS2uXddlj3kT
qb9dcnRppvN2Ufrnltye7RKwX9OIjGukIUS2BDmH2tb/3J/Z3h4EFs0TSctAajbeLuIM4avVId6G
hhiB6dStj4r0chHLiDe6Vh6s48Fo2yag2ZQdwBZ0lscqsZ7rvPg7bbLsfc/BO9XoRJ7vT25vh1BP
oY0tpYrIgW4n5+kL5IxSZOEyQlYYgCSclBgOq6h67T+8MtSkUTlEFlCWkDZDueD40pnNaCqKd0kM
PX/QO9GfkjRRz208j5f7U9s7YjDzqR+CBGXgzXcz9NVzSpcqB/6x+QWdpjqMpEjz/VH2FpByNO8U
AkgYMW8WsDa7qvCGChU5d/TOFlze80JZ8EEMevsfvhVdDeqN/Ft7k3G41GfzyeYyFKmeXKooiY1A
mdf5jJb0WBwMtrcPke1hWwCNhKO7uegrsTqtMIo8VGJ1pAEdT6fEQSNaXWndOVV3hFDZuz+o0ABh
wJKMMGSzO0ClQF8pecQWryi/tEXf+ejXJpek7tQvKoadZz1RjhCuO4MSJko0LQ132Tm73ZLsw6LN
ZFGa4koXVjn6xX7e2/1psXtxspUCJ7ih7b7e3zK7o9KHkvpS1MC25EfF0bEhcdY07ErsCBMy52tO
P+aC54zzhARIiftSpf3+PgX8AxtCaudJosvtVOvRW8c6bRl06bLXoVzjj6mWZEGhz+YBmGznSJDv
8xKQJvL2/OzC//Jo605semOEz93sxJp7iey8eScyDtFjZZPSHKQUOxuV+wTRLKhnMCW2bPIZQ5Pc
iCPy8Cx3/mriJrqOQ9NdrWRSOp9+63Tw6Ox9PjJtUjMED9EC3a5k2q7lOGLDCLdOOSUJdiq6icyu
EevjpQRJfzJVfATv7xkZeGyeV+JRKijSsI+O82ZQvXGH0cZW/f84O6/duJGtbV8RAeZwSrKjJEuy
ZVv2CWFv28Wc89X/D/0DH9zshgjN7DkY7ANVk1VctcIbzlWulE+WMn6gfDX3kYV3phVW0WES+XgY
sYF6eXvhW5u5xNBFnY8kcz23UfK6SwCm0FxEHiz2sKBgnp8NUKF60wz+w16iw47JMWQssqLlLfxz
coAJBKFJm+jcWSLr9lMn9I+lVob0wApoWU8hyGZ741q6cU0wmAb8iHT6Xz2XyzWxhcWtx7ah1C1z
DdPJ0wdbbALwbq0Ct2TpDoOIZpJwuUpsVlCrWvreVWaUfjIt7cayzzeC9g2ACzQ2WkDIaGGdxROt
lhHpUCL/nJx7rSkct0U55KdTldJTzVcYewnSF7nb4L+GxEMX6b4QuhH6cwTmRLa0dqOxcPvnoD+N
lwKpBV25y59D4C0yAI5kFxqoD9EXmZdjeH6vzLn5tVSK8jVHJRxLFCk7psy4/C6p2gcxojr59im+
1eSFoUEZTcOTTtI6PQ2dMSX6KVTTaWLUuKdn2bENetObh0IreFGpcxbJNH/u60Ecp8KYHlFMlh/C
eopszG/a9xNml46WRVLOwJfMcpWdYOFrznlBn7dOwv+lqNdQt8WNi3KrehhiqdqIH39bHusAssx6
aCURJwGBXm5Fwz1fiJQDKOMWMO5mYTHwMWczy3ZzVWBP0UdpOJxHLSkUqI6D+TE22hDWsEEv3xut
UvmqKAKFddse/shDmGJl0Kh962HY3jwkZSBSqKHIIbs11njWoZ9H8RwpY6vjNt+Wd0GRzLJbtLGI
YY80xateF8p0IHPDgIH5WvuDpnQV7mmp11/wWYx0N2d2EvpT6kT2MTfMKfIzRRRPdZbBzZtC5Ha/
0oQjlYR+Pu/mttPFcawKoXxV1XZ6wUSx2RqCXkVDrmxCBRU9uNZFl/nyLcpWUk9D18E2L7LvmpFA
vrI701MBNb33El1WAgoHwpRSFCDtaqVAr7W4pdDuuqz40hZ268Z54SA6MZnzf1iL9jHYaMI8Sy3B
65+w22cEki7FlM0uzflTaSXGYxiXgW+NvbX1IS4X1cU55LkwkgFZtIwf0aC8XIspqxwaOhV2z3XZ
H7k4DeHDYTZ9M0pNxZdMM1JcI+9M1Q3rtkYhDwhe6mfga7dmLdfxafkxgGRg6C8I9LXKNhCIXDKR
nz0bjY7Prjqp3Z8sKYuftVyV92OsBHslbarDKIC87kghe/Tn805xgR5vabTfOlp8myROCz3i6u6b
mrq0JQX0Jyx68bWrJ8VDjbo+pylGhG9Hw62lVqe4gKDWY2qa4E4V4OjUdZVPDpF9kDRkyt5e6ipZ
Wt4wkGGHj37hWa22G/WmSGoMh6USpfBMK9SOYxjj5zO2yaGCZHqcQrGBObu6a2Fm4BYF3BHDL2z5
lozxn+M8qlHVxnmdncMxADAbCOMlheG91aC9SsmWZUDxyyD6ETJfI80SvVmc38vsbEpt/KuNK4xh
rVY2DojG0GyhLXHCYHr8EtngxTde61XSu6zNZbbMvIgTVxSvUCAE78TZGfmIaReJSHtoBin3Ayk3
76Om2Zr73loP0tMyIeWDoQC9fKVqUhUaLs3ZOQpLxW1KJXhQhzD5oGq9iecHgKW3j82tLVwM/mC+
LJLN6zibm6PTNlWfnbHBsz51EmbCraxUG6tcfwd/cfy0IpAgW4gRl08V6ZnJoIUYO5Rzg79aFewT
DCofNDnZqBlurrSo+S+kPLK/VTWtB2GYTWrOfhmt/ITjWrIvw2naJ1UoHd7/6kgo/m+p1UM1UzRp
OI9BTgC9dmrGUbmPxtLeeHW3DgQUAJt8YoHdrps5cdfgEGo69JynsvVynJ5jlwG/uIvMrjkAaN7K
l64DCcheZJhgTcIPZUZ3uVdmoykok8O+q5UKQj+3/6s9S84RATlM9axWEU9QcZ2t+PX3QS7vK9Zd
MA/Ir+M1s6atjYCcuzEpsvMQT23tlVbXp24Lf1Px+jHMX8oqUYiesnOUtKA7J2Mn3VfzDHgPzP7X
JgnNH3S6EhjfYxZnoLOCfuNsXee2BAMIILS4GEdDSVld37aaGGCtdXhiuWF8FEmBwDI67i8kd/09
1L75WJURZMM0L9wqs2WXxrnmib6xH9AX3KrHr315+Dn8DqYEMJwIi6uzbsix6KO2z8/DEJfw9M0s
IOFONP2M9zjU9y40MJgFj55Ne2koysK3RxoxbqRoqe0VSarjVhjUpo3toYAgOADmCx6HWQlrr1DN
cXKtbM5LPwptSXhjW6tbujnL/bfec8IcyCF4WsuU4/KshZUdFpFjZmdHDcydjqDMvhum0LM6u35Q
g7Q8oAPwow/z6Gwh8bORIt34tAxmvig/Lg47tPouV4cq5UBrVfOz3dfS4yD37V4xUuNQF5PjAZDb
Krr/zpJXj2tg87YgMxf9j3X6x3cl5UIAHcoBFeOgVSS7QOj3tGp2YxrrByex57t8Nqt9N83DXd7Y
tIqtfshrT67U+Kkr5fpTGOC88nYku9oG2IDqQgdhGL+c71UkK3ITgi8QoBMMoNeq1rOnBBVeN48M
41iXdfaozfX8asuQwkVaGqe3V78KODTLmPUsevZEbGv94ZdFbwLdGM2TIxXhrmiE/djil/PAaxz3
mQpBBFx/sHGvK1dJBYMMJvHMupYhFKXh5eYjWz7bsRw7J0enFLwnyjeV1wwJ5G3dGJ0vjAHsMxIV
XeSatV099bx804VuHId+QgH0yLmSpWOA9HnhogUmPuWc5g+ySb9q1pv5jqtc3cqjr04sP5oZDMz2
vwJQ6/mxCLll0gJhgr4Kv8agbA+6JZJ9Q7Dy2kavNtLXG8tR2y3mWSZjuiuCOcjoJlhILScq6PFj
YDWNl1UavM1JSD/tqn5570GgnUL3AjqBBQtMW908NuZyvQ5H54Ryvta6SRJ098zLX6U00J8yuglH
Ghnt4e1FrxIGEBLGovJEsQQpai1lwdCp6peR/SkW6XSy9cr29CmZdsNgbzmsXuVaLAVvhEUWywO6
4JdHru+KUQTNyJEzi7bxbepwcdQnOfj19iNdbxtaqzpj1UX4AJLO6l7oDb6mQJ0tdAFS2491FAKs
Dl2AYI4QlCirLbum6/BBNUWOsqiOLIjTVRxt1cGuMrWxTwaSJ89OUrTHypDzozDK4ozeSu9KVlF8
QC6afr+WbfnTXccPuphcHktERYBo7ZBW6akDT1uxTpkmB491UKffLHIJVjVy43shQm5px6q2sOLX
B4dlYfNDHIdLCNrycjc7PMFFAiTvFFrSfADd13m9QpOEWiLeCFY3NpR5Ai0DeRH/AzlyuZTIBP0Z
rcdRpZI/B0annoZItvYkUbnfl2P65d3nh5YB3/zSwWOKsTqn9HUyjPxUPgmzHjJXHvvm22An0Yex
yBiQDtNWo//G87EgQY0+HfPRtUfAhNssyFUWtIfc/iRVqEXFdMdeLaVD7EGp/7z9fDcODPY+dNgp
laHpra/hDnIWRavinIKlvBowKPgwJZ3yqEkWpsaO0p1mGTmPtxe9vm9AuRDeOChk8YDNLvews4CD
2XPtnFocfcVBgDwtXScLLTC4SmQlJySHpO9Gmis/iqxut+ha17GH5ZcWzMJEYWCxWj4s0m4wTUJ5
zUPvJ1tLjgEPudHfurUKRQqc7WWCQu/p8iHtWNM6XHedU1VX+tfKtsCfRSL2336VN748RiRQJEgY
4Z2tzyeCYboYTNSHwDg3u8opDb8INNmlON+6cG880MVSy8n9p8ORiQbHaalHsC7CMamRGnXXlclW
Jn9zFZ2zT93F7qxbkKLg2OtCwiOjnStf6Sb1pHV2sPHabq5Clg1AiyE6p+3yWUb8WQZJQRrKqrP5
pIzJgAjEvIXyvrU5BgK+8CqYE2IbermKIjAyr+o2Omtx/mVug/SQ1UrkVZY5bGStXDH8rYt8mj//
13ED5eCFGrq6eNQMHugYwRtrBtt6tIpKvPaaZD4qMxpcbqclIZYmeaSP7lAgNIa3pK2mX9BG7Z6S
oO/MczGF4Unv9SE6JlPKJFynO/kYSmn8J1GFXbp80mPu1faYJw+RqaIchriX/D+5CM3ObZQQi4gW
a2Uvp78Xunnc6w+hnaWTizxVbLoJKS1MNgnchdWGc+Q5bdSr+1RpK/WFwJvJLobqc489uWORaKaZ
HPtFBWobn+soy3GkKMwnc05y9PNKyUp30qBzszmdYv/S7UQu/RSqRewm9ag/2XhQNW4jZmd2Qyy7
pw8kucad0aDuSA1tyz8KOO5/wlCzntUwEQEVH9Ah1wSR8luv0/xjmjrVfMiJ/o9gm4PCH0xrKF25
kxLN60HjfI2lvPje9F3meIOxaLKkfRkM8AWs8CWxg3n2W90od1pgD90x6EbzAc5u3j8jRqh9Kg1n
pDJvAu01bu2ooe+sGU9pHiLpN3TaKFwzniVpnyhRdZ+NGGR7QyIl36MAicFjjtDt6FqNUjsMNmbM
gG1HQms2hRWCi6E+1rLXqUb1COhUqfxgbNXS09Os0k9zI7JfWInHXwumdhWw+FDwQ6K5q1yjaW3T
NZOwl/C/sa3Oiwv+QTjOKB8hf0mJXwWl0/u4x44yO2VK9CVabuEPUw2k1R8QOL7DbXmsHyQ1m5rn
Rmjy77yYFc1LKnQT3b6q5upJDfC1i80C6IMAqia58lzVyIuloveGOQlir2ryiTNoj8XzbI2D5Rr4
ptVHSVWrPzNqjuGpZkn2Q82MxDUiO3aezLhU5ce+N2nWUJ009wTcFi+5IStHd7RS6wfIlTBxnbjP
4o+BCKNiQ5P46ivkOgP3Sea3YI3oQF9+8YGOX2aog2ySUhv9sFkJnvGL6T6+HfRvr7IkPwAriPmr
SOxo9SyZic233uGiKokq/GBmcf/rnassEYW2q4xgPv9bYxzMCL/MSbWi89SK4U7RmgAmb16f3l7l
Vowk7wCxAcqA6mOVOk5cXiNwmPAcdUPkK0M677QEA9waW6aNtOPWUkjZQSECy4TWxGpzwIBHEKYQ
WpRmCdgZpdRubKPkQFnXbBBDbiyFdDoDCLTQlgnE6n6R1aYYjBjXjiBu0e1A63VfVqa419reebfZ
Jyk3GQZForJYb/6lF/xzL7eGCfi2EgIsgd7tzElOdkZhpD+kTKT3g6IP7wYYk8kvuoPAl0DbUL1d
HvI0J+Up+jzAGbIZ/YzJvl8RMrY6jFenfFnG4JCjDwVkad3+b8PaSmHXkECRGvopgiselKjas4ea
Xuyg6v9DAC05mugv+5kpiru+mn4CoEl9MZv5cSjVzmvr99PrqezQSiFrhf9G6ry61C1LAfkzC/vU
mCWSAsIJv6UqMlytZRff9ck0DiSYxfuPLsUO/AvsUmhxrhUNAoLrnOaxferoCvu4DFf7fhblwewk
ayOELcHjMpHgJC1jUqZZvPk1TxP7pBobi1I9KXgNYVohxiD6UsuldhzysIl+FENQvvtrYYwKNI2+
/sJAW/eSRa6nzdj0yikaB9uv6wgdMLXBfSqvev/tcHN9qMgqYbuSXwIKVddPF9g2TleAAk6UX8a3
XgTtF3L/rVWu3iEPAoQRuS8wk2A0V5HGjKy8y1sNsWzVgoQp5Ljf2QYdh6jKddfhrtqoiq/iDfcO
g22mnkv1jRTH5Sc5yCH8ljZPQGkiJNxKsnaXZPrsiTCoN+qaG8+29MCAInBC2K5VaEN9WyqQE0zO
maiyY5Xkya5O2/ZQFXLpCT3Z7E5eDe+XZ1v6xGDfGJivHZAYKhhmGw3JWW+jdPIrCYFoP1G19DmT
4rn+ja5s9dtGE+plmhAYYIw/WsfOWhDhb5+dWy8ZnBN9MX4J2l+rqwqAn9GVeYjzgVFAyKqmX6mF
UWAeaVsAaWCE668QyheMTAhFy8ZCCrvc0BJp5cmumBLGem9XO2ig5l6VRWB6bTiFqTuNpfUnyVFf
2Scpig2urGeWvdeKoIw9wDPWZ5UBrfDpIEeBPw4g21yqhpE8rbAKN9HUpvLDDqIy9LJCfYyiWBkh
SxaUCWo66MleagbjyalhER6Sph0j32qq6d5wJqEeMLwrnJOMV1Fyr3Gp6h5uWDrJmDOqv8y2Npq9
3aTDq1Ugi3AsjayxdgGt5G85qL7ooNlpM+9bLU2R0UA32G3qwrBOlOVpuVeceLJ9s2d4cCd1DWmu
sIZa9w09jRxPlga8BDrwXcEODyEsGhXKi++Zo47FTg2zCqsqZEoNP7KlVnVrLH0/NRBtETVubXAd
4xBbilcEHd2pCSqe5RVWzyxPGtsicCXHRHNWT0WifBux7i28smpQdRNoC/00ojoKPDLI5H+CYaeO
p5jjvEqlXYsPjsjTu0ZxgvpQkyUXXqqbTbjvJr39mWRKkO47Y2w/KkmJ31NeRLgf5do44cmkddr9
MM/DfKeVqH0/OIlk914AWOPVGCKTQii00tTLnGS+C+VpSH07X6afvVxDtNa7oPjVQjADp4/4TuYr
UZBIfipr5b3tpEnv5fI46W48Cu33nGbZ96RttTtzos7eqSkWqK5lxaI6xkkjH+HSyK3bYQIG2CSX
fqlmFLm2Uhvfp8GRjkmvpj9BJlevdd60jhv2H7E0QTY00o9poDmfurnsot0wKlO8W+7rAfp5Fudu
OMf9bza9eoi1blae5HQ2zZ2t4p3zDKwVblJfYWzoV6o0vfTRiEBPlvb9YbGR0HZ6kLUGvb3IebTr
Sar8hhdjeajUtygeqXF4yjuUfTxb08rvaZqwLCIjRrtvnFlOjpYZ6L+LscQCj7YQhiB92OgJsjhz
9iwQywv2lSxKfLRbvYv8vOkER0CWxnpyB2VsPgYoyyxk3kKr7mVB5em2eWNY/iAHGqLucYQuxDhL
7dHs09k5LuZXyWmE1/VYSaHO12AOH7GKcx4aVEc+TSGz+GMp2jRCz8VMPzPVTSd2Uxf1rmptWxwa
S2u+Cyb6uPHm1dz/EOo8KH7mVAqlazIZ1SGMnOIli5o6cee2KkIPyHM5+HbZZ8cxUsraJ01QP7ZK
aMwfsARrvtXYJP208rCQ7qB3y+1dGArqU0lExd0A/NXG1xvXRDy5tFRxk85uH+tES8dDUw6mdJjg
PoVegxXCZ9DU4/DJagSvUo054XyfpCGPBUlu+0kZqWWfZxWHCq9LUTQ+syvqS9DO7dcgZGB20FGC
eimLutoSl7kWoyJm0srk9oO4tSgFXMbMvkeFqSgRJZxaqxoPWR6ZDiRL2Sl3VhngU6PRUbSe68Ap
YdKXSuK3Dn0R0KGB9TlLExvubRualisUydiiGiwB+yKtWn4cBe4iRoNw19pPt41No6CxigqcJBm7
egqYlKE4d8AzxDig3jJ8VuhVoP8WHpRwfn375rq+s5d6ZxEUWsA7KFNcvhlLG4A5omN9riSj+AxV
RnJFLLVukGlJ4hZKKL83o+NpmRkDfiUZAXmyuir1eJibPrSSs5YGrdvndC/mrJJcqHtbk+RbL5Y8
hJjOS4V0s8pHkJKnL1ohNOcUcgcDpra+OQbChfhg2l+LwjQ/c2f3pzISVulKktgq+a+zgr+ihTb9
Paow6J6X73Z0GkdrsOo+6yJWsMwy9QM9IelQAP7dSECWP7U+QwzN+Rd3RngVq6SgyrqJZgmPCih/
3NuZkn4wc0Sah4EppBsGNKKKBsWxtw/PrVU5tgxdgOKDnVytCuxWDqQW8OSI/dmXPhSSV5l8TUk7
ZA9dGc9LHrGl6Hfrrf6z6FrjCMFJ6Agx7OC5LoqD0dXp3VClql9WlrLxfFclwfJlMiFUFzIHhD71
cgNB1FWdXaHx048qCQYV/aMcJPUGqXQ5huu9QygQxNciKXolvKiFeD+ZKHqe6VqqH4GFZ/umR18A
B1VdcYsxMw9xOLxKSrMl8Xnr+RYCKSw4ZbFYWRWsZUizKLOhPUPySz7E6WR/tyLjP63CSIdtgWR/
RVDJ+kQKLLpS555u/S7S64402UmP7z+LaBPQL6LbvJTfl3tlZwBYIiwMz00VeSM+eTsVbc1dGmGG
ipCLuesL+z98dMs4jjfI/ilrUQSrAFEE6jA729kw7NsIQbsSyUIfME19smYLRT09njb6+bf2jL4R
75IrA4TVasqZl4UxzAHoKjTEgi+dmujPNH9D/+23eesjA2DAJIwYCYFjdS30ihbBSkflNh2rzANC
pXhmJVUfO73oNz6yW8efipgYjdgDt/QqiFBtA2i1uJsXr+zIHbqy9tI6ackeJClwWyskH52KdJ8g
Qvf69mPeCmDQQOA8cC7pMi4v+58GWREx62s6ANewHiwPtxGLIbw+7lKrpVgeo0TCQqOQv7+96o2X
C8vv731LpUy77HLVDGltpRi4c6Uysu9T9A3cypLi73MOs+j9Sy0iGsCel7Hm2ugklOyWmpeXO896
4mEG1hwULcuxCcqkjer/xsHkRNJk+GvZyNV++VSaHTT6mKIfq+bKY0T/7a6u1Hmj9Xfr1ZG/0Tqh
4F866ZeLTGnGGTJQnlMT+4+RivCFKqw59M74bvOWJSuC+kmyCOpNWSOfSsmIRKpK0HWDrn4IYZV4
NNYpP5Pgd6JGzYsl2cHp/bsFrgcwEdxI5E+WT+Wf4xggrhKgDYKyG+LoD9OYGs/YfeFR3mLbG200
hm7sF7fa0q1lRMzEe3nV/yxWy/hqiQHpLNVM0HbTEFzVlHpLq/rGhqmMJMm6CSQwR1ZnfTKTuWBS
ixRZKn1PmjzzRwn7zqILh43RxxInVtcopqTmMrmFfQlg7fJ5wAoWzCQmcW5Ks/staJxglDbWCsgB
FXiwu0yhxItD6tn4c6jOo09FaG4ZLd56q3S/AYUw3EUhaHUNKb1WJUOW41qWmLhcKqHY61IR+W8f
lBuraH8zE7SaVfAgq71r52Kkzci8Io779s4ZxtDwrLi0t3Ktm+ug/r20mZZJzOqdAvoYW1POeKdz
pJxtMxWPqdOqG0Hqxg0AppKmFnMKksk1c0GxE1MdssW+q8tyjzGwA6NTmekqVOoHu4xVDx9jYOqA
0zZSrxunk7uFcgRsJfTENSFQNSCTRz3D/kigoqobUrBDqND2OzGHG3XPjVe5AAoIW2wZotCrXFJo
/aCSnCMIZivwHwdL+WGATd5Y5caFBgIK2AJGBCidrdX3Z1ThOqkLxLmwzbDfKZVQfxuJ6TRuNqZo
7tImLsdTIWg0vz8yA/Jf0G00gInMq/Cf5n1d2Cpwk3agn+IgauxH01z6I1aJ7w+Ti8Um/iAQ0QAE
rWLKoDRRClQOGa4yKs417dwcGKSI9lKQq//hsdgsVESQ3IUMtvqeE8ztbS2wxNkoRRe4VMvmcepF
zNA6yrHue/u7vnUeqVcXVfSFxrPGJA614dRS1OCQWlG8WZUNtqAKDN+OpC0t6FvnkeIYlS2V9vnV
Rwc3s7VTdWYQkQfigQbUdJC04c/bz3MtYGaSVdEQh1+3bNT6Ayuc2hhM2i1nJtHlLtaS+nkoE2i3
9aDt0HBFsiSwnEMUS+YuiAbjMObTu7E2/AaQwJCvIPCQNayOSxhZXSwHNOcHGWnhVKuUgzbIil+J
Zto4LbdeKgXBEs3IGAgVl3cQ1ABHjvOM/UvD9miP8XQYEzvaIJTdfKsGoEMGf1gecjgvl6EcYYoL
a+Esl4rqhwVenAU+566VF7HXyV3qD9h7eEU8C7eeuuy5CvR3k5WWt4rECAh/G7rH+q1G09SnQkb4
2kyKAuK/boPpLAYXXE268VZvfRVkrwznEDcG+LW6hULJ6MuuqcUZbGz9o+kmy63Hsf4+NZvjuZtL
LfU+o9xltLTawMrCyNeoe5aK5HinVgywtRHubxZpW8jYa7YnKi1cOiAoENZEKXEVMfM8pKOSKtm5
m4LZz5MR385Mzr0KKxnfykeNxqkhuxZjiQ9B1EEAZa54MGdj3rh/l+OyypyYDC5iFaQtCxR6dZwM
IaRWayEoanboNsFU4O8aSwcuYftTZuDW/XZUuPGSWY9WADAS6r51z1GWcABXZdbDfyzD3s5W23uk
XZIn8GLBxtlZNmz9bEBuAMMsyHXGkpfP1uvodY3mQr4ECBD7GAw0fq+0Tu7aUZLxf+hJfJDb2fr0
9jPeyGnAPMM7Qu+PQnrdOpKNQivLlBqvL9t4FwZh4MeanD7isi27uRI3DDY6+TFPsy2NshtvdxmW
EwQQ3wRptNrNMcsk+BEGGmXtMPqGCEO/6ed0N6IW/R8CET0IoPqwOCgx12+3MacKSENYwOIP9cq1
InPclaoy7uPcNIVLzQ1JxywstEkAffnFWHXmXeVo3de33/aNuEtDGZEJSsOlubz6bOHyYwZp0qgL
M9V5QPBCf2jLONr9h1UgwIMYJ75zdC/PkiGVvTUy2sGMqzR9B4kg35Jh2b69yq39o4z+v1VWwT0X
acV1xRRdpcPzosjdsFfFFNwzJM03lrrx4dOFWFZamJNcKJcPpGpTX8t0NM96kuU7Db4VXZ4w8BZu
vhux8kZ6c+OjuFhvtU0ga8OyWfrFyTBkP+Duis8qtKFDSSJy0uMcufhWMXLGfWa3JWR2K9zC3IXw
seh9LV4Ulw9bVDFSQxLKWABARcgsWKSnuE3sr4yGEvIsxMZitwFb5MsTakFu66TavSGK+QFiTLaF
A7m1y4wk0B2l/QTWeHWWYn2mVpAc9DamRUAQ07foATnhusTreehe3j5St/YZdBCVIhMChzh/+ejM
O0bNYTp9npTye04bbR/GweDDfox87AneDUlCt+H/W4zQ7OXhVhGIErsCoIq1ohI55TnU9caLLV3y
Q2EaG5CkWycK4B7cbIW5N9/15ZOpyCsNodYzTaoZkoMYDcLnQSrmoxx2oBYGSwD7qCMzGH0gTcnn
d79XckoaNYsoGYWPdrk6Y+VpNMoowfNtNkFbVL/lqRI7Qy275xh33I3P58aZQayONJar7G8MulxO
GZCNTkEgn/u6b58co9P/VGKovpW91G0h+W6uxUyQgOoAuF8nJ7YxJ2GHtfO5tYzxPg9M4wScyTh1
xvRuEZOFyGZxVCDRMENZ9/TyABMhcmmCd9uHH2ZpmPemyPoXVGfUw9sbduOeIBHlrPDB0dezVxuW
oCMjFwFKE+loxE8j2OAjc/v/sE/kjtaCTbKY+601ExV0sczKlhcQbhV+m5q28lpwFw89Ln0bD/S3
oF/lN9x6YKDQjIOssEYDSVGVxQHSC2cMTC0J/HJp1btiIJTsR5ASkafVWdx5cM6Ay6i5Zf4MMB1L
3bjW5O/t3A0J9UOBjqNhKMlLkyHK6YXtYKa7TOobx61TwX+3xmRA6xxIVlF/t+OdxtW/aDQ1seU5
oSNFCOqHHHhRZNrvKqyHeC8b6JW6qLgDwHh7F2+M8+GkQhNchCJVmKmrGYg9GVodDYhS6jgbvDIm
Sw13iLAAcEmpox3sHqhDcY3zRts60uBGJKNfgqYpPlT5NKhuwylQvaZPw60U4cZns0DRKKr/4rPW
2wFeqAO8D9ci0ZFQhXQ27Zx8th/DZnh6+yXciHxgkJhOLmIxDJhXQVayk6CpK7ycjEaNPJAP8sEe
zeTQZkbhWUmWeVonRldu9GD39so3bhOGoYs6JyU98tmrj6iz2jrIVNwl9D7OdjHvw0USdDjErWjd
LJe3jM1ufLR0lfhcdS5L0HXrzlmIY6dUgAPvTF3siiKYX8H9O5/efqpbOwfOlFsE9xxC+uqpMjUM
ZxBy0TnA4+AUI0D9URrq7qDJ5VZtcGspCi3KH3huzOtXaZBEn5GSC1m5oTYLv4rwjILGkroJAgMb
e3XrlCzVB/p1jJavqnRp6oZJVhc1Qj2WhoPZakC0uq75Wulyu0uqCSpMNsbZc2/U5Zbu+c3n5KQs
CsYMt9fKC9WgWLOIkbJLQ/BnuqmP37Jg/NAFVvXx/ZsH8pqZyYKBcNb4fWYLIIMN3PYsScS7WBW6
h7qv7k1KsfWF3zr9XPp/V6P3oa42rx3+IgKmCLGiKfNMOL0/0iCVPcMR071V0YV5+9H+3rTrCG8h
X0Gvx2I+ugbM5O1sAiFEsgg3CeNVm3L1awU481kGPPnVKLPwZUyrBBcTqw57V6iB+qcA/frJhvsj
e3JnSZNHPpaWvtVX+WnEzXvC4jdEZka0WbvvYqv/0RuNXQJ6qkboWKNRZX6tFgaewLn+bhkFMLJ0
AhceDN0j1Pgusxho9L2OJFF8zju7BwkgZb9KtYx+FlZc954+6zZNpFod/Zns5LM22M28cWneCiiL
zDXaJHQlme5d/oLGsEerrhC7nmej+KqZDLeLRIwb89Dlr6z3DWjFAkUAEwws4XIVeExtbyxUHKme
cvBwUXMYo+yz44y4Hapj7TlOpB7fPiy3vjiWgiMJV5+m3CqIzZaiN4HOALG3pJ+wopSHMonDI97u
3UZf5dZnQPBCGWKZ2V+9w1nQxyAhhM40y9J3W9KVHxpWbQJVuLm4H7Ab3ni0W5GMIT37xeGBebR6
tNDpc+5BxpVWWJePfBKT50RS65eSrbtyObRftEaadmnK2X37pV5v5KKAsRRPdAUJZstL/2dQ2iBd
CRCacN06Q4rbbIk2omaPO7tCSGbsOttDRDN89+lhUbQz6XoynMKa4nJRxnp5Gi1WjU5lVui7JbqX
znjwSWFqPBpyI3xHFtqWrOu1dg+5i0yBAekCvZmrRoqo0MmjLKSiMWLrC1hJzHyNJgUobih9/lsq
Unl0DTmJX2YSjR8WAPfaC5j6R16rZmR6TPiyLRuU6++VHwWfAAIIhSVX2eW7UIqxkNKOfFrOuvao
9bG+N2uYiW9v8/WJpqshE2aJTAAh10QaK48BXBWkNU6QGWdDm1ED7TLxNCQaE/hOd7Itq+zrI82K
i+Dy0pNYKC6Xz9UpWWTjaEGyGEbSXZbS7HXkdMR+qsSMRNamfScK/U5H/mf39rNex4ll5YUWRgbN
17SKTRAI4EB2TOXBBwLu7sFI1RW3BfrxWxy0Ww+JSDgzaoQqkexdfbeV1sQZnEryKhFmpxA4f+Tl
gSPpvp1K+eiiqGN/qYKmvItnzdkaYN/aVHoQ7Cnnhgp/OVr/fLsiFmaslyk6xdrUeFMaJc+WsEJ3
Rur0oKtJuHG1/FXxuIz6UO6RuuDCxkuBxsDlguCKp6gqoMI3vRY/RGo7FFCCy7wFNl9nkQ9dIqvZ
XHDy3lzYZemmTBd/WInT2DsJ/670B5O56TUdQ+fODqu2/IpbFFzacIiGD702t/bXHinpdlcONNGO
ZhIFrzgc49GH4B98N+o9A/csMxmDQzsPUbI09BXHD/VGif8fZ+fVHLdyruu/4lr38EYOp7b3BYAZ
ciiKVNZaukFRCTk34q8/T9PexxpwanDkC9slU2IDjQ5feMNxbr3eOJQjrKA7jFSq3qd0MRj+Ksb2
9WSPmfC7NbKRB9O16FWJjUIS1O5qf6aF7Ma+mrSVZEHU5uuoGRI1gEk0NkgKiPpd4aSoZk6zYtQH
r27L9NCtwN59p+ioocXcQ6M/m8UoMc0GgmQj1TGFt09ruBTg5lZ/HBZjDqzFHr9a8JT0cLJmh7Zk
Nxbs+NRdnKDqV6UOdEtIz95eoVGyqj0K0Ok85rbfrNaoh0Uf2e5RH9IEixo8mua7Ebh9c6dk5Twc
B7F27S1xk/GxrBp1eF2C4m/Cdh7VNypt+dQfIntEhFhMmvHu97cdpni0emgwgSnabng0H7gp6JEv
WWyElHnig0I4dtNOQuxcWpd2ONo5FP0o3yAzsIlxBK2JNrULeuTeWh5HhWMaHZboVV+rH66/1KUt
RgkZDxbUJymtbLaYBal9LVMcjkHTWwbauXb2jqDfvhGzK75arbqHaZO/cLvF8FHimpIouhfBvnDW
carbFvZx6VSWr0Qorh8ihT31H9wIUgmCthoSL8zj+V5W7cGmrWCmd6uadcFEDzUctFb4yKaOBNPL
HFyfyUvfDBSknETK/8hUn48344eezK6NKIS6NjfT3LVhnY/9u4GG5H9wAUjcCzkTUmJ0b86Hirlx
RhW14jtbHcZXMarSd1pj9Idlsc3wP3grWQdD0YV53OKyqgXSQpHNzGJVmQelz02/jZPukJjwH39/
KEmsJi2TccK29SVsezaSJpcrY0avT5nm7BZ5sSgi38Fv8/pgFy42yYOVHQUCJtrS51OYmhpoRNXm
9jbcPDBWzx18iAyDrwjYGpCNjEAsQ/FAXr2HaJC/erMDAKxK/XBgFbzu5k5tCgwbIpXAoZzN9Ctt
lfaQm1rr+p01r1j+zkZE/8IGfQyzz7M/xthY7eXBL2X6pAYRGx+ZYW7YF5x5R+04l7lf7gBeO9RJ
qlZ5ULwJbdkmaYt7RFrc8l3MDHb+MoJ4DBZKjlweqFk86sLKH1vDjfUDBoz1l1IRyU5n4MJmAnhI
AE0tDgDb9liaNVzS7BSHAh5jPc1Ra52spMsPtoj22J8XWkvSURI1BMCvlGDVzbnutRMISIcoI9Ez
3ReLN9+2A7aKWZM4YW61+a3t1M3RxJb0kK9rRpl2iHgwPDeur8kLRyO9EHpbyDaDANt2nbXRUtPS
JUnKimK4dSIrfeuVZnS8PsoF/AlXmC3Ny6jAUn/dHIwdjTtElDFXylwxHgcF/UzXg+7VuAip9KNb
nYxpHH0KlN0Rf8lPJkXpnUDr0uclzpKiwyBhCC/Pdx9ad3XtIKRwNy9zHGK0xqli5Wtg6+leBebC
BQeujUX0fIjB0Dofam7iytYbJjVvWpCJABeChS/+kBFtfLdjZ/xwfXovjce6fU4KiBSsze4utXoV
SptSnlDSOEHAwIHVG5HtfR8rtX9XjjgHXR/x4gclscYADJoGPLTNK5Z9GqUl+Po7M2qN0Vfr3rWg
MerddyLF5hHqRPaxTgfrFmfW+eO6xsapWJw9pVE5yuZY49wGNmHLKwly82aidZt3XRu+qdUrkCaT
YnxFv2t4Yw/pcEMK3H0iz8dO/PrbXxiWwq9hEa5L9PC2/xQLQU2MGuZJq2Y78uvVTbQA95Tq2FGQ
qAIoyggL9Y2LsONvjwz+h2IzqQLF2W2Q1jhxb48i906mJZyj3lTVyZuc+UYx4V5mCAAdcYv/bRkt
rg2AIVJ8BMAPPlHns4yVAZSKikFTrY6PgFeKgz1SWbj+ahf2J7rSEouBcMtLiBosKZfOIYrPGYjT
UGmzOOxM49jDjd1ZvPJ5N6uGk8jxoANAP6AXe/4+8bomIAxr+9SAkPBno9PfCBypdka58D7Akzna
WZ8UCWy5aX9JJBF6jZwI0/e7iFTtWMMA/zjljvSYX/d0/i5cJ8AyyQ7o6lHFg4NwPhbxdAE4DDy0
XTnrfeVF6xKYlq1/tvl/S5+urPKYaV5LDtis0fvSzBA2dRMnuo8HssydOOfC4cDjEGeAKMebgD7M
+eO47ZiMA0f+Haz3KKzdOg26DhSBT8MtQm6h14590iyBnuKrXaaz7uuRaf/43fXEQ3AwUNgkHAcb
cf4QS1tbmMU0ymlQmzWMeR5km1w7aJHX2lm6F18YsWV6eJ4UlNxGdg3ejskYW8opB+PJURC3meGn
tRGhogWQ4Raiti5u6kRVMt+JRis5ApLr7trORXPp+mtfXAtAPDmYuGZRjNuEFgzn5cKyYnpFfQLM
uW7s9xnSaw9l3IzfMsVIb+mymO+Woltwd0eK+pArvWn4OGqhmHX9aV7GnQAVf3kY/fwjNJrKDbhC
sdArtXqXcJ3AMNUW577NmikoFs1FZAiutOfGb7DxW3b24MUPQ/oMXFJKGnJono/f9o0xjIjR3WWk
gCF1vBytd5DEXzFWKHti7sZ7WHBXPSKvJzXnFO+OuVD2bI1enjg4L4IPpfZN8gS8+fwxMpPFGNtD
fJdbjrgtLXtRgrVI++FwfbpfBgLS4ZEqu4y0wWLIM+mXM6cWjpcokwb7wpyhZTsZSEWrHo6rZSc+
EmXK2+vjvTzjGA/YAjVeWgeA68/HSyBrr6Y3c8aVjRL2czPfdOs44FdseDs8hUtD0fqkffaMrd9e
9ZU7xpU7caZklpL6Mf2rMHZXNPMq5A52DrCLYzGPfDCwigiJnb+Wk1lVWVV5fCeypPetAk6X1asz
MC9rr7N0cSh64hT/ZGt+G0pUOTnpnNhI0BZq8hZ5DvNjaU/jQ12W3p/XP9alRWhJOVTeiDRsq4bZ
R0qLa1UW37XmOB3MJlKOTl6Ux+ujvIyNSNDkZQSSFZkdQ77wr0swMyYCHzQ3U09ngGF+X3VF/QWA
F1ZVtLd8a1qWZOeDPVdlz690djhBPbxk/huIw/moRhlbdTQt0clLhzk9OinN6tdLsmCqICxt+Jx2
eaEFpbPS3R2bVjyl0GuyGzSbqjxIaq+2Am6lJQXD52UfymXus2M82jSKWrGo32eMDVe/iea6R+Ol
S3OMYERh3nTEEWs4rguVyj6x45+pmQHI4wLEliYx0jkL6q7AZl70ChIJq2OlSYBHifuzQopIDzm/
5zeuoc6RT9mrmB/bqGYPqehiimDy9EoPtKxznNvYVVszGPHcqoIM0bAjtNoSLysKTl04inn2DhQy
8hGTBrBEr1V9dT9mWj6X90vvCQSrUcY8LGZmlWGfa0isOFUJCMNpkux2xdnwi13gEuBH1RBHh3we
y/XGKbAfPGiiRrmzUZvCvSewX27jGM1OaV+cPBhKDTR5mZThU+cWZXRKjK77rqqllxwUtclf661o
EcuZSvRPYOCL4SCAciPfAzgdRWBEn2q/pzP1nrYRFNMkTvXOx+gL5mJVaQsaQH1HMTBVzPqJon+a
7dxOFzYfkkhEByBiUKq3ZMHml7UapaxHHRmTU2ZOxSvWlbX6RQyuYqW6vLtG+WWbJYppJXraBJ0S
CLOJOqOuq4246ujP2XF6oJEw++iGr2G5gqtA2iasygLRQifZG/jCjtTZGbLyAuiQ/z1/ywHvZ6Nz
3OTOVPP8U4Ynw+dJmzL02HVXnOYyJwAQTWzv7MkLVz+ZCqcox4EkHW4m18XScmhzk9J1UvePgM+9
W9TnHycTL4bMM7+ByVJuunmk8F4P7c5tcQHwBSuB136GDpBWyMPwl0/rWatmlmJI7+BwVh4ySWNz
g1ETxbZBQBTsO3Os75Ch1HsfznH5BTDP8GYwPFJHZFtzf9Y64yZNhun2+vF4YckBrWHBUfl5Fok4
fy6njMs17VSgSbWdHLivyRazYQ5numE7q/vSd6c+5skEGa2GbeyToqKlr1mXIDaQ2vA+1yEovPKH
asS1nw2edwDwttf5vvR6NGxl2w4F9xeWxUm2lMXkwiZEF0c/coBopwhtqftM0faEvy8NhS4mstgy
FyczPZ/JXIDxIqpjWWv0WS16PeHYaeNxzqvl5vpHkztks3WhmrJ3YZ+QdW/zmWjyXMAfJjdntkSG
XxdefD8N9SjADGbiJoW/pe7sngtDyniKZFpK/rGMz98uxr4FBzk3xnasSQ54DVgf6DfFRy9B2yq3
ZmVnw1xYLJLrIhMYCUveFugKiDeOPXtkkGk7BN2o248KJorBNPdFgBSyCOam6XbYIBciEhaL5GfB
ZqKusdmkazJ1dd9C01qaKUJgkBonvmNuEu0JJl2aTelEYaJqSPl622PV4r620fhSTka/4s1jcwsb
We1iPt0tN3VaKIfrC+bii7EqKa0CZgd3ev71ojwqM0fMyqnLu+aL41ZD4ObW3je7sANkQR0ABu0E
0tzNGlHScc2c3FVORV/hubkMVVCvlRv0dWf9/g6QLwP4ibAOcMnmDsnA99r0SkmmEy/1k8TSbhaj
EqGVFPoBZNRv28Ox1X4dbzOBy7x4Q+HxaqYe168nBZ5JaXh/ZlnrHmpUknZ226WZBJoHH8BiGlH8
Ov9ewkj6xYlm77SY6+QjA1PfoVVqBsOoiB0U7qWhgG/AcJVYCqqn50MtDYwKrTO9U7/kcurq5tZs
Zt5qgH19fRU+04s25xbFIG596tAUa7dpZ9/ZTZw7CSZqlV7d2gh/D/Tzs+k0V05WB7j6GY9T3nn5
ofCs7HtnDt3kT9R7ATwPC0KQprG4662oDGkrTvJsv1dTbxUfnH42xcHE2kUNUIuP2rCsV9V6g6mZ
fuNWufU5M0U9BRYYmVdJUdnvnXq1PqMtSRht22thPIhWcaIjN279vSmMEpnC0RWvI3Kh+KtLDLj4
UDBw30pnMFTBrGsJqpHAyVV/UiLX8xsTtLqP8r5wv6L0LtQDrM/4S4p/yOIX1qSaJ7er1CmIUnX8
M9ezabiBlWp9oirHfUGygHC9kSAVYypanPuj0y+0/Rcn+1lOkU5T6vrHkN918y1ovZERyfyVy3x7
1tl2ZqcNKs6JntuviimPwkVD9xxRcps8gKRZAaTxo4ASu7N3L6w4+i6wC+i0cy9v7XF6jVhGbTUO
o8iqjxPIvLBIeuo9izW/u/6Sl+otkOyhTjOcpDUb56tbNIqwq9pQTgrmercLuS1MMSVfCHVZgUqx
KD7p3xR0iW0+mpXxhIpd+9tFCfxV6C9iXQDSkDrY+TOUWAcOVgX6rhSNF9ggVoOoc9YPhsjXnVvz
5TkPSlre0pyJgLK2/L6yNCsnxtf3bkIQ45ZAU7kt8nb4eX1WL40CmI2rhOIR8fvmnLdW4DNNRSSN
C6J2Xy+TeUIXVN/DXT3HxOdLVKrjAl0AMiyBi3Ih/RIzV3RYgB+RusfwXZ9GamWlX1NPym8iY5ie
bFSBm0AB4hD7Xjf278FR0LMDNiKebFJJcS9iNAFmsx9NYDdk2OG8evrXBhgNfrwuLAAfdat1Piax
KqjhKHWb++1o9B+w0ks/u105Jb5Bg/B20eesCLM40mS6W89fAEW1BqlhByeloafqhYa9IpndKxpq
U2U5I72oxVZjwVhRjSdBzZ1CX1FbuLxzWvycpzpxfYFsuk3pecnaQB9nN6LuWKfv22T1dmvgL0MO
KSmjy9WBYzX8q/PJFPg45wPAMSCI7vBWo+n3lI/zagdIChdjADQbb2dqGuKRLF18xDhhvVlSWLfp
qtlPcGPTb9nUeV+Vzl5fpataYaij2h+vr6wLLXnCLhCMqEpJnKq6aaCBoCx0t5qSOxTA+7uawteC
K0VS/hwVN74lXUJiWofyeL9U8Ug+X64fyjWfDk2mOKE1OupxdAb7ccQL/HT90V6eWvScEGaDdiVb
bcbmyZJhTWd8b1Cid/vxBkvF7taKsO+pbK0If38oSOWQyRCskYHu+adyFZdmXoGmi1AGNVSLATuJ
qo0OhZHvSShdeCuOfk8KsRHzQgk+H0qh15T3CUIkpZuOgT6v1UEHovx2Nuo9bNDL/FtSDBG7J9DQ
OPw3u3nwCsuIPFKxtcq+aIOR3KyKJQK3NLpQd3v1jQfyPyxZE35aiT3GvpyzzVmCqiTpxLMvEq5p
5y+qgWFwh4LKcGfkalh2ngih6LZB7Hk478KBAFLY7mnZXHplSCuckdA7OZA3sxtPTpkrKC7fzWrm
HjoaMCdh97oSmMMUvauiaAHwEpXRTdLU5Pjt0Cn6zjX/fLtsX5wKD11Msm64QZu0FG2ZafEiPUJI
WOQcR15RnugDRd7PBbsG7ZtH0WfwRzofJ8H5kd7igsStuNLAVg5dZerAhzP3k75W1k9zqqcyBDWu
I52slubh+rq/cERZyMZQd5bCOM7zZf7LeV8mRiu0LCMwUIBthJbiJe/mmJJOUC91h53OUjmfrg95
6QvJyFcWhQiHtlvNa02QaU4XnUqMa9qgccHIITWcEnc2qLXbvkhT3YEas87dbWPHifpRS3vT3flK
F25UNjyxMT0ZmLHbdKZKVbKxvOPNDW8JkFkq3piVaHYYDy82uzTepGpAIgPmBJjZ+R6ovWrWrHU1
TlZUi4M2VTruh7rne5R+fvcIo2YMrIrKEhRSotjNESbL/mlU9AaIBCui6TcNBdZ5g70c8oEluFNZ
ejF9cjTqa9K80qKoKRfWLwuHXjlgf8XVT+uIWBpezvbrVZjWTnD14ghhFHqpuAJDDYfTsEnKMmT7
2qKNVSJmNX3dWbRiUr2077Ekp+au4hCwoC/9dH2BXno1kN9gaFClYmHIn//yalQLI8dMVfUEzaJ8
1ZstBnLe4Oysv0uvRh5AJUlKYBBqnY/ioiKgm3BvTlLT71GvOuO+bEX/Bk0q80PbemrkLwkL6j8Y
Fu1RYCvkukDcN8OKuBTpmg7qSTMa9a2SZlzfhZUeR7uE+qblaBv7NYZG7c64Lyf1n4PSziAPAax6
/rr6nBRpCXjtZM1Zfb8IUYXLqKvh9U/3IsNClUpyiyApgOSk2n0+CsqEFdZSpnqyZ42WCydIRjVw
yTL9SO9Bb31cyhL8lnO7jm/Gvsr3vupzdnN29vMEoFbhcIPuo8e2uX9mPTMH0gHtJExtFH5PN2Vi
vKqrfVsTRQMPZplU37QV/R3FI8/29dYwv5G3en96dmN8U1Ft/DOSUnbcU0r5MLSC03BOZItzsmzt
i5t0pfkwZbix+3Y5NTgUaEP/zuuKpSVwA41xMmo09wyvyp7yxLX+UmIykoNSgbr2nd4ZvnRWhj9A
nwuF3HqelbABPv/bzprMBIUUEEMcDxK7fv4trMyt+xzbzZMB8CIknKd5qiD23BXWElQ4F9xe//bb
oxa0HfwbFAFYAUQsWypONqul1jv4SIyz3b7zrEq5KRb+qNXOvLOYX1RVZLcWIiJHLakYAerm9CNG
L93F6OZTjuwKbnWR1j8UijPrD2vOjYex0CxemfUCmAJJ/OQvLlSsjK3RMx8xonHv59UxSj9TerJ/
YYy2HmRT3dV/Zma0OA9toZZBBwzrCQSql37vrMK7VydB/5m+YmLbd6KYLAouI/R71IliK3nsk9lK
/KlrhjrACKJUg7iwo/i24mL6a128FaIDVU5xnAuVSi4eJ90cKj3u1IGyaHaGqUKRQ+yA5xDfDrM6
f7YUjOwCpwTs7YsSJwH8+aamegODpD/iPjEuD1gpDFBFaOZ6t+bkpcabVscxxk/jMXcCLN3N5oRj
TRrf1IPo7dvCThbYCy5FoI/XP/72NOWDULMGcQRpmFLyljCk1k6hsEeGU+o2WDhXc9/R4FmL9r4H
u9ceu7LR//TqZI6XnbXwot7B0Bw0SO9JTCvEqM1aAOKlo8FvjycD544cSFUDmDSZ6vgLJuTOGCQg
nJQ7W9CMOmlC0T65VMQWXwHTq+7Aly/MglySUBwAZIBb2DwKknWTyEQ1nmgeY1dfupzlea//8Mxs
DOymxLMPo4WdO/oF2ogJAIYIK5fmgUcVerPRYYxRiGjq4TTBoWFsIzYeKNLRZxaGBt05sqf8KcGh
QH1dzjFOCG3cCjtUsqZPDqkWZ3tVjO1JQOsJHDNVd84e+hnbB8LSPsPfJ1pOZlV7j/GgZNgzTUa4
tv2e9uL2WmMoJluGpbKXR1P3/JArOCdgX0/racAg8tYUqEI3tshvrq/uS6PIIEhCmGCKbbFlZe6t
kaKP6gnP9DJM1ry70brC3AnpLqxk6tG0wAEQqjIRlo/xS+BjAUbHi5gTOzVckBK4cZJ5u/3BaQct
1HNJGgfnW6ftK8wh7QetqvZaoy8XsOxAgZDCUEtmJZsnqKe+xk1lUU9Y90S3ad+nt60j8LlyIueU
G90S1DY+I9dn90WjWH5EDO+o4ZEpE85uYiLU1dAjmyhfuNyviDxFDgQ2ZR5bHHeqWT2NTd6a9wpb
IND0paeeZKrMARYcwAQ42P8aLUP8HB2UHHcezdgGNM+PRgIh6zIo3myzlCL26DkmYj0VWqG/qjN0
MXFFctuvDu4eiz/mYzmTyq5zFvaWSW7bkjdVJ3XszCQAUxIjjWvAqsDidKpSv3f6Ur/tBHFHgJ8R
+ANbaewuMAShbhAlk/3ZQKVlRvcYXbxw0Nv+jd3bwxyoeVL/BQuxb+gCtmMsXVjLp4m9/4hGXNb5
kQxs/E60WKuqsTr9BP+SYgQqnCz1LRHH4CBHI3lj0v7+Sx1QWjtc/4yXpoomMAkQX4li1ib2M+0m
Sj3Rr6fO0qIH1aqc+zKLgd+Ya+59r4xy+AnZceiOTt3ZH66PfeEMlHU+EP/UHuAWvEhqKUf0bJ/1
RGaW1gdn0a2feWyNho9KGvEHnP7osc2GrAh6FHbwziWE+FyIGdCHZorO2rmVtkk26wZZO0APHMhs
523eCfaT3LYV6smxrEk5tPGSjX5bAdvWDNpcvkjyPgq0xXTKcDER9/InVTF2EqkL5zBnlUN9nI4h
5bvNF5kBUcbR0k0n7HmyU9Sry0FV8ug9YWCzc0JeODiknCi5lGQ4kWScH10IGETE/euMvfjiPbYi
Lw9L2TbBFDfqXcXBH5b5/0pr/de3+f/EP+o3/wzr+//5b/78rW6WDuKE2Pzxfx6bH9V70f34IV4/
Nf8t/+n/+6vn//B/XqffaGXXP8X2b539I37/v8YPn8TT2R8OlUjF8nb40S3vfvRDIZ4H4Enl3/z/
/eHffjz/lg9L8+Mff3yrsQ2Uvw1bpuqPf/3o9P0ff0ik+n/9+uv/9bOHp5J/dvg2PH2vu+0/+PHU
i3/8oTjW3xFY9tiDJu0Q3GT57NOP5x95+t+RDiYdIDnitnz+UVV3IvnHH9rfpRGltMEEvC5XzR9/
6wkK+Yli/V3qJgLSl3BWx/rjf5/r7AP9+4P9DYL9m5p6Zc9vPT8kJFHFoaBOSZTtQXVwy5ZUZnqs
ub4qhzWvj9jVfTAEnajyZ2UBiKP5W1c3Q/FUVZ8K59510MKG1Szm+gRF72ZGWSzRuwMOaKdfpu9f
j/nrY8m47N9Jo3wqojXaBFJFABbL9uIt6jlyW0/xDoOKGvtIuhhMvfAOfWIMB9jhys7p8Jzlnw1I
3kX2DwCJwgzKhptAMVoJCIGe2HQail7x8d+xygfQETBZRtAmhh8bZtdJ0zYHBwN1yIAO55XyHjb4
qoZa1I9Y38GgfRjWJe38MkaOjdzTQjF/UnvlrdYm4nMLm7w7VJQyc18KUjV+O5v6n828ZrEfj8n6
OcmE9QU04BzfRN6yNOHoulP2vsJpTTuUurV2fka4ER3lm9iHvhh6jZ6RaSU39qR2+Gt5XereGa38
mkVWAX60Vl28i3qq4VQwi/XYzPDbbtIVIzTFXjIrxDkDYnihJ8MxKWPV9uvGsO/auqimm7S1Wsuf
hyr7HFulYeBRnmh2WGVVBipwnIa/WhJ35Ep6QoMmyrgGa00v+jBpHESZUshGpV9ZOIH7thcJEXgx
oa6faAD8gmysK3E0E7qzAWne+s2NWtR7vahvvbs8bqwmSEvqUX6GdkgeVvG0PPaGOzQHW1+YXtOA
GeivSlHjeu06pTjEnTdFPvQOK8H3R7FsX1UL6+OwtgRKM2Lun2YFg9BgKsB+3sZqkz1ohJF7VLcX
e0rCbWXdhXuX22ZLLF2N2RzVHGlu2CTqW7to1cavFc1U0PiYm1O2JsNdonQtnujNCOr9+t55ObqU
yyEq5j+cNo78+S9Ba6/HjVvQzjzUndMuQZEK0ErK0CrLSeRK9UHUVVzjWK5i4g35w+uP18ffRI/S
ggY0v8aHIQvg9NqKHq79onTDmqsHtBaMD0NOyARkfAqXoezuh3GAnlXE1TFC1zJYI7xbYBhPUEBw
LVhp+YXJKJydOZFh8i/bWzLyOEZ4Ik/n7icKOJ8TfJOadFEzLUywinztwYZ7pEnTfbz+5hdHIeUh
xACvTBPxfJR4jvUsG1JSA2OuXi1pVRyKaDV2wrpNVsL8Au8DkiZZ4M8ds80wFFhEVEe8TFPn7htv
dC247cL8oZlxCF/WfPAW70/pShk2ZtwHAu/oneP5PJh6+QSbOCZastokltXCETDo3drYyl3Wml/a
pB0wx23a5thk8fJ9qSSorFTrZQcvtFniL2ZgU1N0tVpdsznX0MnQfjpm1YR1L8Ygo85Q03UnyIkW
P2uXasfoYnMtPY9LFAl9DRUUboPNuEpFih6bihqyqONjZJZRAOxreOMACLxzFsP+en1BbaLof040
QnoIFwHcJQfcfOq0VspIX2011D1I1wrnSdirjf4xKWxARs6cnSwo8m9hdI0Pq2bNPxa7dN7j6DPv
iQK8XNsAOqhSy6oSvZStATJtq2ao2O1hNxXOV7NWusdEI0W6/sLnUevz+7JDIVXKNE9CLs530OTW
mlE3oxbS6Mg+CG9ZTyi6Ox8s0Aj+UrPCYewUe+rmL98N4waSSYCJkrCzTbIHxVvyomE5WQ1wjCwZ
8sOKocnOu50H//LdaM5QE6K5Jq0Ft53Fuo6thc+phpScEmRF5/amHjkRSy0r/ro+jS/XqSz5SxNl
rh9kGDfTCPWW4IrSFA494/S68qb6kzJXg583inmom3ivx3zp1ZAwALrH5kA5bXPlKPNsVdXoqiHG
u+2NNSoF4eSUhQOZ8F5xbXP2cCxz6D03NZ4j6m0VPXHsrlHz2D6IFkH2Q9sTU/nmaKVfiZhg8Jkt
aU1t63nna3BOxnCCyHDbzGAmA7BP3ddxmouvxdiqBtyXBp6BiNv5DSp+0XDIG6Gar+eUdNWPJ0Xf
E1La2E7j64IiCTEB5wchP0qc8u1+uZy1dViHKl/0w2AP6peJMkXjT5HVf+yqweuCfqlc3Uc0uABo
P89GHOSxa95pTjYtAaLtiLOg05PPoZ2u3lOZcQEccQSnfl3Ohvmh7wu18u26180QXg1Nzwh5De10
fXVtvrZ8Byr9GL3RL6MusiVtDLEwna7O9ENaSEFosdRhLrL5qBrInP32UJSSTVuKBlDA3DLq89yj
W4z/90FbDPdeLwz3btW75ZUz5sO760Ntjh75VrJozbEjO8b0cs+/TNUmfQ6sCDtkkWg3MCXWt9Ya
9QSYWQflp1KjDxb1irfXR90cPc+jcsyBaOf0IVmXc/3LeqhcMfWTSnCvd7F47Q2NFzrzutcJf7ln
INJJyqkLtZvltzkPoqacSvC02qFAD+/eHgf7ew30Mj6gK5zcGVHZHnP8EO+rwfQ+DO2S7zT9L4xP
G4J6om1akAe3B2zJldWDo+Lsiav7rjNeNbp5lzjtQ2unP8rBHPzKdT5xxXy7Prubc1DOrtTddqQV
kEQKbs4laLZj3E+LdVhX0Z80EpSD02hraJVDfWtYwtp5z/OdQZkFcyMuLlJJVNqY8k18QIujNifU
F+Av1eqtgS7Ba5qj+YPsxny8/mrnC+d/h5KFAZmWgtk4Xzir1rQ1785QvQ02BKIkRcZlr693Hmj9
axQJgEQBi8L9dlPYCnq2JsZNYTI7RXbUM836y+jj6hVlOnhho+4Nj3Zdra/cMdqTddhItsqzkr68
S5kMQQmycmsT/NSDq8YtCmMHnI/6d1nbRlWQekv3qVzXYQoGO8tPotPwzQYiOpPczNoUiFLX2iCL
Epzrc6Ov7FuxdprjG9Fq36V2ttY3ZVe6hzTuwVGOvZdWd9qkF9arOYYAeAOOss1C8JYQsHMtc6fw
+nd7uRVcTk79WWKBfsw2oivN1vYAeeoQCofu3quN4r1ZJtUp6cuY4nkJ+dtTdOXG9EAEQ9mEo3z9
Abbpg5xWGoPSTAoWuosY9PnKoQhtprrTWgdjyZsx6M2i7Q6NJyB61mAEKO3Qvyn8UrRL5OtOuqSB
bYzVR4TQrGknJjpfxc+fmMwMJAtrmHnZlqi7hAxH6QzzwE+twG2rn8bq7iFzNguJVSxtqzh7SIup
7IBpPH9jx1JEXzWeekBxM1p9Pbatb7TacDZwo8oxjyWX8pu00iwA/QIZDuigdNFuJqS9ftpzU/xF
c7EufGeYVxyuS6hXfq06/asE3Fp/NLIUEBNmUloZmDSNP/d5vpa3MaK1qd9l3lTdrL1Yfux8xvOp
e34pRBz4gABBiSa3U+fFsGKr1NQPI3TlPgY5omf25GtDaX9b53VWfZjn7ru8TnhcZWyHG1Fns+dr
YEgP/drogZlW1lvTVfKdo0lO57+TbZ4Mbpacb4ogNKyQFjqfbk/hWy9554Suk7YQcV0DzXzKYm/d
WLM+XZ+GF7OA+Df9RCBrspDJajkfS9FxHExQTQvnBdXGUTKmLH35TTAs5zopGErHlDZALzpbRLCX
mGJZl8ENKc8Z9+BRnAOFsPGGBqGzk9puqifyyGUsCsKcd8ihUbU4f6PCgNa8NoylVs3DylMdQOCO
wVBqzjfPoH7oGpTk6nEdjurg6XcJx6DvtbnqG0PWHFvQUjtZ74vvKZMiYqNnpgQVHXmk/RKj6AKZ
EoAkvL1iLsdeExb10cmGSrKMO4fTzlBbW2bH7FS9KhgqTerusFArCpy+qE7IX+3Jqp/He3Keqfci
D4OoGWxJ6Libt3KzEk9a1w5XqbU/qt3yqXZi5d06L+7bsY+1MC8qYydA2GLL/zkqkRiLVgUqaG+i
TDSsgYaMmRMuAHPf52qG2cRsZidv7fXbuIjcoHFq4IPJUh/stE/uOcjrN4mdoiGldbrlj541vgPG
of/+RyZZhDAnq+5gGDcPtlZjlle5cMLJnb1j04o1nDtMk7o0Ug/X9+ymqvE89ZAqZZREhVQFbns+
9X2cr2YSDw7a5MZwRy19OMY0lB/tEgnRoky8mxhaySfqG8WxdNriRMyfPsXO1O6B8M5v4389CcVS
ZMIkQO3/sncmu7EjWbb9lUTNGWDfTEm6u/q+nxDSlS77nkYa+fW1GBHIvPKrkiNy8iYPqCpkAJVB
F2k0Hjtn77X3wQwq47iG0GOHTvVcnPfkBv/o7VZelNLtj4xKnZmN6s29M6nirulFdcDr+cUaXEeS
HJlpPrCBrbvbL29WjoUB1aNCCpalyNMSWuuDNEW0zQR2MscUWysXydN/c/dRM9CfRK5Kl+XzRQtV
i8ai6J1Qa+zpcrHLeMPmqV8mZuo3dptt3K72gqIl7zroU2M874hlL1Aqhd//kC/v/S+/Y6+CtSuA
L64s2brrYglyD+pPzfn7uElc5Y2v0ny64GJ+mPpZ7rLSlnffX/6LrcalmYVHiRMfOdt7u5rItTwD
Iu+EkYscKnENcYXtPzofdF28/zeX4mTAk15PsXvv1mzOsUgnVhm5RlM4tLz0alz/5KMtD7xaX/9R
/7nSXsm8KDGIFoUrEXUwBxG9NkjrKQDfUW0PPL4vL7WWknQF0Zrtj+hwPNkmW4YTGuPchYvFl1ef
BmMrtdQ9cKk/a5lPFQXnKnQ+q3aSqQZk/s9LVm3qCZjGgpndKjufBoSFLYcUILw47elsJ92RkzsG
05VlvLacCbFDLPPnyqjtc5HPyX9xkzEErqeutRe8v30pdjvaY832xQvkbYtusLZ6K41Qa6V19P3K
+XyA/Wt/YtWgECaahuW695HyCqgxtqSUmioGjCakkxdP7cSp7VXdlmZcdYANZXIjf7vRnA5QVpEA
gmD4842OZ0E1C/+Kv0VzcPqmQ1Dr+iEXzlfbHs2vNeoQ5Cu+lM9XkUbvON247roWHfSiT9wtOd/l
LpngPeTUWAE9mmz3/a38arv59aJ7t9JBnqO3SF/DZdH6k3ZalAvgMJ2vqJ3hd4CNAm9IjfPSNKoL
A0XngcrmyzuLcp22H0uZnv7nv9kaYxX8PtvNVJlZWJhVcTzzwT3wR371UqIM4MQDlEEj0u3zVZS0
KBvT4c5miFoxHUtrp8bCd2CY/jd/z5+uCl5HWsx7O42azJVk4A2YNQE33w4xnjjc6Aeu8uX6/+Uq
e39PY3YYJHuuko2cdNSpa89NrnLeZwYU6WkQx98vki9XJs0/kAhoNX6zV4xaodbQyJwQb+wiOEG5
zcaY9HZXNPNwhIhmOkccxMD7+8t+tThAY6KcBoKyHs0/P7ahmkotXRpeO3tJdsQVONu+WQ6xhg9d
ZV08v1QbUTkqtaHy4e8LpbzROmCSypSoB27hV+8ZReRKCiOYBrXL56v0kgZMpfCepfQVTmYnThUf
Ufj0PM4MzMj8SFs6jswSfKdrNW1X6OMh4ttX3wtmH/QbMaSslebeBpN3NMVyToxh7hXsXiTgmScs
m2aX9SgSqyidN1If6+1i8kxF89RazvKK1gM9VsPU4UCT44uXEkMLzhkwR/yH/X554WV43crKDeUU
i1OBi3MbtSjJK8KeHr5fSF+sX4+SivYSH0oMZevD+eUR22rUqVIB4sG4o3oeiw6eEo2Vvq+bl44v
+baoI3X7/TW/WFZcE7ccagO+HNbe4u3lrOBh55px2i5I4jON2BP90PTsy6vovB2M6Fbx3N6yckZ7
WeaucEPRV1Xo6vVPozUORQ5+dTJh1EouG99AgqL29eJpL+OhqGM37CqZPwxQiaJg0RWz8pfeRl4a
D6p2V+uV+aoUzNawASxlvQECEquc0B16jt/f2y+f5y+/Z28hY14Ts62xdFKjRKSoqG6+YdE7z4sj
9EtmBvn1lGmHmOxf3utVLolifpWS7N1rjiSGnYxctaWvcK7oqXmaJwdn219eZVXx0ldBH7p/4ux1
XFelovGSTjLfgb9ILwhY7y/cpFzOYCYMd0SZLDsCVbqA4/uuqqw4mJOlD/NGn497vcBKqrTtoZbS
FxvY6mRBuMqXDY/iXkspSRNHoZ7Dyj1P/UZvxuhjURoHHpiHwwSKKZ4ho/NggmDbGUicPfDM/5Si
7hVhDMBBk9l/AvG9vUplsIfEkLhpQ8ppFCTCVnP85oVywWnZvQDMoz1JYbKXDUWQ6REzUIsssg5j
490CQv2j76JnxymiQMlS87j1YlIkUze7TO0UiFziRuOBrsZXTxLB3uoepRJg/vt515mBQbolnvUQ
2YsRwPJOjtUosg9so1+9C/zLKWp4PKuF6vNV2qRqDRUPc9ghm/YbwCDS95xo2mpGLHeDkaPbc8lE
/4fBqrRssNHwEuDrxB2IHP/zdasKnpXjcahxNbL9QODEmw6W+DaDDxd+/7qvT/bzk+dSiHXRTa+B
avvT4SlriBhA8haqU1Ve9ZPAkJ1NI0axhM2+3OSGmp2JQXXKFycf5SHnzu/PETAtvRAETCthYD9N
maRmV69AK8LSSqdNT5TcTUdf6h93mrjKqk9gDM5Wtd+Nb4SV4u3LmSl1MN7cavG21jJ+5HopD2gF
vrqdgItwrjIHXGfIn5+ci9jO6wVXQrTZHDuZod+rYjG2RtMxvFKkaH/q87CZFMu4+v5BftHnWxm/
Ft4RNhAEM3uLBjwEbgDCv0KOF1rtT7LpN+ymKUGYs/MUTXG7c+yGzB/XIcM+ZQPsGEJBKx+0TVYi
XkIWfm010XRg3vxFabSe7ijZVwUTdsq93W3orQld2kjbY+7JmeEspN/a6CHvaNqbF9JqSARbcq34
MceGMmJfcNEQLi5rMMAXGbdBaYv5H7fB+E0mApI/z7jaPv4pjWxmFB6sOlZlfVFkQ+QLMS7vGukE
oWyXpfDbMj6kJPm9LGMRcsZlAMW0Airv59XRYfZoRtOiUF3KKYh1q9py3HiHDOQe2Ln2+Qe80Sri
ApulQG0G1nbvGNPhhvQ8Gn1hq7rFiYtg128MGd/MZSnOUhiegI6SSX8phr4kSdISu7pyTVqhbXYD
iLH54bZm8o6GRb2yFSAqftGbh5w1v738629kYfzpWOMQsv8bp8pNLLNSQiEK5M6Jdw9H8FDr5Ldv
695F9lZfFMdK0qBWC1urkFfC6pQfURdFr31uL6s3OE3UXWMn8qfg73+a9aXfff9i/rYlrD+AYwnl
HdxkRhqfH3oGTT8b2GbDzFXOwKSf5AXZBKRtnXXWeDqY1o3Vdwc+j2u59GlXX69p8xnh68HQYT+q
c2rNBphxqoSuzaTXn+IyZtuDUatMLZzEWHn6/m/cm/DSNVovyOR8rV403bT2HiXMClBQkMRCRxUR
lPfYCrPek4U/Z2b3E5Bt+4YPEFXEWI7+3KKns8tDJ/c/mzi//dW//Ii9R112aAcKcJShIpK0C4op
M840b46vsoo2rx91dXM6s8z8yJ6Nk3EeliOlLcYjkEjTlQUII5QEJt6mNihapXeWIw9y0E25eBYf
jjQ6BRZsYSAeDay0xbDLMrJxJghXPqJ4EXbLRHBM3pNb37T339/fL98USoFVVKJzyF3X2C+HLKZg
MVIb3pSqkuZJ5iQ3jO2Lo+8v8tvutD7DXy6yd5KTvKcJ/GYlTFG74p6NW2Z+qnUhGtHcfn+pr9bn
Cvnjf1cN3/5GODvmKGMlU0JdL5JoUy0NoTtu66q7qOzVR8KRjJ/fX/H3t3C172EO5qNC6b//YQb7
3LZ11nphXynJUZJrcLPiQttWC6l+xcwYe2naO7NVs8fvL/z7/rMa4dbALhCi6KD2FmWH8n3ondIL
I1oCH5PH1zBEB2Te1nJQQ4Leq7ukMoonXSzaTtaW/vD99X9/qlwfLS8fHCgepCN8XjoQq3K3yDIv
RPZVPpacinrfRaWy4wU8KK748mJ82dZkSkBW+7CjPBrisZg7Lxw9r96CTF1iv8BycaXMfXSg4Pmt
OKcDwIn539da19gv74SC5R2tHE8UoFB/qrnFfA5YobiGdpQScYHNj4eLAfrA7fzTRri/y+BXh0BL
mgj6ub0bCvtwxu5AsFtiDO5pjOJBC2JZL2KTOY1KFKdKCVU7jXWZxZrsifYaZBOoKdwwlriOzT92
FYw9oJlsa1eJJjWwm6jFI08weaS1dFVHAJD9hjGKuUn6BGNikhtVFXhR3aK5qpU53ZC+aD4lQnjJ
DmiVwzy+7rurVo0M068UbbqGZaheCqODnZWpZSeCnJNv7Xu9UuRh27uj7TOxQHwsSgMVSoOdXfXL
bjTesS7InxUS+jNvyXtvkztd9igHi4CSikkprXK5mLdGM9cPnYQn7sfN3D5YuaOeR6MjK78tPFjP
rWGtxOdoYSwEwagoggr1+I9lkHriW/YAiB03jZ1iGqlNeeKoI6yOIepmEHL11Egayulw5JVFawUO
WWCcI+1GxGcKagstjNSuffMg88ah3S4ALjiRPkoUx9lmaIzUCO3GrZNrZdL7oHSz3L3LjbnLx007
tV0V0IZwxzGwXOVIbWOP0XslOmR6DduBo99rPXjQlHahdMo2dNHStVA0yya6B6dHxz511fpOS2L8
7zsBgh6bfQtE168MQiJxFpXkDWvJmiSngsCzQ8sWpKnFBRFq9A9U53WQSf7Ska6WBZnqtUVgFKZc
cKS4FqW7yKfBLy3J2XnR0rwPNCeVHyO6teuGoe5HQoLN4KvgYoqgUOK4D13sAMtD75bxtLWBpuVH
vW22I0kv6kDgimS4EjaaYpMAI1xqv3bux1utr+g5aIVwurDp4Vj4et46ul8Y3bBsHJxeywkFuDvQ
zTeLBOLfDJ/KS4xYQcymIQIZFqn8nNk0fWmNGm0pM+6u6FB1NABzB34wXulE2WYFyLhdBWTjArb7
QiKyUDsd4D/m7a5hDFMXdo+TLFHmd1rvThbOhhPftEZGzqwGCuhqRLrW+0Mtq5ZjhAGEQ7HK/Akc
HjXGSPjqJTWqez3MbXPLYL+p/QWkK607vdKu5qbFHN0T3T2tq3Iaz+D79/Z2chSNfz8DeQiGRGfl
Pk8OHLhnSfVZ52W7hypFRoOl0xUJltjujmGGq6OfWbXZhRRZ8o1Z3/hqeD3/IiZqOPUUQO6wqZtx
ubWiWL1llqm/WLSUEj8b83r2Z7F0d1XRW3JDR3k00QxGth0Se6rGvmjmhVecGM6PwYjmEyBACXSP
Ik2uCJmUw4mhleVJrhDSsuv5vrp+bSWyC1X4kAjFpjZjQhmj1m7h/8Rnbm/KG6VTnJdlzK0rq3eG
5MjOyOChBMutsIxcPfcTjjrnJhRv6ReV4/yYhBcbrL8J2gFUDX3xUYNlENBmnD8kx0IZpMebmLUv
VKMX4VwZ5gd+36W4GhUjToM4yZTpyFahq/kFB0PDd3RZp4QI59VzS1zWsxbFxkOvgCLx1bYbc5g4
lvfiZvFU+7MeNW3oNXEhQUpOhPcMaU4QAy2xmATvwaIw6eDoUd5Nd7bM9aPeShTMkJ5BOMRyIvIi
fZMzGiJfy4vsKSFbb/aJl+zYgC2reyvHuLmL0bRrweDawxNMIFs7At9LTi0bg7CDXOTJvRrb9r2e
ibzfmm4m+3Ce0lI+03kyZDhK08o3c5ro1zKNRrnjpYC/C39FFT/Sri30oJwRWPskKPfOaRrPynAc
mRh8GN/S3fE1XARL4PXRUPv6HDlK0CiodzczoCBQUImoi0AdpHqyNu0K36bzquz4XepLY+aLOJpJ
ntD8sVAGMvw0TjF+Zo/qHDq9iRhNCtB6vp3quBEq1SJi120G52WUffxgWjF6n6VPoihoRoFfa5aq
Qo8zswv1uE7MOA4apLnWEbb5aedmNiEFeCtycaQVtvGgK6OIdk1td+Vx74yCfAi0wJ6P+Cbi/05x
7GyFGpXpqW5LZZckvfpT71Z3ninVXJwVVjmRU5xRVgaiN6foHghSX12RCpLn8GkcOp0p6CY0Seji
we0IlKIYyxZ79t2qMh5zs2GIS3SCoh6RrlGn9wZW0vJ9yLNpChtXppVf2gRTa8KbdrGd2vcq8UdP
JpWBsWEHNRc/NaL00TY6fLHZhIfhIh/wAZHGWVXZG8ynovU1HVMyIgNPcAtFQb8TlIrq50sjvMBx
EuV1VHqvpJlDfyMs8gyaz6In6QsyL3mxlNmU37C0p5pEjUbjl6bKj840hTg2RFS/qrTZ8wC/7lL5
A5gg9g6PAFLjJBUFH4G6UgaNjdebzO2ENsXaoL1jIp+DNsw31mzPj2k5aA+KEUVNEKc5+4RCHfLq
pmDxzTTvdL/KSz7tqjmYd7EdKU9tb66AY0NSeSv9aIwBgWvZEGRdnjwalaPFAaya6r5EAaOHpGFr
P5V2HD4mY5mfcR1PvHitmZ06gHwpGarZGX1vMR3eLoJGTpeObuy2imAu7QiVLo4tq+eZSeJjr+jG
FC+6k+gXnVXpMpznuh7ujS5Lz4dqgYXp1Ut70fP/FfmMdxt7o4I+eksMLUmCNKtKK5hnQOu+7Wbj
h67B5gpjNbLPskZtXkTdCcWXqpYPG8512HjdWlqnQ+X1wzHpHu2wM5tccQOtqHSkI0I6XUB2Cvun
tyxWt8UhY16bSSVvo8qdu53TADG6GBdzckN7gktAGSc8h2kM6xoIZFy3fEmnmcQDKBegtfBfRYGt
jPNrPlRVQ2lTKj1JMYp6rji19HynxnmNYbuox6DN5Emkd2D9jfLDGBOZBk1rKueFkWR5iKTGtyYb
j3DKEuJrQyNq3CVDnZ8WbtO6W9Wbsuea93EIRqGQVlJ1jSC5djCVJ7fXeAmtIelfu3mWVjDSBrA2
IEbcE4jQNTHhiopFUkOC9lpJd6caxYATnN/rl6Wu77K6U/u3UjqxuknLQk8D0y0jev8Sr1PY2I5r
BWXbR2T0LA5Z5ECz1DBblOm049h9ga6/ykN1cMwbMtth/FtLHdiWyV8N/YHy2Gx1PiWT3hTY68aa
z3cdLfWA9FGZZn9ljbcbo47lqZu5arTLFFXXNs4UaxCwLCrWkCOOs2nLuh0CO0nbd5Nw8J+uCqPG
r2K7PPcQ4lt+TLAPfvE5s0mAHFylDMbU64yg05cuoiAC2uFHaxapr7VWLAJ8jzlUZZuN0/eYWA9b
Zn1EKusIUVviiGa93nx/kvj9TM9RlNbMymjAqbc/jGphT9kygf1qZqlzaqqVfaZpcXH8/VW+OPdS
BYCkNOA5MPXaazlOdNjcRR+jsPC02fcS7kJAonxylk7gyPi7ynhX5rDA/Zp6++j7i/+uLLb4G3+5
+t5ZKVco4KA/w1j39OyiL9zeCcZqaO9soz8DY6wBh26b47lPnNumLMr33CFg3kb/e9JpXnJq9e2h
SeMXR1QTHorF+Q0sqLvf+XXg2HejLLzQ1AvCndRM3LAXUa5Xc3vg3u+DCOmKcezGD0Qdh3kaN+3n
I+rUCNqtbkzWItAbM8jTNv/IFYGQBJgCObSF7sU+IEhgmtyoZWMP062iljjAeqPn/JFq3fii8M93
xCHlJ54qSjc0uyWbWNNW96Q7U2WEkTVk8U5tR/M1XWgwB3KJomHLOF6/cOc4B07oQHbdxI7a3SB/
0q+RKeuvfTwqS6AtRV1vy6rvTJ8oK3lZDVn/Xyx10CGrDQJ9gMlc6/N9sEuzmxjxepyDOn1T5CsJ
EcDGgRfqyyfLCJ3uDoJHep+fr+KlOS77lOaDmck67GpmlRSvN97M0ev7df1F68Hkof77Snudsrrs
EnTLtB54dPKI/M76yF1pqIvlIKCNiVSEcJLcfX/R33tmaweL2TU9JGyc+l6/w4KdnDSF8MJ56TRY
jk4epupF0pxpUXTIsfPVrrEyi7C9IiDFM/T5VjaplXbVSovIOs/l1ajzI4mm/SHqtCEKTL22zgEZ
AUWuiDY6cHO/6CXj+aa8XE2fJuSivT+0XcZligY1ClfDx06zBZx9bdGCpjGtc9sTWVBoUXbBOT0x
A4l/8qIXdvJPZYnMaOi0Aoelc78Orj7fgcmOODvodNANfXIe2qIUgWOk41+Dyb/pQVd/tY32cEV7
//h/M4k+cYy+ZRyt1/vxCx3p7+v/v6QXrTrO/5tetO0+qh/Jv3Yifa1ef2UYrf+1vxlGFjgiJHGk
hZK5wJxolaj9zTCyzD+QcPD15NOCaoIE6P/5198MI+sPeruEjOIRXtk6YOz+DTHS/4CnR2cS5xcT
J0RR2j/BGP2l//lPIxDQyhquseoQuQjw4P3kq3bQaJdUE9aUOBrzY6GAvQlm020yjnU5B/tZp5QK
MPrJIpjSdno2usQUu2nIa2xg1CdBLTlThgO9CjVoarWUQH/ieEeKlmZuGdfn2zQbhnIzWMt0VAPP
NTd9N7ucj3JbmQLaYWQUzHSa/KFL4suuV+p0ix2WE3LcYOIJIr3hZGhoKFBDMZO8hKy5/+m5ffkw
NmVKAlnUDNbR4kSmDMaOqmrDgDBSd+bcK82uy6CqBH2URPJWIBA5mfqxlwE3v3sGlJUM5CK69nVb
S+PajgHhHZVznb3nytze5KqXP3taPE4raKh9ivXBAdMqx0y5cKpJHk2q0a7sg3b+KPVa1cOKRtsP
UevJ0wBU5MYyipJc4pqS4MyMNMUI0qVaoqDuLfOeHuOYByYVBiX8pJTvmh7Z5YMaD7b7QC9Mo0+k
YGXcuNpo3I1VSSkcOw5NR3WxBC71ciSJcrAlFHgxKyCmVqpdeqWWMSk0uYfu0sffJXiKySgNjqtC
ac8JDShL7nW+dDtBiCAQ8SRuT0Dwtu/AuNU0UGcjA3XqzC7QqoxJn59Hnb6K/Jb6ohRrk1DL+l6c
YICCmCGaYilPUo3xvG8vYo1pLLHAgmKy8suqGXsep26XTQjSL0uCJamG98STOlSbnIbDMQLY7mlW
Ffe10ifz3U6qHiKxY88PZqbEj4XKsd3P3YqQSr0xbfSlsFli3yiBaXPKn3pYgjSt9XPTac2PuGqr
8jLnmKhtSalFtOHDNszuB8oRMxxkZfFJLQ36RLpYbaLAVvJzDTsY+UB0v0gJLxph3zhOQ/qmqtjq
MR7ttbcq6fyGNv3bMiycNk7uMPNzjqPAmSfptw3vWTBayCKJCipNivdYvulEhcDfHmXah8gnuyeq
E43ZfIfkrStt97pOKNq3xgjF71pDGUMr26snsqoKc/rZDZGXnhQ9iObXoZsHl5cgMpxTxksd4MSZ
71hoOCssi8xuO9pWZalwuu3hTAblIiubM1RBo1QrksEjlaiKhqDt26JBLR7H2W4hGu6Jmj35aGmZ
oay0nUbzURNydO8MYyp5VkZ9JK24usYObMqtQaXLaspZ72HqmMsATIciZtPIyjVCjnpjEirQiX8q
gKgaVsmwunQyV++xzyfVq6NBvPIn0+huAT2Zik/MJ7QIUyncJQDlYLbnIqkHudHpU2uhEqvAqcda
FydTJ+uG050dbzW9UdMjqVTlTmZW04VJoY7XS91GT00SdysZenAvSrWP6Cl62nBXdGVShphZ8rsY
CQ0BTbp0HuNS9W6aodCvVMhL55mxGEER26IO+TmJCJE/1G3Y0b0j6JtWluClbe0Xdsj0ET6kfI2s
2XWPXQasRcBO3Za+IVOIWUS2VZe0O8ZkY08672ZcZdPVXDQoDktNRCZdtTyHbtnheKYjaHnQ0srJ
1dBn5iAy6RSQ0rrYRB0R59DLkyIScgzdSUSseqKtCvIoRhoWf369/v93/H8QeX33Ib/4mP718vEK
ju/918/4n/+tv7/jYGT/wPOI+ZF5INazla/613eczME/XAToGl8k/e8v/N+fcUX3/uArDRgb8tGq
YaHY/zeLUP+D4xsIQcy+HucJ5JL/BEf4+dgAnVgzQe3ieGGSCCpF3TukoRmvB7sZh2fVmuQSJHyR
zaBZbO1Wtqt6cewKcKpIrobnsTUnUsKixmgDaLhWR3+utd/tKm0yv+J9esiwjr3TAfPy8Jfb+neh
+CuecE9Ftf5MG0ogpyfGqsyS9+mm4MTMpUCE+YznXC/QLQnvUVc86zQasvqBKmmAOEADS/pma9XP
mjKZFz1cnOfa1kaacEZW/Pz+J9lrIf5LAQQjgcwiAI6MBpnh4yD+XCOPiV7ETDD0t7lW4gRDZe38
nIHlMhfoErff5jDZnKAzpHfFF4jxYqIs8WNVevlbpXnNKe1OXSBJof+HlhRQDUwO25JHRAKkDV/l
xSGIjtMiPMTYubMZ5h4laN5PF77RN11uiJuhEsrrQovyzFPb7Hnp8lJukOVNJBt4Zf2EN666MN3R
uJg9T2vCMqtU/s2L2iLGy203OSosbbwsJ2ldyqjJ7mdtTi40rF/HiqNMFqZgqzZCp7Dzq3nsnB8M
Y7vjWIzm2yCIiaNGZdedLVpuijFXtxChl2s3VbOrZdAqtluQCvaZ23RkdcW2HB5rM9e6UFObRfdb
FZ7GMUK+8bmajPxUZ6h3U499TSuvV1r4mLPoBAWSnejb7x/d+vrsPTrUeNStPEIE1zBaPj+6RBtc
l0BY9U2tGCq6jJeToJ1n7WpFgs2+1rUjbPxpnM+W1NCuFiuPrIBuOXYKBZZF78cwai6cLHav51kx
QE5SL5gbteuiq4TJ9keir71Gw3Cpl2h/OzqjBr074cOo3zi2sC7o5k7HrZaIj+//tL2eE3sG+B5e
Y2RPgAAxJey1AQjhHvFTLuWzkpSMzk2Ija4/e0r9Qt/BqUlZ6uTtBC7gR2o7iR3QYgU4XUKZfrFi
M7omlsIBGazEw+7AL1tFUP95X/hlfMnw3EApRpkHFXDvTFmoSr3yHPIX2ZbNfZ0JLfM9O1WfCvRR
mh/FmVMHZKjX14vnGjdqq+AkWWLpgJR2zY6aPlEL99Bxe21WfP5VOP7BOlC08z/s0p+XgmNzVcVw
q5eJKdhFreZe71uItR70Odcodk1h676IgJQwtVfSl9FsnIvEHevXQRt6WgSmoj/wz/w+t4nMh6Jb
Wssvln78UVpVcVkw1xQMIQr7H3on1hvK4JkzIPYzQB6/qW1LHS0ApM/2xW0U5bVC5XuTWHb92o8x
Za9btjG75WK9CcvuKeG1oSTyiQKs92nX5eahO7m+NHt3EomfjgmI3Rpg4t5+mHpeXNLH71/axWtu
Gw+cjD9XAEX92m2Xe83IkW/jhBYWY327VDZyWJdAV7vyvU4tetG5M1lU9mtUUEMf5FCa8Z52Zb1h
K8AXDzLYivX0uvduzEZJ1OYcTS+mVzXXmablj6jmVODu+kRx6VI6eltVUZaQGFRZc9Jp7BN2IfuB
dN3oBD678wOXWhphRdC8ikLd6W8hVzuXQvfwWxkzM+x59KJTR9BkJcC4q386ijoSNjj1yj365/E5
6x1nYkSQybNYuOM2zTnrxJwnEt8eW+UxUjlv+HPvdspmlE3y06tK5dKMxv4hN8r5JiIkrzr0bv7+
7BDXYX4grxI7jr52FH5VE02ABUmjUpeXSMYcp7HHTg8ec/7LmvPomzt10V085NqLLkWMVM3oi2PU
FwQnMgVhUmlVfXTbIsAC2CvfDuwbv/02On7sZo7GrIAI6n01Z9ELwgHNOHoxTRvgrq4VeEVdkxfN
dwbC5FleWXlX6EKuSmblwSMUwAomQQSbX/XWcInRfXlrkt7+EPRGD7L7P39MWFWkCYFnBL7CiBeB
0t7HpLWjJoHDW71Gdj8fi7JnVoOZsbxqYHLe6P0i3th5LRGgT0gvh0lLXyI19h5rrZ8ucrIOz9nK
GSiKrFNFYNx9f/swou29l4jO1xnEymCnZvmNgOFMnkTOWZivC2Lj0VdAI0Rbh6QYSKFG3D15iNOo
IJZS6QjM9DRjyxAYFIGUOAeOXXSe/UZpMnXZNUhFTH/MiPk6sikVmtNUnYx+q5agUwJaPFEdRDO6
Gd6cfrjVkeV9NG6K49ilMiG3vGueyrLJ7goSSqITS3flD4QZa8Xk9mpJkJe5cOL3YtfbDo0zvDS5
QP40Wip6KIUMmvcx07MbfIj5EGq1PZ169GaLs1Q3tJOGzyLBHkyvxGbROhMcj5Eb6XUmG5VXmQ7E
mz4b9fFiT/U7W3ntPqnKnFUbChMNinI+iB92Y+cLMNM0Vo+Y1ldqmFZueSqocNnDpxLQdAK6+5hd
1aIoTnN9VaAwvQ5EBi+U4/lsPxRRVehrZKkxBGBnxL1tz7260ZG1uKd8VLoUNHOTteeu07XzKbbt
aDpbz5ndTif4ACoHZVe5I1x10INeF+Id5I53raa1i1OgnbyjOC4LJZyBJsYocCfWeWsb83XmDdod
qHDGtS3CGWDDeCOjAFBzc+M5SQeq0e6GM9J76hsV7dtDS0H6RHkFPKmfLI3IlC42qXZiNsMF0La1
FdR2KuVD0QJRrvU8jKVuvIJYMuLNNCXFh8DjXQbU3UWysYymOlHMKLplZ6Cl0TAQeJppY5cIdIQ9
bAfdTY9j9DMPrASlDbGooSAb1cq96mOrfNJQJD0DsI4z3yqd6g1YiPwhBE21YCml8tLFbX6rRjWN
HDF4I+2AZSZ+uUjQvgQO/RAHDQAehCPmo5obWjJ2uDWDLY4MF0nF+YBp+rIioTXZ5MkI/UumbXVN
Sl35jrjIzv2OipFRf9WyIJqpIfK5UxNijmrgFS+UvNUj+rExDRZk3u8mFfqZSVjImbFUNZMsaFCe
7zoKu+BieF3mG7MQP+mdxEnYlGXN1xe+GHVM61ZvE03f8y537N7v48gcGQxG8a3SudrlWHjNucxS
y/HdIUmiQM+IBe0H4ZGU6f0ve2eyGzmSZt1X+VHrYoLzsOgN6e6SXPM8bAgpQkGacTIORiP59H08
UPV3ZzZQhd73rlBIZUrupNk33HtuVJXvWq9jctSAa4qD66P6Tgck0q/TYABCbm0SvQoNAx21ImEd
wlHtndW6401gz5vz2KDc410OecsbqvC5fDPhsj6ga2vvBndI3vPa6q6Gso+tdDQLyCGJtBcCklMy
O2LPymDFLwPvw/hr9d2yOQb8NmA1zmYAXudDhDf92I2Ml45tJMoPd+t1fCETS2y3yOS0ONhLHElq
Tr/2HkenKN5Uu5DWG5mVJzwJtpMsbUOHmWKg7i/rWvicrVv9gpPfe5iTev01tVOJIrTi+WCYxJNb
BbPcJ8W2PlprZ/gmOyG+1slCi8BIMXpSixyOAQV3jM4u1Du/ChgVuqs9vsd4F+5t4io+tZ/378zk
EGQVqGtvOQanlo82ij4s9HQPiHM2AeGzKO+koKtIc88dVNYiL+Szjfma12AePj1HFl8g8JrLgaFN
lZJS4141jfBRkKIYQu3l5vFlZOT2UvFOIa4ghMPiJXL7c2wm7c91KMmtVmvlm8xOFL8oEaruez+x
59+VHWX8rtZC3boTDWFGOhjG2N6b3CTjMfCrXQUa9rHw/fqu7w1eNq5POaWxxfAvZQI2Xy51WLwN
ekb9Zku8MgcPWvpyRTG+dfu8Q0+StaqPbyI/VCQYu2X/2USz+GpyIi12QZ4zWy8QUUZZuQUOFFXf
kcl+crbpNe9R+uzNgFiMLzGf7weyL15bL7duipwde1qMDDdObcd4wdlqN2lU6Yl5Y+jGr0Btuxc7
7G2ke2V0E3Rz16SGueOnFLbV7zevL/0U+3nBFVOtwWn05szZEOX8EsUYl9dFYYqHia+1zBK5efi6
1mTJ02pJQpkV+J5OCr4pvHPj08khwk385IGajuTFBN/GXRBTNU4/pSucuk+sYskLcmoEf7mOmieu
0eS9mIR+cU0ZPii51h9DSeG7LxAY5YcQ5Hl8r1U72HybZn5rRtRMGTasMdiFTbi4PHFiZRwhTwuS
YVDRA0LS5X1DQHbbc4H1KHcS730mHm/Czx9yWjsgO5F6jOuQCe35MnXCcXohVHdcz4Q9tM/4I9F9
LdLl0IoBLP2yGaw+deTkdOxmXP00ITnhOjc01+mw2s2xT9BT7xFjPfSVP2VlU4gDwpDm6KhTxl9k
F+6PBOh5g4DFTm7RTi2/zKjegmVE8ZIsWK8l8cs4UMvrZAz574iobq8qRhlfcsybVy7aYTmn6bHb
vedO1qc/FwWS/zm206QNIhLxSjGmyGXDAyEBTJzWjSUN4fPuZNIKh2KZTiaxv31/QySrh2G4hSxK
/xLVrCz2hWE5sEd2SptWus1jt27jDVuOOdy7Vd7cUQREDwRwRbeSb1dmEVHccu+jRX0cvIbqcKAd
f7DnLnziz663XSVa9K9Tt7UvrXS264CMWAK1emOf3NFBeaCvtp5C7ApiV3O+iN2Q9/T6AQcc+p7T
MRPInM9upm08J7ta3GPy0N6e9zZ53BzjT2ju5HiEVLiQrLflmluTTvFqbYyFhjziTOutIrpaSxM/
6TaEqYz+fH3JE9Al6bIN9hMRGeHb5jbbl2VOjp5eIElORelpkc141ovXCIGkuD91uv7dYqCr9Njc
lFXtOAXikHd6mHhGZjLUM5uF0RM845NgfrVPZ5ltkOL5VtmL+8Dp6vOpj5LminD57livSjLPsJfI
v5gLT0/pYhql9oQdMlYa7DBvnnxBDANz/x4EdJgu6xDmr96A3utaUIDSXRn+hakir5xAOmcbP+OO
cT8/7KFIIndUiQvV+LP3a4KHG7xUeIn8bCLQ/TUpmZNeDrqMnEMhSObIPNG0BG34di1v16FFt5/K
QgWAtHIXlgzR7z+WLaYYD7z5OqjN4B41Dtx1LyjHgVf3eoCAqariduR4dS98Mbp7RjLuC+Ho3QGT
VLSwXnTwvwtZYmkKKid658RDSeryxMvzyV2gMBdt6bHJa8riYYxld6vLBAWbX8moxwW1lEjiV7ub
H2NLrvmx21ZUWpbou+gC5SkQTkhtWCFq7ukriQyLM7pA2nyZVJOqL6aZVLsd4wbrg2dCXUOwCZes
Szo4pTLRfADugG7mbG5dT515SmEFH4tpsM9I3TYX0kJUf0bGUnC3tQNZ9T3KMX3ed0hrLnoBDu8S
SkXU8HIwMMqGsR2KSyvQK7D9abYeNRSBDQ3cuNbnVUlm1mGwo24FSRs4cu9ZTdKfR5IKBHxpuPr7
nLsmOJNMHEZAG7IOU0et+VtcmPWzjmOZNBx40i727UkXdlPKvhJnIGTn9hgMvRL3VecUipAKWvFL
Js/9bTfJlbmk0+zctehRh6MLf0dzPCENcvPqsmmT7i3qMPByTK0J2uFI9ZzchnCXIVdNnLJn0ucM
s10CU/Cl6AzVcvwajU74yHTEwqLSCIGS3fZ++dhF3/PSkx4pqb4+TtJj6MnKlcYMG/GGVrqeLhUR
dOedtcRlSk9TRWfNak8vyViYtxHLQXzh47Feqe8XhzQao43GAMT9grpZLWfIlWyuV5QsKfPY8HVk
Zl6lNXrbLrXqsH0PBGvmBxmOM5kZQQkYleen/7GVyLbpMYl56Gxne8i9dZH7v4+yyqVV5vMH48al
ykiZbJvMY+dl0r9XfedJO+xQUE1NcbQUCUOey+c7WsPd35UiZhfTA1PBsIwwDeVevh8NSk30l3H7
b4aSv8U5/zUaAvrIhgP3F0O2E72L3NI/jxcSb1ZRP0zJh72t1rmnE4EzcVmJgXP8NFSudTx5hlNk
nD7L48DazWOknv18GNFcb+N5XZf2zpBAfhgCtRxoKYt97/nt9cgxxi0+jpfuiRjRFs66n4ah39kO
vK6xCvI9DKj4da2jf5dg9Buy8Oc/KoBNDB6BLirwGE38+Y/a2MAnIzfw5yY9GohNkl/rqGh7nUps
NCm5O/qjI3XupWCP/VLroX8L0B7XDIvX8dOZZXjO6aO/QpWYu6HbrB9zfhqIKbeW3Dqx/jE4LZT3
mIb6+V8PBZLTrPUvv/tJY8f2gi02ncZfFE5ynkSwVlH72Uf8R3a9rmedqdLLL3o5N8/8XMBKx7bd
s21Jcsaw6+CMe79KmgdkDuqTHPjoHjMs6UF5H8wPXRNt15OEYIhUYLFEWrHPvphdM78qfypoiwZ1
skrlLWiNbXGtPcRe0ae9m6zYkcAzHxktkkrMUSReyFZuTxp1GMkpxe78nAhDTzDF4fZhrVzHKXdl
eFlWQr0M9OKEKi+D0GTemu6ODAE6OzQr48vYmrHN8tkEyG9bgcggKpNS3ocmMugsR2tEajyH3U0s
1jzcx2au36j4N1TCeGbdbGFdcscm3fm05/zEDxob0iedKnSvIgqIJ17ltkP+7/Y/jIj1dTCXwe1m
3KDK8m1brmXs99ioQB5cY8wdfuZRPb0NeGmvF70KWCLoPccdDmmnPsPjNX+ThkvTxQglHA5GxdPe
5/wRHHxtcMW2Xus0n63pudRE6qXEW4znxLIkP0BrJwdPVfNr3LXiJnRXlz+hd8XnsHlGZnPFixRp
p7mtNQkIHHDBNv2bncpfAAy844jlUOaxCXQwfP6PMdjktqqd9Nx84lXrfzbLVL6Te9Q+elq7P2jE
y1MGY1zejnVMDwq7xz4wVZlvOcq3h5ou/b7JI+fKiM7zdv/6cf8NJf7vjzs8CpexFmwB76Rr+6tW
idrZysMq9z/jCUPqvuPPf87dbikOBhvCLZmUbXjW816+q7727hlZuOebPVPmdU6gzw1JFZdqLUb6
7M13uXjdJD6zEH3e9pqVQdr5arxgHhC+L0PVETOJOZKJZD8/WQlwVayO7N1kV1OucbJZXSZYFDoc
BH13HNp6BTLQxWdM10GBzL0YcVLXYnlHEkwJUZG3fLPaahhhocxyN4wFtSq4dbSHEy1wn61z0Dpp
vHnzTULW74vrzydSTTQPT1GJd2O3eT4LgUGPN17c97eIpfDsDbg4GxQZ1BlpbkR1Ayg3ArDDH0OG
oY/jh/5j8jJ/YHfIFCGY7hX9WUUzytFxbth3v3RG6H/zIP2OhvrTlxWjoocy/RvcSbLWXzYyXtDb
akpy56dtd/ZXZRvnTLmd2TuRVhd1MfbncV7WN7AwFR4633rpq2Q6I4dnOCIFQ8KPXKVMOTQxra2+
tStHqLrbtC57W0I82ewh3EvVdPhOcXofzIxin6FRQFvkENPFzOZUtdf7MFTyehpLfPGY0860YtuD
Ins6ciqoPRsCnzSxwD3/18/q/7gr3VNeBELhmNCpk8z2L2syXAUTeiUv/0Jpk3j7XBfF3TiyLzjI
Ti3fqjLDG/qB4I0UTR/8uOnbetc6tfNAB2Ihs078+Tpv6KwBrS7SPuTk6fbZtDr9PTYBDLGdNarb
3I/Le8nje4UapvplATn6mmp7ugP9bx9Pd8N4YNTl/ptNA8LAv1w9LCVRPZBmclL/o47/yxJmJMFg
k/6iP318HB+M6csj9+xARgTzwlfTr/HN7CAhgLSk8eglJPB6eyqT+sqZp5Cli7OET5i95/l8W+aT
J2eplrtGOvF7wE8/OVOQx0TgUY8d2lX7z1ok1XPodxXg46mkrseE9Nx5jErSaJ3WB/xg+jzAyfE9
Wno94HzRB6SF4NqjsCzOp6TW097GHPZjotBbdki6eu+JCQchHpNS5o4iNpZ7OejkCSnF4lzH1rbg
cMZk0fzQ/Jnf/tJ4vywzFyGWlSAyWR0t5txlmr1kK1wYheTOnU1GVR1e4jsSeBVFQKaPu5R3qoy8
6x56/huooumSgND2QfXJehMwK2LkBFnxm6wPah40iBxgCzeRTd14LfBK3w2rAiYWuajqm8SPXo2p
PNoSZg9XovVa6uWoUN9iyeefDJDad72SHJBaIxsuEntHyviZzvvS1J389rYh3g7a6xZnv5WRwniF
7X84DK27RmftSe2feksfr090B4bE30UNRcYYIMivgirQt3OVGy/tg8V72po8YCgSicm9zZEkzPcT
dgKkjiBEvPhQ0ACMhPGMExERWrIxLvB4e/QieR0k324zmOIonY53Wfij/WZGefJVR2F9VZNWecbE
HqhBcZKy7dewb26dbZVPkAg0uYTkztxHzlw9i3KRdyrCOUWAER/HbltwQx7sMQnGDC/W0GXxYlxc
ynQZ+I+mnNQvvNOnnmGmUeR8IVSqdbq4PuMkcuIzjd7AT/nE4neTBF2e5Qga5G6x4s5Ou7Xt6x3b
qvmWIy68jCzmxkdX4BA7ll3r1q+NjxuaSIGSiAElHet6rEvSI1PR9/2atoscb0sU9iRldEIzYE46
8TW6MVNJYfS67tmNlTeMd5IfbmjKq4WokvON/BDvgMYjvlZJMfVnlfTL6syvZ7kdiHeOzvVU5Hdh
PDOgnH2i7tLSx+J0ESiVgKQAKTJmfUzW5H6dwhqSIzmHK1BgJQ1m7ygs2NCEUNkMLeEXg6nqyd6g
Bx7EwJCsmlbGE24u/O7gMmZ55tHalnNJNPEAk6eoL6cZFSRDKAIffAsi+cGMRg0pzz+LDYyTG85n
7mp4MUFcXSpDCxlOkfvIpkOXqUcW1qEkwPKxalV3s80Owe4hTP+nuAe8wtq7cB/CCqVMOo1iZjpQ
TfcFOsrH2CmjIz5UOjXd4ZHGdRkmWzriQS9BGgwDTmQavRubrpBZVe0213lVehTHjne0bYNJauaI
2PF76mMxbaZNPX9x7znBZoJOhD+/uURWBwzx+W0WPCzwYNS4XZWqUDi4y6pu2FF1zc3GJon80XBu
bGZdpr6p5y16LMvJvRak7nmPUQO7hUnYZu/LlREe8/ZFmB1BFOo1WTaz4SrJ+8t+C1A6Jnnb/BS2
xrpdh3O8ZAinK9gC9WZunUWwQUG3dMRLl4ss6moEkfmSm8+iNdGNdKeQTC4WxLvJ1Yoj1u8gkxX5
VjVpVSTKcBzU0zfyk+mCqA3UX17ffZaLal5yZ+LenctxjJku1cOwc5ctATdD8tFTYSVs8qhs2msi
p8sfegmbw1Lgq03pq821DgsQCZAT2P+VcjnDy299h5RVYt+QsBpmQKLkh93MzUvU+YECXWQVtMcK
T/W9UEGfs47Lm3uAsvptwv2yJ9GreFiFDniIwql4Wbelu2575jFw9vPcQKNgQEZCibW2F46O+u+I
p0rvsIc5MmuD0kleOdOFd2N62dhnTc7OAa53wnzRt4aF4RT+sfEAs0AX13qGOASNAAof0irX7bKK
kLvmULbGuMx7LVWfe2h+Aq7bEAo54qbuca4gTL0bp1wm1mJ9YtAUizWSB28c8xuramvEwEmgH/oJ
dDEF3WTux6blwawAVT7a6BnMwfXKHg6f49Tz0dOc/ejxT95GV1x1I1PcVOQUGWAhTv7wMJjCBk2q
5fRXjKlGfGY0LalyJsmkxk/KO087qrl3oz7Pv9HcMT8YOQf1Yd1E1F5we2zii5W/By2hLuRz4DV+
xeHezua8x3nv7qrK+B9aR4u4LaKqflKuXXe7ph9qBL7bKH+FcvSTm8FYfpRqh+3VgUYOSYPR5G8E
c+X6b0pW1UuPZlEewkkGIit1X9ZEDXWWnY0KvToJwFtxXk82kizKMYPH2SEt7JzA+Wi9NpVx3Jsm
GqzqoqCgXncO7w2eza7hI83jMTc74ZXBmem9+Nm2x4XCQ4d4B1hx7xnLEKtrW6LQhyXOtcXKYAjY
SfmdCtJK6PYJE3z/6Ih1exjtVTOqLaLe2TMAy6ujldsII5p40WDDFlOdJokCdGIzmfpHFE0s1Ea1
undJJYJ3rwV7ks74NtSlWV32Ox0DHYCXc96otARU/mBil+VYTILMY5x43YPHGU2b0EbrS2jW5lFE
JJxnfet5Fe7vKoz29iiqI1+RfdXhTQ8um9WwqC7cufUOiKSJxY3dcgtf5ygvmFZ0NLF+vdXn5WSm
oxKbIOMmAMv5qnI78c/mjgs65TBX6lXROT/Lk3Qvi3re5n0uN1PtwJaoOybIw88qoIVKTRWwvmOz
Wr7pORbPHH6hQLpRSufaUS4RaOvo3AedLnKOR9//VVRiAn5XWfVRWo34Ydtl1eMatuDbxxS6KdFA
mLnXGclHqs3EueF50A7qVXCxVgoaZWYrJzkkwsVGoJZIrmwsi/4jnBbJ+F5A3pLW3DEVInrDTec2
QfHO0V08EzMk35VdO9gq5vBlat1+uqwQSF57lpXXZ4GB35PW0YnWErClmTI/qXosK7M73dSkr3q7
YlLbTcIq/qUOetY8o7Smnc3jAM26dMrgIJgfWQcKjflYbqVDL+xWGCDadvO5742Uz0kTxGeCTY21
T+KFaRzeiiuPQc0Lzwabbb7K7lpZ6wrsJmwC/gKvLp/izuhHtO7rdbBEwk5NZMllv+JnvN9as74s
a/sKVsLsEkw1XIFtbPwUSAPoa2MS82AtJngYWrUYlnj4ClM5zN311EyYGnIf32LKLoD/m42zeLIR
B52JMUTe26l8/R4DVPUHaC9+/CjbbRD7GhfMbiAl8aattXdJKHO57V3tTXzXTLQOm6eKn613Ak79
bpv+T4L+N6Yp/62DPJna/t93i7tovflsvv/jb2d6/YuJ7PcP/NNFFv6BwNxh6OHTT4KMYkj5DxdZ
6PwBF/EUcXuCn6IQ+i8XWfxHAMMOJRh0QuLyQEH+f/m58wc/4J506S6wEP6h+H+jPg/+GgOPHokG
HyMbAZAJhf1f5ZcB3iGKMxLlSoo1Bx+NF7XAc5hBZMMSIiwGBrt9IFvwnzdVOjUa6USKLNiId0/N
Ms2PhthOuhin8j7INRB3tjtA3gFeaz2tsGh+mk0lBIwV7RE8lHpALXMi9/DczzTC/XLpKaImMZ7N
xUMHZCbKrHar7rWegiuH6haz8jIEL0sFmRq8SttRONSKFWLkr7y6NSg1fuGtsB9Nwa4+dXNZvI22
nm5EKQAxjYa66GCjPFGI5qvxje01t4/feidT0gIMafB1cd+rfJ7TUnvVdzFyQiBgKLivATUPkLUM
ln5rGIEa2CW6whWJDOuvcIz9M6tto8vezYNihyB0KnaqbkKmfz7/sb3jdnhDQuMU79NY6Ot5Aq/C
/QfLIGX4s96XDolmZyHqxGNjx5beNUgubodN+PVhjDBWp26fsGmqIgTqKDbIQtqBa2OjzvfSBBdq
s0lRKnD/3JiiBCxScAy9MypCEuXTWFq7fKyS8gKVO6e3jmYZ8NmfVCqFmAWYpH4Yy7MpCZJzFUZV
cOGZ4JEJWv5gSb/ALDhS0qSqnpwHiy1bvesxP1+jEiN52zA4RYbgRdtzMeRcEaFdxhc2HYSVsoCL
JYL7nGW75ZenDs5Mqk3rxkq+wmHxykxRC305S8Ap7FUOpa5rN8FjMBG/h1Sinp9MVQP4cPxxPahC
U2AuJSQYVwdH0VYb8idB5nWn0epgwaGXpYzlOV6syPkVW3TyzHFPODDdO+PIpw1xiI1QwrJ3q12f
gYwcQng18+yprFst+1Zqf/3pjV33PRNA/Qummn0bDuvWn+WnDV+KJ3huMkRJZb+vqjrBhuZbE19Z
v4qvMuROTME7rGAf4nGGdZOrj6jtShDe1MA9m0h/Ay+DGz3dAnO9ga0XVAotricDbGIiMW4YPqSJ
4zANDcbNzp3FwfGryd/35M4dg2mCGxAB64F/VJQk3TR9A2UodDs1fK3clDfQYmrUd2U0XmhksXyQ
tCj+fkWnHJxF7lxvYLu0u+3cMbh0WJvk+0Ip9eTbjRdnwEipsKUb9m22iLm1M+z7zXbWDRIZCdW0
vIjYMq1Z2NaekzFlib9Ui5YY2YtwXLpuNIE3i4VkDjHWqdtxMLeQ/KPrn5MTj8PlgHjpSoU1+Xi+
vSwne7WCJjd5zDuRq/FdUGF06pfdtCV85Dp/E7Tvn1bHV5+5Vhi+c62dhmm2r97r0lIWU3g5W1z1
uBDR0gSNTJE/i4axTrk8UbkFEq2LO9/MqmQCXmyO/ggW6X2ayl+ZTcoSZU5jWuyO22Z9Rpr12Y5e
J/k5qQUBWBEu41NSOvF0QSGByG7lgn6Uojb3PGP0pevoVjaCAvDx+9paQhQkqP1VtniheIlzW7SU
zTy47ANstzho1FusYMnY0sBXVeKwGFdmuZl9sURoLqJYZPky6+kYdgkfh98Dc8qa4MSh0a5VNxkc
/iF8AsVXUbhS/OD5AzkgOeTQNHTLDke5vjTMbqubgPYt2g/laIvdPFUU5tKUSPCcprC/LIm1JiVM
MI/P6podbbYJ25FAEtBa3LKs7uR575E8fdUFQ4ejJVTBna6tdbrvttHeMh96bc68NvSjB9+xSvc4
EOJmH62eadZx0A3CzHQToaNd4qpRZi5pxBaI/LfBEeN+XLX9HG2GXoKoQQv9lR8ZmxG7xfNdll6r
b9y4IPw0Cuyp/q7qimUXZu0YxBzfK4ydPo7Xs6qgTU4JffZfUYrEd1ReKFsSl5/fNYvrfJ2Yol8N
7z1S91ydGghPGHvnxM3EELEcN7Jp+jY5yH6MloPli3DZjWtZoiirzHGEIPhGVZjrLNwSeb0xPHbO
cuh9mJfX2OozYzr1o5iK7UfAXOu26yv5wRAwuizL0HnNeaF/OMqUyFqnBCcvhw68O9q46GdkjH72
GH8ilRVzM2VemzNU0uy62EIiVx3YNdAswcXz41dvXpLuMoSmNmbT1uC07FH57vH+bgjpeo4cdksl
qwQcJD0fAEKAnVy3zsnmxMZZhpZMXolI6EcYOf56jqDotD+AhJ1J1mHPIHF49uaqLop07At/Tj1j
GCiICcfXoSJDdtt1dswH2A8brmNHgMPBNcxM5uDMLnKzisxc2BN5r9GQLb6XWZHvMxdAcihxZECT
p3Pw5LOIDCOKNUpIt5uI+524LnC1pjLJq6stIWEi5TwO91ZQbDxmonM/MPwCJOk4UGau/6qeD1Cu
go8Q1eqvqGDiksHwU8MBuol8b7tueQnQSUCxzO3wawI+9oQtBpJc4y8MfWp3xOKwLtP4gw4nuZgZ
LP9kB1ndJQzkOTD82W13Q3DCa6kyqO+xUchuOeO2TVr7ssXh+qJlDiccvUev022ykl9V16y/ZoTl
vxxf2ZxOjX8jvC3s0ob1323QWs05RXt3PbKbe2vjnn7cc6buSYwB/SrjUbtPNaYiiFGssc9xoRJk
0ubxcFVPYO3SgQHptI/sliEJ3JTpPM8jT+8dFEleVsYrDDpyFOyfIT7CdYdzwe/O1wBY1s6TgH3s
ZU4qwFCu+xRjLH9qO/YbB3eVHfYpVIigQ5HwXDmLjJ8w1rQh0cMVwMhIEW6T4ZyyT4bj+S2x28nb
QyNkk9GOnidSopm2GyLnHL0btR4viF2I/VQo1ujaL+r5pgFG5uwCSFLP3Ch2hRi1cl6iqHcZuS9j
zvwwBMC4WPbk71ZkF8XeixiEH9ylpR1r2yF8nggnHM+gefpvA2EExLATZvW0STbE6H4FM1DbskcI
V+jROdSxXbOH+dngU/9JNbt+1Vp2HzHTTE6h6fTVeWJz+S0jvuqMdz4aEA+okdc8zKc7evryeVzq
OM8KTTlGX7dCj8qtqnoyUufV7iQgeV+13C7bQgT9IfBMkhwRzTO9HwCIOBejyFHm2WBYX/pm7u6K
ZO2a807VC7QApxx3bDmBxOXalLvBb086yoLpQFrmfXQxaUmTPDlky5htk/XOG2V43Nqi2TJmYqzB
x3LEQ88zXHFpurPtnSbC+VnszZyNm0t5sAE5KQ7MOhHRFuwM3qgRGjZzLK7RpPbJ+FpOMMMALGhE
sTjYqwiwTwIGwhPCkudJPgqZISgnbbYdtuRhbTeIibSp5smXffnakTAEtapp8wFgnFu+ttZqvtEW
18WurSid0pb1bZJVnSUuyQco73WPtTClH46e8CEAhOWOL27EEDNTo81eYVegZXdR4yz8dKzK5GaL
HMaEbMrAm2rrzWutyDtHXAWSpUMRfrQMC1om4GtwUfWh/4wMBGO5AT+24Q0Y89vZc/kdTJsnjNdX
xtGp8TA8ZokusQv9Xxs8rRc//+NvTvwv2+BHzfFDQ/xnGzY/8s9G2PsDHAqpuiGGHVDeMS6df+JU
4j+w8HI+8LxDfvrd7f7Dhx3+YSNkcPin2S2cbNLoZP7hw3b+iPFl/6ZbkcPiBv8rmgpJI3/aigZg
fgKHnSgyitPWF/3An8VEhesOoYQmBodbgA1V7sZ6IXbB0TGjwql7iJ1akfyO+yFr9GJem7BdLoMi
Z7o8VlLm5750ipcS2AX4LDGin6n8unIzZ3GaQ9M0p/95qqz3khbnIGdUrUDOa+sA6MgRVHgsY6W1
9ZAS6kh7Z3HEtgQZTWMvu9wEzeUaxe4ne1u6wYBaXKfeFpU6rdyB6LExz103I98c0F1CFjzwRaHV
bbJCCs5WVXT+ngtsgPdsGd5VMRaSQn+b+t0U0gKBMmiiKKvjwf+itFmmnemYkh10GFbqohgjtjfQ
PWsqbyZm1b2fiy1JpyJYm30cj7D0vA5TCsa0cEONUZdQXOO4fGktY7aDPUzNkjFlT+79Ysl/+Zqh
Xx6Y8XnwOv6cJC6810EX5YO7uIuDY0Q3e+25VETzbxYD0SDtrWxjCA0jnj6WSpTU6LpBn8YXqoiW
zyGREnezH34I0SqdzbJcwsxKQlCunUPC444hxNztKg9UhHOCRiTohO66usgfUJ1Hrx1NCqIOycCc
SgfmBDNc/cSVc7o+XS++6X/zKbwpTt7ECVpRs9UBG1nMzZlStiPO2xPgolikoso5YS+GuaYmYqVr
gYuues3OAZ5vf03+OMQM8ZueMSYFJA1KpdM2bMT101szPrbf1A1MJxA4ipoGjQMTMIf8zejof/M6
+t/sDvmb43E6UmlkAeb4eMtPrI/1hP0AONKdz3yZSBJ/c0Eky3qH4McTLyT2lPgGIyne6t88kXUV
DbdGWFgTxKATcyT8zR/J67YL03E8cUkQsXB22795JeiQYJfA4yJuocXWgOtlwm10WQ4n1+mCqL78
bB1tiWMhuuVXE/uLdaGsqIC4E6Opui9qpazDHP4ne+ex5DiSbul3mXWjDVpsCUHNEAy9gUWkgNbK
gaefD6zp21lZPbdsbLa3FmVllYJBEoC7n/+c7xCsmnEmcpZGp/IGBjtvIu/z6KBgXk/3JmUZ134c
qrDzCIQJ9Rm6kNF8dQ5DrSN1GWCk62m0X0sdb59nJSbTUMXA7Llr8BxdhyKLeneQ0EzWDPCav86h
qDxK5lJY7Hsk9mGubCbwjWJDjS5j2HCMJ9ECOlfvcitmuJxq6WlSp+msVKo1eBytSGiy8Ss6Tx0q
JfNhBS896rtUmx6GlJ79rNytdDudbQVmVJi2GaO3NC0DqnDRE8o5VYbDGBkgWvDeIRdlRamL1eMD
/HbMovHUVTmHSHQuo3ElJRpKX9wOmgtRYtQMci4PcxgO19RB4vUxPDIPnNq8e+pux1YEZOd7OVF+
7bHXkj7z9YTrQAbowezxXfBhcgbWrXT8mP44GBNiuKAQcFwW68m5vh2imTNwoAYivkjsD9aDdgzL
hf9Wm/q9hevUuKrdme/h7YDeGAZW4/XULqta9KNhXvMzF+ZAd1VqgN1Wb4f9qq8medvcRIBu1QOM
vG7bo62F2XdD1ko+vZt2APoYXlBEbOPS3OSF6iY1WKvqQLAbAUKLLHvGFJjn6T5iT/vQOMQHtzi7
CtnVDLJlbnGTNKq+VW1XqlA6arHkIckJ7ZiRBF28cbSyBXz4KpB0S5Lrfn8TTuZVQ3FucgrJo+Ji
3ESW/Ca4UOLB7oqUJG7ymKbRwm/0zDpM2dBafhxXo+TzcHOTm5SjrKoOGw5+7xqil9z5JvzMSEDZ
TQxKO8KO4g+JCGMVUcZVOcpWDWmoSiFzxGoFlrZVZQpHh6oPZA7Ep+omRAmbkSybplWgmtNmbrZ2
2zKigHDUvKo3Mcssl+/lKnAxroTY0910r/mmgcmiQw+DgoM2RvctOhmlRGhm6HERYl3SKT+NyRiQ
Hm4KW8jX9cDQ1fhI8nDm6MkY2yptl9I8xNmYGif8fMJkbzrO45N+k/IGbNlX9SbwyTexr5er4SsZ
TOKvdAI4X8lNGAxvIqGT0Hm4kWyDe3O5CYlz0th7AKL4lFHlspfxJjpqNwGyXrVIdrTIklNbcK6V
NNXahDfhUtfC4s0MeX97zCTOLlPmPt5KAEgRPW8CaH8TQxXgRk/SPMqvoymtUhDJDwXSF0GlBz0d
5I1UzPVjVBay4YeoMAyEiW+wxlVFTU0UEZH/0yPzP5MUtpD4zv/vVL77z/YzGj7nP28h+SP/2kLq
/1SNdcOnA61fney/zFJg8mARXBkS/AqFeep/EfnAhP2TbR2mWFb/P37xv/aQkmpB8jPBo/IP/yYg
8P80TfnTHpLgN5BA+sU02pYY6BjrQOfXED+bL1ud8ID5uGqupaIOG5Nbzq2Ba/+NoZYP4Rf7+L9e
yaSCUNFk4Dpspn99JX3MTEXCgEk5xjxf6kE27qcl0/1KdNUfJxqQjdGPig3OHFXlr+Sf//RS6xhK
ZVTEOzR+o0qomPV6tedNybFyH+ddwnJkPDZt+DcleXx5f3lLmmbLKgcNOEj6b65ThmFNV2VO6uNh
6HK3gw+24UipHLFhU3uURtnrLxfXf3hjq8X+3zbXPz7DNTXAkQScgnHDC/1S4DKmkZ7APgZmXrb5
nVPZaO9pe8ZZoAdUPEsbAyeN+9+/poIu//vL2tgO+c6Y5cLkZTb456+OgqFGcjot9nVFt+4hduc/
SnI6Ph0D8Q48hn0FOjFd5my2fK3v6h3HkfwAV9e6hKjTntFqOVbNrHh1UFED2h+nw2jJ5v1CH4ir
w5w5xSAz9g7bkZ3CZOiajiT7KpxH7OPwkhDldhJlg6OJOM2Y2wdTVNl7rhqFb6kxuhhUyapzW2b6
njy2IWJcjnYQLmMPTCmz3kfg+ttYk3qdeHIn3eFbs7+Fcqh/4L7q8Nsv4PeKNhPRph/6+cQC2X9i
dPoeZ2PqckS84MFOj4nqgCKvM0fBHt2TDgR4iQ5qKG5TaPC32zbfcegyN1mfSK+KHtsXw2qwIRdj
H5jm0CSuQLF9KdmKbgH0JXcZTo1Njktgj2W63xly8SlXjboLm3Xg1YyUDxDIUT5b0uTXmtML6gwd
NAM8vvkbSXgMcPJk5wHjmQF3eWjTHlTQYCABDEJ6Tmo+4JxtyZ2BVNdvzEbkX1jWkIV6sznFYPNT
txtk8r+gHN7GvMse2cVOeMBrZW/PqeGpEvs3tuDql7lokkuotsRIRS2At4SJdKLD2PakRDZQkIif
ROZMGCEOlSdJqzmB2VWIFWfui/RkVm22G4s83LeJDdtgaUC7tE53iCMtu0vzNrrv8ybcK1a/oI7z
P3dDIUuKi78hB048G0GWpLrJLFKEbkIl9QHaY38l3NEQ+y7KSUFgKixiWEb8HnFoVjaLzdl3GXMT
tmAGUHCRtQPokPJTjToOAKTFVBI0Cru2rOgw7Yc2QbG4b0301tbeKUmCBN907exz/lM8vajGrVwl
dwldZxgcl+F7zyPgUAhnaBhToU9jMWmVx17u2x8DJqFjGkbm3pT5cBcD3GPSMYV2UemJX5cNO65a
RShL8755a8wx2psjYbJEBeY3OFJseRoVi1ReleVmLJLFW+1guzUo9sLgsLpXa7Px46gkO4K54tXu
l5QTe2q+SXohH+wizl7W/D4wpCb/mKWVAk/N0jZd7B/Attjal4n1xgAModPs56fEKaLHcjRM8Im6
8xwiAOCHNe0t273o4BCfP8vcfav/WJGftSVe65Lq8KIoNNeCdaELIA4N2cuIq31Pkii+E0aZ4qi3
sqNDfeaDZHTdG+c4q3/QGQPlPoUNZfdNiinf81X4Y4Qk1/RjMJUjVV8WexUcPsRgwgp6Wac122hU
G8z8whT49mQ1jb0Gyqj8vSS+mAfoiPRskJG1yy34pWRFD2hVdY45E+8yDWvbc5ZhKCCqn8vfO3am
VjBTvzH7UYKUh2O1yuh1MYg6M64UmQ2apNc/FpJDvSfQV6yAgoih96SQnP3BTGqr25iRfU/umWAj
djKa0nXOYa1T65OH8oskSQJXkHCx5uEpGaGZeQY7MMvHxqCfbXshqZ/PejEdYgMWyqF05hHgm6yP
DBo18VmMODE2jY7g7jZqB9tCRnLZDsjYLyAaHeuQWXH/s6i7+arMRaw9kfDrEeGBogJgLtQl3reS
lOleYRW1OMYpAj6caC1/bCO4PFJCQ1OYtVuZkpSNqWP0Crv+ZMhQwVmHQXN2dBQOfRsG48iEnnEo
aNVqOkQITA2zHxcMfPiijQmFWUWa/tTjeXGZXGJcbZw6X32+gt9Y2xZW3arfcoIkv4JInQ2OfJQG
k+cFn8deGqUfqWHRNKRLJKiQtFwZ7lPqUvBGfHKaQWOM14zLq+pleCsKmWleb6tg22KI4Dx1Q3fX
muYOK6td81q2HBRNt60j85BENkbkAYhtSaHMnarPL3g1CFPHW1Yg327ao9VPRzOW9kVtHXMBN2Jq
3oyKLlgRzt+MRvnUxmaT9voWwPyJEfCzLcfjM+vQlinhDht9vjfbFopXs+JxJ3LwoUp4LIqGPV65
7aIayFFQTDLaihhhUsJF7O8zT9oTFS5nVkkcDe3PrlK2xKvvdB3yXl5fqyZ/KDWwUaDHt5OpbRP0
M5ySLPVFvOoLlrm3RrT+rOx00uzhz1ifnpK2v7MULhKnfKjV4VJbautXsfPaEnSjE22mMYhWjiDq
uge75joal50lN8c4xzcwN0hrafxNyA4mRNrUnR9ULNF/hb83BqjBibTf5MbIIxN0EtbGnFYIBKqm
PBmGeIcQt4Py767QY63iuZspfp5C/+j7z3bkJ16UU5zNd9gjmb12hM1nhf1mvfA7mqADum+l1l3f
TQU9IeYlqlTWfY2cnG6rV91qfYMYVTOKJ3q7MmL0bXXGZ75DAOM6UoudMSjBjG+V1P/8HqKquKmZ
H6aJXFxiryQoruGwkqihHJ0KyVDSt4NoiGULzIcz8oMLy5BKD9htlmXMiGGti1Vf2qiWumWCjdlg
bu8losivik23U63p7d2QWPdYLAcaMzFnn/IFkznk6TwYh+SgJ6PjMXqgEwylLjHYGspZeWYqGm2z
vAyGJdnLi300uvgzrzKsbnLzGOuRP1vxvNFV9ZCudvmavlemVFengAjURNpdSlWEa0+Ss+MFePNg
iXB1epAT5cDqJQaLghArljudYiO3oVDNZYwS8ziFL7F0eJnMXrEeVCutL6gscIbzSmxkub3UdUFa
35GGB6rQnL1TGW+cufnIuvnoWCnQClqPGOHKW5DZ/ePYDmFQVc0UFFK4cxZ1+lQlEZ8ba7EOwzzd
h0m5m2XG0Tpmk3MmGXs4MdWOPo19G3XCE8TVNdb6nQJ5Fhescubc/AANI9u1aiSYoKfpeybbLu6J
C8n37i3mhOSiHWEy7NQt8e3Hsugyrx+St94xu6AV8dts8ooTL+AKWzx0Y/JSKdMjst7RmQhxOtCS
ubipZZpU9QJG6Dwx3XVjEzGt6uOrmOWLoo17ragJ982HIelOo9JCC6UVVtDpVk5bCtTOjDUX35aL
j7yJjqbe7ioxMVGnqHge1mgKutSs/MySaWdpzWMThy+I84+aoV2irD1ZeXyfOcMYjLQhKvMi0/41
gO2exTcTBwSkSBK09t7pW3BLMJQb/UQmiJvFngPq1854dSCYZWlAwORCCugLngJlPcl27PFvJDOP
IEWyPxS9eYxmpXAZV9whGPvY64hWKPDPc0ywVoHZeZFOplw+9Yv8VSp0wFBA7cWSIM+YV/hU2LLg
D55J5PPGoW1lRHUESmFOyWFM/54787mwLi2nRignks2d17Utz8IKuSZJDO3RavqLwi8iKg3Kjqbl
3hVABjZ1zWiwrwdr49QqWQ9lX1Z27cvtYm0KeZz3FDqprtSq32WbLzFjqu5IwNeVTPpW57pMf8Rg
HlJtoo0x7p7zSr+WMQ5sKyFdrU6k8TvCCdjjtBZMRdssrsGQBm+zujDmS8nK2uO3MSJ4U441qYJJ
OiQTLFFubS4V563Lyw/Rlp7Vpct1YcBKBqXFQExLsdv1SxPUk6ME/Zi/GuRS+Cun97lQzkXOegMc
is+2LgxXUjtlpy9dBRW8S7+ro/Wl9vl27qTj3Fafa4mSL9TwjseUr2OX3eRR3gfAxeiFNJUlAGoK
TuHmZYjGKwMUFpfa3PP+eStmeUmT+kcuuiMVQJjDoTO5cqMlaLgYItUoi4/CIfwup1QyGUWHrVfN
uyOEQD2AgC3tF7oLUceVqtyZaVZuq8VMZVq86pQ9a9R45NcY31SA55ehpnqIBACzzYRHZl36at40
WwKvRom8nELi7mTxsuSzOHSRZHyjLTJ7ypz20nUpYVGsiNeFDk3mVlLpTXEI6SjrOYjIYLdeZEq1
UNnYH1PrMn2VyKCRqxax4hdaZV8TVWYHEHHmW+9FrroI+RmNpfqhiHg5SRRxvKBSO1gsqIDqJ7I+
G7NIa9BnZD9tWkgc3155INSuxo/M7c3PTM7FrtW186KFcTDJdnbJZzX5Acnf6j2aCs0PiXyYi9Jv
sDywraYELCQeQ4IIHlHM7Be70rxPBrxjm1So9nYpSw5NkVKoJ4oA0kPPtMXVp6bxyqRf7kPbHANz
MsSF6G9/7fvOuKO6oADu5bxXC2XXCXaxH2GuKOEmJGO0YVBjuuCCYfk7PaQtnoJbnX6rE2EW89rO
ZerLGozYvpQQ+tRcBCEuLK9mzOKGsjHe4dk0X+axow1AjwcOUcSKzuY0WscuUTqYuQQcHsh6FV6m
VJJL1xu309gMr8kcq0cGQsoD4gDQZifWsjP4t+SJ1kS2vyGxpsaFmpARDMutb9iqaLVkAX0VXIU/
LWto/TGd1C+Aa/lJzhYq7My5PsKuS9B8jZS9hZNS2gp4iDTYxuDeP2TTFG3VaLR2jR72ZyOEQg4V
9cdA12WAZ7YHKR3bT6kQ2h0R3OY6LSp0u25ie1Yo+9hY4DeN9vexVbAL8iA5dIvDFy2oMouxxs+M
QZfhsTWge/qMFEjkEQZsSo+GYSU5YBWVKOWDHsuuSb3PZa7b+SQXqqbbP8tu1uzKtw0uh3srVueZ
7CShfWXyGkaJqWcVvSxTETbj+9J8ADDp2qwdmoUvcisnSi4k5dy1Rqjfm5mtvPZ6gbd2dfghGOtV
9Fjo80kxdB6u1MrtZRLceISTKtsyv2NsNBsahy3sI0AAYQVbZuWb/PRsRGM4jHQnBAR7mlNNYMPH
1rJWnY6yX83N4Bt0/vpKU4TboTCNQHHMaTcOtJGBTvVbbSYXHmseXbIl7qmSAIGSEiOxtd5DJ7RP
mqLbG30I75uJ3ZIiHHxesLK2FQv/4qapCsvT4uvK6nHLWxUHTGD1liP/dR4FTaLRZO/DOSEf2jd+
2k/ROe3Eu24vP8xEpDioADeNWg/EVIq1Q4w1ZBzbPaR+Nu7WxHlfjD2RTmZNIpp7j84KIxCijf2x
HsCv4Lc+1709bQeSKccYr/UhSZkfSrOmvYWOCeDH4gBC97OnY3IM8F8NfhIOs1+V+lOosguejS7A
+uVwpFCZwtXCiV28N+YRVoHtGoY0ntvCAokCsGvfV4ZJRDZUWSypdb0wAjbJwAaipxLcgsW2MYzl
y2ljLj0mgW7BrDkgU82dNavAnIrYfDB0/djSTejb2kIMdTBcg+Yvjwxj2mwA91Tkc+T9AqfwxL0s
WDEtTGo4yHHYxfpdW9cXkQDFjk25DyJdOAcyYfSWoWKlr11V4MfsKAHdD23+VVPh6pk5ZYhY60e/
s7NqK2YaUnRQim5ENsxLpu6TiFIZxHZZuVViS0EcRvSQ0vV+11TDI6NX07Pa6GWUcaJY85T5ECk/
KMmAxQLywqeYxNlxw1MqIEwGLo3Dcj3KQVWgQ4ylor3NRdkE4Ri3rkAo2Ey2drEMe2ZcnXcex8qC
pAhWUyPDAah1mcSeiCldgD1oU7HlcAuFKzOSsxB/KqV6Fq0eR05qn7Ka/WzN8hjbPJunpcgvqZht
UFLhnW1goTNadXzXcFXunRlL/KYCHEV8OAQpogzlszHyGMyL6KHu5eRkSyVPtUVzglFO4x1uD/ld
4cm8rzO59fqysc4841PXaOxuxzkm91kJaIq0LbBpKWmoubWMvdwZg5+rinhb0Fd9UB3zCSG8uEvF
NHPSScsv4n/TAxZR4CmpY6TvRl9mfm0r4T7kzfvMRhe/UXti+2j4IazYuDio8mwFctvLj05tpKu5
H1NnVEjys90MrJaSRsS5KIdrWUokauq49snfNq8U3U6uIjUNptrS2UtgStKNvqQom3SLcjpKnZpk
X2GTJDTpeu2a5mUesmU/h5nmjprF1am1taeqasGAP/9UE4WFmHrtzVA0L4uuXeAxyXe0pa6QPodt
mdXAoyEqMVG6mM2O9aKmUu7hY4u2wmmlA71E+WbBJIwKUT0zDFVkNo6inEXshWmls1vEZzuRsvBm
odkbMCRvXA7prgOr4ZPpWjlNlUORyMgeNOb22BgjV4rOTrlTPgr6CndaD64w1XACcD/dmwKmXWwX
djBkCPYpAAjXsWvzfqSz6qK32qWtKRveLNjnaKeVzT0VQc99rjwrNjbdrow5yVcGG8C5MTZh2fKU
4JKwW4faIBp2tN58aVabdalT6VIswcIxccrKPfwtXxf1u5XauzTU7rXZ/ijE+MVeymCPm47gROz+
LtbFd72GapTqXeGHusW5o+u+4mjy+qye4XBJnPIaud8r7WTcc8+1Z3pg+1PLGr8DatB5dZLPu7iJ
BMAyLQOAZknyfaaCM6Cq4Wwk86vWzJ8SBjWObNN8LRe5e9QnFA44nNHsUmECFY+UfQ1zBfecmGwM
58q00ZPpOKiwMUqayl9DqhteDa3mIKXZ0rka2D0D3sR+SUAigtHnUtF9NUf7xXJgFFAPFuRFRu+r
wRLXRpgORfNemnPjqeG0rUcqza14x67BQ9E9zZZufzQzC2kGyYkD1W60hutEYqwXtkdn9KNZUy6D
BB9Aseg80AVne1ljembpacAQXeqGkgfamzwUcK/lD1UG12I6NPupTPaWMC5W4rw5rXxMCefUOuSi
KD1Ejb6zl+JJ6LId4Idx5WTYDRXPSyd5APfwNMb1c1uCP6vsHaJqEAusP+ghTjEeog7YX0xRdqj8
6JkQdIqFC727L6XF+FBVzWtxleYKq+1S48WgsqCKWr8DRviaWsVuoa7WiA03H9f+Iwsfl3QEdMb6
5Bw1UHYFYCIX2SEQkiAs092T7gwco3ipcTrHSfsOom3TIcdM69lmiQ7Q5vBp1QG3VaDjg38fSd+1
mXo1QbrXLcwfjTjXYXbM5xAPkuFQNqgPXEWLR14xmDPsoGkcbiykf1NlfcNyNaG/b6Lie6HVzUUU
Treb1Mpj1ThgOanfJk07FEa7jWkr0IElECYW+yjSoJDqxE9gl6Lunvqq3HIy5VoNtVPZT3sUA1fE
FMDyk2ZR9V6nrUfVrsv64RVlfc849M2SeAzaEYs2BZCg8h/LDgUJNzbaSsnDmw5H6IKMBRS+jIHw
s3kSVreNTfCBQ35P+lNzI0qhMDr7Vm8HkpOVJz5KwGnhU0+FZqZ+0yb11CVJQOr9Xp/0Y0Odtdfh
UjHD/H62cdcsgr8E+ZnTjqOOAbCVU+RUTJqS4kqOF24T8hcrOnRVb2mK0RMryofCioeITDID+I8Z
dGvOzRexeCCQSjuhgsfT1iJPU5ywXp87u+Z5YZ+loT7mXePRiOYD/NmXIef+gXvMEUz+NvU0UNNe
FQ91vgY/YaN0w/0clSvtrj+oKeUsimE/oqzPbANyj1Ru75uGeR4GvDuStCqYtBCU1SgeVnKgFOIT
oGgpvWfBf4Dlc27ZUy5yhoKgoq3x7rNRsNt3+uNYxo/gJIdNa43HOu/8eECJzTHKJLET1LpyFFRE
uN3k4HQHf0ua66RrUEXNaHrE+3qN89CzUvWYDOAdS62b/AH4I3winqahRPIqrrQh6BN5l8Qhh0+u
Kw63vpnqH5oNr0XOhvdKH15anUcn7luQnPSG63BFsKC13+WJyjBn+ClisSeUutcrxxNl8j4Cr2Nk
9KwaJV3r8/CRa+NxyWxnzzDiCU45TwL7G0POc+/EX/M4H+LRCcLUvAfAtIvskMcl0x4lcfBAh05g
Ke3jZKAqqJOTuEoijo2u7I2sWCvJnu1FurPgPxIcXAgpRPp1gBvqhi2J4Cg/T2PxA6DmRjTqthbS
nWPGnw5GLBfhhfJzTn7rWQ681WGSqjsOJ54mZ0cjj4+hIx4zs3kcZKZ5sdEdyrq7sP59VImju6Zi
E6COxbZQCT/nlu1HjAXp6SrvrDY7tXBytqG0vDLChsEhjoUz3OUxDtB+CeWTvcjJVYk4iEtDSjH3
wlhusiuap+ZRHa5LUjxl6QrgCNFJMlmKZjJQLecuSuf2FviqjSJn82lSZExAznKp26Tf2R33BfdH
vu/mxtpGkMYvOc+QFRqqPIPWDfdyFLPTJ7hEmF3tnX0uCL2pZPxJhbUl/fVsZ9/gYqZEyy1nASWv
KWdsUL2b9V3eBFUjxb7SApBRJdsMmCQzRW7ybJf1eXwtljD9yjQ1vc/nBtknc+aGwEgIvDJJ1Mdx
Tox7zYpl3gyF4LsCCNKPcXSQYiQFDmTjhFjLwVrUQSPHXxDEw3YHo0TXKAKOhndQ/XQC61M13SvN
QKOpcOyBxUrN1B1/99eQh6obgmJ4gNZl7apMta5a4iyvtNfZd3Ux2heAFwpeXbh/vpNEi9eNOvSO
Nhf3aIfaeyjF8seElLzDSIWdysjDOjCJqLopc7jcTyKnYczTF0FoJROgXlny16pDPwQh4hHsHP2y
i5JPp7E0JItl8ODYC5exusZ+fObpk/YYhAehBcwTMP9WofNohHnOkLnj4JizuQCIIKlaoCCT8GAf
pzO5k+RszwZZfZtGvZe8hP0XcnQ/jMZkf8bQx4O1c+QpygZ9Y9vD6E16Lp6Ju2JmxHMX4RvzKtyc
JGsmFgDog/WuU8vhYA+ciaak+04l3YfVG/1dgnzgK7jnn4ZCl4eNXnXjyRFZtZ+XIbu2BspqPSWo
Mgir3tIqCrgSo3QzZiky/kI+iTxiKomCaljLV8lwcNrEjjPthdTl27rref7IixVYdlMfm6otuYF4
tDWR7OkVXS+I7iBIavPRkZfsmPTGFmfCA7Mh7TEuFvbBMCs6X8bW4wkbYPLIbvtVdGLZ5xr1vWrX
lx193Kz/RpSjqCfz6APIQTfT0JpG2mXvGxzC57CypMtcxThZrXHtojMSgXRRjfmdSkGSxOYyOuqt
mFg7pnBdTbBcbCZCp5eEgIs7AFw9hrGePsiV9dG0ahMgAHVBlJk57dWLQ9DJABMoVyzsQ9T3F3m0
KqDRacdhO6NL8TAYmXOFcOrgjRuq7vuihDLE7KEtgsaahju7BhfGLg+e1LCow3ac6IPgpzUFZ3xL
3y561wKkJnzIRi/GAbvBlKyfw1boh86O+oOe1bC9q2YxUTpiUIRBIUS6G5iAri5lIOPUq7T6E8Y+
tYbMrxEjAY81ob4tzh2lm+Rl61ma2TGSfBcZ7AyiEv2b0inFLhuT2HMMciqi740zaZmKv1MyL3XY
WZ5BtI7PdC4IbKSVuvnHUmLZqQcl9lNFkXgMdgKzRiq3cHvsaCWGrsR9rrc8VN7ggpvxG3Ux1M4L
Ogs5EJtC1vb/6CFvKw1jST8abVbZTLIjhTlZ38gXs7G6fvuPjE73zqTWFI3MYbYVJ7ysO3O5Czet
5/glCiFsBTcPz//48/4XVLhf7Ex/IR08Y8H/zZ53+xP/sudpxDgMCF/kEHCLGSYevH8nPHTAAZhB
8JHpJsySf9vzNPmfsm1ojkP4g4O58UvEQ9L0f/Jn6HX5119q/n/Z86jyBXdA1kMmiaLewHi/GL6w
WY+6PkmqvxSl/N7lqzpFkPGplwXyyS+fzH8wl60QvT+Zy9bXUmRd4x1bKOa/WwFlOdGoW9d8q7Q6
Lwupdh1Vyw60jAbeIZKGa5ZWHBHaePkbv95q/fvLK/Oaioqfca3E+bO/zBYau2SVxFQWIaBXBoGv
mvHAf//2bi61v7yKxhu08bFZqvabK1AZq47B8AoGbMfkMpSYH6amlZ5qWlMSUpfdsK2AlVODmfMk
MfLsNVmgHdBe9De2wb/YE9cP+pcf5Dc7XaEPkGcqfhAAL9fOZqAYjufs7zqG/uOHirsTYq+uG1TX
/flDLUs5MakW1fxxiiqOz1CkhPi7Ai/1P140v7zKb1/dlCtTbIMH9GmdcCFXuNVZcpk+usaWlhZm
NO4UKK66QQF3e89+4PTqFl/MzQ5M6Pf231zCv3+yFrcILdYGfOIbY5nb+U8eU32epnAoNZ+UohFI
ap5fapZDel9F9TfMzd8/XouGc4W8pC4bNuUT5m9ISh1AHlvrdPGpaVT9rKzuALUXf/Mi2uo2/tOt
wctYFid7rlgdr+/v0GWZiuyatWrxobelIa6WOV52akWXC30qcVhu9XGI422daPqXxgFk2ahmqNUf
OAUdmjos2e5HfJVyyG5xmuR4A50urLfYIbFjZWNDaHrDRE2/M3JKdIn41AyqWobbjN+AmhmsTKrV
HVvQsowHSXiwzStrs3ogtIyDRp9nGSE1JYLtWlKu2udi5oPZw1k13CypZqDUnLYcWPUq2somb+Qk
AXbWWC45IqFg9LJWJqpNmNuaevwi7djotiegVOS7ZP33ts7g9+/iVtTpVVMpjSrbqcHICZWWEx3n
ROeF+HYY4kUbIgfTi2IwkCNtgmdDIhP6rQCYhFFgqpV3MughNcA5iAAAdYYCWr+opRebFqzKw1gg
vDYqu3QLXiqhz6Swoy5YFiNWXblo2dI0WNQ2qcFEGC612UEImYFzM9TX3kSsUEy+lgbtBRDegU5d
STrni1VljIR7+7teiVq5c3K4IK7TRz2ItzHEvxnnCvUUxiBL5wTEbbOdyFHM/mTm9ndHThE9t5Yj
7GNES43jORbVWwHtg42M7bjPP6HPozG3xbjMQZkIDD6A3ijrrFuCe8yPSml1cyv3aqtSQmeas33f
lF15z2jUemgBU38Z3CKVmxNhenTGWBlhDDuYVJKMwBUGOHMZPQ2a1c9YaO3gGUbicOYX5AM3tR5P
TxlgIMGwa1oM5u900G7YBbXKZgRK/o3lE313UsbmPdHLvnC7WI3x7gCM5ywg698kpguXSGeAtOF+
hQIQ1zE24tqKIHJTvpS/U7yXK5tBExLNVZJd/8wgnJxR/sNvUVR39+y7Fw6xiYhaV7WgQ09zXUJv
l3mKR3UU3SWaRpeEVWb2Q4cZf9loJeEw7AHSeGWg1HzHtpnUaNyTqJjpSq2+yU0pfl0aEaZeIXfQ
me0E7sJGV9r8gjWtzziw2/1pwPaGww32/gPAqpyUojZPFy3SBNPeEWxBq+IE9iJV7v43e2e2GzeW
bulXaZx7FkhujkCfBjoYjAjNtCTLww3htC3O88yn74+y66SCUka0z1VfNCoTqIQsb3Jzj+tfw0cs
AOyLujOQAqopBpgI2GWdzUfmtBlNOOI5UtTLH6YwW8IO47qE4xrkEInw+EA4lDDQ71SpjuZNhTE9
GqwU4EZDV01CfKKIH6ai9fJVYWfyjURF7ataikrZM8ysu6HqcwpabTugKzNT+ath5ybOMtCWSkTQ
pXZv+z3z0i9RP1GdNL6180RlxUaRs/BAlPgu98vpI0MKRnSAp8gWzuQwAj9N4EWmVMXUhRS6KQYA
uG9YQxRQJD4Dl+ZpIYFReLrx9UxL0fWJ9vPUWxmVuqld4mJN6z7LIYtDFauzn7kIYe/VJCkwbieY
InSOXLKj5JVqHDRsFa90RZtrx9LiVD8kKpObmnFZJVxwMUiCLmNSGJjqockcoGqqGhG04hD7gSnp
HDUsi68YBmHtDzLWeyPymHFL1kT1U5YleMAIbqGNTku0kd7lqX4dJVWLk1vIVW1nRuac7HCasDV3
0KkNuCT56aSh9GitNogZ9fFDGZd5som6YqIulJWVv1WLRrcu/QbJGDY6FcEjPtcFba/NuFJcK7hj
PHFz6jAzweDoIWw0GZitEXLo+FFPvE+FWUHqhkVczzeLos2bMS5R8Q9RUrFR8+YO/ktcuroCtRzU
ggLwAi7rICd+t9gbTlOFZwEogjho0H+hMcqkAG8DA6tMB4sLi9EMZvNAME0TbCtuK4OTE2Rn7A1w
M5bB2pAwrcmUsd+r5GVB5GyFPzjBVKAWHQI1bN3R6hIY9PjY4IZqljIVTkpxMmz6Mit3VmKag5tg
MFoBxVhI8RN8aqYmTId7oy4jACxfV8XVrNLPVCinETJ/H6bWIdcoP23FPOreqA418kJzFLobygn3
wDnH45ZQPx5+l+mFKl3h26LXGyJqYE1XJitqrNTlR86XgeZaYd/fot2WDDdI4tRykTxAsyzw1ZZd
XCE7Cg0LqOdwG1Yqx5BjQ8WlsrDgTgZ6CogphyJ1ywLD08elTkUiJ6fpT/qIc8qBGsloo9H06TD8
tSoMZlW5Hh2KBfiGMr/0wmHmdDORCbg14nUUCcmFHCXkDZzFvNkodhvfsKzG9pJ8YFxok4rUEp3m
g2KWEWT+3tcf4HoRC0RkTc7JFBXqVu9K29hgj6rr/BVYqMbXltUPz2WTmLDms7gqnYz9fPF6z7mA
mlGtNZepYocad/NsKVHxbpih5ab6iVt6ejclqvG5bVF4XEvY+BasZFJJ1m6sietKNDAgtchsk10N
B/rrn99T78qf+QPs+J/tzbfyfy5X3O9FiRQiCNuXzPK//+sm+l4XTfHcrv/U0S81/+vlxyiHltvh
0X+4L554H7qf9XT/s+nSXw38/pP/tz/87az3OJU4630vurxd/jYkwvmRKIzj9z/LyP539rOOvn/L
/8fDt6z4tv6935dVlPz/UjT8z7kILpYDiy/e78sq/nrcSNHnaKph6qalcPD9dyy8wo8005Jx1ZYt
VFEmv9YUXRv+539IioZrn4WWSHBu1nQutH9yWT2WCemcU3k6EFedlkywnEW99OqyWrd21Wt6bz6o
s6JuoRuS0DZMrQvJVb7w47a5eNVH71xYX64wf9/oeE/DWO7E3OUWAwQ0ZccNUua2qwy72UfTnoS/
jUgwwHKGvL7L2W66rQVt8BqfmmAnV5o4FLYW7JsJtfpW0YLwMvYhk4xdROFdoAe6EJGY0DV1XzJL
p4pmKop2X2vEtQlSHHClgd/n2+hnXNFk0cWEZ8e3UUsC2bHteLykICpM9j+r2ROVrrrlWGVfTr/v
8ZXj1+vqHArIN9d1LJtW90ZF9Zcsvb59DLWWow4Vgr1fUOw43cqxxmxpBXdH1KqKppusXwu28for
2q2c1pSws0eCGDEkTAMQ/SrED8BsKe9oQVlcdaz5vxCqf5TsKct19PhbmlCasO9CkSgLy1yhD6jI
ijGnkvpYV0LZqVFnYo5n11tNTHi068SIFi+E7za8zs3xOzXV8fH0i6vL7XD9CAbqD9BZJHbMseM3
h88y1ZqaZY+iytXboKoh/1vYCsASu4Vuqe6QJA1uCaa3C+X5gxw2HWV7Bh6BwsgaG111IbUOeyOt
ky+Jhg2HREwR/qwKpbj+WavZCSek1TdpPZ2LgDi+JyIxBYlhXICdIPS3mYTHzw6ZDUWHHUkPsfyJ
6CqnkC5VkhBO99B6gi+N4AdKAzqNvZngPTkaGBwn0oMRZnsj+tlm5Z5Zvx/jp5eG/j9e+R9LItQ/
7wObn2i+fxxtAMsv/N4ADA3FsClY5yx0HYCVDILfGwA/AtXCthWrGuRJyvKj3xuAUP8lbEVmX1iQ
L9SbDOvf6z8/UjVSsoGIdAWAgRnxssX+rbJl8/zHKWysVg6cX9GHmgalRaR1hv4yv16t/1WXSQbM
j3o3KgkUzGRfWt1m8CGc4i+jEjep3wMCbvtkug2s5MBKtuehqDji/xIqN7GZ7JFjbKrpqZ8TB28R
AjFtJ0xsJ2ubg99YW6hAlyQ1IV/6obVfbRP/rao7WGHwqUzqj+h7YL1S9gvjg1ITpzk4hM3txnLG
MQYNMDf/IG73GEZ+CrSGqny9nQsunKhTfFQsEvIabtvXWH0J+1AbKFAsY3BsYu82OnGXHLXjRyHr
MAn7+xnQZYgoflIIN/S9SKBkQm3p+HuUof6zefemY1f7nCUbvZH5Tb1ryf5ZaIWD4Wld7PaVfmYZ
1o6XwDctLT9/9QlLtK348vMJbZVQrC+9cvVqOL+zZS/o/Os1lgYsy5YNBXthQHWgyeMGKuIrGjUe
6p0VkDUSQ4l84EaVKL5jaJtEfgxwwV8SA6wquS3DK5IOdhxHt3F810KVwJTHJbNqA/35spGIAuk/
daLZysrTyMAJC6o0LdQUfj9uOW7zd7XVdG1j54+bPxyWD9IEEATTPMZeDBmUO5UF1u3NBs836K+I
/qTksMQVCa5whX5ZwYQ+3QGryCv9VwcoeCAv89ik6HDcATgEmH459ASgAAGEBVvM93g5Q3SfoBhh
+bBYb2KhNPKOGObSKanq70gJdU8/x7vf4dVjrHb5TDaEAVeo3mFguMGdYDMJivZ417LVnhlTq63p
zRuvkNKi1HpsyUeWBdwdVQXxGycuTAfPvNGyML4dWgCykJZZ7DiDHvesHdZ4/ib0bKM+hqV+Ecs+
bJR4Qfgw0fhU29dgP06rXdZydz9Lt8VC6Zo/qZA2Ziwf85KwFd/1fRxLms3p3l4OL69OFr+74O9H
W+3OWoOuqYm7ekc1Co6iuU3CZpPg1JFXgcuuusfIw5Vwkz7d7Psf+e9mVwcaWxonv+z5yDjXbHW0
nAWmxk3Z71L/nEvA24WDef2q81dLVK5HSM07mpqwYmlw+A2yX3fDf9xezrWwWjnCrpaRkNDCMH2t
TdSeZ5am9zuLCC2dDiNucvn5q6XP4FBaxiaLbKfctdP3zmR0BDo39++nP8q70wHDjcUq3WDPXU0H
rs72mDW0g5kmd/p92T3J88PpNrRVYtbvZcbiGK8rmFMIZTW/Gz2QZTljxGFqwAo37Eq4LmGEL80s
QyNF2WORooDJAi45u8i4auCzAtDDphZPYwC5tzSfVR2hO2mkoBEY7kjjx77tkDtHNUBDxB8FE3US
vz9IoGTZ+DFO5IOGnjFUSD0MwzsJNjdelm5a6nu5/BG0w04GjevgA7Xmd7n6AZnPScySnFGZFLbb
HgKDBZVUb4kIAjOeXUn8aLSPMGJmuPbAGzHiaRCmC2yet7nJ7IY+KUk2NPV8F8yEAGUkEMzlhT9C
TZLNLcoZiPSQcZVLuHEHEOFDC8+0RAzRpLdq/lO+jJTir6g2n3WtfzL0+cHyx/vW3LfqLYDyhy41
n+MO3as0wEusCa6QH8KejovDq5aOa0Lzai64pACKRJ29QXXvWsQkGINXE0QkDV/rBBd2TZAHoe8L
RK5lRjUguIUV7zJEvKxNbpNGvU6qHx1HCAQIH9rqO4ZQPnvj8gp4oBNvSyyWdN8V33LjezB/7bRP
dQLPv/imR5nnw2Q3JtLpyWFNhnk74yRZDLHbEjGOsdFuaHAApnzQjep+CD+iQdpVSXFp2Hs1g0NH
MYI8yJt4IhUGYdEyXKToRxWRtCPHe1ML7/k8W4yV4V6QuTzp26AggTpUf1jduNNgww0jvLBIRgqE
Jvsa492bQsOlAar5reiHh7IaDh0kzLF6IIIPs6arTIX1WUVuh5WqKhtXVFkobBE2iI4ah8Fh2R4i
vjZ5aJB3HKIINh2WdqOMv0n7l5TF+K2yjlNnrH6g/tjAdEeUOG2tv1pbcmEXupGtXFAiujCDK4z9
oPqEF3H8TQjCVgd5R5/niBj69kaTf50I8IeIpe5gBvHiIeIsCHBWCjcrsm3b249kbzX6sOUcQnjP
tuHY13Z/Ia6pYWDa6m3RIRrzZA2oHq+suAmJNu13QmgY2mZbSfSf8W1h91vkC8yyBH1DR8BQkO/U
GCy4s1mP1Rs77MFe1Z1epLe1qSFWir9G2nyXkzVazMN9M1jXGUdZaiZomC+hNWxMDqFt973TbDyg
6icBsd43P/Y48xYhOWvFX+30c9CwmwBcxzztUJs4r7cTUsoGjCYHRZ2JT4JW5HURNNL4hwLFRbTs
h4pCRBq63Nbh4LTXBoN+KDEk4CRtR9ilS4gvMULFVh3bXjLH3BTtXQnRDkbxVVYVTqiWN2OQfy35
2zpVda3iDnyWJ4BvT3xT0N4VCayvbnDh31CV6neRRC5dTBYKd4cqO0DuYUBi+VF+Rarm+eSihwZa
xWGiRFc6cKsxT3iAeOwib3Mk2dzjXr/BNd5tpHqzHCbVBqZp+qEmcmCAvhdN4iKBER/V+Y7yjqPL
uBYg14XLs7UY/Zg1bPLQzfB216rxGlOxO6KZOKKBz4Jhk+PAsMwwWINTKE1QtZdiZQqcyxsmVvsA
ILHv1a9U2904f0DIlPBxcMVpityLAIzCPPtq1dKHCJox/sHX6oSzSTDsR+lawsi8ivHgnL/GAB2C
r6CzXCOUJFOHijl2gmWxU2hIKcsdXhEXmp/u6kY7CL+7GCObKdzvtM528Ysh5s1Gj+xx0NwK6oCD
QX0JvTtW+IdA2s7BcE3x0IU0sPeTxf0w+GSzQEkICDL1WR7tTSN7od1dTSQTSAbIcHCtR8EHE0N6
UX3V1eC+7saLvr8p4e0JMrSlBK8HNd/VC08wv8hVikppsidqZzPAHqV8/VTjdo3Q4qo2+jvFzG7m
BHMXHTqkHrk4xF9EzUMd9IfTu6CybKVHxy4utRTOTawicWKlhnu8pUvT3IQUYuqdHhWXi1DEAEbX
qZAWqI5lNd1lOVdCtAEj+jsJmjc0IJeMy6ukl2+gZDu11SP1f0oQM51+tDcHwtWTrbZnE8tVrHd4
MiOztoTZ38nkQkDX3ujNU8q3tJtsR3TC9nSrb44eq1ZXRw9BlmU9UYbCGQDJi/aEYfNeU9Nzh93l
rPem2xUNCE1XLcNWVlBeaDYKnlkJL0d50eiMgy5x2u5ar5MppUjmlshwSJzD3XIAQPnpTuh17Lm7
6ivrc8CngLSCWyMc+sQxuyu1LRHeERrN3Toc9A3aGOqe2ketElwaKYboE/Vpc4sLDNIJZo1xMRhP
7X0bPbYKzGp7iYRUNkJx+4PgSthbA/RrR8cRk8ABVyE6zHeFxukkaNwOQ9ISu/6JoK/GmG6BQj3N
nHeW+Enenkc9xFvmnKH0T3qQfZYwHdDnwEsb201twv76fGcHwxM2+q5lDx+aUv06ZJNjhg9GADty
rMddNs0PjSRvw747LNYp0Dk/p21wP3M1kdV6L+GKm3IbK834eSQXq+usbZBhY1ugQ4AaBdVjsURf
lJrO6fGhnPlyL1esV2dglkCfpMB0GZa3MmtiWD9o0m6BcazZuu7p4/mpu+yaYs/a69vfTzf/Bj/C
TPgXGIWxMZSlZfi+ar2prFGvNVovij1OtrvyIryNMv2aYuWvIfpH+OJjkfHPunR0VG76xwLT0Z/a
/yyWWKVm/Vf9P1iFWioo/4w+PmDkkOGsd9Gk3/Ifzesy1PKLv1BImEj/IrYbnAI3w9cYpKLr/9IV
GLya4K4ETMxq++8alE51ykSHwG9AMYTR9F8QpKQATy6rND8yAQ1xXvgTDHIBM1+tPQvtEit3xJgc
MxVbs/UVCKCmLeGAZhZ5BdXRg1Bs7AxqZdrKdho/FDJSqsxOFafLEVnWA4GMQzkXXj7m8ec59n++
6j7v15L32ofwZaX7eyX89TTUz7kZ20th5aWA9WpEm1kwtprdx17SluZnHwa5tsn0MX0U8Ih/DlPa
EMgZZ5jbjDBUIKoGH7KpVX8YnS8GDLIXfaJvdfLHuhS4Z4/j0KFfmxbLjVKLKngKYxwWTp7mw5m5
qB4vBb8eHdtKpqShYkayjj8XuD8biTpFiN8R5GyLfigf676o8IiFfuJZhPdhKwah8iKPsv5+nPQi
wN0WNlHSq7fyqKgf+9IaHxfatr7hG9Y/UwC6PXEz/odJtZNnFc7Jd10L549Tk5QPiTreY6kkPZ3+
Bsewwb/fAzwIiw+IdPZqUVEwc+NkXkeeoaIBsgItdjg6K7vTrRzvrC+t4MCEfk/G7pN/VuCEDOwZ
VQQGehnxkdteUwZEoVV1VcecOE43tRxaVmPKppCLgoBjmWqby89fjSkC5u3SMnghKeqe015HkMHt
oZHgstXojU439t57Uedc6oEUjjHHPW4MUocuMFiHCWy12hWh1xMOMmhoR8EOcbqpdz4UfHdQ4Rcr
e4qAx01R540gctWxF+dhtBs0MRB4Wg1njkDvtqLjYqlRp+BrrV4Ir0A5Qo6HBCjI4h1/ooa6Ip3j
Gr9thcUM6IVy3EJpZk07+kaqYgz+OCuxxwKFi2OH1M+3YvXMu6xqpsuo0/kXvJO/RgZMWhbDV0Oh
HTWc4wlC9bBoBBHBJOWAH3CzibhmmkFGB1bwhMzJwsd9LDBQw+Dp5vRXOz5i/3oEFd62ho0sjHdt
9Qgx/n6m0SexN4Tqc4dmcy9U6jrholYmcg1X+76Otm2BdvV0w2+ngW4Jehmoi0R4tp3jd1eSTCfk
w+JDyvITsVyakyfmR+wCvyFTqf54zkHypWRBbZWTCUSH48YKAoLB7aLYw1j5k0xWtpOE005XpJ8y
pXDn9Ju916VsnyDhlPEEtfjjxvrYCqdGK2OvrVPFrftWd+cc7KMiWmQrRru6njUNXV0GZfV0yy+o
4PHaQuIN1RlWFc7ufNFV02Fn5YPfpJ41fk2a/kabIHYDhlixjPGA9BjDglID3xlzHyKq7GbzQzjF
32qFk+1EhkACst39OP1Qb5cgCAmaTd2ScwMnj1XfG30VqjrJDp6dStHTVKAfI4p52sW6X+9PN7WS
CCyjGf0yW7UJZXUpia4GlY9i1yIgPF62t2SLBwGZMBjt7/B3imCuhubBHKX4izzAfhNZ1tzF5EYi
dS3GPx4DSFIAiSGZsPCSM3L8IQYiji2/j5HhgqYeMMiCRdPKIwq8hRUo5xpX2jminFqHZ1p+O69o
GUI7by9sKEWr7s6EQr0EqrU3hja+KBMwUGRQKbEhcWMiFMvn+nxZ14/HHGwLThrCWPodL5njVw2s
IveJKYy82g+VH3jZGveFLVnXxqSj/s4GgXGipgp8RPFbyC6kNNpRCSBt7M+/PWdU1WL7Zo6zPxw/
B5l+YtLwqfXMUkFs33KjwwJD3ZQdSsi+x78BELJ9iInMBaI0RncUE0ESCWDt6ScRy5p53COwtRam
F7ofVlRiYo6W9a7E972fMhKdcIFaioT4pcKxh/WPzYCClWMsIRF1BoxwriSpdg3otDg31IS6OQVe
QhjTZlLvgRHlvlvg4ooVRRfLwI8Bugh0uIvd/dSgPcWn2Leua9KLvxRA9nC2AhunhzFvP0PLH++z
mHBwh1tZvpi6SffmiNY5S0mbIqe5mQyAvLJ+LrsJQ6nTnfB2GHJuXqYj/2Pyy6uvEUGQ17CvbbxC
6lWHtBZ52yhQCXB2olZZReLhdHvLzF71uYqfA1wyYCIOcqs+9/H4xmd5bLxKq5LDLKf2bsJ+a3e6
lbdrGQcP1jALmqkJ6W411pWurCY03LxVpzwb4QKHVDghYUAWnRlEq2rospQtZxx52bVswcl3tZRN
UWoFZLY3Hmf4wwi1whj/muD2Y2lFkjcV9Vz9DMzlKH56UKwvrTS4GuNHT5Qd9bFdaOQfdLnaY6Pw
o7GW8HjF+W/0BdgcVUOkNJzPj0d5WPXYMoii9YwsoxYApkiCFgqFyZ6j7emm3vm4C0FQ6FBkFNa2
VVN8kJh9o2m9pBxIvBzR5VpF/edHS4twZIV7LBI6LE5X+7ZFWEOLkKDzMj9E+lmAF8MEP7c6vD0d
0IrNurAU95Yy93G3tRwY7BYvYQgghr0hni51EDAql3M8zFcYhQbuPIvMIaPy3J70Xi8uV3jYQnwv
e6EYvT5tGmalC3MSnVfnZuYMJFzC3kjPrcPvTBGdNQ8Wq8pZ680UyXKlJimkrr0kwkvRrmJpi+se
aZM6dhunh8WKi/EyRyBSLpATdwE89Ve7rMgaq4daXnsxYboEkvgBJcdW3s+MTJf4j9rx1da+VnEx
caQYQn1BULw7BJV4SKsido3eHD+qQysuTz/YO31AxIPC5Rs2HyjGaiRNaWRQOchbToDYfhBZg1ih
TKfF5Lc/s84q77TFVQV4HM4l91dltdC2JS4Ucq0zNzAxeJKmGn8WXCrgTiX1sA9Jc+G8QSy8q/Wy
Ui0isilD3h+jsQqodcRwcJq22U1W/inqJEp1lV1kuXu6Q94ZehwNhP6C7UB8XnVINgVyOdYFU8vU
/Y2dYI6ij1F3pttX8OfLeDhqZjUeTLNUM0CKzlPq0NrpkwjutBAjXWORkfuS2l4Eg6l4pW7j6SH7
VC2DQdrHWJRR3AhGxyTF+Mybv2w8q43JpryvWsyJl0X9eNbl7RT6k6IPXllI5XVMFMMGB64l0wnz
he+GQo7jJoTZT+hhtXheYPJZe2BOpew0PZKfTUKcGkYDRChFh8i21H7vpxqMKFwHKBRVRtfsQl3C
6J2AIir3IDClt2TGRWfWe7Fsbus34VhpYNSM1Jc3On4TC9+cICjszotQEbhJWMe7fkLZhOeyRcou
yQaZEf+MTcAtv2n6S78lnoj6Jml1cWrU7pSnwW6mlLytydfYiEkFlkpTFZRX7X9g82oREpDDr2ko
p0W6/hy2neZZWh/siihWr/GlyC+GeLD3VmRZ+I42zYWkov3AQHza9nBL/ni3Z7nUuLyooEKAAKvd
vpRNrF5CefBkqZGcEDbzJ8OoC2huIv7wpxOEWBX61IbNaQDOrnaFaux6zZjNwZPqSezDJv1ZJb1y
+G80gmJUvPxrrmehJKq2DvN29MDwhm1BPIEDdqieWZGWBed4mICkwSJlPQINBi8+HiZTy87JmWH0
QiP+bOI/SALXJe6wKFtlrT8zKN+ufjTGoY/7HoGNqCOOG/MHDZ+ewh85JeE8hAnmtMvw99vgm5qe
mckvK+n6xdhtQFSX1hAVHbcFjzT2kctNXh3ouLAHVoSVW6LuVKr+2z6Xqkt7SppvSmSorcPnM64s
nLbwA2uKhgI/3qitE8W1sAFW0B7vWzMZnmPiac4ZAbxdbQEBdFPA413SbdY3oaGB5iuzCWNQN5SO
3CGJMuogO9P176y2NMN1W2iQhhm3y2O8Qq+qTJXMTKE/qtpADOuT6oyrUqJBHmviuv1u1nH4qcG1
BHPa0u6vRFo2d62e539VSWegjsxV+aasNBwuT4/zd0YgwJ+lLJgWG/AaiSTPTtQiKmfyiSLlmxUb
5kYCkLnLzcVKbkQsdbq9d2AH+6jB1ZAPLbxOGrRzHpC4jJONne4RIuCelxrB5QQxAvfXLj+Qoq3f
89blrk1TscOs2zizYr335anaogZaFEbgXcefJAxMjGSzcfYKvWsPpkKccRd15/r3HdyS92UC4DLK
fZ97/3EzaWQJFffjGZjJEvse2HmrBfjZJAmZK+Sdaa5qYiNWF4lyGWPh/0hoY3xm+C17+Wo2Aq1x
9AELJqxVXi3OUllbOYLQ2ZuYsRubIu1NkQfci+MyOVAomlBPtnjlCvG9rnvpzFHjvY7WKJHr6I3Z
GNanLgVcvY2h33jqnH4WVVHsjEQTZ1acd2o4S4jY362s+pmYbIQsg6R4mYGbGZQybMoVtSnjra20
7d2sGcAoqZ92yKdFo3h9UKtgDGVm7OfWggkiwNgegzbF9XfCNZfY0x5LH4B6u9hJuVp/t5Asw5vC
fUi+nqVZxRRYtuLrvCJm2anKEOPwM3PlzeR80ScJLgcIoUBIVqsoVK6RgGZJeLWFP6EfldLeDpvM
IzBBkZB8lRMaeRk94UaMavHBbkr5Eylncr8pyYlIYMnoMyJI23wm9ESSd3I7SA+J1CtPpx90/YVh
PhCkJVR0dzqrvbzsPK9WtyiyjGmOi8bzFUnneCjm/WCTNPWnrZhc8cmCU2lPZzAftzIYWSLatu48
Ucf3PfahNfyHVMnPNLPudFAxrnyUgTTmitDsVTMZvHsyUurBQx1lXgdcMDflmNgfpSgnuAX24cOZ
11JXsxPCKqcYqqaceqlsWKsGy1RpBacY2fMrYX5vkxSz30rB6Re+at8HThqbpA5j92bhNAKUjd1o
iuXnBq1V8KMRCeWAugkIeOz7MPpkVl1DeFOcE/db4A6F4ay+KDUyTjOZY7ahcadkEfL9sjKirw2/
XWxywsLijZF3zV91rQQ3TUcwTDhIhBkUoS4jFJ/hsDtG7oObRUpNyFxZ1GjB4yZqKXiqSYPRQK33
XtaV5EWEgzZZGx0kNHJaeCrYTeiivIkkq05IDx3L76e70FovcGzfeBJbOoIgXLm53x0Pja7Dgi/P
sYMkOS3EZivC3toeLPlWqwhcEtJHPZmnL7MWGxcWOmrSq7q0wJqM/Ggn02L7Ui7m8keuUI3bJDN0
vG0WR0TS4lgvfZp6U2k202DKl+FCKbpWTDFfRL4SQnBstfYvQuHKam9Cdj7wefky2WCHnlwb9SOy
bsoIQWoZTjfXiYwha1uKmw4fi3HjkwJ7ScISWgwECjII44Sr9wZiZ1BhD9lrTwRxoawLmljaZ4ke
EMZgo1/GFVIdbsK5wskiRHr/BF0Ptv/ieqw7QOzkBzd515UbrEb0D1T8StvFdSm8nPRWqzaq78/u
PLQYIEb2NOPN2Jr1fCUNcaqi3dPaj2qSA7X0XdNZTlDD1ruy0OTcSMHcfygKC1F8GshfGWFdtpHD
TqnxTfBl2ZkQT8JbMsPBchJsf7q9rg5cHcsqwM1T7YvHKEmwGkM+biUotctkdLMg15XNqGGdnmdT
eKD4hPlEjbX7k6pxp0DCgr/JJptxNTeUEXawrNfWGQRxvYAt48dAOQYdHhKuvC6cN1MWqV2pdp7c
Ga2r5KJ2kfWLPzxx0AowFoVYcxGeYnZ+PErLNMM5Ic85FGvYEOS8zIVdz9WZ7fbNieNXMwYvtJAB
7RfayKvV2C/arPOlboKoRTyhbLQY6kgo49swUvcYwnkK5HA+fTHtLIylN42dNGduT8tm+/rAsTwC
03ApVVJXAYo8flO/qpQ0IHHMm+0ygy9dfkKAIuNRK5Rt0Evd3jCKr6fXgDf1vJc2NTaIRY3NwW7V
ZtH2+PZaVe+ZUdfoG8SB2Ndk9AH4vWTbz3lb9s92YDA7YnM2bmtDTK7kEyXXFGOP90t5q+Jv0W86
0RGgpUw1icADLhWYiajpGQHGcv9/00FUnFi0uJHBpjjuoCbvIaJ3Gp4cfS9vAg3Tj0wZbGyMuWgm
+IpDp7ZbrkNm6Zzup/Ut8KWbgOOXLZui35qw2AWAraNv9F5qs5OMEmaZUtkI6Pxn8bZ3XhJgDzXm
kqYJuLDstK8GYoPzF3aOYAK1ncPfa2zCzh0rmntcs/H9+xIFErnz+VSFz23URdWfvymzbGFaCVlj
1VttCqKfmkKGluM1oVxdBKScfNDz/mIQqDrOnBneWT8wkSNNFMkqKpd1CbPwA+zBW2Xy8KEKHXai
AZ+zJDqzfry5RfLtaIY6OeLTlxrxcYe2BLGzlAZkqmBlemGFqnalsdo4rLjt5ahiXT3JEw6orQpD
QJ9MOEvkDpGc17hZriqkyp89d7/3TNweGUjLasNNcoUjprWOrCThmayeqoZZhM+WBKCB52xxSMr2
OQa56pvSEUONQWsfJN8QdrcXGU57uxAzgTP3gHdWHga3Tj2IL8ESvVoFco0vPoicx6G2spHHHKvf
ZBxccDNKfqIYt3OH1f3pOfXyt66m83JU5BAMxm4x6I8/jKGncSnKiSsOvJ491i8/E2Mat0aZNPth
lkgBpRp5o0lYc9UxnqkTYDxCmtYikUyYBEnl5A+ESXWtxcSwoTtvr2AHSbuaVJ4LMhTa75MdDReC
+CCMtKx0q/aKdtnL2tM0E+oScrrc2irGJeyxEiRiSvb9PKANyfMMLLFmesumm1mkYVRjk26JMRQ3
ZLXl16c74p0ZT+VpKdjQGfqbC0tWyV3CR5m9oNZnVwX12Fo9PhV2WWdb3HFx01ar4JBgBHPmE6xP
7UwNW5O5ARp4fFP4Wq01VZvpeO76s1fi6HOjwIPE8wQjOGLykGGEdbE//abvzHjOmiC8eFQw8l+m
xau1zQzneVblWPaCQOq3RG4WLvyC4c+XsCX0mpKwClkM15LjcYUTgkZ6RE8rmYnRN9Q1KCoqnJSY
gLjTL/QGmFl60KDatXBdBaYKq2tIPgtO5k2oeH7KXoqcJIRzLoKK9Mtx7D8RKsYi4w8zip9gJF2t
SnWz2hG2KVdOWtQIUU4/0Hs9DPy6CPYZUtZaPd0XIcoTCXEH8TChM8w9J9xKPVeCe4NUQoulzscp
BQgML4k1DFToViwiM1e9RJ9jd+QrkEBAfO2N3AA9kgIGMAdgiugMj4lFCIgP3BcpsSqiFbuKegJc
vmZrWGFzK4g8ajamMSi2Q7ZoYJ1Z/9/2CI9qUxharqiYXa7Wtri3wasmHexCJryoaMmPJNDnHDH+
7UxaUssXHhJ3eY3T2/GY4wZvzUZXqJ5psIx0mJXcFkFmkwfdhhcaeRbnNBTvNggEu+zSEEDWU4kd
L5inZlY9w7fCrRX5DVIaRFk+w93p/dQ/M3Xf0AWWT07l+r8aXPr51dzl7q/kVSdULxdEfppRvCWP
iBws8zouCUNQBrIuukxEe5P0KO6rhuVmYLN74BhcD7qiugftyLfBoCskw0ZfyM6Nia0R6kVuzNJu
1M9MzbdHNp4XYau18Lzxx1wfFlWjEd3M8yoN9+zakrTd0KJqGUvEcKcn3bvf4lVTqzOTzeFmHgHl
PVvL2i3gwryX0xnzgWEKd6gR5TOv9t6QZnZjoUGJHwOe1avhn9lNoZapXimM4qKVJK6CYzedmTjL
xDjenl9mNl/AhI5irMUW2PmRU5mojDC9MnCIrEwvN5KY/5fnTqbWGjlBmf3pdFe+3QttWWcKyRg2
LT5Vq3mUy0pPfGkivHYWhjO06bNc6tZjxwR/VBbPBQqX8zdixc0zb/veNzTxicIc9qVKtkINhaFO
TLNYeKNeRgdW7YmUlmK+1UgdQJKqdmfae693LVYl5hNQt7VG/zAMTUJ77AWVVOtBTayCJM9iuCgy
Sp2avASYmHr74XTnvjMlGDLcKXDpMbhnrjarak7ZGUQ6e9FUyYhVa83NKa8QDmkNZ+7T7wxReInQ
jmEY0eAaD8SWcBwivZ69WFTyPg/NG8is5Zn74DvvA7PXohBBI1SIVt8sF+P/Ie88muPm0nv/VVxe
2Qu4kMPCG6ATczclSqQ2KFGiABzkHD69f+DYVWx0m33lu7jlujNTE0rzvqcBnPOcJ/yDbku2Mu3R
cMTyu4kR9FeZhfh5FfwPlnKQTpvxtowD3xF5H6Kf46SoMBbStJcaW32wa6X9ZkVqetuIOPj7r6Q6
M/3fUklgrOVTxX0SB4GayXukWe99lACfi1r/nseRtv98O5zpeThkLmw+C7Ew2DeLwzbmtVIYkSnv
zUKettiwVActTGWv9H15wzkNN4FdKm6R2N3GaKrsuu5j6erzH3HmG/IbLFXHGFEDV7mIZZnStGPK
Db636dRvsD9HEMgU2laje/r3YZN0Tabg0KxZYmZxgyE/0ZgmcNl9RzZ4A3QXr46qki9EsBPMEBfl
PB6jLERkmpnxHOI+bJW8zO20mxOO0bKLXxr+PN6gIdBuZL56XcsYs8hN0F+riJB6bS/qXdQI+T4V
gfogFZqym8VpMZEHUPL5mz7hGr3/MCK5RmIMO2uZF9uVsMdaTmVcalqYvlYf3hp4iu2imtsYQagt
aKvoOknS72qQZbfWiCwDjjPpKiuE8V0agXo33KMAQAB2l72BDkBWzU53Mc2iC1fquW3Bx0KtUKMz
xRTs+CXaWRnD1DbkvdXYEB5xGXvsLB2lUcO/xP85c+XMo0ZabwAimbovllKRdjETI1D2SQN/2mCU
cDdUSXbf4HSBmZ2jzAQsmStBbX5//kXOPSRXAEI6yLMBb17kDRQldSi6SYGdgShRGE0/alQgdonA
evHzlc7UKZSY/IN2vwpkXF4cM9tv8C8aa3U/2cV9TmN/qwRp82p2Q/Yl0RLTTXAlgcaeKD+UIVef
ELAed5oVXbgWztx6BDZKXVlFcgTA5fFnHcIoyqeqU/eBWiHBNOn3WW+bq5ZeyWoSzKbQof7y+aO/
x8tFHsOwmusB/TODe2/+TR/OY2F1Ujz4hrZHdLiaSRJhcqsP8KNcppFJ7BLUrtPIhKxm5zDTEC2p
DAsZgQSPLMMc431WGn8YF1YhOr3YNjqj7HzH7dd8laQ2wv3SCtCDsqOCnk1rxdkfIfqh91K7LmIP
paAUNSrJ0sTatiQbN5HSUZ+VNh3vR2Pot9PYSOadjrU7RoizwAnbHFtJO01v/LgHwKlNomxoPBu4
wUW5r6MngL/3DbwivKvNqR4hkslhkq5wNplwLMFOZsQmTTEfNJ9J2J1iYfDDUAPeAjaISBN6ptHW
g5eM/iDtGrbKFvuL7EZGk/YXTC/TxB4ukh5q8gPVhQ+Zb6fBiXKvbOz8uyb1srrK/MnGaiUsuu8F
Vk/IQ2nit29UeXHVtIHRuLhMOYj9BsWsp+TkyIT4Pm5+n3/Zc5saRA5KYXPnxHTkRaSdmCsB3K21
PfCXB2sqFGzZrOlpyob2jz7K/XUD+3BlMcJ7yWQfm+d0wAFLmfJk9/kvOZPtUP4A4+K+VsCBL05X
r8eShEGhtu/6LLhiLAiF0LKD7V+vMh9hFe4qxTeeI8cbGc8N1ReSr+2TMrI3ttyJtR4Gr3+5yKyv
qYC4kdF6NenLHi+i4pdp5Vpj7hs9xFkqD6dVBdXkwlV8EvlYxdIcoG8Wqs1Qd45XGVGjpt2mWPvO
8f9YXH33cWEpu7KlCfD585xEd0ZTs50H/yLNJlk8XqnvQU00USztc0tobpsUj7E8NgynVfkazXMD
3m84rGw9v4ReOrMwiZVDQUHkhVq6SE4TpqtK3GvSfqxCHH4iBAqtCs+vpExJ7qf0t2TnNk4BSvz0
+RP/o/Y/inhgzGfICpw/dYYXLCJeCawTRfgoPti1RVFKFyfc1PmU3LW1FE0roU0S416l6u6Y7Imd
URvFuogmAL04Fd/pgYywoZlKzoOORNCvNBfWtwhDu4cOGVPdc/w6z7/STUFovojHzN8oQY9xFElP
vi6zKfUpEcOyRi5PRZ6hrof8ujRVtcT1M0/bFdHVeogVq8EPszXz0kMGCrh4FYfdrpqKoEBwYxog
RjpBhBRkEh1MyekOScr588a8y/Y0GJx71HGSnwLiHXG7dlA1SdKo3ceSGX8X4TuPIe37N7Oa2glJ
m1p9U6zZ4mLs6U40vXOD16Re3xFEhbKtlXL83hh9oHkO0IVgU9fGLAko6uH30Bra77QK5D851F3z
FjFA5EtmwKaDmGsEXzmkmLsajQg1VZii9VucJlcSgYnoH/jwbrTGENNOiuP+dhSO/qUxJomHjBJz
V/YTLUPUmaxp3TpxsLZSIAduHRoj1oGN1v7uQsg1XtR3yMB1qtZt0DjL6jWzqGin4KcRoFDZ0jyx
S6bwVtYhBZijtCIH0g/8BuLv6axXy7eBMfX+VOKabp6+jyvMn3W7rFFw8UMD7aYurJ8bvS7LtUO6
tbfbSWx0pwiuSieOX5KqRYa8K1rtPjSgqLghkvm+OwA4Dy6c2NPYwO6l68BAiG9MH+D4xEK0z8zM
0nBSrY1opUR1vhJRmW5RHY8v3SBzNDs+KXA1YQwSVnUC3pLOKEulnpmtHR8AY0REByf4Cb1v9EpJ
wmHO6aONiS77VZwzTA/FpO40ePTTFCs3Vm1GF2rMkxYEDGbKE9otjGPhbs8v5kOi0krlhPedkx40
s+vxiUadUNV9bYUTtO7KdZNeqv/mKHv89ECkZAiNdEVhHC9HjULpqcmsOj/kHS0kzZKmrcDY7SnO
IS5OnT3eyLEpr+UG4RtJ8p+iNBkfU7MRb59HrJPrU6UroVO/8y24y09klW0ptO1MqAcr8PMbe0y6
G5xkxwsf+8wqsyoFacJMu2YOcfx6g7CrSrMO9X1EQ5WcxzCxCNbiC7v37CpcaLRKEQpUl9zcokIH
pS5GfV+lTOxB2IRuMPj2+vM3dnq5mHQVSQUAPr1/veNnMcKhm+Qq1vdTDb8iZGo4ZqPYZrgNrPsu
t2is0uIufNP5SzY3sEs2pklvh2kh1OrFrZaNYZT2Uc3jqU7lmQBOfwZDqW+c3hmvY7Pv4cQy1bGw
JLmQ/bx3Ao53K03tGS5OXxcvNmtxPGp1NOy0TI29n47fxrgxv1qtKVadZoTXyiyllZfjFSElXJkY
ud4PCi7uWBk2Uvj6+cs/Paf8EJozsz4roInlOzAL00yc1jD2td+1D8ZEtewWXaXuRArtxcPjI3j6
fMU5SVk+Os3JmRVIqwYszOJzY3VYpJFm7IHwTx6eoeltZA3BVTom/UNe2TeiSKD+ijBgs10ap52m
2XxzSmOYtzNUEZTf8eodlj1DGpESwoAo9nIWFbsuGOuHrsgw3Z3GNKBoqb+Heq2jAhml5QF4TbJG
HutSa+zc4fr4SxZbgDJciuxYMnAKJm9gEgtjtdfF1edv+z3qH79u1GZMOHowvcmulmiPAfh936JU
sq/kVAIWJpL4WTNF+tPgDng0CnClXiPbSeA1RaM9kyDgqO43MY69kTqGDQYefh94AVLGyabFZgZR
PUClz2QIQNpwXjcbtwRmWrgiqmPsVxqjhdVoOhAMmkh6BtyuSnCs4naXKEpf413bS7+GiiTm8yc9
82lJi5n9whNkacCUx5+2zAdyq8rGuHhg3J3XknTl1JVzz05uN4B6VbcfB+w81O5XkDdPIy6xXq2o
8t/CR5kxsLWJzDQFZOjsiy1Wq3nf9Xlp7oGxVYcsc944zP3OClP7pleH9MJVMO+T5QcGWM6QgdEg
oCft+LFzR4gR83FzX6aYSBuyVd/GUtPhdMTk/8IrPg3VcMaBPiOBwVQW2vjxWsaMoSZaWXu9lIxX
wOoU6mN4UCLVeVBzNEADqZGetVGqv3bY2txpg7hphCP9hmJFiqymgbEOVN+OV7Ka+nvHd4KVjFVs
5GVKN16AIpx7MSpYjJk7SrhZ5kM4P2HXbY/mvreCCbxigFgieEIIdfUl0ee5CFl8A0LKXGG+43+W
hyw2i96MCs3ax30+bQPHUbYSXdWbssFiVS1RN0pE119Isc58DLgLJBsOu50Sd37+DylWlmjNJKww
OBhhGe0AlbBykJoos0ktmqEZsxBZpGsG19mFvOC02Y4EClcmkFskWYAkLdKP2vRj4qgZHvo6PKjI
mK7TriyvKeOKVVSqujtM/eTGo+9gFixeNNQVLmzF03tr/gUo7nFv04DTl7tebwxVzo3w0CUzzRve
vIftdusqk5JuWmC9F1722fVIrcGYEF6YaBy/7FhOrWBM7PAgGPlvNbtOd0GZ6l5X2egDTQziPz9q
pztqBtDASDK5kw2g4cfrheB7E4rt6CBbAp2DVEKJRFwVA3bFI8BKHLrQcf98yVP8JGUKvUxoyDPa
BBrf8ZotCORaapXooCIp/AVBirzG7C9N9LtglMLW87Ok+ArxEAhurDYWl0KXJ5gPlvi0uFkQCKZ9
atf3rqajJtxMpvaWhj1e0uZYpw9Cq7JLwIEztxs/mfQFiB+RiVnI8U+2lZFZllaIAy560iqLwgDP
51R9npJQ2sqZFKyKxlZ2hYJJOl72xVWsYcZY1Zr0hTrZXqM5pu1MO7Z3kdJa67FFf0Txi/Zg1Vl0
3WjjuIb1vEcrMXaA22v1tVXb9c4En3kNrkhBWACtxozi9u/3G/Mj1CCY0gHIWUZa1VesKpZicdC0
V5DrjTuFqeU5wxBtptC4sNnObG7GIaB10ZEjDX7fGB8iiRqYHU2BSBzojjRrTR4aLxydV1TDx+2Y
hk+f77N56x4HS4oWFAPwE6WdxDD6+JslNM1TZbKjA7A0221FLm7xGku9IK7rC2/xNMdiKd6fw4SM
S2DZVA0jSE9qVIlDoPkjkLnO3A6RrKw+f6Czr+/DKou2XNO3UPjVWhxa4UQ77mhMQyfF2mUJAMyw
yF7/B8vR+59zWAxQlsdUHvrOsjtZHKzR0L+UbTF53ThaqG5KznXbh5cawmdCEU1zE5tn4DbM2xah
NumNAbMnSLwpAXcNJ7NZ5YWJIQhOeJ6B6D5Cxv4l5tO5TTLPi8GwvxPnFotaJOItNAVxqCAL3tiV
8owQhbm2bHGJc37u6zEwQAFpVqGBf3O8HelAZZ1Ka/Vg+yNedHX6Qy2VVztpriJFff78053Zj8xs
KNdnk1nQBIuKM6y71lASoroxSxsj1meui3TsLuzHhRIwJEOw3YRx+vez4r6qLjdk5td+KOsEckNA
tgBz33zPILnIbh8Tq1ywE8aVTEq2YopML7PtJQxDfMz7wHihGw4ASpff2gGe2TT1uWf5U22s7V5M
GwTCJ+qkrI+HC9fPme8AAYMzCnl81tRchPIh9o3Jl2j0dhXg/TTS282khrjaOiivjxAoL6x37lvA
FILuwbgSC585vfoQ9EJkfqrSjmMirImI/qyxhNCV2Pz1FwcTDoN7hgCRis5P/WGV2OczlVhqHVAj
0hmFkYuNFFp/H8DteeQ7S5XQpjHm0/RhFTMdFT1v9fSAg259HUk5R9R04nUuT2hfV/ZFLb4zMWFe
jDQB9jr7Z/Hy0qEaIXEE2aFXmKdEVjEnXQMeAN0gb23QAdsqzPtDOugOLpwIpYnEMX4WyLCvKPsN
eE60aesxGTai05TbqrXLe33yne3nb/9MFLFJjudZFg1YCH3H76Vv7TQIzDE7iKSNb2x5cm5GjIJX
TZNe2r5nthNfmY4fIye6j0tARmPrqZgalkorYa2qDIX/2iyC3ecPdEJy5WjDfgRHQOx/TxCOn0iE
/sx0i/ODLCPZH+KVeu2zvZ6nsns/zdMqSfP6ukNveE2uk28K8NZ3iILS5zCMclNMjbWxpOKtKvJo
A9wpW1c+nwEPqujK7JIXVRgN4orF9CuA++bp0hReqMvOvSmQBsw4EX0j7VgUD0aLcUIKSOwwTXXm
6vE4rWomEBeO94mUyPymSKEpV2d+Dfit4zcVwMsDm+cUh6zRY7aj6KItyvboq0lAO5NVi9/zaxhD
4F2VaqN9m8agsNxe1/2fTBiUQzeow5OvBsWXbDLNVz8b63rjQNM/5Ibq/4LnpmY0DVu4b5VolALp
Ef9SwX3uVc1t7bmX/K5SePwMk1NqZZTHxUHT8wQTgsbHdaFOnZfPd9W5ZZjvzVrGMBcpPI6XURps
iBPfiSjWqsLV24S6PgovVY3z32WR99FLZnjJJISmpzz/ig9BSkvGlK+ViYOJSRISLcVwJQyt8zTh
1Ftn6v9gyrpp/aZ60oYsuQDWOGWpzDi0974fel/I/C6ueSUuZQEJLjtUWmfB2lSGb1qIaBWUHnMr
8JiL3ULDhsSQ8/CuR+lzXZidvYUmKjwzrIx1pmv5BRHYMxc1sQlVMB2SEqgdZ3HntUEThKFGk9HS
huBnVXMWXA181ctodlLqSqXKWFUe7QAVOD26EWWFqbEGhc3lEMn+OuL/9ZpYCmXOEAkYIE05/MGh
BMqoyHyZYRy+OJdmD+8ahccfElQ4nQ6G0MAVUS85/pDCT4cEPiclXq1Xj1oZmk9JMDcGA0YJiCah
35ivbBUHFRzprPIK9GaxRf05krw+gpzjlYbfxpsya/XX3JeVu4aH26jZwOaLB6kDQ2O2AgaeL+FI
VoMaD11htiqY+lGN952kQ6CxCql+UaKUP4OcZ/cYQXT+Osb448Eeo9FeFVrZF2sFJnK8ahwx3hkt
hr+rLDQH6DeB3a78mtwPfHkhmRutHFWoFXYdBV5bIb6xmuTS6rGr1xiABm0oXxMJ6y19DzV1EwSg
DqZS6VBnq6nCHCZATU4fke+ilPMaYd0j7AMVpQdHMRmT+StHKKV0fV2qvraN2saeKof9T7mycEIH
jIlXCxbG2S/f7/KXJplMnEIUO9s1NoIkCPrjFw1nNtASAnKHV/k0DBJ2Pn2MXEjN2pWnELwRxPUt
oCFlmhmHJjZKlb5tMP6OoQiV3ujUTDkFSkImAnch2Ji2ru0/o14wOP08oDgnEWU+anS3Z7Fek97U
YmNrkm5EIjemg1nGoHyIB8gvlnkhYxgY2Qmc38kyvbGdnGwrOUkvPwlDTjYd/ubRCjCHEt8wwRsK
t84r7U0dBv+r0TV+y4REBF6FGwmnY2xkjE66RP1RdJPfeFDd+huY7nLmJXyCx6itJmMN31F9iewm
TF3sSOFm61qFIOCoDDfq0EwDA2qM3jf8bbTZFk7+iebI9C2XEw5O2ZWFtvITOdkryEsxGmrGOFm3
mDP4Xo4RU7GOcb15xRioU1e5ajfqqufEY9vgjD3cicSmOrO6QnsZoqy+agBR1C7Slum4NUQ3dm6l
6/QdhqRRK6wakHyy6hGoVa51jrGx26JTXAkqQwNVfPYas8JMXmf5mK6EKhz85UvUD8rACH/7RZBH
YBqDMPHSRDHDawh4Elm90MI/8tQE39HKFF+UsMUdCQ2aaicVtPk9XZtdAhm3OOs+nYCQAdkdYaBp
6XQTQ1PO1tx++gsysT7Bsg2Cn34ZQHvvISW5VQ8NCrem3pA8SSr9u5CbPb8PmljtcRw25G5rj0DD
NlOV518+32NzinkUhRjfzaAQoscMwJGXaURq6pI1NjWZddJ7RlFY17paHfw6yjc6igcbfxp/yXmh
XJgantnaFoQvpswMU2Yx5uPohwhzWQmzrw5miHVJbsgFnuyg/T5/unOrQBGn+8PFTHGyeDoLkSCB
Fg7zA7/TrtlAzCGL6RLq7HQV3AhmsCaQHhoJyxypnlJOh5x2WH8Zoxdp6q8k14rV549ykoTPukrU
8TQUbdChS3aA36D/Eqhte8iRFVpRDMBgZE6wicsqvVBtzTfP8Z6gWwpEia9D35/+2fG36ZW6SMnL
hkOGeq7HcZzWcA7tG2tMLMgyAMM/f7TTRjid4I8LLuogoeVgetphOEz6oKwd2HOeMwaNp8UqSg9c
RFtcKa1vhsGNWISicmmp5xeKvzPv10DwgkIH0IGDwM/xQ+v4eNWV7QwHR8v+5I4R32XjpHABy/aF
TXk6YuNxVYpmclH2C+X68VJmJeLSqKThMKhKvpVSs7up4OitK70fb3ABtb0y6MVjlvvVLuBHe2C3
2pVUGpd+yZmNO/O6UXudGQyg7o5/SOgo0hghanro/ImKWsTKbm6QXti551aZsXa4uDIaV5f4wawT
Y2d02XCQJym4jiX1mam0daEcOvP5eJng+hgX0iNYJt8ITkX2RAfx4JhDsjWnPE3cBmNX/Dtk+/Hz
/XpuLU4FtSN+6vS8FlsF8bfWQvptPMzcwtknS3tIg/BXSCF+AY9z2pmnbWIyI8S6AcoV2I7jL2TG
fiqFga4ceuCqlEiylckbnQwmczvHaaNV1IsCGdIhJXFMZ4m8J1lSpNuoHjCzFbwx1Z0sI9+XXD+9
O7Y+jgxkpWKW4wTH3/iptgbvZr5Ovm88JBFXmFcN/Z9hyuNfxO4W671emq4gtXLBWcOkR3eTj8Pg
hUMxx5RFzEHfgEasTUuPC2F+5x/KGn3IOy0YzfHQBpj5SKEZYGMIg9EvrC8olud3clWYF9oA574j
A9h/YIzo9C22v9S1nTTG0nhwxm5cWR00VQb95tq3u0vUw9Nrlt4uyBzY7RRNQGWOH49hojGQSI6H
OgFljnKUTL4RIF8pTfxXdMRfEjnPXHKm9BJ47kw0t0DJMG+GVQZPaRHNGShNRtgm08EgR0eegnFb
ZaKaF+e4Vo3D30o0z9cUSH627IxKAUN2/KS4xladZY3ywYFMAiGqfNJSrbkaeqjOnx/DM3EUMNrM
qCGToJTSFrd7iyPqVCSJcZjAKzz5DpNz4WCz6ZUlBCK3Q5H1KpcY+eOJnKAH4kzOoK6CIgYwU9bW
t89/zmmYo61PXc4dDVqBd3D84HoZdAQFqzvEeRZDXq0cz+nVv4ZFIEg9025pysxNBmsREDLVicpS
LY1DpYfxpu8qnlkF76I0+PPFXaNcKK7PPJVNoW/MyQ2icMuZvK0GSYnRo35geDjuclv+liQooH3+
6k636NxdAj4FD58Rwnsd9OHwt0VdybmozUNWGdl1DPVi1wZauLXwBdpayIA8/O165IT0W8Fgzx9q
qZXs12UyjfpoHuj8K16q2EBt5V54XZA4u6bEQu7z9U5PP1QT8EN0qdHh5j+Pt8YQBejmdqF1sFoU
sETMRLi3G+mqVNRXdAKHVd060TZM8rfP1z3ldxFz+HwA5NAP1YG1Hi9shg2aFRUvFj+l/o+ul9Yh
kJJqbbTSE2+4fiwYSa+i2lbvwtGng6hR7DJz1Nfw8Md7JTQSzxHaa03ChUhcmB1sxGk3fmPpLmzU
7EJAPm0v8XvB3CKgQMBibrsIk3WMIdTQatahTKRsbcJN8ay2Fi9+juSX3DNccPw+WmF15dwbY2yv
rDqI1kpTSHDOKhUvW0Awn79De54mHd9MsI4JEshwcAj05aAVdBLmsvrsaUvj6+CUpUShN7RACJSi
6X/mg68frJLq1JvoydsbEaAq40WRouRouVU9xqqxlT8k6mTCxcFO+RU3oVa9tvG72WUicLahEKC9
bL+KRncoIrxox6Aup9VoOM1hLA2MocyMOs6VDVFh82kY6TcknKcb08yqFKG10AEQX4ILmOdV09oK
RbwTjtOlLxbqLeUssIC/a2KZyZqeQP7daaFvd1UYP9L6TX9bQaQ3O1nqs6ey0h2xzopIffQny9qQ
tac/5TIPK7yV/SFdmTzMGxNpeXJRgZleVC3GealuRu1dmgab0qKt/HWvlMoVoAfxOyoUIXPZQGH1
7FSvSjTJzOKmbivxpyRXQ0NaDabvZa6aD6Js03iVT7F2n6ooyW0tC8cSVJeHLnBbdNQGr/KLMNkm
fdZ5SYgFb9yX9PEADA3NWsU1+lYK/BCIUqFj31oLM1YuJCon/VeKVlJZdgOQIfoz2vGRQimxLa2k
iR5D1ahwkraNOy21mudal1Dx0LrmurIkbZ2XjEqmXBkudGDPLv/eFmI6wjxscZsjeGMhpSFHj+ao
PoWAbdlSselZfWTO142yC8Gje3ofpCunbi6ZIpxkachnkryAMwaTjszt4uHNCIeRllnzI3OB6m7I
LXx1QhPBVVovG8MXwR2kYOnCCTx5ZIO8lVuV48cgm9Ls+I1LCWeTM6U+plUYfDVtXnGEa9Q6qBIZ
5+PY3xSYSblZXOS/IWyWFy6L9zTiKACwPuWLxnxu5sgvy/umUpWeX6A/IvEPHmtobUNaC9XoHwZ7
VO4VEdJQ9JHI0rAQDlpgLp3xotW6XUMfLDvEyqu8vumCFHPMLsv0+8rp0fLJ0knuVwVpC/qBKNXT
uXL8bNOLoAZKGoWDq2R9G6yNwdTFSs915yom2ydJnFA2XylKVsAGoO2KSy5O1iE42xIB9sBqqvrC
Fzi5n3n1BEH+DYsnippFokwTpeorko5HZPYM8EoOMBO4COjIyHBD6JBdqBhP7su5XfPetGE8xxR+
/j0f8oFAQucZJyPtsTYr6nAQr7N0e998LeX8a1zJ6kuZ98YLZnb137al5pWRkpvnnFyYy/lGYgUV
PJNRezSQt1qpNTbRid//+fxKOU1cWQXgHdKrvEt6u4v3mTrp0KtFqT1GY5Bfy07Tf5O0Ht5ogIxg
MiW2lyeGdqvwbX9wzT3bjR5doT18Ke86KYDm3wFUifKSzIT53vF7Tgq9FVHQao/dpCrPmd5FG6dg
jBQ2UvDt82c+ySMXSy1SIBKtVNdFoz2mNp6PQyGlHvnKJbzfaaigdiUvpmmFKiqQhOMHiixFRmin
NR/DUVM2sRylV0Cmtf2YTUwrsqbcBqoGdbbwu4c8K5rN5w952sgC/0I3lfE1YPFT7F+k99z3pq8/
Fvpgr4WdbqNQJK7elDdAOV+6TL6vp+4q16uHzrpk33NuW6EZxpQeVrPJVHbxjrvekuQmC43HaRqm
uzZWtANSqeFdFzfTCg2C/iZOiuw+1uT0B77bT1kezeqklfjrNA5Q1Yx9BNkADIVR/vFnqJ3WmizY
Lo9yRVbvKlbfNy6KHM1DxZ9h3oOaoFtmQ6F5dq1bf/qg3TXEWIiFfT16U1NECrbBjni98H3mN/Ax
lOtz3w3GD3eJCkxpCfqq4wD4MbCig9qOwXaQjVs7GLWdpedajjVJOl6jz1rvjRjoRSlSaa1Jcfaz
DrTo0nFYHr3ZqnjuH3Gr6KSXS3ARuMQoNGmqHrJCLcNVPUpFvFZDUmonLuPMy0jmif3oYEy3TiGF
ULrTshq9QHeaZ5u/1l8NiG6PIJ9aRVtNmp3MI5Zej9bVhCaPK+u1SXJAuR562Ghkt76V9JaLPrq0
qzDz+FUCQ7+lP99XUAOj+sXmFm3dRuuL3kWJunvV20n/7shFdFvmxChXQ4LE8fIMKpiXVnM7SQTx
8M3WxgZQq0hvsHwzVkysMtUlbSvUVUVhIW1zs5gGephJJmh6MFB0Fcgjfy1ANpc35AmzYCF7jy7u
8aaTgyZT+qKMvwR6XKlXwwRkw23CAKm/qLNr1SXcx29drCZfsWWpaWZNcfNFbVptR+KdvEaK0IHk
RvjYuKlwgtCTTdxDXAWPk0sXwDIa8luxc2BWDeMZuMuypkAJKq9TwW9tBzqjYB6Sxuu6UtlqWfSY
RkPkaVI6rbVGEWvGlsnaDyrndpylDJnzdyulj2OP3uAljY2TAgzrDKYMYBhmcgL34CLXQko1Atoj
qV8kvBuQxN4xClgr5g/sBhCpNjezukdu/kwVcW9MvMK82+nDJQ7m8vrnRwDJxzMTuRRoB8svSaYk
SQ4TlS89E3JvyLE07Ei7r9Mak868rswvsT0MrhorF5rIJ2gXMlvagc5MrOJqJowe76GmbQzfMlPr
y6Tuo+SuVh5yhn+21q50X1rJtFR1RFeFeDQbB8+s5zHGVl0vvMC4S62rsrLXeqa4jvpdZGIrp9X6
PX79lQX5/5m/+EPxln1pqre35u5n8b/AZHyWxPnvTca9/Fde/9O/3Ly9JVEW/Os5s/H5b/APs3HH
/DfwFPRZHCBkoPDnoV//Vjf//s/8iQ1givqYZjfgfL7uf5mNK8q/MQDlrwEPAJZxZoIib9OE//7P
s9k4Mx7+AmSCGJbQOPobs/F3f7APVxAIYBWPkFkhGxgjsL/FCUM7XSQDheUWtLhrdDci2EXVDQpS
aXrVVCsTyXT0VzKawjpeUfJuaHamdoP0kTtmGkSC64y7PPEwvUMOqIjQJ93JGIua15WNT8HapHWj
e3WxKusvndhq0lbyd1W8zizPKG9TdB8VexWaG0tcV9mV1t/65lUfrv3WM5KV2WzT4aZAlD3f+KgA
jV/TCmTEXXhjfau/pr+Hn8af4SdYA/1+TA+ReBn1q9S/hDY3jy/pkze0yI5RJUGEP9TVrS2t6x/j
m/U9/1H+UE3P+C6/daFrvSrFynrNf+Q/2rcMm8HYnV4H+OdfKEv8TTu+jREoAo6tm7crI9/14qYV
v8wYyG65FdNdrTHr2ozo5MVo3uyM9iWR/ox0CtI+dAex78cL9czSnXP5SO89pg8FjYULjeYHfPTe
ei6qg53sZPvGkJ4Kda+b7v30RzrYz+1t+nX6Fr9oaylx4xeUh8rOQ1zeKT059WACFo89ysTIAlVw
L1yNv/DDodr/YxN+tJ6/+DMXCeT/o5+pX9ggy1Ht/4INcikqLA1t//+LCme+OcIp3MjzkJcEftH3
smVEUszU1LaD2hurpCjQpJ+zTd8gmk2XyPSXVlsE6f/L1ZZpxxwekEVE9IY+CxTypadkpU95QPGt
b1vP3I4evomeWIkVh95z1oR4b+Kfhhet4GWtgpVxITyRcZ6G3I8/YJlxpUk8FX4a6lt9269RcsPs
pAWT59YJChiu8Tx6zS2gswam3lf75/Dbx/3iaaY8kIWVrtSArnLj6+IL3Aj0fINpCyVJe42ukaXX
/NU87HxK34JDw7DF9ILci5+ke81ym5voSYboZtHbd8nNd4n8n/9DL9zBcrGM6QUwF+hNrrWOc5fO
clyvReM2vmd+DW6bP2G6kp6kO/HYR6DcXO062Acv089iWLVot9/3q+4x0D0/8W59t72tvpmJVyTu
rVW55rPyrf7dbeOH8Xt/E6zSx9I1Ezd6hMrNtEM23K/aZqAsLL0p8XJMKoXXh5vphWFbuEJTMvoT
8qd/il/Zr+JXBe/hP9j7riXHjWzbX5k475iANyfiPtzMhKM3ZfsFURaO8ITj19+V7DlX1eg+hdCM
NJJiWlR1VZEsIpFm+71WyP9XSqJvXsWNArXL6Q8wYKqUtwhVo+TulLqoxayBCqOS1iT5F3kZs8Yk
PfoREcA7nt0ArZ8nCkDAiJxmonjzyzyR7z+X+a+4zHPSZMpc/FtLk0mO4Ksw46iCgNaTEUblsvWD
rVN1g2SiFEZ1Szl862UVQAJVTM5GAyoh4D9RQVHnHMa5S06Uw29xyWmw7ettoj8MgTZU5CFr/e1t
ppqcVigVU10EFikyuPTmHmVyG9rO5JtmLzQxh//pC8k/UnpgGIFTguAUmCgmsxjLRSSbTaW6XQDS
dMUsQL5hgNgJ5QWeHA+D05RD6BlWo1MFcH+OgBgPqfVUI3U9mjaHGWRyPmb+qETlIgJJA1VR4QtE
wqhy9BGSt95UJfKkugmRnARpzoL0ZpDVExCszr+2qfm6QB9vZ7JAeZOCnyROVNdSaEajnogDvcBr
upAKMDUmPXU0zNkpZlBmHdC7iPiAuMtQ7aA4go4gCmQM6/zplBED5ZZ0Tun+8Jh+HN9kXcPsJAKH
HuMbYdn7gF9D+9yJgOUqOdZb80H3TE9+KOEbmNv+uVsPbr2OZ1Jbc0s+xa35iy+5NtFv/+4l5ztu
4vrDtvv/B2xaN1hEWS7KAsy86qkCyAdaZZ6alkTruRahua01jb//Hltr7l4nmZh/+l6n2MrXY87x
2WWUm/H/JlKr6aJTcgGko/vwINLtFhzV5PHx9niciUpcF2e6eB+vMxEnoZnrncWvMy7Cw9lHkRkR
F4Ebemf/ufRrH71Ytk5hIPsNGYgruAoNSElg263KTU6enhbMFlx7oeNJpIQ3JblXiU5ysgGzELFm
jXqZ1/Z8NuCpfKkHMwbhvOoWiGofIP8C9OTsLSfaAU0lpVVBRb++0ByoMftyUW1rkYIB0UB7za3h
fx5YmBvLNW/2wSYIf8exzG2Yq779MJZ/dsP8UG9/2DBTGHMtChGKzLBhOgdQzvqi+eJDyRQuuCZK
QGHNYXLNzvEk6dYnVSMi36a6Zza8ZAOztqcbtK1rMlMiFsUM+g4VCmeDJJ4SU0u5STsED2nF0M50
grs0VzQwd2KuC/Fhov/wEzO7YpPo/7+6YlP4uqnompbKNnprdWmMHZJntHBFuMU08FSVSe8KjVJQ
NTLhX94lE3H5u++S2UmYyNXfYhJ+FEBEvSmwzXjTk/VdA4aCRodLjxIxl7EvBflSOr27/gIMWPbg
JIy8hTZpWMPM7SPdN7ZCvONxg0w1GZm3HOmDx7zbhHifi0iU7v5IXv8yqCmD+Kk9m0DkxaBEF2la
BkVD9b1GBie60d12JB2LOvzWLIpls8BBftDXyNzui3eQmlG9pII34uifHYXcCc5r5SmPGmup5QW0
8lICAIPbAM7JPrD3d2iC3un2uEC8xPPRc0ZNpvs6AxOOZ7LYPROD4ss+E3eHtJ8zLCPnDfAoNpDe
WGm/1UsVRGg3O4SmBBu281uxDpi6O5M3gbp+6hp2hwnUCbUfzyTFx6fUfDXZ2wnazqY1WQAaz4me
oaqfQ7dxYnwqigTcmL7stDXJVjvUddqa7VvQUAYtMQ6dnYjdOGci+h018LSKd6CPnMZusMrvwTBk
60w7GBseLpNc0b9P3s+L1rnv6LDA/byk9EVnq8ee3W9Mco/wFr3fHTLqqrhcTgofIJVQxu49XgJi
ONEWC9skeLuyOPHYm+iAd5UsNsf9HvWWBLVuRLeXjc0fDwBJJsvXYQtQd6elNWvsM1u29PVOhujP
CDCNWUJfNfwdMJTtmuWrjHTOw7Il65OPsloGBcF6+rBeJn7NKhvRoW20WuYr/mElq53I7xfdQwXE
eVIWpKfjIlklfouSTIrMD2kXCQVb0k5G+DBZjQtlyy/LRxjQAF93KVHwSMnr5lFzg61Jnrz3ltzd
ifsYSLJEJKRaAWcQc1zaDRMf7MfUP9s66ezCf2xYy3p2WfSOscY0C3QgfkjckYzEy6nX4/5mTsIk
Of5VLH44CBMrvmxRZ4cWNNXVSGOfcKe4gbXjF25MtmvwDjr5qrfZznDRBbt4bHxbWmCIzujYlM1Y
fXOSYtq79G+RFHPzM1H09bmqzmjy5vPDN1WwNra9vQY6JKnoF4ldmEUyungaV9RWXJyBnIhOuFst
Fsf9zPTMC62Jmf9TaP0UWv+ZQmtiO/6eh3JOPkwCsL+n/ATw3Q+sGqS1QNfDYSa/q1cX1HNwiYBU
At1Us5qJLtePjd05ndParX1xLvie3Q3O4CD3RPlr46KClgRrHn7mGSn+GooCneIp9yVHcszFhclU
Ypoj2xHN7NSO7YQJducZh87rPIHqDAYNs/A9hkWt7ZHxkVtq1E5+17KB6mTVMruztUVnP4XMYqbN
NSkATPzeFo4jtChKrJwez5Y0Y8jTwGeHxXCCVQNpuklIRG6fFPpU4nnu4sNocN8yau4KaMdD6u4O
KjvDMOrIoaAruSXpytpUL4p7oSto2pysdqv7Rx1BgYh4J5gPdwWxyOWqtaGmX5d3gO4iiGcYBBbg
SDWyb8krn493PqDjO9Q3Xu/xOjcqXl9fTzRZUNSKOaFzcjMYryoZndYpbT4tKC+8rdjo6E7GSpcb
BWirYSf3c72N9ZxZ64kpH5tDlId1gcg/Vq/F7LXUxBdfeQWqnK/ksmM8w8mXUV30dunnvumW/sBG
W3GAK2/LCKKUsMJjG6xHTmhHToLfcsTXMztiKRZcYYYTYfn5c5ULNkUEMxIntht6wut4t1PQ2L54
mZvi1cFL1/B5QfoibrMCJo3oXGCCAjdlNT6AaxX/q1vJre3eafyLPTJY+oEtE9kZbJS6w5ouYYPh
ZvCQMKrYDnAbAEB0RhvWGzNgcVd2S7NlZStb3ZUcEYGgk985JQPrBSxwDdvexMoUzpnKXklpjnoa
O/JIdSP6l42yL1aVL6/OLo3skKHykybkguFIi9yLCYF5bldu7mS20/vnzXkjOiLLF/ik9Z6ha4hG
C9BxUYDkYwtz0/PMRHqCIQnDkMZ3HX4/2QUb8IkdsskofqYq9vHZPmMqlog7wQCV3cI2bR1fBm4I
Rjs/PAgMeMbKWsWOZ9GO6DfjtnVI7Ic+BZCMG81tn1lRMQlY/RQVf1lRgX6pz0XF1NkNWlVIYxOi
onMaCIrG1t0OAn9wgv3wD8UQ4CzJkBH8Fe0hcLl8kJhojziBgSvSEVUSOUuczBXoSweHFZvW9mOF
Fg8N3IGWXeyMxdjPBg7hiZ7cBcvX53Xv6w8D9rNKAsRhL4txi7IDhlMR2rmDQmruX+D0jhTJf3yk
uhXJRn6IDmd6Wlj+2T27OHyO4qL6ygejr4+kPjWvJwfSzv5cpAK4YGaeJr5Q3SVouOxr1VUQEuAn
uqXw5Nc95eqxtbWXi9OxEmrx4mgPJ/8CqaRCQiqMy0n+0KlEdNq6J4Y6XkhM1T6xxk2cCPMW4ucQ
kjK0A4ZycnwP7cINF7F9chq3cqVnLntTSNYc8jVhhRsd+d9lqE7h7433MZQvSupYtcbfQfZKz/wT
JC9xKvx9xLA2dkYDJmDCu2Xm8nd9fWfzxt9R4BE5/N9wcXLiBfieXHzHFWO7oo2bYdwx1uXkgBsb
/6YYWWpndulgTLjHHFoAePoYAZf6AYtwH5mLr3Xm8vvhkYtwkbCLV/DxOPw7xok7KfAufuXr15br
Cf53ELabzssgcrnYNWBAGAgoxHSX+hlshhUYzmA/nIi11xaNfzokB/Wh8CG+oVvPm+ZGWvRscIB3
5rZXI2eAZ8+NGRQqMYm1bo5VUGlEU2i51obGgPwG1LhbXGV0wc6biw3pTrl2kbFeocf344A1EHFK
ArukZ1pTkQGA6qBRCQmFlEW2sIud1AF9vc0A4QzjRGAC1DtXXRUUQu0E9uid3BAqbXRGluG1s4NI
wlcDC+fL4ao6cnmcAtgjUAJoAT2MTKIr0ynfNRgWAY3WwCFjI9F2yO0uQnYsUPXjgiaQ5q55SNyY
Qc0H0GsBhVEy4mzZICmiGmYSKRkLUaCCCmvD1ajlVn6zalaGe1xXUJU11Ni6hw6VMfCapuxBcjTc
dIMJauwS256fL8C0ofgpdRQaohBq6S0tvyd3/A5NTAyGjOEzr/WQz4XKbXFAMFpW2y0rENoqbWOP
3gVc27IJVF9HiIGowYXeegH0POwyD6Fwv/GVRbOSXPlBfdFfGja+hNiZDUtX5qrzfPjVBb1wR5vI
FOZXRpYI5bD1xXlwOltYY2lheYau4sY7YTG4J5u+A0WLvr+f6P4V6XR6vN08JeT2tievsPoCLBht
veRW37Alt/YkciEHHmJpyA2/SoUfClzLgnkIVEVc8PX1zvJqhjAI49ussnvP2oVYYRMzVcGeHrG1
+JJqzMTbawfxJrf3imWBheGykM9WgKWpsA9GguZagt3BVii8Qnivd5RF5C2wktwcLzD9PeWbCdly
bKGAJhTGMrYDmJAhXC92BTuTGm7hG66EiVMW+oOA0FDu4rboRmYaHTExKxp5PLxHbMu1FTvbhtv3
wk5hRATY+zkeqGvDLXBBreBZC0toMN2O8DHCTMhCu5a/TPNiHzySaUhHLcHL2A0N8iTXaF1ly1ef
hB9YbqHyQ4EMytU/GR6478EPdLGB8nFCD5ytDujvbjRHYmC7XkkQsO0mXBr4/eyLthKT0FMpP7s6
XXMzVVuVzrNE2ltIMZZvr5YqpBqXY7BYndxJF60L5hLI4nQ/3rZufQSq5rpxwRCH57g0hCRegnLR
45I5gQQuoKu4rIPli9hmyqsE8YCbYQE9bzvs5aN8jFfto7TR1ukq9LVNd1+4AxHwV5bNQ6SIrO4s
+AZcFnI5LBGMjUtZaIbUTXFudcjCr58t4LdwpZIaHpMKGxbbxgsdE4eMrxIPMMK2Xkr2QKO73sG7
EM7t8Df9rqO6Pywhmd3TMbT5GM8eArYMgbuzDQs2vw3ZCTY24tL3/X3ttqyC3RlDvqX4fOwCO3FN
iJcEh3iE0r5gNz3VlMKsrrE9sU5Ywchtnk9wakom7+HH4fxzFyhxJR/RUOxChEu5dYvvncNXukao
latOLpp5dJ3/hDAjVH6FQp4awVh4p9iIsBnceDsixingE3MXLb74lOvDBpYlZBMPq0J2YTIi7GoJ
8fEWZrUICWu5Pdyt8n2DWkjHWPEgrXEVYyFsd7zEZAJyb5yf0eGWeIsQ64BZ438+2Bf4ChZ8DoXw
I8yPqwWBbcFNDTEjJ8w5AOt22T3EnB/QDO4M1go7IYNo4w4vHE9UjPIExhmfz92d1hcJhQTHcTKu
qug6M56AjzQe+6XgRzjM14dzWnTumVp+vhFRLJnfdQttjeXiQXcSPQl7KHI7OOpIDmArbQJm+vi6
bkUT5apfFepAyvsUQ+BOhLYxmYIvrlzT28AXDlDMy+y284YlV8x8w/FPAIQRPpEbFTBKnJzFHncG
LzhEz/C8G79B+0NMoIfw4KuRQGjLzkp2DPuFb+QYRkHvRnABYXRgCrIVGiC3pevFTk7p6a1FoNrE
6rZIhFRYP4vF2MpnF6wDFaGv2MeYID7b6gGwI5hn7iFX93y2oRXh7GCv33A1JNzw9/JnTQr6Rvys
+YkrH7jm5N5g5MKNgjeId1NsuxmDcNbHnnbg//Sxf/rYbbYDZua5+T//Jc25E5NwPbom0YbZIxqX
wPjliqOBkffExaS8nivKnHde+Gg+FAD8dF5+Oi8/nZefzstP52X47/Ct+EGDHo+Afua6TDI7kpBl
ocXFN0oNEJP2XQM28UwT4Nw1JgVC/9Q15p2wSargpxP20wn76YTB7vrphP3xTtisFT1JVP1LVrQx
I4+nLRqiWKWZNSBTAlS3a96j9HniPF8pW55Y5ZVjyD8SBCuQ3dWuOcQSvqmBuPGFqbaMPIaGWNMF
cRge3/4aNUKdnsle3nhcNqVvhUXE1/vLAuFt9EvamtsjbACSADqg6LFgIcrfeECGxzy+xlmX3D+e
q/uavdNJruOve6ez6a9rJv2DZ/Qfmv4CbOSPDB4g/3FMJsAOTkvI+7oDTk135psf0TrE63jM7e7u
9W6kzwiqFih+uMMTJUM0fYkywR7/Kjy0zuN9iEP5F/Z8uJBthbc2FEH1G4FsUUqwyLf5tnHN3fle
3ikbZT3s1ZvSLhHQrlA5YiBd1SC0RHa73Qvgu8gOUc0T2SEUdVlcFqKPmtTFxa2YhlB/6xSIjkaO
RAt/RDFrxXhJyADnOnII/rojl8XjiRj79/djRI5IA2CsAnuN2f4dOQAF95AisQdeDXrHyzYFZ3m3
ROB71ZKAvr4mFLUfyPwh+n9XszukNhAX1PgNo4QTVSEt/85f4Xe/v8NcXOcInwxugOs7eFHB/vXz
zOSPo+gfVmbi25/i1ErNtFVRq8wfS6R86JfeHlhBHgzi3KAR5x6MsuQwkJtrL7uL4mVirwjqX1ao
oLlFj4wNXg0GFhbC03YdkitOjuRVYsdITOBeEsRc715RajNeZ+0dtS+J/T7Hw8OhXb43qj/cycSo
HsCzrA0y8gH6l/IheEOZtdsvjGP8pO+BE7YfdmDJyckQMU7ArVPRIsDMFi7EWJtHNAeq4GFIeDfN
8Fy86EjyMQG12KBlC9DhRdE4KO91u+tJ9/j5Cii8zPM7Z+DDuCeGutU2wJwNcDaA0xsjT/vGU6AZ
fZGQM2Ihidfg4LnNnMw52QJLj+kxWoNlFpm7GBkhHtPm9cGfj+naYPfZmCZmPXhTVCUteW4FGSqV
IhOFVIjinFcm6rh4Pg8FMaTxrrUm9Iw2fskuUAkk3ffOArVL6JhCZhNZwOaalFGw5xMMFTUxyBH1
SGGe1sgZwWrKXe0RLaozlcfAApqZU/76B7mcANzYiAWMn2cLTIyXJ2mRN1jzkp8RKVueHeD5oRyF
S70dHnj5UodMXHCH3A/q0c5bXo3W3J7wnae3eZI5QPqZp9N5ORNPf/Mie77fY5oh++7WpR2qTNmH
N7W1rFRWAa4cgefRS1B+3SCD2bB4NSBK96RvL7bHS35MWkLdI/GLVTSROG2Q9+ucazoNQWg+4pM/
XMuSLJaifk3d8nqFzlYWIkyEHIni99Ltl6+vgf3+frt6y9zDLk9JnhOcP8iomOGfCGfw+G6xBhVq
PDrOY95c7/N/wcOO/Bywof3W47/zLBCPlSO9iOB6fc0nI2X7L24veQLx1qp5HIwKtnxGxGsNAvp1
PT69/a3iVYRnz2IS0RiiBIJ3sYDEOJZ0JCW9Fcltxm5vjwXLnOsdQibuX19z9N5xKfr5OfixhfjL
2bw2aH7YR+KQx53SYqDV4bRVdVhdqDRzO7fgVWBujUW6rOT7mYvOactrh9iHq/7Ulv8ubTm7HyYl
+7/JfpgTxvIk2P/HnZY5sXutDPywcX+K3T+X2J1YSH8yrT5nKMl/gKE0Z3TKE0Ppz2J0zpn9U9ja
P6/Zb/zQ7AfQJ0cU09CYMJGOWlGFAB2BqWfuv3So3NkWg+dv82OzljwUebM3VFLYJ/KWrkNYcqg9
YO0tyuhpvIB54WUL1PYQFPvAvXsZqOY2qCUDZpWrO5d1gUhMQlCo163Ta11FTnmXQXRrwfKOUxrt
SxdkP8m+rsj+BE8PzZozpuzs7U38s7/Y7V2JQL5zNADVLkkAUQYzFm9F+KAxzKzJYqC1oll2pPlN
ixIZ9d5gD9w057WwA4MxTusbuB9wQFIvXerXWtGKtmteB5o4vE0EvJE6WE0IqCNPvG6PNw+wZIsi
KydbW3D5eclRiww5L7hEKQ9VsKYAL3fBnUkKifS6q0mO1dqfG3KzNzexFv5SN6f8sPL7w8pNzt0o
pmEuA0XXRZhAI8v9HeIadw/wo1F7JyIK4ro7FRGXjl6jkzt3ty/RLiNR+CMz7gRXW5/tockRqQIg
GZ00jGTr+Ivj52s4e5sTnfk73qbGZ/Sz+5zoP00pYr2tEaqpbF5Lmm4uCNI4MaTXMw++PPsbmTw9
rtwQ/aPxwt8gZAN0GryyfUaxI95WUMTQeFhhtL8obuOrTraTV7qnL00vO4ZnUnifzx4f0WcjnmhH
MNgbhTlgxMC2dZYI6H3+8VcywM8+f+Lmn0F9VsgGpEcNOl00A400vXvmzWTSSqUivueowNQ8XqHJ
K9FPTPIcacnLxrkHHzkROzSAx36v0ZWPiEW/UqgE4RAQhZ4OF7smKE4jXW8Hh88HPjMv1tT/HXRR
iC6Yl2z/iNax/ZyD/WOt8cvhnDIIlNUQnZUKF1ie0UUMLgoGtCxaILaHEKpAbvjOuMD3fkZc1fGJ
i062HE9ozjN4Ucgb/n/bAevmtiaPJWzammCUaGjjEcIIXviiJgfoQjQ4HRHHewelE8ry3mdWV+Gz
8MnqTkmvhPIiJGKEm4BUGTH4B4s8VAgA82jxlzV/pmNgIYJ8501Qq0e+eIJbE/b5Ys2dO2sixv/8
525Kn/Frz93c9p0I3PY3374TofvX3L4Tcf17bd8Z7TjlyPtV2nFOAF8jWR/Mtz+NAJZ/PCtIRBkg
zeFUL5A9Hwaep4LUaHqvus8R2pMatwBwD4KN95B19AgT5RbyjqGXgiepZjoXJJELjO8F2y8XnyRI
T5ezXAjKgP7ajFabBB1FF/TCjvb6iuy1zWzFy1Fsz8v5LTRTDQCbQp3nUUMj1POyPobgTa4IOPRA
Qcgq9HRxCQ9MDcXrWPCIknRnswEZOZXZe4K7AOn4UkT6F0DL6MopmEKPIn4c/cHlrUYJAvaxI3pg
GiHgakXHz5EHWhNb9lL4P5mT2BlKrPEiuj9kGNAyE5nMnrgdXeGFz4UtcDdnJmfiEYxVDBTKACvD
DHRSj2im4RJ/WUD1jDAr+a8iRP/6i3jtpuG9Neg2xjMGefifLBbvwh7QW644XEcUhPcGfLHwlxWe
5lYT78Th/Yj8075UBK99fUQ7/h7gB8MpvEELGIr4eZl/iWQGUoa2jOSgSdBtSAe0d/EsOyC3+O8o
90dHEtrCDXQMdNcGC1CC4RU7J5b7tXpfWkhQUAPwaD6fsv9FP/2ynSb6KQulrC1SbCcRXlJFnkPi
V/RwA8YTbho2JGcOf4LvkczO/S9f7kd2r1Ag15Uwep6eXoFgAx2ekNf9+yLGri9phM2Qsbm1nd34
3ML9cOr+kzb+D2GjTPOXVZwo1aoO8q7MsIpXc55HKviDLxo33xLnxr9BDxF6idBAfjX6Y6zvzfMz
CIDJ/v3uDtADb28msJ9S+MOBzy089NOuFu/v7+glPHr0XUA6li/uQib8PNMjWvRitOiU6MPLXTS4
8XxtsjhG9khmZN7s3U00+l/r7uaF1kTX/xRas0Jr4hr+YUJr1lKY+Ji/qaXwQ0PbkkQJhDaSDELu
b+VlEOjxaRygC6GlGhz3EC48tFUBkbB40h3w1y5mZPQPIWfND5ec3G4sC2c9kXHJyJBeB9EEKoVZ
g4Dl/KxGaD/tpM7NEqlmaZplDtj4yKBKgBpVUwIOqIe+B9B+leUNFcRyl3XycxlVtMvH2tWMtCFW
34lzI/6hwfDLiNWJKZclaaoFDQQnkEg69OGiJCeipa+QcY344BmNvV4JGJDbJ16UsNiEwOef0cDX
KP93Bt2HIUwMuqw2QEKtYghwrLmIPoQ2b5TjcHYnwmFheN9giDqhPayr4/sJtRCf2wAyt4o+G8HE
asqGtkmjCiNYc+/4db/mgIhbB5h+Z45qc7tIyH7mknPzPjU7fvt5vyKZf3bXE3uiKdtzLwi4a8mp
YMmhLqyiiH0h1FGhrKByLzgvHBgBSD4d6dkGfXzcNMzIPkc1QcxQIDF6WBJu/WoI+yPKgSKl97vP
Z+rHsu7D9pio9sHsBEHOMcw7aOtnbmHCKoPZiZAGN2kfmNtR4BGVZMdBFl9UAAtx2EZ3U3M/hDd2
e94NtwT40Hsej6FoRL+7ez++fz7S2Y3M1/yDgfbbb+TZJZ1o0j9oSefEJGct+zhRf7yYnDutE7me
hanSpyX2YEbWu5X3+b6Z+fBpbfOv+/Ar0cQnp/xaH/FhUyaDoolBD5WE09LgAEuAKQEwCU3Xyf2Z
rHgXfExPmwIlVS0gx4CvAbivkmwAzsArnl55xuHR/vyO5870tPL3jzvT0owRMQWR/y2MiBltdJ28
Dyv2G2ij2U0ykbHZJdaNsuabRKSAEgtRyAtrCRqgoRz6lusEgXwZGHx+V0MR3YgASOoEG9Qiuqhl
PKI3n85YJrNjmkrTP8OYJvL1tzxMv4oO8/+2zbl+OsVP+d9IW789tX8r3v92PD+dY7DbvzR/AepL
zhzzGfVlkf6I75L/1Ve+S0HSjL+DLhU0NDrYp1XdxEtfCS8FsNP83VRBOWEa4HSVQHr5C+WlCZpM
ESX3iqXKsi4aHAjlfzgvZenvYCUHNjYnglVM8JP9Gs5LriN+EcSaAb42XZMUkLqKFlL1yuSMGdqg
tXodgM5dkGHopmFN1agw3LNGAiTURQOshj3o7i+X44ep2n29xEdCQ27HTS5sGJgeUKspoO6UMDEf
tW0G41prwlo9gK+mYIURIeJpXCL/86vwT/nmKpKF/gQgiZsKgsJoVvj2KlreJW3WnsX9RVDWglG9
BZKAIlRhWKT9a6gm+QK05DN65FvNiSmdXHNiwRbNqS6HRBT3TRSQLAqBv9NkgBwRw51Z/oN29uV/
azv9VhN8vZgK4lMRVN4gzdYn01gIWdCdLVwsynuRWaj6B0NcOrIYrQ3HTOwj5/MJlb6tzbleUJMl
U9JkRQVD6rTto2sbpQ7Ohryvw/QgB2qzqoPKz9PUD4X+plZHwY9l6GzVC9qNdr5EZGYAfEdOltTQ
NEkywGJlgXBwIoELpRxr61zIe1xKWbWqvImtonQroTe8vmgRAdUbYOh0hcz0KD8fU6eTW1jiZZ7c
x3HuC/656c7rz0f13ZoDXVXVMCumaMqgj544rCFYqKTyFBu7i9qivr8ZR4ICJgBDlcbFM4dqbo9N
qlaxDLggmNwNGWxeJpjcJ+ted3qjm9VF3+WaFdLRjI+1JCylrKycMhmBDHWWLzenHFTMUSVQrQe8
TN8DE74cS1/ONaC9ZsUxbA1jRkF+J08wLjTZKRb6ikHHO6XeEuUh7TPrYuwKEbXuJ80HyOyXLGkr
GxS+khvp4qqtL4k3nqR6JiD5wzmxVF3UdQVS0Zzir9Sn0GjaDtc2wmaVGcm7NXbKrRQODkY73BtW
u43OAMC6aLVqq4oa+hZCH4WhAGu/G8eVNQTyjBP/o31hGchGgVXYsMxr9PyD1STIkK9hJWOZyjrd
iSb4Ys9h+5YK6mMOAvaZXTidfM60Y5oKl3WyyKf/W2nXx0Gg9pCCB9Nqn6xK9utScDqhuhkG+Ut0
Od8OMTBH80swI/Guh/7jmbSg3hQJasySFZA3TBOSfRyVaHe5SAfVOsZGAdL0kKmZQsJFCIArFNEB
1a09Ew3wdgE4uuOYKXM9N1eF8d0YZBXaVoJaxdb79uZBTKyol16WDh3aMNYGaDqUZ1V2Wn2j1RR7
4d3QnSH2dAHUYrQsaOQHF5Kov1Y8XafiwzAm4unE+epDAcMI33XVqV+k1gMlZd1RwVjoOQ1akgAv
8UmvmSEt1Lmg0cQzwB7jK/Hh8pMtcC7CLBBHXL4HwInkhbLXxewSgy1u2wteeKtKV4riy+0JQE4P
+WnXoKvk7XNheKUM+mwpJsKpTbLcVFVROrR6Bmrrx05GR5xZk254ycV9iQ1SW/D7RnVG+FzLhb+7
sCJxBazIOkjqv90DnVjH4Rif5IMK6OmIqiJnlWtDqg9udzkEISASFQ+qgaT9OmkGUvdfLsUmVxdj
7/SnGwO8XypSrsoxallWLmJQaKc01Ney7H0+RVe76ruR4rwo0NxQY+p0m2hCWxepIh3S2hmQZezI
Vh+YOVDQYqP5ygAqMECKwQ1+7ACl/NK9N76WA1NygF12csrcrdpNJRHZIjka8pjoaHdNwdqItgZR
JWq1nnyZ2dqTAMnXvaVKIoQMrEUTFO7fzm4ZmUEmKJ18SNHxlXrjUy2vwo4I+aMB6NKMxiExvFjF
4O0qsdFvdwn3l/52AM51zoZ1NCPtrlHg6Rx+HM9ktQepiPJCaDEewIJndAypsTG7dYiO6tjRDRvk
tEm6bkJfaVg0OFl1myieNKIDtd2GXzIIotM+E5ea6IkxEdCJLd7HPakLW64WBohSahU9X24ZuzqQ
TB9Sc38KPL0m4gHsP59vB34gPruTieyyxPO5Fc6Y2fjy5Wx5luGcEGw2n9rxTlF2n1/rOwvOUiEg
dahJ+BeSDsb7b5dRFSLNsnJVOlhnsNgoTgbg1cCz1tYXA1Rjn19sElPBnplcbHJnPeDljcjAPm+R
PFfwPznXdqwj6mnYRrHQMmLlizRy1XTZdSAkpgLsp+FyiJGYAF1Ksu3aDToRxRI47RWw8Aqi7cXV
JQVJF2nQSXwlQZaO8RGMWRXCxQ+qg+rfVF8nUQxGFoEo/U2jeJduHSV2orJsXCkhwx/HL3rBIuEg
54vPb/k7M+TrLVuaCDMQLt9U58PaVAU1H6XD6FoobKhoBkTKF+Wh12kjO0Hsoj6xM1gcraqU1tXM
Kb0G5r7ZS3zGoYTxDdoABvK3yyv0J9VKSsy4FboJIDsBGXhhXAJrOVp6Dckek02uuUWPUupB86IT
HV5BdN+b7CyRvFj3lRMFTh8nRE7ueL/siQRIs2T7vGMqztppdWnuzIKoR9lDwbyS2vVbBYTH7MEq
DqFApcKJkD0yby7SUiwBomEWLJ/lypq6IddJhkUFD1hGlfm15OSDYdWUjWVcQkzyCSCTF5qiNORJ
hPS80xEmKmkrravQkYdFjsDhpu3IWScKSjwaJ9GZ2LjnOb1/peH+ftp/GdBE8QbnTsqaYZAO5khj
BKbku0Rd9YAA3qLhuDutq/O2i7edvmiTpaQv8gtrBSIftZpEKODVSZoQFfIzZE3A8hyuCxuwKDkJ
t2ZEo4K2z82d8VKy8RDttSc9IMYRuyu4+I6OcpYTKUxSH0wneNBlotxJKQl1or5DtZga6e+yDWwA
a2vtEhSNZk7fUVmgCv5KZuVCeP38BEwC/v849KaOkAdCGzriFN9uQVnURUkUeukgHK2t9pK8guZV
e87k5Vn1RcnRBaeFuF7VC+2tvpAwIdUW9549wRC3HlAEVTwJEss254Nil3fZTeVr7/UGW07MSP7Q
mvQMpfMSH/JVsMwvRNgDsdgv5ryJqel+3WGWKMmwa03VFLmx/WGHycapOA8WbgKTWwMiGzXENck2
AgBOa7fUiJR6WDbj7QwCrxxeBcAqP5/Ga8POdEtxJ09FBAM+95T5vW+s/0fat/XWjSPd/pUP866B
RIoUCZyZB0n7am97+5Y4eRHSiSOJukvU9dd/S56Z07a2xzqNAwTobjhtUrwUq1atWmVkPIrIffQr
BzPsKYLc6y5pfQmxkd4FKpP221RuYTSZ8sxn4oqr5jG/x4a2h6z0c9tNbUQ2J/3UR64AH83YfT7D
RYO4f20044Bv4PwTeASLQy8zpy65wBqh2xmIKKk7POL9Z3cbFXvNWaOo5v9zwIVxq9OsNfh8svIa
oYTLX3K0gDDdEdqxozudbGiGwqtba9q6+p2Ls5AneSCy+SwET9NPTdz+pn0Rj9ad+tH9kF/SFf/5
IoyD6X6zqnwBJhg8+/do4ZcAmhNob/eD/GLR3BEyXs1zrw22yHOHk+ZRwxC6jWilNhxo64XjbVGA
YjaCWVc8R04GPkDqwp8qQFYyt7bhlWIb4wUOHltnX5CznPZlcGOy0GX1Fzs/2ThuHSIvdhtUD8Ww
Jl75oQPzdn0W5iVShtHSGKa2gnJv5I9PebEvoB0cuxQZ4J9MublaO3izn3JxF/886Xzh++a9TnkY
YcwA+2C547gx5DZvHuBjGsGGPhmOn9+r0MWns3NQrl20j5474ComsWbc11zW9hlhn9vtlJH74Lf5
IxyPwTdpbfI/yivLdg19G2crvvVlRD+fwT8HfCXyv7V+YZc3sqjIPZcbIvwBTbblNhsfc3w7Q1Nu
XPcY7RbIlQM/KzH5lhQrSz7bjosVfzODxcHsatnY1MEnd4812gC2foRmabE7Jo+f25QL33t2H2DK
TEfMiOYy0RmFdT+MQWA+9ANixtpN2+NYbbsMHYIj4sby2+fDXeIUi/GW35W0uVPHGC8ZN6nYt9lG
d7sUPYC4N6E7TObrzCfVXer4CYLnp+6uQfvDTZys7PDaZy8uUS9sFvQdpiGso4CSNQTsm6MVfotz
LxN/3cosPnpxfZgqJhFEGM0QroAOD7Romi16ZprMDdGywd50/DY7CeR5xSYcDua3PHVpeOIU2Qg/
CVz8CaHeHftG4dXcqyxAmoDxvZJsP9+eV5Dw3bFbzNR+/+yzJOhEWWCmKVTGtReW1xHU97udAlJ4
EzWHsLgqw92IDhiTS+tdjgsxdMRl48/KvrFL+NhBjAg482kJMKE+9WiJVd0kKGmBULpBvAEdf9Jr
VAq5WbhrzchjeLi4NxipxytIm0O+39gXFjpAI1CtnIes+/X5F1rzWl98IbeoTQFWI+2zgB6YEak2
JvjCLr/9Xkpol0Gqgx9q6I/TbzQ5SIT20zkdPM29laHnl+uzoZf+goilGZkYOrI3jtypHovgtahn
AmMfVwEFoWtlU5ePxbyfb7524THkedz/ez/T68I8mN7QHTu5NfkvJ8KFO1G5cZoVc80vzDUGJeh5
zikRzERBwvtDFBlmzE01Wg9A4XR1sM1dNboRBTizZZErQWpI3fGLAcspfRIfVbJ1op0FJK7fEtRX
aryahwzK+dCeL30F3SXDC5wNUb7du+y+/yZPJtTd7Z/G9/FbiLMY4ldrP0pdxMcQPerua7q10Ygn
8+RJxC5gxsaCwzo7qjF0nMS1LFtX219FtdPhUdRenyGAWLlKr2/icrcJ5cjvEUocJDTfr0IqVUtC
bZgP8eRivBpp++vuN6p9p60T3EqU8+U+TgH6skd/tMjrxz6uT/11OKINnHTFo3GfFG4qsAAnOHh2
tDHFnjbbVuzjb+FjcspwL92BbWKBBtq7aLxqm+0gXF66IXoPDE/S2LT279Y4pqZHC69vt5NyY+GS
HaCiCYv5NeKA418CKAUhRgMqrFZc+Avn6vUc/LkCCyOrZSObVuG8N+ROlwgjdrGx54cfVYaSA+Pw
+e1aNOnCE7YYbWFkI0OMRs6x3gBZDvVPB1stIL1fwX8sUNpRegLtZ15StJMFWzzfETjNaHnfI676
WX9XiYuHJvgjWUOAPrjywKPnwkWkP0B5fX8ITOaYcTIp66FGy6PG7UIPccnnH37prMwfzkzu4Ndj
oCXikldJamX1YD044NGhUw0KPwpX/0r/CImrAk+jRy6Kwks3D/fh18/HXrA0/73ob8ZevBd0oDKy
M4wdN679xflqvohyPoLsa/e1R32OmqvYHYTj34D2NJYXfg3mftAJ1jp0zRWB4I8e9bcLsUDbQmkW
fTz01oPOvAkNce4y5pnQqQqhIf/5d1+GRIs1X7wiuZxGI6sn66EZ871IAObhNvomGm1Z1w5edQOB
y9YwT2O7YlZWR148Ikk2RiaqiXCiKh8AV4WyCHQAROcQRCjEtdFqR7gMLYZWo8B5Ky/s2ZutXjwl
WaJsOjIMzL+3X+pvOGP8xyRclbvGF+MlMr0KfZoHF57Jylp/9GK/3dbZzLxxxlmTKeEkWGtG7yma
23R+WO3MGziQ9Hb8Yb+0w66k2Olp5TgtuKP/Odxzut10GJK6CwsuU0fTrjct5EM8hSZn1DPGbR3s
mNT++J2Lzm2jx7p4zp3JtdXPOHwYn6byWNNvlWW5mXXuE2RgkItFKjCAmiLxOBldGtceJQ0yLJvP
F+rj4//ndBe2JgpKq9MY+SEACGB7Jd6Z5hBYX5B+bKs1mPfDN34Gt6gJKgRwyPebolNj7tZQWg+5
3lQcihPl4FlQKpypBtdRabhBvC2j4yr0SefzfXEM3wy8OA2VUYiyZQW+Em472qV3LtJGVeKnZCOg
gWi7bednnT99RSIkIVuNnqstuP0+GPwSBeJ006LZXLuJ0KQtOYzDFUEyXO9staX8mjt3nf0QQrOw
O3T9kbWnadgFzYrB/vBZ/PMLlvR+kceW0WQVjpXtaSDTNc4H0NBRfdPDforg7yT+5yfjEpKczRUH
ZwRlFw6xlwSN1JrsotfwyCLnQCfm1uq6sVrEH7lvpwfS+g26AaHZk+nV9n5ssu2AGNCiHodGY71N
8y8sO6XpCaAbgdppfDtMJ0G8zvApcevyUPUnB1GTU3ytzW8xWkR1myl9Tu1DnR+I2Kco7kym6zJD
G/e02uQKeDkBpmLdR8F13DysfOzFPUACgIKKwgGPQz3HWdjmMWZxxAc4ArI8FXDtbIE2Rhows9hl
X2p5cPSdKm9xW7PsKswOjtpOKdKyd6xxS+4GiZeXXh/78kVLKClY4ybK/IT4LXw1OGFwHm4MY1MD
aM8Rt13pXZmibDQdN0O9bZxD/0xQnIqnFwuiId6S333+ea9Z3HcXYPF5iwfAYNOouwafZ6NEs0WE
6DUQQvghPANdIDtoVaKAFmWw9R1QZIdg4Tehc2UzAFJbGw33mFvi22xPoO8f2aA+V/a/FbrbkU2L
ZaK7gnvK8hpjV5Y7fHuWQcjQzh9q07VTr2/22nGl8MzIZzeZ41nKw9LUwmehl01bnvzI2o0mJ0Ds
Tey3xEfGts7cFrUrlRsPboLl+z5Ubvkd4WtNtmk5uTzwbLGt2ddSXn++Vpeu0bxW3Ja2aQrgRktO
c23FFpg2IVwjezOSrRkl7qTPeVi6GpQgVCHZXtOew+o4zb73cOR6Bcy8sFaLCSycUqgE95pX8P+E
2ovqqdQ3DvccctUHK1f8Mq5djLT0xEpGwYmCs20GG43QchyfLX5HnENVum1xlME+qa+c2C8Kv1lT
RbEuTNpi8IXnZWa0GoL5TFYQLBk9nvoSh2E4msauz6+b7sCiLRs2QXCM652lbsJ6x2tPQrwWz+Ia
dHZJwFjMZmEAptrOrUBF1kOWX2lnL5CdaDf2Q/ELvL0K9IFmzSe78FAWAy6uJBg9dj0RfD4Ijvn4
q+oOmQhdTr+a2X0++lVz12bPWHW4LsHQHD4/5JeBD1gvxASxSTocjNkL4ldD0iGf7OQhYyW6IZci
d22dxRstp2+BU0ApJZ1sBJft97CS0VUyh18No73fOIiGcsbYbqyDm77Ocs8ex9+CFGiSaRkvtebf
4fONO5qNP6Nw2029c8KL9Tg1db3ibF14l/gIinDZEoJRLpbSKHOq3qGxlTzU+Uyq4NWwGfBs7T5f
q0s8BOG4xYGcgr+B9Nzrz9/4ktoZqKFCJ3qoBP82FNmEvogaBN9CI8WUBNYGVOVrCasGehoypy2S
6rRb+9ZLs/Q6C9BHodMguSkWAMlQiyIMgzF64ANSmUkT+qLiysvbhh/s2i8EaFPSpv0GEXpW7A3j
ulHkwamsp7aPp5XTO9+GN++JMEFp4QJZSQnWkDSXnlw1DJWOgiB8GDCIX8XpQzQ0jmvq8Hdf18aK
80MWd2UejtkSkBQyegxk0YXjmIicmZMs8O0dveYkRsN1qiOv0uQpSEM3Le14rwmtN2We/agSRFLU
LIyrxpyeiw6veNk5hmvzstqEafYTCdCwbdm+6iiizcGmXgzDYrE+OUScpSte75IDNE9+zkIInB24
veaycGccCweUHCbvyYDUx1QBPqyt3N7KIDkEOj0xw7EOeThotzIydFwNM2Mb1sghlVVSuQ4vvoxF
lbixSQ6kFGjHKq54NBq+cqDUzVqoODO6tr+Lel84QuYrzYqA12IC6mcLj7kfgzYgTmg+DNy6iTLT
7Stb+b2Im6tJBY9GnBh3JJtCZN0HZ59GZb7JG2LulOhvmCr11TAALAS99HqMs/HQUssrA3aKwet2
R9OMzgG+02vbCV4AZ91NZLb9TWyYyisyNXmf3+CltcPXcBCwJAenmHMHfxaBB2+VjJnZPHRKokdj
hNUPjQbKAkPubFgdg4ilnh1utVsop0deEIJI42QJWHAFfLY6b4ejYfRAo5BZzpMmuFExILhw4lsI
I3tFras7TZwCTtAIlZCuRJ8Jow58MiC6/vxTlrkQUKVBFpUmx/2Tzsxmfv8pZj/ITmalvFdlXVwZ
cf9E4Gpm3LlhOEhewUv0YY3bPZuAldKB9TdZBEILtURyTK1k0/aGOtJUuQhUCx90J+UTiuf+dZp/
qZblFP+si6b4rZdVK2Dq/yxAOY/DSP/ztnzJH3T98qJPP8rl35zH+79/tfnn64/RW8r/oX+8+49N
rmM93rUv9Xj/0rSp/uf/+Vc5wPw3/19/+D8vr7/lcSxf/vG3n0Wb6/m3hXGRozbl9UeHX//426zN
+N/rW7b1S/4z+p8zbGX+0sQ/lv/nf2pcqP13MCS4RAGCDbNAESn/p8aF2X934HnOrxoeHWz0nzUu
zt+FBAtUCnB1ObcsCjvZFK2O/vE3gzh/R80CKP7SlBT/hI38zyLMswmLHOv3X2sklrTQuVgBFtey
YLrgJVxkT7UaLB2rfjz1cRtsqzJprnSv2lvRwVNI6r47tYPuN5alhes4dDq2eZFviJmkfl8jdFOs
hGplirYBph2ZW4PbsdtOaXasuIkkeRS3j3HGYcTy6Us9tE/VGP/o1dA+BqjH2JkMb6hh5NGKIVh6
eVjRGeqQtsBlplASWBiCvgpR+ODkwwkxhDhUsjO/l13l9vVk7F4najq9FzZxdLZ5PB7LqhhWpvCq
xPr26cTWMNBsmQTXjHEU87y/wBxMPkVLyzxNUbd9FtWYn/NqUMW+S4xNLuphaw0BQqXQJuGzow28
8aIc+XOitd/IAK2breKxj0ZwxQs+IruhC7AJsgSsOtcRDtg+BVM/UUGV3SqatMeeNg5YaiZTh4H2
gHqjSR04a+zruq4KZAsK2SDAatWAFt0NDINFUgmujjaU4yVijRK7xCLFfDRR7QA8AR7VJUBWV1E7
WlU9nDIm6X0a6grNJyxptG5hN9VvK44Id3nTjtuiCPmeBZL+7HIn2MZNirInx1S0+5e1+q+nfRkH
YU64TbiMEmkXPBPLtAsRPCzH2CanwCaVn0R5/itPIzi6Dvy7HatGG1m+no2bpKbhrQrL4Zh20qg8
mxgDJlsO6AYvRFqsTGzh4GJeKBAgOCNIiIHwvEy0N3EjeVI3/amO1XedSOl1AryCNxbq33f/XVnZ
IsU4jwJqK8H3w80C3gOL8xYr7QIW1syoppOZgw9Y173G4TNwc1n0kFSVPkJveHqxImJsosnkaG2S
GvU2K3X2mKVFiO7aBageWIYO+lDAmTuf2YCogowaO6qn7lHTvApdKh11wxuFSgZr1BsnysVdZhmg
HllM/hhZIUFjjUYTTrUV20AqRPbdyervMesmyFTGWaLdoIl8W4PJ1Kcxg08UaLifjYOswZTw6heO
G/TKbJL+VSAbawSjAcPLZ4/IQpHh+zWqUSZRqGhA8rMt9DNJRhuI+YiqIEyWGp5RxM024N3WblSJ
YH1qnQceVaDCN04WS79/zD1aq/TX51u3DE3maQFkNlElCaSOw7t8P62maXTSl3I85SVI70YwofHt
yDM/IBSEtt6cPPgt/WEquv7LNBXVdlTMQSVRkj2vzGQ2W+/NGoicjBMQfiRHed0imgdYGKq8RPbC
GIrK10HKUM8yUWySamwQ8BrKtyoswHKzCnP8jiuHtFPRYAGTgRXlJuG4Rm47Dtz/fGbLUAVBClSx
HVASUTPAqLOwt5qmOkx10N05Sf6jJFgmwaLEMxmYEslAVgLrJZV5jon+VZ6Jy4TfMZeovr1MBoo2
QgQw3V1Gqme8AeaurkGkrkfPyrvEV5VEO5Kk/WW2drmn5nMl/xA5RaEPnRJ3qFEAlxkiXLvii82Z
AzUHIQiqYzloh3KxOcbAhtruOeorB1p9s4c02maqzvefr/TF60qQSJTgW9moqDJn07X4dtRuJW0V
Wnej2VC3a1Jj01RZdDUFpvDHTjWgo9LvpRMgcSpl/F1lfb4WrM+f8vYcYg6zg0RmMhaFe7UIFScJ
X6jJWziLgxx2TpOX29420fSI4G5EjrjpJFodNVztnYCAhCK7ADh0cpPh97oFpHor4P2gDQZ28G+n
+L8/M4v8B86GADGWCUdgO1DytZybalhL0iC9k7nVe4lGNgId0Ds3sRGL9FFMPR04yaaMNLtPLBTh
AJxk1w28qM1f3inMBGcB4RDePfyW9ztlhyhzzEya3lmZle5YCB4qHRoLsuE3HVMg7bJSXbHMhhY8
Dcy1PfpwHd6MvrgjNslbSpSZ3g19Vru0bMzNYCIWh2RS9RRUPYhyeQnZvkJZm8BANj6m+VYoGa4d
2AvbQOYsO07q7DkT/ipd/gbZGRLLHvLBiO4gmhBBvok5fjnkGnW4tLjLVY5ugVEDbN8I0LSp/VYw
/a3J2XaoOQjCDcomQQuiJz4N07aP0nrFcl3eJ0zPmk8zaiLwLi+Bp9aQFAdCxXc0bEFuD5z6rqfT
ng08vLJUj7enNtsbpbS84h2geissw5U5zEfy3XXCFJAPQXWog9AC4cD7gyLiXEUUGfI70w5uqpGZ
93Y4FhugB8Gh0chYFm0Q3YjKKc+fH9GPtoZTFNtTh82VGYuXDUWTLMymAANXrNnSFscjyhKonBhO
tOVpmK6chSUrQZD5S8EbhxuC0Fq85hDfnIUxVZm2a6XumEwbrwtUf6g4Mh9hlfFDrMFGKhskPAL4
N7t6EvGuNwEkkYzTbVkg7VUp1W7Huso3rOsBilph5ZuqsP2+DMbvTZRxnw36C69LaxtyGq5goR+u
FzxYBI6E4E4vnbg4tqY6buM70rbxxkjo5MepelZWbrhWZq/VDc6B0sW5gA4DnlZrfvMWgZQYzKA1
plTdVZHzGDRJBxVXEW3NKfqjUPK6kHRY8YUvX1aCawoYBxIO2CP7NZ/wZoNYEk9pZMr4TrEaRP6A
PJt1ExxQSetW0P1yp9jR2zop7o2J4LFV1AuVyTeFbnc10JQNcRsDa/9XjylCdIQnM8iHf1syA/PQ
6SKjgAWxmkF4duF8IaS7m3SEUr6gqNfW4HKXbRNiCajThA+KusLFrZi6MtHtqOO73JhY6tU9+BWe
wUICpdthqn8hiXEGarQF+APHKyWgAccgOTWgtETTrgPApl3C9l04sicRsPQHFpyNK97G6yzeHw7c
I1SoIb4FK1++wrlvdgrRQFbF/aTuCGKA226wpifd9dEhkmmLRGNJJyRY0yJFCluk8PeBJGebdgCw
izMbZN/BghuuLZmmP0VYQYigtzrw/hre2j5pcnrKNauuQ26Md3nKyPPnO/paarOYPUUhDjYTUIvD
2bwHb2bviKBAAJKHd2k+Tm5QiWqTknTag79DUE1gUR/xBfEyMEL9MEl2wdjTqxH6Bc88sOR+7MFH
hBLtvq6QsyStinzTAlhdmgPAUsdxiUj6I5mftcHQXtNYqFGANUUpfeDbNWh8RcdsD1H4S5j3xpGh
RonnyUPAZOnbNsq2qtR4CPNcg+KXgBaSDOW+R35mW+Ucjfa0BE6cKr0TLcKilbW5uPXQHnEAmwAY
Qg/TpaKRMSZm6AyTcR7LsIXta1Ayw6Z4DTH/4JRTRFkmEh1ACfBv73dAho1VWEMW3jVONfo2Kx0I
MCAnleAl8uvWCt0yAUGlMazpQQG+QjI7bm+Lsn+MgnxC6bEojqlMkb23yx/EyZ7aRKLfH7Mf+Th8
C/os2kxhtjGbqt9VRAe7gABvsjtsSVVn1coTOnu9i/MEwzUH8EhTgWSw+BphtiNwUss40yYx3Kkm
Kco/IvXz8635wFmAHUI6jIlZVgNSOO8XLTBKAF8mz85xjIsVdA582hCFxBHNb+1G36ogcrZ9gOof
kZknVrNs5QVaFtLjBcUM8IGcw12ZS7Tfz8DUAK+HkWXnqnMe43LnsBsjAJPvDwUORKWdTeMkV9a0
kT0YUeNwTSu564f2VEa/QwJCtZJrjLtL7wUzEgCaZkVhlJcurvJUpYERmkN2nkJN9zQAEGaNMQGp
deYlJHl2JYrYfOyqKnvoWYOcr+ao6Qm6wjeFHkGRqxtfG6z8NbVtj6aShbkprVDB00rEXz4m8zuC
sIVQaKUjU/R+9RyntysrsbNzB8mhzdg3YOvLZO0FuQiPsEfEhGHDAACYl526UnDJ9chodhZR16Ay
rg+91EKxdzC2a4rcl7cY5dKzXw2SLSjNy+MQdSB0F71U5ynOQp+MqCcNgyxzY4eAAELNtc3+4NP+
HA8Q+uJtJLZS0HiJk7NKxSEWHa4/1VdNIveRbW1KGp1yUR5TCi5pxl2wiqsORfmofxJddYTiyef3
cT7s7289YP35AQG4L4DcLfyxMNO6HsY6PZdJgGYhDCiXrdCLt+igH88TOIix0C78e+YpY1gN8D4a
HoomDOE+0EPEwe9PE6u7PK3YoM6xbU877tT1QzBWDkQ++mOEhiKo3if01NvQAoD4QSv3dESmKDfC
67xrElSIxvl4HJMaehgmMIk8IMMeSjjhSWoVX2srePx8uS5vqoNqIvFarAVSwhLIKkoeUApQ79xM
IyqwU5F5vFMMFZnc9MIU/PfGMW4LgQ7Enw/8gd0EaAHIBroSM2qw7JzmpHmP8xFEZwCK47bP4vtO
2NNT15Ffpginr9qSpUtrk3rIIaKqO2XZyhQuDy5mMJ8Ua/bqoEz0fq9INYDm0E3RWTbNPVRvyLlu
SIlK5jxfWeULoJsQDAUWAG4knvF/dQx+49uMSvVV2RYYaij2yimheiQSemqNorlysuamzCW/iVB3
UyJ72JaBH9Yy9ZA2uGmRxl757g/2HL3kZ503GD6HvEZkbyZDeodPLR3jM50kuJ86aW4ET9gdEdNz
XDf7mufZg5ml6vvnW375IMN/AfAx+3gMb9VivTm1qsohjTpbAWgsBhrfepJ0a4W3l+YPuznjCsDD
wE55DWfefF3R2MGU0Dw6q3roDlKFvQfcsdxM3H5orHGFtfbBGYJltwE4An8FtDT//M1odsWTXueF
OhuVhIhVnWzHCXgqEIT+8PnqXUZ+iI9R3Q3XHswA+GjvR6pJ1Q9Nkqpz11u/Cj3SjRWQ+kso0p/p
qM1fDEmvzedDfvRxGNTCaoo5e7bwoIoqzkivjPhsKWpcc9p8CSU39ik3Xz4f6IM9m0kCc/nTLBC2
lEiIiqGbGrzNt1VMum2Zar7n8fDSkr68Gk1jzfZ8ECjNYDnOBrwTrKiz8JigfxYAZCLW7RTlzgkF
7fVWRPF0MzUNkA4Wg5evun2UONM1cnXiWCF39Sxb1NPHlXOoo4Ds65BNyK3UTviz1XrYteXwm0ZD
cq8qMAGyKYlXqlM+2H+YqvmQwYUAAWuxGSSqRMDtgt7W0Pv2y65Ud0ZhX2sHfmZeG40/yKJZsRQf
LhSIakiZA6wEcLq4smMQl7luK3LLIKQzmuFRN49J+5sa5AUO1V6jLjIdA9cG89TspHZVOFcUHlHQ
1eSZm7DuSUyocQlQn2cH1l717YpNuVwVGBPAIQw5EMcmYrEqKD+nVOH5PJPCPLetvG96k95URFzb
Zp3d93m1pup3acXmEBXXYY4rAKYuzk5ZNpNRVUF4BoIG/QeZi02aWu3u8xtxkWFCsPR2mCXikMPZ
7wvuhGdebUmt/USmx45JMI+E9czT6XkSepeFxnVtD3+gQela+mZ1AouVZWMc0riT4RmnY2v0lLss
liZkV9Jti1rWTiYnI5XPWXAMOATn5dSuHL5LowC3BKcdLCLYLsAv7w1eH1SJ3aHr4NmqKDQkFMYa
299WaKP5evP18+VeVioghsIfoDuA8ZCtuUjopZqCGEqge0krdW9acMLSEioBY54RCJDQYmuPqv6N
oCW8mlHob5ZZCWiE8HxvNzDFiYVSALg58roZQ/O30iUHWzMFicAtRfVSNgHA9XaqvgBa6BvXGMOd
4SQBBLDsIbsyZBQlfpA6pe8Ad97EIQGXcEjHkxKR3BI2JjdEpOU26DL+BzWq1NPlGDyjSCC4Ftik
FVPz0d7jRonZGGNVAMu+X/oAzftkUsbxuQUp6siz6UUgUX0MiLGlEA06MqcD8j7FALWcsNggkW09
lbTcf74pl34KsquIqBFdyzmVuHhbtWkD7q2t6MxwDL1eJb/lVMW7ru6Ta0Q5lW/p9leWavP3Xx4X
DgTKjR1JUS6zJKtACHEK86YLz2HJ0ZIGjv5d0YrwPhjJ2YQTdxgy3uxzpZ01IZfLBxcJPCCNiNvg
UiCn+37doRDWVhWSCWeTIGkHvZXfOsiUn1GSll4VxijTSfvgKEvjizloeTeSkewsGKNbpaNowxqU
jDqlfYsarLvP1+QDDxaQIuwrUFBID9Cl0xgbeT3DQ/JWSfKjBAzilV8JaAHPHBA9ErrJA9fJdcsR
bfYkO7ZO8tIkVnUaE6j7fD6XDyzwDLYA5YTSjOTLVGNRQ4yXMyVv4zoZfsgCCVzTmZKVU/DBXoAw
g0QxDiCFUN/C/BRpDLx3CsRtVrS3XRoN4PXKetd3NY9XPuiDRwx8cESrQG9h6JZqdSSfaMxJH9xm
QNo2iewUCkPC3K0cjh6TtOi8tCTWyqAfwEa44Fg9+uop28sdzSsC+q2K5K2ZJag4tWubeU3BE/CB
4m/JWDtu1vFol7YjzK/KSeD3U3BHJxGB71yBGatrR3qNLo0javJQTVkK83fT2l8+3+2PjBEIe8Bm
cBMtoJMLYzT1RtVNZiZuw55DAI5UHGULk/J0TdqvMCA/couW14MezSNmJQ6iMqGi2UY/V+Yxj/Me
WZCQvrZfCa2AY5dOqkwMw9JVUJ7bKS+/grCcHhBAKrhiNWStkNn1OYK1PeHBk2GPPejBpuV34+CV
xpCjgnDckEGx694YUWg7pfF2KKMC2jWDcZWmEEz6fLoXryfQB3iLBF4bRe57ieVaDIB5AWNyNquh
hVxODdBfqyc5TdIbJvmXjzCGowhvCahu8E2XsXSCUCHoAxoihG4VyIsTytIMUfmiztMtxI0bVJ/R
dMVeXhiCeVA+22k82rPC83tzWeMIO2B0huceSIwHWBryVzobV56hCxYzvIH5Vs5AAYf2yqvQ/psY
D3ErL0yzlLdJo3aASYBoQ+UFKmhte5CxA+Y49aGQ0bcvaXdVGIchMW+77okUhXKH8soYEh9NkX8O
cb8rKrVl5VMgIbgRd/invTLZZbkCUEwQYcADQVEdnznXyzAxd8ypygrjViNnsHGy7t6ZarWb46BH
UOeSPUjKaMVWy3tnbNixy5LZUQmQtjIHiBzUrQlhTEjBHz4/jpfWBjqc2C7sFuJlDojs/V4hIk8g
XjOG5xZpdPDsg3gfIkg61B1kKiOe7O0SaWCEDOGNMJXaSQu3CvJM7U6DPxW6WqBGT9b/y9mZ9bat
ZFv4FxHgPLxqtGTZlB3HGV6IxCchi/M8/fr70f1iUYaIXOAA3Q13d6lYVXtca20+Wj2IPz6tyCdg
YEuck6tXo+PfMPkTTHIq2Ew37sNRe/BZcrhB6nNXC2dntOcxOSoRhagkUpLNwifR5gaFnIpAgwdK
30unQHS5mB6NEdEieVwu2aZbZrprwYhfFWFL2Ojn1jEwK/V+inf1zA4hHygyKgnyb60RyUqi1bi7
/YOusz0k3HB0DAFQJmXwee/fHhtnEil1zo1eOXuGOo1IVsk+RUpQQ8/N2ImHsnV+IPKt7jvbLmHS
F6q0MQyNMyz6ZF8Ywlt7RlG92GCB3vJCohose3VZbLXGR5/fsf+CVVbqBV92dWz8cEqI75LmwK3m
aaoe5eOoyJ5+HoNuO/bCQtQwe6I3h7ug93P7M322GJBNalkEIWioq5fHBhDL1+PS0M9JFA0n00iR
Sk5pNNYmT6dygiXqwZWVY3MUX3SDCQSUEOfmp04r+rZdw+ZSNMFz1Yk3FqJWC4bj01W4hZMguQzh
aopRPtz8JIGlY5emfobL0a/bvAB542jFgld6r1JdOFEsABVA3KhsTCW6mRkAHR3GsdRb50RR25Ms
1c3XLPK7TVN1xrOtpTJVz4QMI7RGaVVVUbeuwVpa204CEgMdvFGcla+b7TkjOIHVEwzeX6serO/2
UHlfOgbUi5WfymaN1i9aEnFA+YYsTkaesoXKtYUt4j9aURJ9dZjy2q1Mq7Hv01QPE+Q3IBumXqrF
CBplEew8x0gOYWmj2iDxn9dAOPNfTsBAN5ky7trxSrVcj74a5KvCbBVpHbYx42ll2cMBgr2McpMX
okj1No96ZefpMZD33BewkVor9jYSbstfeMNXlxNPpWLBJtAsHnEeG5O1jEGTO/JZF6nYVgCAV3Ve
6fyqONpoNBoWHoN2FRVN0q3A+6epIADs5j64ToyoreN+dJVWPtrWD6XVftaNfRKotcLiQTLzWNg/
s2BA5jtaKZOkSxjfab1Yec6agulW1eo7tWsQHYdh8jfW/9APpk3MLNkSWVwooDUNZeFJiAY8afQo
ojC4z2kkpRTtEumr3Q71mnbMU1M66OmmWzmWNnW30Bq/SgamXdL/s8GoUzici9o1BO+d3OWj2wwt
mb5aVqfeL+L/BCjr29bl05VgSPyvMUJX9/Iddr4WtHagj24bWsM3+tv33Oz0MNZ1vL290jWwh01R
UCbJhXMCEn9myIACKp7pFKObGf2zqPS3Ko6fbBMEYNZWd6LNtJU+1H8FKhoBfPs4jM8dTjkK0Ee2
KeDLSzKi7yH0hXWYfhFOkTgSNSpSosvNR6oq5EEORjeorHodNap+yNQ2WFm1jgQNOLl8W6q9uU9i
xT6FLePoUvNYJYbiar2EQpNCtaQ1c/vR0nJ1k3XxEhv0ykra1CMsAK4yVdGp5X/5AzOZ5M/KLMWV
Ric8GHZBBBhV54WDmbZ5+RmA3/GQORn6JPpEffpoi9vOqdWCuTpuRN63U9Sui3CdTKjoiEVXEEDt
H03mnLXMUe/MWPRrb5TRc4SPsjdFgAhXnTfWQxt4/3XBBIYSIuAoI1S1Wgm5+du/dq6bbeMQ6BzC
LsElAkS2Z2EMUjO5ogdS41omXrB1QgZP6sLYJcqoFmQeVXx0DGl4EH6MaINeyXsy+ODcp2Xw6vla
eY6RBNgnWoncsQyQTunTCPJf6ZQrpWyGdZBXzmFU0OFtabCvMmH5+7axJAvZvZQtZejoWHIsrxo9
S/YOnEwnTaq3CEohd0ZuvENheP4mrQdUIJ0YwrXSwQIaLLGjjKAeuOeQd2tEY/oBhTOaj3+SQTT7
NtfqL2Lo7J0kgid7UBwuYq6In10vO26dZ9mOhj5E+dZ4xGufKi109o2UdAsmVv3k0sFGgY75nnwS
oV1ehzwqhRxpde+amYp7c4zaf/LR8u18bwTxX8ibvhpeKyX00JQfLVfo+nAPdlCcy7GwXS0n62wS
S+wLyML7UXOy+7oJ4HJUfv+YAy25H7zI+qMribah4C/Dh82rO4fq68LFvvYVNBII/vkH0A/ljsuN
tGYfGUMQdG5pdMo26EhEuL7AOlNF/sPteitq4SWremjrXdSXyhJSYXo3s3eF3LiiMMOKmJQc/nL9
pKDHUclJ66phaL0i7ALg2ertIzJU9YoAZEDuQBRfG8OvflYSWUrTl5tKQcHYb2yxuf1u3lvrs18D
Dwu0lYXBA3E7M3aDr6ltk9eWC3kvPMhmAaPaHg3rZPbD82g3csuvqxmRHbYMhIrDCrmOrHlTmnh4
puFQvWitZ64SgsOHsJSdJ1jL2f2gpdYjijWJG+hOtIMQlqzsXE429KYZRzuG7dbsfXWXOEOCe60C
uuqJXhoHVSAgMFhF8CXN89xZuMNXYckE1ASGD0SWWtpV6zfTfEqeJcMMNCUvd2FShS6Ym3AP9FdB
WL5bHLBz9WacqcdMGRJwMbibibH50YR2IOtzRU1tV/Gkamfl6fiTBMJ/EE5euU1UypuwhHbM7W/3
ej8W6zLW2/+awMp+AcArt1hUJB4HOHK3T/2T30WTc2KZggO6zlSY8hPqqU/tMi9ocrZRZh5ytfMX
Vpnc0MXVomsyJdv0iklT9DmmSQOFK6tiREVdrR8YLyW91mp3TLNc+X17O58vRKaok6DAjp29qDAJ
jLgNTMdN2iZ9MK0iW1teUO3zSg0XOmLX2SmbAsc3ddvfi+TTp/2QoUySCIOtxrYrtUPyXwrQ+Ikc
VP5hlknlOuEYnOJBfNckBGr7IpsCxMT54suDsXLGpPopSRKSikFu3g3JkOBapPC7mUntXUcS3qLH
jOJiIhnOn9tf6MqXv/OCaW2rcLrpGM5+9dDEdogWgu3KKbI1vaxUK1NoarDqu7Y7RfbgPEhGihZZ
EQULnvmqrMzSE16bi0A9g6dw+cHazAhI9CLHtZsx3Mrds9VbMloCHlUyM1hFg7dUffpss8gTU9Og
7mqy28sVS8MXWhRJtsvrjDZjK5mbNk/9R46VWRnQ8oKTTW+pXqFesFRhuk4t2S41dIjToGxkfsXl
4n0ZOkGUVbZbC8Sz5LTsVlqA1uiIgsdD1DYKTFbP2Q12ib6lb6Myb8SI16YaelqiLwgb/KI9dUZJ
q64Y5J9jOPFjhDkWq2Fs0GEZCqbklSNUyCaqmexhSOXKCIN2owCeBkw9SOXGCAxzO8LgvKvrAF0/
6Aj+lktQwzMa4l1blYMr1f3ap5hTrauQUSrIPZaoUyWSjtqTg+4ZAElxV8pCHINxzNfGCFlYt72D
lxb5IfSZCBc6kbfOik6Hi6xCzkjsHiGfRtZebl/ea9UDnjZwd2iOSB5AhZlVBcIyUETcRJqbSRrD
GUQLibFIqgeRjAihGejLrGs+7T0x/deijpV1WJtooxogb4gVv4haDbcBBDwIrA04AS/pqgfL08VW
VtQlsMK1LeK3glGYhDOAbLzrqn2wD0prNmhLxHS/4kr55dnpVhuhcvujeL79Va6dGU0IFFHkqT3E
v53d8n4UObifWnOV8Uyw6jGSybLQQclfBlNZCJmu/QULTMBRfCZgtbmBtbI+C7TY0FzQcu2jUtXG
Oml7afPPO8I5c0iU0oHgzIE+Zq/qdBEkzS0GlfirbWSGJAW/A73NV5YH8uD2cp9sChg7rX1MOQic
uX5QoSRNYev0KUepo89pNR4tNa9rFs7pGmIIcYp9OTRAcE76u0LMhxsxZGXXmOQHruz7P40mADs/
eIpYVTIKQrKZ34uhR1Cuj8ttWCX6kxpEX27v9D3OuPTE9PQmmAgRPLgmefaA4r4eO6UYNbceo2ir
JXF3N6bCPteG9wScYvgBFQ+XYJRZ/KrkZrE2qdr3DpTvJhy0h1INvglj6B4gLzT3BfNNd1It22jR
RNnOyb3q7CsZ6naj3h68uKNw11b3A7M0ar+EoF2pKOm2yX0YGdljDFY721rgaFYl1GWkVkVwDFNl
cRzJZGhne9Z0kz4EfppseZ4kl8FQlI7T6Gj9NyajUq3+FGeEWFoUq65v2cW3UnLOVKSweHQKgDUo
1tKMvatUg2gA4h6hFkk0tNTZdzcCn6J0ommuDTPp0BhGQ1060e8zFOM3ScrkX6NOd6CVXbMYtP3t
U//EEiEkPfXdyOMBrswMRKaooeisXHPjwDipbY1+YpYqD41eAkm+vdQnT4nM2zHBaNH/Asx56fQU
SwyDFGa2m3WD+O076c+iDeSFW/zZQ+IYiSNxsBQm5iqNkpnLkqSxijaYcGviDslcB+9HR3RqIVXh
yZLarEWWmfHWifeniKDs3N7odWihUBSCSqGhmkb6OIs0o1DS7EZLHLdD20jVh0d1SJInk6r1eiiy
5OSEuMQkbxdiqE++L/yFqd5DPA0bcpayjnUldKqNjpvRAdrljq9s/Vxaitc/XQWtM2w9lxWM8OUp
JkrSBmXjOa4E4/QcC/mkKX38dPsLXrcGiQFB0ZgTL3/ql8w+odH4SHz3pu3msXamS+gjpZZ3R42J
mKfc1ItnLdOHB91qX0O/l5+MgGlgXmVVu1hPu0Nk+fWxMeoFB3f9UFFbp1MJUp8GB+MtLrdeKAM9
I3BZbqsPP6W2qu/DAuag52RtuA7lmrFdZgcvPMQEHSVPtxd80fW9wrs6LK/Bm+f7T87+g48obdlX
IoWsQvfq4dilHZKLdYGEU/RUIEctMeCKouUStGk60EsTCUeAwGrqt6COMPdMcSBkeygUy7XG7Hsc
tcDNELLIuvCZ1u0vTWrbBZN0Jf+iUqWfiLYqW5z6ArPDj9pI8atSGl1iswYNQUPsc4dJW8A3ywfF
RFLWLpV7PRRIvWhdsrUbQ9l04BjQP9aapUrMJ/uHnkKegN2CbTbPimQp70hQMc9NnhpbOcRJMWwj
TH5GdFbuq3TI3Tq1lf9kx5cQLmjWwxhtHNTvhjXMce1Vl1HUUb0x2RY6oma5plFK0vDr/2xeVVjq
/D4CFQzfnN0biqSUC5WYUtGFeTad9CFummDhCVwjXJhnzhWfiN7M38VlXd5BQMdNyBRpxfUROYxX
QVAF6xCpQ6bY1PdBlKQbplMP27SR1Z2jNV+qkRkFue45fxcsxCfHgrtE+56LOYWDs4zRk4aGMFZS
3G5QmJIdjtkh1w0SIEpIYbtypFz/6QVDuzHTJtrHlTWchVYcGpiDPyo/tx+cHAUbcr6StGZIi+Tg
q0lydJqlrPraahBaIH9IYQcoPLrBl1/MpOFbSaFiuih5jn/8CrmkrFU2KSN7B826C/rwa6xU488M
xauFK/FePLl8u6xN/ZA+29RwniNrpGbUws7pTddxwhU1kVNdaMx8dBDSko7j+FYmiIr2b1lorwCo
HVKzOTJWG6TPSJwHncWxD334YNVMGLDvQxM1gTpA47P9IznG4faBXgci3F1UFoDQIr1F3eTyMwVB
BjbQD/THwNb/pq3IH5PYzzeO3i5Nr7/OiabsAfr7FO5AuZzFIbIfVlKSd9pjrgz6rtASjSm1CO1X
AC62U+K+EA5cN69YCyErsDdEmQhlzxyzIdc0ROpYeyw7j0E9cqLvpVhA5xWx+aamjnE0izRYdVO8
b0RMFjG8YEtJRH+JzUD66duhtSvbQqyz0FwKGrRpt/MrQoGdkv0E4kaQ/vK7S1j3bNBq0/UZNmbd
5WW+zYbgLdC/S4myEQgutZF536bpKTOYXoMQD2LLv2tjfDL96r5i8IaN1tGLBN9YyvuVIz+W6oOw
n8wWxC2zUzqhbUr0LCf5px4Ubo/Uc7ZvJWvpsn8S+UG7IIq2NKbmwS6fIpcP7pHkfkxN/qHAFrwG
pRFtpLEsUWRu8iffs6NNhUjH98ZUqjWKVPm+yqUFhs21TSKTQB+LhsF7rji7WQh/qY4fmqprdkI5
5bH0lDAIp+n0B6UtQPuhxHj70bznBvPT41YBfAbsh7TALCTwldosg94nGzaSo25M85CkTWBkm6iq
tlHzjOLrXpeApMtiNw7pugmARprZISmyV19m5NP43Nv5WjaOSKZnusdMnNwd+m3NnGe7Vu9ibd1H
NVIJ9fPtX/6JI+FbwZvCjKhgJefS8YWcWWkQaapLWt0jH5pFz37bh66VM84DX4aDt1p/a+iSvK8q
3dh6Au5/NQJEv/1L9E8MNAUe6nA8UHLfuUvrVZHabZDobqCO4A70+9BmBFainiPRbZ3oWQmfkibc
2FJwVwz1gUcEUoBJdUaxpWZ0doKdGkjnNn/tpSPISaN8DaV9aZjYzDchPxqo6OVnLcpeTL+4K5z0
rrPUV5EeTFniv+K7VlhtO+/Ra9FUq5n27AcAIerozVONfaGOT9Dpv8RpQQEP9eXVKFmvaeM8TKIB
pC5L9P1JVnJuD8iD38VcqLBANr58RSY6JYaSt7JbosqkS5h9hn2b0Tep79YNoY+wzkP4QsGvotmY
yoydcFvlFPR/R+1bj4Sr37pU0/ou2OU+hHlI1FkqHxpb+zkOQCGsNH7qROSO6a6uv2aICsnG3e0D
/SR5QFcCZgQpJvIXiNRebgHBGNTkymZ09cAYT4GkonZAtnhOci/ZiVGN92GVdQ9N5oV7GRFWwOiM
P1nBp242kiHH91YbN4fAb+0lssJ18gSAYZJmRjjiXQ3k8pd1baQNOYhgt6+ZT1XVyMuanXGn2LG9
GjVLorib1D8JRIcdQVz7VqfM3DbGUF45TvaSeUn/vS2rBSPymeGk6Qu3FhQDjYv3B/LBcHa96ulh
DKWNWEg5Vrr6g/A2OIR06Z/aJGBSt1lKW61k5EJGpfloBdqSvOK196f0gcjgxETm08wHQbaSExqZ
Br7D1xgAi0IAGAEYW/eMrVgKNN5zx5nNJCACOihT95g0ci8PwfCMzGlrb3Are2iP6GydRr2Ijwa0
Naaco4xXdNBkylQOfviAadFcDhMubBuM93jhZJOGMV4x1xhI4bSq8suRfOtOLX3zSR5G60FjCuGC
X7luq1NK4EqDXcLMo8o+C44aJRJ2UTi928jJEVpF74qaxvcqkFXqgcJYxVjoldlb+lMlD8G9LGic
e47oj3Ub+UeEEcVKtYPhsSqT3lUYfPPYGda2ya36VEZBsSWD2vs+wss+Y5/OTS399k00WRZM7WeR
F3M2UWsCHwASY+atkmbURV812mNYJhtEErwNMB63HRmP6uRL86uu3xpRF3kyfSwgT9Y8sAG6ZwdG
UWiPvdQo60LSLATzyz+3bc31vYX1Q7sYm0LWg0O7vEtROIQ5UNTY9fQgdQu7eh6EYzyMUf7Puf+0
0DQTmCwUpzmr08F891pdrWLX8qX0zina/8rYOYYMFF93SnRKif1XZZT8s4YTcHWDZiDkFaCy3L7L
/bWZFzmhnGSusBz/lREvP9QheNHzCDCLYzd3UZB5u9uf9PrcpiXhAWiwZsgHZg7Ig5VtJWOduZJv
myfLL9RTbSyBo64jtQkBSP5KtgFf9FoiW2sTBD6IdYB+bMN6YOiPkYVby0zUVa+q/UqK22jhGV8H
GiZVVsRxoKuRDM4Bj5ad+p4YrdxNB6Pb44Kl5yrXm8cytH85pX6iPa5Qg9aGU+ZR4lh4fNfcAM7y
4/IzuyesUBrDqMrdUS5XbfLkxQ8SqKyudbZa12woKr54SXunA3fPmt+Z3VJMQzaoTL8UYU2j7GtB
7B7V+7E4/U8rX/tp5+XZQR6byfDPgbMk1PjZTSDfQsaNpj0EqunvH/ySI6dpbg+ioGCMcHTtOYxi
crKlwcefXQU6LuQ/uECM6+xlITRPoBXIOQo4kX+IBcNq2yh9HewkZXZSU56tUV+KAz5ZE9Ui2OOY
c5vNzY5CLQazGk0jcaf2vgn6VTeqZ0NKNkIbtmHhrcsgJ9r6jbjEY5h/SRz7OWulNc77qHbJWdeC
fdotvYlr6wwuYUIbcTUB8s0ru/2YDU0eKakbZt232rQyKiKyeRj1BFWNIl9Mi68/Agg8rDPhED0Y
DNvl8eZqWQj23Lhxq6ffojj2d2Vhj69iUIFcqWJSqdfD7jGqVO9Q685zyoP+moqCaMhCYLD0wJit
HNPXnpM6FYcwt8ZfiWMEL7cN0iepygSgx/ASH6GbNMmtf7yHmTAAgpU5yuYEL3eVpXqnutPMaq2b
0ffeqc9eWu3KjBIf4yfN9GsxGkxOIt9Y8AHXB0Rii+ckogWTRi3y8neEtuJ3cQV6US6RJdWkTto1
lVPss9ygW6hkSyJt1/Vm1iPomEwlPep5YwrEYRFmULJc0foRUl5FvjVqO3xISn1X271yyjp0BRrR
L84Fn+KZyxANDAoNUTB4UwdFn71J1Ro1yW6txo2EzCRSxkbs28GQjl4FwyOpO+kp8HsoQ3mNOhqU
3h+Cv4KREIY7Ao3fdImzJJfzyW0lPwQIBbiPS/CeN30wRpFW9nJC08ZNatW8I5L1joZRpBu6dNkP
wLbOto37H7dv3rUBxFeAiZkKzwZqWTPvWw9+V2SibymEk5LaSmStRwW5s9urXMcwIJXeSSLonNJ/
nP7+YWdhYUhhGZeFi1hGBX4wqfa2kstPY+CIf2XB4fwm/hDsXAACnPHlUnkdF4Nte7nbC+IGD0wL
NaFyXPCz753Ey+szUX+BV2Bc+W5zBSv4oKQzqcwMjooutDnE6YEA6pQmhrlWK1Fs88z4LVVR+hT5
Tv2c9vKhbEpIBxZZdlxGsDfoJGylOKnWpjH+6omOdp3KCGpo9Bp6AjES1bmZbAep1d/+9TS4W6Qm
kIbBf1I3vPxEpVlbAyAK77ENGmo1Edy9zEyrfVdSwr291CeJH4HIFFTKnD9mf3YcVYKeL5CYwoXu
8asm03sWZettu8j3d4mwnVWM9b7TZIkGvj1OUox1tXD5piU+HpWmTL209+k30/Ci+XbrvrHK1Kjr
R2qe0o7hMf5WOIP92tqxuOuiTNy1RlW5baCdsjb2lwTIrrh+GmpOk5VB4Zj3pc+RWGIQlsjtznps
EHy+72y1OIjC3zF1DKU3OWSoIC870PSR/DxiBqHpHaQWCmBNzvGcS626juIi2A2B+r330u4uE0qz
vX1Mc8uDmindUFpvU0UDxzxZiQ/v0/F9eCODLs6tU/wXdJ1B3cUuD7IRZa5WAprVRNp8v73mVQ9u
WpRiKnEqQSf/MlvUTxFih1cenhNN9790vgPHyAhRkYlpe9o9/Gv0VIM7SVPrdV9J6Qn99GQdmWNu
rAIjX0oK5q7v/eeoE1xuilDIuC6/QQOcAFieLc6d5PwO1fp7ohn72OZFpkXWLtzJaW8Xd3La+4fF
Zk+QvFlQsrfEWW+Efe8hwg1aALHc25/4ekuQF6d2LgEugfmVd1VaXx36VpzV2kle7JghYSGnvC77
3rxTyCoXXvvczFPqYEoTDHrGWBBBzPNhlZqO8FJ21fnG79HQo4MR1fmaMVFLrvLTlaYeDmkq3mtu
5TNdIodrenFmXohtrFL0u1Zx32rjigQyXN/+jO/958vTYl9EvsD/Jrciz9xXF8HmxMzDIFDqda4x
cNWeOlgCGcGu70cm5TbPeQTyiJI4bByGOfnDncxQyTyJHoZxgGNBYTwmiSG4WSGtsvM1/4SizFH4
S2O75xHVdAYT6VyfQHn49NlvRUrP8kLTEecgH1RIIKn9PNZqus1btCgyWXSbbDC8rZ73S7nnZ2dC
s8tAzpGMll7g5QNKI7ss046VRWLoK6UJtXt0dL2VL+vpgsjn9fOZDBYKsFh15PWtyZ59sFfSaA7M
y0KKKxBWsu4Y17CWHCZJ3z73T1eZlPy5ZkSK89amF0RSHbZ+eM7hNtIwiAjFYBPubq/y2SPFNZCi
cbUQMZn+/mEvJkKH0BQ7cfYc7zH2vdYtqcseC6nrHwVaaof/z3ITVxe1C6a6zBwy4B0mnuS8Uage
6JCafwkzi60j2b/VWO23txe79iucEzVyemXMGyAau9wbaqtqHvYyZq5vjVUfBn8KuUCuqwm7fZzY
51Ct3m6veH0JNeQW+JDvVWaQr5crtqOaB43e0QrXTbDFMZNtkf9sVq1WdAvW9araQYDGyB6dggcG
doJaX64VtQakqlQ1gG1ojGzzdj2V0E1vV1CSu/oodbW0sQP7t5F9UX31rhcPsX7O+q9Bcq5KYIf6
UQHHzOC0lR+POyH16rq00q+MXPBWSlfv7FhDTWpxxui8/cLPpsZHvXKS6gPkM137Dxeuy4XZO6SY
bsSUnFWYME7TMTLi1yC0N1Fh5N9CVANXZl2bj4rctsdWQekltJx64eZ/clYkOlBzST8MQoHZWRll
XZphhDY3Y9WU+6k9f9dLAl4rAO6Fs7p+ytY0PgCoAsaJVGRW8UPD3yicROrdNPBRbUI5cNfLZfrt
9uW7fsqXq8w2lPl5bpaeP1DKtMGnayrTG2xlH2k0tjw/399e7b1reOmW8LX4OejpFoIJ77H3h4NU
JMR37LIaXD9VdlLlveS26q2jCmJhwFSAY9H9YGLoqVFOaXg2u2NYPIvwdQhdwzup/Ztvu0Z4VqN0
lQzrpmjXuXkGKufG+a8q+l2Vx6T7z6/99SgjwrNT1f/s8ffYnLL6ZxE6W8ouq8b70aEuPjhHx0bT
pUb7+3udn/3+JJzfnaOtOrOEdX0XSuHaUb5oxpM0vsjyluxW6p5qB82wcG8Uf5320Cmv6Oa3lCSZ
vLGygr+Ss86MZNWGd+akNfQ79b91UrRKwzd66lEAjaX6ZYk/afo3gSVvezphxnGojor6LXce7QYU
lLpJkROWwHBb8YGhJ6vb3/8qtyFYBjk2KRlTm6eEMHv/CCKIPiCXAkHY0KZsHOUVFX7jrXZ6/75Q
Ax91+EQ5QJnQTxnQvhXau9bSOJerSW78CtKKCTFI5I7A9/TKPtyCJOptCF1e59ZlzvQB+Rjmd4NR
/2J+BMWiIP5DI3AapGu8KXa4lpVf4UC1L101gHEKpuhpx1aMp7j6bvf/jcofR2HoOZwO6bHRf0mg
K7Ixf4iy+77ehZn1Tc/UJyP5ZfV0kFHHWFO6W7AK1wEMMGFyUxoeuNwruq8hB4HVmbHmqgIOtha8
SFRP1wKizk5PjfQeyf6V5hTGwrJXLV3tvVUHJnSaBwfQYRaSK0WKzJnRD26jc0ihVRX7fkQAMza8
eq+HoPLQH26V70Lz9nWSxl+iRmOUaBbn5yhr9Ye6aby1CTz2nx02pRkmBaI5Cq75ChyZRZERxKEv
uxWitBkC1ju9TW0GfWSrYgKj3b7U14aSCS/YEkp/GhN130e4f7hNsp348iAyVkP2djfkTQoJtl8C
RFw1SPnYeGlM/ySjiejx7OlYUHRVJVehtifSwcMi1wxnTVZx/KVNEu5gy1hdyVj7iuSvQx+E5qj8
Dr30zcxybZWW1Rf0RvdlFK/bHt69NlrlQuRybcondh1enboFidM8GxQhf64HJA7y3OiQ+dKkF8OR
xNpjmtEX2iza39vf/doX8n/Ip0fOFDQy0O7LV8xkncKkPC67qgQ7u3aCatf6Wb/VzKXY+ZP3BVMf
R2XQTJwoLpcrjYk+BpIPdMFC8mzjM7j6APW3WXnBePKDPYU1760zmq+393ddBeHEiTlAEgG4BgQ2
ffAPF0tLMvBFQTy6HQzx1wSg4j3trwy9fWVwU4rabpAWHRNvyPF1SXrLagn9KjHk61rzgVOQ5+1b
WKkHExb8So7LloFRXfTz9s+8Dlht/CmWgFrIhO2fxQmC4R7hUJnod2heBrmrUp7SojIfc30U604Y
4VZrm6UO6CdnTxEEFDLYa7KZOVogRc6t9DqFEyFjHnvFpuLNOAjgAO3CLbvCCfLuYJuDgoR+Q/o0
F3McpAGolu2AW1FDc6O0snmOy/FrnEcjqEun1v8MFTpdTh4/0QVYmUzI/JE7Rr/X0Vb8UfbRi+a3
5a6tNe2fIzS4KSa5HD+PqGZOI1PjpAyqPi9d2hs++kiGtMr7PFkwb59dw6nb9+5bpnOeXcO4yAHP
GEXpimoEWRQHw72NiN9KgT74UGuSvgv7YiurtdgRiJgbYXXIgaeli16EtgWYle6yRv4B9Wxcx9MA
liHq+6UfObmay8AOFSxydzqGfAnqcpdvxa4bfL7ZZG7dfBeIfh1VryyPemx039MU2EzqOxAhvcE4
jcziOdcMX9nKSR58b+Tu2CX/PHaS4ervcC2qCnTRyO4vf49Vq8iFG2XuBlDTvupGlz+Odvg96YXz
XapC60s7gN2XhH2SyiB2bTMwf6lohjJ9sPsWipK+SSHH/+6qJlEfYIn0TMjP566qqZl901R0VWM/
yF9ElQW7No3G7W2LcO0QaY3gfsGko/0A5vNy7w047noaNO9adhKcmlGg/GsO9sLtn67d/MQZ/gpY
gAoA8iEzuxPHIB3kIisg45MPQagstoVtjBtTCgDa9+E/NkmmA2UtatEEjhpg1stNdYadj32uZi6j
xep7uZEJADtroZd4bdawMzR6iVumSSzzp6bWsk/mbeYIdfg+5PLqKeuV+M1BhfH2EV2psbIdyk5T
GwuXPUmfXW5HVcbAiiWncnFkCHk0inenWuHeDKthn6EL8V9eqneiroefbT+INVDXZt2oWoRatPYS
WumSRtkVZnb6QVNxagpvEIOyZ+FNXoPDCBkq61ZBd9foxsoOc6S6GC/sQWhOIpn58p32JeAhbzJH
3sp152xGuWm+MXVxYn/qTkbDPutWToB2jYMC74n/rb2Kkrrdhh2iuPhGo/1pJ2GzQl5yeGlrRz5U
mSjXclyX4yrQBBC6ONF+3/7YU3hwcVPp5hCeELKRb9AnntmCvOlHFD8H2ZUrICx6MIp0Gt58bBS0
QpLEFocWROZLpuTiIGRpXN9e/vqsaZEimUazXJ/Ib/OinB0HpTOGseLGfRK9ePb/cXZeu5UjS7p+
lUbfcw+9GczewNAsI7ekUvkbQlWlpveeT38+qveZ0eISxFMHjUajoC4lmcyMjIz4jXUo43k8+Kmy
A20J4r1v/D2SX9/zMk4creh118DSQZ7HFtrMkG80Ai8WOY+zsJZotWNHcOFkE0h6S3Mpk0408NOr
VA7CmwkK4FOV+Vv3zYtItAxFzxHiHesLCZzzVe53YTtpViFRXSjme0EzGmeU6ZO/P8EX6SGjmHi0
UpOBLQGb5HwU6AVpiMS9eFoIwk4qt9lBKaQBzbFpPLG16sdK03qvQnR949i74AnQCKKoyw2WuhpU
gXXpGsB41ZtW25ywc8ZVLkuarwJOIe6YDfJ11UrTwQi1L7kIGDEuAvCTeP2dpi40HycDQ1kayj32
IYH/mCI4fih7vH6LuvoObv2eW7poI13ZXk3WmJ2EsOEcpyzzl5ounBNEEuVDiXTWThnxZB1KYVeC
knDTXBO+0TaRdxOGrRtL+SLX5HWpwkJY5V+aJatEPC0iq8fxms5jVSONSv3KNWbMPuNJwixAsTq0
rYxkq2i0hPbz/cuoS4sGOCHOQBdWmsZsJlmvNqemqfcgO4zms0YFUCh7YNJeR25dqYkjF/us/og2
jj0MVy2EDCH/GsTgw7OHoGncJcyWqkqt88EfEI2Qy0UD7SDEWFlZT+Ug75I2dtPirg0FXBB2SDiH
Hd0PKTuUvoKPJWI7UeuYauIFMtMfon14C+88SDRHaAs37IddbMQ72HgHIx08uLguingZEIWwRvYz
Dw+jmntNnLpLopgijJjy13zNS8ZDqwaAPoGsgDE2PUWrd7mJGTb/DQYRC2hzp6aR6wtHENz71JCc
JPgh8jSjuu9ked/40z6jRoKIVN2HMQcj9Pj399jl9ZcCB/0xg3vlUjdet6RzvRHpVdXiye9muxRm
zHfxGES/zboRlCk4TczWfiQXc2U9reG/NDMilEl1NenGX4JSFcdUyw3Xp0XhYFYdeAKsA7epTeWW
69uWsPCF7gWIcqS/KHWxZgj9a7MNKzF9SUhlSkxaWxzyMqpuUGqVKBoOwrU6B9JdKKaRHQLrlgZT
9cS69b0mVaRrfK+/AXE45QYt8kVQpnLmJB52vmLl90o2b528lzESjAEtfsq8dB3oQ55HL31WW6WZ
wEuVVAvcKRuD3SQb1cP73++tURbiAs0aEk9a1+ejWKWo9ZADO+h+JnZixZC5uohK2/ujvHHUkc2A
WkMeaSmJrZPCustDX1Sa7h4rJOOKTtg3GT8Eu87k51GE06eoGbaP/Z66nJPUDSI2Rjzj3B0k0TXz
K23kqBcgNaZ2QQjQUub6BD97ldUUWa3VgZCU97WVK45SJMPJzFHuzqNA20VV+IRBce8NgPycvCD1
EurccKKkfXx/Xi5nf4FxvJQ9oYhDBD2ffS0Kxhjvl/x+townS8WduQzEYuMYvBhEBQ6PAwZSTvSY
L5okudUEGH7EwmlGePMGTiLVv2YsNqLxRTK1jIK0IYsfkhIXgPNXiSOWqSJNwklQi9lr0770Or3o
D1YJDsI0w3jXRYN+FCbT2IMRFDYy9AsUE6BI0M8EoaXmAd98tZAVec6VWBu0O22IEGTHndWWRhxr
qiIMXG6eKiwt6oS2FVHBNycU1KLs12T1ih0l6b3SIFfWyMnkIIrzJe57gESB0OOuWBvy/WjFxsGk
7XydNP1gT9i9e+8vhIsDlNsfvC7EvfCdWbSAz2evGLOsbVstOSVZJblUn3I4VTEFo6Hd11J01KNO
3NqTF8cnojOc1YueLJ+ML3c+Zq2ONdNIiyfDSclpsTS5H2LkQ4yxUH8akRIdx4LatDTP2i2eGNhc
+np5bObI3E9IPDrvz8BF9kltknDMw5AV0j9eVTMsdPb9MppL+BYmjitapHypEBX+S5gEdWP3X24I
GmfQ5mFDc5Zc3FDDUVP9RACuUAl5sjP6Ba6ElOLGKBfZJ7PGooSJsnxV2irn09vBcZioFcQn3+jy
XRxig5ogYbZD6jz4XGVD9CUp/HBX0/baGPkyuiEKhm8ozltwHZdb5PnQyTj4aqe35akbWs0dQ7G7
xYUhxoMw3hXqmOwCuJ12nYbF0cDnoEew0Ylztf/x/ie9DAmLwBEHLgAaivBrtJhvDCq9miY7aRo4
EWRF2n2rGY4UT8NDGU8TUug0eAp1QGbZb+SNWbjcUlyqkMkHQPki9LHKSQcZp4hZHLIT9JrQziFN
7dVO61124Ie4T0wvl+ItX7XLmhzgB+KPKXKrocayrkgjiToj9GXKdxxcqkeCWnpkemXmtokafAsE
MTuE4gzJv0D21KbsE9rF2CHJHujJbV4mslO0c0nzURG/a2XHpk/KRLlWUtH63f22sKuRxYBhTcMV
aPn5GonnvDfLcRTvVEH+RJe8p+Kkot/j9xvHz8V3AJ/BJQh4C2VaeN3LbnxVLRcy8BJlwUCzcDKy
7JuB9WReID9R18lnP/O3esnL7zu7FSzj0XlYClCLAv9q8c+1mte0+sU76KetHRpj5OhBmm681UW4
WkZBNpq7DuVnqq/nb5UnqY9g3CDeCUKGFjb+cEeZiG1TZp83KlyXyRNjqdBZXvhsBJJVaCzHSMqy
uRHvQl1+VBZgLQYviaOCiHpWu7Hf941465fyY6Q3tgzWvrKTOrD2QUa3NB/NX+9v6xel6vUMq+Ac
SCloLpA6nr+70pl1NFqVeGcG5eTmeuh7yIHEV1KhdHYq+tY+FsPkMPti/Fep445pw0sOv1vyrKDe
3maWh6lWs68Do7VxHs93Pq2KvW6m1QG1yV+jnoYH4JPCXky0Zz9JSreq5YkwJSjX2pBkd9FchE+V
7k9fa/TbD2kha9ddpOqnKm8lh3iOBavaVzccZNZHKe82HXaW2H0+AzQxAeeQb8Biwz7+fAYMo4jj
Ti5hGEqd7uoD9PGhlx6SWHasYtBcxtTdZqjR7lPMwKlqodpIGC575ZQV8Gsi6wIZtJRbzx/B141Y
DnL4IHIuXCmacNMpQeNVtTFeZ+j1XTVh+jTMfXydi+gIYjJZwj2IFfw2kiy6SVMmVAlmaY87bf+X
3qaq6ze1p4wpFPy4DA41Sc4+5sj2KrIfb5BG8aYxs/KqipTWEQXk9515glU5T4p+m/uRaptFJtxI
ilThuZgT6w10m6L8/v3V90aIRRyEOvmi6YNw+zqeVKNQxl2VwLKZFGGnokbv60qD2EYkVYTLqO1u
MsGq3TqZD+kwP7ZV6qYK9rdi32jHLKYHSxLY+o/0Py2XosapMwdlI7peBj0eEh4I1ypyDA6C869j
BuCoarMRwIqr1VUzhcgmprCXYhOMSlTHo930irhx4l1GPiq1NJ0oeVkcfGv1vRg7onLhZJyqIJgf
0Q2rb8Uw3mrxLWv7bO0vBCQFTOaiCYII2upcRcO54iUQURBZ//KkDl4xDonXDnEFoHTTh+Ay+lFU
QKSLNIr6PpCG5a1fnR+mTqTV0kk6xUmJxnfZ6NREurH5Wgyq4FV+jTuBEt1NjSQfYyXUnKRAO14W
xsaV43R8BPa2ldpdfN3lkRD0IrcgsNFQOX+kvEEHxJhQ00GC7iv/Zk6aldnPrACmEqhi9Gnyt8TY
L77ty5Ag2hHw4Z7zoqH7ahYwiR71qfCl0xRpgdMiferGYzH8bgkYJSR6lovQK00iiuLnLyaKSFcn
NERPai0FO3NOza8d8u2HTCiUx/f38UVySGbGMHSimEDYYqsdEpdDjPQwUnpinXR3UXLdWTVmgJYl
pA4CQ4ro0GL3ZBTfryAKbwx+iZDRyUtZu0s1iHbLGhMxJ3iaRXqbnQYk8PbIL/qHRDNqChKSBHkT
iyvRGyrxo2iGpdc3qYRTQdF7GUVxuxw03wkCfdoI6Zdp+/JQwI6Zl4VWuOatm0kvcLCH2SlS1OZI
UVt0i6Kw9klQa3ZC0+jYi/KHUBudRIxRboqSgy+nW2XVSywYj0F1ZJG44RrBReJ8EShAKjH5GdJT
Xkm3kxgFt+htKh5ZNkAmqSrcFE6Ha3Vi4o45Bt9pkm8kV5f7i6yCqwOXB6oJF1YZ2RwkHC09PPFO
fVRVITi2McpZQli2LnpeXqpUW1v6jbcGpwVAGo6OiFGOuiR8rzZYimRn22RFeprKvEaKtbS+16GA
I12bULocTBF4B5WDmIoZi7SpvGa0KBK8vykud/n5Q6zyiowaUVLXXXoSkkjYVboQe2kRB59+exQI
/vR4aNBCxF/Dw7LWkoQki8OTPIRg7ERJcIccEtP7o7wwUs8PCsowtAyhbiMESM31fEajSVSrdsrD
U2ANLoc5VlufUyVy4SrtRu2rJd/H2lWrfFaH3DFi1QZEa1tp504CdsPdneFPaDJHeBWKdhs9yXNy
p+RXmvrcBSqm8Y9y+MkfcZZIgF52g2M2QE2q9EBmvjPz4RNEqBsz6D+X9fcCnzSvLn+gePz73wsS
IHEEbAMHwZqZDOmnC7pIDk74qlybmSDjF9FsZjzLjWU9kSYgQuQEF5LAOt9GZ3YkQ6nCU4J4/aHU
JsPxYekdJqvYhYIReNh01M5gxpZjgKU75Kks2eAumo0v+sbqXFhf4JvBznKZW50ODcIeVofGyGno
Y4XmBoaD4lIhfX/dXG5+uGWsmyUCIFm7joJlZ/VBZOTBKZ/rj4M4W49VY7QfBQIVTiiRwRWHBfzh
twclnQalQl4PeGud0IcNIKrQRF5oFpv0OGMWcQ2wHA8Wf9ylidC7ZKJbbqeXL8qVmInkqoqlNgT3
8/3RqGNIV7jNUVYBH6jpsfZZNOfWNfNRcllGwXVUZen+/Rd9seI4X0yMCjgJoAmIOZQqzke1Mvpo
1VTnp9Y6zYXvSCEeh1qK6lhmFzAM5mHXwdPOP45gcMXhYypwm1M9fziW/qGkVqUnd213RLzFNsyH
PvquVpajT9MhmQ6SgkMN9C+4WVmxU4bQjpVHKbtVwjvDogwcaM2DPku7SQSz3qToPDZ2xLFqRdnO
b7N9g1xmL7Vui2Sm0SRPGcBnb0rBzJo1gMWwxTFoqIfD+1Oy3JRezwglCSp0OM4aC/IGgOT5jBgz
e1scouFDzuFwqES80SoMIQ9CISr05tBRaI3e8LJO3QqRL1nb2dDo3SK2QtK+eDpQSjgf2rSycOZQ
Sj8glinbLSK0j12q3ddyGxzxcKGFFjDXvpn5nhKzvfVuUA9xC5I80ycks/pMxplXj64KQANOnmTW
riJkGhi4Ps4Z1luj//n9ybro9yEvwc3fXKQHWUUXdo/jGCShWuvCA1fvA0Iq5VUBXOpUhmnjCaVW
H4SucVNNLF1hIIGZRtH0fFWQ7mMzsg5ji8txR0ldn2Qsx3tJeZzMvnbbIkjuMzmWN5b7BUpwQexA
yseghAhK82O1ySpwekXW1crDNEePeYs1UC7IUAwgbH4FZf5d8DvUyBAzcETZL26D2dTsSrc6BxVi
f1dhV+VgrdQ7i6fMw/tTuQ6nQPfo7i1X2YXFQbX4/OMnxSwUVjHKD34RhF6sC43bBaG/UT16cxRo
MticwcWnU3s+ylimYT7Mi6XGFJU7bPjYelXVHjfeReHXvF7JFNoAXwHvVl5uD+uzoc+kVGpTQXsI
DYlbmal/TjFJyMMmc0bDoKdtik8oBVzRE/rZDYFb9BijJ1qlOWoSP+uLgMfUdF7ex6U3jSgCW2Zb
e0U2Jgcrt6QrlFi+1Fj82F34GIZRiI6y+SnWxNHtlby4ogCvEza4GiG7UjlyIIVerhrVjeVn2iEM
y9yRZiHZUbVlRDEzkPVskYTDxNrJK1X9aCZ6yqMYlReLZrpxpF3sc2aHqaHVQNQlQX25jrxKLqNy
mK0WD8EHkiBP2yEG70xOf4w86v/Xo1Pchi7cv1P5vX2OHv2Ns21ZR6tPs8DuQfQsdUquj+crABXm
Vg7rVn4ACXqA3qnWhqure4l7xPuL4IJF9vKawDFQq0JbEgj4+Uj4MpoZYUF+KG/Mvb5P7sZdeZR2
ULDtwJNscZc5yr783HvGg7Y3rkQ33wduaAu7959jfbCuH0M+f4xR77qoFyv5AQlhW0MnLtW+K+W+
lnXgplsLn991NrkLb9dYkjJSFnRGVq+sKkuZJUSKbZRy7dYwg89Nblkb1/L1HiZTZxBA1dT7OLHX
orhkWlXtpxmo6girxSKKIw94a7TxKsvJf/4qwPyWFBPOIZ4R+ipSaEOIzutc5ie9C7B2hoSNVnQR
LJR930VJ4zs9g+y+AkznCMm8tXgu33EBGf5d5qHevabyUTWeIKgyeiUmOrTKqViuXluulqtRQIEt
8APMeZe+O7W9JYy92ohZSkkoQ5HiRGk36+wZ/O8h5aa9EdpfNDNezeXf41AcRyCEIhl7/nwco0Y3
A9BfhnIjwKS0Nbv9UJQPcq79EmdNQrJSjyY7nFCSgmTnu9Og97daGZUeTkv6ASHDxq2kcLDFXoq8
xGxd9AVBeg5KuFPFdM+tcJfFkStivuxYgfFRMpLbWEws16ra3aRQgy8sQdu47qwypb/fiqYRDa4F
tb3WVpiglPttzltVVvAwqdSCa76VBkvURuYnstUAEctSEs3f29Av46q0j4jipFv0bs9n0zKDsaus
OjsF1PY+WeWQX/ld9qynmW8PwkgjLeo2NsMbCwW4CvBlqm287hrOkKgcJkMVpafWUMODP82mkyrw
pl4i1X/8HP8zeC7u/14Rzb/+iz//LMqJzm7Yrv74r1P5nD+29fNze/tU/tfyV//nf/3X+R/5m//+
ze5T+3T2By+HWDo9dM/19OG5wXXoZUyeYfk//19/+Mfzy2/5OJXP//zzZ9Hl7fLbECTL//z3j46/
/vnn4vrxH69//b9/dveU8dd29XP+M/zjseja8LnO/3jKf/3x37hu1D/b6OcfN/yxWf+y56em/eef
hvEPWkrkwSSXzDyIpz//GJ6XnyjWP5YC4RJhF5b3SwcxL+o2/OefXPr+QSGDrczfI/i+OM40y9j8
TLX+AaAAohltfvp0f/7fZz77LP/7mf7Iu+y+iPK24WHOQuMiPMbBuVDWYHgRo9ZwoRg7mbaYg9BR
tLD5mChGgu2LpD/1ourvUqUH94cru/dq4v79EK8HfYHO/W8QYVS6OtTAOLYZnkiyShCpYPsp94/Y
SZPOrbo7SbtJjR+1dTPHH9Q4d/r6oZE/VG3sZYsfr5W6Uvyxyh/VKHH74VunDXZhiMes/kH7Z4eP
sZ30B9TBUmM8ZnQk9O4BZsOu91FFVAMnim9k62Ml0RlvEpsM2bagIKjN6Exdvu9DyS5F0qNyL2Pw
21Isff91V9C8y9ddnT9KTeRDHiN2jEfzNrqr7M7O7NkVdoVTn0pPeUg/16ktObJtbWz287h2OfLq
GjaMsyD6gHzoJHWdDZb25NdfAyn2qjz6qxu1o9r8tfGyy7d779suh/Grg6jQdCA/CkOCqPF2lbdr
Xbq2drrT9v6hOGL/uHt8f8iLNXy+mtY8xakoBnoMjBiSd6an2VF3w8Zd480hyOIXMgbVhfVlS+r6
WWplqqSj8XM2SVK0+6BC3K34nMXf3n+bFd7r39/s1Vir1ZJqtVH1S0U2uMvpCv0y99Wn+jBeF3uY
RXfBc3Aln1SOpOv8IdwHra18HGN7+PL+U6xK9i9PsbiSQXGibLLkZ+efUU2bro7jNHEaJH8lFyWm
EE1Ku5+8UrfDwI4kW94CU76xdM7GXK3WTKp1EX82xlQSr8fPNm8xIAhG2lBFMu823vByNBJOCmIa
FVyys7VtNbUpIRMQzHWMQlCdQE7Hh8CCwJxMoe7mhaIcuLi1u3wus9vMmNCmnfTpE0ZR3aGplApH
76Y7cUeXT5Cqkucp0dXfW3WER1IR+oIES8R+kbA9/waSJkjEv0iwKeEtnW6R5oQV+deKMIH08wUA
0jRQNkLGeX6A3uNigwiCGMIR/4BvOR9UlDIrleRMRyNea+zMDOodeU90eH/2lyjwKkoAauedqLdS
wlhOxnWJIJ2otEZmMwGbxrcDKLveURvXc+1jLcIWG4vJuKZlBSEgqXUjohyrb90e10scfAEJH01s
ci/gyDi7nL9pW9H8QEBOOshAyrxYHeXrpu8Lr5NnxAqQ7t/RZEuuK02M3SmQDRbhGH9o2tjf0AFd
RRdKCzTkgWyDaQPZRt30/EHmwmrzADOSXavoM1i2ubqOy6o6qrX5rEBuPIBsjTfO4JWy11LPYDxx
uRFBg+Kf1dsXShG3Qh4y6DRmj2XWibuos5JPhhwnh1BR6gzfhml2VTwTSIXjSRntCDjC5JjwGVUb
Meot1vOqVbU8E5hlliC3QcBt0lp6tJfFsBiqudqFyCYh5jMl177RK1Qta38n+uavZKB+UqDRJAVY
urRWpW/cb1ZNeR4BkBu9fxNyK0bHVC7Pv4U2+xWcsAq5wNiSQocWjiTaetqLBYirIvyQ67E87BrE
BEo7UsPAoERsFjd+WFdPBgrJOlbew0yIHCv/x/t7ZlXyW55t4elBDUFShH/W91g1GBqhr+Qed28F
QUPKu/OHGHD3IQeL+MHQ2qiyRbUvKbIH0/gTmwDNdFNDmZATruv43syyTLIH2RAw1avm+VMkK0Hk
/uZTspPQdjQXdSuKB4gUnM8gGnatMRi5fiAA+Dc4FWZfpSHx7TELUIDqJ2mXKPgHmkYgIu4+5sd2
wIC0MVvLQfIVtQrLT3ZhVCZgB9tuA019seyXp6OaB6mD7Bk89eqenExKY3T0EQ65PxkpjgZIpLRR
KO+0LJjsJA6Mq0LyFQT8IK9j1pt5cWBKTqhC7AMaMWycQsvWfhUHl4SCLH9xgaVgjtzcarmVldK2
IOP1Q0xNz0GTpNq1XaPYcp5sgWffGGpBqxLVuftRMF0VdMRW66KsRaMepuKzWNOPGZSa6j+Vha2E
d5nE87eChUvBEWYlsisXwptSU1VjpSX+Yarjn5MVxYhxSCGtpjyxde7ZnwZInd/jKk0dvU1q/MLr
2kFl1nSGEccRA7nTjX29KlQuUlq0QWBDLrgMDHzW9OhBIYzBTPMPftvGv8ZUUR+sTjuKQSo4Ma4c
+ziMius0bC3q6LX8SaKCYQ/x3O7GIUKl3he660bv4W9QZVFcNW/K63aezV2SRtWHinPYk/q5Pr6/
mS6/GU8NNohbHhcmcd0yTDm3TJRK/UPXG/NNFCEJQ8FAPKS+OG3t2+X7rz4axQ/EHhcjSHACS2Lw
KnFvJ7+NYoyxD41WVDcIqRnmTq+D7oAMcanZndXiSGpmzXOIiOpOjqXkUExU1XZaH7RbvLuXN1s/
DU18rL0WuWVi3vnTTHqXJE0h+4e8GaovxeAnD+pIl60MRyVxUzDoeM1rmH85LTyfXzlbC76aWqre
bIr4p+Mbj6+IVmrmsR8EdGLmvlvoumVTQbtNMZrv21656fo6fsq0WCsORkZvZ18YGrxdCVmjjVvK
xeHGCuSwXaBzVBgXStL5G7VIZ6CfzBv5UAZ3WUezW6nD+SCKTetpWZrTwwgmVxPkYgc5OHVJObr9
b68nrtsg+OAIAV9Y7wLcLpIx7dgFlYlGTVSmM9ffTr2KOMM21tOSnK4+4KIMRGlribbI1Jy/blrF
yPEMonCIuzJESLcPXbqUyc7sljZKI6n0vMUvot80G9HnzYERl2Nc4JTAi88HVppytoQKRyoRFpJb
4ODj4CgieVJS5q6Q5aKXVTAIJj1ON6rZqxvFEmOW/A3tCmqjuJes1iw7ucGGMgqOalcoV0PZiLbf
TeJ93qiTE43dt/c/5jptXA+3BI9XG3Zsw0w00eg96mNk0t7FIqUT9XQ3kdu5veZ3biGlycZnfSMi
kajCMgQ/9eJwdT5opvQcIR0K+W1g9l7bCF+MPNawDBvKjZHefD1gn4t+hMUdSD4fqQ9luTULidfj
SuLCbLEB3UXfjLn3r5TMVx81cd5Qlrn8gIQ/GkrYHYFHpMp9PmSiTubgV7xcKJfDnrn9iCSO4dTw
JXdJp1bO+x9wOdzPtwjDLdsQxwHuGWuyuKDQ8lfaODiOc9I98cVSz5e6R8hC6HAMmpJ7Zo3PVWZC
GCzAmb8/+uX8ovu4GPEuQGuN4c9fdpzT2IKTFRyV0MyPggmGKJX78a42lgQyKn1XHOdsK/+6PGXY
G6hXLTk+eN6LgmNsppI0mcERiD2iLKHcddQYBU2BJFv44195bgaf5NY3pyNCedJVOrGZKf/lwTec
EbeKACs6+5IWUHfFL42cH0we0J/zSSBOj/mcWBYBERHHQW2gsdQkoXpYoes/oU7Q5LXmyjSAj1YT
T1cS1fodWqPW3jfECqBC6j9kCWIRbSgVkNKb7qqKh+lrZsTI6uVi42Wjol9Hflzep6rZHY08SY5p
Po1Qr+P2iLh7di+NvnLbTkp6JSoRGJOhr67GiW5tZLbGRkpx+dkJijCDlusVXQBttcYHNSpqoBkg
FrrQreW7uQafoX3Nq7uo32L6vjHWkraQ3nIboIu4OgNGSK91VtOajCIjvK0666shBeI1mumIZpTp
x2be5Bu+ccyC3wJQjY2UTta0LppEqCHMAYATvEDRFJGU4KC34Yi7OMbZqHc0B7R3UTS3rMQ1W8W4
8YvJ35jiyzDCI3AGcF2DHkQ2db6oigijlFkG3JmYOExLuvUkdFXg6tMse/qQbEkfX4ZkpC2YXFrh
AKjB+pwPl+cQREs8M49mPnVXkhBVt/Mo9zfpNLUblYrLiLU0DHQ6f2TRFhJ050NN7dRNQ5iHx9HU
r4LCr9HgywxXVeHyN8wmmbzvPwI60t1KHeLd+xFrXbFhty6VKaIWAB1ub9pqYiFGKUI/C9GxLCBp
5FNkHqtACb3CUmqH9T4fmikTfjR9KnkmRhynvBC+INRrWBs5xuUXBtdC6ObmBtka2b/zecBCh6YO
Fp1Hemy1K2XC/K1LB+W2z8oohkZb/p4M6xKnlgER+9DBKFKXWD7Mq7Per+MBpxgjOkpRF6GjrDbX
eRp+rQZENN6f5MvVhA6wRB8Z4BZPv8bjJ77ZCXm1vNpgWZ5sjMqB28mi3ye2G/XNN1bTMoULlQSv
ckLE+UtZtTKog5HGx7RoULD1tY+puBTcmrLc6Rw+dhmK2bHtCjomxRBtrOW3viGtNZrmMtmF/lKH
fzWlpVR0vGwZH+GMp97oV8Wu8nnRsVCOc280G8Ot9Ib+/oQkpQutSmXMdWAizFS0nNCKFmYldAfd
GD1NrCOP20l0yJrcv+vKHq5Z1E/7powEZ+wn7WPYtr1ddTU+iWKHEnAXRT/Erp5gOxXGYWo13yW7
xawhsspjIZAuzGFl7lsxDvZQ/cdbfxYwtaIG+6T17QPo/PrT+wvmjYi7KEdLcNQJC6DSVpshSKSw
6fImPtL6jO08QBGj7yjuhH4e7JsuvDaHTjkOY9u55ohbxgiAeiNXXMES/p5cHXNyYgLsSGOtftEI
QyeBA0uOoy9V3kiF2y3lUTHtopE+g1ONT0IFaZmyXKEeQM60NyAWzK+SxGRndV3sjUIK7W7IZq8J
EXdqdH2AXalpB1NQQCuqeBAb5NlXucTF06ij7sHvTbTbBUHNYSwMTwq/PTOUfI8y4Zbx3+U5SscU
UJ24BB1y71WEr5aoEuIQjQKvGu/aUsq9uZpCnEkCxUXUGruSMp+e3v+ubwUCwDIEN6iQ0OiXn7/a
H6oUCz2OHPGx0jvNFouxoPI7KK5Va8VGIvzGVqQOv/B2KfwaoBrPh4qCppPitmYFCYWEipEYXLOA
0p2sjOMeKZIt2NoSWM4TbxWFDLYgZy9qeWsGu1XUi+gOK1ZqJN1V1BpdFPQGNxblchpdjIL6CJF7
waetA4ww40skBHN89MHAHGLNDB3wv4PTpEbPbs6tO0EeCpfd429k2W++38KVY8nodPdX89kGcV/G
shkfG8mEIS8JxWdMPOsNwuJbX42u1IsU7RLRVtndhB4qhQ4hPsajJXlFIPq309QLB8EQkgfdb7ZU
lN8eD8AAdxZKKdoqziB2ktVDx3z2UeyBzSl2MoAuhxYZDM12qxn51tcj16D1SWa1ePWdr8kEVGhg
GYxmNFJ2jZBA4sLonQ9jMju1NN3q1fg1EILCe3/XvfmS9MMWk74Fvr182le7zqIFVPu5Fh/DUoam
GhvVLpDSzg78Sbg1IlF7+P8YD6rYMhyeVutGXFvlqpUBWT1qpQRufU7zGz/m0w1Wk+37Ythi579x
5gNSW4DBy9FLmnz+fkqeFmZUcQWi8Ck4Aw4Uh7Ehe2xhoRwFUS08Cwsziq5WeKB6FG6kHG8ENdLy
hbC/1IAvpOAQHNLRYtKTY8m7UZ3Rxrsxrr+PdAB/P49iJJbOIkZCbr7aHSE9bCupwvQo9bHvBZFV
H+qIrjnSH8nGdn/rBH7xCVgkP1DvXZ8P4AtHqWlJLUKxDX8kylwdp6kygMzH+BjpXXkMxty8HYrZ
d0iJmq9a32wJvbzRWQHDhCY3uSMlW0jM51+2hJaR+9IUH0UBGqGoIy5Eug6+P7PmXWj0sNuMTDqw
9pGLzsPCCXQlZBn45QHV/37//rpG8oTxzsMvREw6vAr3XSpV62KOKkAYlqtZOERxJUl2a4TFX1mr
SiejMMJ5D8BpUg9tmai/0jr1q72u+sPNWA3at6YtR6rNuvSo52N92441nBCpG+UvsWD0V9rQK5+h
ByeiPWFldj+b1PxsMQmn0Jb7oD+aybe+zT/Ict1hOzF35o6eZ/bsR/kwepDrtW9YtTcmYSR2uT8i
AF/OH+ROSu/yFrIBwH3hQ6aq5b2ghDEZ1ZC1tKY0cUrRfSM9dStfT0I7CrB8JS/PW7fHPDK+oR2J
KcMgQLHZ1XRsU9vHZ2DfxVVJ5qPBjKPB1ZgMqrXpzwJJ3c9ZFnHiZmM3/DDLKb01URb8ouLdEiLT
E9KH1gfFt7vOoEmP3lkmuzgD6zdiLZW3YyUjIKfEY/ZVboiGdR2M+p7OI8+G3lmX2JMaNh7+GdZT
NRXN54w6j+FKWobPSNS0wmPLYyNpnASZ5M5RJn3LxDx47MYiwhKg1RPDrsQ2ehS0okQzwZjM0Z47
kJipFGs3g1kCugi+xlYHoqsvW6uxxzSXvlZtlI8HeaINe0fJffg/7J3XctzIlq5fZcfcQwFvLg+A
MvSmipKoGwRFqeE9kDBPfz5Q6t2sIjcrNFfnTExHdEdLlAoFYGXmMr/5XgN8X6UybHqXfnGi+GFi
advlqVs36OO2kzugo3hh0+QpvLwnE6Nbq1vtSkPb+gvs1fS7FamiW5mcN496aQHzzztzenSUzrTO
mYTraNyJ2Lqu5il6MtI4cM4ayVLOpKbRCuw7RH+NlW2LSFM+FLmL42UTbAqjxBl+YQKgcVwC+JHM
PrhyRrPZBemgGG4DDEJZjVIw227cFxYHnoTwoC/FzrzL9Zgpah+UdrpK4fEgdRyJ4iHXKhSwwH92
Wz0qy/sBIOvZDLXWR0RRvsJUuLrHVLYp2fxqRhCWEOKuKuY68ZrWSTs3m3tlLwfsKdsm65PLWW7k
W5NXr7tpMELyNyUpHd3JHORoU8VyuO3NWpu8IJ962y8H60Y3c1vfdLoVCDcc6q72S1XOkEs0cvlH
NAcp4KV5lm1fRbj3qzpU4nvYpokDCg+Wn9s2cvWoGXH509GzbqcZc/80y7EyEs0jkzcU3/kS4ZDc
JF04GV47GcZ3oxsa2QvGWq6w9rOlgTiMQAGORrNDU8GOXTsAkOgVvWE+tW005XCxo/IpTdIhWUlg
07+qKXK08TzkmqvZcZV7Ybx8TpZkzKTBCelUxKXyvcz6LNs4uJ7dMW4KVbdISz3xUiobH+aF/jlG
me28qKcEbkis4DcghYXA4V3Vi2/OQIsVOYkYo4sqnsJ4pakYyEScHyWIinrSiI1UM1Y6x/JXa8qj
yI2ciqWkx8yrvF6OmnDdF/00rbIo7nHvmOaMSVhiZli0Fe0tpNqpAOlnhT77QPNctmP+RdIS/Swv
HTVx5Qh452KS0J45w6h9ntNC/EAdKwfSFYci9JQ4DVqvTRU7xjNLksCWRVn/2Ayyk3ro1bbfwgRR
RlcdZrteI26AEn3Sd5+HKTMnDxJarbuhlmFywveOcj8Cd6rTT9an+oyV2kEjiPLrbKiD3LXrZgTf
mXfGfSLPGrV3BZvErYtmvI1QT0Iwuhp4oT1Ru+4XTb2omQGaB1Q/KFuF022TwGUGVZB0BdKKwiDK
4yq+ZQcPhTcbGqqN+jyFTwNtt9kj9ARTEdGllyJJx+8iKKLv1qQMKnB0cCcumgsOQkrp7NxPLeYo
fltCub1YhOH2WY/ijjsNIY3ywWxlZcWiG+HtTX3qMb7P7nK57p6NKmEwHH8BDa/36wpBCaiAAdTe
s9RqKtmvJNRScwCogx8AeBvcTIxVA8AoLqPbKtLhkii1VWxLdRbheStFluUzw5Lu+lkzk1WczM19
G/fRvWMLDFx4mHusOi9zw/lC7Zgkvtlz2iDIz6aRiqK/ROpixk2YAH6selHFSKwSW3IWovtrhuhc
eHmRB/PKTns1XvVpHO+TTAsfU6WOPvPxuCDRmOI9zekUnM8hIqtuLLFYXDo75V+lHqi9q3RS/pAD
jXzo26xuualsNF1lQtPEdySpCN2gIBlxo9aYcA+cNePentDPzFC4vszqFCJaP0p4yRR9JzUre3Ca
EOuMICCYIkbsxESH8aVT4ubWRWm6guhZdXBgSLDmvBWWO9ZRF3k9QKYSCtSAnIFsj85Z15bKoxAh
zpnhIGzXVKpc8cpQGi4IZmidllZZAhOaoap8s+xGy820soMJyhJ3p8IsH/O6bm8qMkS4c5oz4oAY
0Xj2VKjmIFgq7AhXai2Ur1Jk2FeIdju/R6n/o8H0Don9fwbTb/qn/DVafvnTv9Dy6NZ9or8LYJ7/
Lur6FBC/0PLLT6j7qIloP78My35j5RXtE0U2HXDk/uCaGkvn7TdUnh+RhGPrCYRyUV7Q1T8Byx/j
1sHq0BWFEc+Xg+rGJx+muOGLTuMQIq5hVN3ezvt+GzRa8l0RTWOz64mCbrMVOVuIVdnZMA/1yipH
LVyxLo2OyJ2abaxexVOEa0jdpeF9jizIvYaby02SO+oX1ku8V4w2+IZgqbYqq8GtOL6ulVKexHoM
C8+YUv0hlMb+opOEdC+ptebHYzA+KEGXzK4NOuIyAkH8HMjjmtSlu4vHNK1dRKih+qq6KCNvMGb7
PCcRbdc4eLDxD0N9CUxW/e+wQK7i56Zsy7+6Q8rHIXXk/zuuCGJ4H8X39udT8+NfZ222sESWf6+e
/bJ4yv7+vfZ18L981m+uiPaJaSR1P9LhYCGRw/k7+i31E3Ud+FA0TBZ83QJB/5srYqifKPyophEU
gf3Fm/r3AmBw+gnwDLQ34pW6jGXwJyvgTfW+9MUwb6b5wtAY3srhApj1tmuDAjsgDTTmunDm+Rw6
1daJ5mZDZ5RzgCMWQkbzWDqn/NePVx9cM/o+EGUWjSaMXhe6zmFrBNHB0gmSc5G2zW0ltw7+nkNQ
fmE7yZ+yIpLuUbQvV8IC44VT/DgJj+dJ5YJT7yoqSrC9eqVcJGT4obcI013EUZEp6yaTy69xJyFF
qJU4+rjGFNjPHGHTeeiY8/2cDPNeS1r1WRRO9DDRYf9LSvqNns1j7zGyX47XlEbbnA9PUG33Ixrz
rcdxKNm4fanS10kq4tvMiTdF0SPFb2pQ9IQ6IONnyDWaWZEUyDcWPrsPL1H3RyfH/9AF6Hy4AG+f
sqf+YJEtf/73EaPpn/CD4yShB4XwjEEU/z5iNOWTojKJonP6QvNgIf1eZPYn1iT4nsUPC+jUEpy/
zxgWn8P5gloiGgs28wfnT1bYYdsRLvsiaAzuH+wkerFv2o5CJS8uS2u6RDqiA/eAKkik25M7KnFJ
kTt1bqVNKz3WTulw8ThetUuWCwMmpG2DVgMT1jdzc+bhZjLlQ3NZqH3CiklMT5PUYtvSR3Zf7YW3
v3owB/yv9y4FinnpFnHMH+vnCJyyp34omssycDLIsMJENseMVyeusjSc/mkAvdwRrcZFfsIAjsXb
PtwvmCqEPY42/aWNAoErN3a0bmUje7AmrFu7WB7WRgrVYdU1o73q1KROXQZHyO7xpYcnbAOVFYAQ
0/RntW420gxF1DOVsippk+LMWWu9nHhKOSY/KgCReAlaNaqP0/TAUKn9kop6+CHiSHq0JC1zjbl2
6HqMibgWMMmhoI3RdJ/kqvqg90P92IWKdYHa5nejTeS7pigGHzBOH7pTIOMAGGj5+M2Z6eT/+btY
2KfAJfRFrOFYz09V2lxVBrm7rPGx3TJbn+k/jbn38bs47Gq/vIqXTZs9FWAwc7rDV2EitBK2g91e
GnP0WdS+1l9HzK43GmMC/+NLvVgKHb12ZPwge9O4X8COS6C/6qC3PRA8nMfby2CK1/Uko5mQ0zHT
1smigf0cJuuKnpuTtl6FfiQexetedJsWqgmeTr7d3Kr9EzJk+L+XP0NJX0WDvcmdG60dgc5fG60D
b3zyIiZhRv7ZNnK/rylKZuEN2qXS3Ir4XMaAur1HJBSLz296jOr2eVt6WeFJc+hFloyFgrpKgCzY
Sb+mdnWTeUM3iuj70gY3STndpWnnOcFlMs8Y8t5N5s+g+zzNycUQ38MRXaOCGYjcq5RriEneYOJ1
Ha5UMfC/T5aGuVOlbov+nuL4xMN9YWC8ebhAHhZcN3nFsRBCHxeFYKTaXpZRrGz4JXT6Ql4nafEz
TlFMmlIlvjTD+QmjEGljzchVLuI2eyVNMUqu5LURRJKf41F1UTb54OYBYinOpG1yk8Q0F0Vzl7R4
EQdJWXlaMl+QEGerDj6Kp7QI3tqD8iOrjI5i2hAXTimsK1NvWXcS6uJNnRU7LUXLOx3x0DbyYtqo
RRWdfRxhL4O7Nw8BUz44TIuy2rFELmKoMkqdZndptDZ+IAEa0GxC0/lczWhwFJr4i9YK+7ZFZyYR
ufY1bAv1rNBGmX6YY+Kfh5BtvDQijWbpD4HXdRVZOB5zH/IJdpjtGLR8MkZTK10HIP/xDRzNC34t
R/QQQGYxL+foOkrjJKhdUWcp3WU+DbpHG632WjKdTVdNOkyModhkCMlfDPY4wnrvv1iJOp3oz79z
3JCssj9z0gCMPmYjDIhyy6ma9peSPbK9OVJygfaCsbGNwDyx+bx7Kc5TwP8L4/j4HCj0iAJ+7vvL
xMxDyO5R44N7zNyoB5N84snqb88c0L8L+AvoF1yD5eevNh9Z6ezW6Kv2Mqvk7jq3c5sGea7dDaKj
4QC2yk0jGPcWbdnLSJGrVdUzvbSi2sAkB/JQ2CbtNU3k/AQ0+WWEfhizLz4mzPHJLagQjqYzIXZE
Q2sr9WXYBOqCcRiwSEOI0mXYZ3vSoPW+Fdq2xwDya4ASrq8NSbA1imFYF8psbkwUZ7eSlNGvmoV8
HRqTeuI1vc18UBvhoLaofxjJ60cDVz0II1OdtOqyhJJ+nxdNuYpAq5+bc1NsrIkRZQIEChne7pR3
3puXRmWxQOeWHAFhC4Os7/VLq0NZ6a2oKC6mtLVX1oQuc9jbwZ+etKASwVUCLgbgQF6y1FavQqMS
TiXqMdEvcrkZ1zIS1oDnilMSMW9OWshhC2FCBiuybNFHCD0TLtGcTWK+yCdlo1VNs+1nWXFJXmt0
q34b8v5vffFfSGS8WvqL2MSBGgQWRkyo8qf2d5F/UGosf/V3qSEbnyBdLbAoCnRs5git36UGP4Ha
y3pU2IiJfF7U3/W8In8C56iZlBvUu+BU+Ly/tR/42fJZYCCpQ0DO8Yl/IP+wtMZe5ci2CV0Bo1m8
PGm1kZC/UA5fBaWjoUiK7JmyratWO0dztRncWsqtyK8qw8f9qp5dGWzRNcK1kY4G+Ocs1O0Lu2/F
fS604RLwlF26Sit/xwuqOovM8Jbh5uSlA6rtaLeknlWI6Bqa+fRQy8P0zBpQPMAGU+wW+lSc6UF7
VYohvX55HX8Umf+nb7vmKYufin+5ffPzqf9X+de/dt0TKBs0O9rjhtTy2f9WKPl/Q5KEbPmjKPz8
VPRPXX8QfMvf+B18lvwJfTT0SalLAY0uE/DfwWeanyh94VYA11uoQITlv4NP+yRD/CYwHcCZADP5
W38Hn8oHApogsUayhoBh5v4HwXekuGejpgWYTcfiFg4kqL1jUGsCEzWtcrvZCYPUF3v4CUNpWd9I
U1RsO7ur3IgW/WXbpupZ3PTJRVOk6pOVm6o3xmW5kuB1XRmJNd+EulNBetXmm4V7sGltcCQz5L3v
r57uO4Xr4eb66wsD+IXvrvEPTbjDLTxkDFkZUdrugimY/Wyc55UomemUauuslSxK/I+vd8yCe3lC
HE1L44vs5Q2GISGXQKtabnciduTPeu3cmPlMMyCXhlU/2l/STC/PuyJLto4V937aDyOrSmSrpLNs
TMvEVdrRiUqyAdtzy+kvxYCWftNltSdPduuWKOCv9Um3NmhWOzBB1OkEDObwVF8eGRnXAgdB0v73
Vvb61JuV3tTTKe92iZHjfpP3uAwlYew5WpuhgGnt5KRpMbfudx8/umOs+HJhlfoECAjhDb3m6F1J
VNr5XIzdrgxAxU8IUG/UsIov8h5SsdPpjTtYUn9WhsGwrSaJomS2Wx/G7ynE03vfhOsz+eT4XxgJ
LKjXj4AWg1YF9CF2BjztbZKV2qUdzeIy7utuOwHHue3tWll3rdycWUaCd3wLXVovo/5EhvWCWfsn
CXx5GXAjGGE4xlLDHVPjKhxyFLmo5l06obk1BdSxztAPDzURRIqVjftmbJnujbLtKVNRXbOa0hU0
cnSJRR1ALxP23QAJ/wsK6+oVGiHisy1l2bUcOtqJAuEoY12+LNKCGP3QcWazefMCtdxSsqxL1Z1d
D/EVKXL1HFUk8EYRt1eRNsyeNjbmpg+mYpdUZnNuCnyX3WkulLWMVMNaK815zY/puoJTRKVDkk88
UM7h16fn8hXpqPNeabCTVx/L5Ut9WOthgRSsHrfaJqlw/pnVWENLOz1FpXnvcSyONuzI7JVL6/Io
ipwkcuRRV3cC/TUgxxhQzC5F8xD7XZ7FqpegZ7IX2I5gohnK8r1qDKOFpsOUZCuHRJDhqxKr7Yr0
tB/XVlgb5gVIEuWL0Grtx8er72hOwINZviF1Bjhbcp9ja4PWaIwZQpS2Q9sv3jQiAAGGMMFG7iY0
aEWCVWg2T2exZBd+rgfKifdivdl1FjVnlBrB+GkwDI49RHo9q/oMYN5OU4TxmE3mGJyLPGxVtyx0
edchTae5bcFkDFyIDpylzmAD+haDb+A6cmt8QwVlKvyuUpwzJaiMzB2RnH3Q9Mx6dpayyRpb4yLN
FQxezXRCHCcyKWQ9W46s57gx9R49z5CuTJuDwOXyWu9OzpC0Z01oBpXr9Bip0jVKlRD0lRhmv0N2
ZPbasshzTw1GfS+c2qjcMDTqDkerPv1Rl4rzw2KyELjBhIGgZ9tpu7eMiKXgOMr8M0XhvqTFYKq1
X8FljPFsQL1rAxRlZqhRVZlYO1216P4OebUJha3g7yngcHuZChIMmIsGK0ER2dy4CN2gtjX1wJPX
ITrjF1A8JYSTGXhmbo76OrJ8ZZI2Xm8BdfTjIM4NH1b8Hq9WODBOH6a+rjQaosiNqgYbAb579Ot0
TqSzyhjAsstdA+VCzaObqi3szhvUwZA9+N7ZSVfEw1Ywewn0RvraBAM9QTaVo6ooLPR2wNjG2pn5
6Kxow8kuOC8mVVKlfysNNb9FEAGEQ2kYO4DO0Y8xyv7MXuTlO2iw7rAgAPbKznF0DChlGeVR2Vk7
Ka/TjTpXo1dIluaKkMZrbqnDieThzeZE8fDiJIPAy4LiJ8d7fexYWC5P6KPaO0mKh20WQQU2ytBa
2+g/uB8v9zd5EUxvpKIWPzS0LtF9OLwUe2wiGSjB7poyslysSsJ1KinkKa0arnPV+TOPqpdHyTFG
4kheRNp47FpeVDTGg9F2dnSMQm+udZNFm/5EA/hUU+K9O3PQ/wVEyqbLmXl4Z7UeKXqQy8FugC8E
AMwJ/bCSgq3gQPCHJhhP4JOPWnMvt4aeLiMgmuQwyI89KvIqheTsFNJOz9Ryy6BTQwkrS3eKzSot
TE40fIDARUJbXdVZrW/xajjFvF7S/8NzjdRft6F8MIRaFDOOcqfAUUTblJKxm2KJra+WqF/P0rqW
Gz+LAzvwjTHHyKMJdPS5AtQUBq8jCEMPM1HtYe6MuHKtKgtOelks6/QggYEyLHPmLpUzxMpjvUxN
y+00qQNnZ8S96Y1OgHa7U5wpNVhdxEWsixIUputogfBlyWIUjB3bNaId5vrjgH+bmJPPwfWnA47V
CpzLo7hg96tNUKrpPuty6TkI2/irUTr6TR1p3Y+ehzH5ysSMya1x6nlSS7Y5T+7jUPEt25GUrw5Y
y89RlyF6pRnh5wTS5uROlhQoVwhCyw+ayg36MeCvxKNUg9YlTzmPucp0DUHDqgLk9/EtvY10Yhxo
ASpDYGlAzBxGet9U3Vi1fbCTIlBRlVlqbj+byrqNin49as2pNfze9XhuxDmoGpzmjvKZXstMOUfV
a+eoDUZnbeDHaXoPCvim6ez+xF74zvtCvpvuGyUBRqqwvQ/vjhFXq0bgQneFrWe7UuviG5WGozfg
/AkodILyj2SEi/0hA4umG3xtpC7QevW5ZWe+CjsJvPUUiE2mGtnWSUyGohEIMS8PQmTSoqm1z6ym
nVdZVc8XkxnXXwHgBSdu471nRrgR90uzhpTz8C4QUArkXopD0rwQty0z+CaS+Ucr1O+Zfkqk8+3x
wROjE7uIzy0sTe3wWmA81XpoDWmnDWHnFbn2LRoqtHkM7fHjwHtbH7HBLhI3hAK8aUyhD6800MXJ
J8MJ92VUd99Ais+Q6cBZujh6DpI31TjmeUUStDGFthCzGwK7/jagCjG7uSJ11a/W0YF07evx9Dt7
MF+IJGFJFCgi33Si8dqL86oI95nZWFvUsobbbmK0MzRWspUT5Fq6Ws4ucSmsVrYT2DeUJdWJhv2S
DRzudAwxF+TOIpMA0uz4oQD8R304ivZOmOFQkVnDyoiR/fv42b9zFQONM4oKOkTIUBwt+qJtWjOt
x3g/p4jGRyRgfgwr9s/DdsELUcgtjgDqsQxA3pSMpNQ42XctGNtCanfGpJ11ZS18sDM/P76lY6Wn
Rb2DqRzJPXHrWOqxwAGQTVWymyrZc2L7RQij4HKA31N4CFM3yqaJOuNaz4SKNXsW5MndrC7Cng0d
yduhHhp5haL99JCplXMrbKn8zgRRPzMDr7bqjZabrUayXGDaYXRWs/34ux91Y5evDnyLBY44GXO5
pSf8OmUzFbxcZ2VI9q3cnicmE4Laah/KTL8At/C8zOpPbPpvF/lyQfArXHlR3Ds6xowkSmeYSsme
UR8Y21EK10HWy6sqEM6JIHjvUvQc6VmDs1/K+sN7ywojzDWoEvuhmhx4uIgKDkpjuJOSVSei+r1L
oY+8TGhhP7KzHF6qURNGYC2HM/lv4s91GW7MJpVQdVHEiQf4Mqc8XKcYinFo8rLYjxm9HF4LkEiS
anpX7lO97u9ss1G/YrVhfTcLWXnslUn7oYleuoKq0+i4mxXtQ9RIeoplFJNyF0k26UGUPHYk0KzF
AyYsn9N01lMvlJJ89CpkRFS/h7pMHjgP3WVQpc3sE5LavBrauL0tUqPUWUd6UrlF1jWPplSZ35sm
MKG1aKNY1JRRxDhPsDXAKFlWhhupq62zBA5EdhmaYryU2xD1/Tk0Byq7qTGZPGezFgI9iAZQbLNq
erEzqtOFzIQQ1aoutu+aYZRnT6hB0a0blJ5mVzer+lHK9crC/iaKvuGiqAEET8omW9WWihJGNybD
X8oQahxbdb9OJDqmrigdzF2lvsqgck5Ted1IVZv6irmY5oE2R4I6N1M0YOLEaS+1upNmd+rG8Rp8
+kMnBQFOYtY0XWRdJZ9QyHkxJz96uQikQBOjU734/B6N7FQNj8tUaap9HuYRwHlidfDKRIDYG5H7
DjD/mhNEnibbFLB17PR7YDaT4tVZ09yVohnYMbTa+jKTs3c+suTyWrXrJHJFMLZnUBS1s2IKK2Yq
wgCQWMTXaRMBfDB7rbsGP9QDfbA1cRcjRvncDiOtXDUfBuHCTkp/1oYcx26J9D+6eVGnjKtImNPP
PFGDUyvqmF+/7EyUkzwL80VU5ZgMnjhO0unQPvZ6qjrPRtFxDDdtn+SuIqpK8C3iiBCKMFhwJ7mq
5I0pLfBGjSa/4+no2K6dEn2byqmblgiStO9DaIF5kaxUgzbU1KqJvKj82CHNh7htrRdX3FclPL0i
kQchgwWKm0opjewuCxXN1XOjuO54C27dxqZ59qc7MdRfiiAEeKHbA406XNZY+yZW0DvVXh5Vaa04
RXAeKeKZ712tIhtxWiuFMfPxNd9uW4z6YPrAS6ffyVTk8JoIizWdI9pyr9C69usKzVM1162V3AzT
7uNLvT33Ke2WViJDRpvrHQV2IxRZK5Wk3odKGq1MBYMaZxznE/vwcnocLh+usvQsEbsDzHzcdaGL
bHQG4Iv9qKeR38r2TdTjFxwGAq3ubrpfZoquIdJx9fHdvVO/MpxCooYXtzS7jzflSdGrOLesdt+S
ezzJ1ixfWaUcXU2WTqjOeDZVaZetTHZAP0UC9JqGqfMTiQVrGzd5cOJUf/frsG40itaXZ350rHei
I4XMzG4/Vsq40eN8rzbI6wYGrMupiohx2Z7u0DpbaJuWthnnSdzlQSqfq1V8SmT3nVePhix0fcDi
lDPH5mxmojeFPsrtfqiF6uX1EOG1IU4J5BwPltkwgI8gVoNpjoX603HBVYe20g+xGPZxnChXciim
ZxRLyJydTEdsuTSnBk2zsF7Jpd6e53zXaaVoDjrXtdxjHp/JGaeRKeOL4dlS3yxKP2GXIyoSz899
1ra9b5goqEFhqtHrnie1vRhlacp9O+AXvhqJKt2iPmU8BzHe2SoEJcebEST9zc75z+XCcZjTiSDU
eJgabW9G8trhuu0VW+ghRgp7hzHbRhUtR2faavVZjV5ZRzNnU2hte8kbecCbPnnICxWdSVTSQPam
0zoPk4m+RV2ej0Eh1mXUKudDGJR+OsjjiariyB6WMQfflW4WcuegC96R3JkUM+4qY9yHsjV9zupR
eNNCaHTjFH/spk0kP7Xl7bwovyvEyr00j9JZC/D+vLZC50aNnO4xMcAgfrxkj/e+5Xsta4MlC/AB
MM7hM6xEH7WGWUz7ukBcvqpjcdGrInPtfor+G5ciHu0FhbMko0evC+aXZhadOu37GIO/SjZqkJtB
vukBhp3YAI/z+eWuGH4sOu5sgcTw4V3JnSwFBoZ2++V49ISFxQaGvLYXJrW4KrLUvlJMMpuPH+Vy
NL3edZeL2hrTxkVaGJHjo4sqTt1DQhJctNYzN0QFx230UVqJkKaUXEen+sxvtjcuuABRKN1BsiDt
cFSqAmXJurbv5H3eOtNaI0MZPSPEyawSje6rKdx6eZkozKNBU0QoD6Ip+4cKXYAr3FmbEyH+zjPn
1dLmp7fEYz9G4PWVg08Xvdw9PUuYH3E/3pc0HtxhyJV13aioLo3DSfHcd/YAYBa8alAB/HMsZWU3
upaqlT3vDSizF7NjFG6qxzCf0bBm/Fg7q7QMKEmbIsOJMpX3LfM3n4ZSddEP3ZXEzOPCaHT5rq+k
Dh2Mar4k3S/92jzpdfTOUmM6xihikaGl6XJ09kP4Zb4MHHDfRHH+OSl7dcmunHUj2urEUnvnqZBl
kEBrhAY95aPIKJWRDVjPlL1u9fMZCIHpLENJf21kjeai4C5TaMCEG4P0pG3fm0WwyBjD7ZCZdePH
fXST4ElkGtDOvDfFJJ93jToBKZaePl5pb2/PREKXkT45DlOllz7SK/DUNGY5dW4m74sqzX3BL78U
sp67jl6ma3Rox/OmzsV1HnbiRIZzZEG87OMIKlKwL9kiONpjCPIkQngisabuq1mf/M6W9Psc5GxB
U7JXKxdxAFDDMyz7p6INyZy7sh8Hv4NGBsAYl8AVg0xZ9ipbaA4LM6oe1DYytiPz/wZ27Mwn6Ylz
rVllI/tzMc1/jSq6DV4l2fPONuN+N5TSo2HM2a3dAF9YEwah4ulQ1P7SZ6O8cACUzLAsrHAE2ZDY
X0U82pvCzPHk0fJE/2JWCWPUsC2l68zBgsPVwK3UJ1Lql47JwWYIHQfEL9mnvOj1HbvY2ZlYxnFm
+gCqvL5IC1XufcSex0trirNwFTlZjX8HowuYx5ae3+Wo2cpeGeSZAtm9xfUDDdTScPVaCyU3wDGh
84ReP0n5IjqRj1Am5znDomMsisJPCjEi1RoNeXkhdR3YCXQwEtXN81rcz5gDh2tH7YzzyQkwbsHf
o4thlIh2yzjFFtd6UZ90k3kTo4tYEnYbnPr04EjKDo+gUsoHmKRd/WBpUXRRQY/eKkZSxl4SmkXI
DlSWOFFHfX1NWZNswyHrQABiZjl5ei1JtVsimRF5zRRpi9ZIJrbhmDqrTNRO5NrIyhq+zrTjyq5t
5s2Wk5aVj2xC9F1nONUhYJsmazHTQPGCwmpu0LWg0Zibs96toWbpJyr2ZVkfvm46fsx5AWRw8LH+
D++WIUYl0tAuH4Som3XI6aK5vLnoPIgdfUOUlKsc5aitHEZ65855Wp99vCW8aWYb+GkAMePGoVEB
3F/ex6s9Qe/Tvu3tWDw4Rjps0zKvV6XVpdtO7gx/Do3+TBrSdlPaKocxTHNvKM0Eb9H8FMD+2MmC
Zw9T+WVKBQ5jwWAdfhMhj7FWFOX4AKure7SUwQY21yED46WpnWReiN82cvJqpX6d5ZnCKLRSvKmB
tot1NmXdHVrPlienU/brJf0RNPN/KClxUZL7z6z366e+6Q/Amsuf/w3WBJLJEASYk4PYCON6ju1/
wJr8rkq6Tk63pMj/gDUBA4McJsuz0dglr6e/+g9akx9CYlxaybQofxHq/wSu+VKuv15cfBJAOsau
L0R7cqzDgDJVG8mRugxuOQ3J66JEuG37HZzItK1sdUsCJLmdgTxamww4JljyZWwPjzp64S5nge9k
mgE4pYm+GJMbzyRnZiVhaW/pX3opz1y5Q+Xo5fH+b6T9l7IItf3nSLuNu+enGJfCXxT09jDo+Ku/
gk6i3PoEZENjAkAOTMvk31EnMQv+BAqYgwOTJNAWC3r4b4ywqn0iHk3GU+R04D6W4eC/McIG+GHw
IIxalxEa07w/gAgvp9M/IQfEfZEzwz4AtTicKRCcPwo5p6spDYv52hhLCaPy3pWbMHSLEWhSiDbN
iXrtqJRZrgckfgE3M37BUvq4dmp05KAUJ1KvJVh4riRFf6lGc+Vkjj8P6jdZycp1ic4Cyqq3ef6V
9sWi13OSG3XUPFmQ/SDyWWicgIyw0KY9vO1yzs1uaMvyuqJBVs/qjHoK3j5KPkYXdfvU5kWw0WJM
VEudllXTGH/Brtxh2IE80tgb14XV3vUljYdcG/ZW2cYghnXlXtWDbZfI5TrkWPLrRmtWopM1vwtF
fDY/qmY1u0U8lCcwLb88ww5e4+KzBt3XhpPC5nCcKFdGHeUGcmFXeeQxdO8bt59c7RlZVnTA1rp6
3stbPTvX07OQaUK3zdo7FNWaWyRtk961UGyVPPNneZ6nbtMgjvsETQct7SZyR2TjjWv0BF1YBFdT
eZnEaxs4W+cyzS8sAHC+scJCAMqp5YUkyY67CMskrlms1R9GSkt5jafLfD0kSKhuoy/KN0Cxk7WJ
23NEHlGMGuqzMvOmG6f4bEq5q5XPhXJumsiIny0KvoWPq2HvWZVnZD7aQY68Uegl2ButWeeR36Md
ZfnW4I/GOjNdSA+57kU4HcV+dd/fIuZk2m52Vz1Yj9ojGRXiONatgztuS5Ngnf9f9s5ku21rbdO3
8q+a41/omykIkupISZYjS55g2bGMvtvocfX1wOdUHRFkCaXUtDJJVhRnC8Buvv1+b4OM2Had2Cto
NdC8uet25v4ndiIBuLmrfCsepW8OuURkvCOhzna+tB3rv4dm26leER4mbIAgI7qVT83qZbel538n
PMZw3ASU3nCTbA8KZ5Dkd4gP1rXhWU+VvYGp6L/V8MTgRg5ucRv85KsZT9hB4tWIYxhqV+ur5pp7
f6/vsaiEV3qIvk2B549XGA/Ghevc9887nMzu2lv/OFqu8bW4RbR6N7w4iqsf8nzTBF4Hk+rn1Lv2
ZrwRO+Pa/5LqdJzQx22G8lDTfRr22kMnuQpe8Z6Jfdi985rupbvpNfuZY2S2z0ovHjZ0LDfqvv8d
w4p8TO8IDb5zrsOt7NVUNJvyOzkCu+EZatIGCvyWZ7zGnq4CYNwmUDgyOheb8nf82xnc+Hc+wiO7
7uyNcYMt1a64hYTA4pse4oNeeLzQ13xPLtl11XhlvGl3yib5lVwXL2O8d77Yd9PeOXTb/tp5647p
0XnMIldCc3ycfrBsxTagFu1cQ7jRg7LNH/NHunxO6w064BsGUu4MZnIlM/61qf3/Q/B/cP58eAj+
KNsf/3V86/9rFiK/cbl/+xMDPGf9/vmj/668DOe/aW7BsiBJfi69KNn/XXnp8n/Dl4fhRXMXK6L5
J//rCOQnFnU1BycnIdZDnFH/OQMJ7+VyTjcYewnyDzRUeJ84BBeIPc7+yPOhLPG3P1FIi74QTVxZ
Gmhy3NUgXrHb0D37nWP3cvXu5Tz8azt+T3tZ3J3mYQASaHYSNgwNbMkXxQKskFLEoHcwatK/NFq6
ni4a+rFlnn8LJEX/hlmQeq0pmfwNyN1cMTE9f0qiOOegCLApJEsWJcX7i5OEP3GNQCI45PLU7JXE
zrxs6L98/IyXBiG9huKEvgQY4aKEDWWrSYmUCQ90xxBeU7tC5hBrZQRF07uqBVYq7CG4FHNQwUwN
XDJQJAznCH2PwoM8oMeR8jzbTvaUeZKdrRmfX3ogPLNn6gFXAyibp28taSumtWjDQzzG7d9OYUso
S2eG9uff25wRiXU9iBNA3ekw5E8ao9PyREOXNTgiYHyWGkmzAt0uL8/zi6Po4vvzdSjEll3miOan
pHQ06gKn4AzQisktNHzAC19963Hp96Ar2VutxVG1x0MLyG0qtiIznc/PReSa2NmqNGKpiheX+I7y
1pd6OzyEhAXehDbM9nay/n0P/j82jk6L2z/ThBsbqlBa6tBtlz1mZ8R2b9BUglES+VcPfOM6Zvlo
lOAoozqY3qc/IR0/5glbFRXasrvc8s5F5Jic1a3ecpRrhLvWQ7X/eJQLUx+7Y9KWafqSIbeEP3wR
daaaifigTYO/H4DXvCob33rZ71dq9bOZT1N0TvnCtBojBoY6nZJZIpQUDDE7NHmC0SgD11e+Uysr
O8bZR+JKDcl3jt+joYLDz+kwfmNniW2V7BhTFnnghMkvMygb12wz+7GY4u6zn2mmSNFP5AMpzL3l
eKOi1b2ow4jcBu44YVw0rqTZa2Y/5y8PLh7dX5B5LOLJpDh9qirFcsaO9ewAqqtcT7HWbYoy0bYf
T4bz9TxT/phv3Gf+6IAWuxNqCkUXlp8dSpOUBDHosher1fALqxlnFzaBej9O3aNmV/VvekXFva9C
VyqmYtx9/IucPy4BV6xmqMYwm9U/PJ93oFxkpCPxDnl40EN93EJC+EV48vDpLzfDbLNnG1gbD7yY
KWmtFm0VscAcv2m3fi4ib7S4eHz6UU5GWUz7og7wdNbG8EBQtrMJVX0AU7HFyijnsx5eCIuLuoOr
Gw2G0/kxosK1urDIDlZvVFcSbrE7bH+ja6eQRi8BGDx8/FRn2wZHGMcL6+vPFXGZhCYXdm8XxOce
xkwxn7Dl7HwX+nHznJiWqX/2MCNGh7MfTeoMYYAWnz6cBIFuyqSyOJh1ONw2jU+6RZemK3kv53OO
UZAbsZDnnWMJXWjJOBCVNxQHW6FzoGWR79Zj8sk4PrY+RpkZLhSvrOdl0WaHeVxKilEcKgDpEj6e
1Ga31VT7wWZsGqIIP/5O88H3n4s8Rxa4Opo6OKOzjInO0+mrs2JtqrspKQ9ovhR761dT+pyG2Fbv
CKmzj4E12b9GqTUPQylFa8GO55OSAoQ6W6aRDl94OXggLL3A2Lg6FLRWcg9vECtw01zEr2GYQk9P
5XhNSHg2L6l26OayhSF2Z9jFmlaTaagr7HUPAdmjMycleJjw8twYvmKszJdLQ2GHRv0LI5vu5KLm
0KwgMvK2aKh9lP6NFod8qAat3w+dlHx2tQEaw8kC19NYBjggnn5FDIvHScnTjpgwS7/Wa6vfZ21N
YhpsypePJ8zZN5sRa/rwXJ8IHT4ToRVOInTJEO1B2FntwWdPb/qhkjZYI2JQjlvOSuV24S2CcnHr
olBVzlnGQQG5BV1Ge5BUHqjGTtrLRd4DKQzW1cePdrYW5kebO2sUBVwOl7ZCTD8xyEnbHqiClB+9
nGLgHnTZ3WBY/TGfBH21wunMrZUFxsoHPNtb5qEpCOkVAIr+8Q55f1eCkZuETa20hz7BfKtCSPA9
18JpRQexYFLMjfOTURaT36yiKmgdtT1omfyK2IHsAj1yrjKp8L/GWApgDx73n60f/4w5ywkhBzI7
FwePRpIdPnuM2dsJuXKR9AJdVmwlfwxWaoKLM2WOm+dqT8tlacdjqnCLtcZqD06ZTZsCM2i3NjJt
k5jKWvlxcSj2aEB00HKIV6frLe8Lorxssz1MfVdc4+Urv8i+PN1Etb7G7lsg2OzQcwog1Ee6PoDZ
2tJsoFZNLB4itTvYUuWTiIxQ6ThJZnKjaGZwkNsBS8ehtIzITSIHd+0ywFXdqkR+X4lEeRShsaqh
vDBbsbDgGkXa5Gy3Of/8XfVVyrjycxh2h7EvBJOm12/0LloLXbw0CsoJ1Ircg8GaF1f7KZqkZmoY
ZSKS05UqNO4J5ef240V/YT/jPg84AqzDYTT3794/SxQOTTuirD+oxE9sIo7BvSwIWcGroHpp6zr+
9H5GAwDKHpa/oEjcQ07H60cnrKVGng59bCDx50NtrFqqNpOirqk+zx+NSYPeiEsBdwL+djrUWFt5
MaEjO8SyYNvK6lpVZrPRKPSkqrf8TUrSR7L5+H2eb6L6bKHA0cpujTZvMTcCK/MrVQmcg94OsAhi
vK+jvYSjibieNNsvtzVJKh3WuUS0H1IAl7Wg8fNNjtudOqNOcx6Q9sd24d3kbENVrhRUGAfTFvZN
T/btPRGS9T6rlS7DHE0adC+u/WhNDX4+XSmluLoi42Mft8z593o3rkEUPShV4R9IdbS3eSJqVxR+
uHJGnY8ynw4gGRjtgK0tdwNZ9Qk7Kmz/AMNq2o26Gm6tqFgDoYAJ+W1P6kKchJDjQillUSCdWxwV
RinpCFMdTFE7XtjjYA0YZ2IkaNiPgUOaw24GSVU8+idlugscoeo35MIWhezGpUPjIq5KyEWZktX9
dvIn2WxcVaR2IaOvLNv4WLcagIim97J0TUEj8N4UcVi4mRYMxNm0nf8smbkETDNCyLpKSr9UPdFJ
BR9SCQQGg1VZ1V5Ld2/wdLkn28Jxitj4LuIpGzeln03f0lyNkocEVqjYqFFZm7c5ksMYjtKQlMUT
wZtO4solhCKoctB/fkRJ1zc7raOt9hC2TejcJ7FR/zZqgcwIZpEU3uWFjXhMzZ22eWzToKw8BOtZ
A53ITOUrrcnkxIv1tn4JsomchwxibHBn237q0P6AJuUiN6NHEaamjV8MSqk7WR7S5wbpmUZMsB1G
X83RiDhTqJp/DNqYqscQAXF0H9bpMG7xCLG/18BK3yQ8a9P9RMILLrhmjyRqQkvRfkuTKpHuhniI
LUJd/UAqtuPo+8pj3CtGRXcEevc97BCp32FXZv3Q9FGxvTDLbRofeV1Unj/gUXRVWWU/YaMRFQFK
HdR1s7BHb647PY7gVok+tne+Kg1PUjcoqVdie/0imqzEE6i1smJb6xxV9J40PfMCx49+kP3ZZm4l
GzmxeSC511ITJLGn1Gjj3BIHpBgNlV//9HvV/NL0A8Ag5WQX3ckN1jnbstRpwzSpPZFamHbRJmq4
Nez9EOsMb0IjpR+kvDP6XTJZPdGPTk2duA0BKsgE0iSzwYqKxI+fnIc6nbfEagOSmFKjsrelNWnR
ppCc4qeJZ9BPUxSlupGaJG13et0HyWMiIpVUH/LZ1e8DcFz4BvmrV6+kyLDJvPBlUp6GLkQpFQZm
2O4mBBLGDu+fVL72Z7nGroY9pGxsB5tTYiljEkm2WItUww1d49q8ThrNkDTXSO2W7pGDuaSXN5Um
e9h9SKlXT301kuHSJM2tmVpO43Yoktrv46hU9c7pey3aRQnpRlsNb6L+piZju67dUTOG/NY2erpt
lWQw3eOuzqJbUcNVPkC3b5RfvV9PyF5jOw7LQzukBoKo2u4CzovKV69xnzGjvRH7pfTD7LIid0vL
Sbs5AahI910dOc3GClLzkS5CSCBiBOAru6ZfBca1SeM92FlpWYj91PpNeR0l/GH8osgm306iIeyv
bPpQvpntC0zPhC9Ix1SSI+JPW7l8MIO8N12rp7lxXwvRJK452Hn5PSYbBMiOtoPInyelM/1fk9Lk
wcvILakXpEYFQ+nlsgwP7rqcElMDtSdJof5RppXRfElY7eMdsjrZ2CfEtzV3TamBG7hxOPhkt5Ce
VP9q1aFmWuRxIbNn7eQ8r83whgiaEWZM/zvwpZ9DCM6WKGlD4nZb3ohcVd5CxXhthHUfOGHqmaXx
NPY0QaGNB5taGPLWMursd90O5L9izO054PBu3mnHTAow2Ig00e7x5D8iYv2W1wTOTBHmWoQ/3jeR
pNN6nZL4r5EShbQwp7hp2xKnXUK5UC1HrtxONLT9oDz6ldLvnEnX3Rj99S4u8K9RlRF11xBWj7Ev
0fCcCJRJo+o+KvVm02KedWW3RX70I+A6aTR+D4HAUzQyD7EI2k3rG4SYVYV+naqYJ+d+vu0QsF1N
ivZzDLveSyzpTjOaemvnebkzQLL2TasEnjZLAEcNU9gU3OnF1Jory47Lnd1E2te2L+4cNO/bYcSO
Kppi0gPVvNvkivow6fivtU2u7McuQTDrW/O/zt28JpzArsf6Ps2xZC7NINzqZl4eUKV91zJDodM+
PlaWHJAjZNS7IfLJPcMY8cXv48TLh/GlVlRgNlXusXeS1RszTPO9qOLdZGdvUFd26D78K70x/ZHW
fonBIR5rGSSTK6XVKmMjzGzkNkjjri+eStx2JY8gpLZ46LPYma6alPywR90UhrORqkiRbtgnnfbG
RBYYXQlks8bGFKFd3JMh3Od/D1M+DQ8E4FgGLheisIdNLJMt9zaKseh+J9Godl8gYgbNMY71CfQd
pETbl0IK1bdMlTNM5OXSmKavYz75CPlkKai7mwrbO/E3fGxZPMhFlkeIBXw13tZYKTk3pHvBRcFi
If0iMc+tPX6w2rhX4jbLrrAy5srWARsZkH3TgKC9KvNbZRNy1sa2l40gZe1GJ3Dqzg8s/W9lwuTk
h88mHWzNWq7arZnHQYI7k4382RVJ1GhXMSQZ0EZWlFFuytBQ083gW53pqsQIv3Sp1PZ3nF6W79oh
QmZPUoPkSN6VI7YAVVDUrLpznrMwszlwpbr45Th5qeLyjabl1skwkyXr2cSEuhh629gCS2T6Vahg
7QKNbSqdjRNmFp9NlUNuSzC7f+eNLya3z4xKcVsq0nTbkzf1fVY2C9dxjCqHIN2GN6HA8dNNKg2a
hzraabar+lR+GNpGc9A2tuh/i7aQ9K96E4Z/V1kPaU7uOFXuKqSGHIM2B7Vn900rI3HM03Rj51Fe
e7wXijdi8PSSa0BQ/oIl5CtekbUT7uEBAWy7QQp18yEfsklcOdEYKflmkKqkQdcdOuNe+JMT3okh
lKE2FELRhjusAgNA8QJfRS9ThSJd2wNS4I0sNK3e5B3SaXdqqrTR3SwdnNoDAFOCwW2rmAPMzAzj
sRJDHGwCpc2/lAQJoNhN4I3ehxllm1dURq1/aXM7EA84dONJTiSGaXmx1kOHYVuvi6NTan3iNqJ3
uPQblVldRUqv+PveKnr1xhJhJ0FHLQf0yZVcQmIxzIcQBzGoYGpfO24cDG20TSnyv1Ply9lNxZLk
Qq9qMXYsoVzd6UPQWbhuh6k67TksjHjTtEnSDa6WRG2z8SffyPdwlBpzU3Shr++TjhJ003WoRzBp
SVrSURVOE1cbaup0ySZ5bAdDn6h78nxJH3HrqjHlW1pj/eg6EkjfTrBz/R47NY6u+c+jp4D8lOda
lIPo3G6Ya4lQDCVGXmUi+RuiHQfVSyKDWWPoIpO+5FqFcgR1M+dChWwytd1aqdkmOFpK9G55Wv4y
5kLzuutyC+eyKIxptAxQe4kPYJn2e0zDtPGgyENQ7Mop16a9T/e23asZmWmunsdNtsniDP2C6M0y
uXZwOnmOLGQbUJ0K6ynH89J2MSurir3d+s6vKFKIkauF2vPxGsx/XFFOwQ9gkyq/Gqnp810aJ2rt
akETixXo/uy2BuBG9IvDpooJCtDX6a0JvD6ylQg/2Ryj2SMe8QV7i5Lfc5D520wlfMHV215bGfUM
v/kzKqw8ij+ajsvWKUV9IoqxDY8Wx9i1wIBwG0eD5WFxv/aAZ5fweSgYlQAMIItn5hUA6IpSNlN4
dFg0rpDk5DBC74U2NvnqRqhFtELOO7shMiCgCY4y+OLM/OPTN2oFBF0ZhRoeh0yzXgJIDa8J+pUV
2OTiKHRqiWifReRLRwa5GlrcAKzwqExqVV9JRmn69844yWvivksDzfAvWkzugbRGTh+nM/VOJGUT
HSsDAaaa4sijjbHYf4xaXJoQXKttmCTYJSFtOh2lbOpQItA0OsJZCa4caAhUmnF+sFJzDSC5NCGY
DrirzW1o+hCnQ6VipFjv++hoyOJLkzpsE/nMdtTbV9q7L//guZh35p+1Bf56OliMe5uA6REd8zrV
7+Wgr/6e6kFstFFdA+ovfijwLBzx5s+1pHrkKUHQWpMCTipawCGLR2T9LDlW2H39+JkuDgT4SqeD
bQOo/vSZUj2Kcq3Ro6OPVQVXDckynzWM3Jp/MMVnrgAMJuBkxICLcTgV9FyK42NWJO03MmaGxium
Ms0/C+mQKE8fDD4/cN1s5X86zlTlvjohrT5aodF6Qaiou9Gyw6fPvjUaq/iB49ojz19pMUrdhCOn
KclzthgGAho7+Q4XjnSF8HO+jnBQAy1CrI9OAbe702eZky8HAjetQ1ukCIQgymwogioX/E/99Oc5
HWqBUMl12hFwPFp0tFvlUMm5fU9zas1E7cJkm9t3kAmBUoFtFwvIDsoM54reOZSxZF1XbUfuJVfe
lS7s+WuDXkAPlDnAbEPue/raOiT0upKK4Fh2GLSMpDJz5UetNbhp5cTPn50JmoaPK0jlLJ+TlwCp
1VmkdGROcJTSQBb3ORzB7ECLV999PM6Fo/1knMVDTeaUOaGUhcdGJaazy6WtUr9h/QH/2zemXW0j
pP14xEuvEVoInXMco+bN4fQ1JkNjR3MBfrRHnYxfNemzGw2GR3TVG2P498eDXZgZCKFtZjkGAdD7
51/mHd47qn0sJYEcHjGmUI6W0hBunSVD+fvjYc6fCbgYSpmGfAGfu6V95KxGdQTV6hFLn/h1ijqU
mW3BXT+VSCj6fxtrBoXfPVJsp+TbmVNy7CJ1eoRTqntFLffbNE2ClU91/vZmWBkxPXplGCJLn6oW
tM8PhiE6NpnmPwMMENpXRNZnmy2o2OcuHW0qvtNZMyIzS00XURYfuySqra1i9g4hSrDZyBFMJltb
WcYXH4pPBbXXgIqy3CxkXwkso9WoIvoeRGAY6k2jtOZK8TrXIifQPEZi4PJo0+d/oNQ7/UrqjPcb
LQetjwKXyyA0EnKOI4N4b9ku7lq7j+9iKZSOul4QCDoo2WryyYVJSV4UpLbZloCtcTFRSDQDBxqr
+GjVQOZc2SY/2uCwU3zDd0W3vY+n5fx/O3tgQjTnrgcFmrzY6fVAL/tQEvFRb7V6xy2IJqdZNhuC
lOIbM26b2yCv1Svh0PH9eOQLHxQd3tzSocKd/zp91VEXRU6ahfExHlPEIJVCnHKvjiuz9NIo2PPA
ZYO+hLZ3sZMY9pDIWdXExwjO4zdTjgnZ5l9Gwcryno/45XvEPt+cXyMtz+XE8YE6fGPgPeKyMj2Z
jV4+xVaAiMLn1lWC/64Z5V+aJhRQrD2Huwi0m9PXR5RZPwW9FB3LGsLtaEvoUGvJuWmQmz19/KXm
L3H2bGzCmMNB4D+79eRzFnWs+/htBTXuprodwB09lJ0qP2P81Hnx1K01/C4+3fzBqKrw1FwWvD1o
PDrxKD4anaLvUHDlN5Y0SK7QrHplt7y0AuhmkjtDXjF13GIFiKiBtzGwj7VRkz6ZYZXeYpuW3fRN
Lnsd8m/DFX7p3GADsWZMcPEp0RHMDwocsoz1GoDFCZLw4+OgmPV3zWliFAP1RJTHqCGcW1kKF6co
bh8y/qQMujTqDMOsGm3GONqtrWz8Uiu9cCIcPO+U/NZE1Pz6D6bNu/HmvfbdiZeVAmAL3OuY9cSm
x1b6FrQSXn5DHN/QuMrulCTNVlg4l94oWkuYhOhuZxeN0zG1PA17R5qRTd8fb/04tHu3C9v81Q9R
bq7snX+UeMuF8X60xdQBdqK7FavxURF1qXtDXrUuzT//IW7jYZ/HeUhPESB4xKPXcmtLy78hG1mr
LJbadfQ0GIaheJmJLDAolziP44eT00cWJ3Hfg3jmqZX/qpIQPKmxNBDbrgi6FDtsmoa0sIr+URiq
/9BGZXCVlVp8PQh52oZmjoH+52fAnKnDMcZGRRzz6dew7bo3fewOj6PShni6xH29y/FQi+gwq22y
73PrJ4d9uYLSXJwEsx84f3ZmRi0mHtQE329bGuGtQa+nyLXnKfZlDMBNaWXvuHS6cB+jyprp9TAE
Tx+wsiXh2w17h4bxBT6FeeyZGLXsPn6Nl3YowC3atn9KkyVfoCnqJK9JpjgWEGeOcmjWT2nY4ZGl
9xlGGY1zq/l6c6VUfvBZmuU8szBI4tthWIR+6/T5dJHIpA0o8TFxEmPrYEi7DdROu4FzsmY+Mv+v
lmsJQgl+Vsjwsd5YvEoOsDaanTWP0yDeMoep2tTV9FZXmvoK9jfuQyw3Xgu7yN7oedYrHMGLa0ij
/EE6BpEbc63TJ03loOInfnIU3An2hIOQexNOsRNu1KEUT0kZNd+szEjp2hOqOWTG65h3+q60W+1J
yBLd3xBP/9fPf3hUKAQaqfC0zoJBknEUQMeUSHKhAZ4KRZl2fjk1P9R+7IDq0vw7XYX6i4Sf1soL
uTTnkPLInL0mbJVlddZrSecUMnQ4q/B7axOSV0YLJKZP5olM7nNP0gwav4qMOZKXZo7Triyt+YWf
zQf8kGBykZMAfHP6QSTND7kM1PFRJfbjvoJa8Rf6ovigYLvr1XJo7J2wIzrt4zd+6YyEw492BQhx
XtOnozrEi4O+lfExzfUycDGLLebmVSjddyDl11qurEUQXtqsMAYAb+NtU33MH+LdKRmM4ZDQ0YqP
hH9UwabPkKITliUZvmtFabpW7Vx6rViPcWmbSfBUHqfDdRN+RnbqcGSFwmacvvpZJwG8HcwEw13f
987vkJvW8z94raglgUrpC5zlaaKWIT8EkeSx7Qb6qVOQEumu0nPdzwLJdofVcf3Xx0Neeq8zbXtG
gSlZl+91aPAkiFGAHttBy++tMBhGrxRBhzqbDJvHfzAYSYPwtiGUcm07fatRYE/NmDdc7g2RPhst
7MBdMUTpT4FLTLj9eLBz1iq7MoPJuK2ivMS453S0wcnrCo8TiF4F9xgpTnp68X2wpSM7bUwl2HSp
rjxGcp2T0aOG3jhZtH+CGmdYaQjXmjDzsy0XKqQ8TghYU4ANixk1w1StFWUJvdc2efWzpjkmRQg4
Sb1jH7VkqO5bXNJNV6PvemfYNAFWyoxz5dT8QtirEOJyUrGHn76QCvlQZUj8CiKpiV0kX3G4mzpj
9OIqmu5LMiRI6wnxpVca/U6KLMWVQ4XcdqPv1+6Bl/ZNGNL0gbiSAdQuSp4uiEMslERyjPXQ3gFc
EdSsT0F125b2uMOr0/lbH7L0UBaFuTYv5u++/BKzKhiuhErMxrIOrAXJDKmUpMccY66CZBlJf2lI
zX6RGiMWG3Os672GdyQuXH3ZlGRsV4MB+Rcl9UrFcmmX4TYFioEahIm6mBM42qT4crfJEcd66H2R
oL+0IfaLFvQ0gvjvmiTwfxOQK08rtd+lkS0adLiBYOl01lhoeK5cYj+bOT4KjhZlLofbVmr0L2kL
NcEVYV9ggtGMa5D5pf0GRfHc8sQHhsyi0zmoD04x6r3EyWEU6Z0yVD1GtXn1pVMja+XecekZ0XAy
xSjMeNTFtUMypzCCykG7AXL7zh+I+AXUMq/h/Uq3dRY+46wmr7zXy4/3nzEX5VltYA4XlXlylEHG
bvsx+AKXIL8lfju7/nh7u3QEg1rSs8YLGU7+/Ju8OxALKH6VDNvg6BeVNafIJ+O0r/K2dTaWmget
27eSWKl2Lo6JGJHoJ3RuUOJPx/TJwFGMsUyOPdl+ias3Uyu5rHDUU4nmbAlOXzv2L+0TFJRzcWUz
Y5YYLUHtbZVoanIcInhrflbq0UbN/epKVRPztreiEFMWTklPwud6ZaO4OH+oqIBV5mr7T2z9uzcc
drC3OpX5IwXippD9oxnjZl2Y7aMU+bU3Zms4x8WLMn4R/3vExfvNHStV7CFOjrkKfxZfUAxHysrf
QigXN1bddN5k5a+ZOjh7FbP0fRS26sqWdOmqhjcQLUCkFRAeF+sTzBYybMm0UrPc2EeOXLq26Xcr
GMvFzzoL0/6wEkAdTydSOoXaVGV1cgxzK8G5MwncOjFt7Je68K6Dsr7rmtHGyH2Ee/vxurm4Qt8N
PX/1d1/VDG0uUL5CM4PusOQ6Zhr+VdlwHl3ZmknEH4928XXOrgPzooFAsPiiQVRjV1sTZjlKE3lL
dtdRWZVVj0XyxwNdeiyIcjNTHpaCtezRqA2AvBLNFzObiBI3No2hgfyrZAAKQoYT/w+GoxqnJ6ST
ibHsPJVqOUVxYDNTTToObpSn1TdIsPVvyfTbtVSnSy+Ru93cmp47NX98S999spTICCmfJLa6Ni29
Gr7+ZiqGcGVOXnyDuDXONF/aJ0uRPMqAugicKD029DTkjR7Cjd1redg89bVl1yvf69JWSimIEh4N
E8Yei+JUqumSO61Ij22hJU+N3oyvAqfyF2xZdHtTAyH8A5SJCxveEArCH+6qi2LDz5UcZ4spPRqW
ZFHjE9bYOQ1cxBRq+qYIR/2h8uu1qN4LbxVjYCJTZgAe29DFSm8MP7UJUUuP+qT5GDNZWkrzEH6a
a0u1unK/uFThOlAL5su4zaGvLy4Y7NhkZaigP4JoGK/tzPom0tP0uhrzcW8GQt01qp/dxTDPStcQ
MvH1KFVfUqXOV2bThe+LvyIdI3wX2OaWjAqz9qWUHTQ9xp0+lNet8GEUEvoHV1TgU/i1yUX9/eM1
eeG8wm9ohudRdTGt5k/xbpmIHMEC/s7UdOCsP5UiQLMiInmbyZ12j+TL30GAt9bCai4sTmDLWa/K
2pQRsJ2OWoelgw2wzAfOp1HyRGg1cCR71U62Hz/eJeyJHQ63SECe2WZnUVshQiQ1KxfZcRCjnmwV
4dCAM9UiJRyw4LoMpT++irtqE3dGvKVsyLywClBY47py8NO6ujLzQXr4+Le69J3nrtkcd0+NuZRc
TcLxK27Q2RFiobJtKnIVXUkpqj1CGvkaMWr5+vGAl4oEbBBn8E/nIn0mxlT9viGEmn2KCojckrwh
gaBUR5QOcj+rKuRNQgO4RQIDK1bmjX2VpSRfeexLc42tco7h+HMILM41+kvQgxyWNbDq9DWqph9E
No9Xkt5ZTyV8/R3Tbc1iYZ5Ji3sbpllztx4PWiT0i5N7IJdc6uk6H+1MG7+0gWxOtyXwvdg4YAoe
BkXfElpSI0yfNiAn1HG06fnjl3/pa1MOAmWjK6Spv9hDyx5hiTGwqhPyxi3PHHJD3xpcD98skXfN
rTO1RrFyUiwWGDgJTQEZ+0jICgrH++KkQN5S2Uk52vdtn+aeqWWBB2FhTbK4eLJ/jcIRiwwPGw6a
AotlLAGOSvJk39tFGz+YbaC4WRfot6k2DFu/T+uXj9/k+VPRe+LqSelAbgIV/ul4jl45BT9V7uM2
mgN7UbyEQv+3Td3/rRsST8WMmdWn0KfoXS5Xp5G0vjyOvXovAkt4hTVLPoJRujVKAigMtZp2Hz/V
+Vuk+qJ2xhmcbQq3itOnymIZEpOotftOBPqDDKRChnM6iOfA16QAbQzOzR+PuFiI8xNiEy/PzIR5
Q1gyEcfaafDY6cx7uN2Z5RlWWb1x95YIA84aQ90HqlrkV/B+denq45H/pK28W4/z0Ba73uxfxLw5
88XuhSj6rHKceyyf2vFYYsz0d2LlyYuw+gTNVaK234tIUqJNmgzBgIulUyOXdPz2rWyyWrrGyIm4
Ms1MJcebEUPDBa+R8r9C067VvWRHhJJFkW7l+GUOTfmq4XqQI+eLR2NDYhnkfBgghfDayCiaJweq
32/MfqxvVddqoCkjcKMrx535Y7YAa1c+9XIfnh8f1iTcT3MmwcBDPv3WClnELai8fk9Pq8RQVQnu
Y6c3UDshTPmpdeNzbnfemITZ36Lo6lddmOXn+k4zlIclH5Tc+deAjLM4EUWooa9RCucecDPa941Q
yL+RUazg05IkKxenee6efG6IPhrNYtCSmfm67Bn7GL7P0Y7OvROoiduXZEjocfDdxAWW+MVqn+fq
Y2CTFf7xNDvbKABnuDfhtYRXNXDuvOTeVTWdJvrUGIV0rzKhEQIF5iYLtOGzmyzXCmYyDJFZMQ4i
eTqKEFYmG0kUP/RR0b70UpESv2qozx8/y6IY5nsxCuxXmDacY+YS9TQqCpUO7dFDjf/K3soU+Y6a
PNmhm0tWXtvZToQwm4FIv4Fpg0fbcidyehCudvLv9dQhhNEcXocksDa+ZG+btlvD2s8fjOoPz2c6
rxRBEMtPX18Q5kMRlGXwIPoOwyCGvCvTUjsq/5Oz89qR2+i28BMRYA637DQz8nBGtiWHG8JBYg7F
TD79+Wr+cyGyG020oRsbAlRdxQp7r732WkWfP/yliADJ31lCAn22/3qoYpriUin1+D2dKusQi6Y4
D/m4F2tc7zpZ+0GBE5Mx2Htb4RxlSIZKxznh3W7C/ODgVPBcpZF3eXQ/ULA0uLtJkTTA0E3sLGKn
crIxzli2zIiOdeXVf7rL0uA83pbxXkf91VMhDSuo2YI1UwBA6mW9claY0IM78rqrVrT4VkHhzhPK
P009fFLSoboM6bzXaHBjX8h7EmMoLihe4M2QPTcSXM4ue0+ion4OLdSjYHkoWEPFXTjsRMY3vpnU
uJfPPYPSUrOeX+xMkalCln6nQz969ZbO+DU16QK//81ujQItSCJk1OiuVnHQ57xJc7d4z1Kv8Oe2
806DN+99q1ujoBKLmRZBkJR/28wlSrUSGLl413s3PNcEhn9FsZXuZIzXo0A9lp0zSKQRi3mbUWzq
b5YxhsW7HU7AcLqHx1iHfPT9Fbt+OBgFYS80Tih1YNS6nsviqItetWX5XuV0isFZaE7enMG+nofu
2VToghX5oH3qRGHvlbyut7yhSpYhADmhEdz59dDhqNVprcbFe6U5w/izjqwnFMc61qf3BleC8tdZ
r/u/7Tqkudy/P+sba0u0TmULYgLNVNvd2NZ5q0Hkqd6RMhtdlBA9w3ey2Hn8iNFmRYWa0IgvSOq/
nmKOgTgCaVH1TtMt7dCGVRysoqsvXm47j0+JrIv3i5dLVlQ2p9lIi8rBTbt6L+sFp1Vzsd+rtKt2
kJMtiMMryYw+CNk8+cRVm/2StKnRU/Oq3gdKtk92ZmbnGBP7S16J5KSPNR2lhWGeYLG69O5qw2lw
RxMgkmj3/ie8fkMNHeCfAhiZHsH1ZvdwtgGqIW68k17Xl1GUtl+McXmCZIJ0elYtx/vj3dgyAAh8
QocWT2RjNuNVYraEFaX1e1glKe64Yvb7qNwLXG/NSoqmYfwB1klAt94wpZ6bXF99/d5kOma4hpce
SrhxhwyH11OxqO3T/VndOIMYxmDER5piQHHbxAakLkszN079zlExDpLJckro8Dx7eQ8IuKjRaRRd
9Nf9QW8sJfEBhBGK/yZRuvz7H6JG7u1wrktLvE8hVrGhbuXWQSeC3eOF31hMMByNHjDooiRDm8lp
qWtO1qyK9woa7PfELqufi8wuv6Lx4p4w2tyrJ1w/qPR5yEIYep3SQ2Mznqs3Ize2W7+X5Wy8GLMY
zvpk2ofUMH+/v4IbtEWeQlJKAxFzri/Zo7NewaYRZp9EzKwfa+ME5UwMB7IdZ/YFIqG6n+SF+sWe
6Wz2hrh7btK62vkFNzaOrLtJZiKKobxP61/Q9roYliVt37njKuPEfd3oJ0Mb++LFq7RaPNvdRDsz
hY89yOWjeLrOdT467uTjIUPALWs8jvEXTZTeesfMMhlwA86tumx88O06elmMRqBaWkOz+imGzt58
r51pcS4qygsthhlo4PCOVvZif4evXIlPymTQJd9Numg/0R2uls/3P9V2E2KVwlbgG+kANzJFWy9U
P2LOPCxa/j449PMjpfmC6OJ7aUa/VSzRg/G3HIzCHbQAmQ3CTVkPpmtVr8HmLd/jqtV8RFQGYDD1
0fSFUShtc0nx4HxgfutR2rzWu6Lsmne7W+yDZSneha32xfLq6gD9vtt5c7abXQ4HpkgeLyuDNPmu
h6vNFkFmd27fE4yhL3Ql0H/vDdpJGdXhgI19fmnn0T01jR0d9FnED178DA8HlyCJ8Ih3fNsOh8t4
i6pO070byrL4Rq5FZwVL1Ye/HOeY/UGsR3sk6MV6knar1A0KJP076l7uqxjVtMAjTox7EfIHCfTH
04MTpiQ4wRKV8DQ1ru1AuYI4VT8iRSJUlDWMFJe+1ltURBeihVZ+d0n/MC1FaJ/jRu+H5Vh3Noww
P6k6Xfiu2rcCBEOHUJnXUfJrOhjqckGYAWcOdxiF5UMepmkks1GN8HsKx8slCgv77wy131+TEGzC
LxppJSXcyPt9pk7whqKP8sWwW9xh7h++7UvDZIENyHtl94wEKdaTNXC+NCZRTu+Vp/ypD2Z8iavU
3jnhVxa7chRKWnApJBTMMd+MIiLdLZJ6BpkdNO3UTBbKGWJq0DJZlNIFAp8mUDFl6hAqSaIpKt/x
gbO7S2pFbnumpJnavmgAE/3JRf3vKPTKGB9MjfA8lDuZYws9GBRl891r4Y6Afkv9PnguwXahOQGW
hvpeUC/36Q/bS8JuvDO87WR68Ni2YVnTGDFBoZ0HrZIPX/R0UZ7D3HCfqyTBgXGoj12uKk8xGnnn
+5968yD9b2D2NfxrurEwFVh/hImX3mi6qAgcfahOqJopF3VOEN/MVYEek5L+oS9NsVNp2X76j1GR
AyAugiOIjuImlFHyLsw7xSoCI02q3wAUkoMKwvq1WarxohqROLjJjPm1tfiKGUZHG5uDA30O9bO2
dDFmiZV5qWoU7e4vxs1yHC69sN3hocBr3ESrYaUkFDLVIihddHUGpQPELZUxObg0yh0UDTG00EA6
awCIPZp6S2cQVjjIIoYHIt0GTnScPt3/TZuH8H9LBY5HziBlgbY/aU7netRjUQT0XjmjPw3ch6wO
1okHL1EbSq/DXGo7C7F5O/5/ULp9Qb7g5G9JfFpXxSGeiUWgzLV2thqhP3v0kT6jayvOk0Ujnecq
9mEophAfpnqc9zbIrW0JAAzyAUMC9eVNnJQn5CQlrViBbaLAfBx7mlf8wTC4IRB5wT9ojq1XNtdB
IHuIsDtscBtFQp9KW3NolEy8pG0zf48nOon9qXGrf8MuqlHy0sf83/sfSO7V9dHl1Enaj2zB0enC
WZ8g1PIbMw3RTehrdewPSAhpX4y8MffqMPLf2Y5D6YeEH7IxUcpmSbJ0Ao+QDSedgMo6878WleG6
r160HEPTbw/PStolohPKtpOI3npWYuk9NHxsFC5y046OIq7EcsG9XYyPvTVsNdZNXv/cAjAqtmGp
UZeFiWcbrWkZggZGWBVHFIf3fFmu71dKrNQb2dHoMNKus56Oohsts4VzR1dYldAT7dbuEeQ86TFy
M+KvhVIWyMq1dHD6QvWyYSd3uz5QjA+4Jvk+cEa2TY2Y6Fn0SydZQHbiYNdmRsup1Hnxf6+Vpoag
28/GP63iJNRbu65tT8D1WIjd/6bXh0rWmT9EF0CbrWtoFpp+ooxZ4CRzfsozvPPoTEuqjBOjzbQB
C5fDInL9j/vjXl9hMujlaHwcZ7bvevERbI8q6vdwnZpJDw+YhCzRaWpdrFytguGP8WDWj8skMCjy
DyZEJD77trRT4pFU6xNfHF/t5V84ssvBGazhYuaG+Am2WvK78AZv5zPfmCnQCl0rVLdBOreEeEWJ
7LrvYQL3Y6kWfjK6BiFdXqJFaEweBZElV92dr3rjXuCWluAVHpMIJ2zuHxyUlqVCeyxAw3EqpZ9G
7l48EElECTN93IFXb82QQFhKDHBwcUdff0sBRa4K3QLGlT0a6GeWqu4v7qR8cdtuDKCgd8rOBXFj
frTlYPxjAltxRuUv+gH2kLbKdu2FeaDpnWo/L50qxlNHT0L9FRHk5uHn1oFlhIAKyC6J8rbtbTHT
3pp1owyMfKmOKsLDwVA0aLYBm11MqPtfHj4bMNXBxLHnkGXIzdmYJzcrXTdHHjK18yfwfcMvPH3+
VtptOx06BB73rsIbtwAlLbRqZMsz1a3tVZjHWposfRmgNqQrx3oK30LUrP3CnvMna+i9T16O2+bO
Lr3xSlIQ4gKGpsedv+VGAAzG1KSWMuAC0r8oqMj9LUQ87+QUN0ch38QVC3mZK6sBDYZCn6JZE1RT
VZ1iox0OeGzvhYk3zgBrB/zP+ske9c2OxMqsFKaYKvoVIYmdzYQmXH9MrFQ/L7ob6+dWn7UH0QPW
DLwfDBXdenA5wLn1MTDiqEn61iuDuEusn514MX8xUOL9tsSh9Ute9bZ1vL8zr9cS2S64sGDOUvtl
q92VltKcTTWqoLdt5dTXaKaGQ6fsNBdcryWjEEABAWKuSzKwnlYZmWYKN4JRCge5Pj1HGrXAxdNp
sR9tF904/4dZAQRSRpaF8S0qklJZ6FykcwNbGY1XKnbxk1HNO8/A9RH7qOLy+pBXQXHaXJKdotB6
0mQigN2UvpThkp/CaBh4ZwsdDYo2mX4PIzfUHr4p5bDwCVlR5KK2pfg6RMAAWK4OUBUf3kDdtRf6
xVDJtW0vUx7fHlBz5K4kOaZbcnMIkp4cTo9iETT28E9fF/1ljh4XfwceYOfJk4afztXuEOilzt4w
NkHai9KAB2KJ3+fWBjO9vytu7EJCa8AyjBHYFVvxuDkEWMxheQa6jsbaUDvRi+bq3/W8LoNJqff0
T66H4waG2E4lhqIuEMN608+ViRJ1toxBXEV/TMJ1DorafrYtDFW7fLdgfR37ftz3HzEYCLuxQb2L
TpQqgs9ToFWKTRN3qNaHUE277MTz7f1UDkXsYW8h4HGNpTfu9aZdHwYuSzTFJKFLcl1kaPzD++2W
6N2UmZg54bghguv81mnL14gm44OwxreyVsX5wa/JoyaxRwpuAAwkZusRe8tAg0h4ymvcOGjBTuZJ
0dF6jkuX923RHo0YPkaj0EwGA95pbG4wTW0RZqs15TXJdfWJBK1Dly3plicefLv2Q+6HnRGvIiJY
ZQR8H4kgQP6WnpxMvVrlgowTf5PFPuL4rXR+FOrOv40aT9bO2bh6BxiNd1smTUyOWHq9mnQmGbQW
SkmpYa58bLOVz2Y/73Xh35oTsQFOYBwsDr3cxD/skmlsIgqXThKM04LmtTtrR7dwlRclL8dHgwQm
JPXgOO+ObGHZfLAczkGJcWAaiGqqX2hvzU+zNuo7fWVyW6/SdUaBQCjzOQIfcPD1hLjtw8HCoCDo
gVd+rVBRwNwsSeHBdEUUln+PZZKpOe7bkRZ96o0QkpmTNbq3Z/dya2GJYyWdTmZC22perKhhlE0I
zQA7htWJAlTVHtE+tobX1LP7/7BZ0CwgnuUeBVbczNprB6t3rIFsvkR9RFfVKjl2Vdl1O6/PrVnx
IsiuciIxSjfr1R2buZhBlOkyzZ108el/cv9NXH05aCFy7v9pMMkzkpR4MNr1YGEXasgcMRjKCFSG
NC+NTkjoNj8vRTE/bN72MSseVbrX5W29iR1G5Oc7e1Ro2YGHigCZ1cAvQgoj/Qcl1eRNt4v04fPA
OvIQQUgEm9C2IVFRo/ANclUEkOulbNXolMq5KyosKx69l2mwBLz6oHwjOru5SYa0DGOrAVVs8m4Q
vlprBa7lg13NR2eoE+zmhUQg7g969fywnux+WXKF5IEmzPrj2Qv5YyKKKIgqUwkSVVHPCpYQCJU3
xdNSt3/obWzsxH9X7zs9KyTj8oIBQ77q6khh9KcJQhWBmU7JqWtq84/KE+PP3OnpUQkxKtqZ5PVx
oKRIKCZN+BDs2Drk1m5FrWSkfJBNoBJHr3LafxQ1mn9tlJky7f0VvZ4dlQoaBhAeItokm1uvqKhU
E/oPEEAxKUp10PVGrY9jPSuUuTonxkHBKsSeVfT1Z6QkJWn1NEKRAW29sVLPzG276HCLX6zwJVtw
qvDz2ex+piho+F06RXh39Im2c4vfmCvSAjTUEzbR/rG1WbNL+roXh1aYzFm+dUacfM/Lsv/qmqVA
1YBerF/ur+3mQ9JsRBqEPZCUk4CMtD2LC231raJX0yv3UHjQZCOIi0T/Me6cPctGedp+eKDkULIa
TckH/QRI75srVG1rAZnfnl9Ly7V/aZLKBoVckp1Y5dYoFC80MkUJF22ZMt2C4UDZzdOrarZgDNzZ
p9Q08p0tacpbcTMZedQkGVRWE7f2X1Y4Tk0VW/OrFIbKDoaWCv1Ueg2eQIlgFx+9oXWmgyOc+XvU
6XXlwyOyf4pIqIxgxODnDy2qnJ8rtRPTqS0LAzKIkYd4CyRtzvLjaqD4Ea3Fg98W6Co8jypeFS9m
lSrdazuwdw+ycSA/08Zkjhd9Nqr4rOYUcN/6ZhTDUTdj79tYkpFSPCoh6/mz6UTRT6nttPFrVrtt
efLquRkPkdqorJRJwvOk0r85P5eeKL5k8OwWP2xqY3osXJYbAVBYOvGCCuH2urkhF12rUft31VfR
ly1lx9o7aUWOaYeXilNTCP1Rhj/Ud3zLuezYeFwhm2dAKzLFVIpRezVGYR40o7ZOskve7xcj3dsX
19sCnikhAu8pxdVtmACaP9hzuGivatZ1EM9on1vaaO9dkwu02Xwu6iNU6NiCEB42C2g62JxkzWS8
4oGtYNXTTOF5dFrtFGmZArei/96lml2d5wEttvv3xY3jxULKoMShVeKqf8xQxqFIpnx6FVZZHCGR
R59VPXd2dsjm8mWHAAXSvAvYJSnxW5YFB0G1JxS0X7Fs+NVOcGOYXNUXZfwtQp/cn8O9bOB6Wibc
H4OymuzEo+zJiv+QDShlP9pNqWivKf4zT21afpnNek9b7eYgH8rQAAsy4FoP4lVt36W20F+jDi0Y
usPiM/fFHgHy+kYHT4afDlEQqWs60dajdHndGQr15le66cLqPNRLa/modIApY2u2K0t341OZkJho
mpc2DFeTcpxOhHM4mK9T7Gl/9FjgPNNQk7xQ5Y9eRWuY54k+v51X8sYcEVZgWDqaoFBtfR8US2tn
HF/MVxJJ5V/TbcIvy5igFIYBt9ihNW1eZPYi6iCcNlPavlPd2aAZ1jhrSQNF8RW3CUwyFSs7mnWM
TBleMseQQtbOCbs5HmT/D1FesITNbZUV9hiFgBivaZiNxymEi+xMLWZE1dD7eBRNn++f6OsPKGPV
D/NoaHoU69b7JaG7TCmglb4SpTrDIZyNunt2FLdsnjWvdcSnFsEnVF/yIrN2osjre8yCqMUzQHiH
FsqW9tOpBF/jolmvCd5Wh3BSw79R1KDrlobby9RE888msniHSRv23ChuLLKUJ6A3kqwZuUFjPemU
KnA0u4jOU4Mcj3UadjgTzaEPx8f1y3KyH/6oIA2SmgZ4L1+HzSaiv0jUKCqCEDlR6aNFml2yJYkP
RpJnMKyGefh+/6te3zWMh3kmySNKDATp6wnO3hKbedIpr6y+6XddicC0K/Yg+2uaOTuHfFgK9nIW
eRTWw+CvYWZOZiuvlmIFpZktx3ao/xot9bvVGRHMxu6XJHbbo6POb6NmPbnpNO1sIrk/148hPwFS
F4eU2XLvrX8CAiSQpolsgt60+xgeZWiPv2QVYToeRJ7bYSyGQG1xwSQyDr/1mob9kKPiynO8v+LX
54i8i+IF2RAJJ5Xn9e9YTF3EWZJFgSdCz5+bvtaobbf1X3aNkmOdIoFnxpPYAyaup08KLdMi2R0E
OrG5LgbHmyguFklQ2bP9hMpMO5/MuqhVv411ez4Mg2r/ZeizZfn1YnRfSk2Y3+7P/HqvyaYJDrIs
3vBYb14cx2lUJxmhdMW4Fby2mZaerFKMOzv6+siCv0i43JIwBUnWen3TyQmzHOGJoFR01R/T8YV6
i+t7g/JC7X0vi78xJ65E0EfiAZNcYnNguaw6kUZdEeDJXv6RGaV5cr10fLq/ch/ZyHrzMilIs3Ro
aIifbrHqGFNKc9GVKoDqvti6L1i9zG8awMRL32vJt6o01eXolWONj5WCu+b4EiGtPB7dEtsju1YH
52AXZmX8glGkEvvWPAIHax5CFoe0VUV1nDUvMp65cmBa3//1t9YIiJbnF6xd4u3rL1KkvVOVvVcE
qdbDYA9z5eBUeMXdH+X6rYcVhHECWC3wJvTQ9SjehNf57IVl4Ci6eVBm1z6OYW4fagQ1zveHupoQ
cDqddnQBE3OS220CtD5c7Lp0wiroNC85jEOsHFwsx3YqkFcXBaNwWNhUJEEUzTYTqsK0L7V8rDmx
RXIWDTIEcTPbih+G2Lb7yKoM597W4529dmNyUhmZgEl21rPf1utoGGNuo4ktgg46+KFVevQbTW06
PbyEJFgkxJ5siYPmvh4lL6Ykm7HTDUaaig5d20XknXVyvD/K1Z6AKyyvWcpnPKg4cK9HwSfUSkQy
MhfM5J6W2U5fc2KbI6DMXqXueiik9j+CTRQfEVDbLNu0YCo+eEsdLGNrX9redI5DZCOAp8QPvyBE
QIgYIfQDsCZpY+tZAcVkBj5xIui1Sf+Nb5Ohp93q1SkV80T/8diHCKgv+qMBrhwWvr5OVVbS7zYz
VLuUTuC6EUGqG0izdXOKIWi4/BHSdX/2ilx5UPeKfnsGpNJPLE2yRQSxnmfSCQlFlCJQ3bx+ctH7
uMRZ1p36zHmwVvYxFIspCZOUWQH01kNNltabeaMxVKLVT2qK6VObmP0pAxz6lGIK9vn+xrw+ZKhz
Ew0B3ZHiYSS+Hs906tRTQkMEcHrtU1VY5bnQlAeZmf+bFRAhR4BOQjCU9SiW6E1aRjwRYGalHiNX
K/x8tBeaT+d6J3C9OSFwSGpLJsSJbTHO0TJ77BZXBIulhX9BTxrf225edu746yuRZfthlM1nok6E
Cy8i/gGCQ9YhsR06boxUb3BYhgz6r2KN//T2kH75Dx8Lf1N5V/HJtpmdoHFXQyK0CZbIjV5G6d1p
2EPx+Aqy3cHZZGuKlHvefCyzC5W4sZugxySOo5xizB0n88M3IiGJ5ANLEwsE7DajhNi6isZlo7dh
mh1MfekDV0TTi4PR7fv9ZbtxI2qSzAKzlKYulBbXExqQGUYCbRFBNHjRL3mzqM+zFn+K5mTYebJu
jgSoIHuPIaxusdwE3M4qO0fgA6X2R7fFLUmLU/cwJ0D/9yd1Y59TK4JeKM0cJOd5PSnCmM4YirQJ
uilSDkWtl2c9Mn7+D4MARUo4gZLlNoQtVLu327hsAk2m9l2xjH43a3uH6SpQ/tgJxL6yxQIUcnOf
NwOOrXU/sOE4qc+ixjFWzEgDEayJ56go7f+w9WhkQ9CEMNZCAGS9dE4CrOX1M7NKwiklDpx75Vwq
SffWD1bV7+yJWx8Kuh0ULilHDWK3Hs1AtDAs5qVBSNSoLzRXln5j4SJ//0vd2nk/jLIlVIUeIme4
dTVBmySIKllzeRApLudVHH27P9Kt+VBCIIghMEONYzMf1Oy6BWSyCRolGZ7TcTEPUTuFp/8wCiki
H4ntd8UTjvSywtLGa4Iak5Rjo83/aAX+xP9hECm7TjmEiH0bqSeNGJVozNog1GPzGI3deEH/5fEg
neCZl48tAK3uijCLh43r9W7VBrAM3D81Y7C8Z3PKm73G9ZsfBinFD5UZiXCuN5rSRZ29hEWL51hD
Q6GXTartN2UpHhY54LxCoOMmlVJeNBauB+o8q6MLKmHZink+kho4fp9QbXz448B+QPQOhSsVrHaz
z/LeognXxKQkN1PjFNbtfGgd+Av/YRRuUG4BqRax5frmA4Riq7GxQkGN4pCmiXI06v7xG45gBBIG
Nw574IqMEQ2pXS+6BdUeU+N3PUnUf2gfMz5HS5c9T1xCf92flYynVlk6uBLzodAHIgmsvtkKbjlU
zuTCYF6cWu2fkqIfs5+Lok+Lt3CcK/FaTmFonxNndJsnasRd9HCIDnQIFIxLBikIfOP1FhkLlnwy
hzrImhaMNo4i7VudoxdwoKVK+R3Vhn7vBrx+Rch6GFE677FntgGF6aWqWswmx8wyu/5QlopZnKEY
LBfDwlbbd/Si2MODr8eUDgqS6Qx0Q6S0OQlqj+RgCrcsiGZ1jNE6y4X9W74YQ/RFMRvF+KvO0mgH
xJD/5vrbrseUv+mHyk/UjsME6NsFXa/qP2nhgsU3gOKfc/Zw1zdZsSx6kq4i/EVj7+Yruu7Smgpu
QQFtTspxaqAe5yKqdx7IW4vIVsUVFLAMtZjNhJJB6wa1FX0wG9nXwmx7f0nTn/pFf+7Tai+4vbV6
9AoSm9Gr7GAMtV69qtKWDEy3D4wmaV/QivsbOvB8cZdwz+zgaiR5e7GjIe5T1+KJWY+kGEB/dTd1
gVvVyjHFd4ouHqP1k2VuHr3EuLd4kaEY039LxL75TsUsqsRWoiEIS/wjkCjqj2lX7x2wGxMiCoQ1
DQNKUo43F3IrpkFL9HJAQzsRuh91yb9TFhblMbPy6NGQnRkB0cNY4CxT6dzsCbOrLTG6+gA/yK7Q
O61p8DxUg6fVB6GXYF0P3pcfNHSde0rmwWDD629F3GQ1bWGOge6OPAM9/LzygO+y3TyVaD1QN55b
gQghyhtfBSlfvxOIXC8tgaj0deIdAuy6IlzO+EDzidXAzvMEOR/4zq0W9pdxsfaUe68yVyBiNibd
bZxtCq+bYBve0RKLsTCgxhbzATWkiuzETc+uIsxAzxvn79wIk0fLn1TMuJt5k4Cm6JvfnAU3mgSl
3MYJepeGggsloMi6IMSmxUdlUOY9Df+rSAhCg4WRH3uHchlF0PXnnMZ+yKKucukIHtRDF2u2r+q7
t+P1R8NPhPiEGiukUcLU9SiKgVOGZ6RLkMf0Yx8bt2N3Ol3rlqexx4JiZ4/K47W691EFo3BFNQ4e
vuxwXQ9Xa6m0+p2NQA918xhXcJ7s2W3OujWp58wS+qHtEwrKgMBPrdD3FECu9g32NR9OjFQDuWW2
el52DImj6J0lwC4EsTB3bBiiNVBL+kSdq7H8WMYXxwWdvvT84OlkaFgjkFPAnkmjjPXMTS0eYzWs
NPwu3bo+IwwRa2evjmP9xEkdpiPPruUerHjKl1OttOaDsu2SMoUQA6sPWVl6jG8SRmETRVXaYAbp
YrQHK/Pcdw2Zxdd4bLVfrNzcq7JcfWp4Z5ByyBX4Qyl0c9N2feEly2JbNBYpzZOuhJn9bFVWTp2S
N/KUlUmuvo/CgRthdrqe+iaZsnG6v+pXh0j+CNBVnAnZbYTG61VXoEkUc55ZAAxIuHMl5S9Laek7
tYWrQwRvHiNCsEcwVgTANke1aOvFHVxsNsZYq17G2cmONbj/sbfM8jH7S/kVJWWNtkWwXFTpNweI
SglJi+aGgeV15nzucCMvDtHixcvB7HEW8x9dPzTgQKn5QxgMhLxeP8cQTjENnRNMXh35doRpn0iS
+nJ/lKvgSdqkkOxB+iQro593PUqNel8/Z64TDOB0b47b6P84MFme6zGrXr2iVHe6W6+/F5uCbBni
JQvJcq7HywfFWLre9YJ4Rp/aD9EQOFDRzT/bGHg8euPxOgG6y3K9bIDfulo36HfVfd6GAQ3o6DAh
8t0cUbOpT2prWp2vtu4AV1JxC/2kKbGdY6NqLjvre2O+FJ8oeVI1JD7dNgekteVST2HTVLiHPlVa
3x+TonJPg9PPn+9/yo+G69UNj3YZYDwED3BKqvKbV9I2ctmiMGZvTaiJzo8pkNaXlA9vvGWq6JuT
nXDhHuPUxH27IVLozmrTNOalHuZZeeJGzM2jbUXoLSNhhJFoasTp/AVhlLI5K2kyhr5ednb2qUHM
aoC46Vnfm1ZYlV9ZgzaP9F4Xw+DbosbOMM48o//azInJKFhrNse0z/vuOOdphdQ/OmuV6WdRQy8i
rVFl+GtmmuH4pGaVG/kNF4rijwhhXWYA6vCAQL1pXDKzm960Avb+59Czw/A57eHL/aSNimhetUg0
zbH1akQopjIxjedSt6r04JZmh+QmHbjFbzSFzcu5MZtwOszpMhW/9ogLmZcmUqPolOpduxxVi7zI
d3N7+gtRlDI9qAYH4pQUBVYzdUq368ktosn1R3cxxOes1Qfr2W5sS3lCjSgcDpyzMTqzrqp5WjKE
3z/3JaW71tcQFffOauK0zW9xn2EA6edkYwa6G0J05lujjOKPnu81fEmHxi3+nPS+R5g0acCBozrK
wl8n4cTWcCjCKQ5fXCMp+/dw0tX5Z8+o2hlSSqJFz8vYaLVfI2BUX2A4WcS/RJ72Z5izbvVo8kXt
R2J5ELcpTBLLrM8z5NMWTkyRvRFuGn+OQixfYwO7XqN2i7Oi1uVOJCj38HqPk71S4ELxitoMblLr
8cpJW5D0H+q3CoHnTxov9nAMMcr8DfA5fhmp1L7CvRq+tZM27STOt4aWiCJPleSgbhOyLI+KqRlM
8VbSkTY81WWO0xJN+QtO1rPhVJeZxv3uZdSmxbssAN87rN7rCIriFymhgeiC1HnYvD+hYaJ9qsj3
x871oxpq1a+Nis3cqeyVxPDNtvQsMO90+P3+vXJ9hQHds9x4R0jgbtsMh65D0iBmnr4pIh2ng2Y2
uGlhkxYdXLdLdu7L6/eI6gfmZBiyUk2kDL3+vqLKTLXnZX0bs46LAD3l/HtOp+9XTihkpybXrPr0
8Pw+NCaZI/AqFPr1kEasC4X8IntTsqXSz3orwvxU0us7/LSo+eI+3R/uOi4iFZPSxrJbTGrNrIdL
KoAkV0X1oMCs8ZQPs3YOi0eb2QlW4CJA5ZFhL/+xFektpzFaaGMMg8wwu0sNgfPnql+GJ4Tfo1MG
T6N/OFxhQD6YlAKR1Qq5e3+AlXQzNVM80MOAfjj94qW4NY8YMD2+ePRJwiThRf3Q1FqPUgCTlbad
pG8eR/3NWGL74CiR8/AoKDSTKEgiBCUXT37CH+YyOAlRU2XUbzGeyafW9jS/1qN2Z99dbwQ0N+jb
BeBkL5BvrkcprLao8z4f30AX+891YQ6nNNb3Suc3RpGTAAyB9AfxajOXPNIXoAN7fDP1cn7BOjH0
C9CZh1cMEW2ZNJPdfLC71nMJM5B828qntw+SpyiU5NtU18uesoZckvXtD/AAx4a4kT2GAvV6mBLi
GH1Bw/SWNuWnOFScQ9ZFqd85tNbcP6VbATWJelM0IC0nf4EjvIV0atuauBbT+c2zFMiyHcmMexn0
cXHf6zZq1BORhyXep8zuNH+kS2X8KyoUkDMxLmXkp1aPaL4VOuNP1hgp1r8LnuzFzg66sRyyvYho
jy5bfuTmKlGcPNKId+Y3Qh+JQebq06R1/ZvrEMfcX48b2whZasopksYlSxDrlY8MdegXet3e6L9w
Gj+MMNg4KfbYtOf7A92aEyEO+RxCO1zIm7THCDNk7a10eRuyfnihdbA4zACKR3dxtJ3luzEnT+pm
AlEjRgNlZj2nsMmUyOyy4k2dVe2pi5b4EGV5trNy1882Tzb3FaapQJ/kWutRnEQ1FiWairdeDP2T
npr1V7oXrZMCEOh7GCEd876fd+ont6YG6Vq6bSLqc5WrSjPRaPI6Bq1pV6+TsjjogKJ7h+TGx4J6
IUVkganhEmyAhqgZ+lRJy/ItqcEPPCoXF8hHOK+oRvZuzkv9Z0+7fOHTJjZewmZ8mVRz/BMDkPwl
r6b2E+Xy5hRV8Npss9jTgLhaA9BJ6csnSSK0322FsXHlm/XZ6bW3oShBBSy39VXF0Z/v79frUSRm
DhcUOg8g5fZgUIajpSwq3bd4hqW7JJl2wizI3dmq19cRHDkZ98kOJEk93eyilCS3yvSuD3K9mG3f
MwkFvyGE0Lc/RYsl1NeyJ4d9ogY904S3OG59yRV3cV9EVEb6IezTtDs1eDVN/mSPA3jJMhd78mdX
20FqDxFos8tBGaF7rre6rVEV7JumD3RFF36aGBDrkL7xFT3Td7be9bLLxgIwNdj+gMNbdATaABkX
PdUBpZPmMDhxdTHSzDs++nHlkZXuLgwiJV/WExqKoXKdRQxoJsz/R9l5NTeOpGv6r0z0PWbhzcaZ
uQBAK5EUqZLK3CCkKhW89/j1+0Bndk+TVIhbV90VEpXMRCLzM6/J3DQip8F6Rf7T0Glm+74rwc69
dw6z81FENa4l0PPifhJ0aYvXS+qK7Sjc2ELzXzm7O99Hgf9BYVCi/XJRjythsYGMrxiFrMFuI+21
VaZ1XuJZrnu+fmNO11uBqhUbgYbE3JW7rMtpfUS2mSgSxW3Lw64phgCi1SWy7W2ifP38KX041twc
V6BI4Yh98W7kXg1pE1HIvZBFGFNWgerkAveGpVPh/Xyo623HtGY3drS9wK1eBu+jRA0DqQJp3zdY
CknoCbvhhLTw56NcXRk8KsC+UIbR6eAQv7hspzjpG3li8cRAz92+zUYKMq3w2CiQdSolL5aSHt6i
fX04NUq14px1XaeXg47CL7VCaT+NY71UMoqAAU5of/zeztVMrkNge6TRl/UCqW38OshVaR8oeuq0
dVbeKa1/yxP5w7nMvBR8LUlZL1kGejOMQwmAc992jeZ4UVRuBKG+xan6cJTZNGaut4FnuQhVYi1A
yHI02XeVgfVrxLlcNsIt7MeHmwHG1kx2IT29RB+mY5zpHeWIfapOkyOn4UEXvS9Jjk9NXuy6zPvT
Mve8+f5nvMu6fSBGGtbqPKGoaH5kPi7ZreUXrpa1t+DfV22KeSSSLJrclI5oVJyfezUiw606CtJe
6ZXA7mRzHfrZ2ggQ5VDK6amc8h9e6x2xCv5DNQfiV5qJs6Y5pwUqP1cjJ5XWRCH7A7NMb4WY+Aio
2MrWCUWlP41n56HAmoOmIZWg4n0+ybhhW0wTmyRoLdlp5zc4t3Aig7ZyK2f5aD9y4IL85hohIrk4
B0UqzDX9WXkPA6ayKysVtjq86dXnh9NHp61O7W3GvVHvu2R8h4Pa4qxWyvvKM8xFrFhvHngI1/Tj
W13198Pg/MoCAkQlm0YuGBK6FOdrB3ujLrw2n/aZEmM1giXiGm1i2UlyI1v1OCEf2ikYdm0ndctC
arwlBc5inTV+T93TuKU3dL28oMKJI5HGQHoUWtb5t0kzZdTUSZ32g+aPTpZYSFJPmfLHByRJJ6Cr
GaRDw/ZSl5lmT+UjxinvM5bV9ZvuhzaUtwQJrqfCsch+RACHjsGVViQ93piyrTLufaEQlpLflXet
2ag3dspVxIGMCOAL+tszxZzL+XzBPC9opcAKjH1Y6vejqe06AIF2gMgV/eZbm+VqShrtFcSb4UQC
AgKDcT6YNSC62UW1tkd4SnX7VMUxPVVuCVN+NApEyhlTSDuHZ3Q+CkjfLrKGTttrlVbautxZSzVu
bzGiPxyFCihMVfAHQDrORzHNCvQNxIA9xPYQmrCg3Lem7z1+/iJ/MMqsRjFfkggB0CE7HwV7MFGd
oIXufQVTIjxXpUXXCIP7+ShXx8XsOgN4g3IdAO2rEHoYraYehMhER6puHsuENlGoxM1PlFDaG6/O
R0OhswQlk8czYzLPJ2Ri0TVVfJF92naZnU9ytzJUuoqhFVV/2nZmViCYoM1xzlJkvThqqUEmqDql
tBaFOHDzKG7tUUTFu06nWziwDx4Tdm4zD5SGOtvuYqgwz5tUqOli+iLWFq0ntTvJbMY/vfXnCUEX
oiBNokNr9nztqoDaXqiETMhSv4dSG2yU1kJowBz+tFI4SzUARcJcjVgTSYPzgbIG5RZ8/fyDIkjt
wizknznSbTcCaHCG/Jmzq4NMgKo3uRu1u2vKlZgRS8l6a+77qhpzt5BN/6E05GxwWppjKrhmOTcO
XKZl4gYj3jvP2AUN5tHwMbja+pTt+69JKMbZYsxKJMh0wsfCoaso74sq7ryvUt8Xkx0oDR3PXBI6
bGijTlc2hSaYlY2cPtwUu9HrQV+gamRlqybK49pNrXFM7NwUfcGVsVcf8CMhIl56TVLrtiRHvbrI
xaFXlqkFsXVpSXWfrvygz4dt25l6ubIML12GSHthqkSvYpBPY5pP/TfQbXRU9XIwt34cqOUaqVIr
2PRWnP9OeAffCGAVaTn1kenfW1mghstZhr1t7EGdxNDtCwAsp2Egbj96sRoEq7GXKmo0QjhW93Jv
apgCUIGlsZzV8QjJPA9/5GnLhidAtURI/vgk4MaSpY96AOLTGQoVz9ccSd3snqt8qJalGk0nMamN
77HUJznfNikCd5gE9QeWWJ63MMdskh/1TtEaUMdmIjtwvQTZRg+iRALY8ApdXuhAFopfddrGR6Ah
koTwB6HXMmu0MFimVRY0h0hCc2w7VkXfr4Y6keplHEEEX3tkh0g+IFLWHftQ6r4LY9sAjuEu1BLH
CgRPfaP86IuOPg3J+Ls0Q0N2Igw7Gicb0qJ2Ej3yjNNEiGUty04tOidLu6lbaVKmRetGNwYI+Gk+
9sKOKxECo1qp/kPOEoWvltF78UKkahYssedWvgUaPjAObL6kWFh9nBpHMR4T+N2dF5z8XrASp9Dr
QkBoSSxLtzOiXmRjtJ3s9kMQ5LYCW1ud7aFiaZv23hiSKI5W9NBASx7XapXFk83DEOi710ZpOimU
/tGhux8Fv7HGaUzH8qv0p+fX2Un3DUpkGrFW7RR+H53aURnEL8nUKrtRHBLNs9lpkoU2mC5Gzphp
Qu5GapBPm6YR0wZxf0sOjtqkJpHbBKoQHiQ1EaJVRG7pr4CF6MFiEnJTXoxB0wLDmB/D17KQanlJ
gUDWHDGK+mI55FEhrgCFtLIjxZgH2nS4rWFF1zUa7SBMph8I6undbIzB+2SrpacmboiyzI9Owuje
rQFBFDY0/UF2TaWUNLcoTUFbVE0t6m+SVKaiEyiVHAPIsOSHUhFD/UES8zqPbShY9beY91ZydC32
ZeBiidQs81oVf35+M14f7BwvM6gIvCiJ0GV9si39kOKqROu8z04Cjf0nAX3K0x8Owi1OEV2iwGTQ
YrrEwNDQbcMunrJDJ9K7rWr0yA1Z6J3PR7m6eXUqSrN2PNxkwKGXBQupF/s+EfLq4FPCWjZWEa61
UJCfqwbh28+Hulq1OVjB6AHU0qyCcelciT+HFsh1XR20otHXQdenjtJJivv5KFeh6zzK3M8Cws4N
ctk1yxqYX6nYVoeSPGgLhL2CYkiWA9Z8iTz4r89Hu54TKCVqmKwc8TgR3/mdWAqWJyZ91B6svB9R
INNzW8REb/GHo9BspHkKMZN0dAaCno+CdoFHi6NrDrHVmZqb9r14pw3WUN8I+6+vXujcVN7ZeGBD
KAOfjyPXyjAWkNUQoYSPWcRBl9qgLKMneiPqYgBStPT1NvNvPLI5GTy/8enXScCf6HYQmV2C2JMw
GLymJ9sojc7bGMZrJPXlKvJrWLxxRkc/aHAVq1o0I/50XWfTDxpjJKrIF11GNL6I8NNU6Po+K6Rh
pcZIoKGe9Pj5INezI9Ik2X5POzSgjueLigWbks66Y3vF9ISlLqjKXURb0dUKU10msXyXhMjPWHWv
/HG8RoxLuouqJUEPsdv5wEpbclsqjbXHb1O3fWBjd7Uo5Dfi6av3DU03igpkIdhhzjKp56OQV5Vl
rwvWvmq96GjFRrSU1EL42gS03RE6mJ4+X87rfspc6UT7FartLHdyCcmFQWm0PscWFm9p1tuSgDWm
XRY+zHIvkuTWjk3FDBZ1nLbpL8kaZ03VWPDA0MV9Xt9nSZwPy6SEKb6LjURrbQM7xVtdvOtjlS9J
GZ2bccZWXZIypYI/HHhWf+D0FYlaqsiNCIXtoB3+2CKUSgMZLa08eDQoRF0kg77P0w0GsT2k2ti5
KNHFT+hkKndFLrQ3epMfzMoAXjHDFOkYwu0/f9ZCUI5WH6jtocJyznA4FCjpaL6PsWsuVqW+vPGo
5/Pm7GBganNzbrZTIflQ5+/zNzTHWCSNKI9Gf2h4ihDY5EDARGpKNDQgTQzQnLrlY5tMqwzZzpVO
LJ9MXExr4IxFZCCSLYX+OhEnOia9FIS3ajFXxyVfD5Q2ZybbUL5qeJu90DQA8buDIUiho/QRcStt
tPtQtuAxayV8zEG41WH44MahIAlJBo45hbV3M8a/rUmgIOsx0ng9cJi2iOiglPrgsSY31v76Uc/3
Gjtq5i1eZ+RjIlZinE7DQW5pCTuKkE8HU6it0G3HSb1l8ffBaP9NczFmfPFVuXBMw0midjYdYESO
6zBsQa162PtB/nn9fE9dP7OZGkmZdc6WkaG6OI2tfJjydPSGAze3cESd0dc21MxlN0tNJV2i/1KO
ThL3VXAj0PpgYJrtVJE5ut4VbM/3cmL4IE2Aph4oPxQuJXXBDiShd1vRyg9SWSbrfo7nP5/t1eGM
F8ocdFEsn2864+JwNiYEsvPOHw9ZMlqnsJv8u0zQLAT6wu4eD1R01z8f8IMHSXGSBJ0jwoC9dXHn
SGpbkxlmDMji73wjQsQEfe4nz7uJN7x+EbjcqFPyIKn1W5d9Sj3zJGUy0vFQi2ZwJ0cxuoNpeMtP
4KMV5PaEIIx+6XWpLVcVXyI7Gw+qF4zPhhbWri9pyUpsI89tUau+ARX9YFazWCSECJqIIKYunlht
VTCvw0w8xMBQHznXUts3wvL588f04SizpNMsa05+Mf/8b4cIBaIx88ZSPCRtiuSeEhZLq5FvybV/
MMoMnqdKSbuQY/JiMyhpkgQZutMHrW/UTdxb444yzi1Nh49G4RCmlkflkFzsYsX6rK7pTFfSAX/m
ZhEnzQCLdEjdz1fs3Srs/C5iBhR2UXvlzKdveL5kvRH6Ai7j4qGjXai4XqGAkcupuaAYmA/iqzCY
wNcbEL7HsQpKa0mTs/Z9CkaFYK3HSpRjR/as4Xk0hnF6kfssMRaZaLSag39mbx4qORMTR9RBEm5j
r6p+Gl6oN9u8DDvziTS0ENERC2lSKloQRMsx6ITuxhn1wdtL13Vu28y1a0qx53NsUGJLuqyUDmoa
GnvSGuT14yKcwYeS9PXzBZ3X62I9Z2Ijby8pIQW9i80xVCnnRyRKhyQX4WhLGuBTGx6d8kCNuKoX
VRLJ+o1Y9XqrcB3yVlEIm03aLhukZoNU2TBkGKsIsbySzRAI06TWN7bK/M3PZ0YhG8o0yzhTcy89
22NZ6rIYQYaDpefda6LVeLaDMztlEyWtEQ/fr2ozK5aOonoD5379/CA5gRclx0Zzgpv//Pm1ngJa
KGCPIphR3CfVKD23MciXfqR++fnj+2ApGYoWMOUJqE6XAEbumkaoc4bylKTfKWyVbSi3xg2I1vWl
STBAUQL2KAcIml/nEzIaBKrboVAO1HwrN9N6bZkOmbkb5Mp/jEM9+WU1mrf806khv42CGlBVWJ5X
9urIKidVnsnKgQaM5eAeGD6bVqD9cSw9g6B4Sui/00G/tBAbi0gdc7yVDrgehvdY1/Kqm72+00vj
FsT3eltQcQFmyiFJPM3/n69iOhhWIdD/PFhi8FpNVrMR22Jc9kF9q5X3wSmJ8hy4aFpTSBNyYJ4P
FehK7amloh1AgccCpr+Q+aJFHCHytJFUDBHdUO0LmEa4DklbPZim2i31Mj+IVmlWCzkcivFrGA4W
sqSdOje3BlWM1r7RhQ/lGPujO1ZC+QtTZD88GkBE/LWMnEa60DMxDKAjmTgiS20aWjZwldKD6pTU
460oZ16w8zecFxzOHXpw7AHqTOezRIw983ozVw5VHf7Om1JxDLXdFB5kHzmsX8Yu2IxxhemXcCN6
vX7rIOzQj6OJj2oNueP5wHpSTz0Fb/mgWLl+P6mC8JJolXTjBXiH4F3MjyY7lwD6K4xzWanrUF+p
JrPSDtCfTIfSv7ZPTL11/ahpjpJR1wcRyd7VqLW5M4x98YDHQOhiP37LSO165xK4AoqYqc90IqX5
fPhbnEL+1oZIDpgHA48Jm0Kl4FRDmVO4n+LFn771M8tvfhm5AGdlrfOhGj33U4822kEVzHCh4GRB
Q4SuyOejfDAh0MTgVqiwzeiSOeP924RGX2zMQE810o+gcaYkE+08DUUaTbp14zK/vobQR5Rh8kL/
mSWbLjYpQm6x1Ra1dpB8Q3BHv22edCnuHL8yKXpIZgD7b5DGyB2UpLjB9brep4xNfZyDm91KRfZ8
mlZaEfIhdXsohDxy8Sj1V2Y/jjce2YeLiXkBsDSq4QhTn49iQp7CgqLTDn0BpC9qDO/Q6lG5LHMr
unFaX7/xTMiYMeCzLwOgsfOhykoY8BwVtcMIGhOdUO6IkxWm9deAbevGipL+Sqqo/eZRCvRt39et
W2qlH012drDF55KOw9V9oYZq0BWFwJJi3P04CEG3Q1fR/8pmulXS++D958pFmA+UCSDsK2OSvFKR
pfBk/YB4T2esq7KNfbvwMJmxJSOKDCe3gv45r8MqJXgdkm4lWnVY7vRKMie3BIuVrT5/bz5afwJm
bjGSdzoIFxtKjUcDtc9KP6h+PVJiT/gm8vilqMuFmuuaXXvSa235SylP/ljUF5g8HEkQIxIVKED5
549+wt+kn+1oDoTOptOFogcY3a9WYdW0N2b50TOeNVa4Q1l+CADnQ9X0TKiiBsahywbZBs6kH4RG
R48k9tTT5wt6jdBiWojUsKGIQCj0XIzV9JiWl35vsJ+aTnDbqevfoqREkTEV0unYS/U42sbUJoex
j8PBhVHrxcsmb9pTHaX6sFJiObhVJPng3GBvE3hRQKB6eAmh6jK/qcs8MA+9WKn7HBT3bgBI9uXz
uX8wCjkOYo1on85OTRdPVA/9AvpIax2Mvh2Am2R1/qPT9PHPz/qZwgDfiSybh3WBONLzwGgnITW5
UdIYxNE4nnpN6pdSoKs3ZjSf5ecXNiUlMlOwfbNI92VR0IjUyWg70TwkZtM9dVrg3YGso3NrJKIt
ql77/McriGgNSGCYIzQ61YuTNxPyUqacZR50w0vsoklg8ZrNLcfwD14HGp+877OkJvfyxQK2Xa34
lhlbhzjN2oVntq0j5UaK+K5Y3Qh5PtgS78Q08ECzjNglIBjGZQtOK7EOeiJ1bqfSavLwIrpxJX80
CqVi6InIXXKuXpxivihUAsRHNl6sl44WhpajiGr7x1ku+RivEWEMVyOR+PkpMkhBRvwR+w9T0Wqr
LO9bW1S8W7yWD+YCjopdwH6bXeQuQjMd7WAkNZB/KnolcdrQiDcxJ+SNcti70czZzuY9fRf0pWNM
cHbpIGpGvWSkeM4+qKnZTu7IoTU9SXGdJbau0R7fzFCX0lW9TPvZpdKkP/RaKg5OlMtZcUSwXB5O
mEoCuyDCqhKH2Bx36llRQohsjVPueyiir2KXeLxaLtZOFv8ft5mwTjxqVTvT7HOgHKKR0VEJNS19
qtAseWg4WkIMafVGtK22R3ELIYUxec1xtKx2uYF6gi35fnLK2rgdv/QZevixLeuRqjrMQKnvisoD
DaT4QoiYAn6Xlh3LWvSzj/HfPIWR1uTrSs5lbaEiYtTfDchXGbYoUSP+3ldiOCFPJY36naCGknEI
rSQvNyGmCR4ElB4RqUweLVqLUz2NNs4XXWELqJHGleuDFFRfpQbfnbf3Q+F//Rz+t/+WP/z3U6n/
/V/8+2eO3VboB83FP/99KN6yx6Z6e2t2L8V/zR/9f796/sF/78KfFbCM383lb519iL//n/Hdl+bl
7B+LDKfY8di+VePprcZS+X0Avun8m/+/P/zH2/tf+TIWb//662feZs3813ygTn/950ebX//6ixD6
b+fj/Pf/88P9S8rndi9VHbwkyT82dfKS/aqvPvr2Ujf8FUP6J+UEIjiasrMXifzXP/q395/o4j/n
IJ18CxwBNBjO0ywHYsGH1H9i1ME1QiDN4f7eGqnzdv6R+k80eqjBkCDJFIWBT/71f5fg7GH9z8P7
R4boRB5mTf2vvy6ukNnUBhVZCDIanT2KHxdHeo+tWdqLYXqqBrFypFKyJ9F87HpdsbECMW9EOhfJ
yftoM5mEXi6WqGRC52eUHvn9kAhFekKSN16mR3nyD70S0cRrdjlWgjZh8C27vQ/G5IokFWKJyYou
pcjSyAvkNh3iUzcahyG08vXQDKuiDhciopmrUI7vQusWIPiDZaVCxiGMNh9ajJfL2oGva3MpSU7y
pE3rrjE3zWB9bQSTtr9+ixaLv8h5IEAJHDUPHDfgILGutAcv1tVQMjNKRP1kHbRuCVZECV0z/iUO
tjTgGR/9CgmWs+xb6z9K0SFCebs5KNlaw8jDc0TflUlKpRdrsufuRvDL9H+Z+dNQInryIHabpvut
qBszWqAG0wTLJPqi1gc9uEsoEmiLsHOMABv3lVl/nzBTyPzCHipH/tJWmzpw1fvomAeLUfk15l/U
7jHIYJgdJuM7WlZTsTLNlaedFAPA51FUT6YW2bWE7aks231xbERhBVy3NdbhapDXgo98HKeccjK9
jbIytgpCS/gZAgy1nqcXPXBTrXGGZBt+V7/Gr3LhxMLDpP1MhHQX6oVDpb7MH3rqX2r6ZorfR/NR
M1/KCJwczlVcHHL5Sijs1jmWPPJb5/2gzIhFj+23y1rZdHkGRzKB6/LNm45e5gIDFXvuk7ZjxhrO
H9+MKLEl5asQ3lXDVtcnO5kK25LuxAJcjV0/ZChxeJTBnNz3Hd9asheg6lTxneq5Rv+9FRxdXYE0
DfONcSsMeQ+c/napvu+SmXAH9deYiSAXgRVuMZWf9pZ+6sO0dHTdU9EgGT2XinTARvDUpVmHyn3W
l6GNdemXvFFvtRqu3gteBigMc+xAhYA2+vlGHY2mieNRV0+N+dKMTeA0fY3LR9FbNn7psvu38/g/
h92nh9v86nFA8toDUYFXdj6aJsC/zeGdnpLWevKCIrANvS2crIvuhyq45XN0ddBQ83/n/5FhAGq6
gsT0Rie0ypB8GdAtsZWB8KQxnozC2zR9eqdb4dNYZdGNbOM94Dp7qIxKSZCAkbAPFsVFVjN6PkpL
OFx9qUbte2Osg5S+kdV4oh2acbmQonqyq0DHwjPu10QT7OUi+BKm3VHvM9OuW1PZpE2cLxBfdvUh
On3+CN5LW2ffj2IiIqIoxHARonh58cRDWSMNkn3rMSt2RrviaRuK02A7L7uW4kihrYrrMV5Ly2Ej
9ovCAzNrB8VCeIvZhJYttnan2epjs44EJ1qmu+pO2pYbbWusCHFalM9Lx9rpLXN0+MWqsvmc1Lsl
vSUHWJ6S2JCqlqIdqXYp2sIv4b7e5mutsPV9/eo/Blv5rvqRbP1lsPIW5UImhhJs2bClyPVO2vfP
V+P9IL5eDYA7NDbIOS4vQL/Ak3ksY+vRfOpHR/npl04EhoVXoLJhwXq/jbv8KWls+SG5YyEGwE2i
W4DDtmz06qpnxECE0ikfi11/F73lr8zDKOzu1q56F8v47HtehPnIa/X91AXWY7Qp7tXR7k0n2FTL
/C5fC+uMY/S3xNp+i/fT0jt236RDdj9u24WBQ9CeHpsXON4u2FhrzLPlk7JRZs3RZZivrXaRJ65Q
ukngAiSf4vtIdczhqQncTLH70h4aW6sdbrDOtONF0NvG2rjzNv2DdBxOVPQbwy5SftEdNDsM3LJd
JbgOTwd1uJu0Ze3trPxhBECYf2+aU1Y6SmWr35K9Z+dLdY242rHY5Qd6svljtYtWwvLz53up6DY3
T6mdgfWgmDFrU1+EUzG1+xQdIvMxfBa30kHaTIfovt6ne8vW1sJX9bm202NbslvtOLb9wUbWbqod
WEm4NEaN0/9Ih0WCl2Hu1MOm6h+qClkAJ5NAAjt8LqlWrbkwwuWkrYIS0SPX7J2wdcdoZcKbLewW
GwB1IQVOfR/dYQSZ/eDegfYnBNuy4KVbJj/KR2Hbbsyv0Q/9q7Tr9sh+PXDxKAgAHKMBxLndc3g8
tqKtqY9Wtwk0l/ehzNeK6go5unKo1GIevEBpR2zsNLBveWe+W7Zc7r6ZEgaIAFr1lTrvGBHjpMQ8
j97O24XP7VbZBE+eU7jJfRk44rDA8CfPl0HtUCWzUjvd6Zt2mdxld+GqdK1jvhkW8lJd4rwgfx0b
O9ndUlFDz/8i5KKljBQsHKl3FKl22XQt1BzCsleOx8Rchekql7aRZaPOqvM++onM+X8XF55dW4vU
3/j+tgg3iYFo4jHKNqK1Jberi++q9WQ22xrEpL/TRkdU3NFbR6FT/izMpd/ZTb5tfo+HwHNpqinH
rLEr0ZYlW/0Vl7b1Qhb+W9YXbf7kj9/M6oBXFj9XKicZ7SiAseqY7UIznB7PLmlZ5W4oP065W5fu
2G/zaE8DrUpcL1wlwRLIXGNkxDaBg/yqbSl06Led+GSkEsp7+yneFeUqiOZDlugvjAx7yvaNGjqt
Ybly9qQrKDu4vJhd+8aXL5uVIS6iEwSF9rWWbEV/jNu7SF7m8bETVvr4OhIr6hn5bO22emaXhrKI
QbYBhLETlSnyZdS8YkmJBCPHS22BMxLvHbZoFsS2GAH8QXBMg8Xg24iJ2pVxnw4nI3jo2h1GLMvO
fA6NL0BP7DRitW5B6C9DGWogOgE+rzrNAVKoi1fdS+UannAgnpArhD80RBtPH5VF6ck1ub5x4+a4
Gu1dDBeYNtkgbOjL4EJMI1XPQ9gGvmn+qitCNyWOI1uEhcB1Kd9AFFyibcHRz3qpCs0V0kPkfOcy
0N8aVk0o6jViP/5jpKel3Url5IZZ9hMW8xznb1GkFJ3Q2GRdp9z7EF3gY7nq5FdoUhrbKlduqRB8
8IWQ5KEYxJeCzAkR5/wLCX2khiJ41xN6rl+rPtCWBI52YGBYrrSJHfjeqlG4VIUUMLIAgdU4anqe
ko2IR2Oka/n5QX8Z6xHhEdaAWifqogJzpVAsm4MPvHs6oZGzUiFGBmrfwI6C/zVJgjuluWfPIv03
or2L0iiPZSaAEj7Qk9JpC1zkeUOoNIaZt+KpDYt6Ica16HSSX0PcYuf96QwhokBDQWZpTpovzfgE
P1EDH7bYqUEiwc69RTMYkI2mICCz/KEoke7Gknrj/iQ4vzxWEWxEI2ZW8uLcB/J6/pyHSi6Uqijk
UxwDjHDSaBOov6xEceIcxw40G9attTf8FzhcttJZdjRxKIh7rNo1K7aL/LtWflGbk1c8Z+LDMNxl
w+NYPI/1a9mwS4bHILnvm9dQv1Obe6LlOLsDQGiO66zcjdO6EGi/LFBRJYlDuF9NnW+p4TZp50Qb
o1zHcs7hR4ZnHiYERqd1FdlDcTRC3vqHrN1p+joVv4slB7gq7MtprY67WPidk3NgBuLUcmjDBTC4
etVvun9qrZORP5cGmdDa4IuYB8FfysrPJH/WxkU+7Gvf7XFMzZDLOSbixtLuqtSVst+WEREP3FNR
Ng0mnboCyMSwsztUmkZ7EhaW8NWMnuRpLwcnMmxDdz3mFLKKwlZW3xCa17oXKYemfwzLLwnpLZCz
SFoFfYE05iZirXBtF3FkEu7DpnWL1FxUpucq2g4uePszyPGdzF4kiTXVfkDghpVmF/oqkZyghkB4
zEaSnTW6k7m2KcyFrG7In3XjS9d+CfjVMNadSnnE4WUwn1trKSkLWVlTowg9Euf5rK6LhRLd9bfg
N1e3NmEZ6LNZrRLDPd6n8+1VhlnvoyChnoLQT0jYkTQpCrOxM8QD7VETKieUCuPGW3sVTdNxQu8D
YBsHKcNexgrB5M8dJ1E5TfqvrLPTChPDaSGW2A/nd3H5uxb2YmyrA5epf1SarQ+DKVtJ3k4tn5t0
yYFSD98Fc5kYu3TYwWwIZdib2tEkFdCOo/QDLwtVRUB2qRM0Vts+WWByWunbMXqo1chVIlZ23JZ4
rVsuGm3GfWanyhNR3fTgeY5uHa2uXYiB3Suu5i87ZSlTUBac2tzCN7cLcZuJ26HG2n6paosmWeS/
PH0lsnbi1jp28W4/KXbVH4LoWz5qtpZUdhnSqm3BqhwLI7eN6tlQtn7nhNUhUZbGYGfhjfYHXcyr
owNZEkAjYP2QY0Cs8/zZmjVskDFT5FOobJG2IFro7pMNMPlF4vS/O1i/u6mzq2/4Y0otLuL06+1Z
AqbzjuK0HfLShqmpOIOxK4L7RH2d/+GjTxSmz57upJ2bZPZUuLIC/tOBTCo8jvt82kbGLsh2h5xa
W+yIbUbUrG5U7mZlfBs6oKnKN8ygbCPnP/f5sEmlYql0tpX8sMIXfOctaj6W46FGGz4G4UIe1sJr
8SDVO+Abkn/nd26mP3vjU9d2julDrRxffPWogKbS6h3y14J+KBRbIQ4QpdRJew6E6jCOL2Z7b+Ui
CdNJCGkFtfedm5eO15xEgZpd7kATyUz8fNGs0Oxucit9FSh26n+ptXzhta9S2LuRENta9QXRnHnJ
RvLBNl6LXAPVTia5jsjhQ5TOnTIebN1wx2fpvpV3pbKSe1sX92p4ql56kNMPPc2UqbVNYZfoqu2X
B83bYyXrhvBwq18KZ1uwk9thHTaQfXvtPqseau1Z8r117JOOF4eyWbxoaIpo7Ws+aPdAVDdwImxz
KO1igDnmpsabqAd2mRZ2PQUgAlZZBSOkXBrNT2gaRupxri9R/Z1TIQ+U1gQvueLMhBktqF/SYuuN
mwHZuZa6Xts++Mpop/prkfzSlC+yjXy2MKy0eNWGxMzraNaf4S4gzF/mpv3Ew1xlP57/D3XnsRzH
FaXpV1HMelKT3iwnTRkUTKEKKADcZNAhvff59PMlJHUTBTYqtOiIHgVDYpAU09177jG/kb8J5QoD
osxfiaIbH4THTnSlHwFuGxQv1UoZPKtwrMSrx5skXHMe9Pft7ThTAq+YxjcuB026BkYWr3xjXYgR
MCGvSq6m1C0fW3S8HQq41J69UeXgsZVgK7rXZboeoOMgcOIFzU3UeaGx0jeW23jEh/AFDEfxJdhZ
q+I2+Srsse3KJLs/jF63HTYd3eG7jl6qDgHPDg/hF8zfR8EWN9Uxirm7SeUsc6JtuYufVFv0nem+
Vl316ZJM9Jtm2q813zKVZ9PSm4SzQAV91icqyOWzBLr6Ia5j1NajUsSbvHcoEEMbzXgIKBLelGIu
s0HpawVp51qFtYPdrdrIldyGqvTYCMZ1IyYXQEBnI0+snsD6wRJk8r3IOZyj76yqziJMkcZDHKad
E2hy4SZ5f0lH+UNGyaMjcMRwHSl4wANnJ5PSRn5lxpN4iGGNwdXvTmIo7lHGpsifv7bivB9i60LM
BCx1HjPpVdK0XET5ePMfKKb4QAhyHE/SIUvxKYLY7mbihkZUNBMJVlXu0v8eFU+XNrl8GwvrkHU6
n1JiLF34cmv+lCL3G+GnbJeWRYc1iHQIYuCBwotRVc7Y30YaMWM3hT87fT8PP6Xs2Wh2Yvqt7/ZV
vC/iU96/zubKVOhiOVKNFKJdCTaThiR2AcmTc0p04W2jWrEG4nCVTw4OBOCsCjKp+Cqqt7nhjoMr
d04aOeyYAfG6CWt5N0yvTNrKK81RN/KOhsaGROS+8SgmHfqFLq2rtbSanMrrV40X3Jr3/pfi1X9M
XsvnwtPcYscchT/H1GhVebrXvyRP2TfppdpJW/nLdC/wX20/IFci2qbIGAVVWZcfebCZpVUyH3ph
M+Vbxbgeh/t8bSqbMvvWJ9+nDCDzTuxXQn8jxnftsBWaHNtQTppy02vHuLoWi2csiKprNvgsr1CO
k5KdRRMn2KbRJldWVrIeR5sDG+FaEUEDdLcP4kP1Aok+e5locxdAU22GeYJKCLTT0TZeom+fFwgU
uh8XD55zCxAcHu3HamRqAQSbaTcfQslVqs2ob7DxUtWVNK58yyOp5NdV3ZWjLSM4WywdFrb6xcI5
R/X68iE3vnXFLb14c75pSazRBZDWfWSXoRfiFIyCPuVbjI6+0xzSF+G5zJzitnFIrukQgAM4tr43
SG6cefKdf5ye8YNIplVR2Nq9+tyfpNfwkJ8yVsN9cF1uuKGr6iZcJfwF1pd0wN3MLq6BDq4Mj3vc
5qfyq3bq10gd5bagOcmRcP+q1bbBggPRrLuR5HalHXGDm/DO2KSlLX7NoYFs9G2Jepf0AFZsVV6F
X3BYSlU79Zpt+0onkINTspsX7Sbh1m6UG82zHMHL1slad5tVcK3bHCaOuKo9Khjha0yDhg0VOwro
JFs8+tf+gzjQ76DrI/6Qt8E6pseDTUJsVzc4qNwqm36j/2iI1l6xkr/JT/EOGIJ2j4OG+lANNjtu
ZrjlxbObJN4wXWn0UCVvzjciM6v+R2ncT/12Uo5hOa+18doKV3Hj8HtAFJZDIbeNg/iSPyU3+ks3
IERpBzfZY1XZ/DBKjx+17+rCRi9WaDBIrd3oTpg44HUHLjdsrEWSZGf2N8Ug0q17bqargR4m8f1b
vzHWZua0M117bwjXkeL290nrSI/DD+1nfyO3TDHsmr/JtDNmlAmWD2ybTa07aeD4iIgl60Zby+1t
kt6I5spQXf5wkTi5aoc/Q9XO0XyKnTF2zQmExMrXrnzLreMduioaMu7KVpJWZnEVDvcJLdZgo3ev
akQ+dVQYEfebqFo36g2KREpzN1CaxF7buvxiZ9jotRaF2w6EOntmuaAtlroMEQemFozvmEReqCI+
tkCQVFsmPWhzqqS41ll+q2p1BhMpmw9ZZ0BfHtjhfjSmdtIz7wgT46pNDlJ9rcvdPi88U8tkV+Af
JxM1WrxKcgHs+6Ejxe1wbKBFJSO1ysDrfbpdK/UIxiiUDtKzlVuTJ2olE9aCscZoXjinGPV9CDU4
RJIZYP/OKO9DN0JMfQXFlHI+jG62qa662/F6OMlevLK8Yc/WiCp7lpwsvOrGhzJxagxiaBE/ynv1
YYptc0+XPO73oBxjOuYC9QiV8Aq2QJM7crQ2Q9v8Pj9Oou1oXzP0KTRbbx1cTlOEiMxVw9rey4aX
tXdp4wy9Z2TLAdXF3li4NWUZ1jT7+HXZ6HfTS9dvlPghUG+n3oPhL+6nfbmTX+pNsM2uW2++CtbR
2joka8Frd9NedZM1vdUn/twd4f2Ufx2uy1t5NRCXlFtVsav41mBJ+m4Te9qM2MTVFK3b5GZu0TK/
yVTuw1X32BrT8VWrJRz6CuMvTzDuJY4cyVENvo0z7IXHJTbeiHtuP/iC9FDwKO6Zr4nPyqtAjEx3
9ImNwPZf5tllDkNBRIzR98pBd3W3cCRbW83X5Lcr1ea8deXV/FqntmjZwmP+zYodxHa43+RxYN+Z
dvWTF72Ems18pT+Hh6awo4figVJIuCrv04oN2ufLqWn9sPaD4KgSMjfYTdrNt56gxSgpocCwu9fC
y2+qu+iZtsmVedtdWRv9EP8MOJ+Hq/o6fdC+T1fyTfLNUmgc28aepjD/Fcar+FFRGCu7akcJbbfS
TlOWrTrr12l/3/g7s7kdLFdYJcVV2m+mETrOfdfuI/UmUFdRvep0V1DcUlpFJkGH8OCmwtpq1pbi
Ct1mjtaoF6HwRRcDX3b9Cw1rvSFwuxmWYTGrxU6erNxekAWCrXtTuy+7G1neTN1Kng6yepM0DnYI
Dc+dXwvdTdoC+/WdRLuxolMZXPmNbVzo6/5mzzKpAISkyCC98Yp9v2fNDma7P7bzYZ6z8k7AjmYH
em4E9DiqXtVq07+OEQhsABMEMboomZwPp+NCn+JhEJIDkhS600YmEbOurgox+TGZwiU5zTdl1Xc1
BM0dcg5YI2iZLEyZ949nxaWCUpOZHOLGL130sr9pMoY7Cio9ztR+FyUC5kSVFLaFZwF8MEJ8ldI8
50iFjOS0mUzvqWFUPwnrto8QJLS6dmUFzffPU6fzz8CbX5zc6a6LOg5P8lmTsxo7MW7jLDqUs1Uw
2ulYprreuhQ7zjzI3fbzy70Z3fz6Xpbrod7GTHKBQUDsf/9ektLK5rJJo4MZzcMurabrMfbNVdKE
jRtF8/dKp6KaYiXyJnNm0BKaxorWcO4Ualrv+pqakeepbSFW/Q0Q0I62XmlcI3l44Yx74w++u1NY
5IBkwbxBs6I2OXszTSZUoBWV+Sh/6bieZKe9nT4Id+paO/pr8yrzinvmpeExuCp+Kk+Eeoai0Zc0
cYSMfq1dRys93qvFCn4z7ZoUAER3m9FwiVZCtEoSl5RE812Z1o8Ucf4fO/VW7TfWIYt3gbTLfUdD
WbO0K7zFahuFEUVbWcD/Z08zeztMt8gJdTVJxIrRpzWQX7tVdpPLNG/vBf8wkO7HXlR59ARIRKYd
P1UEO/pWeNN9lTHksoFkEiXoZPQKLRInIl0il+M8emqJfmCsDCeKnRALdJJAzSmHC6/4DfRy/oqx
GmOswz+LPdLZYtAlg/ZrKh7nsr4GOZi4ijFqThpyUJbCKNvs2q89lkl2mZBdZeKdKvmvMap0W4Yi
+8+X5nnPTkcYAXGcRb8Q2iBqre9vhlI41Nmy+VGGGMgUJ71T1aFf+9F3JF3IWh+nvthgYnSJJXXe
B367Lkbmi9AWfLe30uaX+VauoEOmN1F+7C1h1UqAusoxnu1Ix2xFjmSaWfol95gPm55HXUD6FExM
ON6wpb+O1ARVahtJqbJjjOOTVxu7SdF9ijyy+ThLVp+/199cbNlI6oLUptl9Ln07BqMWlZrGe42r
5yjMSbAV8ydudo9TGl3KTM+TM/56mghAG0gHl2PlLBNUkGOjuR0MR39OaLnlDbm2zMjm80d6Oyze
L1xkouijMxoSF37Z2cKNVWVspErvjxCBaWYVsz0+hLE94PU6s/1J+hyTojfamOleQ69B9KC6aQBa
88cu2hb5Lg4PgnVXjrtS82J/XViao6WrVPPkzC1brxtdfC2U+qFs3BQ6abMeBddSN03ittFK83et
hLLRNrd2gepNqlfPG8v3LI0RtSu9Uk4ytUbmgMwRXdHoIXuQTsYIs99TIqe8Jffi99NT0ttiYVeh
J1VOQPbZO12L+r07p7eF4rXRZsxuYwOW7lLEI9VoCg680hp6m+IFxjretdlG9NfJsO5v8vUlRdbz
LhSfcsHLQXUjPJgg9d7vR1UUMuT6xO4oJjNy/P0dMz57tnB+7dv6udOKu5B2/ucf9gMuUUfJFPtT
iWW0LNZz/YHcCFFFwLPjiPtSTBk4ujhdhB7SwWC7+kZ18WKgJdSPm1xoA68qykvj5Y+PDaEXsVuV
ka60uIW+f2wxmBHs1Mb8mArqKY2yyKnV0HfiCrO2NpZlNy5ekWO75I70cZcSgsFjLpprgK/Phdca
jDzrqC/r46TXzVVrrgWweFqoOZkUCOt//Zahs0EEJwQBrQFn9v4ZhVbs/KEuuNhgHiv8cyBTxIwE
XsNhXwg5TAG8EpzZYoSUlsWFRPA33xjkKbQL0g9SM5Re31+94LwPc3RJj0IuWswsZhfW143SaZUL
IeZmuh6qOGYIGJyYzD1//ugfXzOMN9xuYOstMnrngvyyGpVBb+b1scmaXdXgdIIBKPGi0+3Rai7G
KZ7kfZjiarTFYH4tqP7zRrYFhw2In9YcgVa0GxpZQ7sdhTmwO1k/KQt5DorKxIA5MS9tpA+nGmJZ
izXS0sgFlaLI719yyNMYQskELEMfR05q8SEED513x64VdnmNiH0vM5IeW7w6LQ4EB4So6anRVrcC
IJhlKq4wR1wZg6ofG+bsn3+GD+k5CHWIlAqnPYN9+OVnh31cpgJg3EA8TBU6psE4vYZ91az0omxs
OWG6TzJgAF1nlGklI5G5pYiuwqc2khl2qZm6as2u8DKddK9UDrjFdl6dgXgr4wu3+mHFAFdF5AIG
MxuTTP3sTns0O/Qx18ujVYLfnhsmJlZZSY4vJ99RQ7vkbvDhAF0w2Yhus0AlRMrPBQmtpmukPDCK
IyIxCpBycCup36UX9qC2HJDvVib6/0Bo6NswCACJexbcBw0nkkZOo2MFWC2yM0t+UaTx0ITzNqyi
4lpXQasF08wQWK3Kna5xH5aQKjdjp9/5YmDtC99KVv4MvGc0tKseab3bEhXqXQJby9bnZ9XMGO3W
sX6HMi+4oblDv1j+bgLkFUL/mxWEwpbboFtKU1hOx1ur0uh2oxrlIFsC2kAkUWlV4UpI/OKAm7Eb
Ky0fYJ7xvDXE5r6jO+q3Zn8/G17qy9YBWMEEaWpvVChst9GF9PQ3S9aET8diWJBQHE5nCPImQvSq
a9L4OLdZ7GA5oTjIzRWukUqFI860/JK4Vx2x8Vs4BSaoXaXIGLqK1k+xFW8S2feUUe2fIHY7c00r
oJategXlTb2QHb25OJx/XCo7EDWkYkjEne39Ss6DzjLz6KgNQrRWhl65k9pC8CB+yfaEoW7a+QWA
gpKqqKB3qjBgFGu2f9hVglsqUuIKTQ8gEHrajCngdrai68zo222idmvkNJprVQh2rS/Jm8/jwofD
d/E2WqhOvGfYAeckTKXLayHUhn6BdllrhdVxzZDNDkQw7KY1FHZqIuT6769JpFwSj0XF5lxDYJA1
oLpmXx/kuP0+p83PLEyfUj/ZZqbPacgATBAvuc8gTvBhA5L4c7EFVIcCzPnRgF5ALesoVR3yyFXy
G109GhaaDOMpzxHq7OxAetayGwhJbXWV6YB3AGlGNm+FYjVwhqryIlQIAog9U+aIkDMis3EVSrZm
AmDgz3Ywg8mQvxktOOBvOoTHQtnVdP4gAcn9XY+4d6pu4hxZ6IM83vbAfMpk40/7NnWNycN0DVBO
b52atHL68jGTvg2V1zDH67Qtet1W+Ar+Nw1pEeprn9Z6pj7qxcZ8ynV3yJ8VZTfAuJFs4FLNXjO9
bmIkBvKHeanu6Z1jxbHdja9CeYBbb2eVm4/bxLhR9TujfvRp5OlPaqp6ZnIXcMP1ARmOvliVAeIf
tGRvp9KdTFt4Ifwy+Yq0rW+sjAVvyl/lJTksC851EJFrvJQ/Xy0fjwOLShRJIMQeZZK1s8CJYxyq
3TqU0kZRgFCMdDn96DYAX1sM/SX7wb90Ft5vZS7HTrA4Fqzlp++P8UjLMjGq1OHQqatBvi9025/v
moaPJ0IfbjwtpWOgPRvmV6u8QYcedN4xbJ/D7qpRXhT1p6T+HAd6XeU+KH+mwk3o29XsqcnT3K0B
v3XFzhcZxjxK5uM0dbYaP0GUddrOsi1fX0XMy4TYaX1GG6AresAjQ7L1u8MQ3hTyOjCfOwusVPlD
bmpnVmhk8IWaLnIkHWPPqmQ9P1n+1RTWtgatZ9A1lMdpsNNSGZt224eCpwyIGzgDSDp16OihDHTn
6DAniJ734CQYqlkFxIYYwu5Ec1JEJZ9BYJcFtqD8lLQfkVDaubS3nkeqqhoCGH51sHrWfvBcFdm6
59YnGts1vyvDZRp81MP1E/AYW4yQkWg4VhIm3f2L9gUOwUBTvrbjUw9qKXVk874uD3HyQ2WKnMgW
jYGtGaa2FTxYwX1UvxT6QQQ6E6Lfb1v6rrIoeWEWgXjL4oPPzajW1irWXfkCjgo88+imCjAKVmy3
Rv/XBKBOS7ramrI9nwoOP8cPbctyaLgwUOse5VfpOIYuo3BJBeWVXMtQFlTH4IZDryvvhXvGg/03
ZTdmDo36aF3kjlp7yGrTkkKis6FxA4xNdgsgfZyWopuY3wb5JFgeTsIMhbLQ7RGgTLxAcarQ1bu1
EW+Q7rAokv2rCDzj8MVq6E1uZWNbTau4Xg0LLW+qQYZcx2+/PE53bQ0aHaJcMz6J4cRg7qUrXkYG
usBxh9A1TsOPGY2UyOvMNSxDJrW1/GAlV34KS/kqaJ8Dc4swvNF/nVmZJiwWk7xjGVp3oZcQx1gn
jEetddF5iuma4w5gPKGQH3l/XQvHBIhUsqU4G1HOS0EQXGedF5e3OoiRvPmWLIPl0U6abS7dq9y8
UP7opfs+PfrjEWNAp4FkPe7MeqtztBfJYx7e4M2lSGs5WIfZlRqs/fg66a7i9Krqljof9z1gkvl8
J+U7XXJzdZVph2l4gtGn9I9dusq2XXGH6+yorsrooU7gCB6kbt+BAPCfYIHb87jVLM8yr0G0Z9pG
zjcWs1LwUFc6k8nC+zxsvVlZngUSxJlRNQMOtwipfUhjCxQ/26k/zEwCI0CmadzaRt5Oq0kSj3Gc
Dtu50nEabivVbrLgGv2RyPUtP1yHIu2UqpNpECfjQlIHOlcl5MFGr7SOoWcAGjKfWYrdWf2DGecP
GO4yyJULLzVEYBALIiwHtdVm4biuxoBWTF+Kq77hmEotMXG08MlqFYyajawCNttDQDE9vWqdKNUB
fs7FOunBaH3+Sj7WoWRGUA+XghBNGdiB72OrUGpNLIVCepR9cdjrYe9WSu7Kqt/bcy9xGPewWszg
29g1uI9iYb6+cANLHvbum3ADC1FwIUEuZfhZF0vrkNaZNS09UsWp1wEiWqIyrcpWfY0aMIRt23Ww
fOgS19M4ONhB/IA9zvCpZKF/fivL1/9wJwiKycyBFr+as9x2mHF6THF9PGJD/BJoM2f3ROlVkPOu
dflWs4jrn1/xLa36cEkd8RCw/Bp14FkXIM8UpMxklR5og+uDWeSD0ybGd6W0zH2mBjAoOnmr13kG
MLbxPV+t77CEeFA4DK8qcwLap2ePgVzzv5lTTQqU905b48or/zTwLHKgQY8X3tIbvOv9PUM3QNwO
XStGKOJ5Yh3NfpRMUZWAh2N99FIervtRlJ3B73pXGqLWK9N+tuWAukkHthtbWbBvwVqgNbPq8rRf
qYElrSdR7DCuU20Eogsn6QJpFfiNvtLywlqbxkKGyWJQGU3brBup1DdTAfwqDKPvU24015OUrYdJ
Fi883ZK5nD8c3Ew+iabC5zDOUo1mKke/UOfkKMOusAezeZjQ3bvw1T8k+IuT3i8XOfvqfqAlspz4
IGoakYkH6r2rSKpLADX8SzWh/hnYduDQRE821SNPb6znqrvLx7RcxQaiLymltzTId6MJUWjowX4x
fnJEMA3uHE8AXoH7+iMkpgxhZED85qZUA/gJpWCsLJevq6w+fyTp4y5euurymxo3qptvpfYv84My
whpFC2fhoLcgnAojnL1K7OkSmMGwDUuKFp28oAuutXHp8wZBDb/W1EFqDeaFT/jWyz/7howwdFCT
yyyDcvV9SGst1UefvRAOXZWutVbp10jDR54wq9tCk2EryKg+zsDz1ERzZGlS7qyoJUmAMOEFGkmY
ljFyiY1LiMbf3hhCSIAI2e4KahXvbywvhzxO61o4VNY0O5j8HZS52pIfpC6xDRZw3r70ne+OPt8w
C4WdSEPBMSbgUj3Ca6iPh8ciG58//3a/CUKU80Q9vh4qQx9s1Oquj+IpKINj6pv57Uw9qyvd2k/N
YTfn/lb3rdotEzNwRnXEJZQ/5WDpo+80TfJiYTcW1wrjUlVELCZo2oxcQX/NrXBaVVMuIoxY/LXY
/pXAyn8pm/JOauVTGZb/gQIrVMK/fLsPAivHr2iW/LH5mf7Mv/7vP/5v8/1n3iDR8gdiK3881FHT
fs3/+PH1D6fLw6+/iq+8/bV/ia8I6p84ijMEo5wCq4TGEzv5L/UVAY0VlFQo/+mZiKzQRZjlb/kV
wfiTwejiEYvWEQc20/f/9cff+iuCKv6JMpVGQbhoxbKq/4X8ylk+AqgJ/+1lHCiRkiyklLPYOI/Z
GGVFeCXiupKuGqNgcubmEEvzTZ1LffbIiK8svgWJOsImDQWlJvWXOtKsWDZCAPu/vOD9X1HjV8WE
s8DG2AeCIfuCh4atsnST3u9ZpBCnBGNVOLPhwtIwq47cvY/LrFYcXZmK6LvQNyYqIIWW9eAWmlmz
mg1uX4qAoxOONbngjfosU7PW1iX4ylkDRWdyYVF+oxytyiINo3NRvsDKUosEtLMLpjLA5susq0j+
WyNElpREVwBrEzK6AeK7IFIIOlpqVvs4x1lthSTegokKAlO8AKs5A1iAU1gkDoCm0dgWlw7Bclz8
chzIjEBzQY+u6lxLi8mbxU4drwWEOJkiV+iXouFU6/JMIdthbVOdiH5qv00kKzJMR+pjXzcdZRCm
GbilhRI3sNmpiR8yKTWeyEjTsXeTOo4AZte91gEy8qUJ1fC3b//fEGceiowf5wpO70LRfxmw/ieG
IYUk/P/8s4s/hKGHIvmZfu3eRZjl//g7wjDQ+lOCALzkiFC7mL78Z4Qx5D8XUyqQDWD632LFf0QY
80/2mELvkWHN4ji87Px/Ioz1J9NIAhMlApMoEbzOPzf39xb+S3/r9wpPbz3q/8wPoFUwFSLFZ/yG
oho4iyUH/HVxwmiYZr0Uj7J0r1R3+Dj5qzi/n+RdIe+GYKuIhzK4hjll+7D/9dsy85p4NV+pll0/
WYkzw4ayrrp8XZRXAQvaH+3gFYArKLcHWgOFS3bWx3tjvIWJ2qVuoN5loTNKu1ZfqNjWsA4mb1Su
K0u1IQLqswSukFrDZrfG/mNYv4iRk5VOtYZX1fbmg6CXbguJUoqvtHwfRV8E6UXP70bxxprxlbhL
5bscmqEI2t3Ub6TkFKj0wFAvmtTNBI4xOIIlSdzqrqmuCOH/LkT+/T45Y/jgzGo+qJMPotwWZpiJ
xybSnrU+iNwxUI0drhRfjBEfotZiqiqshidhbLUbQ8GeJx7AFP2yBn8Xqd+n7sttLONqpplApji7
jLNIneeNWSqNOh+TUD5JnWQecEGMdnR8tSh+Rqf6q16qj4jiCfS06rUsLqY9SjodUXB0qXUfP7+f
90k+t0MByeJaTGOW+1HPCuuiMOVgUszhWMu1uOrKyFo1s/rcKtM6i/UrWZGELYi9v7Wv/huC1v93
ydEiHvJZVMqD91nP8uf/IyYpfzK2QvCM4gSm+KIC/U/WYxBdaBkAAiXyMCriQ/6T9Ujan8ufJoyR
tnOqLYKi/8QkWf1T0pkpg775J179i6B0BmYnSlKnaKxcguCCQTufsBoJWodYM2mPo1lY12pbNFsr
zgQ3jyFGaxx4GzkR8wc1wk3Dxm+22Ki5PG6Rga8dKq3a7Vq8g/DSqWfvl9f4m421LNRfwyVZGFW+
grwHVRVSa2cZWTaWYhBEQvvoi2HNsJH5QqVX0h7kUbKqBfWS5dL5Pn673nJ04E6E2Ml5QyjsAbzN
U9A/YunZeelQQhCOG+lSuFj6SuePBUSLnGmx8EJE4P0pEPplIvl52D+WBiyQXLAKuE2hKaDVYw0H
RDZR+InN9jqTdcVtjaZ3hKru9p+/2+XdvbsJNL8Q+QUiBoyfdsNZzIqSWG18yywYeA3Tpmmn4GWq
IDeaqHw+CWpJU7XwfWTYChGaITj2zy9/lm3zcpmt0+ribF2OZHpQ71+CoGrNLBXLwK2FY+4XYP07
eTT3ithKt4Vm9G6nxfJOqZrxNh7V546s68KH+PC5kYKk6sSSHt0I4CjL7/9yGudtIsxNGrSnWpZ9
6DB0WNva0C9cZXmQ9y+aq7B/aQqgav9BnWYc46GSwrE9VbpSb+UogUAUIgtbxxfdFM9KhuWlIgaL
FgW7GF4KeO/3TzSX/SAV6jSdFC2dt/MMdEkooNaIFBJXvYxtjV2UISyRVnjWB2jGQtQmJBuBL2dO
pKT6Bb7m+77mX/fDQYSzmEg9I2tn/RCVfnKcdfVw0hXhSwcsiZl2volH7R7tSdxoy0uIn48vm9oN
BBstNGIjFM73L0A2EVrVy3Q6FSNWREjBWm4gD6Ty2OlcWMEfLrUIoUssXUTf4AGdQ+XaSpsaSoz+
hIMTXL8ILvts9SF84Ea+0Kw9P9A5IPig5LVcjyT2HBOXl1Vchv7QnTohz1ajYQnYquq149eadigm
XfQkozbQl80uSY/87iHpyZHULKhScIjv32fcdmGpJvV4yphqbKS2E9D4KdKVqk2h93lE+BDseUgg
B4u7IWY8yE29v9QYAEqzZnk8+ap/bTTJM/LZqT0aEfKnjfLt84t9WJhL6UohwB7hmOWlvr+YUcpG
2veocidjCW+enCp3kthoNuWUlddzJGS7Loci8a+viqc2mGPiLueLfJaY1fOc0EEOxdOcZP63ZEDF
B3ONtRLJwkboGoXJv6C8fn7N5bW9Cz8kF7STAfLjUEnn/GxHcBdq31uVeOoDRB8sTLSdmb9g86+v
8mawqmKkA5DyTXbj11DaD7R9Wn8+6U1oeaHWtLapjJd8gd5GQmcPw3vTKMMWbCxZy/vP5k9YTJZa
r5/i0rzJoD+WuI2LbblPI0QVak9S0F3UbCvehOlpFANY6hMasxPCCKQO4+nzh/7N5liyBCjpixIS
+dv7u6mUsBTSItNPJgSBBgbGXIyuPOerzy/z26degNa0WhafjXOE/JQYCAAylj8h+ANYa0D2dBfd
mEfs7hVgWLa8rb6jwBj8gOLkX4Ln/+4hf7342U4pELDHTKTRT7l1o3bXhnEbhBc4hR8vQVePGo6q
BU0pSDjv32OP1YuI13n7pIxiuk7nOltlCY5kcaol/3qdcgqz8ckpocnws/eXEoZMVcOks0445g5e
ItNYg25UXojXSwvibNPJuJXQgGJlkL2rZ+ceFh11xNzROplmjy96mBbtzwBPDt/xY7AUMGPrGPUE
LU+2ZduGr5UJBNMOlARZkKJS1Rexy5BBl3w9TFwwUPmPTMuRzM1bCVKQr4YVLXEzidp1qKWGD7E8
SVGYU9ppp5ZVvwdPC2HGhMcEzleFCt8JhbgJoopl0qiLIqmCouSrWdDwvBDjPsYbHl0ht4SGzjjz
rdr4JRJoUlIxfhuMU96khVfi6MPAtBkuHBYf00cQOcRt6gMQvgtU/P2HzPGwrmWzsU4YiCpu4kuI
+fhtYchXshUNW2Uyy6UJofmd1w0oNsR+skiwNmn2r/CpbH+YFtRndKa5GRC1ZzXKTEOxGSMhOGmD
bG1HhtWuLCbJRhiK3EtC0BCfR4OP7xdlWdqumInCy6JF/P7BmRBWmVS3yUmsg8Q1ZtTfdGxEL3zF
D9UBQyxraZfRDVtGRmdbUh4lf4zlJjmFnNXg3JRSW8VThQbM0Gv7POjrXZAzoVGqEUhjEJQXQsJv
r78UpSARFwOPs6dEQFdNZyNPTpaqRbdjxrxZEAN9ExXkOXomIG84jujsKIXwXIXSpen4WXd7+ao8
PzQE/Nq4PI5t79/ymA6mEIZ6fEphrg9IX3PC1jsjwFge96/yIQ4D1HYmUCnwOHNHx/53U02SemFx
/eZjgxehK0kzh4b7G6rkl83kV1LRKj6fgRF74vQmgqMwr6d/v6SwVAKBQZpDyDr3+BvmwKoqgyVV
VC0Nx3TEeV6MLwkZ/vZZCLnYCyuLkesSM395lnTIjFwzk+SESZlkD0NYQpA2mguh92yk+PblSOdw
hBOxCV3mE+8v0/l96/e9GJ+ickwBs0tx8rMVEojpqREBLSmGKrxJMyt71FHb/77YJjkUuiOGY0j+
GmP/aogdgOlxwLPPFuZ8epUSQV6rozKjwNTWk5dGCUprPjIFfi+Bsvt8g/9m6fMAEFGWJ1gq9PcP
II84riwukqds/n/sncdy3Ni2bX/lxumjAmbDdYG0TGbSk6I6CIqkYDe8/7bbez/2BliqUyJVt/jq
9W7ECYUYMmQiE2bvZeYakyZyZ/OAjwH1lUbR0GNNuvCVoPgmc/2q7KfPxLi/ZpDc7fToFpQifoWM
H70/eiGZTS1Jte+xYDTXXSzB6lm9feYGol+npZZsJ2O0dzNGDsekCPRt0QfT9Rio8SZMg+j/4/4H
E7c0rmmF4eX5/t1YFHvcQebJvZup9r5R44JpLPGZtdXyKu+jSj4zIcHbcaiqfQiRe9ce67af4/vZ
GVI/SEcQrG4o97GUJNGFOW7//gr/xUlewO+cYp46el8fo2Wa9DW3aN3cu0P/WNqQTYpIN71Bs6b9
PBrWF63tv/QC5mBfDMle61QIHWrfHIy6+Mx175eddJH/EHgRXTqLvH4pNP78XEaxRIs25S2le12r
4Eq1zRn5kVyHbhNtueubB05cvrFCgeqzjJaxoEr95Kb/pQi5vAu2cZqwFGRIcz9c6UrhOqeG3S6V
AofWRdU+EJWG+0FFcziojBbLnGqGqGW+mcw0+9Z2xnQbKPpr7uK4MbXXk1m7n9TI3vQaP90ZrP9L
SYV24oIqJNT48DRoxeDgSh70X2y2+POwK5MvVtOgbg6YpYVEZjuwL5uakREPXbJ5DJ2s+mJVk2iB
ls8w0KbMyE5V3gVfI61daG12Zh4tOzIarx+Yp4NrlllMVYS9divFiJ5amaLiAu/aDBk54rwv8No7
/JTbIb+t3AJlqkJt57IZGu2KChtyyZgpnVu9KY2RCekKVGBdhNXXMM6iZwiA4jaTRQK6Ym7Q7Y5k
Z6huyxnxoW4G1XU/KPnXXNba/eS4cLzxkwR+JIyAvi0i4uhJV9sZiXOUuoditPIjkWuIzY+Rs7SC
3/pmzHhJFFpkvDDJZBhekkr9m9Fj7Ovr1ojNjRtWV2JW4fKWOV0RryxVAtmZewmcpRE9l64tgQsN
xOSGiQeaV7lufYuzLXJjmeBIjzpxhoBZRGXyqOYy+D0j+E/X4l/EDT+tS7/2Urv+Kevet1L5gX+3
LdzflhYq0sBFf/DWm/hhlWNbv+FNTQZOgKRSOiX0/qNrYaLVoOfuIqZQ+Yqbzp9dC039DZ+cZe/X
+THCxn/SSUXa8X7NxqJnQRBTCUAcgd3Ch/i/sUXZmqXZovVFxSyZCTiMBmpiU3ZiF3eNs8+bUW6t
sC4u9d4oz0QZlJtssubLxhj7Q5emGYP2+TYMGQN0iio9d922utW0MT+3c+I8C7+Wnaib+RBrswr1
z2wCmOeQZ3EiqT8JW95/nCWzJ8gF8EstnIo8+8L7RVgVtYkHiCFuTOSIq1DmzjpxnGcsTZT9Txf5
8vfF62dZyRL//Lmk/TjSIo2g7k+h7eOAWycbNxmwJbvRJePWUTQ6bDkg9HKzlCjoI+tYdiXrkJtp
8yeL/F98SI5IskRA7dKt/RCaRU5ZjI5UgxszhlkPbTw8ZIFAeWta/9SYlNyT1IFNhXr4sst+OJ8J
903v9rK6VQar3UST9SStSPWVUTM/uXLGkgq8O6G0p7CH4jZEsYOK+MPOhUzICqU1VbeprW5k2Owp
F2+cuT3PK3VdjXKDc5RnGvs8JIIXD6zQV1qh+wmUi+AJVCYlNb9Wml00tGeTvFRrZgJ6sZeCKkh2
Y3bR3WjCQZIL5qw5gCo51D2q1ghiZadrn+x4y5t9/2HQJxhL4IkqmuzrQ5DujFNiRXqW3mrpANRP
RR87Brnuyakt/Fgon9W2frkbmYLWKdhT96FBwp3x/r4vBwiSCSWKW9Q81nYORgb5sTM9DDLI9+U4
uFepYiOVrD+9Q96nIzwHHHlpe/LkoYGmtv7+yJiojozasnV2NpWgsMyhOumB/ORp+yi85DBkbgDK
6bExV6fay9v4KevRSo0ePyiP2y7QwGcoUboTtJ22qbRh0TnZivG3hgYMMw1hjVS0CSLLq0WDGYms
4xMIVGOtTKiVq6d/uA6AmcR8FPEEhUuo6R8W0HKssq5IgvAuDsLCD7K2u7A1pu2CkuEbjUm2da8B
abDRaf39gd+QOu/usSUJtIj2+E2T5q149vMpaWdLjSyzvmsF0z5MGNGWArEw5FdVMz3URn+bZNPk
26GrLvHTtxZXrMEA/ihFAIKwu4wGwiekqU9FW27TTn8NNaP1KNF+KxhmF868HUvydLCOf//OP4TK
3DOLONHhjqW4RU/mo7ZMQRsvQkqxd5WpH4PZ2g5ZuSoc99S4eMDkwjfb3IsV8aD94Ab9J0r5F8vm
T1fhlyjlAVe/uHnTmW66tsu5y383DFxcAd9+9t8Bi4UqYikkM0PKxfnT208Bs7TIwhbtxRJH/BGs
aMZvS1xDCxiJ14LhYgn4Q2KBIHUZ3Mfaj1XdQtip/ZNo5cMqQFGCbGDxE8YDnJzil4QvHOwujjW1
vUu6hDC8NmR2GvPYVn2TiuF2ARV4yRiG6Xqe9J55KfYFR49ec0ReT0wDtadsNOQ1SsN525A9rn86
pX8RE7xf9d/eHrI3hioWA2WYG8vG/dMTOSDmV2uqxXdVAhkN3M8ZeD58pFNZiU8WxPfL7o9D0TOh
nUHFn6v1/lBtbw8MIczt3aRMUGqHOlyHavSZWfgv4eGy9yOyWxpePKy/eFQMzFIpNfNO9yTQ3Vaz
GKqSwDVwrld95qcrJvs7eE5tG7DVZZNzmivlmNbZoY4CiINamJN1p/MaVxHzRjqccUVz01UyTenG
Dq5Tm6H8FC3uLgnpYZdNFGwZ3jbx4nHVz6oFSwL+53q5nDIk+8TVrJXqQkb5cMom4sJ6kk10b9tK
9GKzI1xSPGt8Qiyy8rh0GWfUzkaBPUInpnLbZ7MfTqm6kq0JAQCSaNbIGvbErSn6ZN2nYfz7Rf3P
6vQvKqI8/cB3MPsgTIGM5f70aP2yWt3lcfv68l837VP72vzXMWap+a+Lrs2mOA//ypv0L1/+x4Jm
m7/RPqET7lD7WmoPxE5/mJVav1msWuzalL9/n+b4sajpzrKmoSvC0ROIxTuxvPqbQeLFh6Hcs0T/
SOr/0aL2/lEGykHKsjilkrCgW6Vy9P5R1jsWpj62wseqh2TQ15F5rTXJqSRjUqrqtZLttkqLyBvD
rN2QTK0SIdetU9Ue41vDus6Nl5/O9V8sY+8flB9vCO4C0qKlN7LI6d4tYzW4imnqw0eZltVGCS2s
M5YvKUDnlZJiuCc79eHvj/khJljGEhZSEe1f8jfc/z5GsI2h5zgZx8btZCkHU6vXUg71fThFldfW
Ubauq1H4eYW8qcoj2uOf2Zty//20OmD+vKjdaSWyF5rLCv7hKsgo7zilo3M9m5Pn4jwSVQwxCqz3
LGWvsqLg72CcGFebP1nJfz0whXzyLLIFtCH8en+26yaMELkZxrVuKUCnbWhaAyMjnhH0N24zbBph
3ZhauasK8fjJOX/j6/60JJKf2It5N9cZDdky1fT+2EkvTIpWkbxKvdSDc+odj1/3e+nbfrilD3hu
nty1eWp3zsraW/sYpH59AKt/UtZY5qxc313j9MC/L99X7updvmu9y3rX8kd3re/1y9bDQohvfO79
50trBZ/5sT64a7Gy+e/k2/A4wRchzsQJj6rfvlxrp/kUnrt34xUIp8SbLvV97yk+M75+79nrev18
yYs+P7f8cfS7FefJj1dX5qrzgYlvaAz7NHDXhgfgdl2v1K26Ldbqtt/UG/k92cO+Wg2+u3N35irZ
FjuUmDBO5xf1pO0pv1+MF8oBY8u1fa4flZ26hesMTB04JK+m4Ra4vL6zNvfKxvDc3XwpTsZ+eaXO
C/zvu0Ph4d/g26vl29xVtasOzS7zb6RH6c/H8W0LjHEP2H/r3ja7wfvMDvVNbPjL9YQy6dJ4QKzy
sQIfw/YMKlPJrjari1tMIw+0wbfhVf8tBjfRepED82cNRxJnwV24Bg641jwIbpt5F6+LLd+6Jl/a
vG5PZ5PHnL9/M3nDLlyBNvD4h3WyTlcT7zrjlOfL7+Ok+YN3FYHR9DCLyu/cSzDVMX9fDTtlFW5y
f/nZ3e7vb9y3qtSHz4kvsA1YhYWdKYAP2WAp5EB3ypDI39wQkMbgnI19lQApyLdDDAK0mJLFDMUh
6Wmr89+/gFKOOhnt3/7WTMMj7ddmW8m4ZWCb6nicT72vjSXujX1Bz8rSKnUfaINf62Nx9vZFA60S
6QwR2x1PKCU/ckybpYHHSMDSGy6CPFHPAvaOMxCrP77kxVKZDkJ79ee/vX0f0FTnkyqK+X414YVR
zZtLRYqNjRrYxzw5mPMxmbBbuKLUd6YI5Vzk0XXSRueOfFXa9kYLzBWwzJOhaEfdnBH8O5tlgjF0
1zPJso75i/oSRljmiuHWTvKnonCvKjsG1+8eOtk+dEw0BA3amfxbLIZHpgV3BWwHc6rhC3cnt7C2
sXbvaDMtVsO9BOm4rcoRyPMcbS08nHGdOB/bdIP52XoQwbqILqjVASEv1wEQwsIGqmv1eNYDFcBw
RIj2kJjxhZEBbK2yazQuNwMeggMuqH9/U33Ygd5OHb06JkvemrcMRr9fDGXidK6uy+hKTdlq2gTl
DM1kutbfVcTDB0QimnmJfGhDZ7H/hwfnknHF2AIXoxCX3eDD9jPWdmOWrRbgc4mrc1DFIEZgitGu
UjGvzIM7bbyK8qy7rgUER97cJzfOh/tmCc/YAzExXqyM0V98eKLMoXaaEUTBRdLor6l08W7tK7BJ
IUYEYWN6SWuYUBNpObgoubefnPr3RydpJDbHAI6eFUAqgsQP5bJSdHj+diZ+D1oKTVqE14l00oPW
Qf5QAyXb0HTEOtIsjkVZ7OM57o6pifWTJg8RTU+wQ/mTEHO+Cts5w4O0fC6TsrmVdv1ZRvTX75S6
BbIOxvX0D7FR7tA7zYgjbjstfkTwCdhQxZMzNuwDk56PXWpCG2DKPZuzz6Z03kYB/1z1qJpQS0Rk
7bK6G3DnPqaX2iBrR8f++SrLu1U2DMG67Of9hhnFkpHdGjRop4dUPNMZe9Y4QkxrQ5vlpkFjsjBj
qs49twtWfoyiD73QvjhTPly1g15v6xpy99tfrQITVlPAvM8n5qdbdbrrQtJsw1QvnEokV3ZbBnei
Pc1ymM6T8My1o/6GzlXtRyXur4mY1FU0monfDHl/NqNJW8FPba/tMDipVm+umKm5e7t//lHe9P8w
wPe/bVxmCbz/52mZ7SstwvhdHWf5gd+zHmH9Ri5BExo8Jtoj1KR/JD2M+qraUn4jDX6b0eN/fiQ9
wmAKmJWILBmRANE/L/ejkCO03+gB0I1CjieglCJ//QejMryVd9E2FWrKxpSpKUYvRUDgJR/W2ipx
bYZe6/XstFW6zaaEKuNgl9Z9bCKs20RdoDZ+FfaGtbFEPd7pfeY88Y7HfeAUMPR7usIYDkedwEuL
4dzujBZbkh2a1HC/oFYDf9y2klE/J3ZTc0vTYADeNPf9xajbTUVsoJNs0WZwvraZZXRe46oTZgBu
FRxzx20AAQ1ttNhxFkrhI6PEEShVh/G8bTUj8Byt0/3QZpD1YuiDZBf3Ks9W3QZ4dw5hRECQVN+L
Ml/8xiL1aZ4n1F9oGdPHws0zAweWbMCEJIvUUwyN5rGtevvOzeUQbyN6xgXOQREuwNYUYs4SDMJu
vCGTM5FbKJsn2ObaS5RLDU+AOZYPesu19tSJYyPemyV+V1pfBSsnavAy1sCJfDEjaz7kULKtvYI8
gT06u9BFjZ1WN7j1mR4JmW5lkyunOjNhPbhFkrxESaqg+RViOqutkjKy2re2hYX11GRYfqE/8E29
xQhN1Erfr1D3NrHXBrlB61tB6r9OMsOAeZJ3JRUWCNUs33HYw+Tu9K+iybXEK6ysvmLqK1zQSHgE
JS3trJWaCpbPSm+dizo1LAVrFCea/Uo2MImp0Kj6WlFE/WAUpvuNyaoU0JSR0hVv5KA99Sh8aj+M
UBys0qUd1EdU5XYBzDMEm2XCKKem5y1QmkpUjmfLbr60Gl0jxRumodw5iUgaL7RTcEjKkOu7HlsQ
fWWpQ+b4BZHNHXXTPMdUWIeEPnZmm3pOq00ExHYeK9tudDG6E0Kxq7OqKeGRZaZKIlnlRQUEqgCO
6aOZL/VdW+GgNgoXSg7VBqdfR27Ei9VxjeODm9T6jTPgdpePbQTyaXYQCI0E8bGeGxOz69xjzHVN
DZZSTX83pvXcA9VKJq6520nrbI7ypPMTuilPWTgxkhpQXD1UThfU68lyCunrTrDQMizTlmtTlmCd
EQk4R3surNQXg+1Mns5kNuS1TLGwL7ebed4l1RSEnohr09wVDvhTaGhgahgOSXH7m4Q2fs3b0X0s
FR1nd9E6GeenEQ0D9O7U8+dsmDbqVLvf6rnllaoOTls0lfVxNnIai7GWqLtW9rhxD0nBc2tY46B7
rhWBUKatNX1PR3Zfu5vZ1cA5tsglEgi1+8hyiZtclSXCm9Wq/q4hJDH8BOVvutLgIy5CIDo5XmYo
ReZ3cWA+2LLIU98QIyQ/uCMVJ1OI+r7J4+x7hqzjq2zaCh/3ugxe27LEIpAncDiZvT4nq6xE+eV3
TYGjNGIvcPipW2ckg7EWPTipqw/+YFSW5ttjpIY+EuWu89NYC2f6wglEbuZJE0D1mjOrtLFyAODp
cvP4uZk09hk2zJXuiTYSkW+kPcY4pUDeszVdZb6kxzhgHGVGUq5UpwXRyTOKw4DtKPTgmCa21b3V
OEOybckHsBrPKFlvirnQh82khCxNFtIaYze5KQRGlD+sh0YoakotdJPARYqSCea5HJQa/z+i4U1Q
kW5t1D4VXwqzxkPPccb43uwGQkOEdonia9Cl6oOZiRmcede2t+44WTEGgH1q7bqy1fO1MXUNNkVK
Yg8Yn2lhyaqjGskzb2Xs9rEl43GDU7P4OroCayY+dHcd2WkYrWWp9MOuLrrZ2IbZrLXXoo64OxRl
Mq3LGsEBFohuUBZejpw63QxDg/erjRLvRUmsxk/syt0k0oKMXoZXbmKMrMBVl2DwWtgyxTax3OWk
1p4ZENbVc8w1pTTOtTNdgGZmEniWKbfxWIjzuUC2N5AdVDLYm1x3B98Rp5guEQqs3XCC2a4Nnia7
UxrCUOIZlmV/ISr1uSnjK9WkyGMk2llad1ujo6oWBIMXWbLd9emwMhxgbG+RNqpBwwWUWMIRixEH
N7X5BRPnl6nJb8bU4AktCYL1Jy287NvqKNMJz7tpZzTRvmmTfUlWN/WSZ4HFCiOCMZ7Wsoq+1L2j
rFqzqnZ2Pdx2eaDFXhKPO8PCDTDPr3uphD4cW5C9zjGPDN3PKnOt4l1od8+OjHHv7RHDuxwtU3Ea
qUFfDoFz5hrJgzkZ0abNVMYOErqyoFcViGpDaojVnGb4gE1n8VymZ6IxlDNHdrdwQKRnimaF0VKx
G9KdXkge06nepyG0zSh3dnUoN5nTXzf0A3vLPXMphxVOgkPs+G3uVXjQgz3t+fmHoA4fmkTQCc7F
TZbGZ70dHZzUOE/7CUq9M7sstNO2r0YEYCovW4biKsrGZ1NJ8rXso8b1B1PrURogK8yx8sklT2nd
rhWhbxhs5fmcDwkmsVmuHQZNwaEpB/hmiosO3Lpfs9yAw9gvHCxG+Z3qS63AFUA7W1guPKVs1yX6
Tp2c+7JZZiZmwuaJVOd+VkHuWuVFo1OTiRGAzY48shDhqDHKeB2NSYGFHLLKKIfBX9AfbbUljMna
57jQr+tKovZrC9fvZnVlkzFVRXXb68kX1lIfCVK0V1C69kuDrG0LFoAYNzpRMeGxIfC5qeziUFXZ
k55FDyM04ue60LTbMY82nYmPIhgal8aPBtnSGY8NOsJV4kYwVIvxqo94TYh36broKpwKFUUXB4YV
nx0Bvqywe+04aNrkteMXUWJg4ibWK4dbJU56iuIaq8O2N13MxQICNKkdE+yqjSiotg6xxkovlZcZ
xiTkpfWczcGZXtblTSNs4hJ99vtxAStfigRzgdy4TlR4apnbYTKqWwBk1V48dnU/n89puEorKoNZ
Bc4gn650MWxkApMy1zFFcbiG9J0vZV6SCp3qsA/3dNxP+QyWW2n3dZa7nPn42xxHxxkbpJnxL2MM
T4pl7tvJurTbxCe6iLEtV1cw4W50E1fHaMBUygrXkbCxMIW7vdiRhB44Gpxtq1ZfCZS/XpvKXdup
nq6kx6kOD2lqXeqavM4ZSGlszF2afhuq7qXOJmOSmKeaBpQiSHduxc3mVrAoVjgEeUb2NUrxkqub
OyKML7RSPDd6zkvnXGRX8XRSuprbubjpJuPMCrj8GGYTASp+DNfLwIXRCOfhsgvv6ST7tkaxs8YZ
xn1RivZ8wsWA2mJwRM18UNtko2RU4p0pIOV8HTQDyyGhrasoxesqGmGpKizscPHwO6m7HX7u6yTv
1VW/HAqPkq+BW1wKhs60bWDAkWcqYBWmlrvph/TC7NmgXWuTNQErsz4/p9WE3URqzitNF5031UQi
6ty+5A3MHobLV8kMQGbIBehJeRrMBov0Ol+lGctJE3+RA0PvfDTQwUMK99GsnoirccgpnkZdKSvf
UidmFy3anF9JbnGkDGfVfjEwr9KGoIpICtoWqLSi6g3KT0fNN0Xa1ROWfTL9CvcRN53EypxkUxeY
eMZNq+LUWVgDSL+gUzYypU3jNWUX48szNNLv41jkTOBL8VybiXzShMRYDcVXUK4tO7BqOLdSUmaD
qUicledxvQIxpu1Mq8dzyh0ttsQWmIaHGK85lI7UcCAbG+OM9KV75dym/V63AjteWXEAl3MsHesq
CaX8npkaUBHZq+LGVhyciFSnGjAvZxT4AbY2XuxhknQjmtXBck5WELeXNsO4EdMMvbgp9VBzmHx2
RUaKLwXGOtNYvvCAATkf6wxKhgQFyQR6jg+ENzp8vFVptygLNTaIq2HQmwY7xXa6yJQSI2kmcFwT
YzY5Djs2INWBohaiUR5EsrxN3ByyM7W0BJsjbXxiSzfTrbMijZWHYS6UE7HJVB3SyUrXspnsFw3B
r4U0tgMODjxx/vbP6wz/IwXoHSvof1upAQvGv6s13P6f/67TeHp9JxpZfuRHtWFBkkEDYhJQXTqZ
i4zg9xarjpJ1oXYAAqPxSnMPycQf1Qb9Nw20Hy1WBM5Uo5ci/49qg2EuiDMmmG2EZUvxQvyTasN7
VYZNQdWyrMWImH4BDggf3aHgkbMXU/H0U5TP7NLnfeYeJPMm3HWUV/5dgfmLzqllLZXKP2t0vx8M
sdryecDHAKd4X9hIu0Zv88qE4Vkocr5Bea2VZ2S69ETYnqucdGrUtWNkusn3Jc52tjKCbM9EXefs
1Ebi+QV8D2gwFYYAMjK0MpNAKEyaS70ynXyXxwWoMnNOc2VfNdIaD3oVtNXOsgf7aMRZVVykUauf
m03chqc8SuKJSK0eq0NkTmG1mQV7/KqXDruG3s5mg5GgKpGqJWBH0oqxW2xks+WHTH0kREChn25b
YvnLuIW9sumNNDfOulJWKYs+/didoIyPFzo09inseKV2zPE9tsgeHt3UsSpYJ6DU/KqxK9zM+ohT
kTCkfZkUIdCkMh1M7LBrastexQv4g5714cYtZlVbMX9EINk6aqQcGVRT98Jyi25Vt8MQg4pWRVpt
c6vQ5HlfxvRgVlmH0Nojrwnave7mpD1Imk3XG8q4oxbUaG69jWYIwp42KOroNyEXEcY65Si859n7
oKLPOcMqvXhI8IbzRB8q30IcKDVNYVDItFZMHBFkyHby0wag8xAHmqc3iyWxUNhHh+WV0iBfUeRY
Rs3sbTx0axSfGmleg8VmBAjeaumYlvZ1aDG9pQXtvQv4kxNnRVi562DP7VtsBq9LPT6KiUDS1NMX
U1lwUB1L+6wnIIznZMMdD83aMfcu0ZMXhxi0NjMNsZRDE9BXZ7GFt+SS+PejvkHVkKJIbLeFpAyh
mORltnLRs/T2/Yxv/SB2WZPXOOoOV2OVHGZVxqsoUTaNLNjWx3zVxWOwYqDUwSGu9gZJ91RtXsGY
YnGk9pM3Bs1OzlI/6qN5Ddwm9SY9fIoa/Wyyw2PpoPJLGws+8RzIrZY3G1GZl06frZKxY4pNU069
1sH1rK9JDE/pXCu7TNPPQMl4gYOvu2o3RG9JTb0/2RnInVZjPm1tuCvzlF9oM0cvC+u8sPpLE9UX
zR6qQHV9Cx/zxugwz8qn07R0kmQX3Bltf1Ax/1NEMkO4YBilmYP9bCTJ3skgx+psnzPoQE+15uU9
Md7WknDrTMHX4XwnXXGRpTiFhvboMFA8AzfH/9ETqcyZ1MUKIMujB1GHiqe43UXvINOyW6X2lq6W
S+0SXs2LBrPGC90RO9QqYQa5eW1G8KZqQAIyTNENfaJVneHqPeNoWUIHLzV5ay1iELNyD4M+n+dz
fFmAqfIYJcbTTz0hMw6RGZsDB0rBeecJNHYE4zgD4n2C6uNeL124hk6LMeTcbHG7pv7TfuGNnlNe
pUPcqs+ukpKsRMUl8e73OexuOkh+FJX6bV1ZBzoKX8jWd62BR63Iwa9QtP0W1TCdoynoNthfCH8q
AmU11cZRcfWDPfGh53IGxoa+dx2lSXJsy2peEVdeGmUhtm5ZXs5Kg0I6ql66IVW8Ounxf67mHTPX
jmdE9ivwp40snOIwpeF1qbWjH41ojqkzz6QyRe11dU2BLp/PRWjUvtSL2TeM9Hs/GehqKvcb2Ai/
B9lSh8ExHSfsFtx+KU8ueVv5WsSu5oW6YuMQY25M0a3NMVG8noqEVzvuKosZ6Wls/aKfmRGq2/jQ
RGq5jRVrY9Bu8SebsH6Q/WZOZiZ95Fk0GSSC6UFNqMimbrtW++CqSQEmM3tscoPJqyRIcI6JzcHv
zayl3mDeh46W8n995LcDknZ1FtNKjtZNUNiXiJydy4DIb021Bq/gwr4VhFC7CBywrYz3TTXAmwur
XRLVa2eo9tPM0QxU376eithXIm2+TtmmmZRqjh3p8DZOS+aSR5lthzb/PmX5fWHZLxRCt/glRqtZ
jQxMjDrDZ5ZJWbFq4C2ircrcoTDljiU4765dh5W+ob84nqtNZfoCedw+75Wz0Zl4p1FL0BdWqXof
ySDa4fS8CcJyLQwmRkUSXGV2eLJk/VyZ3OhFD/cujjAUdypiOrIU28HrQJ3iW6m6K70ZmFumMu/X
JOisu+GpoTYyTTWW52DZ12wS+Ymbvlhr6lBrxzGb8SEYGuVCNSQmDB1WH0aWVNSBK64t/KvMYk6P
qiJIHSSLidsfigo8fmk0PrjP78aQsjRoacq+GOrZOna01uG04HaQK2dVkqsH08HrPRZkZDTHo52e
x1dhVj9CoThSGLxtDcltXdjbmjRn8OfZfshJ3V4b4GCnnC6jNw/Z0c4KSi1dib8Jhr6ZOW2cpvrm
ltGtPhTidZKZujKt6sK2uumKjChjpDDesPl9m+3isS1Zol1ZTftEUXeBno0rM8DUvWPmICEFXNdD
sc8tRfUCO/hGkL0bKvN7X3Bx9b50domIysteJsNBs0pjnaLzZ4vM5W0IOngZnhXMEmYGJ4qLlKvj
XW4nTNGC6UGiNHrM3l3rVH5WItaOWAh9l0ylbNyuLL1xMk4xwwc4q1D2NuO88pUlg45zk2227i46
twmxxpnI2JjXecCiSvhl2TinOkmJF9zuHno/o+GpjeYgMhUqMsF0ZtfloQvdeq8SuMKcig+M2aOo
CRnxjOzkMW/zbl+q5hdnKt21Wsxfw1JeKaxTgdCWcq5bH3Vp6nhzpeJcNfAG1EfqBr3AOkiyvcxR
egbX4cos6qNj5zemExtrbYLBzQY4rM1IF9czjrueIcGWkjGCv7fmR3PsGOTvxTYoMsm1VOOdEirV
Cu5thy6/TA5CV45lU7orxMKPIU+Eh6K5O7fcpW6P6GXNBKfygr7huRvxntDG+NqELsWFI+RxHUW7
N/GyzQcz3oqyUPxith7nHENYmsf2hnmWgrojl71SwGIbdUsajvM1lYxh3avBPm2NtYMKRujdBY6e
T4MYj9zh4tzqZQ/tPdt0WYj9iOmeOjnxnExgttOWXUIuPjijbVOwYLRKzAckIblX5P1LoWZrJiMO
+HBSrHdTGlTGxVy7F0kb35a9WGlqdqwjZsfDMntO3cpTAphEYWGpq3hW8Z02Ly3duKJ1tWUw+8tI
Ez+wCTEI5FgGHZo0Y6Y+tU5MDt+Z93zaAveV8Vs/6HeqzUxkbA8Hpi9vXW5Eqav1meisnmrPoKyo
esQXUsKWGt2694umeiwTZcTJK9BPYPiqcZ/UizuPKKes2zr1WEZXsZOQgMOSw+6yt4b8NR50nDmi
qMJWhiqrvA5VPR2PLMyD5jPHjgNJjQfCoYwlAzgKXDrFY17U/r+Enddy48a2hp+oq5DDLUEwiiKV
pblBzWhmkBpAIzXC05+P+84+VXvfuGyXPaJAAL3WH/3Dvbmw/gk3U35MxdjodrNg7tMREfr2pR8d
g5HQNkzKeSHrto5PCubV6Gw6Qf77bnLX8v1zMwkdA20YKxrZXmwq/9xM0tri8kE4Rk2F6nNTaKvZ
Ntx0D7XOEiicfJm7qHCT/vrff+6/NOT3lYigjbuugxsQiYf9L4eQwhM+opQaI8dsRM4CJBzECMXQ
qkgGYLMb0YY+Xe8LyWcAKRXfe83waHCdQ7qgDL98wbmo96KV9meZWDSUO2ZtwNsNKZgy9NI2WMhl
YTJc3XNmcFxXdukXWIBr29oYHbqSETOvilKh5/9h9Pr/V5XN9u57MmA3yQD8l26nJYbKl9ofo6Hq
5HvvhvJdg/KKyuIURtDqY2MuAyP+79f0X7ka92uKZpnoJih5nAbIVf/5ZeJ8GuzUmMgsKbTMt06t
7De7NZ1+181zlWw6S9N93Lg5TxJQElvGTDs5vmTPlxH3fCj+x91132v/fXdhc/XZfghyMc1/fSD0
Y64WVmdEI3fzGeFJcJ7LXlwKFtCbUEpc2sZPSGCckAr+94vx//b7/4AOqIfv/pN7+MY/rwXVJwi3
bDVE0p/SXzoNFK+Leu0QBlrYCqLOX73/1VAAoPGPXxfpgosBl5w1GuCJzvnXz5wsBFt+4qTbUa4n
LIX1PR+n+fzvvxjOhH/fXoSqGXhZyeLzeQESj/PP3w0DS574aZNEQ9ae6at+zRJmH1XS02GTTE6r
0tRtpXBPc1ZeVeUeFeK5qAry/rBIknuYse6HYgbcOPCOafywP5H38tcT4zFJR1onq6Fgemns8snq
VvBwmgEZGGmoJFSTd6yj9o5HlRpo/0q1R8/G7i7NCxqok597N1VAI5rd1hPN49BBaOOtRDDdHZvW
bjaqGKKkrsD+NbpqVE3QTMxnD4FXWvEq5vu4DOJsJ5+dca8drl6avvle7eocaDo0WCEepTd9dO58
ciVMnLvoj2Scvqx+/jK0+khs61TY9VnwattSPx/7iuWOeoojDBbRIyJ8TSHuq7Td0ry3K3Nv3zjz
0TDba6jJN+6xBheW2K1DJ6MpBRKiq4QZgHJEM6selePtlnzCKURLO31NsNAUXRk/AIVfssH7mbfJ
w1Smh2Wyn/M79aJzKAyv/6ooYq/t7oOr8tpo2m8sI9iRvbRHmnmqhPvJeHTpRfqYVct2sfiPRYrg
RI0fGjUycDHsDsr71BF7NxPf5JadLTOnhkvpP43TvPKSBMceVrSuE8XtsJU8GlsSKt/qILU3Ac3P
a9ZDNPvPkHefLtXs01i9r2FzGiuCpT0DwYSa+52P/iNTHpnV5bHprK1W4Vc9uwDgPMNF+2gtxceU
5vfB9FDqaUfwy89qQoo32s2znU8vElK0JS3R6M0fwvMPJEkxPPLFYp6h302+Zql5qpxWQvL0EaGS
MIV20DS7dK1ZJIr6y8vFHKUF+7/HjBT5RvbCNPc2DX27BQ5rI2lwF1F3YD6Ngt1+Gq6DXb+m4zLt
2nbuN3nSye+6sf1dZ5gPSdHsVwv+lOKsxkBjU9lGtU1E/uCs/mkOCUZIKr5jQsrpNwExWDM6iju4
oroc9kquDwvtn9Fo909itIfHehaMnUPxaAf9mW30KtqeWx7Obicy51R46sxueApXnrNx8YudQjmz
MfXq70fIwFikVn5AGLFcy0Y96KLcJ8kIRu0Ums6/iZYyne18LCDkUazLESHNmwM0dXTaEX9z3f+F
O4fmGsTHIIcfjTP40UqofmRU1XAcedrivMm/hnB49SraqqDbZzhWf2f46573wYCKtHE3GS+Numoe
RI26NimvXFdiaZseztkMI2+dkboulL+1ZFNEecfQZVgLmpqlix2ZX/w+Ochmtd6XmRALCvZeQ8Xx
ggwE2k43H4HiJGrBuB66KUyihhlt4yoaGOUwBTYCpPHcz+3fxHJP9Zi2QB9NFrcmOUB+51zCLHye
esJy+4lCPoQ7tLdGfmIXkU+3PMBiP1MH6Hw6ndGeBMkBa0DXok2ntFWFF1UsMQ6HV/QzscSJuEXh
KKKET4/W8Irg8NGd06++tDYjsidU3AezcvcqYYxFcbtJAPrWZnnE+nVNQndncad0Tf6zUcNJdiK2
xEits0ty8LxTgYkosryOS05ukBlnjXHIpXObPSPqgvXcL6m7MaXcGWGzbwPza1x/mpn5MUL8ncJi
cLq9U0mRffSdoffDhKjLt5nNqbDeEpQsYrQuSvELp3y4HNuBH+7NyvvjiYkQOyeka0yai4/tJ1+P
iVvbPRWUSvz0a6ugmyKdIq8rKPz2c/d5nIoOPJaLHvJuROx2NoXGGTzk6tEQ+YxSAm6zJRKLEuKe
m38p31FyThvVzzNtdlbxilGvvYHg/iZn6rhqkYBhmFu6WP+K0UPxEejZ3SLpHqhcK5Mknrrh5quG
9ofZNv7OKwjFKRtoUSwSCQo2B8alKRnT0cWw4rvpxk11sJFzyePD2gTIqc1nwyj6hBRY/23MBd13
yIYiKSfrVhemDCOL3/IcoAGJmDqHe4dIeyoKtVxEYvj5RpKdFNX+Ym3TYLhOoBn7VvZ0Qedn6EcS
n4Zk2DTBukZrwm6zTN4l17qN6bN4CKbghhYW5zbLyRa3TB9lCStZOhanOkVqV/mNCfbAYJmV3fvQ
25/tjCQHdR15Vj5htZ3XipMdtI8oqZ8WPTw4S00hgO8Pzbe1DL/tapj2ZBHSLdAKsNiqTcCXzDwZ
vkJDkxDg11L8IiktqKi3BYLU6wDk27RfxqTUqR68wCQBQfD/dKXj7Foi+1AA6WF6CFn5enhrP/yR
TLl6zgVRelsj7a6lYVFEuCQhZWiF4Q32sSPtR8XA8B2UOkdxnNAsV6O+L3FDeGV1WTsFVa6ROZVR
iF9Tbnq3pTpBF7CLyEdr+xCEq+0jTKzXx6KzBxEtYlA5qD2ZgSn7zbWburLiaBD5ipq9WakB0y0O
iDoofncTHQnm5MiXZpnqE3FvKc2qI4q6xjXpqitC+TkGXRC3yilfKWKxHvpiBj/m5vE6BknuxWO4
+F62c0z1ypkXPFj8bidUXdoDZZ3NR4lspGkoYJ7YiLYJzeRnr2UkVN28c0dxvft394Fo3jVw8hyg
4wtWKyFysM7jAmgw0jhAg0yUUZOL6SNzu2c0dQ2UPi++XE/eU9tWMuq1H36KIUPdaeeJ87cG3nwd
usIdYtKL9pMnHqu1YRzx8Cln+JDme4doaJw7YGhQ+bohrJxskt7pADlHr+mfETYeRLsSvOIu9VuZ
uE+erRu2NCsc3ke/bMDBh6De8OR3B0ZToBm3K2564l3t6Uvv2MXWwgwTlelMrUXXn3uH+wCFv0Jh
O3GkkSBBLEBfVUHcmKX9NcHpHazONa95voAt177dn9S0Tkd3wASVVvpmWe4f8gNQbbjCebA1qEUA
QLzxm4Iya/wg4ljJjBsTQmU3L8Z7K1XnAOF7yz7RBoI742y7ww9nqX4Mrfs4BsN3t6p9ylBBtJy/
FbWNqMBz0HBKBOVH06md39rN6ockXalMqxV4tmvMx472nj2tOeP9xNSrs7ORBp9nixdnLcp0s0JB
nSFlWtKOE76qAqWSQxz9PU7kKSm9Hsms9KLWd9Wt8Zd9kOT9U+3SNrpW5sHXVIrmUh0hIwxoaNmc
x2m96DpZotBEryzaaSCpqvzJiV8dRmOKcSgGu7wpfw4EAyMhlO62taZbXylUGeTNVbyx02n8k3ru
s2cRUFIn6G3r4mGyUAgAM98IFf9GEE2jZYG6ATBkq13K8+A/FkgdE71lse1ssFZRcvOJdLoYdSc3
xRSeCgF6K7Lh0gbBLS3Rcqw9yRgEFUeznmntzHU8p3BosAicgHl3SOucOL5xXd8CM3lrZamjYkQI
0NXTq6QBObbdhrO2Rt8E4M/ccLdsbPoexe7E4EU4L1OkPRXrofFSGLkCoVusWmflWodufhsnSE66
k1CVKlxCpRvcOpnYF38Uzl5o1/gEHxxOyE4jp678jbJCGQ8tM+sGQpCdtcXdAAI/t5G/dq5/5Cog
GnLaJepr/4DHfo0kIqfvrssynW5gbn7nRS/3AnzgOtT2k5TO/FjWgf1iTKIkrji4qV6SH1M59Q9v
6i96Jm1sCbP9ZIv1qa2ZTunze2vD4n1w8wX9H6pZuuaufmLg9zbbaVMiW0s7ANd06n7g8O/jyhgQ
jcykll6bcdF/67KlzFnPX0VBzF8RkKPaG/qzLhMWhLWkeDwdPapr2+XgsoDv2m7B59Mzpk4pTBO6
r2LrJE2wq+zxrtBIb/d3dgQC9dgYjfzdq2p+onPQ35q+iu3/rPdJc1zddl/m1ROTNbxvNezqQryv
tf/U6I7LrWibHSMvXUwA1x6dymRyOPRrVA8y7g2UF5skyYb9LEa8cnfbaSuIPubNyfPEi/yYSV3k
W5eDLo8kj+eLbVM3uzguWfR6QC5F9Esy3rTXkM+rhlqg5pBJvNaM8OMCOOc5nN/G1kwTGErOR2tK
Hs0JNZGmGD3o1WG18yeIw03W9Fdvba9zh81QqOfRgRwGR9kbjT3u6BNYoq4P/3ZloMYNPXsfziR0
NM1+BG7GC3VOBB2wOadco0REUTfdYwVJwRYy/E1G7apKp2qfDiI/IHwlDa3+qfFZo+q3KIF2MBs1
J6Ccb7gDJ3byHMGlT3O3xxE9gQZuPF/hRJ1aPAFzd8PPex577oBGFy+ybh5seMYqQPAUojLadG4d
WQoCy0+7R5Re3Q2V9zn0u/LZkSiurZpxIfHlUbfTTXppT0Zb+9iC/dOXXM4j5UHGR74M67FL7eOs
DStD0njvG7Z+ttJ6c0XiPkN1M0Q5w/Tlm4u18fOOstW6TPmWq4+kuichLsNXI1CMwwg4xzxfX8US
Nk9hmjHcO3YQTy5S6WGpkx2Pz9HtQ9KJrFTt7AIYwEswXxvejAsPGOoRJ8QcFVn2aTSMiKGu4Wbc
4sFekioeXebqabwsNq8Z7kkY/TrxzpZHYbQFC42j2npK+/A5EVz21v/bWYjY/CJ88mcEcnnrMv40
I4pOwVru1o9hvVh7GQxlLA2qr+vhlq3h2fUa4iSdgRHs3r9YoFg7SYWqtdApzUo5bwqvG8I/di5u
qPp/jqvbRa5Z/7R7aq2roruVDXiA9t8HRWVTPTENwQEfJdops4bPMe004OHt3tvFUlgZyKhwguJW
QuxcdIrG0kmnJrInUtIF3RNp2cGDg1ta0RiuSOunDoA5U6fFS8oNIRLrzqrQ5/ddLQ/paC2HRKcv
0AkCVTfANwPILlHekO6MQtDE7R5HoatPOq9Spq1GM1bZ/L7oucnTeOoV8srB0C9DS4ptkPaPUvbB
q3ZpkbbKNd0ihMipbjUQMyKP4hvu3+d+nA9jMHqnsMzYo/qFFj5Xu6gZE5S2+S9cc/PvZnIaBHRu
eJrL9ZdBIvQpbBZy3YqvtnWAfnz1VdndbTVUHQ8pjni/mmRcTlhtCQl4Rebyh07ZbLPyjo3RP/50
87KOFK6IaIaU7rPJj4MCCcGMyXRV+SnrUbaT0UrifI05uuRrGoTA6+M9+susozvaYDn6JZjHK1co
32qvOsx6PPQjBEvmemfbypaI7MVy3/I6Bum9FjppGKpVeAUZ/WEsa0c+IoXwo/kXgg/tatMcDcu5
ZaZ26OLJPyWBlXt2XhHnY9dCP3k1YeIWeUSTvC1pAc0h1+AQVhnnVA7zaBvtL9UDUw90nmyY7h97
x7kBDbdRrcpr3yqs3g7X3xXuL9cv+BG+kx1Xb02jVqnnUtsBZdAcOGSRnutK70uZjZusm4tTNpn1
bylraz/wv2iv+BwtHs508h8aHtWLVDO9WIDbbcCmPvbq0ZodPsmaz9vMUm9ta7wtoX9Lq3kz51Th
FI41bxOXdiHCXV5NTLSj4oEWhnyCZ/7hDsxCoVuclT3TXG+36BrG/GzOw4zouJQdD4yVEaxjXl1V
/k4dnpzcFdustBV3D7x11d7VxLkNqqvD+a7LZLMJXJaBSVPrNyfxgk6efx8OW4d/h5x8eaCf9y1r
5cuKuThqC/Haa/nRONmBq+huDJe/WeRtVvXn5Mpj2LLV+uIOIXYz5nMEFNwj4bxt7bGKgM4gFQYR
u616YQB+kwvQjujbpyJHadyo7ly06cU2JmTXujskEmdVZoy3JDHP9JFcMHo9U+hKM3XvvjuIekiQ
yyr2pOqjNlzQVXkt1uzNd+CLVE7tcbMc50T+dIL5rSiMvReigsrt6tPrZPFukHC+mbSxy7gwD8Dz
PTBeRW8up/YmHYqHeSRN3gRa5Bt3iqPhOt/trIooQ1BrD/TCjT4/V3+6DKh9QbBiXxXGJi2byGq9
JkJYDW4GijS7VDLrq5ciOhh7xCtpivpo/qm75rDgxNr0hSLhV4aafwSQbWjK0yp7b7P1Dw+3c3Ya
WWyhfWScJm1c9k0CKhY8lVIjC3V/hSbk7oS7bRfo4WCOxdWbmSiF2yUbdxa7VADiM39BoLPM77Iu
v0Ed52xDq83EEtwWp0JWS/bqDooyrgav/AwLa8KkJfEN8ApyFjg9ORRebHtVGy8i4HaqC2xK/QNq
Ob2vZL5TFgKEqp5oU541ZVXYLGTvPgIbPE+B+9mGiOekU6KiT7dDHW5XD5vADKbX0PyMQB1cgWAj
RmcvPDSyZHh0uu6HO3ff1IS7e3aslbciZXLOmgLDSNtKrG1Wu8Np4lW8tey5ZNQ3buhrQdIT14S2
TK6LKx8WQz/AMV3SFkjK7kYCfQ2iQ3x3eZtmFjFbjoSnGCXElL03vOSEiK5As8xBiK7+UCSjvzGq
IHvMVh2ihvN+BqO5cHTwY6tEJXEwTk8mbWabwUf35BLjGyEQOJXh9G406WuDeWITttUDuev5NjfK
V2dxEm6I+iBZkbdjkbgRdCdQ6HQhbP1RTcGjSuyz0Qh7m8lcooLT30PPKyAb5UtWG3vpQLytOmBg
avVxctZTW/bMUBmkq06I2JVNX2/XxngfHE51BLlM7FY+RNPSAo/T8aqnnPKcoCT4QbHJoOvDoQKx
OgPKkA9+mAXiDmQXTxYFH7GEsrkYdv2ytJPLYZkGh9RkIbDzeuVSWW6cBPO7EHVUlPPPMF+RZPXJ
fEU4z2KGd41QlVsakiuPG8Z47jEz9JvSysVpmZPfukNyYLVr9WuuTHFB143fywhjFN1nhHB04Xj1
8mwmK/h1OJ6bLvSQCNFgQaF3eM4aae9rJVQ0dfm1LwxwMdTYEb+uiBd/fO0TwQ0jqfExE2XuRCci
WFV1TbhlccZ53nbpfc3cGSCo6zOh3tGn9q9e0vS3RRrJbRImrQ5dTRpC4iFcMM1ytO/q8hnjvT+n
52Bw48L+DGHvsFKRIxYy3Ac+ZiKrvhYVVHFltP6DyDje2Rk38AJI1czORC5Z5mpbVS4r91A8uwkA
clthASyC5aDXIDkw/21Nx/is5+S7F413bF33bW2Re6KHajfEKf4uqxQvYLfSOulNX2uJ7mLNvFs5
Gwsq/PE99UYT1idFtDlC52aYA2K39L6AKqe4DfGXq54+S8iEuMYC9uCIxNkai5lsnKz+hiYqCWZU
LyXnIwR7wRlvyNPgNfZuzKwdaqF623X939Wd4ATun7eT3m3xdKzCcTmrXhzqxsXn2oD6FWuaH1a3
wRJnvqdkF8Q8Jw8VVPpWJAQoIbZhmur0zlDVHwieLxc1TuyszdngWmMZTo+F3R7RKX6bpA49dk2l
o3YF8KwSr4rIMffAPe6yOmf5Odn9cytQfyIp6CLdmJSQS+gd/A3uQ8XswllSnki8OI/LcOPRflrr
Jnu2JjvcpxRn8iX5GhJWSP2rdpJqK0zrSm9gcXHdFhtoRW7iFjjj2Wn63wsbNQhg2fbNdmx54vbF
3FRN5HmEnETmYFrV3tV5Vcf8UA4BrSWlL66d5WdhDBiBAqSZyR27zsyevRWHW2spbC0Yy9zEa+K1
7dDOSRiPwbNvrYKr4rVz1LW/UxljOEjPugO0a0H/crfa2YpJyARX0feiEJ+1cDuKJbaqiS9Pf2jh
/aoUVTqQk+3d6fpmtT33U/giwM1l+gYKccWaKh8X9K3bcQnbA2/6Eomkc5gRnCGFEgyzmdOQG7SW
gGUWnlYYMSrVV2FtJFklAxk22KC/3CTcA4JTxebKS41lfSNzSot8/DrVijgsTGZ01tMeV8ZrZ7Ot
lKvF/alJi68v2mO18FiWgC2WMYmW3vUHVEjpR5KRGT+tLHMAn3MVGDtzDd+AxF6we218NS5boDdg
2zCe63o/ZAyVaf+jyrQBwVU7cTJx4w1I9wonWKI2ad7RiMSDro9LkVxGbXzPtvXczeaDshMLoKFH
VLsMaSRt/Vgj6wn9dTs5djyqrtm4Tfksq557ekDcyCf+i2D10Siyfi8T/VTiqYhqj5S6tZolP1Ly
9NmHdA3OSYcmzC2Y0cpS/7SrldeRJmFqro9Ja/NYzcBPSt/s7EdltxnePrxUdRgH1F7zyT5gml+T
/s+EcU6wOWWiwuf9nRYDZ1cIgijy7ND4zufE7d34LXTb3erYVucU+LS3+hNr5WGcux/musZNv8Zq
xWbfD9CtwfPYFqCHw3ApPVzbfnadwQe4a44sLntX5T/8tVcbCwnHUdKTMLh3M+Z8zEzyLSgJ34eZ
/7LOyI16qzkPyVLvWiBwdsgVNURe/JFJ+le51V+Q1FuCO4+p/KPM5dlUaY0/zn5PDYmk009GxFsO
s/sq0Ir4pTk9ULWIeNZl5HOs6a2oliemMHLeM3PHynEOK7l1WoWDy28ab1dglOHCgPtGpbHiqSeb
xBwWQLZK66/W8lgLxrGlyVYlL07Aw7gpp7yMsEmfStXByQ/Y4HNbVVunECbgQtBta+GPMpZi8P72
0krfwrRLd+WKd62zBuyOo1FNxwRXJ289O7bAia18XZGqmqjTIHq78T91Pb7akmyvtzW5N1urJKWb
Uj9je9/h8yAjpCrxv5N0al+aGph0M2ZeEtnY/4GdTBxrenVj5Pr8ugXhjF62HodOY6NyXR8LKKKU
mXBZYJl7wefedowfwKVUMDDCBxyu19W3eUUoPF5Mdt+99MNrYKvP1YHGMZL8cch6erbE0KMIwzxl
DGOcZo7xnKeWu7UXj/o474b+IV6gewYHx5999/7lrVfczf08efiCjBL5sY1J0FJ5sK29BIq+Rx02
UzH/mCnTYyAJ90iT98a86ti3VqzUifvdsTI96tR59ZPsKfEZ5br1GyjTjc2mFfHqZD6/cQr8d1+C
bD/9PSIl34reT49LZl29In33F+coQ9yIyj1NCmO329xfk0b1syZiYOQNveaWDXPqSiTjY3mqOgWx
MS67ee6BAgBm93Yxil8FkQ1xWFvtTrU2Tr62FTnqNa8inteuQfuC/smRCz8+HerzVGYHaYhyCzv1
gN8AFygyZNEgaqV1vTxkA6aOhnUwGovgUwjxtnrqaiz+FM0W3F5FD8LUeW6Ee9PkQvmxf7ehYrmi
hX0qu61rsWOs4ROjwXYQ6Uigl/1CTT2cEK3tqag/0rr/brEtpmYDIeg/3JMpiCOl6wDvq3SG29iM
VuxLH/OApAF2NaEjPMT7aYG7LXAhOJlE8dFirLDTxSeHoCKmzelOq5jwudY7c6BKBr84g9carru+
HY9LYFdYKacTBUrtsWuAyIuEvApdEHRlf9Br4W17ERq7vE9vqz3qi1iKry4f3pq7PXjoA0zwd9cw
raHLRrnDMwkPu1BmDVGmGWFydclTYji7TpV+7IKXQPThTSZNu0fq2p4Nc/xE281txh/TEIlAykNg
yi6anAqjI5Vk52IQO7KmvQ1K0eSFwOjxbm35REIzRkzdt0Kau6n0ErQ8zvzbGMXH0o98Ypy0jICj
B1EHr8ZCle25GjS1BkHxOTvGnwyW7cXRNSaCuueFXGJ+XRY0IcvMdE+SRsRwc3YL1MQ2tU7RUq63
PEvtZwv9/bApe5eTBtI66pDLR1m2hPdX3NvUZQ/u6mP67pm8m+CdhNNxozoW1jIs4c5bTsUWDGMT
3EtyADyPko4V9FXtycPYfVxygQvDqF7Ze5/Ku7k+x6O37xckR37t4o9GUTQWUTfWJHoYBLx2QL/K
QLkmyILfI4C0yFrkd0rPfPdruMuVj4g4QTBZf5mS4jOCi8xlIbDIT0FWAxqHzzK7I13GWI5bG3k5
Vpyy6qyrJXHWXxav4YfU68wgJVJHR6odjfx1tgAn47nE93GC3Q/92HTrIbont9g8LjaceIn3KNsy
BC0/fctfmnhoTOXFpsfGFLuTJhVkXLwR1jRtyqsuRfVHj0w0olW8tNuBP/Qhd/2lj33Gxbu9peRR
7EOGC1aoovjj5XNRv9czzzdGB7RE28HMx/FPJXuOehMF2AE2dO0+OqBWOTTyHWCU656Ow/2v6YDK
keiPcgF7phlqU7emsA9zFZJRA+732xltCwanUMT59WOzTTR9wA9EhujuBCl0N42nS/iVdjWfa/b0
yh+KsPxXaw7F8j1ZWgffM2KT92yiiSh2eAb4WORBH9a0nepnfa/FpZqxKi82JvmFPnvZ7Gd8DcvF
GEPpbANU1PXem1K7jZHfYrxAfYVEI2BNKiOzwzJDmqUe9lbij91Oj1lQHDgziZBTqzElu7LzFv9G
QHgYnsvVCMYvZr28iXrElA356tU9Dy0MJvFZ9Lmiz8db2VuzcqC9tRoyADjRr6wRHW7xcZsjZ49p
XbZKFBoqYSbr7BXDtEQ/D2tpvjp+EuYxbgpzJfC3FkO70f2YX5RHSPAxHDEQgxPnTfUbPCab9xm4
DKqiwhsZbDPCj22Q2LLWyYmQvRKrrZxayFbcStVLLzyPkQqeeH5qqnJcTjCxFdlgrWM5p9RJcutC
xArF2K0N2ZGoAlCk7GxBwcJisDnN5qS/QbDqiUErUMaFdYVZ3jDKAszaKC3j2fQW93NIu2mJ7XZE
oGD3RXjX8glZI54rpl2Qeh1kaEZiqtW1prUd70LNkzH2WQd1K5eEjW5UDcmVjrbQpFjsFtbVRD6u
nz25eg4pmTnfTKEXHsZRBY3/4MsUTQjS1y7iUuJEFrNa9FageAvgt2QhrnnNxP5ANaTHn9X5y7kx
6tU6usJr/MfVkxwfvNBRIodmQ64HoWVoNQ3dA6yKjMSdTd4QKhIhG8xenHIFgjFKT73VXZq50GVy
bS6toYJzgZ7nt1jUyInpps0BUmF6QB5/KSzIR+IIBCoTLfTwVCnSn6NmrhVcorsMb6tonMc5QCBP
wWmgSDtL+xXfQ2PV4KSNVmpHJJKE/rzTlYSdcBRKEOfNnA1wskFW14xAblrkmvvQrH4hDjF/5QXH
ycbW/5FeMk0RBWQPrvOuXG10O+L8Q3WxSuzOuFrY19DEc2VuFa+xO/yo/tIJtNb7Og94SU7GjCyt
QDlrH4Pesz6Ei2Vgk68+ZopsmtlR0z4YSb5EkQHsTxkJKr6CRIWDCnIsBKMn5mfXy17LfEYFO1sY
uaaNlUwWghKa2/6m/NzysQYpAWbLJJsKRZc6OVYZNBU2SOe1B+JoUWWViBostYgVF0JOMAXwZfbt
z23gbeoiDzdjbQY/q1Kq26zD/uY6AjQnswrYOLArsKU5Xd78YuYxDvtysK5zwceJILjk0S2mgCW7
cIbvxrIQd3fzKK2LRtZ3cAi+cqPV83wsZ241nBgWSpiY3uDFacxpeRqzrpwY0v6Pu3PpbVy58vhX
EbJJAow64kOUCEwCtGTZ7vaj3Zbb97ERaItN0aJIiQ9JVDDAbOZDzHpWWcxulrPrbzKfZH5FmX1V
tK7tNitp5ypAcG2ri8WqU6fO43/+xwCshbnchNO7ZZN3NX2d9TVaa9SmBoaKgoICXm75oN7zGU3Y
ukk4IucRC/R4PlpnBwSjFucUEaMeSal8StOE8hJDT6xBQm+bxbGfw6DYt+dr8H5hN21eQZYFDPjO
MIzjkTGbnKYEey+iFrVGJo5Bp68BPlgcpp2ZdqXndrZksi2fepBm8C4ZrfJhNom0i9zQCZTPF0Qp
+zHNmQ66dI/z3kWawbFcEv0zCU4RXjuyshCttoAw+gMgrOhHgLWoD4JJyZRqPhOr0mhtJunBZuWh
G/GcRnMCFbnhUuZhTA6M2IfZ0p9qcCaMcro/Gh646cwnjUeIJ4wP5y0rOo19WNl6tp1H72aatfzR
WnbBi9NujDsoXhNUjqKIyzbqsk9reA5+jq3obta3zBmdniFYbq96ZqIlZ7SLad0AacLenzcj4hXm
xPsApoZ/ZqIhKCtZtyKAl3ZgT3oLYCKfZ2CM+7ZPDXd/BKsEt/2d3zV73oZY5gDVsoZkNKROq5dT
yEgnwsxeWoM5nFt371vdWZMiSE4DrHBJ0wk2d8ufgA0B2+2u1hfUFHe7B9j2AQ2c6YsxWGkJyM5W
E2go+V0PrEpmob+11tocHcyTqPu5lczT86VNbRZm7/w8tRMuTUPL4V5ZQU/50zJaz682bSs786Ev
u4khaPb6lAIgSzM9oEzU9xJrmIQW4E7AftTLmXnXGW1880fQdHw31LEeLrp4WJMD2ManZFxGzcml
Hc8jQAhJJ7gaTZJTMw2SdID3jY2epOurMM0nP9rJIgY/2pmZIEzWdxvt585U1z6um63WTRvem9Ng
mc1ufEtbwMPTpj66OdVwoNLNnHgPjdYvyZoArGs158YBaKZW1JvOzeW7JIutz/58jhGVt7BI0tlK
P2zp6+AaGOqEgp/2xGNnNkByZq1lyzhYaev2kC5zxONMUiznxF1gsljNF7yRMVld4uFepUFbR1nB
XGX30nZ+d5XTvN7NloGTwRE4sMzljAYBy0uMfe9C5yb62CVfOD2568QAwde0EOxZE5vS15hW7Qsy
oiBLRncDo7OYXCwmUXZqwFEL20fnrkNVZhNmSj/IgJZPtMmt79kj8CJmEn3yAx+XcgOmB9I6a0rJ
7bLLnaJt4o/AI7pjXtv7SMc2gEWpFzVP2/Ok9SnOOv5tBNKkSfAvs7uHS9LBpPc67dQEVRbBWNUl
XI4l0PQPJ3CYrkEOthDtu8DkOtMNUQUbxDlhxISShPM7nAlID8E8r48CAhocqKI6wV/T9vuIQjgS
w9pMu4DSELnE0kPutXUeWoBB6VFndANSDXlie/r7sL0ihOLpyd0HuJ3uiOa3qBre/kN4VsjaUnqx
oJXB3eZkac/tnzM/1W5bG4q/DojIzS87a8jbesk0AnhH2he+pWYLpeGvZ6iYIDSQY5CBkyNjZICz
STqg95M7+K5osrhcAzZq87WWOFBm6OdgARaL0bt0oYdod+gNem2KRj+OFvgw3ghOs8Ek8SC58QkP
UIyb0umJeMlUv4GZLz1oa3ftk9bCQu0uzYDWehNiYe/DRROcWwpU63adL43kMM3aQdifUSDg4lWM
ziJqfWEzXsMmB1sfjEKLrI/NQA6wsyHKCHnutEv9S3PNWmpBQoMgcFP54czWl9DQUAYbQj9sBDer
EIf9gFxCcG0ALesc5gArs4Ht29ZnUMm6BTGaZl2vOMnoMi1YrCiO7Ziwo3UtfTmcwo5E7s4IY7Cj
C21xYK9aS32cFouVppvJhj7rRnDNCW7DNY0fAut4kK6Jt44ofwo3WsblifFsxd2QcsCAFUk14ln8
Z3d0BjC8edBadf1+aNvri7jl53DVAYKm5IC5Udk/nUVUcM3uvND+ZHU974jCbnOoR2RM19m6fT2x
DCzLGSZXq3eHI/ejCVkaJYRmF8iSlU4+TpL15hxolf5xtbE8aNPTUMDTqdP0P1pgYonat1sLE/I9
D/sozieTj53M1oz3RjrbHGYL4hoByaLrid2hhsCPP8URkGTYJadjbUOPbSim/BuCutbZRosw1/1W
YoXUZ8U6/9qiKHZBCXtwGEJjQHisRSdRsgYBBwieJb4eRaQCe1DXZZfaLI/fAy30z0lv3mpwbGT9
lgdT78Bbwm9xHemwwQyo0GBDg9mUi2Qap7oJUHLSjAfb63/lZwCrKX7kbPmg2Q/mZr6+2GSTybzf
HcVI+JLwyvLE9DQqy2nniDvZKSrMbHHXnIVJMzEOZ3TMjnsU+RNZLgYg+M2JiKiDBWtwFyXrC2vh
YXMZtnDbrAyKsfcrPeI35nrNyZ9ObeSSUnWNzrTQ7jbTPoCs1s1UyAqQeooJ261WfginzZ1Os0vb
nJ6leXc9OtzQAu+knaW2RV3MkgWajhYMQoElN9QqzdfTYyMOFvYAro42eIxNhlusp6vl9Hg+WfP9
rRbwtObIet+leN/DO5ouqM6PzSmVlYUGo6agk7cJQC39bn+UroDKZRNzRGQk8HUeBi4WJEwU8Uir
055uVhy6pa7Bwx9mkdk6BrwJeB6gAskSTBSCadP3m/YUR2IJro72McS3crNPnS0B/X63sAgTlE/r
0yzdTOG6y0xjdgEwzb7rpxlQxD6VqPr00IOGBgL/iZXGNKQRQMgVB5WeZyHKK99wLt617oLpdXPm
Q+ZIuNciiwusB6kGoOnaMRcqiTZNh4tjmVodaNOwpHo05d60+iEMWq2+b/nsZN6Crux0nq+1u+Ms
4Nm9uDkNJwfNZhT/gAxZxDKjddsbrIN1RkBqFAM/MSwiSH3dtL1hmsQjrJk09d7PfZpH9DQraVHR
7E8p3VjoOux5SbtLue5mQ6DkaKL5VH33QATq6af2cg46F7uITFG2sIBIUd6P5EDDGFxv9zAm9p5A
kuVNs+NlOIWFfsG3oz7Oqn1LZnJpHBEAIhncMpLkQvfbQYZW6aZQCkxaLdAr2ZoqoIA+PSSvDGiY
Vi0qxT/iMIw6R9bab1GJsJrNbg2LuCY6P8+hC93kRFnbq7R15YWxuRiugeWM3uPWI37Q9JJ6AQ01
vU4MG5H3CbuEB7POdPSOy2ulfwBgMQpwEidwYRBTDJIDzGsq5u1sHdrHyVozfsbM7/44XYwGd93m
5nCptYebkD48S2hVRyvbu/Z8fd2bRsH5cmVS0WHg8xCD6Nn5zLv07khdU1KWAlFKP+ux/RNFemjD
dpub+jBtrX8o6vNU004/jzEKOudzh/Tjv4rH30bzPPa9SfoX+cdk+7PnRgdO6kg/DMLUT/OPmRvn
l26SBff/9P6rD/7KSDzn/q8XkR+mV9HLvvT4QPddxq7yufvn393SzToV8/NAku5ySWkUI3/lWRKv
VsyoeJnHBggc3jkbM7LZgbpa1IFCTN0IotC7/z39xwhPQXYNPXnxgWSKB91v8dcn7Xn3x1+rXOLH
1vCxmbvFbonea4KZu96r08RIp7oa2gHp1fU3NFsy0IWUe28/r+3VYf2q+e6G/abdMuDFb1MUvLPt
TduG5bxr0GuaXhjiw9q8rn236757G0p2ekeRjRQdAbavuLMEtAkGx9IFA0ycSHxeneTr+nZKlTP0
Dae+bcMuh4DroupcfKhK310C8w2M9fTI69wLASzzr0sIRBPcWoe/Kba5+LQYaufdm23jjV7sO/JR
fLaPekWaTxedzmq9Pe9Ir5QuWPvt9lf2v6m/abdRDTTn2i6BWKPXJQAYgjXXoCu629E4jM522498
C5BieCP+RpevX9bola2BDqtBLTmg24XoxA0BB8FX8WHAnbNALz8DmknTKtXAq7sMjLpSYCHqHZp6
WKWoV7SBLToddjWU4VYpvL6TYKG7awlBW3/TtaCvtdjs4lNZgs4b0WOQXs33+vD1XYiC5aXWEjQN
803RyJCd3q8M+LtFn6U2zSaLz/bkvaJLQRNUKrUWAaOAyJOBEPxi+OwoAy7MDvE4S9wVPOcVvXp9
c6j1hruOmhX6kBcf+Sow31hUImEO3a+L0JKvawVEF+N6e99+Y+tECLQdNbez911OhwZfk/3q3lwT
xMi1Xl3HFgL6YhuiKeTOO2Mhcjdw/Yn/vbYNh4+j5mub2L9c+9z7v1xsu29PS6u2IIAW3yg+r84N
qq3wLCx90+rAv31/sOWLDwpuW8dTbL/ie6/u3S86l5FXbre65tdd3pECTaelvfhDqflenRDQxrTm
QSAUYpH0tjttWes3sXv4A1dC6QBsj9wruvg0u7be12nXje4zO/eennwENPuNZpimXlqG32L6PWOd
vsZS+6Tqx0UU1XeTnVDsk18og40PB7gPIopIIXqu0/pKhF98VYRVt4NvA4ri57/cRgQXQ35RGDc7
fxAR350fo1vXCZ/4jhSx3camd0Yorafdudyv18M32fuO5S+PfTd24ttJPigCo/dvLQLif/7d28+x
f+vshouLHum/zEMElu9feecQPTpkmPK0tDKshmVQPqYMWH/juInckFGnA0C9EQcwU87dcgwhBoQ0
RauEOq9/HsXppPF25lYXFoBpt+bYb7MkjZ2gsg6dlmjxWGfOQ/qF7Z2ziGxg2NQZ+4M4CfKMLaML
r6ZO01WIpLptSkRRm3WecUFWw4uqT7FMzBNW3aQHZkcjjv3gKdkvGZPkmdKNzDgVQbS61BfqXVs3
NV3DBKYxbfV1XvCgnhNwhhrD1EldJrddHiGjEAZxmLr4YbwfMS4IC8o/lwfrBY87cxPa+6bOTN4q
wr9tm0QpBg7eo4H780CEX/Iwh3oO96acdvFWhkEvE8ShgzTAiaWLe2T70jXequ/E/s0NAtg4d9OJ
GwdOOJYWk3YiNjFOE75RJIQrXrCAPvHYfVr4q7P7UDfL6axv//vu1hPVLbX67r0g3z3SvfLPcAcF
HsrSKdddSAP5m1/dhGce1LehFwXSoA+U5I7kPnPQXpQmKyeUhtVUjOuGvpS0Fe2B664ALRmycOyX
A4l1NRQM2584490xH16Y376ul+48uwlQd9HnBue0QSMJL5Ie8tixfObmHbiz6DYmrX3bePp5CiSw
j4UVA5OT3kOBsEAiHsWRpMbatEqqKy59BsC4aGxNwvDrGpUjC/l59Kp55jb0nbnbuHbjsWR5PXo5
P3Pkgzv/BktGkngLb6Xuygy8fJ6Ww4hlEFTStQddZA5N33xW/CjDpZB0iqVATAZU38XysB1NwbxT
SCnmsrruKDidVxz7IwfctLQQ3QfWZ/aLzfZMsThybuRD2FWwfUeTyjXw0AZ/wUwfCAKRtfpb1v/y
P6nbGP/+3TLyY+nUAcSsP/yJG+bSpu1xzL59LU79m6pVQM1i/dmeYujCG1AOJI4zffDKH/fYms+U
MuZbWQVTwWV75owdz0lunbic4XbCCrbtzMmjNJXF4VHr95kLceYEzkrSwYRHy9m/fH0ZtjKoglN8
xkV6eysLQ1vJ2mZoXz+TLmnCpCqWQYxc9ag1FdfcWbQR+neRyTIhksd1L7tzHxO/HKaQYBVXRjGq
fF9oIkNTd7bb+7jZ85PEycrhilk/DIZ8u2K7/PK3DJywZBYCNSuf8/ITcolnMpYUMXDo+sMO3fx2
4gaBHIUA+6Vg6G3c6UEMkpSKgsHd0PWcoBxI7J+uKTiBQ8KpsdM4daNQOii6psAKGkazB/E90e+l
rkgPs7EjSRyhjvqjXkWyl6YLzF3tqX75r6hxFc2+/K2BPDcu4i//Hd76cpxWF42O6j7oimNYCeXp
hoIDc+WEm6qCBj9Vf8KfvAcH3FQg0MQJpn7oNA6dRLoJdVOBLiXN4Fdser2tYJEHxGHIxPjlqhbH
W8UF+/MDH0S3FAjbz/7sxrlZyRrDUrAQ29j9w/PdUaA1en7cuMKYk5Qo8fpy0V9+V729yV1p7zq6
aF8mWpl1bJA0oOmePDDfLw5bJLN+g4HYvZk7+nA9td/fbyeKJOBvcCc+e8QX/ARDv1x7oeAU6KG3
Gze+cfw7eWAFiv5tPCOILZmfChy0nhN6gTN2k8nuOghQc93b/yyHKUx2q0WRT91hBRunvLYqTArY
oWmDWc6uEAUFcyVAfRON5T1TYVAMY79x6oRTSRhUxG7Iecm5FxUWyjG5hsaJ+L/h28vdJYaJpPzx
5Rfdu3CMn1AxMzWBRq4raYwsb52mwgF578xl8dV0BTb9SR57Of39KkMbCqzXLd4CEmE51E11av0l
3tpWe8ZWIBgnzsaBLOXBkig416eOnB2iRVv9tThzbp3owRFpK1jlM5Hsq4BaNBU+AiHDsb+U4xaa
peCuEyHOvHqmVSSFzt25HLHQOgq27sKJnVs3aLxLHuAftK6S8acPTBXNVnC2L8D8QQ1DdiwpBbjw
8x7FhjwzTD30Q8+ZozakkTUF0nE1cXyx0NLAKmyLK+fOf7jSOE7lk15+TV05PtHDcpxikQ0Fmoje
z1NhFlbVnK5CI33a3Lh7lkNUqde9W699Nw2dWTlQsR4qVN0H8HvRsvEuBZoxb/ypAcklXKrZ/cnc
fZyoslDwIvcPPMlCJ5ngzf+pUf6nv++hHVNFrGM4B2UR5Pv0DdA1FbbPmT8eB25j4CTp7qLBKvTo
6GiRr3Ugj0FY71dtOPGnQOJCVu3rf2516O5DAbaCjHsyWrGtxH7sqcWt4rBBsR/837//ZzJ1cqdx
FOekAJnBMVnsmVPumqQPAYBahooc5pUPsqRJhlROC3aoADdERVPdYzV0cQqmpbgnfzqg12uOv+Q3
PoJUcqToowDb6yqyRAfRdByxgFfOFDfSn0leCRWLoCgVbN6JQ4M/f1qukdAYGhWzgjmo/N3LtfOF
0wz85u3Ed5o0AyzH23nGkxGap6VviKe9Z2QFOujUmaeTilmzXZonL67vGFjiUNUHW+7OX2w/9QS7
vxoIQH5ZziBFscq/lL98TG/03MDfyGaMApmjIU7qNC4rMH4VZvkgaAydYOmMIykl3FHgZx6BqXLJ
oMlnXMHxJkgwFshv+YQoOHbnLHDseJk0Yw3Rq61sLwAoycpOs58cdp90PiKzCrHN2/KIUt77otrn
/sT8c6Ob+2yDnJVXYSscxa4bVp0MUedW94o+c9eQbpbjFFeMKJ+tO+zQgQWrcSFS526R1j0TOBPK
CMuhCxP76UzD0/fYp9BP3fGeuomCEanue3wFye6p7ylujF9fKXTHs4zPrzULu0sDDpBChe5jPvV2
/O93gLfGd90DvDv/v9+N6UxiBFJaYAWGTj+fx5l0RaiwLI8IFCLOsT+X5itYRupK87tY9vk1FVCT
d0nsuFLGWBOV6ArmuihHKdSSoHSoO+j7KB5XlkBXoO3oW+74kmeqqUian7o3TiirTOrz6q/CB5rm
lKNsNb4C+/EjNXmxNOrDKr/sm7HcQycb+423sVPFlDxac/dMzTuEF1Kyw3QVuY/7C0nMuTGY+YRG
KtFMXcFq/4DP3iBZKjmg1O6VG/By3/MnlwBeOUxxSwsmkboH7zxqIHS/TxpVG6atQq8dUfkVNobZ
zZjII3W40lE0dXgL678B6LGbfREufH70nai6r7tGb2+yxlmWSBJ5P7oC3f/Xy8FwcHk9OPi3hhAe
N2bBqvJP9WfLBO8Ds41OyalpCka1x19r9/4e3Lu3/xgHYlu7Xdf+eMTZ+F4l+gFaX9ZLCq6ot+Sl
gbGW2ykO9pPRmKeN76JAXZ6roJ99XGSeHpYIh+dncjhewQGjIzsLW7gjx268cb1oWcEX6AoUKJN3
KmbhQ+KC7Jtvwl4WeFQ3SztoKJjugStgMdI9okLhv4tZBjknpqKwYJCk1bp/eDxqC1x/44poazmQ
OB0qCgtooFJdBMFQVPd4HDpx5O67ix4t1n+mUXSIj3ArRRcFq3LdKR/5N9SaVixEFSnjI0i6w8TN
yymKrXs67PW0CjpyYwwWeVgV60AcR15dFZUg/TgCHC2JL4DacklebgseZ+TMY2kRIEOsP+470AkV
5QCnmIJxUyeQZ6spWIX3blwRMOhR60/2PSYrNXmysa2puIFOnXRZkQYVML9TP51kVdNEU0EHMAyi
pTOtTlnBGp/66PXUDbF3K+EfFUjC02ztgqjMYq+UBqF9NBWAhLMoGLMm0rhtBV4A2CunEu5tKzgi
pLJTebIqcAW/wuGiqSh1AEa4cmRdoeJqvhCe6FjaNhWu4QUkU1mluK2guat7L1+CMag4G3A/lvN/
+c0hTnQVHg52X8HAhdaM/VDKWegqvI7hvBIjLhg1667wcOng0MWSTOi6iiVeuWP58iiaANSe78pP
qRmoijF8f/U379NUhOEl4xISLQXjbnNAJ0D8xpHsNqqAoV8LDhnkrk9TmHKyQtPrSsrnodsTlaux
LNAqvJohpR/ypaqrYAQBEuUK4p6zShS5ramIpW/x3aCPXYD08uzhI1dhz51ESbSUVhsmYxqIKjBs
v/yHODf7XLOOadBDha4agLOJeRrm04/7fqE1vaAY/A2G1jLCw9V6axW3EkL7mX6y9xu/qyNg0ddJ
5NqWhYyJ1klPk9F8v33/mnWuu/W7r/B3y+q+jbMb2egsF/7ldstbQtiAc4oYYc+JbyijLwctNH75
Q50neJkfyIglFSh0MVsgVkk5w8IVUWDaC56mnjMBWiQNrSJT1ndyrM992lKFC9WvSIcKUpqDaEYN
ukygq8LTKcfdz8KmooQFAFEVl6TCMQGANwbWk8l0DSpoU47JqPuSMKtAJL9Hjiv7p6nIx545sWAn
qHLpqODpw2VPE0FBkkqroSLXe0HwNI0E6FMyh3QVOdktAuzEp6t7oU3P3aUvaxAV9Q7bp5xmt7Kl
qKuwE6/wMv2xMy6mfxXdQDm8uwO6ilCdKJjZrk8fuYySfcpQV5E+2i7UtU9sH2CeMFIF7+ZWKzyo
t1LBZEbv1dRPJo1rP/b8vUqeZHO5ni+/Tj8NH32CgohDj5BZhUZPV4Fd7oMvpsSyXILCvFBR/zB0
ZKtI7yjIW1A9lzYGmM+4wjLkTVeRKNtKJyZMOvnyt8CdSW52W0VqoHiBM4cnyDET0cxMQUpu+wLb
W6Dxh20O7Y+7W2tAN/1kGn/XbB78Q8EUW+L3umb/KwRTxJ4IiMksAo/WjD0zTdqjgrmSZFER/ejF
zkam31FBsSXQ9VLUTUXxWD8Koip9q4qaycEtNqVcKqICkX6IAXw7Edy7FSJXFdmEQyeY/mrkR0Fc
6SiDvUTyRCk2K9XLyy/PIaWHFI1IoqGpABGICnTcaEmNa912/RlfuHFWjrL1cBUo709xVp0sTaDK
x7x8ea+J626oepA2ruhS+niQ/vtdA9aeHhp1L4XdtxFr+XhN3O63yytwp/uPNJlv+vs9hEUIzb5+
JNLA99N85Dr7Z2izsC1ZAebpzCJJBFXYUz3wMdXgmAJzfigulWivu6CCPKYfCR/rDycuJZSh98d9
3pYK36fIYQiELQahuG72PUdFNr8fRWXMWXKtVaT0D/07v1SB4tCoICY5JGMp8PBluVaRRfJv44eM
SY9WPj3TRLu/8UnJ5w8YmVQUXN6PX5AGic0WTjXx420zLEGINZY2RcX1R7hNSm+qKLE4dslO30to
8Q5ntwe4vEH5O+klAF2XQvHye/GEyvkbHMlypOIiV8Hw2p/EFAAQqb5/HfkBCmZ+7q4afSfYk5pU
ka899ytU3CqytddOSJG0bDSpiAicO3CaSAus4syKBf7ZpaC7AqLpGuWjXi52F356SyRn7+VCGy8F
D3DmpI7EKzzs8KGp4YUIqgTlCoSaSyqBr2E/X9TDLn7ZN0PXt8GRYzcgBfEvjbcJIcgEQvRtXFWc
WJJAcJ70s3Ai2Sl0V6u/KVfRFAtcklRaV6oYF2xsOYzQYLoKBrqrDLhQZbIKJPMHttffxpkPsxRy
IGniKjJjD4xMXUXRVV/QgYkcRXlod+fdJqTW6dDOrQ1+o4XnogLAJ5WTN87AmcWNDxnsRtiLe804
egWbNEo1aQXetUV75Cfd/X0uzj+mZGpf58K6js/u2zzt3m2B9wXbQ+m9lRN4jPLkyI3IIkhSq4LI
7jJLKqx+uook49WX/4VhPXd3hRW6i/LHX7vBdlfyl8XZ91vVDvG+FpPltryUmWN33k/Lxe63y3dX
/pZ7elv+Bt9yT2PN395b7uvj+cre8gmRvg+D3Qa4X3/5fwAAAP//</cx:binary>
              </cx:geoCache>
            </cx:geography>
          </cx:layoutPr>
          <cx:valueColors>
            <cx:minColor>
              <a:schemeClr val="accent2">
                <a:lumMod val="60000"/>
                <a:lumOff val="40000"/>
              </a:schemeClr>
            </cx:minColor>
            <cx:midColor>
              <a:schemeClr val="accent2">
                <a:lumMod val="75000"/>
              </a:schemeClr>
            </cx:midColor>
            <cx:maxColor>
              <a:schemeClr val="accent2">
                <a:lumMod val="50000"/>
              </a:schemeClr>
            </cx:maxColor>
          </cx:valueColors>
          <cx:valueColorPositions count="3"/>
        </cx:series>
      </cx:plotAreaRegion>
    </cx:plotArea>
  </cx:chart>
  <cx:spPr>
    <a:noFill/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txData>
          <cx:v>Top 5 products  by Net sales </cx:v>
        </cx:txData>
      </cx:tx>
      <cx:txPr>
        <a:bodyPr spcFirstLastPara="1" vertOverflow="ellipsis" horzOverflow="overflow" wrap="square" lIns="0" tIns="0" rIns="0" bIns="0" anchor="ctr" anchorCtr="1"/>
        <a:lstStyle/>
        <a:p>
          <a:r>
            <a:rPr lang="en-US" sz="1800" b="1">
              <a:solidFill>
                <a:schemeClr val="bg1"/>
              </a:solidFill>
              <a:effectLst/>
            </a:rPr>
            <a:t>Top 5 products  by Net sales </a:t>
          </a:r>
        </a:p>
      </cx:txPr>
    </cx:title>
    <cx:plotArea>
      <cx:plotAreaRegion>
        <cx:series layoutId="funnel" uniqueId="{F1DF5495-08B4-409D-98CF-19E4FA82D618}">
          <cx:dataPt idx="0">
            <cx:spPr>
              <a:solidFill>
                <a:srgbClr val="335B74">
                  <a:lumMod val="50000"/>
                </a:srgbClr>
              </a:solidFill>
            </cx:spPr>
          </cx:dataPt>
          <cx:dataPt idx="1">
            <cx:spPr>
              <a:solidFill>
                <a:srgbClr val="335B74">
                  <a:lumMod val="75000"/>
                </a:srgbClr>
              </a:solidFill>
            </cx:spPr>
          </cx:dataPt>
          <cx:dataPt idx="2">
            <cx:spPr>
              <a:solidFill>
                <a:srgbClr val="335B74">
                  <a:lumMod val="60000"/>
                  <a:lumOff val="40000"/>
                </a:srgbClr>
              </a:solidFill>
            </cx:spPr>
          </cx:dataPt>
          <cx:dataPt idx="3">
            <cx:spPr>
              <a:solidFill>
                <a:srgbClr val="335B74">
                  <a:lumMod val="40000"/>
                  <a:lumOff val="60000"/>
                </a:srgbClr>
              </a:solidFill>
            </cx:spPr>
          </cx:dataPt>
          <cx:dataPt idx="4">
            <cx:spPr>
              <a:solidFill>
                <a:srgbClr val="DFE3E5">
                  <a:lumMod val="90000"/>
                </a:srgbClr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>
                    <a:solidFill>
                      <a:schemeClr val="bg1"/>
                    </a:solidFill>
                  </a:defRPr>
                </a:pPr>
                <a:endParaRPr lang="en-US" sz="1400" b="1" i="0" u="none" strike="noStrike" baseline="0">
                  <a:solidFill>
                    <a:schemeClr val="bg1"/>
                  </a:solidFill>
                  <a:latin typeface="Calibri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 b="1">
                <a:solidFill>
                  <a:schemeClr val="bg1"/>
                </a:solidFill>
              </a:defRPr>
            </a:pPr>
            <a:endParaRPr lang="en-US" sz="1050" b="1" i="0" u="none" strike="noStrike" baseline="0">
              <a:solidFill>
                <a:schemeClr val="bg1"/>
              </a:solidFill>
              <a:latin typeface="Calibri"/>
            </a:endParaRPr>
          </a:p>
        </cx:txPr>
      </cx:axis>
    </cx:plotArea>
  </cx:chart>
  <cx:spPr>
    <a:solidFill>
      <a:schemeClr val="accent2">
        <a:lumMod val="75000"/>
      </a:schemeClr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J$35" inc="5" max="58" min="1" page="6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chart" Target="../charts/chart2.xml"/><Relationship Id="rId18" Type="http://schemas.openxmlformats.org/officeDocument/2006/relationships/hyperlink" Target="#PRO.D!A1"/><Relationship Id="rId26" Type="http://schemas.openxmlformats.org/officeDocument/2006/relationships/image" Target="../media/image16.svg"/><Relationship Id="rId3" Type="http://schemas.openxmlformats.org/officeDocument/2006/relationships/image" Target="../media/image2.svg"/><Relationship Id="rId21" Type="http://schemas.openxmlformats.org/officeDocument/2006/relationships/image" Target="../media/image11.png"/><Relationship Id="rId7" Type="http://schemas.openxmlformats.org/officeDocument/2006/relationships/image" Target="../media/image6.svg"/><Relationship Id="rId12" Type="http://schemas.openxmlformats.org/officeDocument/2006/relationships/chart" Target="../charts/chart1.xml"/><Relationship Id="rId17" Type="http://schemas.openxmlformats.org/officeDocument/2006/relationships/hyperlink" Target="#CST.D!A1"/><Relationship Id="rId25" Type="http://schemas.openxmlformats.org/officeDocument/2006/relationships/image" Target="../media/image15.png"/><Relationship Id="rId2" Type="http://schemas.openxmlformats.org/officeDocument/2006/relationships/image" Target="../media/image1.png"/><Relationship Id="rId16" Type="http://schemas.openxmlformats.org/officeDocument/2006/relationships/hyperlink" Target="#Rev.D!A1"/><Relationship Id="rId20" Type="http://schemas.openxmlformats.org/officeDocument/2006/relationships/hyperlink" Target="#ship.D!A1"/><Relationship Id="rId1" Type="http://schemas.microsoft.com/office/2014/relationships/chartEx" Target="../charts/chartEx1.xml"/><Relationship Id="rId6" Type="http://schemas.openxmlformats.org/officeDocument/2006/relationships/image" Target="../media/image5.png"/><Relationship Id="rId11" Type="http://schemas.openxmlformats.org/officeDocument/2006/relationships/image" Target="../media/image10.svg"/><Relationship Id="rId24" Type="http://schemas.openxmlformats.org/officeDocument/2006/relationships/image" Target="../media/image14.svg"/><Relationship Id="rId5" Type="http://schemas.openxmlformats.org/officeDocument/2006/relationships/image" Target="../media/image4.svg"/><Relationship Id="rId15" Type="http://schemas.openxmlformats.org/officeDocument/2006/relationships/hyperlink" Target="#O.Dash!A1"/><Relationship Id="rId23" Type="http://schemas.openxmlformats.org/officeDocument/2006/relationships/image" Target="../media/image13.png"/><Relationship Id="rId10" Type="http://schemas.openxmlformats.org/officeDocument/2006/relationships/image" Target="../media/image9.png"/><Relationship Id="rId19" Type="http://schemas.openxmlformats.org/officeDocument/2006/relationships/hyperlink" Target="#Emp.D!A1"/><Relationship Id="rId4" Type="http://schemas.openxmlformats.org/officeDocument/2006/relationships/image" Target="../media/image3.png"/><Relationship Id="rId9" Type="http://schemas.openxmlformats.org/officeDocument/2006/relationships/image" Target="../media/image8.svg"/><Relationship Id="rId14" Type="http://schemas.openxmlformats.org/officeDocument/2006/relationships/chart" Target="../charts/chart3.xml"/><Relationship Id="rId22" Type="http://schemas.openxmlformats.org/officeDocument/2006/relationships/image" Target="../media/image12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PRO.D!A1"/><Relationship Id="rId13" Type="http://schemas.openxmlformats.org/officeDocument/2006/relationships/image" Target="../media/image5.png"/><Relationship Id="rId18" Type="http://schemas.openxmlformats.org/officeDocument/2006/relationships/image" Target="../media/image8.svg"/><Relationship Id="rId26" Type="http://schemas.openxmlformats.org/officeDocument/2006/relationships/image" Target="../media/image2.svg"/><Relationship Id="rId3" Type="http://schemas.openxmlformats.org/officeDocument/2006/relationships/image" Target="../media/image9.png"/><Relationship Id="rId21" Type="http://schemas.openxmlformats.org/officeDocument/2006/relationships/image" Target="../media/image17.png"/><Relationship Id="rId7" Type="http://schemas.openxmlformats.org/officeDocument/2006/relationships/hyperlink" Target="#CST.D!A1"/><Relationship Id="rId12" Type="http://schemas.openxmlformats.org/officeDocument/2006/relationships/image" Target="../media/image12.svg"/><Relationship Id="rId17" Type="http://schemas.openxmlformats.org/officeDocument/2006/relationships/image" Target="../media/image7.png"/><Relationship Id="rId25" Type="http://schemas.openxmlformats.org/officeDocument/2006/relationships/image" Target="../media/image1.png"/><Relationship Id="rId2" Type="http://schemas.openxmlformats.org/officeDocument/2006/relationships/image" Target="../media/image4.svg"/><Relationship Id="rId16" Type="http://schemas.openxmlformats.org/officeDocument/2006/relationships/image" Target="../media/image14.svg"/><Relationship Id="rId20" Type="http://schemas.openxmlformats.org/officeDocument/2006/relationships/image" Target="../media/image16.svg"/><Relationship Id="rId1" Type="http://schemas.openxmlformats.org/officeDocument/2006/relationships/image" Target="../media/image3.png"/><Relationship Id="rId6" Type="http://schemas.openxmlformats.org/officeDocument/2006/relationships/hyperlink" Target="#Rev.D!A1"/><Relationship Id="rId11" Type="http://schemas.openxmlformats.org/officeDocument/2006/relationships/image" Target="../media/image11.png"/><Relationship Id="rId24" Type="http://schemas.openxmlformats.org/officeDocument/2006/relationships/chart" Target="../charts/chart6.xml"/><Relationship Id="rId5" Type="http://schemas.openxmlformats.org/officeDocument/2006/relationships/hyperlink" Target="#Over.D!A1"/><Relationship Id="rId15" Type="http://schemas.openxmlformats.org/officeDocument/2006/relationships/image" Target="../media/image13.png"/><Relationship Id="rId23" Type="http://schemas.openxmlformats.org/officeDocument/2006/relationships/chart" Target="../charts/chart5.xml"/><Relationship Id="rId10" Type="http://schemas.openxmlformats.org/officeDocument/2006/relationships/hyperlink" Target="#ship.D!A1"/><Relationship Id="rId19" Type="http://schemas.openxmlformats.org/officeDocument/2006/relationships/image" Target="../media/image15.png"/><Relationship Id="rId4" Type="http://schemas.openxmlformats.org/officeDocument/2006/relationships/image" Target="../media/image10.svg"/><Relationship Id="rId9" Type="http://schemas.openxmlformats.org/officeDocument/2006/relationships/hyperlink" Target="#Emp.D!A1"/><Relationship Id="rId14" Type="http://schemas.openxmlformats.org/officeDocument/2006/relationships/image" Target="../media/image6.svg"/><Relationship Id="rId2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Emp.D!A1"/><Relationship Id="rId13" Type="http://schemas.openxmlformats.org/officeDocument/2006/relationships/image" Target="../media/image6.svg"/><Relationship Id="rId18" Type="http://schemas.openxmlformats.org/officeDocument/2006/relationships/image" Target="../media/image15.png"/><Relationship Id="rId26" Type="http://schemas.openxmlformats.org/officeDocument/2006/relationships/image" Target="../media/image1.png"/><Relationship Id="rId3" Type="http://schemas.openxmlformats.org/officeDocument/2006/relationships/image" Target="../media/image9.png"/><Relationship Id="rId21" Type="http://schemas.openxmlformats.org/officeDocument/2006/relationships/image" Target="../media/image19.svg"/><Relationship Id="rId7" Type="http://schemas.openxmlformats.org/officeDocument/2006/relationships/hyperlink" Target="#PRO.D!A1"/><Relationship Id="rId12" Type="http://schemas.openxmlformats.org/officeDocument/2006/relationships/image" Target="../media/image5.png"/><Relationship Id="rId17" Type="http://schemas.openxmlformats.org/officeDocument/2006/relationships/image" Target="../media/image8.svg"/><Relationship Id="rId25" Type="http://schemas.openxmlformats.org/officeDocument/2006/relationships/chart" Target="../charts/chart8.xml"/><Relationship Id="rId2" Type="http://schemas.openxmlformats.org/officeDocument/2006/relationships/image" Target="../media/image4.svg"/><Relationship Id="rId16" Type="http://schemas.openxmlformats.org/officeDocument/2006/relationships/image" Target="../media/image7.png"/><Relationship Id="rId20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hyperlink" Target="#CST.D!A1"/><Relationship Id="rId11" Type="http://schemas.openxmlformats.org/officeDocument/2006/relationships/image" Target="../media/image12.svg"/><Relationship Id="rId24" Type="http://schemas.openxmlformats.org/officeDocument/2006/relationships/image" Target="../media/image21.svg"/><Relationship Id="rId5" Type="http://schemas.openxmlformats.org/officeDocument/2006/relationships/hyperlink" Target="#Rev.D!A1"/><Relationship Id="rId15" Type="http://schemas.openxmlformats.org/officeDocument/2006/relationships/image" Target="../media/image14.svg"/><Relationship Id="rId23" Type="http://schemas.openxmlformats.org/officeDocument/2006/relationships/image" Target="../media/image20.png"/><Relationship Id="rId10" Type="http://schemas.openxmlformats.org/officeDocument/2006/relationships/image" Target="../media/image11.png"/><Relationship Id="rId19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hyperlink" Target="#ship.D!A1"/><Relationship Id="rId14" Type="http://schemas.openxmlformats.org/officeDocument/2006/relationships/image" Target="../media/image13.png"/><Relationship Id="rId22" Type="http://schemas.openxmlformats.org/officeDocument/2006/relationships/chart" Target="../charts/chart7.xml"/><Relationship Id="rId27" Type="http://schemas.openxmlformats.org/officeDocument/2006/relationships/image" Target="../media/image2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Emp.D!A1"/><Relationship Id="rId13" Type="http://schemas.openxmlformats.org/officeDocument/2006/relationships/image" Target="../media/image6.svg"/><Relationship Id="rId18" Type="http://schemas.openxmlformats.org/officeDocument/2006/relationships/image" Target="../media/image15.png"/><Relationship Id="rId26" Type="http://schemas.microsoft.com/office/2014/relationships/chartEx" Target="../charts/chartEx2.xml"/><Relationship Id="rId3" Type="http://schemas.openxmlformats.org/officeDocument/2006/relationships/image" Target="../media/image9.png"/><Relationship Id="rId21" Type="http://schemas.openxmlformats.org/officeDocument/2006/relationships/image" Target="../media/image19.svg"/><Relationship Id="rId7" Type="http://schemas.openxmlformats.org/officeDocument/2006/relationships/hyperlink" Target="#PRO.D!A1"/><Relationship Id="rId12" Type="http://schemas.openxmlformats.org/officeDocument/2006/relationships/image" Target="../media/image5.png"/><Relationship Id="rId17" Type="http://schemas.openxmlformats.org/officeDocument/2006/relationships/image" Target="../media/image8.svg"/><Relationship Id="rId25" Type="http://schemas.openxmlformats.org/officeDocument/2006/relationships/image" Target="../media/image23.svg"/><Relationship Id="rId2" Type="http://schemas.openxmlformats.org/officeDocument/2006/relationships/image" Target="../media/image4.svg"/><Relationship Id="rId16" Type="http://schemas.openxmlformats.org/officeDocument/2006/relationships/image" Target="../media/image7.png"/><Relationship Id="rId20" Type="http://schemas.openxmlformats.org/officeDocument/2006/relationships/image" Target="../media/image18.png"/><Relationship Id="rId29" Type="http://schemas.openxmlformats.org/officeDocument/2006/relationships/chart" Target="../charts/chart11.xml"/><Relationship Id="rId1" Type="http://schemas.openxmlformats.org/officeDocument/2006/relationships/image" Target="../media/image3.png"/><Relationship Id="rId6" Type="http://schemas.openxmlformats.org/officeDocument/2006/relationships/hyperlink" Target="#CST.D!A1"/><Relationship Id="rId11" Type="http://schemas.openxmlformats.org/officeDocument/2006/relationships/image" Target="../media/image12.svg"/><Relationship Id="rId24" Type="http://schemas.openxmlformats.org/officeDocument/2006/relationships/image" Target="../media/image22.png"/><Relationship Id="rId5" Type="http://schemas.openxmlformats.org/officeDocument/2006/relationships/hyperlink" Target="#Rev.D!A1"/><Relationship Id="rId15" Type="http://schemas.openxmlformats.org/officeDocument/2006/relationships/image" Target="../media/image14.svg"/><Relationship Id="rId23" Type="http://schemas.openxmlformats.org/officeDocument/2006/relationships/image" Target="../media/image2.svg"/><Relationship Id="rId28" Type="http://schemas.openxmlformats.org/officeDocument/2006/relationships/chart" Target="../charts/chart10.xml"/><Relationship Id="rId10" Type="http://schemas.openxmlformats.org/officeDocument/2006/relationships/image" Target="../media/image11.png"/><Relationship Id="rId19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hyperlink" Target="#ship.D!A1"/><Relationship Id="rId14" Type="http://schemas.openxmlformats.org/officeDocument/2006/relationships/image" Target="../media/image13.png"/><Relationship Id="rId22" Type="http://schemas.openxmlformats.org/officeDocument/2006/relationships/image" Target="../media/image1.png"/><Relationship Id="rId27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Rev.D!A1"/><Relationship Id="rId13" Type="http://schemas.openxmlformats.org/officeDocument/2006/relationships/image" Target="../media/image11.png"/><Relationship Id="rId18" Type="http://schemas.openxmlformats.org/officeDocument/2006/relationships/image" Target="../media/image16.svg"/><Relationship Id="rId26" Type="http://schemas.openxmlformats.org/officeDocument/2006/relationships/chart" Target="../charts/chart13.xml"/><Relationship Id="rId3" Type="http://schemas.openxmlformats.org/officeDocument/2006/relationships/image" Target="../media/image5.png"/><Relationship Id="rId21" Type="http://schemas.openxmlformats.org/officeDocument/2006/relationships/image" Target="../media/image24.png"/><Relationship Id="rId7" Type="http://schemas.openxmlformats.org/officeDocument/2006/relationships/hyperlink" Target="#O.Dash!A1"/><Relationship Id="rId12" Type="http://schemas.openxmlformats.org/officeDocument/2006/relationships/hyperlink" Target="#ship.D!A1"/><Relationship Id="rId17" Type="http://schemas.openxmlformats.org/officeDocument/2006/relationships/image" Target="../media/image15.png"/><Relationship Id="rId25" Type="http://schemas.openxmlformats.org/officeDocument/2006/relationships/chart" Target="../charts/chart12.xml"/><Relationship Id="rId2" Type="http://schemas.openxmlformats.org/officeDocument/2006/relationships/image" Target="../media/image2.svg"/><Relationship Id="rId16" Type="http://schemas.openxmlformats.org/officeDocument/2006/relationships/image" Target="../media/image14.svg"/><Relationship Id="rId20" Type="http://schemas.openxmlformats.org/officeDocument/2006/relationships/image" Target="../media/image4.svg"/><Relationship Id="rId1" Type="http://schemas.openxmlformats.org/officeDocument/2006/relationships/image" Target="../media/image1.png"/><Relationship Id="rId6" Type="http://schemas.openxmlformats.org/officeDocument/2006/relationships/image" Target="../media/image8.svg"/><Relationship Id="rId11" Type="http://schemas.openxmlformats.org/officeDocument/2006/relationships/hyperlink" Target="#Emp.D!A1"/><Relationship Id="rId24" Type="http://schemas.openxmlformats.org/officeDocument/2006/relationships/image" Target="../media/image27.svg"/><Relationship Id="rId5" Type="http://schemas.openxmlformats.org/officeDocument/2006/relationships/image" Target="../media/image7.png"/><Relationship Id="rId15" Type="http://schemas.openxmlformats.org/officeDocument/2006/relationships/image" Target="../media/image13.png"/><Relationship Id="rId23" Type="http://schemas.openxmlformats.org/officeDocument/2006/relationships/image" Target="../media/image26.png"/><Relationship Id="rId10" Type="http://schemas.openxmlformats.org/officeDocument/2006/relationships/hyperlink" Target="#PRO.D!A1"/><Relationship Id="rId19" Type="http://schemas.openxmlformats.org/officeDocument/2006/relationships/image" Target="../media/image3.png"/><Relationship Id="rId4" Type="http://schemas.openxmlformats.org/officeDocument/2006/relationships/image" Target="../media/image6.svg"/><Relationship Id="rId9" Type="http://schemas.openxmlformats.org/officeDocument/2006/relationships/hyperlink" Target="#CST.D!A1"/><Relationship Id="rId14" Type="http://schemas.openxmlformats.org/officeDocument/2006/relationships/image" Target="../media/image12.svg"/><Relationship Id="rId22" Type="http://schemas.openxmlformats.org/officeDocument/2006/relationships/image" Target="../media/image25.svg"/><Relationship Id="rId27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Rev.D!A1"/><Relationship Id="rId13" Type="http://schemas.openxmlformats.org/officeDocument/2006/relationships/image" Target="../media/image11.png"/><Relationship Id="rId18" Type="http://schemas.openxmlformats.org/officeDocument/2006/relationships/image" Target="../media/image14.svg"/><Relationship Id="rId26" Type="http://schemas.openxmlformats.org/officeDocument/2006/relationships/image" Target="../media/image29.svg"/><Relationship Id="rId3" Type="http://schemas.openxmlformats.org/officeDocument/2006/relationships/image" Target="../media/image3.png"/><Relationship Id="rId21" Type="http://schemas.openxmlformats.org/officeDocument/2006/relationships/image" Target="../media/image15.png"/><Relationship Id="rId7" Type="http://schemas.openxmlformats.org/officeDocument/2006/relationships/hyperlink" Target="#O.Dash!A1"/><Relationship Id="rId12" Type="http://schemas.openxmlformats.org/officeDocument/2006/relationships/hyperlink" Target="#ship.D!A1"/><Relationship Id="rId17" Type="http://schemas.openxmlformats.org/officeDocument/2006/relationships/image" Target="../media/image13.png"/><Relationship Id="rId25" Type="http://schemas.openxmlformats.org/officeDocument/2006/relationships/image" Target="../media/image28.png"/><Relationship Id="rId2" Type="http://schemas.openxmlformats.org/officeDocument/2006/relationships/image" Target="../media/image2.svg"/><Relationship Id="rId16" Type="http://schemas.openxmlformats.org/officeDocument/2006/relationships/image" Target="../media/image6.svg"/><Relationship Id="rId20" Type="http://schemas.openxmlformats.org/officeDocument/2006/relationships/image" Target="../media/image8.svg"/><Relationship Id="rId1" Type="http://schemas.openxmlformats.org/officeDocument/2006/relationships/image" Target="../media/image1.png"/><Relationship Id="rId6" Type="http://schemas.openxmlformats.org/officeDocument/2006/relationships/image" Target="../media/image10.svg"/><Relationship Id="rId11" Type="http://schemas.openxmlformats.org/officeDocument/2006/relationships/hyperlink" Target="#Emp.D!A1"/><Relationship Id="rId24" Type="http://schemas.openxmlformats.org/officeDocument/2006/relationships/chart" Target="../charts/chart16.xml"/><Relationship Id="rId5" Type="http://schemas.openxmlformats.org/officeDocument/2006/relationships/image" Target="../media/image9.png"/><Relationship Id="rId15" Type="http://schemas.openxmlformats.org/officeDocument/2006/relationships/image" Target="../media/image5.png"/><Relationship Id="rId23" Type="http://schemas.openxmlformats.org/officeDocument/2006/relationships/chart" Target="../charts/chart15.xml"/><Relationship Id="rId10" Type="http://schemas.openxmlformats.org/officeDocument/2006/relationships/hyperlink" Target="#PRO.D!A1"/><Relationship Id="rId19" Type="http://schemas.openxmlformats.org/officeDocument/2006/relationships/image" Target="../media/image7.png"/><Relationship Id="rId4" Type="http://schemas.openxmlformats.org/officeDocument/2006/relationships/image" Target="../media/image4.svg"/><Relationship Id="rId9" Type="http://schemas.openxmlformats.org/officeDocument/2006/relationships/hyperlink" Target="#CST.D!A1"/><Relationship Id="rId14" Type="http://schemas.openxmlformats.org/officeDocument/2006/relationships/image" Target="../media/image12.svg"/><Relationship Id="rId22" Type="http://schemas.openxmlformats.org/officeDocument/2006/relationships/image" Target="../media/image16.svg"/><Relationship Id="rId27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</xdr:row>
      <xdr:rowOff>119743</xdr:rowOff>
    </xdr:from>
    <xdr:to>
      <xdr:col>1</xdr:col>
      <xdr:colOff>2590801</xdr:colOff>
      <xdr:row>30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CF39CF97-A4CC-D48C-39B2-0E5DE6DD1770}"/>
            </a:ext>
          </a:extLst>
        </xdr:cNvPr>
        <xdr:cNvSpPr/>
      </xdr:nvSpPr>
      <xdr:spPr>
        <a:xfrm>
          <a:off x="152400" y="979714"/>
          <a:ext cx="2732315" cy="403860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1281548</xdr:colOff>
      <xdr:row>3</xdr:row>
      <xdr:rowOff>43543</xdr:rowOff>
    </xdr:from>
    <xdr:to>
      <xdr:col>15</xdr:col>
      <xdr:colOff>566057</xdr:colOff>
      <xdr:row>49</xdr:row>
      <xdr:rowOff>119743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1CEA9083-4249-4323-A8D5-74A41020F0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6628" y="912223"/>
              <a:ext cx="8740929" cy="7132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76201</xdr:colOff>
      <xdr:row>0</xdr:row>
      <xdr:rowOff>54429</xdr:rowOff>
    </xdr:from>
    <xdr:to>
      <xdr:col>15</xdr:col>
      <xdr:colOff>533400</xdr:colOff>
      <xdr:row>3</xdr:row>
      <xdr:rowOff>54430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6858F5A-CDB2-7EF7-6DCE-8C71978F9374}"/>
            </a:ext>
          </a:extLst>
        </xdr:cNvPr>
        <xdr:cNvSpPr/>
      </xdr:nvSpPr>
      <xdr:spPr>
        <a:xfrm>
          <a:off x="76201" y="54429"/>
          <a:ext cx="20084142" cy="859972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OVERVIEW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7</xdr:col>
      <xdr:colOff>326571</xdr:colOff>
      <xdr:row>0</xdr:row>
      <xdr:rowOff>87086</xdr:rowOff>
    </xdr:from>
    <xdr:to>
      <xdr:col>8</xdr:col>
      <xdr:colOff>335056</xdr:colOff>
      <xdr:row>2</xdr:row>
      <xdr:rowOff>145664</xdr:rowOff>
    </xdr:to>
    <xdr:pic>
      <xdr:nvPicPr>
        <xdr:cNvPr id="25" name="Graphic 24" descr="Presentation with pie chart with solid fill">
          <a:extLst>
            <a:ext uri="{FF2B5EF4-FFF2-40B4-BE49-F238E27FC236}">
              <a16:creationId xmlns:a16="http://schemas.microsoft.com/office/drawing/2014/main" id="{ECA377B3-4D29-0F6A-F847-7AEA4327B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685314" y="87086"/>
          <a:ext cx="835799" cy="766149"/>
        </a:xfrm>
        <a:prstGeom prst="rect">
          <a:avLst/>
        </a:prstGeom>
      </xdr:spPr>
    </xdr:pic>
    <xdr:clientData/>
  </xdr:twoCellAnchor>
  <xdr:twoCellAnchor>
    <xdr:from>
      <xdr:col>1</xdr:col>
      <xdr:colOff>2675907</xdr:colOff>
      <xdr:row>3</xdr:row>
      <xdr:rowOff>119744</xdr:rowOff>
    </xdr:from>
    <xdr:to>
      <xdr:col>4</xdr:col>
      <xdr:colOff>1136074</xdr:colOff>
      <xdr:row>11</xdr:row>
      <xdr:rowOff>32658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DC0C9974-80F5-1074-5C60-3DCB99977D09}"/>
            </a:ext>
          </a:extLst>
        </xdr:cNvPr>
        <xdr:cNvSpPr/>
      </xdr:nvSpPr>
      <xdr:spPr>
        <a:xfrm>
          <a:off x="2966852" y="992580"/>
          <a:ext cx="2242458" cy="1173678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78181</xdr:colOff>
      <xdr:row>4</xdr:row>
      <xdr:rowOff>65314</xdr:rowOff>
    </xdr:from>
    <xdr:to>
      <xdr:col>5</xdr:col>
      <xdr:colOff>55419</xdr:colOff>
      <xdr:row>7</xdr:row>
      <xdr:rowOff>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278971F-D283-1A57-A3DC-21584BE451E1}"/>
            </a:ext>
          </a:extLst>
        </xdr:cNvPr>
        <xdr:cNvSpPr txBox="1"/>
      </xdr:nvSpPr>
      <xdr:spPr>
        <a:xfrm>
          <a:off x="3721926" y="1090550"/>
          <a:ext cx="1667493" cy="4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Net Sales</a:t>
          </a:r>
        </a:p>
      </xdr:txBody>
    </xdr:sp>
    <xdr:clientData/>
  </xdr:twoCellAnchor>
  <xdr:twoCellAnchor>
    <xdr:from>
      <xdr:col>1</xdr:col>
      <xdr:colOff>2958936</xdr:colOff>
      <xdr:row>7</xdr:row>
      <xdr:rowOff>95004</xdr:rowOff>
    </xdr:from>
    <xdr:to>
      <xdr:col>4</xdr:col>
      <xdr:colOff>868879</xdr:colOff>
      <xdr:row>10</xdr:row>
      <xdr:rowOff>73233</xdr:rowOff>
    </xdr:to>
    <xdr:sp macro="" textlink="'overviewReport '!D3">
      <xdr:nvSpPr>
        <xdr:cNvPr id="40" name="TextBox 39">
          <a:extLst>
            <a:ext uri="{FF2B5EF4-FFF2-40B4-BE49-F238E27FC236}">
              <a16:creationId xmlns:a16="http://schemas.microsoft.com/office/drawing/2014/main" id="{F185C43C-A42D-4315-8436-43FF0EB6D3A1}"/>
            </a:ext>
          </a:extLst>
        </xdr:cNvPr>
        <xdr:cNvSpPr txBox="1"/>
      </xdr:nvSpPr>
      <xdr:spPr>
        <a:xfrm>
          <a:off x="3252850" y="1608118"/>
          <a:ext cx="1687286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64EF143-D2D5-4093-AC19-FA0F12945AF3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$1,265,793</a:t>
          </a:fld>
          <a:endParaRPr lang="en-US" sz="20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0</xdr:colOff>
      <xdr:row>3</xdr:row>
      <xdr:rowOff>116775</xdr:rowOff>
    </xdr:from>
    <xdr:to>
      <xdr:col>6</xdr:col>
      <xdr:colOff>831273</xdr:colOff>
      <xdr:row>11</xdr:row>
      <xdr:rowOff>29689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C5AEF48C-E302-4380-9456-EE2D45D6CD92}"/>
            </a:ext>
          </a:extLst>
        </xdr:cNvPr>
        <xdr:cNvSpPr/>
      </xdr:nvSpPr>
      <xdr:spPr>
        <a:xfrm>
          <a:off x="5334000" y="989611"/>
          <a:ext cx="2008909" cy="1173678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498766</xdr:colOff>
      <xdr:row>4</xdr:row>
      <xdr:rowOff>48491</xdr:rowOff>
    </xdr:from>
    <xdr:to>
      <xdr:col>7</xdr:col>
      <xdr:colOff>137558</xdr:colOff>
      <xdr:row>6</xdr:row>
      <xdr:rowOff>135577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E125B83E-2736-4B5F-84F2-51A6F88A049D}"/>
            </a:ext>
          </a:extLst>
        </xdr:cNvPr>
        <xdr:cNvSpPr txBox="1"/>
      </xdr:nvSpPr>
      <xdr:spPr>
        <a:xfrm>
          <a:off x="5832766" y="1073727"/>
          <a:ext cx="1675410" cy="4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Customers</a:t>
          </a:r>
        </a:p>
      </xdr:txBody>
    </xdr:sp>
    <xdr:clientData/>
  </xdr:twoCellAnchor>
  <xdr:twoCellAnchor>
    <xdr:from>
      <xdr:col>5</xdr:col>
      <xdr:colOff>175163</xdr:colOff>
      <xdr:row>7</xdr:row>
      <xdr:rowOff>75210</xdr:rowOff>
    </xdr:from>
    <xdr:to>
      <xdr:col>6</xdr:col>
      <xdr:colOff>522516</xdr:colOff>
      <xdr:row>10</xdr:row>
      <xdr:rowOff>53439</xdr:rowOff>
    </xdr:to>
    <xdr:sp macro="" textlink="'overviewReport '!B3">
      <xdr:nvSpPr>
        <xdr:cNvPr id="43" name="TextBox 42">
          <a:extLst>
            <a:ext uri="{FF2B5EF4-FFF2-40B4-BE49-F238E27FC236}">
              <a16:creationId xmlns:a16="http://schemas.microsoft.com/office/drawing/2014/main" id="{B1912EC2-CAB3-48DC-BB8C-AC3908F5AEA4}"/>
            </a:ext>
          </a:extLst>
        </xdr:cNvPr>
        <xdr:cNvSpPr txBox="1"/>
      </xdr:nvSpPr>
      <xdr:spPr>
        <a:xfrm>
          <a:off x="5509163" y="1599210"/>
          <a:ext cx="1524989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AF06FAD-92B1-4160-A5AD-48537AC2B5CC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89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83128</xdr:colOff>
      <xdr:row>3</xdr:row>
      <xdr:rowOff>113806</xdr:rowOff>
    </xdr:from>
    <xdr:to>
      <xdr:col>9</xdr:col>
      <xdr:colOff>96983</xdr:colOff>
      <xdr:row>11</xdr:row>
      <xdr:rowOff>26720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5BF313A4-E354-466C-8998-901B43AE8B32}"/>
            </a:ext>
          </a:extLst>
        </xdr:cNvPr>
        <xdr:cNvSpPr/>
      </xdr:nvSpPr>
      <xdr:spPr>
        <a:xfrm>
          <a:off x="7453746" y="986642"/>
          <a:ext cx="1565564" cy="1173678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580903</xdr:colOff>
      <xdr:row>4</xdr:row>
      <xdr:rowOff>15833</xdr:rowOff>
    </xdr:from>
    <xdr:to>
      <xdr:col>9</xdr:col>
      <xdr:colOff>119743</xdr:colOff>
      <xdr:row>6</xdr:row>
      <xdr:rowOff>102919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504C8BA-99AB-4CDC-8B81-58EE6DA4E0D9}"/>
            </a:ext>
          </a:extLst>
        </xdr:cNvPr>
        <xdr:cNvSpPr txBox="1"/>
      </xdr:nvSpPr>
      <xdr:spPr>
        <a:xfrm>
          <a:off x="7939646" y="1028204"/>
          <a:ext cx="108461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Orders</a:t>
          </a:r>
        </a:p>
      </xdr:txBody>
    </xdr:sp>
    <xdr:clientData/>
  </xdr:twoCellAnchor>
  <xdr:twoCellAnchor>
    <xdr:from>
      <xdr:col>7</xdr:col>
      <xdr:colOff>160319</xdr:colOff>
      <xdr:row>7</xdr:row>
      <xdr:rowOff>86096</xdr:rowOff>
    </xdr:from>
    <xdr:to>
      <xdr:col>9</xdr:col>
      <xdr:colOff>119745</xdr:colOff>
      <xdr:row>10</xdr:row>
      <xdr:rowOff>64325</xdr:rowOff>
    </xdr:to>
    <xdr:sp macro="" textlink="'overviewReport '!C3">
      <xdr:nvSpPr>
        <xdr:cNvPr id="46" name="TextBox 45">
          <a:extLst>
            <a:ext uri="{FF2B5EF4-FFF2-40B4-BE49-F238E27FC236}">
              <a16:creationId xmlns:a16="http://schemas.microsoft.com/office/drawing/2014/main" id="{17F9F2F5-BA3D-4D59-B1A4-EEC46C04DC6C}"/>
            </a:ext>
          </a:extLst>
        </xdr:cNvPr>
        <xdr:cNvSpPr txBox="1"/>
      </xdr:nvSpPr>
      <xdr:spPr>
        <a:xfrm>
          <a:off x="7530937" y="1610096"/>
          <a:ext cx="1511135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6B46C04-D5EA-4B33-81FE-DD4CEB9FC036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830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193964</xdr:colOff>
      <xdr:row>3</xdr:row>
      <xdr:rowOff>133597</xdr:rowOff>
    </xdr:from>
    <xdr:to>
      <xdr:col>11</xdr:col>
      <xdr:colOff>1205345</xdr:colOff>
      <xdr:row>11</xdr:row>
      <xdr:rowOff>46511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7A1CA89D-ACBE-48E9-9CF3-A992DA118FE0}"/>
            </a:ext>
          </a:extLst>
        </xdr:cNvPr>
        <xdr:cNvSpPr/>
      </xdr:nvSpPr>
      <xdr:spPr>
        <a:xfrm>
          <a:off x="9116291" y="1006433"/>
          <a:ext cx="2272145" cy="1173678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574965</xdr:colOff>
      <xdr:row>4</xdr:row>
      <xdr:rowOff>37604</xdr:rowOff>
    </xdr:from>
    <xdr:to>
      <xdr:col>11</xdr:col>
      <xdr:colOff>1262744</xdr:colOff>
      <xdr:row>6</xdr:row>
      <xdr:rowOff>124690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D77B7621-15BE-4D7D-9832-657F6403F6CF}"/>
            </a:ext>
          </a:extLst>
        </xdr:cNvPr>
        <xdr:cNvSpPr txBox="1"/>
      </xdr:nvSpPr>
      <xdr:spPr>
        <a:xfrm>
          <a:off x="9497292" y="1062840"/>
          <a:ext cx="1948543" cy="4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AVG.Ship.Days</a:t>
          </a:r>
        </a:p>
      </xdr:txBody>
    </xdr:sp>
    <xdr:clientData/>
  </xdr:twoCellAnchor>
  <xdr:twoCellAnchor>
    <xdr:from>
      <xdr:col>9</xdr:col>
      <xdr:colOff>496786</xdr:colOff>
      <xdr:row>7</xdr:row>
      <xdr:rowOff>105887</xdr:rowOff>
    </xdr:from>
    <xdr:to>
      <xdr:col>11</xdr:col>
      <xdr:colOff>749136</xdr:colOff>
      <xdr:row>10</xdr:row>
      <xdr:rowOff>84116</xdr:rowOff>
    </xdr:to>
    <xdr:sp macro="" textlink="'overviewReport '!A2">
      <xdr:nvSpPr>
        <xdr:cNvPr id="49" name="TextBox 48">
          <a:extLst>
            <a:ext uri="{FF2B5EF4-FFF2-40B4-BE49-F238E27FC236}">
              <a16:creationId xmlns:a16="http://schemas.microsoft.com/office/drawing/2014/main" id="{BA49FDFE-4D22-4295-B3E9-09C6DFA969E6}"/>
            </a:ext>
          </a:extLst>
        </xdr:cNvPr>
        <xdr:cNvSpPr txBox="1"/>
      </xdr:nvSpPr>
      <xdr:spPr>
        <a:xfrm>
          <a:off x="9419113" y="1629887"/>
          <a:ext cx="1513114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98E0F14-4CC5-4DEE-8DB4-616C62BF7B28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9</xdr:col>
      <xdr:colOff>258579</xdr:colOff>
      <xdr:row>4</xdr:row>
      <xdr:rowOff>62577</xdr:rowOff>
    </xdr:from>
    <xdr:to>
      <xdr:col>9</xdr:col>
      <xdr:colOff>642780</xdr:colOff>
      <xdr:row>6</xdr:row>
      <xdr:rowOff>98435</xdr:rowOff>
    </xdr:to>
    <xdr:pic>
      <xdr:nvPicPr>
        <xdr:cNvPr id="50" name="Graphic 49" descr="Truck with solid fill">
          <a:extLst>
            <a:ext uri="{FF2B5EF4-FFF2-40B4-BE49-F238E27FC236}">
              <a16:creationId xmlns:a16="http://schemas.microsoft.com/office/drawing/2014/main" id="{0DA3431D-4D83-471A-98AA-6C6D6DEC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180906" y="1087813"/>
          <a:ext cx="384201" cy="382222"/>
        </a:xfrm>
        <a:prstGeom prst="rect">
          <a:avLst/>
        </a:prstGeom>
      </xdr:spPr>
    </xdr:pic>
    <xdr:clientData/>
  </xdr:twoCellAnchor>
  <xdr:twoCellAnchor editAs="oneCell">
    <xdr:from>
      <xdr:col>7</xdr:col>
      <xdr:colOff>210631</xdr:colOff>
      <xdr:row>4</xdr:row>
      <xdr:rowOff>24480</xdr:rowOff>
    </xdr:from>
    <xdr:to>
      <xdr:col>7</xdr:col>
      <xdr:colOff>597522</xdr:colOff>
      <xdr:row>6</xdr:row>
      <xdr:rowOff>60338</xdr:rowOff>
    </xdr:to>
    <xdr:pic>
      <xdr:nvPicPr>
        <xdr:cNvPr id="51" name="Graphic 50" descr="Inventory with solid fill">
          <a:extLst>
            <a:ext uri="{FF2B5EF4-FFF2-40B4-BE49-F238E27FC236}">
              <a16:creationId xmlns:a16="http://schemas.microsoft.com/office/drawing/2014/main" id="{7589E003-8578-4C6E-A586-46281E81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581249" y="1049716"/>
          <a:ext cx="386891" cy="382222"/>
        </a:xfrm>
        <a:prstGeom prst="rect">
          <a:avLst/>
        </a:prstGeom>
      </xdr:spPr>
    </xdr:pic>
    <xdr:clientData/>
  </xdr:twoCellAnchor>
  <xdr:twoCellAnchor editAs="oneCell">
    <xdr:from>
      <xdr:col>5</xdr:col>
      <xdr:colOff>59377</xdr:colOff>
      <xdr:row>3</xdr:row>
      <xdr:rowOff>119174</xdr:rowOff>
    </xdr:from>
    <xdr:to>
      <xdr:col>5</xdr:col>
      <xdr:colOff>592356</xdr:colOff>
      <xdr:row>6</xdr:row>
      <xdr:rowOff>149431</xdr:rowOff>
    </xdr:to>
    <xdr:pic>
      <xdr:nvPicPr>
        <xdr:cNvPr id="53" name="Graphic 52" descr="User outline">
          <a:extLst>
            <a:ext uri="{FF2B5EF4-FFF2-40B4-BE49-F238E27FC236}">
              <a16:creationId xmlns:a16="http://schemas.microsoft.com/office/drawing/2014/main" id="{1EBF9A44-99C6-B467-70B4-71D65B0D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393377" y="992010"/>
          <a:ext cx="532979" cy="529021"/>
        </a:xfrm>
        <a:prstGeom prst="rect">
          <a:avLst/>
        </a:prstGeom>
      </xdr:spPr>
    </xdr:pic>
    <xdr:clientData/>
  </xdr:twoCellAnchor>
  <xdr:twoCellAnchor editAs="oneCell">
    <xdr:from>
      <xdr:col>1</xdr:col>
      <xdr:colOff>2838772</xdr:colOff>
      <xdr:row>3</xdr:row>
      <xdr:rowOff>136567</xdr:rowOff>
    </xdr:from>
    <xdr:to>
      <xdr:col>2</xdr:col>
      <xdr:colOff>17962</xdr:colOff>
      <xdr:row>7</xdr:row>
      <xdr:rowOff>14424</xdr:rowOff>
    </xdr:to>
    <xdr:pic>
      <xdr:nvPicPr>
        <xdr:cNvPr id="55" name="Graphic 54" descr="Money outline">
          <a:extLst>
            <a:ext uri="{FF2B5EF4-FFF2-40B4-BE49-F238E27FC236}">
              <a16:creationId xmlns:a16="http://schemas.microsoft.com/office/drawing/2014/main" id="{D8E4B889-D834-8D51-367E-EC0007AE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129717" y="1009403"/>
          <a:ext cx="531990" cy="529021"/>
        </a:xfrm>
        <a:prstGeom prst="rect">
          <a:avLst/>
        </a:prstGeom>
      </xdr:spPr>
    </xdr:pic>
    <xdr:clientData/>
  </xdr:twoCellAnchor>
  <xdr:twoCellAnchor>
    <xdr:from>
      <xdr:col>1</xdr:col>
      <xdr:colOff>2645229</xdr:colOff>
      <xdr:row>11</xdr:row>
      <xdr:rowOff>141516</xdr:rowOff>
    </xdr:from>
    <xdr:to>
      <xdr:col>7</xdr:col>
      <xdr:colOff>54428</xdr:colOff>
      <xdr:row>30</xdr:row>
      <xdr:rowOff>13608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78AA89-EF9E-42F4-A994-406DC19CD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30</xdr:row>
      <xdr:rowOff>79861</xdr:rowOff>
    </xdr:from>
    <xdr:to>
      <xdr:col>11</xdr:col>
      <xdr:colOff>1260764</xdr:colOff>
      <xdr:row>49</xdr:row>
      <xdr:rowOff>97972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B53A1AD6-BC6F-44B2-B82C-8A2ED384C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130627</xdr:colOff>
      <xdr:row>11</xdr:row>
      <xdr:rowOff>130629</xdr:rowOff>
    </xdr:from>
    <xdr:to>
      <xdr:col>11</xdr:col>
      <xdr:colOff>1240972</xdr:colOff>
      <xdr:row>29</xdr:row>
      <xdr:rowOff>141514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5CE1BF7-FEAE-466C-B897-485098E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250372</xdr:colOff>
      <xdr:row>4</xdr:row>
      <xdr:rowOff>87086</xdr:rowOff>
    </xdr:from>
    <xdr:to>
      <xdr:col>1</xdr:col>
      <xdr:colOff>2471058</xdr:colOff>
      <xdr:row>7</xdr:row>
      <xdr:rowOff>87086</xdr:rowOff>
    </xdr:to>
    <xdr:sp macro="" textlink="">
      <xdr:nvSpPr>
        <xdr:cNvPr id="70" name="Flowchart: Terminator 6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AF0A990-D6C2-AD84-A623-3402C09FF510}"/>
            </a:ext>
          </a:extLst>
        </xdr:cNvPr>
        <xdr:cNvSpPr/>
      </xdr:nvSpPr>
      <xdr:spPr>
        <a:xfrm>
          <a:off x="250372" y="1099457"/>
          <a:ext cx="2514600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8</xdr:row>
      <xdr:rowOff>32657</xdr:rowOff>
    </xdr:from>
    <xdr:to>
      <xdr:col>1</xdr:col>
      <xdr:colOff>2460172</xdr:colOff>
      <xdr:row>11</xdr:row>
      <xdr:rowOff>76200</xdr:rowOff>
    </xdr:to>
    <xdr:sp macro="" textlink="">
      <xdr:nvSpPr>
        <xdr:cNvPr id="71" name="Flowchart: Terminator 7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CA51CDB-5E0A-4352-A6E3-53EA6CDE14C3}"/>
            </a:ext>
          </a:extLst>
        </xdr:cNvPr>
        <xdr:cNvSpPr/>
      </xdr:nvSpPr>
      <xdr:spPr>
        <a:xfrm>
          <a:off x="239486" y="1698171"/>
          <a:ext cx="2514600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12</xdr:row>
      <xdr:rowOff>87085</xdr:rowOff>
    </xdr:from>
    <xdr:to>
      <xdr:col>1</xdr:col>
      <xdr:colOff>2471058</xdr:colOff>
      <xdr:row>15</xdr:row>
      <xdr:rowOff>130628</xdr:rowOff>
    </xdr:to>
    <xdr:sp macro="" textlink="">
      <xdr:nvSpPr>
        <xdr:cNvPr id="72" name="Flowchart: Terminator 7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C12E2BC-6862-4435-BB51-68BBB29DA62A}"/>
            </a:ext>
          </a:extLst>
        </xdr:cNvPr>
        <xdr:cNvSpPr/>
      </xdr:nvSpPr>
      <xdr:spPr>
        <a:xfrm>
          <a:off x="250372" y="2362199"/>
          <a:ext cx="2514600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16</xdr:row>
      <xdr:rowOff>87085</xdr:rowOff>
    </xdr:from>
    <xdr:to>
      <xdr:col>1</xdr:col>
      <xdr:colOff>2460172</xdr:colOff>
      <xdr:row>19</xdr:row>
      <xdr:rowOff>130628</xdr:rowOff>
    </xdr:to>
    <xdr:sp macro="" textlink="">
      <xdr:nvSpPr>
        <xdr:cNvPr id="73" name="Flowchart: Terminator 72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0AC1074-ECB7-4B29-A9F8-94D27BDC9094}"/>
            </a:ext>
          </a:extLst>
        </xdr:cNvPr>
        <xdr:cNvSpPr/>
      </xdr:nvSpPr>
      <xdr:spPr>
        <a:xfrm>
          <a:off x="239486" y="2971799"/>
          <a:ext cx="2514600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20</xdr:row>
      <xdr:rowOff>141513</xdr:rowOff>
    </xdr:from>
    <xdr:to>
      <xdr:col>1</xdr:col>
      <xdr:colOff>2471058</xdr:colOff>
      <xdr:row>24</xdr:row>
      <xdr:rowOff>32656</xdr:rowOff>
    </xdr:to>
    <xdr:sp macro="" textlink="">
      <xdr:nvSpPr>
        <xdr:cNvPr id="74" name="Flowchart: Terminator 7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B7A415C-3B9F-42B5-8812-8E0D008FD480}"/>
            </a:ext>
          </a:extLst>
        </xdr:cNvPr>
        <xdr:cNvSpPr/>
      </xdr:nvSpPr>
      <xdr:spPr>
        <a:xfrm>
          <a:off x="250372" y="3635827"/>
          <a:ext cx="2514600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25</xdr:row>
      <xdr:rowOff>32656</xdr:rowOff>
    </xdr:from>
    <xdr:to>
      <xdr:col>1</xdr:col>
      <xdr:colOff>2471058</xdr:colOff>
      <xdr:row>28</xdr:row>
      <xdr:rowOff>76199</xdr:rowOff>
    </xdr:to>
    <xdr:sp macro="" textlink="">
      <xdr:nvSpPr>
        <xdr:cNvPr id="75" name="Flowchart: Terminator 74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474A94-F964-42FB-AB6D-99985A402A31}"/>
            </a:ext>
          </a:extLst>
        </xdr:cNvPr>
        <xdr:cNvSpPr/>
      </xdr:nvSpPr>
      <xdr:spPr>
        <a:xfrm>
          <a:off x="250372" y="4288970"/>
          <a:ext cx="2514600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4</xdr:row>
      <xdr:rowOff>137031</xdr:rowOff>
    </xdr:from>
    <xdr:to>
      <xdr:col>1</xdr:col>
      <xdr:colOff>765201</xdr:colOff>
      <xdr:row>7</xdr:row>
      <xdr:rowOff>20489</xdr:rowOff>
    </xdr:to>
    <xdr:pic>
      <xdr:nvPicPr>
        <xdr:cNvPr id="76" name="Graphic 75" descr="Document outline">
          <a:extLst>
            <a:ext uri="{FF2B5EF4-FFF2-40B4-BE49-F238E27FC236}">
              <a16:creationId xmlns:a16="http://schemas.microsoft.com/office/drawing/2014/main" id="{D7F1FE32-237D-442F-A8A8-E7E58D63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74914" y="1149402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16</xdr:row>
      <xdr:rowOff>139275</xdr:rowOff>
    </xdr:from>
    <xdr:to>
      <xdr:col>1</xdr:col>
      <xdr:colOff>713463</xdr:colOff>
      <xdr:row>19</xdr:row>
      <xdr:rowOff>66276</xdr:rowOff>
    </xdr:to>
    <xdr:pic>
      <xdr:nvPicPr>
        <xdr:cNvPr id="77" name="Graphic 76" descr="Inventory with solid fill">
          <a:extLst>
            <a:ext uri="{FF2B5EF4-FFF2-40B4-BE49-F238E27FC236}">
              <a16:creationId xmlns:a16="http://schemas.microsoft.com/office/drawing/2014/main" id="{EE51F10F-A91B-4DAE-B0E0-6162ABD0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20486" y="3023989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8</xdr:row>
      <xdr:rowOff>102455</xdr:rowOff>
    </xdr:from>
    <xdr:to>
      <xdr:col>1</xdr:col>
      <xdr:colOff>760525</xdr:colOff>
      <xdr:row>11</xdr:row>
      <xdr:rowOff>29456</xdr:rowOff>
    </xdr:to>
    <xdr:pic>
      <xdr:nvPicPr>
        <xdr:cNvPr id="78" name="Graphic 77" descr="Coins outline">
          <a:extLst>
            <a:ext uri="{FF2B5EF4-FFF2-40B4-BE49-F238E27FC236}">
              <a16:creationId xmlns:a16="http://schemas.microsoft.com/office/drawing/2014/main" id="{8AC45F00-6E4C-4730-A708-94B520E1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670238" y="1767969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12</xdr:row>
      <xdr:rowOff>127427</xdr:rowOff>
    </xdr:from>
    <xdr:to>
      <xdr:col>1</xdr:col>
      <xdr:colOff>744507</xdr:colOff>
      <xdr:row>15</xdr:row>
      <xdr:rowOff>54428</xdr:rowOff>
    </xdr:to>
    <xdr:pic>
      <xdr:nvPicPr>
        <xdr:cNvPr id="79" name="Graphic 78" descr="User outline">
          <a:extLst>
            <a:ext uri="{FF2B5EF4-FFF2-40B4-BE49-F238E27FC236}">
              <a16:creationId xmlns:a16="http://schemas.microsoft.com/office/drawing/2014/main" id="{7305ADD1-AA64-4350-87FB-924D36CF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53143" y="2402541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26414</xdr:rowOff>
    </xdr:from>
    <xdr:to>
      <xdr:col>1</xdr:col>
      <xdr:colOff>685772</xdr:colOff>
      <xdr:row>23</xdr:row>
      <xdr:rowOff>105815</xdr:rowOff>
    </xdr:to>
    <xdr:pic>
      <xdr:nvPicPr>
        <xdr:cNvPr id="80" name="Graphic 79" descr="Employee badge outline">
          <a:extLst>
            <a:ext uri="{FF2B5EF4-FFF2-40B4-BE49-F238E27FC236}">
              <a16:creationId xmlns:a16="http://schemas.microsoft.com/office/drawing/2014/main" id="{00C75715-8595-4FA4-BCAC-5683DEC89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98714" y="3673128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25</xdr:row>
      <xdr:rowOff>90288</xdr:rowOff>
    </xdr:from>
    <xdr:to>
      <xdr:col>1</xdr:col>
      <xdr:colOff>765649</xdr:colOff>
      <xdr:row>28</xdr:row>
      <xdr:rowOff>17289</xdr:rowOff>
    </xdr:to>
    <xdr:pic>
      <xdr:nvPicPr>
        <xdr:cNvPr id="81" name="Graphic 80" descr="Truck with solid fill">
          <a:extLst>
            <a:ext uri="{FF2B5EF4-FFF2-40B4-BE49-F238E27FC236}">
              <a16:creationId xmlns:a16="http://schemas.microsoft.com/office/drawing/2014/main" id="{658C8097-076F-495D-9034-FF076E3B6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75362" y="4346602"/>
          <a:ext cx="384201" cy="384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</xdr:row>
      <xdr:rowOff>119743</xdr:rowOff>
    </xdr:from>
    <xdr:to>
      <xdr:col>1</xdr:col>
      <xdr:colOff>2525486</xdr:colOff>
      <xdr:row>29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239B4A7-7FB7-49E1-8E5D-9643BBEEEB98}"/>
            </a:ext>
          </a:extLst>
        </xdr:cNvPr>
        <xdr:cNvSpPr/>
      </xdr:nvSpPr>
      <xdr:spPr>
        <a:xfrm>
          <a:off x="152400" y="827314"/>
          <a:ext cx="2667000" cy="4974772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2656115</xdr:colOff>
      <xdr:row>3</xdr:row>
      <xdr:rowOff>119744</xdr:rowOff>
    </xdr:from>
    <xdr:to>
      <xdr:col>4</xdr:col>
      <xdr:colOff>1136074</xdr:colOff>
      <xdr:row>8</xdr:row>
      <xdr:rowOff>73233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6A6E946-479E-4DC3-95CD-F5594D470271}"/>
            </a:ext>
          </a:extLst>
        </xdr:cNvPr>
        <xdr:cNvSpPr/>
      </xdr:nvSpPr>
      <xdr:spPr>
        <a:xfrm>
          <a:off x="2950029" y="827315"/>
          <a:ext cx="2257302" cy="933204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1981</xdr:colOff>
      <xdr:row>3</xdr:row>
      <xdr:rowOff>143692</xdr:rowOff>
    </xdr:from>
    <xdr:to>
      <xdr:col>5</xdr:col>
      <xdr:colOff>186048</xdr:colOff>
      <xdr:row>6</xdr:row>
      <xdr:rowOff>43543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EF2F387-BEE6-471F-9287-454D87F239BF}"/>
            </a:ext>
          </a:extLst>
        </xdr:cNvPr>
        <xdr:cNvSpPr txBox="1"/>
      </xdr:nvSpPr>
      <xdr:spPr>
        <a:xfrm>
          <a:off x="3855524" y="851263"/>
          <a:ext cx="1664524" cy="487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Profit</a:t>
          </a:r>
        </a:p>
      </xdr:txBody>
    </xdr:sp>
    <xdr:clientData/>
  </xdr:twoCellAnchor>
  <xdr:twoCellAnchor>
    <xdr:from>
      <xdr:col>1</xdr:col>
      <xdr:colOff>2969822</xdr:colOff>
      <xdr:row>5</xdr:row>
      <xdr:rowOff>138547</xdr:rowOff>
    </xdr:from>
    <xdr:to>
      <xdr:col>4</xdr:col>
      <xdr:colOff>879765</xdr:colOff>
      <xdr:row>8</xdr:row>
      <xdr:rowOff>116776</xdr:rowOff>
    </xdr:to>
    <xdr:sp macro="" textlink="'Revenue Report'!A3">
      <xdr:nvSpPr>
        <xdr:cNvPr id="8" name="TextBox 7">
          <a:extLst>
            <a:ext uri="{FF2B5EF4-FFF2-40B4-BE49-F238E27FC236}">
              <a16:creationId xmlns:a16="http://schemas.microsoft.com/office/drawing/2014/main" id="{FBD1C2C6-EEAB-408F-BCB0-7B862D690F82}"/>
            </a:ext>
          </a:extLst>
        </xdr:cNvPr>
        <xdr:cNvSpPr txBox="1"/>
      </xdr:nvSpPr>
      <xdr:spPr>
        <a:xfrm>
          <a:off x="3263736" y="1238004"/>
          <a:ext cx="1687286" cy="5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D88A36C-4BF7-438A-8022-D3EE4578526F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$74,094</a:t>
          </a:fld>
          <a:endParaRPr lang="en-US" sz="3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0</xdr:colOff>
      <xdr:row>3</xdr:row>
      <xdr:rowOff>116775</xdr:rowOff>
    </xdr:from>
    <xdr:to>
      <xdr:col>7</xdr:col>
      <xdr:colOff>97971</xdr:colOff>
      <xdr:row>8</xdr:row>
      <xdr:rowOff>70264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915CE70-2267-4F5E-AB5B-A770922836F8}"/>
            </a:ext>
          </a:extLst>
        </xdr:cNvPr>
        <xdr:cNvSpPr/>
      </xdr:nvSpPr>
      <xdr:spPr>
        <a:xfrm>
          <a:off x="5334000" y="824346"/>
          <a:ext cx="2122714" cy="933204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651166</xdr:colOff>
      <xdr:row>3</xdr:row>
      <xdr:rowOff>143692</xdr:rowOff>
    </xdr:from>
    <xdr:to>
      <xdr:col>7</xdr:col>
      <xdr:colOff>289958</xdr:colOff>
      <xdr:row>6</xdr:row>
      <xdr:rowOff>185058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1361524-32DE-4C42-8AF3-CAB12B077677}"/>
            </a:ext>
          </a:extLst>
        </xdr:cNvPr>
        <xdr:cNvSpPr txBox="1"/>
      </xdr:nvSpPr>
      <xdr:spPr>
        <a:xfrm>
          <a:off x="5985166" y="851263"/>
          <a:ext cx="1663535" cy="629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Discount</a:t>
          </a:r>
        </a:p>
      </xdr:txBody>
    </xdr:sp>
    <xdr:clientData/>
  </xdr:twoCellAnchor>
  <xdr:twoCellAnchor>
    <xdr:from>
      <xdr:col>5</xdr:col>
      <xdr:colOff>381991</xdr:colOff>
      <xdr:row>5</xdr:row>
      <xdr:rowOff>140525</xdr:rowOff>
    </xdr:from>
    <xdr:to>
      <xdr:col>6</xdr:col>
      <xdr:colOff>729344</xdr:colOff>
      <xdr:row>8</xdr:row>
      <xdr:rowOff>118754</xdr:rowOff>
    </xdr:to>
    <xdr:sp macro="" textlink="'Revenue Report'!B3">
      <xdr:nvSpPr>
        <xdr:cNvPr id="11" name="TextBox 10">
          <a:extLst>
            <a:ext uri="{FF2B5EF4-FFF2-40B4-BE49-F238E27FC236}">
              <a16:creationId xmlns:a16="http://schemas.microsoft.com/office/drawing/2014/main" id="{77D288B9-D819-4CAE-8EF3-B4C58DB935A6}"/>
            </a:ext>
          </a:extLst>
        </xdr:cNvPr>
        <xdr:cNvSpPr txBox="1"/>
      </xdr:nvSpPr>
      <xdr:spPr>
        <a:xfrm>
          <a:off x="5715991" y="1239982"/>
          <a:ext cx="1523010" cy="5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3627329-44D7-4947-A48C-38590F8FAFF7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$88,666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226621</xdr:colOff>
      <xdr:row>3</xdr:row>
      <xdr:rowOff>111825</xdr:rowOff>
    </xdr:from>
    <xdr:to>
      <xdr:col>10</xdr:col>
      <xdr:colOff>76200</xdr:colOff>
      <xdr:row>8</xdr:row>
      <xdr:rowOff>65314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78A8E0DC-6C21-4072-8C65-293D2776ACEF}"/>
            </a:ext>
          </a:extLst>
        </xdr:cNvPr>
        <xdr:cNvSpPr/>
      </xdr:nvSpPr>
      <xdr:spPr>
        <a:xfrm>
          <a:off x="7585364" y="819396"/>
          <a:ext cx="2396836" cy="933204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128651</xdr:colOff>
      <xdr:row>3</xdr:row>
      <xdr:rowOff>111034</xdr:rowOff>
    </xdr:from>
    <xdr:to>
      <xdr:col>9</xdr:col>
      <xdr:colOff>936172</xdr:colOff>
      <xdr:row>5</xdr:row>
      <xdr:rowOff>130628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5D23689-FEF3-4947-8CCC-B4BAA58F2642}"/>
            </a:ext>
          </a:extLst>
        </xdr:cNvPr>
        <xdr:cNvSpPr txBox="1"/>
      </xdr:nvSpPr>
      <xdr:spPr>
        <a:xfrm>
          <a:off x="8314708" y="818605"/>
          <a:ext cx="1525978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Shipping</a:t>
          </a:r>
        </a:p>
      </xdr:txBody>
    </xdr:sp>
    <xdr:clientData/>
  </xdr:twoCellAnchor>
  <xdr:twoCellAnchor>
    <xdr:from>
      <xdr:col>7</xdr:col>
      <xdr:colOff>703614</xdr:colOff>
      <xdr:row>5</xdr:row>
      <xdr:rowOff>105887</xdr:rowOff>
    </xdr:from>
    <xdr:to>
      <xdr:col>9</xdr:col>
      <xdr:colOff>672936</xdr:colOff>
      <xdr:row>8</xdr:row>
      <xdr:rowOff>84116</xdr:rowOff>
    </xdr:to>
    <xdr:sp macro="" textlink="'Revenue Report'!C3">
      <xdr:nvSpPr>
        <xdr:cNvPr id="17" name="TextBox 16">
          <a:extLst>
            <a:ext uri="{FF2B5EF4-FFF2-40B4-BE49-F238E27FC236}">
              <a16:creationId xmlns:a16="http://schemas.microsoft.com/office/drawing/2014/main" id="{2C3AD2EA-E3EE-4311-B4B3-1632C05432DC}"/>
            </a:ext>
          </a:extLst>
        </xdr:cNvPr>
        <xdr:cNvSpPr txBox="1"/>
      </xdr:nvSpPr>
      <xdr:spPr>
        <a:xfrm>
          <a:off x="8062357" y="1205344"/>
          <a:ext cx="1515093" cy="566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97589F7-2AB7-4D02-8263-F016F7348670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$207,306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7</xdr:col>
      <xdr:colOff>585151</xdr:colOff>
      <xdr:row>3</xdr:row>
      <xdr:rowOff>132806</xdr:rowOff>
    </xdr:from>
    <xdr:to>
      <xdr:col>8</xdr:col>
      <xdr:colOff>142038</xdr:colOff>
      <xdr:row>5</xdr:row>
      <xdr:rowOff>123141</xdr:rowOff>
    </xdr:to>
    <xdr:pic>
      <xdr:nvPicPr>
        <xdr:cNvPr id="18" name="Graphic 17" descr="Truck with solid fill">
          <a:extLst>
            <a:ext uri="{FF2B5EF4-FFF2-40B4-BE49-F238E27FC236}">
              <a16:creationId xmlns:a16="http://schemas.microsoft.com/office/drawing/2014/main" id="{AE0446B2-A2EC-46D0-B301-3FF53119C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943894" y="840377"/>
          <a:ext cx="384201" cy="382222"/>
        </a:xfrm>
        <a:prstGeom prst="rect">
          <a:avLst/>
        </a:prstGeom>
      </xdr:spPr>
    </xdr:pic>
    <xdr:clientData/>
  </xdr:twoCellAnchor>
  <xdr:twoCellAnchor editAs="oneCell">
    <xdr:from>
      <xdr:col>1</xdr:col>
      <xdr:colOff>2980286</xdr:colOff>
      <xdr:row>3</xdr:row>
      <xdr:rowOff>60367</xdr:rowOff>
    </xdr:from>
    <xdr:to>
      <xdr:col>2</xdr:col>
      <xdr:colOff>159476</xdr:colOff>
      <xdr:row>6</xdr:row>
      <xdr:rowOff>3538</xdr:rowOff>
    </xdr:to>
    <xdr:pic>
      <xdr:nvPicPr>
        <xdr:cNvPr id="21" name="Graphic 20" descr="Money outline">
          <a:extLst>
            <a:ext uri="{FF2B5EF4-FFF2-40B4-BE49-F238E27FC236}">
              <a16:creationId xmlns:a16="http://schemas.microsoft.com/office/drawing/2014/main" id="{C9BEFD79-BB32-46B4-ABB6-247465618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274200" y="767938"/>
          <a:ext cx="531990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4</xdr:row>
      <xdr:rowOff>0</xdr:rowOff>
    </xdr:from>
    <xdr:to>
      <xdr:col>1</xdr:col>
      <xdr:colOff>2471058</xdr:colOff>
      <xdr:row>7</xdr:row>
      <xdr:rowOff>21771</xdr:rowOff>
    </xdr:to>
    <xdr:sp macro="" textlink="">
      <xdr:nvSpPr>
        <xdr:cNvPr id="26" name="Flowchart: Terminator 2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E3C16E9-9462-4A2E-8142-43739C5E4BDD}"/>
            </a:ext>
          </a:extLst>
        </xdr:cNvPr>
        <xdr:cNvSpPr/>
      </xdr:nvSpPr>
      <xdr:spPr>
        <a:xfrm>
          <a:off x="250372" y="1132114"/>
          <a:ext cx="2514600" cy="609600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7</xdr:row>
      <xdr:rowOff>119743</xdr:rowOff>
    </xdr:from>
    <xdr:to>
      <xdr:col>1</xdr:col>
      <xdr:colOff>2460172</xdr:colOff>
      <xdr:row>10</xdr:row>
      <xdr:rowOff>163286</xdr:rowOff>
    </xdr:to>
    <xdr:sp macro="" textlink="">
      <xdr:nvSpPr>
        <xdr:cNvPr id="27" name="Flowchart: Terminator 2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58939B6-F229-4967-BEFA-70463AC2A551}"/>
            </a:ext>
          </a:extLst>
        </xdr:cNvPr>
        <xdr:cNvSpPr/>
      </xdr:nvSpPr>
      <xdr:spPr>
        <a:xfrm>
          <a:off x="239486" y="1839686"/>
          <a:ext cx="2514600" cy="631371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11</xdr:row>
      <xdr:rowOff>87085</xdr:rowOff>
    </xdr:from>
    <xdr:to>
      <xdr:col>1</xdr:col>
      <xdr:colOff>2471058</xdr:colOff>
      <xdr:row>14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53B7DB5-D93B-48C0-A044-F6EDF45C2E5F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15</xdr:row>
      <xdr:rowOff>87085</xdr:rowOff>
    </xdr:from>
    <xdr:to>
      <xdr:col>1</xdr:col>
      <xdr:colOff>2460172</xdr:colOff>
      <xdr:row>18</xdr:row>
      <xdr:rowOff>130628</xdr:rowOff>
    </xdr:to>
    <xdr:sp macro="" textlink="">
      <xdr:nvSpPr>
        <xdr:cNvPr id="29" name="Flowchart: Terminator 2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50BABCD-F3E8-4B73-9E7B-315F9C0ACBCD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19</xdr:row>
      <xdr:rowOff>141513</xdr:rowOff>
    </xdr:from>
    <xdr:to>
      <xdr:col>1</xdr:col>
      <xdr:colOff>2471058</xdr:colOff>
      <xdr:row>23</xdr:row>
      <xdr:rowOff>32656</xdr:rowOff>
    </xdr:to>
    <xdr:sp macro="" textlink="">
      <xdr:nvSpPr>
        <xdr:cNvPr id="30" name="Flowchart: Terminator 2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C402BA1-258A-4CB7-A747-6854939D140C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24</xdr:row>
      <xdr:rowOff>32656</xdr:rowOff>
    </xdr:from>
    <xdr:to>
      <xdr:col>1</xdr:col>
      <xdr:colOff>2471058</xdr:colOff>
      <xdr:row>27</xdr:row>
      <xdr:rowOff>76199</xdr:rowOff>
    </xdr:to>
    <xdr:sp macro="" textlink="">
      <xdr:nvSpPr>
        <xdr:cNvPr id="31" name="Flowchart: Terminator 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BA0E821-1DA6-42D9-A1F3-62E09E780C78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348343</xdr:colOff>
      <xdr:row>4</xdr:row>
      <xdr:rowOff>65315</xdr:rowOff>
    </xdr:from>
    <xdr:to>
      <xdr:col>1</xdr:col>
      <xdr:colOff>732544</xdr:colOff>
      <xdr:row>6</xdr:row>
      <xdr:rowOff>55652</xdr:rowOff>
    </xdr:to>
    <xdr:pic>
      <xdr:nvPicPr>
        <xdr:cNvPr id="32" name="Graphic 31" descr="Document outline">
          <a:extLst>
            <a:ext uri="{FF2B5EF4-FFF2-40B4-BE49-F238E27FC236}">
              <a16:creationId xmlns:a16="http://schemas.microsoft.com/office/drawing/2014/main" id="{F5917834-C16B-4DA9-8CB3-AEEE31C0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2257" y="1197429"/>
          <a:ext cx="384201" cy="38222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15</xdr:row>
      <xdr:rowOff>139275</xdr:rowOff>
    </xdr:from>
    <xdr:to>
      <xdr:col>1</xdr:col>
      <xdr:colOff>713463</xdr:colOff>
      <xdr:row>17</xdr:row>
      <xdr:rowOff>131590</xdr:rowOff>
    </xdr:to>
    <xdr:pic>
      <xdr:nvPicPr>
        <xdr:cNvPr id="33" name="Graphic 32" descr="Inventory with solid fill">
          <a:extLst>
            <a:ext uri="{FF2B5EF4-FFF2-40B4-BE49-F238E27FC236}">
              <a16:creationId xmlns:a16="http://schemas.microsoft.com/office/drawing/2014/main" id="{0199AAD4-9873-4123-B339-9DF44BDE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321895</xdr:colOff>
      <xdr:row>8</xdr:row>
      <xdr:rowOff>37141</xdr:rowOff>
    </xdr:from>
    <xdr:to>
      <xdr:col>1</xdr:col>
      <xdr:colOff>706096</xdr:colOff>
      <xdr:row>10</xdr:row>
      <xdr:rowOff>29457</xdr:rowOff>
    </xdr:to>
    <xdr:pic>
      <xdr:nvPicPr>
        <xdr:cNvPr id="34" name="Graphic 33" descr="Coins outline">
          <a:extLst>
            <a:ext uri="{FF2B5EF4-FFF2-40B4-BE49-F238E27FC236}">
              <a16:creationId xmlns:a16="http://schemas.microsoft.com/office/drawing/2014/main" id="{9C9E30A0-E8E2-47F3-BD2A-CD6DBD91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15809" y="1953027"/>
          <a:ext cx="384201" cy="3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11</xdr:row>
      <xdr:rowOff>127427</xdr:rowOff>
    </xdr:from>
    <xdr:to>
      <xdr:col>1</xdr:col>
      <xdr:colOff>744507</xdr:colOff>
      <xdr:row>13</xdr:row>
      <xdr:rowOff>119742</xdr:rowOff>
    </xdr:to>
    <xdr:pic>
      <xdr:nvPicPr>
        <xdr:cNvPr id="35" name="Graphic 34" descr="User outline">
          <a:extLst>
            <a:ext uri="{FF2B5EF4-FFF2-40B4-BE49-F238E27FC236}">
              <a16:creationId xmlns:a16="http://schemas.microsoft.com/office/drawing/2014/main" id="{36BD8D44-24D5-4E86-956C-3C4EABFD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20</xdr:row>
      <xdr:rowOff>26414</xdr:rowOff>
    </xdr:from>
    <xdr:to>
      <xdr:col>1</xdr:col>
      <xdr:colOff>685772</xdr:colOff>
      <xdr:row>22</xdr:row>
      <xdr:rowOff>18730</xdr:rowOff>
    </xdr:to>
    <xdr:pic>
      <xdr:nvPicPr>
        <xdr:cNvPr id="36" name="Graphic 35" descr="Employee badge outline">
          <a:extLst>
            <a:ext uri="{FF2B5EF4-FFF2-40B4-BE49-F238E27FC236}">
              <a16:creationId xmlns:a16="http://schemas.microsoft.com/office/drawing/2014/main" id="{56ABE6DE-E691-462E-A8EB-6C2758D11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337905</xdr:colOff>
      <xdr:row>24</xdr:row>
      <xdr:rowOff>133831</xdr:rowOff>
    </xdr:from>
    <xdr:to>
      <xdr:col>1</xdr:col>
      <xdr:colOff>722106</xdr:colOff>
      <xdr:row>26</xdr:row>
      <xdr:rowOff>126147</xdr:rowOff>
    </xdr:to>
    <xdr:pic>
      <xdr:nvPicPr>
        <xdr:cNvPr id="37" name="Graphic 36" descr="Truck with solid fill">
          <a:extLst>
            <a:ext uri="{FF2B5EF4-FFF2-40B4-BE49-F238E27FC236}">
              <a16:creationId xmlns:a16="http://schemas.microsoft.com/office/drawing/2014/main" id="{16FA7D96-42E3-48F3-B400-BB1AC035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1819" y="5184802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5</xdr:col>
      <xdr:colOff>283058</xdr:colOff>
      <xdr:row>4</xdr:row>
      <xdr:rowOff>13063</xdr:rowOff>
    </xdr:from>
    <xdr:to>
      <xdr:col>5</xdr:col>
      <xdr:colOff>696685</xdr:colOff>
      <xdr:row>6</xdr:row>
      <xdr:rowOff>34805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EFFD7C4-EA61-7C6F-E4CB-8B7A5AE9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17058" y="916577"/>
          <a:ext cx="413627" cy="413627"/>
        </a:xfrm>
        <a:prstGeom prst="rect">
          <a:avLst/>
        </a:prstGeom>
      </xdr:spPr>
    </xdr:pic>
    <xdr:clientData/>
  </xdr:twoCellAnchor>
  <xdr:twoCellAnchor>
    <xdr:from>
      <xdr:col>1</xdr:col>
      <xdr:colOff>2623457</xdr:colOff>
      <xdr:row>8</xdr:row>
      <xdr:rowOff>152400</xdr:rowOff>
    </xdr:from>
    <xdr:to>
      <xdr:col>5</xdr:col>
      <xdr:colOff>1099457</xdr:colOff>
      <xdr:row>28</xdr:row>
      <xdr:rowOff>187570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762D885-0085-49A5-9CC5-89C930CC7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108857</xdr:colOff>
      <xdr:row>29</xdr:row>
      <xdr:rowOff>87085</xdr:rowOff>
    </xdr:from>
    <xdr:to>
      <xdr:col>10</xdr:col>
      <xdr:colOff>163285</xdr:colOff>
      <xdr:row>207</xdr:row>
      <xdr:rowOff>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3122E1BA-9517-4B23-A6A4-EACFAD163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1164771</xdr:colOff>
      <xdr:row>8</xdr:row>
      <xdr:rowOff>174171</xdr:rowOff>
    </xdr:from>
    <xdr:to>
      <xdr:col>10</xdr:col>
      <xdr:colOff>152400</xdr:colOff>
      <xdr:row>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53675EA-7A7D-4403-9DC4-1E29D3D35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93785</xdr:colOff>
      <xdr:row>0</xdr:row>
      <xdr:rowOff>70338</xdr:rowOff>
    </xdr:from>
    <xdr:to>
      <xdr:col>10</xdr:col>
      <xdr:colOff>187568</xdr:colOff>
      <xdr:row>3</xdr:row>
      <xdr:rowOff>70338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3DE6EB4-9704-4039-8596-C75E6692FFB5}"/>
            </a:ext>
          </a:extLst>
        </xdr:cNvPr>
        <xdr:cNvSpPr/>
      </xdr:nvSpPr>
      <xdr:spPr>
        <a:xfrm>
          <a:off x="93785" y="70338"/>
          <a:ext cx="9999783" cy="808892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1</xdr:col>
      <xdr:colOff>2456927</xdr:colOff>
      <xdr:row>0</xdr:row>
      <xdr:rowOff>79550</xdr:rowOff>
    </xdr:from>
    <xdr:to>
      <xdr:col>1</xdr:col>
      <xdr:colOff>3229539</xdr:colOff>
      <xdr:row>2</xdr:row>
      <xdr:rowOff>211016</xdr:rowOff>
    </xdr:to>
    <xdr:pic>
      <xdr:nvPicPr>
        <xdr:cNvPr id="13" name="Graphic 12" descr="Presentation with pie chart with solid fill">
          <a:extLst>
            <a:ext uri="{FF2B5EF4-FFF2-40B4-BE49-F238E27FC236}">
              <a16:creationId xmlns:a16="http://schemas.microsoft.com/office/drawing/2014/main" id="{CCADB0DE-5F75-4653-B4A1-5BB24AB40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750004" y="79550"/>
          <a:ext cx="772612" cy="694174"/>
        </a:xfrm>
        <a:prstGeom prst="rect">
          <a:avLst/>
        </a:prstGeom>
      </xdr:spPr>
    </xdr:pic>
    <xdr:clientData/>
  </xdr:twoCellAnchor>
  <xdr:twoCellAnchor>
    <xdr:from>
      <xdr:col>11</xdr:col>
      <xdr:colOff>-1</xdr:colOff>
      <xdr:row>1</xdr:row>
      <xdr:rowOff>140679</xdr:rowOff>
    </xdr:from>
    <xdr:to>
      <xdr:col>15</xdr:col>
      <xdr:colOff>0</xdr:colOff>
      <xdr:row>5</xdr:row>
      <xdr:rowOff>35171</xdr:rowOff>
    </xdr:to>
    <xdr:sp macro="" textlink="">
      <xdr:nvSpPr>
        <xdr:cNvPr id="19" name="Rectangle: Top Corners Rounded 18">
          <a:extLst>
            <a:ext uri="{FF2B5EF4-FFF2-40B4-BE49-F238E27FC236}">
              <a16:creationId xmlns:a16="http://schemas.microsoft.com/office/drawing/2014/main" id="{43B5C488-22E3-B26A-1132-6B96E33F4EBD}"/>
            </a:ext>
          </a:extLst>
        </xdr:cNvPr>
        <xdr:cNvSpPr/>
      </xdr:nvSpPr>
      <xdr:spPr>
        <a:xfrm>
          <a:off x="10163907" y="304802"/>
          <a:ext cx="4642339" cy="937846"/>
        </a:xfrm>
        <a:prstGeom prst="round2Same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bg1"/>
              </a:solidFill>
            </a:rPr>
            <a:t>Net sales ,  profit and Net Sales YOY   for each Country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3</xdr:row>
      <xdr:rowOff>119743</xdr:rowOff>
    </xdr:from>
    <xdr:to>
      <xdr:col>1</xdr:col>
      <xdr:colOff>2536373</xdr:colOff>
      <xdr:row>30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7D0EA5F-56C9-4663-925C-3C82893D387C}"/>
            </a:ext>
          </a:extLst>
        </xdr:cNvPr>
        <xdr:cNvSpPr/>
      </xdr:nvSpPr>
      <xdr:spPr>
        <a:xfrm>
          <a:off x="152401" y="979714"/>
          <a:ext cx="2677886" cy="403860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2675907</xdr:colOff>
      <xdr:row>3</xdr:row>
      <xdr:rowOff>119744</xdr:rowOff>
    </xdr:from>
    <xdr:to>
      <xdr:col>4</xdr:col>
      <xdr:colOff>1136074</xdr:colOff>
      <xdr:row>11</xdr:row>
      <xdr:rowOff>32658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79C028F-E41A-47A4-9701-3196C39E0959}"/>
            </a:ext>
          </a:extLst>
        </xdr:cNvPr>
        <xdr:cNvSpPr/>
      </xdr:nvSpPr>
      <xdr:spPr>
        <a:xfrm>
          <a:off x="2973087" y="988424"/>
          <a:ext cx="2239687" cy="1177834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3311237</xdr:colOff>
      <xdr:row>4</xdr:row>
      <xdr:rowOff>119742</xdr:rowOff>
    </xdr:from>
    <xdr:to>
      <xdr:col>4</xdr:col>
      <xdr:colOff>1198418</xdr:colOff>
      <xdr:row>7</xdr:row>
      <xdr:rowOff>54428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A46666D-8377-469B-906E-FA0ED0C418ED}"/>
            </a:ext>
          </a:extLst>
        </xdr:cNvPr>
        <xdr:cNvSpPr txBox="1"/>
      </xdr:nvSpPr>
      <xdr:spPr>
        <a:xfrm>
          <a:off x="3605151" y="1132113"/>
          <a:ext cx="1664524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AVG.Net Sales</a:t>
          </a:r>
          <a:endParaRPr lang="en-US" sz="4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3024250</xdr:colOff>
      <xdr:row>7</xdr:row>
      <xdr:rowOff>84118</xdr:rowOff>
    </xdr:from>
    <xdr:to>
      <xdr:col>4</xdr:col>
      <xdr:colOff>934193</xdr:colOff>
      <xdr:row>10</xdr:row>
      <xdr:rowOff>62347</xdr:rowOff>
    </xdr:to>
    <xdr:sp macro="" textlink="CST!A3">
      <xdr:nvSpPr>
        <xdr:cNvPr id="8" name="TextBox 7">
          <a:extLst>
            <a:ext uri="{FF2B5EF4-FFF2-40B4-BE49-F238E27FC236}">
              <a16:creationId xmlns:a16="http://schemas.microsoft.com/office/drawing/2014/main" id="{F178196D-3D41-4916-AAC9-E708E12D7111}"/>
            </a:ext>
          </a:extLst>
        </xdr:cNvPr>
        <xdr:cNvSpPr txBox="1"/>
      </xdr:nvSpPr>
      <xdr:spPr>
        <a:xfrm>
          <a:off x="3318164" y="1597232"/>
          <a:ext cx="1687286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83E72F3-2D3A-45DF-B514-747893E19F65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$833</a:t>
          </a:fld>
          <a:endParaRPr lang="en-US" sz="3600" b="1" i="0" u="none" strike="noStrike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0</xdr:colOff>
      <xdr:row>3</xdr:row>
      <xdr:rowOff>116775</xdr:rowOff>
    </xdr:from>
    <xdr:to>
      <xdr:col>6</xdr:col>
      <xdr:colOff>831273</xdr:colOff>
      <xdr:row>11</xdr:row>
      <xdr:rowOff>29689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7AEAA79-B16F-4C3C-8606-43813E61A095}"/>
            </a:ext>
          </a:extLst>
        </xdr:cNvPr>
        <xdr:cNvSpPr/>
      </xdr:nvSpPr>
      <xdr:spPr>
        <a:xfrm>
          <a:off x="5334000" y="985455"/>
          <a:ext cx="2004753" cy="1177834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640281</xdr:colOff>
      <xdr:row>4</xdr:row>
      <xdr:rowOff>81148</xdr:rowOff>
    </xdr:from>
    <xdr:to>
      <xdr:col>7</xdr:col>
      <xdr:colOff>279073</xdr:colOff>
      <xdr:row>7</xdr:row>
      <xdr:rowOff>15834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940B70E-4D02-4C5F-B978-F7CA9E036377}"/>
            </a:ext>
          </a:extLst>
        </xdr:cNvPr>
        <xdr:cNvSpPr txBox="1"/>
      </xdr:nvSpPr>
      <xdr:spPr>
        <a:xfrm>
          <a:off x="5974281" y="1093519"/>
          <a:ext cx="1663535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AVG.Profit	</a:t>
          </a:r>
          <a:endParaRPr lang="en-US" sz="40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5</xdr:col>
      <xdr:colOff>175163</xdr:colOff>
      <xdr:row>7</xdr:row>
      <xdr:rowOff>75210</xdr:rowOff>
    </xdr:from>
    <xdr:to>
      <xdr:col>6</xdr:col>
      <xdr:colOff>522516</xdr:colOff>
      <xdr:row>10</xdr:row>
      <xdr:rowOff>53439</xdr:rowOff>
    </xdr:to>
    <xdr:sp macro="" textlink="CST!B3">
      <xdr:nvSpPr>
        <xdr:cNvPr id="11" name="TextBox 10">
          <a:extLst>
            <a:ext uri="{FF2B5EF4-FFF2-40B4-BE49-F238E27FC236}">
              <a16:creationId xmlns:a16="http://schemas.microsoft.com/office/drawing/2014/main" id="{5D5D2CEA-7D66-4C2D-8FAC-83789C9D048F}"/>
            </a:ext>
          </a:extLst>
        </xdr:cNvPr>
        <xdr:cNvSpPr txBox="1"/>
      </xdr:nvSpPr>
      <xdr:spPr>
        <a:xfrm>
          <a:off x="5509163" y="1599210"/>
          <a:ext cx="152083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C3B209A-2659-4F0E-BBA9-C88386AEAAB7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$14,222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74219</xdr:colOff>
      <xdr:row>3</xdr:row>
      <xdr:rowOff>133597</xdr:rowOff>
    </xdr:from>
    <xdr:to>
      <xdr:col>9</xdr:col>
      <xdr:colOff>838199</xdr:colOff>
      <xdr:row>11</xdr:row>
      <xdr:rowOff>46511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E487E62-B82E-42BC-9F9F-E9600F2EEEE2}"/>
            </a:ext>
          </a:extLst>
        </xdr:cNvPr>
        <xdr:cNvSpPr/>
      </xdr:nvSpPr>
      <xdr:spPr>
        <a:xfrm>
          <a:off x="7432962" y="993568"/>
          <a:ext cx="2309751" cy="117565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455221</xdr:colOff>
      <xdr:row>4</xdr:row>
      <xdr:rowOff>37604</xdr:rowOff>
    </xdr:from>
    <xdr:to>
      <xdr:col>9</xdr:col>
      <xdr:colOff>859972</xdr:colOff>
      <xdr:row>6</xdr:row>
      <xdr:rowOff>124690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E3293B5-DDC8-4F88-B713-8EB9408145E4}"/>
            </a:ext>
          </a:extLst>
        </xdr:cNvPr>
        <xdr:cNvSpPr txBox="1"/>
      </xdr:nvSpPr>
      <xdr:spPr>
        <a:xfrm>
          <a:off x="7813964" y="1049975"/>
          <a:ext cx="1950522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AVG.Shipping</a:t>
          </a:r>
        </a:p>
      </xdr:txBody>
    </xdr:sp>
    <xdr:clientData/>
  </xdr:twoCellAnchor>
  <xdr:twoCellAnchor>
    <xdr:from>
      <xdr:col>7</xdr:col>
      <xdr:colOff>377042</xdr:colOff>
      <xdr:row>7</xdr:row>
      <xdr:rowOff>105887</xdr:rowOff>
    </xdr:from>
    <xdr:to>
      <xdr:col>9</xdr:col>
      <xdr:colOff>346364</xdr:colOff>
      <xdr:row>10</xdr:row>
      <xdr:rowOff>84116</xdr:rowOff>
    </xdr:to>
    <xdr:sp macro="" textlink="CST!C3">
      <xdr:nvSpPr>
        <xdr:cNvPr id="17" name="TextBox 16">
          <a:extLst>
            <a:ext uri="{FF2B5EF4-FFF2-40B4-BE49-F238E27FC236}">
              <a16:creationId xmlns:a16="http://schemas.microsoft.com/office/drawing/2014/main" id="{413ACD3F-E401-4D54-83BA-55D325DC72E7}"/>
            </a:ext>
          </a:extLst>
        </xdr:cNvPr>
        <xdr:cNvSpPr txBox="1"/>
      </xdr:nvSpPr>
      <xdr:spPr>
        <a:xfrm>
          <a:off x="7735785" y="1619001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81C54CA-90F3-43FC-91AC-6A83E13C1AA0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$2,329</a:t>
          </a:fld>
          <a:endParaRPr lang="en-US" sz="6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7</xdr:col>
      <xdr:colOff>138835</xdr:colOff>
      <xdr:row>4</xdr:row>
      <xdr:rowOff>62577</xdr:rowOff>
    </xdr:from>
    <xdr:to>
      <xdr:col>7</xdr:col>
      <xdr:colOff>523036</xdr:colOff>
      <xdr:row>6</xdr:row>
      <xdr:rowOff>98435</xdr:rowOff>
    </xdr:to>
    <xdr:pic>
      <xdr:nvPicPr>
        <xdr:cNvPr id="18" name="Graphic 17" descr="Truck with solid fill">
          <a:extLst>
            <a:ext uri="{FF2B5EF4-FFF2-40B4-BE49-F238E27FC236}">
              <a16:creationId xmlns:a16="http://schemas.microsoft.com/office/drawing/2014/main" id="{76B2B674-035B-483A-9D3D-CB7FA264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497578" y="1074948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2773458</xdr:colOff>
      <xdr:row>4</xdr:row>
      <xdr:rowOff>5938</xdr:rowOff>
    </xdr:from>
    <xdr:to>
      <xdr:col>1</xdr:col>
      <xdr:colOff>3305448</xdr:colOff>
      <xdr:row>7</xdr:row>
      <xdr:rowOff>36195</xdr:rowOff>
    </xdr:to>
    <xdr:pic>
      <xdr:nvPicPr>
        <xdr:cNvPr id="21" name="Graphic 20" descr="Money outline">
          <a:extLst>
            <a:ext uri="{FF2B5EF4-FFF2-40B4-BE49-F238E27FC236}">
              <a16:creationId xmlns:a16="http://schemas.microsoft.com/office/drawing/2014/main" id="{23133016-CC75-4D9B-ADD9-50B7EA94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67372" y="1018309"/>
          <a:ext cx="531990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4</xdr:row>
      <xdr:rowOff>87086</xdr:rowOff>
    </xdr:from>
    <xdr:to>
      <xdr:col>1</xdr:col>
      <xdr:colOff>2471058</xdr:colOff>
      <xdr:row>7</xdr:row>
      <xdr:rowOff>87086</xdr:rowOff>
    </xdr:to>
    <xdr:sp macro="" textlink="">
      <xdr:nvSpPr>
        <xdr:cNvPr id="25" name="Flowchart: Terminator 24">
          <a:extLst>
            <a:ext uri="{FF2B5EF4-FFF2-40B4-BE49-F238E27FC236}">
              <a16:creationId xmlns:a16="http://schemas.microsoft.com/office/drawing/2014/main" id="{3AA73983-E134-4303-B942-BDD20FBCEAD8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8</xdr:row>
      <xdr:rowOff>32657</xdr:rowOff>
    </xdr:from>
    <xdr:to>
      <xdr:col>1</xdr:col>
      <xdr:colOff>2460172</xdr:colOff>
      <xdr:row>11</xdr:row>
      <xdr:rowOff>76200</xdr:rowOff>
    </xdr:to>
    <xdr:sp macro="" textlink="">
      <xdr:nvSpPr>
        <xdr:cNvPr id="26" name="Flowchart: Terminator 2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FF197F-3DB9-41F8-84B7-15DFDF3ED82C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12</xdr:row>
      <xdr:rowOff>87085</xdr:rowOff>
    </xdr:from>
    <xdr:to>
      <xdr:col>1</xdr:col>
      <xdr:colOff>2471058</xdr:colOff>
      <xdr:row>15</xdr:row>
      <xdr:rowOff>130628</xdr:rowOff>
    </xdr:to>
    <xdr:sp macro="" textlink="">
      <xdr:nvSpPr>
        <xdr:cNvPr id="27" name="Flowchart: Terminator 2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186EAF3-9C3B-4723-B054-52A012EA0575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16</xdr:row>
      <xdr:rowOff>87085</xdr:rowOff>
    </xdr:from>
    <xdr:to>
      <xdr:col>1</xdr:col>
      <xdr:colOff>2460172</xdr:colOff>
      <xdr:row>19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CCC9F5A-98C8-4F3C-8C92-2CE32468AF74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20</xdr:row>
      <xdr:rowOff>141513</xdr:rowOff>
    </xdr:from>
    <xdr:to>
      <xdr:col>1</xdr:col>
      <xdr:colOff>2471058</xdr:colOff>
      <xdr:row>24</xdr:row>
      <xdr:rowOff>32656</xdr:rowOff>
    </xdr:to>
    <xdr:sp macro="" textlink="">
      <xdr:nvSpPr>
        <xdr:cNvPr id="29" name="Flowchart: Terminator 2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9620DAA-67BA-4E21-8775-8765D7AAEF47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25</xdr:row>
      <xdr:rowOff>32656</xdr:rowOff>
    </xdr:from>
    <xdr:to>
      <xdr:col>1</xdr:col>
      <xdr:colOff>2471058</xdr:colOff>
      <xdr:row>28</xdr:row>
      <xdr:rowOff>76199</xdr:rowOff>
    </xdr:to>
    <xdr:sp macro="" textlink="">
      <xdr:nvSpPr>
        <xdr:cNvPr id="30" name="Flowchart: Terminator 2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D93B2E-88A4-4E58-82A1-D90FD52C4FEE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4</xdr:row>
      <xdr:rowOff>137031</xdr:rowOff>
    </xdr:from>
    <xdr:to>
      <xdr:col>1</xdr:col>
      <xdr:colOff>765201</xdr:colOff>
      <xdr:row>7</xdr:row>
      <xdr:rowOff>20489</xdr:rowOff>
    </xdr:to>
    <xdr:pic>
      <xdr:nvPicPr>
        <xdr:cNvPr id="31" name="Graphic 30" descr="Document outline">
          <a:extLst>
            <a:ext uri="{FF2B5EF4-FFF2-40B4-BE49-F238E27FC236}">
              <a16:creationId xmlns:a16="http://schemas.microsoft.com/office/drawing/2014/main" id="{D66D97C8-B3E0-4A0D-B3E8-38A33E833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16</xdr:row>
      <xdr:rowOff>139275</xdr:rowOff>
    </xdr:from>
    <xdr:to>
      <xdr:col>1</xdr:col>
      <xdr:colOff>713463</xdr:colOff>
      <xdr:row>19</xdr:row>
      <xdr:rowOff>66276</xdr:rowOff>
    </xdr:to>
    <xdr:pic>
      <xdr:nvPicPr>
        <xdr:cNvPr id="32" name="Graphic 31" descr="Inventory with solid fill">
          <a:extLst>
            <a:ext uri="{FF2B5EF4-FFF2-40B4-BE49-F238E27FC236}">
              <a16:creationId xmlns:a16="http://schemas.microsoft.com/office/drawing/2014/main" id="{004ABD72-1747-4CDF-B3DA-5D4539F4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8</xdr:row>
      <xdr:rowOff>102455</xdr:rowOff>
    </xdr:from>
    <xdr:to>
      <xdr:col>1</xdr:col>
      <xdr:colOff>760525</xdr:colOff>
      <xdr:row>11</xdr:row>
      <xdr:rowOff>29456</xdr:rowOff>
    </xdr:to>
    <xdr:pic>
      <xdr:nvPicPr>
        <xdr:cNvPr id="33" name="Graphic 32" descr="Coins outline">
          <a:extLst>
            <a:ext uri="{FF2B5EF4-FFF2-40B4-BE49-F238E27FC236}">
              <a16:creationId xmlns:a16="http://schemas.microsoft.com/office/drawing/2014/main" id="{C53F8362-8E80-49D1-BAF6-54731E5E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12</xdr:row>
      <xdr:rowOff>127427</xdr:rowOff>
    </xdr:from>
    <xdr:to>
      <xdr:col>1</xdr:col>
      <xdr:colOff>744507</xdr:colOff>
      <xdr:row>15</xdr:row>
      <xdr:rowOff>54428</xdr:rowOff>
    </xdr:to>
    <xdr:pic>
      <xdr:nvPicPr>
        <xdr:cNvPr id="34" name="Graphic 33" descr="User outline">
          <a:extLst>
            <a:ext uri="{FF2B5EF4-FFF2-40B4-BE49-F238E27FC236}">
              <a16:creationId xmlns:a16="http://schemas.microsoft.com/office/drawing/2014/main" id="{0B78D581-BC85-4B95-B59F-6625ACE53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26414</xdr:rowOff>
    </xdr:from>
    <xdr:to>
      <xdr:col>1</xdr:col>
      <xdr:colOff>685772</xdr:colOff>
      <xdr:row>23</xdr:row>
      <xdr:rowOff>105815</xdr:rowOff>
    </xdr:to>
    <xdr:pic>
      <xdr:nvPicPr>
        <xdr:cNvPr id="35" name="Graphic 34" descr="Employee badge outline">
          <a:extLst>
            <a:ext uri="{FF2B5EF4-FFF2-40B4-BE49-F238E27FC236}">
              <a16:creationId xmlns:a16="http://schemas.microsoft.com/office/drawing/2014/main" id="{0083822D-7766-4D4B-9197-877A8C5FE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25</xdr:row>
      <xdr:rowOff>90288</xdr:rowOff>
    </xdr:from>
    <xdr:to>
      <xdr:col>1</xdr:col>
      <xdr:colOff>765649</xdr:colOff>
      <xdr:row>28</xdr:row>
      <xdr:rowOff>17289</xdr:rowOff>
    </xdr:to>
    <xdr:pic>
      <xdr:nvPicPr>
        <xdr:cNvPr id="36" name="Graphic 35" descr="Truck with solid fill">
          <a:extLst>
            <a:ext uri="{FF2B5EF4-FFF2-40B4-BE49-F238E27FC236}">
              <a16:creationId xmlns:a16="http://schemas.microsoft.com/office/drawing/2014/main" id="{68289039-BC18-4FFC-978D-62C2FFA25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628" y="4357488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5</xdr:col>
      <xdr:colOff>173282</xdr:colOff>
      <xdr:row>4</xdr:row>
      <xdr:rowOff>41367</xdr:rowOff>
    </xdr:from>
    <xdr:to>
      <xdr:col>5</xdr:col>
      <xdr:colOff>643544</xdr:colOff>
      <xdr:row>7</xdr:row>
      <xdr:rowOff>10886</xdr:rowOff>
    </xdr:to>
    <xdr:pic>
      <xdr:nvPicPr>
        <xdr:cNvPr id="39" name="Graphic 38" descr="Flying Money outline">
          <a:extLst>
            <a:ext uri="{FF2B5EF4-FFF2-40B4-BE49-F238E27FC236}">
              <a16:creationId xmlns:a16="http://schemas.microsoft.com/office/drawing/2014/main" id="{1E65CFD6-0CD9-434C-B101-6D2E83DE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507282" y="1053738"/>
          <a:ext cx="470262" cy="470262"/>
        </a:xfrm>
        <a:prstGeom prst="rect">
          <a:avLst/>
        </a:prstGeom>
      </xdr:spPr>
    </xdr:pic>
    <xdr:clientData/>
  </xdr:twoCellAnchor>
  <xdr:twoCellAnchor>
    <xdr:from>
      <xdr:col>0</xdr:col>
      <xdr:colOff>163285</xdr:colOff>
      <xdr:row>30</xdr:row>
      <xdr:rowOff>108857</xdr:rowOff>
    </xdr:from>
    <xdr:to>
      <xdr:col>11</xdr:col>
      <xdr:colOff>4484913</xdr:colOff>
      <xdr:row>49</xdr:row>
      <xdr:rowOff>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8AA5DCF-1000-4BB7-9BB6-269C4098D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890649</xdr:colOff>
      <xdr:row>3</xdr:row>
      <xdr:rowOff>122711</xdr:rowOff>
    </xdr:from>
    <xdr:to>
      <xdr:col>11</xdr:col>
      <xdr:colOff>1937657</xdr:colOff>
      <xdr:row>11</xdr:row>
      <xdr:rowOff>35625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E6F7E949-C393-44D4-A8C0-E5E5CDC12DCF}"/>
            </a:ext>
          </a:extLst>
        </xdr:cNvPr>
        <xdr:cNvSpPr/>
      </xdr:nvSpPr>
      <xdr:spPr>
        <a:xfrm>
          <a:off x="9795163" y="982682"/>
          <a:ext cx="2309751" cy="117565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52451</xdr:colOff>
      <xdr:row>4</xdr:row>
      <xdr:rowOff>26718</xdr:rowOff>
    </xdr:from>
    <xdr:to>
      <xdr:col>11</xdr:col>
      <xdr:colOff>2002973</xdr:colOff>
      <xdr:row>6</xdr:row>
      <xdr:rowOff>113804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18A8600-E900-4609-83B2-5A34F3F3BD66}"/>
            </a:ext>
          </a:extLst>
        </xdr:cNvPr>
        <xdr:cNvSpPr txBox="1"/>
      </xdr:nvSpPr>
      <xdr:spPr>
        <a:xfrm>
          <a:off x="10219708" y="1039089"/>
          <a:ext cx="1950522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Repeated CST</a:t>
          </a:r>
        </a:p>
      </xdr:txBody>
    </xdr:sp>
    <xdr:clientData/>
  </xdr:twoCellAnchor>
  <xdr:twoCellAnchor>
    <xdr:from>
      <xdr:col>10</xdr:col>
      <xdr:colOff>224643</xdr:colOff>
      <xdr:row>7</xdr:row>
      <xdr:rowOff>95001</xdr:rowOff>
    </xdr:from>
    <xdr:to>
      <xdr:col>11</xdr:col>
      <xdr:colOff>1478479</xdr:colOff>
      <xdr:row>10</xdr:row>
      <xdr:rowOff>73230</xdr:rowOff>
    </xdr:to>
    <xdr:sp macro="" textlink="CST!B7">
      <xdr:nvSpPr>
        <xdr:cNvPr id="43" name="TextBox 42">
          <a:extLst>
            <a:ext uri="{FF2B5EF4-FFF2-40B4-BE49-F238E27FC236}">
              <a16:creationId xmlns:a16="http://schemas.microsoft.com/office/drawing/2014/main" id="{45EDF7A6-EC58-48BA-92DF-A04FF3EDB8EE}"/>
            </a:ext>
          </a:extLst>
        </xdr:cNvPr>
        <xdr:cNvSpPr txBox="1"/>
      </xdr:nvSpPr>
      <xdr:spPr>
        <a:xfrm>
          <a:off x="10130643" y="1608115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6ACC78A-1258-49E0-8A1E-9E20A6F8087E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80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2055420</xdr:colOff>
      <xdr:row>3</xdr:row>
      <xdr:rowOff>133596</xdr:rowOff>
    </xdr:from>
    <xdr:to>
      <xdr:col>11</xdr:col>
      <xdr:colOff>4484914</xdr:colOff>
      <xdr:row>11</xdr:row>
      <xdr:rowOff>46510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7131F02C-FBF9-449D-BE08-D9D9707953F4}"/>
            </a:ext>
          </a:extLst>
        </xdr:cNvPr>
        <xdr:cNvSpPr/>
      </xdr:nvSpPr>
      <xdr:spPr>
        <a:xfrm>
          <a:off x="12222677" y="993567"/>
          <a:ext cx="2429494" cy="117565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2828307</xdr:colOff>
      <xdr:row>4</xdr:row>
      <xdr:rowOff>26717</xdr:rowOff>
    </xdr:from>
    <xdr:to>
      <xdr:col>11</xdr:col>
      <xdr:colOff>4778829</xdr:colOff>
      <xdr:row>6</xdr:row>
      <xdr:rowOff>113803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663EF956-2B35-493F-8623-782FFEB842FE}"/>
            </a:ext>
          </a:extLst>
        </xdr:cNvPr>
        <xdr:cNvSpPr txBox="1"/>
      </xdr:nvSpPr>
      <xdr:spPr>
        <a:xfrm>
          <a:off x="12995564" y="1039088"/>
          <a:ext cx="1950522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New CST</a:t>
          </a:r>
        </a:p>
      </xdr:txBody>
    </xdr:sp>
    <xdr:clientData/>
  </xdr:twoCellAnchor>
  <xdr:twoCellAnchor>
    <xdr:from>
      <xdr:col>11</xdr:col>
      <xdr:colOff>2358243</xdr:colOff>
      <xdr:row>7</xdr:row>
      <xdr:rowOff>105886</xdr:rowOff>
    </xdr:from>
    <xdr:to>
      <xdr:col>11</xdr:col>
      <xdr:colOff>3873336</xdr:colOff>
      <xdr:row>10</xdr:row>
      <xdr:rowOff>84115</xdr:rowOff>
    </xdr:to>
    <xdr:sp macro="" textlink="CST!A7">
      <xdr:nvSpPr>
        <xdr:cNvPr id="47" name="TextBox 46">
          <a:extLst>
            <a:ext uri="{FF2B5EF4-FFF2-40B4-BE49-F238E27FC236}">
              <a16:creationId xmlns:a16="http://schemas.microsoft.com/office/drawing/2014/main" id="{8D7EFC83-9662-4EED-8A11-C0B959A2AC0C}"/>
            </a:ext>
          </a:extLst>
        </xdr:cNvPr>
        <xdr:cNvSpPr txBox="1"/>
      </xdr:nvSpPr>
      <xdr:spPr>
        <a:xfrm>
          <a:off x="12525500" y="1619000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669D50D-B46B-44BE-9743-6CA52710788E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9</xdr:col>
      <xdr:colOff>936171</xdr:colOff>
      <xdr:row>4</xdr:row>
      <xdr:rowOff>21772</xdr:rowOff>
    </xdr:from>
    <xdr:to>
      <xdr:col>11</xdr:col>
      <xdr:colOff>154800</xdr:colOff>
      <xdr:row>7</xdr:row>
      <xdr:rowOff>2401</xdr:rowOff>
    </xdr:to>
    <xdr:pic>
      <xdr:nvPicPr>
        <xdr:cNvPr id="50" name="Graphic 49" descr="Customer review outline">
          <a:extLst>
            <a:ext uri="{FF2B5EF4-FFF2-40B4-BE49-F238E27FC236}">
              <a16:creationId xmlns:a16="http://schemas.microsoft.com/office/drawing/2014/main" id="{49A341AD-A05D-24DC-C5C7-5706F8D7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0685" y="1034143"/>
          <a:ext cx="481372" cy="481372"/>
        </a:xfrm>
        <a:prstGeom prst="rect">
          <a:avLst/>
        </a:prstGeom>
      </xdr:spPr>
    </xdr:pic>
    <xdr:clientData/>
  </xdr:twoCellAnchor>
  <xdr:twoCellAnchor editAs="oneCell">
    <xdr:from>
      <xdr:col>11</xdr:col>
      <xdr:colOff>2338029</xdr:colOff>
      <xdr:row>3</xdr:row>
      <xdr:rowOff>117343</xdr:rowOff>
    </xdr:from>
    <xdr:to>
      <xdr:col>11</xdr:col>
      <xdr:colOff>2797629</xdr:colOff>
      <xdr:row>6</xdr:row>
      <xdr:rowOff>76200</xdr:rowOff>
    </xdr:to>
    <xdr:pic>
      <xdr:nvPicPr>
        <xdr:cNvPr id="52" name="Graphic 51" descr="User outline">
          <a:extLst>
            <a:ext uri="{FF2B5EF4-FFF2-40B4-BE49-F238E27FC236}">
              <a16:creationId xmlns:a16="http://schemas.microsoft.com/office/drawing/2014/main" id="{BC092F44-4D65-3142-EE8D-8AD7AD9D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2505286" y="977314"/>
          <a:ext cx="459600" cy="459600"/>
        </a:xfrm>
        <a:prstGeom prst="rect">
          <a:avLst/>
        </a:prstGeom>
      </xdr:spPr>
    </xdr:pic>
    <xdr:clientData/>
  </xdr:twoCellAnchor>
  <xdr:twoCellAnchor>
    <xdr:from>
      <xdr:col>1</xdr:col>
      <xdr:colOff>2590799</xdr:colOff>
      <xdr:row>12</xdr:row>
      <xdr:rowOff>10885</xdr:rowOff>
    </xdr:from>
    <xdr:to>
      <xdr:col>11</xdr:col>
      <xdr:colOff>4441372</xdr:colOff>
      <xdr:row>30</xdr:row>
      <xdr:rowOff>10885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7298ED32-F32F-41D3-9496-42C67619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79168</xdr:colOff>
      <xdr:row>0</xdr:row>
      <xdr:rowOff>89065</xdr:rowOff>
    </xdr:from>
    <xdr:to>
      <xdr:col>11</xdr:col>
      <xdr:colOff>4552207</xdr:colOff>
      <xdr:row>3</xdr:row>
      <xdr:rowOff>88076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3D1BC593-18BA-49E4-A268-92086D45D2A9}"/>
            </a:ext>
          </a:extLst>
        </xdr:cNvPr>
        <xdr:cNvSpPr/>
      </xdr:nvSpPr>
      <xdr:spPr>
        <a:xfrm>
          <a:off x="79168" y="89065"/>
          <a:ext cx="14636338" cy="859972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4</xdr:col>
      <xdr:colOff>830281</xdr:colOff>
      <xdr:row>0</xdr:row>
      <xdr:rowOff>121722</xdr:rowOff>
    </xdr:from>
    <xdr:to>
      <xdr:col>5</xdr:col>
      <xdr:colOff>409275</xdr:colOff>
      <xdr:row>3</xdr:row>
      <xdr:rowOff>26910</xdr:rowOff>
    </xdr:to>
    <xdr:pic>
      <xdr:nvPicPr>
        <xdr:cNvPr id="55" name="Graphic 54" descr="Presentation with pie chart with solid fill">
          <a:extLst>
            <a:ext uri="{FF2B5EF4-FFF2-40B4-BE49-F238E27FC236}">
              <a16:creationId xmlns:a16="http://schemas.microsoft.com/office/drawing/2014/main" id="{EFD587FC-206D-4A6B-A01C-7777D19D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4907476" y="121722"/>
          <a:ext cx="835799" cy="7661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128955</xdr:colOff>
      <xdr:row>3</xdr:row>
      <xdr:rowOff>119743</xdr:rowOff>
    </xdr:from>
    <xdr:to>
      <xdr:col>1</xdr:col>
      <xdr:colOff>2555632</xdr:colOff>
      <xdr:row>29</xdr:row>
      <xdr:rowOff>70338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73A80B1-15F7-4C28-BFF8-15D6A27C76BB}"/>
            </a:ext>
          </a:extLst>
        </xdr:cNvPr>
        <xdr:cNvSpPr/>
      </xdr:nvSpPr>
      <xdr:spPr>
        <a:xfrm>
          <a:off x="128955" y="987251"/>
          <a:ext cx="2719754" cy="4335025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2675908</xdr:colOff>
      <xdr:row>3</xdr:row>
      <xdr:rowOff>119744</xdr:rowOff>
    </xdr:from>
    <xdr:to>
      <xdr:col>3</xdr:col>
      <xdr:colOff>808892</xdr:colOff>
      <xdr:row>11</xdr:row>
      <xdr:rowOff>32658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99896D8-912B-4BBC-8D1B-D43DA876E62B}"/>
            </a:ext>
          </a:extLst>
        </xdr:cNvPr>
        <xdr:cNvSpPr/>
      </xdr:nvSpPr>
      <xdr:spPr>
        <a:xfrm>
          <a:off x="2968985" y="987252"/>
          <a:ext cx="2411907" cy="129623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3277134</xdr:colOff>
      <xdr:row>4</xdr:row>
      <xdr:rowOff>109846</xdr:rowOff>
    </xdr:from>
    <xdr:to>
      <xdr:col>4</xdr:col>
      <xdr:colOff>35170</xdr:colOff>
      <xdr:row>7</xdr:row>
      <xdr:rowOff>44532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08B2D7-BE56-4283-A7A6-4A50B470E2BC}"/>
            </a:ext>
          </a:extLst>
        </xdr:cNvPr>
        <xdr:cNvSpPr txBox="1"/>
      </xdr:nvSpPr>
      <xdr:spPr>
        <a:xfrm>
          <a:off x="3570211" y="1129754"/>
          <a:ext cx="1916190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Sales per Order</a:t>
          </a:r>
          <a:endParaRPr lang="en-US" sz="44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</xdr:col>
      <xdr:colOff>3117199</xdr:colOff>
      <xdr:row>7</xdr:row>
      <xdr:rowOff>95003</xdr:rowOff>
    </xdr:from>
    <xdr:to>
      <xdr:col>3</xdr:col>
      <xdr:colOff>504093</xdr:colOff>
      <xdr:row>10</xdr:row>
      <xdr:rowOff>73232</xdr:rowOff>
    </xdr:to>
    <xdr:sp macro="" textlink="producs!AN3">
      <xdr:nvSpPr>
        <xdr:cNvPr id="5" name="TextBox 4">
          <a:extLst>
            <a:ext uri="{FF2B5EF4-FFF2-40B4-BE49-F238E27FC236}">
              <a16:creationId xmlns:a16="http://schemas.microsoft.com/office/drawing/2014/main" id="{B8D7C53D-9299-408B-9586-792EDAEA3DBF}"/>
            </a:ext>
          </a:extLst>
        </xdr:cNvPr>
        <xdr:cNvSpPr txBox="1"/>
      </xdr:nvSpPr>
      <xdr:spPr>
        <a:xfrm>
          <a:off x="3410276" y="1619003"/>
          <a:ext cx="1665817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87B7ACD-65B9-4956-BF31-B503F9AFB7E5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$1,525</a:t>
          </a:fld>
          <a:endParaRPr lang="en-US" sz="5400" b="1" i="0" u="none" strike="noStrike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</xdr:col>
      <xdr:colOff>914400</xdr:colOff>
      <xdr:row>3</xdr:row>
      <xdr:rowOff>116775</xdr:rowOff>
    </xdr:from>
    <xdr:to>
      <xdr:col>5</xdr:col>
      <xdr:colOff>1253533</xdr:colOff>
      <xdr:row>11</xdr:row>
      <xdr:rowOff>29689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661C58F-C0B1-46FF-9231-B59E80DA9C3F}"/>
            </a:ext>
          </a:extLst>
        </xdr:cNvPr>
        <xdr:cNvSpPr/>
      </xdr:nvSpPr>
      <xdr:spPr>
        <a:xfrm>
          <a:off x="5486400" y="980375"/>
          <a:ext cx="2510833" cy="1284514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575994</xdr:colOff>
      <xdr:row>4</xdr:row>
      <xdr:rowOff>44367</xdr:rowOff>
    </xdr:from>
    <xdr:to>
      <xdr:col>5</xdr:col>
      <xdr:colOff>1326280</xdr:colOff>
      <xdr:row>6</xdr:row>
      <xdr:rowOff>127495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24F9422-C20C-451E-8D32-CDC01D56514A}"/>
            </a:ext>
          </a:extLst>
        </xdr:cNvPr>
        <xdr:cNvSpPr txBox="1"/>
      </xdr:nvSpPr>
      <xdr:spPr>
        <a:xfrm>
          <a:off x="6113194" y="1060367"/>
          <a:ext cx="1956786" cy="438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Profit per Order</a:t>
          </a:r>
          <a:endParaRPr lang="en-US" sz="36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4</xdr:col>
      <xdr:colOff>373618</xdr:colOff>
      <xdr:row>7</xdr:row>
      <xdr:rowOff>75210</xdr:rowOff>
    </xdr:from>
    <xdr:to>
      <xdr:col>5</xdr:col>
      <xdr:colOff>818942</xdr:colOff>
      <xdr:row>10</xdr:row>
      <xdr:rowOff>53439</xdr:rowOff>
    </xdr:to>
    <xdr:sp macro="" textlink="producs!AP3">
      <xdr:nvSpPr>
        <xdr:cNvPr id="8" name="TextBox 7">
          <a:extLst>
            <a:ext uri="{FF2B5EF4-FFF2-40B4-BE49-F238E27FC236}">
              <a16:creationId xmlns:a16="http://schemas.microsoft.com/office/drawing/2014/main" id="{E9AC8F03-8240-4B0D-A28C-9424A0910672}"/>
            </a:ext>
          </a:extLst>
        </xdr:cNvPr>
        <xdr:cNvSpPr txBox="1"/>
      </xdr:nvSpPr>
      <xdr:spPr>
        <a:xfrm>
          <a:off x="5824849" y="1599210"/>
          <a:ext cx="1652801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461F14C-0D8A-4E18-BBA3-209DBCEC598A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$89.27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1301262</xdr:colOff>
      <xdr:row>3</xdr:row>
      <xdr:rowOff>133597</xdr:rowOff>
    </xdr:from>
    <xdr:to>
      <xdr:col>8</xdr:col>
      <xdr:colOff>386862</xdr:colOff>
      <xdr:row>11</xdr:row>
      <xdr:rowOff>43543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AC77EF-D60D-48A8-8776-24226C2CE359}"/>
            </a:ext>
          </a:extLst>
        </xdr:cNvPr>
        <xdr:cNvSpPr/>
      </xdr:nvSpPr>
      <xdr:spPr>
        <a:xfrm>
          <a:off x="7959970" y="1001105"/>
          <a:ext cx="2684584" cy="1293269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498761</xdr:colOff>
      <xdr:row>4</xdr:row>
      <xdr:rowOff>25881</xdr:rowOff>
    </xdr:from>
    <xdr:to>
      <xdr:col>8</xdr:col>
      <xdr:colOff>443161</xdr:colOff>
      <xdr:row>6</xdr:row>
      <xdr:rowOff>112967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C872008-B70F-4F77-8713-9443C7791C56}"/>
            </a:ext>
          </a:extLst>
        </xdr:cNvPr>
        <xdr:cNvSpPr txBox="1"/>
      </xdr:nvSpPr>
      <xdr:spPr>
        <a:xfrm>
          <a:off x="8517346" y="1045789"/>
          <a:ext cx="2183507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shipping</a:t>
          </a:r>
          <a:r>
            <a:rPr lang="en-US" sz="2000" b="1" baseline="0">
              <a:solidFill>
                <a:schemeClr val="bg1"/>
              </a:solidFill>
            </a:rPr>
            <a:t> per order</a:t>
          </a:r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350246</xdr:colOff>
      <xdr:row>7</xdr:row>
      <xdr:rowOff>75742</xdr:rowOff>
    </xdr:from>
    <xdr:to>
      <xdr:col>7</xdr:col>
      <xdr:colOff>996461</xdr:colOff>
      <xdr:row>9</xdr:row>
      <xdr:rowOff>175846</xdr:rowOff>
    </xdr:to>
    <xdr:sp macro="" textlink="producs!AR3">
      <xdr:nvSpPr>
        <xdr:cNvPr id="11" name="TextBox 10">
          <a:extLst>
            <a:ext uri="{FF2B5EF4-FFF2-40B4-BE49-F238E27FC236}">
              <a16:creationId xmlns:a16="http://schemas.microsoft.com/office/drawing/2014/main" id="{E5A10B4C-99E9-4A02-92A8-DF1973545C16}"/>
            </a:ext>
          </a:extLst>
        </xdr:cNvPr>
        <xdr:cNvSpPr txBox="1"/>
      </xdr:nvSpPr>
      <xdr:spPr>
        <a:xfrm>
          <a:off x="8368831" y="1599742"/>
          <a:ext cx="1877138" cy="451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CFECF33-6FED-4115-A1EC-6C29AA8AF502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$249.77</a:t>
          </a:fld>
          <a:endParaRPr lang="en-US" sz="96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6</xdr:col>
      <xdr:colOff>73520</xdr:colOff>
      <xdr:row>4</xdr:row>
      <xdr:rowOff>29920</xdr:rowOff>
    </xdr:from>
    <xdr:to>
      <xdr:col>6</xdr:col>
      <xdr:colOff>457721</xdr:colOff>
      <xdr:row>6</xdr:row>
      <xdr:rowOff>65778</xdr:rowOff>
    </xdr:to>
    <xdr:pic>
      <xdr:nvPicPr>
        <xdr:cNvPr id="12" name="Graphic 11" descr="Truck with solid fill">
          <a:extLst>
            <a:ext uri="{FF2B5EF4-FFF2-40B4-BE49-F238E27FC236}">
              <a16:creationId xmlns:a16="http://schemas.microsoft.com/office/drawing/2014/main" id="{C55ACD5F-B2C8-4981-A143-FB038962D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92105" y="1049828"/>
          <a:ext cx="384201" cy="387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2773458</xdr:colOff>
      <xdr:row>4</xdr:row>
      <xdr:rowOff>5938</xdr:rowOff>
    </xdr:from>
    <xdr:to>
      <xdr:col>1</xdr:col>
      <xdr:colOff>3305448</xdr:colOff>
      <xdr:row>7</xdr:row>
      <xdr:rowOff>36195</xdr:rowOff>
    </xdr:to>
    <xdr:pic>
      <xdr:nvPicPr>
        <xdr:cNvPr id="13" name="Graphic 12" descr="Money outline">
          <a:extLst>
            <a:ext uri="{FF2B5EF4-FFF2-40B4-BE49-F238E27FC236}">
              <a16:creationId xmlns:a16="http://schemas.microsoft.com/office/drawing/2014/main" id="{98EFE610-4EF7-4B6E-BC5C-E159687D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70638" y="1027018"/>
          <a:ext cx="531990" cy="533177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4</xdr:row>
      <xdr:rowOff>87086</xdr:rowOff>
    </xdr:from>
    <xdr:to>
      <xdr:col>1</xdr:col>
      <xdr:colOff>2471058</xdr:colOff>
      <xdr:row>7</xdr:row>
      <xdr:rowOff>87086</xdr:rowOff>
    </xdr:to>
    <xdr:sp macro="" textlink="">
      <xdr:nvSpPr>
        <xdr:cNvPr id="14" name="Flowchart: Terminator 13">
          <a:extLst>
            <a:ext uri="{FF2B5EF4-FFF2-40B4-BE49-F238E27FC236}">
              <a16:creationId xmlns:a16="http://schemas.microsoft.com/office/drawing/2014/main" id="{FF4EFB10-5D10-4DC2-BB33-AD221AE2B60A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8</xdr:row>
      <xdr:rowOff>32657</xdr:rowOff>
    </xdr:from>
    <xdr:to>
      <xdr:col>1</xdr:col>
      <xdr:colOff>2460172</xdr:colOff>
      <xdr:row>11</xdr:row>
      <xdr:rowOff>76200</xdr:rowOff>
    </xdr:to>
    <xdr:sp macro="" textlink="">
      <xdr:nvSpPr>
        <xdr:cNvPr id="15" name="Flowchart: Terminator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DC37566-B627-49E0-B3D5-25F0FA2D40BB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12</xdr:row>
      <xdr:rowOff>87085</xdr:rowOff>
    </xdr:from>
    <xdr:to>
      <xdr:col>1</xdr:col>
      <xdr:colOff>2471058</xdr:colOff>
      <xdr:row>15</xdr:row>
      <xdr:rowOff>130628</xdr:rowOff>
    </xdr:to>
    <xdr:sp macro="" textlink="">
      <xdr:nvSpPr>
        <xdr:cNvPr id="16" name="Flowchart: Terminator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B0CA4FC-6649-4D90-BB4C-3B324D6E4B7B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16</xdr:row>
      <xdr:rowOff>87085</xdr:rowOff>
    </xdr:from>
    <xdr:to>
      <xdr:col>1</xdr:col>
      <xdr:colOff>2460172</xdr:colOff>
      <xdr:row>19</xdr:row>
      <xdr:rowOff>130628</xdr:rowOff>
    </xdr:to>
    <xdr:sp macro="" textlink="">
      <xdr:nvSpPr>
        <xdr:cNvPr id="17" name="Flowchart: Terminator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354612B-AB19-49C9-B908-C8A4BF9BD8B5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20</xdr:row>
      <xdr:rowOff>141513</xdr:rowOff>
    </xdr:from>
    <xdr:to>
      <xdr:col>1</xdr:col>
      <xdr:colOff>2471058</xdr:colOff>
      <xdr:row>24</xdr:row>
      <xdr:rowOff>32656</xdr:rowOff>
    </xdr:to>
    <xdr:sp macro="" textlink="">
      <xdr:nvSpPr>
        <xdr:cNvPr id="18" name="Flowchart: Terminator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469EDDA-2917-4AF4-ADA2-45FB34F3FDFD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25</xdr:row>
      <xdr:rowOff>32656</xdr:rowOff>
    </xdr:from>
    <xdr:to>
      <xdr:col>1</xdr:col>
      <xdr:colOff>2471058</xdr:colOff>
      <xdr:row>29</xdr:row>
      <xdr:rowOff>0</xdr:rowOff>
    </xdr:to>
    <xdr:sp macro="" textlink="">
      <xdr:nvSpPr>
        <xdr:cNvPr id="19" name="Flowchart: Terminator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357B98A-62E3-4A5B-880D-F78F53470616}"/>
            </a:ext>
          </a:extLst>
        </xdr:cNvPr>
        <xdr:cNvSpPr/>
      </xdr:nvSpPr>
      <xdr:spPr>
        <a:xfrm>
          <a:off x="250372" y="4674994"/>
          <a:ext cx="2513763" cy="576944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4</xdr:row>
      <xdr:rowOff>137031</xdr:rowOff>
    </xdr:from>
    <xdr:to>
      <xdr:col>1</xdr:col>
      <xdr:colOff>765201</xdr:colOff>
      <xdr:row>7</xdr:row>
      <xdr:rowOff>20489</xdr:rowOff>
    </xdr:to>
    <xdr:pic>
      <xdr:nvPicPr>
        <xdr:cNvPr id="20" name="Graphic 19" descr="Document outline">
          <a:extLst>
            <a:ext uri="{FF2B5EF4-FFF2-40B4-BE49-F238E27FC236}">
              <a16:creationId xmlns:a16="http://schemas.microsoft.com/office/drawing/2014/main" id="{F748BB65-CDF8-43CC-BF1A-DD9B07A67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16</xdr:row>
      <xdr:rowOff>139275</xdr:rowOff>
    </xdr:from>
    <xdr:to>
      <xdr:col>1</xdr:col>
      <xdr:colOff>713463</xdr:colOff>
      <xdr:row>18</xdr:row>
      <xdr:rowOff>136615</xdr:rowOff>
    </xdr:to>
    <xdr:pic>
      <xdr:nvPicPr>
        <xdr:cNvPr id="21" name="Graphic 20" descr="Inventory with solid fill">
          <a:extLst>
            <a:ext uri="{FF2B5EF4-FFF2-40B4-BE49-F238E27FC236}">
              <a16:creationId xmlns:a16="http://schemas.microsoft.com/office/drawing/2014/main" id="{59CF9B35-6CF1-4B2F-9859-D41F1F1F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8</xdr:row>
      <xdr:rowOff>102455</xdr:rowOff>
    </xdr:from>
    <xdr:to>
      <xdr:col>1</xdr:col>
      <xdr:colOff>760525</xdr:colOff>
      <xdr:row>10</xdr:row>
      <xdr:rowOff>99794</xdr:rowOff>
    </xdr:to>
    <xdr:pic>
      <xdr:nvPicPr>
        <xdr:cNvPr id="22" name="Graphic 21" descr="Coins outline">
          <a:extLst>
            <a:ext uri="{FF2B5EF4-FFF2-40B4-BE49-F238E27FC236}">
              <a16:creationId xmlns:a16="http://schemas.microsoft.com/office/drawing/2014/main" id="{5BE9A9E7-F455-48DB-B563-55EDBF96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12</xdr:row>
      <xdr:rowOff>127427</xdr:rowOff>
    </xdr:from>
    <xdr:to>
      <xdr:col>1</xdr:col>
      <xdr:colOff>744507</xdr:colOff>
      <xdr:row>14</xdr:row>
      <xdr:rowOff>136490</xdr:rowOff>
    </xdr:to>
    <xdr:pic>
      <xdr:nvPicPr>
        <xdr:cNvPr id="23" name="Graphic 22" descr="User outline">
          <a:extLst>
            <a:ext uri="{FF2B5EF4-FFF2-40B4-BE49-F238E27FC236}">
              <a16:creationId xmlns:a16="http://schemas.microsoft.com/office/drawing/2014/main" id="{2D97AEB7-A39C-48E4-BED3-18E6DD56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26414</xdr:rowOff>
    </xdr:from>
    <xdr:to>
      <xdr:col>1</xdr:col>
      <xdr:colOff>685772</xdr:colOff>
      <xdr:row>23</xdr:row>
      <xdr:rowOff>105815</xdr:rowOff>
    </xdr:to>
    <xdr:pic>
      <xdr:nvPicPr>
        <xdr:cNvPr id="24" name="Graphic 23" descr="Employee badge outline">
          <a:extLst>
            <a:ext uri="{FF2B5EF4-FFF2-40B4-BE49-F238E27FC236}">
              <a16:creationId xmlns:a16="http://schemas.microsoft.com/office/drawing/2014/main" id="{C0ADAD5B-A074-407D-8020-83805AD5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369725</xdr:colOff>
      <xdr:row>25</xdr:row>
      <xdr:rowOff>125457</xdr:rowOff>
    </xdr:from>
    <xdr:to>
      <xdr:col>1</xdr:col>
      <xdr:colOff>753926</xdr:colOff>
      <xdr:row>28</xdr:row>
      <xdr:rowOff>52458</xdr:rowOff>
    </xdr:to>
    <xdr:pic>
      <xdr:nvPicPr>
        <xdr:cNvPr id="25" name="Graphic 24" descr="Truck with solid fill">
          <a:extLst>
            <a:ext uri="{FF2B5EF4-FFF2-40B4-BE49-F238E27FC236}">
              <a16:creationId xmlns:a16="http://schemas.microsoft.com/office/drawing/2014/main" id="{667B3058-6CB3-4537-B336-690EC38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62802" y="476779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4</xdr:col>
      <xdr:colOff>131427</xdr:colOff>
      <xdr:row>4</xdr:row>
      <xdr:rowOff>31470</xdr:rowOff>
    </xdr:from>
    <xdr:to>
      <xdr:col>4</xdr:col>
      <xdr:colOff>607627</xdr:colOff>
      <xdr:row>7</xdr:row>
      <xdr:rowOff>989</xdr:rowOff>
    </xdr:to>
    <xdr:pic>
      <xdr:nvPicPr>
        <xdr:cNvPr id="26" name="Graphic 25" descr="Flying Money outline">
          <a:extLst>
            <a:ext uri="{FF2B5EF4-FFF2-40B4-BE49-F238E27FC236}">
              <a16:creationId xmlns:a16="http://schemas.microsoft.com/office/drawing/2014/main" id="{F5524D0C-4CB1-4827-B5FB-EC8C4118F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668627" y="1047470"/>
          <a:ext cx="476200" cy="477519"/>
        </a:xfrm>
        <a:prstGeom prst="rect">
          <a:avLst/>
        </a:prstGeom>
      </xdr:spPr>
    </xdr:pic>
    <xdr:clientData/>
  </xdr:twoCellAnchor>
  <xdr:twoCellAnchor>
    <xdr:from>
      <xdr:col>8</xdr:col>
      <xdr:colOff>427892</xdr:colOff>
      <xdr:row>3</xdr:row>
      <xdr:rowOff>146158</xdr:rowOff>
    </xdr:from>
    <xdr:to>
      <xdr:col>11</xdr:col>
      <xdr:colOff>797170</xdr:colOff>
      <xdr:row>11</xdr:row>
      <xdr:rowOff>59072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7BC6EA4C-6E82-4F40-96B4-8B8FDB4E60C1}"/>
            </a:ext>
          </a:extLst>
        </xdr:cNvPr>
        <xdr:cNvSpPr/>
      </xdr:nvSpPr>
      <xdr:spPr>
        <a:xfrm>
          <a:off x="10685584" y="1013666"/>
          <a:ext cx="2045678" cy="129623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991637</xdr:colOff>
      <xdr:row>4</xdr:row>
      <xdr:rowOff>28394</xdr:rowOff>
    </xdr:from>
    <xdr:to>
      <xdr:col>11</xdr:col>
      <xdr:colOff>1165610</xdr:colOff>
      <xdr:row>6</xdr:row>
      <xdr:rowOff>115480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792CFCA-D932-4275-B134-A33EA3406B2F}"/>
            </a:ext>
          </a:extLst>
        </xdr:cNvPr>
        <xdr:cNvSpPr txBox="1"/>
      </xdr:nvSpPr>
      <xdr:spPr>
        <a:xfrm>
          <a:off x="11249329" y="1048302"/>
          <a:ext cx="1850373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Products</a:t>
          </a:r>
        </a:p>
      </xdr:txBody>
    </xdr:sp>
    <xdr:clientData/>
  </xdr:twoCellAnchor>
  <xdr:twoCellAnchor>
    <xdr:from>
      <xdr:col>8</xdr:col>
      <xdr:colOff>878539</xdr:colOff>
      <xdr:row>7</xdr:row>
      <xdr:rowOff>85791</xdr:rowOff>
    </xdr:from>
    <xdr:to>
      <xdr:col>11</xdr:col>
      <xdr:colOff>485366</xdr:colOff>
      <xdr:row>10</xdr:row>
      <xdr:rowOff>64020</xdr:rowOff>
    </xdr:to>
    <xdr:sp macro="" textlink="CST!B7">
      <xdr:nvSpPr>
        <xdr:cNvPr id="30" name="TextBox 29">
          <a:extLst>
            <a:ext uri="{FF2B5EF4-FFF2-40B4-BE49-F238E27FC236}">
              <a16:creationId xmlns:a16="http://schemas.microsoft.com/office/drawing/2014/main" id="{B0AB06AE-6E20-4425-8755-7800DA6CD989}"/>
            </a:ext>
          </a:extLst>
        </xdr:cNvPr>
        <xdr:cNvSpPr txBox="1"/>
      </xdr:nvSpPr>
      <xdr:spPr>
        <a:xfrm>
          <a:off x="11136231" y="1609791"/>
          <a:ext cx="1283227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t>77</a:t>
          </a:r>
          <a:endParaRPr lang="en-US" sz="115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845736</xdr:colOff>
      <xdr:row>4</xdr:row>
      <xdr:rowOff>16364</xdr:rowOff>
    </xdr:from>
    <xdr:to>
      <xdr:col>12</xdr:col>
      <xdr:colOff>152400</xdr:colOff>
      <xdr:row>11</xdr:row>
      <xdr:rowOff>35168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5A7E316B-F029-4E4E-B1EC-98DCA8E08E3F}"/>
            </a:ext>
          </a:extLst>
        </xdr:cNvPr>
        <xdr:cNvSpPr/>
      </xdr:nvSpPr>
      <xdr:spPr>
        <a:xfrm>
          <a:off x="12779828" y="1036272"/>
          <a:ext cx="2260880" cy="124972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1492332</xdr:colOff>
      <xdr:row>4</xdr:row>
      <xdr:rowOff>35775</xdr:rowOff>
    </xdr:from>
    <xdr:to>
      <xdr:col>12</xdr:col>
      <xdr:colOff>93783</xdr:colOff>
      <xdr:row>6</xdr:row>
      <xdr:rowOff>122861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CE19174-E038-494E-A278-1EB1B1C76741}"/>
            </a:ext>
          </a:extLst>
        </xdr:cNvPr>
        <xdr:cNvSpPr txBox="1"/>
      </xdr:nvSpPr>
      <xdr:spPr>
        <a:xfrm>
          <a:off x="13426424" y="1055683"/>
          <a:ext cx="1555667" cy="438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Categories</a:t>
          </a:r>
        </a:p>
      </xdr:txBody>
    </xdr:sp>
    <xdr:clientData/>
  </xdr:twoCellAnchor>
  <xdr:twoCellAnchor>
    <xdr:from>
      <xdr:col>11</xdr:col>
      <xdr:colOff>1166524</xdr:colOff>
      <xdr:row>7</xdr:row>
      <xdr:rowOff>141893</xdr:rowOff>
    </xdr:from>
    <xdr:to>
      <xdr:col>11</xdr:col>
      <xdr:colOff>2681617</xdr:colOff>
      <xdr:row>10</xdr:row>
      <xdr:rowOff>120122</xdr:rowOff>
    </xdr:to>
    <xdr:sp macro="" textlink="CST!A7">
      <xdr:nvSpPr>
        <xdr:cNvPr id="33" name="TextBox 32">
          <a:extLst>
            <a:ext uri="{FF2B5EF4-FFF2-40B4-BE49-F238E27FC236}">
              <a16:creationId xmlns:a16="http://schemas.microsoft.com/office/drawing/2014/main" id="{9AD1B5E0-948A-4561-BE24-6A326D60C81A}"/>
            </a:ext>
          </a:extLst>
        </xdr:cNvPr>
        <xdr:cNvSpPr txBox="1"/>
      </xdr:nvSpPr>
      <xdr:spPr>
        <a:xfrm>
          <a:off x="13100616" y="1665893"/>
          <a:ext cx="1515093" cy="517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t>8</a:t>
          </a:r>
          <a:endParaRPr lang="en-US" sz="115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79169</xdr:colOff>
      <xdr:row>0</xdr:row>
      <xdr:rowOff>89065</xdr:rowOff>
    </xdr:from>
    <xdr:to>
      <xdr:col>17</xdr:col>
      <xdr:colOff>596901</xdr:colOff>
      <xdr:row>3</xdr:row>
      <xdr:rowOff>88076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DDFCC045-0E2A-4B22-8DC9-94565ECAB801}"/>
            </a:ext>
          </a:extLst>
        </xdr:cNvPr>
        <xdr:cNvSpPr/>
      </xdr:nvSpPr>
      <xdr:spPr>
        <a:xfrm>
          <a:off x="79169" y="89065"/>
          <a:ext cx="19997223" cy="871847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5</xdr:col>
      <xdr:colOff>526546</xdr:colOff>
      <xdr:row>0</xdr:row>
      <xdr:rowOff>121722</xdr:rowOff>
    </xdr:from>
    <xdr:to>
      <xdr:col>6</xdr:col>
      <xdr:colOff>7569</xdr:colOff>
      <xdr:row>3</xdr:row>
      <xdr:rowOff>26910</xdr:rowOff>
    </xdr:to>
    <xdr:pic>
      <xdr:nvPicPr>
        <xdr:cNvPr id="38" name="Graphic 37" descr="Presentation with pie chart with solid fill">
          <a:extLst>
            <a:ext uri="{FF2B5EF4-FFF2-40B4-BE49-F238E27FC236}">
              <a16:creationId xmlns:a16="http://schemas.microsoft.com/office/drawing/2014/main" id="{5C392922-C16B-4830-99C5-D7AA466F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744764" y="121722"/>
          <a:ext cx="838769" cy="778024"/>
        </a:xfrm>
        <a:prstGeom prst="rect">
          <a:avLst/>
        </a:prstGeom>
      </xdr:spPr>
    </xdr:pic>
    <xdr:clientData/>
  </xdr:twoCellAnchor>
  <xdr:twoCellAnchor editAs="oneCell">
    <xdr:from>
      <xdr:col>8</xdr:col>
      <xdr:colOff>626499</xdr:colOff>
      <xdr:row>4</xdr:row>
      <xdr:rowOff>50470</xdr:rowOff>
    </xdr:from>
    <xdr:to>
      <xdr:col>8</xdr:col>
      <xdr:colOff>1017882</xdr:colOff>
      <xdr:row>6</xdr:row>
      <xdr:rowOff>88308</xdr:rowOff>
    </xdr:to>
    <xdr:pic>
      <xdr:nvPicPr>
        <xdr:cNvPr id="36" name="Graphic 35" descr="Inventory with solid fill">
          <a:extLst>
            <a:ext uri="{FF2B5EF4-FFF2-40B4-BE49-F238E27FC236}">
              <a16:creationId xmlns:a16="http://schemas.microsoft.com/office/drawing/2014/main" id="{8E59E1FC-FE1A-4EDD-8A6F-9A87DBD87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884191" y="1070378"/>
          <a:ext cx="391383" cy="389530"/>
        </a:xfrm>
        <a:prstGeom prst="rect">
          <a:avLst/>
        </a:prstGeom>
      </xdr:spPr>
    </xdr:pic>
    <xdr:clientData/>
  </xdr:twoCellAnchor>
  <xdr:twoCellAnchor editAs="oneCell">
    <xdr:from>
      <xdr:col>11</xdr:col>
      <xdr:colOff>922851</xdr:colOff>
      <xdr:row>4</xdr:row>
      <xdr:rowOff>9896</xdr:rowOff>
    </xdr:from>
    <xdr:to>
      <xdr:col>11</xdr:col>
      <xdr:colOff>1506721</xdr:colOff>
      <xdr:row>7</xdr:row>
      <xdr:rowOff>102919</xdr:rowOff>
    </xdr:to>
    <xdr:pic>
      <xdr:nvPicPr>
        <xdr:cNvPr id="40" name="Graphic 39" descr="Continuous Improvement outline">
          <a:extLst>
            <a:ext uri="{FF2B5EF4-FFF2-40B4-BE49-F238E27FC236}">
              <a16:creationId xmlns:a16="http://schemas.microsoft.com/office/drawing/2014/main" id="{F5F8A2F4-1A73-AB3B-E9C1-6B804E40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12856943" y="1029804"/>
          <a:ext cx="583870" cy="597115"/>
        </a:xfrm>
        <a:prstGeom prst="rect">
          <a:avLst/>
        </a:prstGeom>
      </xdr:spPr>
    </xdr:pic>
    <xdr:clientData/>
  </xdr:twoCellAnchor>
  <xdr:twoCellAnchor>
    <xdr:from>
      <xdr:col>10</xdr:col>
      <xdr:colOff>82060</xdr:colOff>
      <xdr:row>30</xdr:row>
      <xdr:rowOff>0</xdr:rowOff>
    </xdr:from>
    <xdr:to>
      <xdr:col>13</xdr:col>
      <xdr:colOff>703385</xdr:colOff>
      <xdr:row>56</xdr:row>
      <xdr:rowOff>35169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1" name="Chart 40">
              <a:extLst>
                <a:ext uri="{FF2B5EF4-FFF2-40B4-BE49-F238E27FC236}">
                  <a16:creationId xmlns:a16="http://schemas.microsoft.com/office/drawing/2014/main" id="{C454A972-4D17-4CB2-8D26-ED9EA02291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48380" y="5364480"/>
              <a:ext cx="4286545" cy="46986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2825262</xdr:colOff>
      <xdr:row>11</xdr:row>
      <xdr:rowOff>142352</xdr:rowOff>
    </xdr:from>
    <xdr:to>
      <xdr:col>12</xdr:col>
      <xdr:colOff>187569</xdr:colOff>
      <xdr:row>29</xdr:row>
      <xdr:rowOff>11723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9F6C1C6-0D78-404E-87CF-D193A97EC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34</xdr:row>
          <xdr:rowOff>0</xdr:rowOff>
        </xdr:from>
        <xdr:to>
          <xdr:col>10</xdr:col>
          <xdr:colOff>0</xdr:colOff>
          <xdr:row>55</xdr:row>
          <xdr:rowOff>45720</xdr:rowOff>
        </xdr:to>
        <xdr:sp macro="" textlink="">
          <xdr:nvSpPr>
            <xdr:cNvPr id="4097" name="Scroll Bar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281354</xdr:colOff>
      <xdr:row>29</xdr:row>
      <xdr:rowOff>128954</xdr:rowOff>
    </xdr:from>
    <xdr:to>
      <xdr:col>10</xdr:col>
      <xdr:colOff>11723</xdr:colOff>
      <xdr:row>33</xdr:row>
      <xdr:rowOff>140677</xdr:rowOff>
    </xdr:to>
    <xdr:sp macro="" textlink="">
      <xdr:nvSpPr>
        <xdr:cNvPr id="54" name="Rectangle: Top Corners Rounded 53">
          <a:extLst>
            <a:ext uri="{FF2B5EF4-FFF2-40B4-BE49-F238E27FC236}">
              <a16:creationId xmlns:a16="http://schemas.microsoft.com/office/drawing/2014/main" id="{56A20619-C5B5-6262-886D-A3E126FE3653}"/>
            </a:ext>
          </a:extLst>
        </xdr:cNvPr>
        <xdr:cNvSpPr/>
      </xdr:nvSpPr>
      <xdr:spPr>
        <a:xfrm>
          <a:off x="281354" y="5005754"/>
          <a:ext cx="11101754" cy="621323"/>
        </a:xfrm>
        <a:prstGeom prst="round2Same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/>
            <a:t>Product Performance Matrix</a:t>
          </a:r>
        </a:p>
      </xdr:txBody>
    </xdr:sp>
    <xdr:clientData/>
  </xdr:twoCellAnchor>
  <xdr:twoCellAnchor>
    <xdr:from>
      <xdr:col>12</xdr:col>
      <xdr:colOff>234463</xdr:colOff>
      <xdr:row>4</xdr:row>
      <xdr:rowOff>0</xdr:rowOff>
    </xdr:from>
    <xdr:to>
      <xdr:col>17</xdr:col>
      <xdr:colOff>609600</xdr:colOff>
      <xdr:row>7</xdr:row>
      <xdr:rowOff>117231</xdr:rowOff>
    </xdr:to>
    <xdr:sp macro="" textlink="">
      <xdr:nvSpPr>
        <xdr:cNvPr id="55" name="Rectangle: Top Corners Rounded 54">
          <a:extLst>
            <a:ext uri="{FF2B5EF4-FFF2-40B4-BE49-F238E27FC236}">
              <a16:creationId xmlns:a16="http://schemas.microsoft.com/office/drawing/2014/main" id="{918D4087-C1FF-4C24-BAE6-BB996D8003A3}"/>
            </a:ext>
          </a:extLst>
        </xdr:cNvPr>
        <xdr:cNvSpPr/>
      </xdr:nvSpPr>
      <xdr:spPr>
        <a:xfrm>
          <a:off x="15118863" y="1016000"/>
          <a:ext cx="4413737" cy="625231"/>
        </a:xfrm>
        <a:prstGeom prst="round2Same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/>
            <a:t>Category Performance Matrix</a:t>
          </a:r>
        </a:p>
      </xdr:txBody>
    </xdr:sp>
    <xdr:clientData/>
  </xdr:twoCellAnchor>
  <xdr:twoCellAnchor>
    <xdr:from>
      <xdr:col>13</xdr:col>
      <xdr:colOff>817935</xdr:colOff>
      <xdr:row>25</xdr:row>
      <xdr:rowOff>0</xdr:rowOff>
    </xdr:from>
    <xdr:to>
      <xdr:col>17</xdr:col>
      <xdr:colOff>609600</xdr:colOff>
      <xdr:row>40</xdr:row>
      <xdr:rowOff>30784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96606132-E60F-4479-A1E1-654E4EAEE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820615</xdr:colOff>
      <xdr:row>41</xdr:row>
      <xdr:rowOff>12700</xdr:rowOff>
    </xdr:from>
    <xdr:to>
      <xdr:col>18</xdr:col>
      <xdr:colOff>50800</xdr:colOff>
      <xdr:row>56</xdr:row>
      <xdr:rowOff>19062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EE809E82-A9BD-4E97-A22F-B926DF731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774700</xdr:colOff>
      <xdr:row>20</xdr:row>
      <xdr:rowOff>83039</xdr:rowOff>
    </xdr:from>
    <xdr:to>
      <xdr:col>18</xdr:col>
      <xdr:colOff>0</xdr:colOff>
      <xdr:row>24</xdr:row>
      <xdr:rowOff>94762</xdr:rowOff>
    </xdr:to>
    <xdr:sp macro="" textlink="">
      <xdr:nvSpPr>
        <xdr:cNvPr id="61" name="Rectangle: Top Corners Rounded 60">
          <a:extLst>
            <a:ext uri="{FF2B5EF4-FFF2-40B4-BE49-F238E27FC236}">
              <a16:creationId xmlns:a16="http://schemas.microsoft.com/office/drawing/2014/main" id="{3B743B54-1227-4CA2-B767-444504F686E4}"/>
            </a:ext>
          </a:extLst>
        </xdr:cNvPr>
        <xdr:cNvSpPr/>
      </xdr:nvSpPr>
      <xdr:spPr>
        <a:xfrm>
          <a:off x="15913100" y="3893039"/>
          <a:ext cx="3632200" cy="621323"/>
        </a:xfrm>
        <a:prstGeom prst="round2Same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/>
            <a:t>Key Product Merix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</xdr:row>
      <xdr:rowOff>119743</xdr:rowOff>
    </xdr:from>
    <xdr:to>
      <xdr:col>1</xdr:col>
      <xdr:colOff>2590801</xdr:colOff>
      <xdr:row>30</xdr:row>
      <xdr:rowOff>21772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DD76BBB-6203-4195-9469-65CD527A3AFB}"/>
            </a:ext>
          </a:extLst>
        </xdr:cNvPr>
        <xdr:cNvSpPr/>
      </xdr:nvSpPr>
      <xdr:spPr>
        <a:xfrm>
          <a:off x="152400" y="979714"/>
          <a:ext cx="2732315" cy="4060372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76200</xdr:colOff>
      <xdr:row>0</xdr:row>
      <xdr:rowOff>54429</xdr:rowOff>
    </xdr:from>
    <xdr:to>
      <xdr:col>11</xdr:col>
      <xdr:colOff>2873828</xdr:colOff>
      <xdr:row>3</xdr:row>
      <xdr:rowOff>54430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28EDB6A-D77F-4857-814E-7364149856DC}"/>
            </a:ext>
          </a:extLst>
        </xdr:cNvPr>
        <xdr:cNvSpPr/>
      </xdr:nvSpPr>
      <xdr:spPr>
        <a:xfrm>
          <a:off x="76200" y="54429"/>
          <a:ext cx="12964885" cy="859972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4</xdr:col>
      <xdr:colOff>190917</xdr:colOff>
      <xdr:row>0</xdr:row>
      <xdr:rowOff>73689</xdr:rowOff>
    </xdr:from>
    <xdr:to>
      <xdr:col>4</xdr:col>
      <xdr:colOff>1031741</xdr:colOff>
      <xdr:row>2</xdr:row>
      <xdr:rowOff>132267</xdr:rowOff>
    </xdr:to>
    <xdr:pic>
      <xdr:nvPicPr>
        <xdr:cNvPr id="5" name="Graphic 4" descr="Presentation with pie chart with solid fill">
          <a:extLst>
            <a:ext uri="{FF2B5EF4-FFF2-40B4-BE49-F238E27FC236}">
              <a16:creationId xmlns:a16="http://schemas.microsoft.com/office/drawing/2014/main" id="{5F38FC70-5E94-4256-B946-B9AE07706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70548" y="73689"/>
          <a:ext cx="840824" cy="773686"/>
        </a:xfrm>
        <a:prstGeom prst="rect">
          <a:avLst/>
        </a:prstGeom>
      </xdr:spPr>
    </xdr:pic>
    <xdr:clientData/>
  </xdr:twoCellAnchor>
  <xdr:twoCellAnchor>
    <xdr:from>
      <xdr:col>1</xdr:col>
      <xdr:colOff>2697676</xdr:colOff>
      <xdr:row>3</xdr:row>
      <xdr:rowOff>97972</xdr:rowOff>
    </xdr:from>
    <xdr:to>
      <xdr:col>5</xdr:col>
      <xdr:colOff>174171</xdr:colOff>
      <xdr:row>11</xdr:row>
      <xdr:rowOff>10886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B66581D-1C9A-422C-9F08-361222E82C23}"/>
            </a:ext>
          </a:extLst>
        </xdr:cNvPr>
        <xdr:cNvSpPr/>
      </xdr:nvSpPr>
      <xdr:spPr>
        <a:xfrm>
          <a:off x="2991590" y="957943"/>
          <a:ext cx="2516581" cy="117565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56409</xdr:colOff>
      <xdr:row>4</xdr:row>
      <xdr:rowOff>43542</xdr:rowOff>
    </xdr:from>
    <xdr:to>
      <xdr:col>5</xdr:col>
      <xdr:colOff>241253</xdr:colOff>
      <xdr:row>6</xdr:row>
      <xdr:rowOff>130628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426254-BE28-4472-B767-584844035573}"/>
            </a:ext>
          </a:extLst>
        </xdr:cNvPr>
        <xdr:cNvSpPr txBox="1"/>
      </xdr:nvSpPr>
      <xdr:spPr>
        <a:xfrm>
          <a:off x="3703123" y="1055913"/>
          <a:ext cx="187213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Net Sales</a:t>
          </a:r>
        </a:p>
      </xdr:txBody>
    </xdr:sp>
    <xdr:clientData/>
  </xdr:twoCellAnchor>
  <xdr:twoCellAnchor>
    <xdr:from>
      <xdr:col>1</xdr:col>
      <xdr:colOff>2937163</xdr:colOff>
      <xdr:row>7</xdr:row>
      <xdr:rowOff>73232</xdr:rowOff>
    </xdr:from>
    <xdr:to>
      <xdr:col>4</xdr:col>
      <xdr:colOff>1057551</xdr:colOff>
      <xdr:row>10</xdr:row>
      <xdr:rowOff>51461</xdr:rowOff>
    </xdr:to>
    <xdr:sp macro="" textlink="'overviewReport '!D3">
      <xdr:nvSpPr>
        <xdr:cNvPr id="8" name="TextBox 7">
          <a:extLst>
            <a:ext uri="{FF2B5EF4-FFF2-40B4-BE49-F238E27FC236}">
              <a16:creationId xmlns:a16="http://schemas.microsoft.com/office/drawing/2014/main" id="{F8E5E343-33AC-42FC-B5CE-B7F61B7EB0F4}"/>
            </a:ext>
          </a:extLst>
        </xdr:cNvPr>
        <xdr:cNvSpPr txBox="1"/>
      </xdr:nvSpPr>
      <xdr:spPr>
        <a:xfrm>
          <a:off x="3231077" y="1586346"/>
          <a:ext cx="189773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64EF143-D2D5-4093-AC19-FA0F12945AF3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$1,265,793</a:t>
          </a:fld>
          <a:endParaRPr lang="en-US" sz="20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272142</xdr:colOff>
      <xdr:row>3</xdr:row>
      <xdr:rowOff>105889</xdr:rowOff>
    </xdr:from>
    <xdr:to>
      <xdr:col>8</xdr:col>
      <xdr:colOff>391885</xdr:colOff>
      <xdr:row>11</xdr:row>
      <xdr:rowOff>18803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3D72B70-E849-4BC1-AB3A-5967F515E09F}"/>
            </a:ext>
          </a:extLst>
        </xdr:cNvPr>
        <xdr:cNvSpPr/>
      </xdr:nvSpPr>
      <xdr:spPr>
        <a:xfrm>
          <a:off x="5606142" y="965860"/>
          <a:ext cx="2971800" cy="117565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825337</xdr:colOff>
      <xdr:row>4</xdr:row>
      <xdr:rowOff>15834</xdr:rowOff>
    </xdr:from>
    <xdr:to>
      <xdr:col>8</xdr:col>
      <xdr:colOff>283030</xdr:colOff>
      <xdr:row>6</xdr:row>
      <xdr:rowOff>102920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6D1BAAF-86BE-43B7-8F73-D7C80E5B5D05}"/>
            </a:ext>
          </a:extLst>
        </xdr:cNvPr>
        <xdr:cNvSpPr txBox="1"/>
      </xdr:nvSpPr>
      <xdr:spPr>
        <a:xfrm>
          <a:off x="6159337" y="1028205"/>
          <a:ext cx="230975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Orders</a:t>
          </a:r>
          <a:r>
            <a:rPr lang="en-US" sz="2000" b="1" baseline="0">
              <a:solidFill>
                <a:schemeClr val="bg1"/>
              </a:solidFill>
            </a:rPr>
            <a:t> per</a:t>
          </a:r>
          <a:r>
            <a:rPr lang="en-US" sz="2000" b="1">
              <a:solidFill>
                <a:schemeClr val="bg1"/>
              </a:solidFill>
            </a:rPr>
            <a:t> Emplyee</a:t>
          </a:r>
        </a:p>
      </xdr:txBody>
    </xdr:sp>
    <xdr:clientData/>
  </xdr:twoCellAnchor>
  <xdr:twoCellAnchor>
    <xdr:from>
      <xdr:col>5</xdr:col>
      <xdr:colOff>1046019</xdr:colOff>
      <xdr:row>7</xdr:row>
      <xdr:rowOff>75210</xdr:rowOff>
    </xdr:from>
    <xdr:to>
      <xdr:col>7</xdr:col>
      <xdr:colOff>544286</xdr:colOff>
      <xdr:row>10</xdr:row>
      <xdr:rowOff>53439</xdr:rowOff>
    </xdr:to>
    <xdr:sp macro="" textlink="'overviewReport '!B3">
      <xdr:nvSpPr>
        <xdr:cNvPr id="11" name="TextBox 10">
          <a:extLst>
            <a:ext uri="{FF2B5EF4-FFF2-40B4-BE49-F238E27FC236}">
              <a16:creationId xmlns:a16="http://schemas.microsoft.com/office/drawing/2014/main" id="{DF0E01EA-42F7-4463-BD1F-56681C98F084}"/>
            </a:ext>
          </a:extLst>
        </xdr:cNvPr>
        <xdr:cNvSpPr txBox="1"/>
      </xdr:nvSpPr>
      <xdr:spPr>
        <a:xfrm>
          <a:off x="6380019" y="1588324"/>
          <a:ext cx="152301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92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457201</xdr:colOff>
      <xdr:row>3</xdr:row>
      <xdr:rowOff>124691</xdr:rowOff>
    </xdr:from>
    <xdr:to>
      <xdr:col>11</xdr:col>
      <xdr:colOff>477983</xdr:colOff>
      <xdr:row>11</xdr:row>
      <xdr:rowOff>37605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C252F04E-A9AE-4647-A2B9-CF074C9E7345}"/>
            </a:ext>
          </a:extLst>
        </xdr:cNvPr>
        <xdr:cNvSpPr/>
      </xdr:nvSpPr>
      <xdr:spPr>
        <a:xfrm>
          <a:off x="8643258" y="984662"/>
          <a:ext cx="2001982" cy="117565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250372</xdr:colOff>
      <xdr:row>4</xdr:row>
      <xdr:rowOff>4947</xdr:rowOff>
    </xdr:from>
    <xdr:to>
      <xdr:col>11</xdr:col>
      <xdr:colOff>576943</xdr:colOff>
      <xdr:row>6</xdr:row>
      <xdr:rowOff>92033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89F16E0-CE7B-4FCB-AFDC-A86EC9FBF2A1}"/>
            </a:ext>
          </a:extLst>
        </xdr:cNvPr>
        <xdr:cNvSpPr txBox="1"/>
      </xdr:nvSpPr>
      <xdr:spPr>
        <a:xfrm>
          <a:off x="9154886" y="1017318"/>
          <a:ext cx="1589314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Employee</a:t>
          </a:r>
        </a:p>
      </xdr:txBody>
    </xdr:sp>
    <xdr:clientData/>
  </xdr:twoCellAnchor>
  <xdr:twoCellAnchor>
    <xdr:from>
      <xdr:col>8</xdr:col>
      <xdr:colOff>693719</xdr:colOff>
      <xdr:row>7</xdr:row>
      <xdr:rowOff>75210</xdr:rowOff>
    </xdr:from>
    <xdr:to>
      <xdr:col>11</xdr:col>
      <xdr:colOff>217716</xdr:colOff>
      <xdr:row>10</xdr:row>
      <xdr:rowOff>53439</xdr:rowOff>
    </xdr:to>
    <xdr:sp macro="" textlink="'overviewReport '!C3">
      <xdr:nvSpPr>
        <xdr:cNvPr id="14" name="TextBox 13">
          <a:extLst>
            <a:ext uri="{FF2B5EF4-FFF2-40B4-BE49-F238E27FC236}">
              <a16:creationId xmlns:a16="http://schemas.microsoft.com/office/drawing/2014/main" id="{83EC1C5A-9443-4481-AB90-3CB1E840903F}"/>
            </a:ext>
          </a:extLst>
        </xdr:cNvPr>
        <xdr:cNvSpPr txBox="1"/>
      </xdr:nvSpPr>
      <xdr:spPr>
        <a:xfrm>
          <a:off x="8879776" y="1588324"/>
          <a:ext cx="1505197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9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542306</xdr:colOff>
      <xdr:row>3</xdr:row>
      <xdr:rowOff>122711</xdr:rowOff>
    </xdr:from>
    <xdr:to>
      <xdr:col>11</xdr:col>
      <xdr:colOff>2816430</xdr:colOff>
      <xdr:row>11</xdr:row>
      <xdr:rowOff>35625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5DF52CC4-3013-45E3-93AF-8B7F655B0BC0}"/>
            </a:ext>
          </a:extLst>
        </xdr:cNvPr>
        <xdr:cNvSpPr/>
      </xdr:nvSpPr>
      <xdr:spPr>
        <a:xfrm>
          <a:off x="10709563" y="982682"/>
          <a:ext cx="2274124" cy="1175657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1108364</xdr:colOff>
      <xdr:row>4</xdr:row>
      <xdr:rowOff>26718</xdr:rowOff>
    </xdr:from>
    <xdr:to>
      <xdr:col>11</xdr:col>
      <xdr:colOff>2732314</xdr:colOff>
      <xdr:row>6</xdr:row>
      <xdr:rowOff>113804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8B7CB26-653F-40C3-AF76-F6964BF18641}"/>
            </a:ext>
          </a:extLst>
        </xdr:cNvPr>
        <xdr:cNvSpPr txBox="1"/>
      </xdr:nvSpPr>
      <xdr:spPr>
        <a:xfrm>
          <a:off x="11275621" y="1039089"/>
          <a:ext cx="162395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</a:rPr>
            <a:t>Supervisor</a:t>
          </a:r>
        </a:p>
      </xdr:txBody>
    </xdr:sp>
    <xdr:clientData/>
  </xdr:twoCellAnchor>
  <xdr:twoCellAnchor>
    <xdr:from>
      <xdr:col>11</xdr:col>
      <xdr:colOff>877785</xdr:colOff>
      <xdr:row>7</xdr:row>
      <xdr:rowOff>95001</xdr:rowOff>
    </xdr:from>
    <xdr:to>
      <xdr:col>11</xdr:col>
      <xdr:colOff>2392878</xdr:colOff>
      <xdr:row>10</xdr:row>
      <xdr:rowOff>73230</xdr:rowOff>
    </xdr:to>
    <xdr:sp macro="" textlink="'overviewReport '!A2">
      <xdr:nvSpPr>
        <xdr:cNvPr id="17" name="TextBox 16">
          <a:extLst>
            <a:ext uri="{FF2B5EF4-FFF2-40B4-BE49-F238E27FC236}">
              <a16:creationId xmlns:a16="http://schemas.microsoft.com/office/drawing/2014/main" id="{BE67699E-2B79-4A1E-A002-DEBD4D458C1A}"/>
            </a:ext>
          </a:extLst>
        </xdr:cNvPr>
        <xdr:cNvSpPr txBox="1"/>
      </xdr:nvSpPr>
      <xdr:spPr>
        <a:xfrm>
          <a:off x="11045042" y="1608115"/>
          <a:ext cx="151509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5</xdr:col>
      <xdr:colOff>417459</xdr:colOff>
      <xdr:row>4</xdr:row>
      <xdr:rowOff>35365</xdr:rowOff>
    </xdr:from>
    <xdr:to>
      <xdr:col>5</xdr:col>
      <xdr:colOff>804350</xdr:colOff>
      <xdr:row>6</xdr:row>
      <xdr:rowOff>71223</xdr:rowOff>
    </xdr:to>
    <xdr:pic>
      <xdr:nvPicPr>
        <xdr:cNvPr id="19" name="Graphic 18" descr="Inventory with solid fill">
          <a:extLst>
            <a:ext uri="{FF2B5EF4-FFF2-40B4-BE49-F238E27FC236}">
              <a16:creationId xmlns:a16="http://schemas.microsoft.com/office/drawing/2014/main" id="{85CEF9A6-9007-4F3E-A7C7-5B571B3CE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51459" y="1047736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8</xdr:col>
      <xdr:colOff>505691</xdr:colOff>
      <xdr:row>3</xdr:row>
      <xdr:rowOff>108289</xdr:rowOff>
    </xdr:from>
    <xdr:to>
      <xdr:col>9</xdr:col>
      <xdr:colOff>320213</xdr:colOff>
      <xdr:row>6</xdr:row>
      <xdr:rowOff>138546</xdr:rowOff>
    </xdr:to>
    <xdr:pic>
      <xdr:nvPicPr>
        <xdr:cNvPr id="20" name="Graphic 19" descr="User outline">
          <a:extLst>
            <a:ext uri="{FF2B5EF4-FFF2-40B4-BE49-F238E27FC236}">
              <a16:creationId xmlns:a16="http://schemas.microsoft.com/office/drawing/2014/main" id="{7EA87A16-1854-47C7-A5A8-E0ECB1058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91748" y="968260"/>
          <a:ext cx="532979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4</xdr:row>
      <xdr:rowOff>87086</xdr:rowOff>
    </xdr:from>
    <xdr:to>
      <xdr:col>1</xdr:col>
      <xdr:colOff>2471058</xdr:colOff>
      <xdr:row>7</xdr:row>
      <xdr:rowOff>87086</xdr:rowOff>
    </xdr:to>
    <xdr:sp macro="" textlink="">
      <xdr:nvSpPr>
        <xdr:cNvPr id="25" name="Flowchart: Terminator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5F6E916-01A7-4C18-8E0D-EE13DB2107BB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8</xdr:row>
      <xdr:rowOff>32657</xdr:rowOff>
    </xdr:from>
    <xdr:to>
      <xdr:col>1</xdr:col>
      <xdr:colOff>2460172</xdr:colOff>
      <xdr:row>11</xdr:row>
      <xdr:rowOff>76200</xdr:rowOff>
    </xdr:to>
    <xdr:sp macro="" textlink="">
      <xdr:nvSpPr>
        <xdr:cNvPr id="26" name="Flowchart: Terminator 2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7A7C573-AED8-4C16-8B5F-AE389B6B5E1D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12</xdr:row>
      <xdr:rowOff>87085</xdr:rowOff>
    </xdr:from>
    <xdr:to>
      <xdr:col>1</xdr:col>
      <xdr:colOff>2471058</xdr:colOff>
      <xdr:row>15</xdr:row>
      <xdr:rowOff>130628</xdr:rowOff>
    </xdr:to>
    <xdr:sp macro="" textlink="">
      <xdr:nvSpPr>
        <xdr:cNvPr id="27" name="Flowchart: Terminator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6F08A20-E22F-4365-94BB-7788D6279CF8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16</xdr:row>
      <xdr:rowOff>87085</xdr:rowOff>
    </xdr:from>
    <xdr:to>
      <xdr:col>1</xdr:col>
      <xdr:colOff>2460172</xdr:colOff>
      <xdr:row>19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3F1529E-8B81-49FE-AFB3-086C4FAB7D51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20</xdr:row>
      <xdr:rowOff>141513</xdr:rowOff>
    </xdr:from>
    <xdr:to>
      <xdr:col>1</xdr:col>
      <xdr:colOff>2471058</xdr:colOff>
      <xdr:row>24</xdr:row>
      <xdr:rowOff>32656</xdr:rowOff>
    </xdr:to>
    <xdr:sp macro="" textlink="">
      <xdr:nvSpPr>
        <xdr:cNvPr id="29" name="Flowchart: Terminator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9CBF172-DDF8-4586-AB40-3B5EC019B548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25</xdr:row>
      <xdr:rowOff>32656</xdr:rowOff>
    </xdr:from>
    <xdr:to>
      <xdr:col>1</xdr:col>
      <xdr:colOff>2471058</xdr:colOff>
      <xdr:row>28</xdr:row>
      <xdr:rowOff>76199</xdr:rowOff>
    </xdr:to>
    <xdr:sp macro="" textlink="">
      <xdr:nvSpPr>
        <xdr:cNvPr id="30" name="Flowchart: Terminator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75B75A3-5BA7-415B-ABBD-3D85AA2EA047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4</xdr:row>
      <xdr:rowOff>137031</xdr:rowOff>
    </xdr:from>
    <xdr:to>
      <xdr:col>1</xdr:col>
      <xdr:colOff>765201</xdr:colOff>
      <xdr:row>7</xdr:row>
      <xdr:rowOff>20489</xdr:rowOff>
    </xdr:to>
    <xdr:pic>
      <xdr:nvPicPr>
        <xdr:cNvPr id="31" name="Graphic 30" descr="Document outline">
          <a:extLst>
            <a:ext uri="{FF2B5EF4-FFF2-40B4-BE49-F238E27FC236}">
              <a16:creationId xmlns:a16="http://schemas.microsoft.com/office/drawing/2014/main" id="{69B26BCF-61F0-4148-BC94-C8D36C3D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16</xdr:row>
      <xdr:rowOff>139275</xdr:rowOff>
    </xdr:from>
    <xdr:to>
      <xdr:col>1</xdr:col>
      <xdr:colOff>713463</xdr:colOff>
      <xdr:row>19</xdr:row>
      <xdr:rowOff>66276</xdr:rowOff>
    </xdr:to>
    <xdr:pic>
      <xdr:nvPicPr>
        <xdr:cNvPr id="32" name="Graphic 31" descr="Inventory with solid fill">
          <a:extLst>
            <a:ext uri="{FF2B5EF4-FFF2-40B4-BE49-F238E27FC236}">
              <a16:creationId xmlns:a16="http://schemas.microsoft.com/office/drawing/2014/main" id="{0C340CDA-C939-4247-8A0F-7C2EE591A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8</xdr:row>
      <xdr:rowOff>102455</xdr:rowOff>
    </xdr:from>
    <xdr:to>
      <xdr:col>1</xdr:col>
      <xdr:colOff>760525</xdr:colOff>
      <xdr:row>11</xdr:row>
      <xdr:rowOff>29456</xdr:rowOff>
    </xdr:to>
    <xdr:pic>
      <xdr:nvPicPr>
        <xdr:cNvPr id="33" name="Graphic 32" descr="Coins outline">
          <a:extLst>
            <a:ext uri="{FF2B5EF4-FFF2-40B4-BE49-F238E27FC236}">
              <a16:creationId xmlns:a16="http://schemas.microsoft.com/office/drawing/2014/main" id="{73DFC8D1-F9C9-42A0-9CD1-ED67EB0C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12</xdr:row>
      <xdr:rowOff>127427</xdr:rowOff>
    </xdr:from>
    <xdr:to>
      <xdr:col>1</xdr:col>
      <xdr:colOff>744507</xdr:colOff>
      <xdr:row>15</xdr:row>
      <xdr:rowOff>54428</xdr:rowOff>
    </xdr:to>
    <xdr:pic>
      <xdr:nvPicPr>
        <xdr:cNvPr id="34" name="Graphic 33" descr="User outline">
          <a:extLst>
            <a:ext uri="{FF2B5EF4-FFF2-40B4-BE49-F238E27FC236}">
              <a16:creationId xmlns:a16="http://schemas.microsoft.com/office/drawing/2014/main" id="{5041F8E3-EFF1-4483-8D7A-0D2BCEFA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26414</xdr:rowOff>
    </xdr:from>
    <xdr:to>
      <xdr:col>1</xdr:col>
      <xdr:colOff>685772</xdr:colOff>
      <xdr:row>23</xdr:row>
      <xdr:rowOff>105815</xdr:rowOff>
    </xdr:to>
    <xdr:pic>
      <xdr:nvPicPr>
        <xdr:cNvPr id="35" name="Graphic 34" descr="Employee badge outline">
          <a:extLst>
            <a:ext uri="{FF2B5EF4-FFF2-40B4-BE49-F238E27FC236}">
              <a16:creationId xmlns:a16="http://schemas.microsoft.com/office/drawing/2014/main" id="{B6EF25C5-2458-42BE-88DC-4D1DDA8C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25</xdr:row>
      <xdr:rowOff>90288</xdr:rowOff>
    </xdr:from>
    <xdr:to>
      <xdr:col>1</xdr:col>
      <xdr:colOff>765649</xdr:colOff>
      <xdr:row>28</xdr:row>
      <xdr:rowOff>17289</xdr:rowOff>
    </xdr:to>
    <xdr:pic>
      <xdr:nvPicPr>
        <xdr:cNvPr id="36" name="Graphic 35" descr="Truck with solid fill">
          <a:extLst>
            <a:ext uri="{FF2B5EF4-FFF2-40B4-BE49-F238E27FC236}">
              <a16:creationId xmlns:a16="http://schemas.microsoft.com/office/drawing/2014/main" id="{1ABEC446-B4DE-4E07-8902-13534E009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78628" y="4357488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2862942</xdr:colOff>
      <xdr:row>3</xdr:row>
      <xdr:rowOff>152398</xdr:rowOff>
    </xdr:from>
    <xdr:to>
      <xdr:col>2</xdr:col>
      <xdr:colOff>85584</xdr:colOff>
      <xdr:row>7</xdr:row>
      <xdr:rowOff>10884</xdr:rowOff>
    </xdr:to>
    <xdr:pic>
      <xdr:nvPicPr>
        <xdr:cNvPr id="38" name="Graphic 37" descr="Money with solid fill">
          <a:extLst>
            <a:ext uri="{FF2B5EF4-FFF2-40B4-BE49-F238E27FC236}">
              <a16:creationId xmlns:a16="http://schemas.microsoft.com/office/drawing/2014/main" id="{E751722B-EDA1-0B82-1956-0F0CF5CC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156856" y="1012369"/>
          <a:ext cx="575442" cy="511629"/>
        </a:xfrm>
        <a:prstGeom prst="rect">
          <a:avLst/>
        </a:prstGeom>
      </xdr:spPr>
    </xdr:pic>
    <xdr:clientData/>
  </xdr:twoCellAnchor>
  <xdr:twoCellAnchor editAs="oneCell">
    <xdr:from>
      <xdr:col>11</xdr:col>
      <xdr:colOff>576942</xdr:colOff>
      <xdr:row>4</xdr:row>
      <xdr:rowOff>43542</xdr:rowOff>
    </xdr:from>
    <xdr:to>
      <xdr:col>11</xdr:col>
      <xdr:colOff>1055914</xdr:colOff>
      <xdr:row>7</xdr:row>
      <xdr:rowOff>21771</xdr:rowOff>
    </xdr:to>
    <xdr:pic>
      <xdr:nvPicPr>
        <xdr:cNvPr id="40" name="Graphic 39" descr="Office worker male outline">
          <a:extLst>
            <a:ext uri="{FF2B5EF4-FFF2-40B4-BE49-F238E27FC236}">
              <a16:creationId xmlns:a16="http://schemas.microsoft.com/office/drawing/2014/main" id="{792C1B08-7CA0-BE11-E023-FDC2F1A7C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0744199" y="1055913"/>
          <a:ext cx="478972" cy="478972"/>
        </a:xfrm>
        <a:prstGeom prst="rect">
          <a:avLst/>
        </a:prstGeom>
      </xdr:spPr>
    </xdr:pic>
    <xdr:clientData/>
  </xdr:twoCellAnchor>
  <xdr:twoCellAnchor>
    <xdr:from>
      <xdr:col>0</xdr:col>
      <xdr:colOff>152401</xdr:colOff>
      <xdr:row>30</xdr:row>
      <xdr:rowOff>76200</xdr:rowOff>
    </xdr:from>
    <xdr:to>
      <xdr:col>9</xdr:col>
      <xdr:colOff>685801</xdr:colOff>
      <xdr:row>49</xdr:row>
      <xdr:rowOff>108857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50BAFF4C-FB82-4132-AD7C-98BEA8A9E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2656115</xdr:colOff>
      <xdr:row>12</xdr:row>
      <xdr:rowOff>10885</xdr:rowOff>
    </xdr:from>
    <xdr:to>
      <xdr:col>11</xdr:col>
      <xdr:colOff>2797629</xdr:colOff>
      <xdr:row>30</xdr:row>
      <xdr:rowOff>32657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DDD3824-419A-44F4-9BC2-7D1EE4262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</xdr:col>
      <xdr:colOff>740230</xdr:colOff>
      <xdr:row>30</xdr:row>
      <xdr:rowOff>97970</xdr:rowOff>
    </xdr:from>
    <xdr:to>
      <xdr:col>11</xdr:col>
      <xdr:colOff>2841173</xdr:colOff>
      <xdr:row>49</xdr:row>
      <xdr:rowOff>117231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6B369245-24B7-4EF7-B9A8-AE3C76A3A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</xdr:row>
      <xdr:rowOff>119743</xdr:rowOff>
    </xdr:from>
    <xdr:to>
      <xdr:col>1</xdr:col>
      <xdr:colOff>2590801</xdr:colOff>
      <xdr:row>30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B39553E-B07C-4C1C-A9D5-AAD94CC2B678}"/>
            </a:ext>
          </a:extLst>
        </xdr:cNvPr>
        <xdr:cNvSpPr/>
      </xdr:nvSpPr>
      <xdr:spPr>
        <a:xfrm>
          <a:off x="152400" y="988423"/>
          <a:ext cx="2735581" cy="4040777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76201</xdr:colOff>
      <xdr:row>0</xdr:row>
      <xdr:rowOff>54429</xdr:rowOff>
    </xdr:from>
    <xdr:to>
      <xdr:col>14</xdr:col>
      <xdr:colOff>21771</xdr:colOff>
      <xdr:row>3</xdr:row>
      <xdr:rowOff>54430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33A2AB2-2998-4A75-B5E7-7D06E3B207D3}"/>
            </a:ext>
          </a:extLst>
        </xdr:cNvPr>
        <xdr:cNvSpPr/>
      </xdr:nvSpPr>
      <xdr:spPr>
        <a:xfrm>
          <a:off x="76201" y="54429"/>
          <a:ext cx="15076713" cy="859972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SHIPPING</a:t>
          </a:r>
          <a: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DASHBOARD</a:t>
          </a:r>
          <a:br>
            <a:rPr lang="en-US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NorthWind</a:t>
          </a:r>
          <a:endParaRPr lang="en-US" sz="11500">
            <a:effectLst/>
          </a:endParaRPr>
        </a:p>
      </xdr:txBody>
    </xdr:sp>
    <xdr:clientData/>
  </xdr:twoCellAnchor>
  <xdr:twoCellAnchor editAs="oneCell">
    <xdr:from>
      <xdr:col>5</xdr:col>
      <xdr:colOff>195942</xdr:colOff>
      <xdr:row>0</xdr:row>
      <xdr:rowOff>87086</xdr:rowOff>
    </xdr:from>
    <xdr:to>
      <xdr:col>6</xdr:col>
      <xdr:colOff>258855</xdr:colOff>
      <xdr:row>2</xdr:row>
      <xdr:rowOff>145664</xdr:rowOff>
    </xdr:to>
    <xdr:pic>
      <xdr:nvPicPr>
        <xdr:cNvPr id="5" name="Graphic 4" descr="Presentation with pie chart with solid fill">
          <a:extLst>
            <a:ext uri="{FF2B5EF4-FFF2-40B4-BE49-F238E27FC236}">
              <a16:creationId xmlns:a16="http://schemas.microsoft.com/office/drawing/2014/main" id="{DFC69F79-4146-4A89-9BC8-878DD21F3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21085" y="87086"/>
          <a:ext cx="835799" cy="766149"/>
        </a:xfrm>
        <a:prstGeom prst="rect">
          <a:avLst/>
        </a:prstGeom>
      </xdr:spPr>
    </xdr:pic>
    <xdr:clientData/>
  </xdr:twoCellAnchor>
  <xdr:twoCellAnchor>
    <xdr:from>
      <xdr:col>1</xdr:col>
      <xdr:colOff>2871851</xdr:colOff>
      <xdr:row>4</xdr:row>
      <xdr:rowOff>10886</xdr:rowOff>
    </xdr:from>
    <xdr:to>
      <xdr:col>6</xdr:col>
      <xdr:colOff>674914</xdr:colOff>
      <xdr:row>10</xdr:row>
      <xdr:rowOff>54429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E1EDA4A-0A36-4CB7-A819-E519B08FB282}"/>
            </a:ext>
          </a:extLst>
        </xdr:cNvPr>
        <xdr:cNvSpPr/>
      </xdr:nvSpPr>
      <xdr:spPr>
        <a:xfrm>
          <a:off x="3165765" y="1023257"/>
          <a:ext cx="3507178" cy="1001486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154379</xdr:colOff>
      <xdr:row>4</xdr:row>
      <xdr:rowOff>130628</xdr:rowOff>
    </xdr:from>
    <xdr:to>
      <xdr:col>6</xdr:col>
      <xdr:colOff>587828</xdr:colOff>
      <xdr:row>7</xdr:row>
      <xdr:rowOff>65314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0F52DAD-E3ED-43FD-8116-AEBAEE71BF31}"/>
            </a:ext>
          </a:extLst>
        </xdr:cNvPr>
        <xdr:cNvSpPr txBox="1"/>
      </xdr:nvSpPr>
      <xdr:spPr>
        <a:xfrm>
          <a:off x="4007922" y="1142999"/>
          <a:ext cx="2577935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1"/>
              </a:solidFill>
            </a:rPr>
            <a:t>Shipping Cost per Order</a:t>
          </a:r>
        </a:p>
      </xdr:txBody>
    </xdr:sp>
    <xdr:clientData/>
  </xdr:twoCellAnchor>
  <xdr:twoCellAnchor>
    <xdr:from>
      <xdr:col>4</xdr:col>
      <xdr:colOff>139536</xdr:colOff>
      <xdr:row>7</xdr:row>
      <xdr:rowOff>62347</xdr:rowOff>
    </xdr:from>
    <xdr:to>
      <xdr:col>5</xdr:col>
      <xdr:colOff>564079</xdr:colOff>
      <xdr:row>10</xdr:row>
      <xdr:rowOff>40576</xdr:rowOff>
    </xdr:to>
    <xdr:sp macro="" textlink="'overviewReport '!D3">
      <xdr:nvSpPr>
        <xdr:cNvPr id="8" name="TextBox 7">
          <a:extLst>
            <a:ext uri="{FF2B5EF4-FFF2-40B4-BE49-F238E27FC236}">
              <a16:creationId xmlns:a16="http://schemas.microsoft.com/office/drawing/2014/main" id="{8D3FCB42-73EA-44B5-B5FD-E3FCACC0F19C}"/>
            </a:ext>
          </a:extLst>
        </xdr:cNvPr>
        <xdr:cNvSpPr txBox="1"/>
      </xdr:nvSpPr>
      <xdr:spPr>
        <a:xfrm>
          <a:off x="4210793" y="1575461"/>
          <a:ext cx="1578429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64EF143-D2D5-4093-AC19-FA0F12945AF3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$1,265,793</a:t>
          </a:fld>
          <a:endParaRPr lang="en-US" sz="20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870858</xdr:colOff>
      <xdr:row>4</xdr:row>
      <xdr:rowOff>1</xdr:rowOff>
    </xdr:from>
    <xdr:to>
      <xdr:col>10</xdr:col>
      <xdr:colOff>566057</xdr:colOff>
      <xdr:row>10</xdr:row>
      <xdr:rowOff>65316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FD14E9F-5538-4354-88DC-AF024D2ADFF4}"/>
            </a:ext>
          </a:extLst>
        </xdr:cNvPr>
        <xdr:cNvSpPr/>
      </xdr:nvSpPr>
      <xdr:spPr>
        <a:xfrm>
          <a:off x="6868887" y="1012372"/>
          <a:ext cx="4071256" cy="1023258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172194</xdr:colOff>
      <xdr:row>4</xdr:row>
      <xdr:rowOff>37604</xdr:rowOff>
    </xdr:from>
    <xdr:to>
      <xdr:col>10</xdr:col>
      <xdr:colOff>283028</xdr:colOff>
      <xdr:row>6</xdr:row>
      <xdr:rowOff>124690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70C67B5-747B-4A2E-94D5-7F37CD58658B}"/>
            </a:ext>
          </a:extLst>
        </xdr:cNvPr>
        <xdr:cNvSpPr txBox="1"/>
      </xdr:nvSpPr>
      <xdr:spPr>
        <a:xfrm>
          <a:off x="8053451" y="1049975"/>
          <a:ext cx="2603663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AVG</a:t>
          </a:r>
          <a:r>
            <a:rPr lang="en-US" sz="2000" b="1" baseline="0">
              <a:solidFill>
                <a:schemeClr val="bg1"/>
              </a:solidFill>
            </a:rPr>
            <a:t> Shipping Days</a:t>
          </a:r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104901</xdr:colOff>
      <xdr:row>7</xdr:row>
      <xdr:rowOff>7915</xdr:rowOff>
    </xdr:from>
    <xdr:to>
      <xdr:col>9</xdr:col>
      <xdr:colOff>476993</xdr:colOff>
      <xdr:row>9</xdr:row>
      <xdr:rowOff>138544</xdr:rowOff>
    </xdr:to>
    <xdr:sp macro="" textlink="'overviewReport '!A2">
      <xdr:nvSpPr>
        <xdr:cNvPr id="17" name="TextBox 16">
          <a:extLst>
            <a:ext uri="{FF2B5EF4-FFF2-40B4-BE49-F238E27FC236}">
              <a16:creationId xmlns:a16="http://schemas.microsoft.com/office/drawing/2014/main" id="{468C3A7A-48B9-42AE-9F2D-DD811EE63DD0}"/>
            </a:ext>
          </a:extLst>
        </xdr:cNvPr>
        <xdr:cNvSpPr txBox="1"/>
      </xdr:nvSpPr>
      <xdr:spPr>
        <a:xfrm>
          <a:off x="7986158" y="1521029"/>
          <a:ext cx="172192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98E0F14-4CC5-4DEE-8DB4-616C62BF7B28}" type="TxLink"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pPr algn="ctr"/>
            <a:t>8</a:t>
          </a:fld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7</xdr:col>
      <xdr:colOff>576944</xdr:colOff>
      <xdr:row>4</xdr:row>
      <xdr:rowOff>19035</xdr:rowOff>
    </xdr:from>
    <xdr:to>
      <xdr:col>8</xdr:col>
      <xdr:colOff>34271</xdr:colOff>
      <xdr:row>6</xdr:row>
      <xdr:rowOff>85962</xdr:rowOff>
    </xdr:to>
    <xdr:pic>
      <xdr:nvPicPr>
        <xdr:cNvPr id="18" name="Graphic 17" descr="Truck with solid fill">
          <a:extLst>
            <a:ext uri="{FF2B5EF4-FFF2-40B4-BE49-F238E27FC236}">
              <a16:creationId xmlns:a16="http://schemas.microsoft.com/office/drawing/2014/main" id="{6ECB7B40-9372-474B-8546-898FDB449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500258" y="1031406"/>
          <a:ext cx="415270" cy="415270"/>
        </a:xfrm>
        <a:prstGeom prst="rect">
          <a:avLst/>
        </a:prstGeom>
      </xdr:spPr>
    </xdr:pic>
    <xdr:clientData/>
  </xdr:twoCellAnchor>
  <xdr:twoCellAnchor editAs="oneCell">
    <xdr:from>
      <xdr:col>1</xdr:col>
      <xdr:colOff>3100029</xdr:colOff>
      <xdr:row>4</xdr:row>
      <xdr:rowOff>16824</xdr:rowOff>
    </xdr:from>
    <xdr:to>
      <xdr:col>3</xdr:col>
      <xdr:colOff>72390</xdr:colOff>
      <xdr:row>7</xdr:row>
      <xdr:rowOff>47081</xdr:rowOff>
    </xdr:to>
    <xdr:pic>
      <xdr:nvPicPr>
        <xdr:cNvPr id="21" name="Graphic 20" descr="Money outline">
          <a:extLst>
            <a:ext uri="{FF2B5EF4-FFF2-40B4-BE49-F238E27FC236}">
              <a16:creationId xmlns:a16="http://schemas.microsoft.com/office/drawing/2014/main" id="{975DE8B7-A9C8-40F2-B84F-FDE97C0A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393943" y="1029195"/>
          <a:ext cx="531990" cy="531000"/>
        </a:xfrm>
        <a:prstGeom prst="rect">
          <a:avLst/>
        </a:prstGeom>
      </xdr:spPr>
    </xdr:pic>
    <xdr:clientData/>
  </xdr:twoCellAnchor>
  <xdr:twoCellAnchor>
    <xdr:from>
      <xdr:col>0</xdr:col>
      <xdr:colOff>250372</xdr:colOff>
      <xdr:row>4</xdr:row>
      <xdr:rowOff>87086</xdr:rowOff>
    </xdr:from>
    <xdr:to>
      <xdr:col>1</xdr:col>
      <xdr:colOff>2471058</xdr:colOff>
      <xdr:row>7</xdr:row>
      <xdr:rowOff>87086</xdr:rowOff>
    </xdr:to>
    <xdr:sp macro="" textlink="">
      <xdr:nvSpPr>
        <xdr:cNvPr id="25" name="Flowchart: Terminator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803F7A6-B99E-4B2B-A041-4326015F5336}"/>
            </a:ext>
          </a:extLst>
        </xdr:cNvPr>
        <xdr:cNvSpPr/>
      </xdr:nvSpPr>
      <xdr:spPr>
        <a:xfrm>
          <a:off x="250372" y="1108166"/>
          <a:ext cx="2517866" cy="502920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Over</a:t>
          </a:r>
          <a:r>
            <a:rPr lang="en-US" sz="18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800">
            <a:effectLst/>
          </a:endParaRPr>
        </a:p>
      </xdr:txBody>
    </xdr:sp>
    <xdr:clientData/>
  </xdr:twoCellAnchor>
  <xdr:twoCellAnchor>
    <xdr:from>
      <xdr:col>0</xdr:col>
      <xdr:colOff>239486</xdr:colOff>
      <xdr:row>8</xdr:row>
      <xdr:rowOff>32657</xdr:rowOff>
    </xdr:from>
    <xdr:to>
      <xdr:col>1</xdr:col>
      <xdr:colOff>2460172</xdr:colOff>
      <xdr:row>11</xdr:row>
      <xdr:rowOff>76200</xdr:rowOff>
    </xdr:to>
    <xdr:sp macro="" textlink="">
      <xdr:nvSpPr>
        <xdr:cNvPr id="26" name="Flowchart: Terminator 2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F8E7631-D724-4893-ADAF-9544031B407E}"/>
            </a:ext>
          </a:extLst>
        </xdr:cNvPr>
        <xdr:cNvSpPr/>
      </xdr:nvSpPr>
      <xdr:spPr>
        <a:xfrm>
          <a:off x="239486" y="1709057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Revenue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12</xdr:row>
      <xdr:rowOff>87085</xdr:rowOff>
    </xdr:from>
    <xdr:to>
      <xdr:col>1</xdr:col>
      <xdr:colOff>2471058</xdr:colOff>
      <xdr:row>15</xdr:row>
      <xdr:rowOff>130628</xdr:rowOff>
    </xdr:to>
    <xdr:sp macro="" textlink="">
      <xdr:nvSpPr>
        <xdr:cNvPr id="27" name="Flowchart: Terminator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F344B3D-C78F-4946-A5B2-A23594DCF470}"/>
            </a:ext>
          </a:extLst>
        </xdr:cNvPr>
        <xdr:cNvSpPr/>
      </xdr:nvSpPr>
      <xdr:spPr>
        <a:xfrm>
          <a:off x="250372" y="23730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239486</xdr:colOff>
      <xdr:row>16</xdr:row>
      <xdr:rowOff>87085</xdr:rowOff>
    </xdr:from>
    <xdr:to>
      <xdr:col>1</xdr:col>
      <xdr:colOff>2460172</xdr:colOff>
      <xdr:row>19</xdr:row>
      <xdr:rowOff>130628</xdr:rowOff>
    </xdr:to>
    <xdr:sp macro="" textlink="">
      <xdr:nvSpPr>
        <xdr:cNvPr id="28" name="Flowchart: Terminator 2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A56E066-20D4-48EC-B76A-78B48D4FDCFC}"/>
            </a:ext>
          </a:extLst>
        </xdr:cNvPr>
        <xdr:cNvSpPr/>
      </xdr:nvSpPr>
      <xdr:spPr>
        <a:xfrm>
          <a:off x="239486" y="2982685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20</xdr:row>
      <xdr:rowOff>141513</xdr:rowOff>
    </xdr:from>
    <xdr:to>
      <xdr:col>1</xdr:col>
      <xdr:colOff>2471058</xdr:colOff>
      <xdr:row>24</xdr:row>
      <xdr:rowOff>32656</xdr:rowOff>
    </xdr:to>
    <xdr:sp macro="" textlink="">
      <xdr:nvSpPr>
        <xdr:cNvPr id="29" name="Flowchart: Terminator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EBFE896-EEFF-48E4-AABA-C82A04805635}"/>
            </a:ext>
          </a:extLst>
        </xdr:cNvPr>
        <xdr:cNvSpPr/>
      </xdr:nvSpPr>
      <xdr:spPr>
        <a:xfrm>
          <a:off x="250372" y="3646713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Employees</a:t>
          </a:r>
          <a:endParaRPr lang="en-US" sz="3200">
            <a:effectLst/>
          </a:endParaRPr>
        </a:p>
      </xdr:txBody>
    </xdr:sp>
    <xdr:clientData/>
  </xdr:twoCellAnchor>
  <xdr:twoCellAnchor>
    <xdr:from>
      <xdr:col>0</xdr:col>
      <xdr:colOff>250372</xdr:colOff>
      <xdr:row>25</xdr:row>
      <xdr:rowOff>32656</xdr:rowOff>
    </xdr:from>
    <xdr:to>
      <xdr:col>1</xdr:col>
      <xdr:colOff>2471058</xdr:colOff>
      <xdr:row>28</xdr:row>
      <xdr:rowOff>76199</xdr:rowOff>
    </xdr:to>
    <xdr:sp macro="" textlink="">
      <xdr:nvSpPr>
        <xdr:cNvPr id="30" name="Flowchart: Terminator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83E8A00-A80D-4A8F-BE6E-5EEAE1EE7521}"/>
            </a:ext>
          </a:extLst>
        </xdr:cNvPr>
        <xdr:cNvSpPr/>
      </xdr:nvSpPr>
      <xdr:spPr>
        <a:xfrm>
          <a:off x="250372" y="4299856"/>
          <a:ext cx="2517866" cy="500743"/>
        </a:xfrm>
        <a:prstGeom prst="flowChartTerminator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Shippers</a:t>
          </a:r>
          <a:endParaRPr lang="en-US" sz="3200">
            <a:effectLst/>
          </a:endParaRPr>
        </a:p>
      </xdr:txBody>
    </xdr:sp>
    <xdr:clientData/>
  </xdr:twoCellAnchor>
  <xdr:twoCellAnchor editAs="oneCell">
    <xdr:from>
      <xdr:col>1</xdr:col>
      <xdr:colOff>381000</xdr:colOff>
      <xdr:row>4</xdr:row>
      <xdr:rowOff>137031</xdr:rowOff>
    </xdr:from>
    <xdr:to>
      <xdr:col>1</xdr:col>
      <xdr:colOff>765201</xdr:colOff>
      <xdr:row>7</xdr:row>
      <xdr:rowOff>20489</xdr:rowOff>
    </xdr:to>
    <xdr:pic>
      <xdr:nvPicPr>
        <xdr:cNvPr id="31" name="Graphic 30" descr="Document outline">
          <a:extLst>
            <a:ext uri="{FF2B5EF4-FFF2-40B4-BE49-F238E27FC236}">
              <a16:creationId xmlns:a16="http://schemas.microsoft.com/office/drawing/2014/main" id="{82CB74DB-47E2-4021-AF18-D67B699D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78180" y="1158111"/>
          <a:ext cx="384201" cy="38637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16</xdr:row>
      <xdr:rowOff>139275</xdr:rowOff>
    </xdr:from>
    <xdr:to>
      <xdr:col>1</xdr:col>
      <xdr:colOff>713463</xdr:colOff>
      <xdr:row>19</xdr:row>
      <xdr:rowOff>66276</xdr:rowOff>
    </xdr:to>
    <xdr:pic>
      <xdr:nvPicPr>
        <xdr:cNvPr id="32" name="Graphic 31" descr="Inventory with solid fill">
          <a:extLst>
            <a:ext uri="{FF2B5EF4-FFF2-40B4-BE49-F238E27FC236}">
              <a16:creationId xmlns:a16="http://schemas.microsoft.com/office/drawing/2014/main" id="{B8A8734E-E348-4780-941F-AA235229B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3752" y="3034875"/>
          <a:ext cx="38689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376324</xdr:colOff>
      <xdr:row>8</xdr:row>
      <xdr:rowOff>102455</xdr:rowOff>
    </xdr:from>
    <xdr:to>
      <xdr:col>1</xdr:col>
      <xdr:colOff>760525</xdr:colOff>
      <xdr:row>11</xdr:row>
      <xdr:rowOff>29456</xdr:rowOff>
    </xdr:to>
    <xdr:pic>
      <xdr:nvPicPr>
        <xdr:cNvPr id="33" name="Graphic 32" descr="Coins outline">
          <a:extLst>
            <a:ext uri="{FF2B5EF4-FFF2-40B4-BE49-F238E27FC236}">
              <a16:creationId xmlns:a16="http://schemas.microsoft.com/office/drawing/2014/main" id="{7E462A68-8D2C-44EA-8525-906A7E2A6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73504" y="1778855"/>
          <a:ext cx="384201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12</xdr:row>
      <xdr:rowOff>127427</xdr:rowOff>
    </xdr:from>
    <xdr:to>
      <xdr:col>1</xdr:col>
      <xdr:colOff>744507</xdr:colOff>
      <xdr:row>15</xdr:row>
      <xdr:rowOff>54428</xdr:rowOff>
    </xdr:to>
    <xdr:pic>
      <xdr:nvPicPr>
        <xdr:cNvPr id="34" name="Graphic 33" descr="User outline">
          <a:extLst>
            <a:ext uri="{FF2B5EF4-FFF2-40B4-BE49-F238E27FC236}">
              <a16:creationId xmlns:a16="http://schemas.microsoft.com/office/drawing/2014/main" id="{0B9E6AD6-A2E7-4214-AE6A-2346EDFD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56409" y="2413427"/>
          <a:ext cx="385278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26414</xdr:rowOff>
    </xdr:from>
    <xdr:to>
      <xdr:col>1</xdr:col>
      <xdr:colOff>685772</xdr:colOff>
      <xdr:row>23</xdr:row>
      <xdr:rowOff>105815</xdr:rowOff>
    </xdr:to>
    <xdr:pic>
      <xdr:nvPicPr>
        <xdr:cNvPr id="35" name="Graphic 34" descr="Employee badge outline">
          <a:extLst>
            <a:ext uri="{FF2B5EF4-FFF2-40B4-BE49-F238E27FC236}">
              <a16:creationId xmlns:a16="http://schemas.microsoft.com/office/drawing/2014/main" id="{2E55FDCA-FF73-42A4-B8D3-01F6854A2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01980" y="3684014"/>
          <a:ext cx="380972" cy="3842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381448</xdr:colOff>
      <xdr:row>25</xdr:row>
      <xdr:rowOff>90288</xdr:rowOff>
    </xdr:from>
    <xdr:to>
      <xdr:col>1</xdr:col>
      <xdr:colOff>765649</xdr:colOff>
      <xdr:row>28</xdr:row>
      <xdr:rowOff>17289</xdr:rowOff>
    </xdr:to>
    <xdr:pic>
      <xdr:nvPicPr>
        <xdr:cNvPr id="36" name="Graphic 35" descr="Truck with solid fill">
          <a:extLst>
            <a:ext uri="{FF2B5EF4-FFF2-40B4-BE49-F238E27FC236}">
              <a16:creationId xmlns:a16="http://schemas.microsoft.com/office/drawing/2014/main" id="{A4AD3493-416F-45D6-B18E-60B0026A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78628" y="4357488"/>
          <a:ext cx="384201" cy="384201"/>
        </a:xfrm>
        <a:prstGeom prst="rect">
          <a:avLst/>
        </a:prstGeom>
      </xdr:spPr>
    </xdr:pic>
    <xdr:clientData/>
  </xdr:twoCellAnchor>
  <xdr:twoCellAnchor>
    <xdr:from>
      <xdr:col>0</xdr:col>
      <xdr:colOff>163286</xdr:colOff>
      <xdr:row>32</xdr:row>
      <xdr:rowOff>0</xdr:rowOff>
    </xdr:from>
    <xdr:to>
      <xdr:col>3</xdr:col>
      <xdr:colOff>163286</xdr:colOff>
      <xdr:row>37</xdr:row>
      <xdr:rowOff>10886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81D350E-9F45-4513-B8D6-DC1B75456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2666993</xdr:colOff>
      <xdr:row>11</xdr:row>
      <xdr:rowOff>0</xdr:rowOff>
    </xdr:from>
    <xdr:to>
      <xdr:col>13</xdr:col>
      <xdr:colOff>1676399</xdr:colOff>
      <xdr:row>30</xdr:row>
      <xdr:rowOff>21773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91E26BF-39CE-49DF-8698-1987B7AF8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729343</xdr:colOff>
      <xdr:row>4</xdr:row>
      <xdr:rowOff>24742</xdr:rowOff>
    </xdr:from>
    <xdr:to>
      <xdr:col>13</xdr:col>
      <xdr:colOff>1611086</xdr:colOff>
      <xdr:row>10</xdr:row>
      <xdr:rowOff>76200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A66755B4-3183-4E76-A4B5-249876BFB377}"/>
            </a:ext>
          </a:extLst>
        </xdr:cNvPr>
        <xdr:cNvSpPr/>
      </xdr:nvSpPr>
      <xdr:spPr>
        <a:xfrm>
          <a:off x="11103429" y="1037113"/>
          <a:ext cx="3951514" cy="1009401"/>
        </a:xfrm>
        <a:prstGeom prst="round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772886</xdr:colOff>
      <xdr:row>4</xdr:row>
      <xdr:rowOff>43544</xdr:rowOff>
    </xdr:from>
    <xdr:to>
      <xdr:col>10</xdr:col>
      <xdr:colOff>1230085</xdr:colOff>
      <xdr:row>7</xdr:row>
      <xdr:rowOff>0</xdr:rowOff>
    </xdr:to>
    <xdr:pic>
      <xdr:nvPicPr>
        <xdr:cNvPr id="43" name="Graphic 42" descr="Box trolley with solid fill">
          <a:extLst>
            <a:ext uri="{FF2B5EF4-FFF2-40B4-BE49-F238E27FC236}">
              <a16:creationId xmlns:a16="http://schemas.microsoft.com/office/drawing/2014/main" id="{DD0351A8-1F28-FFD1-275D-4170468B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1146972" y="1055915"/>
          <a:ext cx="457199" cy="457199"/>
        </a:xfrm>
        <a:prstGeom prst="rect">
          <a:avLst/>
        </a:prstGeom>
      </xdr:spPr>
    </xdr:pic>
    <xdr:clientData/>
  </xdr:twoCellAnchor>
  <xdr:twoCellAnchor>
    <xdr:from>
      <xdr:col>11</xdr:col>
      <xdr:colOff>8907</xdr:colOff>
      <xdr:row>4</xdr:row>
      <xdr:rowOff>70262</xdr:rowOff>
    </xdr:from>
    <xdr:to>
      <xdr:col>13</xdr:col>
      <xdr:colOff>1009104</xdr:colOff>
      <xdr:row>7</xdr:row>
      <xdr:rowOff>4948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1BE9BD8-30A8-4D69-BB0D-3B6D32648578}"/>
            </a:ext>
          </a:extLst>
        </xdr:cNvPr>
        <xdr:cNvSpPr txBox="1"/>
      </xdr:nvSpPr>
      <xdr:spPr>
        <a:xfrm>
          <a:off x="11656621" y="1082633"/>
          <a:ext cx="2796340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1"/>
              </a:solidFill>
            </a:rPr>
            <a:t>On Time Orders</a:t>
          </a:r>
        </a:p>
      </xdr:txBody>
    </xdr:sp>
    <xdr:clientData/>
  </xdr:twoCellAnchor>
  <xdr:twoCellAnchor>
    <xdr:from>
      <xdr:col>12</xdr:col>
      <xdr:colOff>529317</xdr:colOff>
      <xdr:row>2</xdr:row>
      <xdr:rowOff>100695</xdr:rowOff>
    </xdr:from>
    <xdr:to>
      <xdr:col>15</xdr:col>
      <xdr:colOff>482781</xdr:colOff>
      <xdr:row>15</xdr:row>
      <xdr:rowOff>100696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41BBD2A-D4D2-440B-BCDF-5528FB7D5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225605</xdr:colOff>
      <xdr:row>5</xdr:row>
      <xdr:rowOff>55790</xdr:rowOff>
    </xdr:from>
    <xdr:to>
      <xdr:col>13</xdr:col>
      <xdr:colOff>1439363</xdr:colOff>
      <xdr:row>8</xdr:row>
      <xdr:rowOff>131990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2C0A0A55-A749-9889-0631-4B5505B3917E}"/>
            </a:ext>
          </a:extLst>
        </xdr:cNvPr>
        <xdr:cNvSpPr txBox="1"/>
      </xdr:nvSpPr>
      <xdr:spPr>
        <a:xfrm>
          <a:off x="13674905" y="1284515"/>
          <a:ext cx="1213758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96%</a:t>
          </a:r>
        </a:p>
      </xdr:txBody>
    </xdr:sp>
    <xdr:clientData/>
  </xdr:twoCellAnchor>
  <xdr:twoCellAnchor>
    <xdr:from>
      <xdr:col>11</xdr:col>
      <xdr:colOff>6930</xdr:colOff>
      <xdr:row>7</xdr:row>
      <xdr:rowOff>7915</xdr:rowOff>
    </xdr:from>
    <xdr:to>
      <xdr:col>12</xdr:col>
      <xdr:colOff>1010394</xdr:colOff>
      <xdr:row>9</xdr:row>
      <xdr:rowOff>138544</xdr:rowOff>
    </xdr:to>
    <xdr:sp macro="" textlink="'overviewReport '!A2">
      <xdr:nvSpPr>
        <xdr:cNvPr id="48" name="TextBox 47">
          <a:extLst>
            <a:ext uri="{FF2B5EF4-FFF2-40B4-BE49-F238E27FC236}">
              <a16:creationId xmlns:a16="http://schemas.microsoft.com/office/drawing/2014/main" id="{76CA27A6-87AD-457E-BE1D-49515D51FA55}"/>
            </a:ext>
          </a:extLst>
        </xdr:cNvPr>
        <xdr:cNvSpPr txBox="1"/>
      </xdr:nvSpPr>
      <xdr:spPr>
        <a:xfrm>
          <a:off x="11654644" y="1521029"/>
          <a:ext cx="1721921" cy="4354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 i="0" u="none" strike="noStrike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794</a:t>
          </a:r>
          <a:endParaRPr lang="en-US" sz="4400" b="1">
            <a:solidFill>
              <a:schemeClr val="bg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7</xdr:row>
      <xdr:rowOff>60960</xdr:rowOff>
    </xdr:from>
    <xdr:to>
      <xdr:col>10</xdr:col>
      <xdr:colOff>373380</xdr:colOff>
      <xdr:row>22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F9B30-CCAA-5073-CBA8-7EDAD1C94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29.393890046296" backgroundQuery="1" createdVersion="8" refreshedVersion="8" minRefreshableVersion="3" recordCount="0" supportSubquery="1" supportAdvancedDrill="1" xr:uid="{34E4CBD4-EF0A-40CD-BE3E-9925AB35E3DF}">
  <cacheSource type="external" connectionId="16"/>
  <cacheFields count="3">
    <cacheField name="[Measures].[Sum of Profit]" caption="Sum of Profit" numFmtId="0" hierarchy="68" level="32767"/>
    <cacheField name="[Measures].[Sum of Total_discount]" caption="Sum of Total_discount" numFmtId="0" hierarchy="70" level="32767"/>
    <cacheField name="[Measures].[Sum of Shipping_Cost]" caption="Sum of Shipping_Cost" numFmtId="0" hierarchy="71" level="32767"/>
  </cacheFields>
  <cacheHierarchies count="85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6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].[Profit]" caption="Profit" attribute="1" defaultMemberUniqueName="[profit_discount_sales].[Profit].[All]" allUniqueName="[profit_discount_sales].[Profit].[All]" dimensionUniqueName="[profit_discount_sales]" displayFolder="" count="0" memberValueDatatype="5" unbalanced="0"/>
    <cacheHierarchy uniqueName="[profit_discount_sales].[Total_discount]" caption="Total_discount" attribute="1" defaultMemberUniqueName="[profit_discount_sales].[Total_discount].[All]" allUniqueName="[profit_discount_sales].[Total_discount].[All]" dimensionUniqueName="[profit_discount_sales]" displayFolder="" count="0" memberValueDatatype="5" unbalanced="0"/>
    <cacheHierarchy uniqueName="[profit_discount_sales].[Shipping_Cost]" caption="Shipping_Cost" attribute="1" defaultMemberUniqueName="[profit_discount_sales].[Shipping_Cost].[All]" allUniqueName="[profit_discount_sales].[Shipping_Cost].[All]" dimensionUniqueName="[profit_discount_sales]" displayFolder="" count="0" memberValueDatatype="6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profit_discount_sales]" caption="__XL_Count profit_discount_sales" measure="1" displayFolder="" measureGroup="profit_discount_sales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rofit]" caption="Sum of Profit" measure="1" displayFolder="" measureGroup="profit_discount_sales" count="0" oneField="1" hidden="1">
      <fieldsUsage count="1">
        <fieldUsage x="0"/>
      </fieldsUsage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discount]" caption="Sum of Total_discount" measure="1" displayFolder="" measureGroup="profit_discount_sales" count="0" oneField="1" hidden="1">
      <fieldsUsage count="1">
        <fieldUsage x="1"/>
      </fieldsUsage>
    </cacheHierarchy>
    <cacheHierarchy uniqueName="[Measures].[Sum of Shipping_Cost]" caption="Sum of Shipping_Cost" measure="1" displayFolder="" measureGroup="profit_discount_sales" count="0" oneField="1" hidden="1">
      <fieldsUsage count="1">
        <fieldUsage x="2"/>
      </fieldsUsage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4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" uniqueName="[profit_discount_sales]" caption="profit_discount_sales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3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" caption="profit_discount_sales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3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3055557" backgroundQuery="1" createdVersion="8" refreshedVersion="8" minRefreshableVersion="3" recordCount="0" supportSubquery="1" supportAdvancedDrill="1" xr:uid="{7C2BA659-0538-4C89-8CBA-973CCB53B9F1}">
  <cacheSource type="external" connectionId="16"/>
  <cacheFields count="2">
    <cacheField name="[Top_5_countries_by_disc  2].[ShipCountry].[ShipCountry]" caption="ShipCountry" numFmtId="0" hierarchy="36" level="1">
      <sharedItems count="5">
        <s v="Austria"/>
        <s v="Brazil"/>
        <s v="Germany"/>
        <s v="Ireland"/>
        <s v="USA"/>
      </sharedItems>
    </cacheField>
    <cacheField name="[Measures].[Sum of Total_discounts 2]" caption="Sum of Total_discounts 2" numFmtId="0" hierarchy="71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2" memberValueDatatype="130" unbalanced="0">
      <fieldsUsage count="2">
        <fieldUsage x="-1"/>
        <fieldUsage x="0"/>
      </fieldsUsage>
    </cacheHierarchy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4791666" backgroundQuery="1" createdVersion="8" refreshedVersion="8" minRefreshableVersion="3" recordCount="0" supportSubquery="1" supportAdvancedDrill="1" xr:uid="{BB9B54C1-0723-4464-BA03-608EC0561423}">
  <cacheSource type="external" connectionId="16"/>
  <cacheFields count="2">
    <cacheField name="[Measures].[Sum of Net_sales 4]" caption="Sum of Net_sales 4" numFmtId="0" hierarchy="62" level="32767"/>
    <cacheField name="[Sales_over].[ORDERDATE (Month)].[ORDERDATE (Month)]" caption="ORDERDATE (Month)" numFmtId="0" hierarchy="3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2" memberValueDatatype="130" unbalanced="0">
      <fieldsUsage count="2">
        <fieldUsage x="-1"/>
        <fieldUsage x="1"/>
      </fieldsUsage>
    </cacheHierarchy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6527775" backgroundQuery="1" createdVersion="8" refreshedVersion="8" minRefreshableVersion="3" recordCount="0" supportSubquery="1" supportAdvancedDrill="1" xr:uid="{7F923523-59AC-43C8-9D6A-ED20239E3F20}">
  <cacheSource type="external" connectionId="16"/>
  <cacheFields count="2">
    <cacheField name="[Top_5_cst  2].[ContactName].[ContactName]" caption="ContactName" numFmtId="0" hierarchy="38" level="1">
      <sharedItems count="5">
        <s v="Horst Kloss"/>
        <s v="Jose Pavarotti"/>
        <s v="Patricia McKenna"/>
        <s v="Paula Wilson"/>
        <s v="Roland Mendel"/>
      </sharedItems>
    </cacheField>
    <cacheField name="[Measures].[Sum of Net_Sales]" caption="Sum of Net_Sales" numFmtId="0" hierarchy="59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2" memberValueDatatype="130" unbalanced="0">
      <fieldsUsage count="2">
        <fieldUsage x="-1"/>
        <fieldUsage x="0"/>
      </fieldsUsage>
    </cacheHierarchy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8032407" backgroundQuery="1" createdVersion="8" refreshedVersion="8" minRefreshableVersion="3" recordCount="0" supportSubquery="1" supportAdvancedDrill="1" xr:uid="{05DA2629-CFC2-4F34-ADD8-737594F2AC6D}">
  <cacheSource type="external" connectionId="16"/>
  <cacheFields count="2">
    <cacheField name="[Top_5_pro_by_sales].[productname].[productname]" caption="productname" numFmtId="0" hierarchy="40" level="1">
      <sharedItems count="5">
        <s v="Camembert Pierrot"/>
        <s v="Côte de Blaye"/>
        <s v="Raclette Courdavault"/>
        <s v="Tarte au sucre"/>
        <s v="Thüringer Rostbratwurst"/>
      </sharedItems>
    </cacheField>
    <cacheField name="[Measures].[Sum of Net_Sales 2]" caption="Sum of Net_Sales 2" numFmtId="0" hierarchy="61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2" memberValueDatatype="130" unbalanced="0">
      <fieldsUsage count="2">
        <fieldUsage x="-1"/>
        <fieldUsage x="0"/>
      </fieldsUsage>
    </cacheHierarchy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099305554" backgroundQuery="1" createdVersion="8" refreshedVersion="8" minRefreshableVersion="3" recordCount="0" supportSubquery="1" supportAdvancedDrill="1" xr:uid="{DDDCC6A6-BF5C-4B39-919B-4CC14693CFD0}">
  <cacheSource type="external" connectionId="16"/>
  <cacheFields count="2">
    <cacheField name="[sales_country].[ShipCountry].[ShipCountry]" caption="ShipCountry" numFmtId="0" hierarchy="25" level="1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[Measures].[Sum of Net_Sales 3]" caption="Sum of Net_Sales 3" numFmtId="0" hierarchy="63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2" memberValueDatatype="130" unbalanced="0">
      <fieldsUsage count="2">
        <fieldUsage x="-1"/>
        <fieldUsage x="0"/>
      </fieldsUsage>
    </cacheHierarchy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1504632" backgroundQuery="1" createdVersion="8" refreshedVersion="8" minRefreshableVersion="3" recordCount="0" supportSubquery="1" supportAdvancedDrill="1" xr:uid="{2592D260-4589-4F4D-9C3E-008B9AC85E2E}">
  <cacheSource type="external" connectionId="16"/>
  <cacheFields count="7">
    <cacheField name="[profit_discount_sales_over_time].[Dates].[Dates]" caption="Dates" numFmtId="0" hierarchy="17" level="1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</cacheField>
    <cacheField name="[profit_discount_sales_over_time].[Dates (Month)].[Dates (Month)]" caption="Dates (Month)" numFmtId="0" hierarchy="23" level="1">
      <sharedItems count="3">
        <s v="Jul"/>
        <s v="Aug"/>
        <s v="Sep"/>
      </sharedItems>
    </cacheField>
    <cacheField name="[profit_discount_sales_over_time].[Dates (Quarter)].[Dates (Quarter)]" caption="Dates (Quarter)" numFmtId="0" hierarchy="22" level="1">
      <sharedItems count="4">
        <s v="Qtr3"/>
        <s v="Qtr4"/>
        <s v="Qtr1"/>
        <s v="Qtr2"/>
      </sharedItems>
    </cacheField>
    <cacheField name="[profit_discount_sales_over_time].[Dates (Year)].[Dates (Year)]" caption="Dates (Year)" numFmtId="0" hierarchy="21" level="1">
      <sharedItems count="3">
        <s v="1996"/>
        <s v="1997"/>
        <s v="1998"/>
      </sharedItems>
    </cacheField>
    <cacheField name="[Measures].[Sum of Net_sales 6]" caption="Sum of Net_sales 6" numFmtId="0" hierarchy="68" level="32767"/>
    <cacheField name="[Measures].[Sum of Profit 3]" caption="Sum of Profit 3" numFmtId="0" hierarchy="69" level="32767"/>
    <cacheField name="[Measures].[Sum of discounts]" caption="Sum of discounts" numFmtId="0" hierarchy="70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2" memberValueDatatype="7" unbalanced="0">
      <fieldsUsage count="2">
        <fieldUsage x="-1"/>
        <fieldUsage x="0"/>
      </fieldsUsage>
    </cacheHierarchy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2" memberValueDatatype="130" unbalanced="0">
      <fieldsUsage count="2">
        <fieldUsage x="-1"/>
        <fieldUsage x="3"/>
      </fieldsUsage>
    </cacheHierarchy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2" memberValueDatatype="130" unbalanced="0">
      <fieldsUsage count="2">
        <fieldUsage x="-1"/>
        <fieldUsage x="2"/>
      </fieldsUsage>
    </cacheHierarchy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2" memberValueDatatype="130" unbalanced="0">
      <fieldsUsage count="2">
        <fieldUsage x="-1"/>
        <fieldUsage x="1"/>
      </fieldsUsage>
    </cacheHierarchy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335648" backgroundQuery="1" createdVersion="8" refreshedVersion="8" minRefreshableVersion="3" recordCount="0" supportSubquery="1" supportAdvancedDrill="1" xr:uid="{E4804299-0507-42D9-AA37-8FA32AB8495A}">
  <cacheSource type="external" connectionId="16"/>
  <cacheFields count="2">
    <cacheField name="[Measures].[Sum of Net_Sales 7]" caption="Sum of Net_Sales 7" numFmtId="0" hierarchy="72" level="32767"/>
    <cacheField name="[sales_country  2].[ShipCountry].[ShipCountry]" caption="ShipCountry" numFmtId="0" hierarchy="27" level="1">
      <sharedItems count="5">
        <s v="Austria"/>
        <s v="Brazil"/>
        <s v="France"/>
        <s v="Germany"/>
        <s v="USA"/>
      </sharedItems>
    </cacheField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2" memberValueDatatype="130" unbalanced="0">
      <fieldsUsage count="2">
        <fieldUsage x="-1"/>
        <fieldUsage x="1"/>
      </fieldsUsage>
    </cacheHierarchy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5208334" backgroundQuery="1" createdVersion="8" refreshedVersion="8" minRefreshableVersion="3" recordCount="0" supportSubquery="1" supportAdvancedDrill="1" xr:uid="{D4F9E83B-B4BC-4561-8F32-397430C5F81E}">
  <cacheSource type="external" connectionId="16"/>
  <cacheFields count="4">
    <cacheField name="[Pivot_table_YOY].[Date_YOY (Year)].[Date_YOY (Year)]" caption="Date_YOY (Year)" numFmtId="0" hierarchy="14" level="1">
      <sharedItems count="3">
        <s v="1997"/>
        <s v="1998"/>
        <s v="1996"/>
      </sharedItems>
    </cacheField>
    <cacheField name="[Pivot_table_YOY].[shipcountry].[shipcountry]" caption="shipcountry" numFmtId="0" hierarchy="11" level="1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[Measures].[Sum of Net_sales 5]" caption="Sum of Net_sales 5" numFmtId="0" hierarchy="65" level="32767"/>
    <cacheField name="[Measures].[Sum of Profit 2]" caption="Sum of Profit 2" numFmtId="0" hierarchy="66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2" memberValueDatatype="130" unbalanced="0">
      <fieldsUsage count="2">
        <fieldUsage x="-1"/>
        <fieldUsage x="1"/>
      </fieldsUsage>
    </cacheHierarchy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2" memberValueDatatype="130" unbalanced="0">
      <fieldsUsage count="2">
        <fieldUsage x="-1"/>
        <fieldUsage x="0"/>
      </fieldsUsage>
    </cacheHierarchy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6944443" backgroundQuery="1" createdVersion="8" refreshedVersion="8" minRefreshableVersion="3" recordCount="0" supportSubquery="1" supportAdvancedDrill="1" xr:uid="{C3B590CA-D20E-4865-B1CD-5780D7C8C4E0}">
  <cacheSource type="external" connectionId="16"/>
  <cacheFields count="3">
    <cacheField name="[Measures].[Sum of AVG_profit]" caption="Sum of AVG_profit" numFmtId="0" hierarchy="73" level="32767"/>
    <cacheField name="[Measures].[Sum of AVG_Net_sales]" caption="Sum of AVG_Net_sales" numFmtId="0" hierarchy="74" level="32767"/>
    <cacheField name="[Measures].[Sum of AVG_shipping_cost]" caption="Sum of AVG_shipping_cost" numFmtId="0" hierarchy="75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08564814" backgroundQuery="1" createdVersion="8" refreshedVersion="8" minRefreshableVersion="3" recordCount="0" supportSubquery="1" supportAdvancedDrill="1" xr:uid="{D16DC2A9-EE49-43C2-82E8-DCFD47F199AC}">
  <cacheSource type="external" connectionId="16"/>
  <cacheFields count="3">
    <cacheField name="[CST_OVER_TIME].[D_Date (Month)].[D_Date (Month)]" caption="D_Date (Month)" numFmtId="0" hierarchy="9" level="1">
      <sharedItems count="12">
        <s v="Jul"/>
        <s v="Aug"/>
        <s v="Sep"/>
        <s v="Oct"/>
        <s v="Nov"/>
        <s v="Dec"/>
        <s v="Jan"/>
        <s v="Feb"/>
        <s v="Mar"/>
        <s v="Apr"/>
        <s v="May"/>
        <s v="Jun"/>
      </sharedItems>
    </cacheField>
    <cacheField name="[Measures].[Sum of Number_of_customers]" caption="Sum of Number_of_customers" numFmtId="0" hierarchy="76" level="32767"/>
    <cacheField name="[CST_OVER_TIME].[D_Date (Year)].[D_Date (Year)]" caption="D_Date (Year)" numFmtId="0" hierarchy="7" level="1">
      <sharedItems count="3">
        <s v="1996"/>
        <s v="1997"/>
        <s v="1998"/>
      </sharedItems>
    </cacheField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0" memberValueDatatype="130" unbalanced="0"/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2" memberValueDatatype="130" unbalanced="0">
      <fieldsUsage count="2">
        <fieldUsage x="-1"/>
        <fieldUsage x="2"/>
      </fieldsUsage>
    </cacheHierarchy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2" memberValueDatatype="130" unbalanced="0">
      <fieldsUsage count="2">
        <fieldUsage x="-1"/>
        <fieldUsage x="0"/>
      </fieldsUsage>
    </cacheHierarchy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haa Mohamed" refreshedDate="45533.603110879631" backgroundQuery="1" createdVersion="8" refreshedVersion="8" minRefreshableVersion="3" recordCount="0" supportSubquery="1" supportAdvancedDrill="1" xr:uid="{76FB57DA-8D60-46E6-9324-B17BE7C355A8}">
  <cacheSource type="external" connectionId="16"/>
  <cacheFields count="2">
    <cacheField name="[CST_OVER_COUNTRY].[shipcountry].[shipcountry]" caption="shipcountry" numFmtId="0" hierarchy="3" level="1">
      <sharedItems count="21">
        <s v="Argentina"/>
        <s v="Austria"/>
        <s v="Belgium"/>
        <s v="Brazil"/>
        <s v="Canada"/>
        <s v="Denmark"/>
        <s v="Finland"/>
        <s v="France"/>
        <s v="Germany"/>
        <s v="Ireland"/>
        <s v="Italy"/>
        <s v="Mexico"/>
        <s v="Norway"/>
        <s v="Poland"/>
        <s v="Portugal"/>
        <s v="Spain"/>
        <s v="Sweden"/>
        <s v="Switzerland"/>
        <s v="UK"/>
        <s v="USA"/>
        <s v="Venezuela"/>
      </sharedItems>
    </cacheField>
    <cacheField name="[Measures].[Sum of Number_of_customers 2]" caption="Sum of Number_of_customers 2" numFmtId="0" hierarchy="77" level="32767"/>
  </cacheFields>
  <cacheHierarchies count="78">
    <cacheHierarchy uniqueName="[CST_INFO].[AVG_profit]" caption="AVG_profit" attribute="1" defaultMemberUniqueName="[CST_INFO].[AVG_profit].[All]" allUniqueName="[CST_INFO].[AVG_profit].[All]" dimensionUniqueName="[CST_INFO]" displayFolder="" count="0" memberValueDatatype="5" unbalanced="0"/>
    <cacheHierarchy uniqueName="[CST_INFO].[AVG_Net_sales]" caption="AVG_Net_sales" attribute="1" defaultMemberUniqueName="[CST_INFO].[AVG_Net_sales].[All]" allUniqueName="[CST_INFO].[AVG_Net_sales].[All]" dimensionUniqueName="[CST_INFO]" displayFolder="" count="0" memberValueDatatype="5" unbalanced="0"/>
    <cacheHierarchy uniqueName="[CST_INFO].[AVG_shipping_cost]" caption="AVG_shipping_cost" attribute="1" defaultMemberUniqueName="[CST_INFO].[AVG_shipping_cost].[All]" allUniqueName="[CST_INFO].[AVG_shipping_cost].[All]" dimensionUniqueName="[CST_INFO]" displayFolder="" count="0" memberValueDatatype="5" unbalanced="0"/>
    <cacheHierarchy uniqueName="[CST_OVER_COUNTRY].[shipcountry]" caption="shipcountry" attribute="1" defaultMemberUniqueName="[CST_OVER_COUNTRY].[shipcountry].[All]" allUniqueName="[CST_OVER_COUNTRY].[shipcountry].[All]" dimensionUniqueName="[CST_OVER_COUNTRY]" displayFolder="" count="2" memberValueDatatype="130" unbalanced="0">
      <fieldsUsage count="2">
        <fieldUsage x="-1"/>
        <fieldUsage x="0"/>
      </fieldsUsage>
    </cacheHierarchy>
    <cacheHierarchy uniqueName="[CST_OVER_COUNTRY].[Number_of_customers]" caption="Number_of_customers" attribute="1" defaultMemberUniqueName="[CST_OVER_COUNTRY].[Number_of_customers].[All]" allUniqueName="[CST_OVER_COUNTRY].[Number_of_customers].[All]" dimensionUniqueName="[CST_OVER_COUNTRY]" displayFolder="" count="0" memberValueDatatype="20" unbalanced="0"/>
    <cacheHierarchy uniqueName="[CST_OVER_TIME].[D_Date]" caption="D_Date" attribute="1" time="1" defaultMemberUniqueName="[CST_OVER_TIME].[D_Date].[All]" allUniqueName="[CST_OVER_TIME].[D_Date].[All]" dimensionUniqueName="[CST_OVER_TIME]" displayFolder="" count="0" memberValueDatatype="7" unbalanced="0"/>
    <cacheHierarchy uniqueName="[CST_OVER_TIME].[Number_of_customers]" caption="Number_of_customers" attribute="1" defaultMemberUniqueName="[CST_OVER_TIME].[Number_of_customers].[All]" allUniqueName="[CST_OVER_TIME].[Number_of_customers].[All]" dimensionUniqueName="[CST_OVER_TIME]" displayFolder="" count="0" memberValueDatatype="20" unbalanced="0"/>
    <cacheHierarchy uniqueName="[CST_OVER_TIME].[D_Date (Year)]" caption="D_Date (Year)" attribute="1" defaultMemberUniqueName="[CST_OVER_TIME].[D_Date (Year)].[All]" allUniqueName="[CST_OVER_TIME].[D_Date (Year)].[All]" dimensionUniqueName="[CST_OVER_TIME]" displayFolder="" count="0" memberValueDatatype="130" unbalanced="0"/>
    <cacheHierarchy uniqueName="[CST_OVER_TIME].[D_Date (Quarter)]" caption="D_Date (Quarter)" attribute="1" defaultMemberUniqueName="[CST_OVER_TIME].[D_Date (Quarter)].[All]" allUniqueName="[CST_OVER_TIME].[D_Date (Quarter)].[All]" dimensionUniqueName="[CST_OVER_TIME]" displayFolder="" count="0" memberValueDatatype="130" unbalanced="0"/>
    <cacheHierarchy uniqueName="[CST_OVER_TIME].[D_Date (Month)]" caption="D_Date (Month)" attribute="1" defaultMemberUniqueName="[CST_OVER_TIME].[D_Date (Month)].[All]" allUniqueName="[CST_OVER_TIME].[D_Date (Month)].[All]" dimensionUniqueName="[CST_OVER_TIME]" displayFolder="" count="0" memberValueDatatype="130" unbalanced="0"/>
    <cacheHierarchy uniqueName="[Pivot_table_YOY].[Date_YOY]" caption="Date_YOY" attribute="1" time="1" defaultMemberUniqueName="[Pivot_table_YOY].[Date_YOY].[All]" allUniqueName="[Pivot_table_YOY].[Date_YOY].[All]" dimensionUniqueName="[Pivot_table_YOY]" displayFolder="" count="0" memberValueDatatype="7" unbalanced="0"/>
    <cacheHierarchy uniqueName="[Pivot_table_YOY].[shipcountry]" caption="shipcountry" attribute="1" defaultMemberUniqueName="[Pivot_table_YOY].[shipcountry].[All]" allUniqueName="[Pivot_table_YOY].[shipcountry].[All]" dimensionUniqueName="[Pivot_table_YOY]" displayFolder="" count="0" memberValueDatatype="130" unbalanced="0"/>
    <cacheHierarchy uniqueName="[Pivot_table_YOY].[Net_sales]" caption="Net_sales" attribute="1" defaultMemberUniqueName="[Pivot_table_YOY].[Net_sales].[All]" allUniqueName="[Pivot_table_YOY].[Net_sales].[All]" dimensionUniqueName="[Pivot_table_YOY]" displayFolder="" count="0" memberValueDatatype="5" unbalanced="0"/>
    <cacheHierarchy uniqueName="[Pivot_table_YOY].[Profit]" caption="Profit" attribute="1" defaultMemberUniqueName="[Pivot_table_YOY].[Profit].[All]" allUniqueName="[Pivot_table_YOY].[Profit].[All]" dimensionUniqueName="[Pivot_table_YOY]" displayFolder="" count="0" memberValueDatatype="5" unbalanced="0"/>
    <cacheHierarchy uniqueName="[Pivot_table_YOY].[Date_YOY (Year)]" caption="Date_YOY (Year)" attribute="1" defaultMemberUniqueName="[Pivot_table_YOY].[Date_YOY (Year)].[All]" allUniqueName="[Pivot_table_YOY].[Date_YOY (Year)].[All]" dimensionUniqueName="[Pivot_table_YOY]" displayFolder="" count="0" memberValueDatatype="130" unbalanced="0"/>
    <cacheHierarchy uniqueName="[Pivot_table_YOY].[Date_YOY (Quarter)]" caption="Date_YOY (Quarter)" attribute="1" defaultMemberUniqueName="[Pivot_table_YOY].[Date_YOY (Quarter)].[All]" allUniqueName="[Pivot_table_YOY].[Date_YOY (Quarter)].[All]" dimensionUniqueName="[Pivot_table_YOY]" displayFolder="" count="0" memberValueDatatype="130" unbalanced="0"/>
    <cacheHierarchy uniqueName="[Pivot_table_YOY].[Date_YOY (Month)]" caption="Date_YOY (Month)" attribute="1" defaultMemberUniqueName="[Pivot_table_YOY].[Date_YOY (Month)].[All]" allUniqueName="[Pivot_table_YOY].[Date_YOY (Month)].[All]" dimensionUniqueName="[Pivot_table_YOY]" displayFolder="" count="0" memberValueDatatype="130" unbalanced="0"/>
    <cacheHierarchy uniqueName="[profit_discount_sales_over_time].[Dates]" caption="Dates" attribute="1" time="1" defaultMemberUniqueName="[profit_discount_sales_over_time].[Dates].[All]" allUniqueName="[profit_discount_sales_over_time].[Dates].[All]" dimensionUniqueName="[profit_discount_sales_over_time]" displayFolder="" count="0" memberValueDatatype="7" unbalanced="0"/>
    <cacheHierarchy uniqueName="[profit_discount_sales_over_time].[Profit]" caption="Profit" attribute="1" defaultMemberUniqueName="[profit_discount_sales_over_time].[Profit].[All]" allUniqueName="[profit_discount_sales_over_time].[Profit].[All]" dimensionUniqueName="[profit_discount_sales_over_time]" displayFolder="" count="0" memberValueDatatype="5" unbalanced="0"/>
    <cacheHierarchy uniqueName="[profit_discount_sales_over_time].[Net_sales]" caption="Net_sales" attribute="1" defaultMemberUniqueName="[profit_discount_sales_over_time].[Net_sales].[All]" allUniqueName="[profit_discount_sales_over_time].[Net_sales].[All]" dimensionUniqueName="[profit_discount_sales_over_time]" displayFolder="" count="0" memberValueDatatype="5" unbalanced="0"/>
    <cacheHierarchy uniqueName="[profit_discount_sales_over_time].[discounts]" caption="discounts" attribute="1" defaultMemberUniqueName="[profit_discount_sales_over_time].[discounts].[All]" allUniqueName="[profit_discount_sales_over_time].[discounts].[All]" dimensionUniqueName="[profit_discount_sales_over_time]" displayFolder="" count="0" memberValueDatatype="5" unbalanced="0"/>
    <cacheHierarchy uniqueName="[profit_discount_sales_over_time].[Dates (Year)]" caption="Dates (Year)" attribute="1" defaultMemberUniqueName="[profit_discount_sales_over_time].[Dates (Year)].[All]" allUniqueName="[profit_discount_sales_over_time].[Dates (Year)].[All]" dimensionUniqueName="[profit_discount_sales_over_time]" displayFolder="" count="0" memberValueDatatype="130" unbalanced="0"/>
    <cacheHierarchy uniqueName="[profit_discount_sales_over_time].[Dates (Quarter)]" caption="Dates (Quarter)" attribute="1" defaultMemberUniqueName="[profit_discount_sales_over_time].[Dates (Quarter)].[All]" allUniqueName="[profit_discount_sales_over_time].[Dates (Quarter)].[All]" dimensionUniqueName="[profit_discount_sales_over_time]" displayFolder="" count="0" memberValueDatatype="130" unbalanced="0"/>
    <cacheHierarchy uniqueName="[profit_discount_sales_over_time].[Dates (Month)]" caption="Dates (Month)" attribute="1" defaultMemberUniqueName="[profit_discount_sales_over_time].[Dates (Month)].[All]" allUniqueName="[profit_discount_sales_over_time].[Dates (Month)].[All]" dimensionUniqueName="[profit_discount_sales_over_time]" displayFolder="" count="0" memberValueDatatype="130" unbalanced="0"/>
    <cacheHierarchy uniqueName="[sales_country].[Net_Sales]" caption="Net_Sales" attribute="1" defaultMemberUniqueName="[sales_country].[Net_Sales].[All]" allUniqueName="[sales_country].[Net_Sales].[All]" dimensionUniqueName="[sales_country]" displayFolder="" count="0" memberValueDatatype="5" unbalanced="0"/>
    <cacheHierarchy uniqueName="[sales_country].[ShipCountry]" caption="ShipCountry" attribute="1" defaultMemberUniqueName="[sales_country].[ShipCountry].[All]" allUniqueName="[sales_country].[ShipCountry].[All]" dimensionUniqueName="[sales_country]" displayFolder="" count="0" memberValueDatatype="130" unbalanced="0"/>
    <cacheHierarchy uniqueName="[sales_country  2].[Net_Sales]" caption="Net_Sales" attribute="1" defaultMemberUniqueName="[sales_country  2].[Net_Sales].[All]" allUniqueName="[sales_country  2].[Net_Sales].[All]" dimensionUniqueName="[sales_country  2]" displayFolder="" count="0" memberValueDatatype="5" unbalanced="0"/>
    <cacheHierarchy uniqueName="[sales_country  2].[ShipCountry]" caption="ShipCountry" attribute="1" defaultMemberUniqueName="[sales_country  2].[ShipCountry].[All]" allUniqueName="[sales_country  2].[ShipCountry].[All]" dimensionUniqueName="[sales_country  2]" displayFolder="" count="0" memberValueDatatype="130" unbalanced="0"/>
    <cacheHierarchy uniqueName="[Sales_over].[ORDERDATE]" caption="ORDERDATE" attribute="1" time="1" defaultMemberUniqueName="[Sales_over].[ORDERDATE].[All]" allUniqueName="[Sales_over].[ORDERDATE].[All]" dimensionUniqueName="[Sales_over]" displayFolder="" count="0" memberValueDatatype="7" unbalanced="0"/>
    <cacheHierarchy uniqueName="[Sales_over].[Net_sales]" caption="Net_sales" attribute="1" defaultMemberUniqueName="[Sales_over].[Net_sales].[All]" allUniqueName="[Sales_over].[Net_sales].[All]" dimensionUniqueName="[Sales_over]" displayFolder="" count="0" memberValueDatatype="5" unbalanced="0"/>
    <cacheHierarchy uniqueName="[Sales_over].[ORDERDATE (Year)]" caption="ORDERDATE (Year)" attribute="1" defaultMemberUniqueName="[Sales_over].[ORDERDATE (Year)].[All]" allUniqueName="[Sales_over].[ORDERDATE (Year)].[All]" dimensionUniqueName="[Sales_over]" displayFolder="" count="0" memberValueDatatype="130" unbalanced="0"/>
    <cacheHierarchy uniqueName="[Sales_over].[ORDERDATE (Quarter)]" caption="ORDERDATE (Quarter)" attribute="1" defaultMemberUniqueName="[Sales_over].[ORDERDATE (Quarter)].[All]" allUniqueName="[Sales_over].[ORDERDATE (Quarter)].[All]" dimensionUniqueName="[Sales_over]" displayFolder="" count="0" memberValueDatatype="130" unbalanced="0"/>
    <cacheHierarchy uniqueName="[Sales_over].[ORDERDATE (Month)]" caption="ORDERDATE (Month)" attribute="1" defaultMemberUniqueName="[Sales_over].[ORDERDATE (Month)].[All]" allUniqueName="[Sales_over].[ORDERDATE (Month)].[All]" dimensionUniqueName="[Sales_over]" displayFolder="" count="0" memberValueDatatype="130" unbalanced="0"/>
    <cacheHierarchy uniqueName="[Top_5_countries_by_disc].[Total_discounts]" caption="Total_discounts" attribute="1" defaultMemberUniqueName="[Top_5_countries_by_disc].[Total_discounts].[All]" allUniqueName="[Top_5_countries_by_disc].[Total_discounts].[All]" dimensionUniqueName="[Top_5_countries_by_disc]" displayFolder="" count="0" memberValueDatatype="5" unbalanced="0"/>
    <cacheHierarchy uniqueName="[Top_5_countries_by_disc].[ShipCountry]" caption="ShipCountry" attribute="1" defaultMemberUniqueName="[Top_5_countries_by_disc].[ShipCountry].[All]" allUniqueName="[Top_5_countries_by_disc].[ShipCountry].[All]" dimensionUniqueName="[Top_5_countries_by_disc]" displayFolder="" count="0" memberValueDatatype="130" unbalanced="0"/>
    <cacheHierarchy uniqueName="[Top_5_countries_by_disc  2].[Total_discounts]" caption="Total_discounts" attribute="1" defaultMemberUniqueName="[Top_5_countries_by_disc  2].[Total_discounts].[All]" allUniqueName="[Top_5_countries_by_disc  2].[Total_discounts].[All]" dimensionUniqueName="[Top_5_countries_by_disc  2]" displayFolder="" count="0" memberValueDatatype="5" unbalanced="0"/>
    <cacheHierarchy uniqueName="[Top_5_countries_by_disc  2].[ShipCountry]" caption="ShipCountry" attribute="1" defaultMemberUniqueName="[Top_5_countries_by_disc  2].[ShipCountry].[All]" allUniqueName="[Top_5_countries_by_disc  2].[ShipCountry].[All]" dimensionUniqueName="[Top_5_countries_by_disc  2]" displayFolder="" count="0" memberValueDatatype="130" unbalanced="0"/>
    <cacheHierarchy uniqueName="[Top_5_cst  2].[CustomerID]" caption="CustomerID" attribute="1" defaultMemberUniqueName="[Top_5_cst  2].[CustomerID].[All]" allUniqueName="[Top_5_cst  2].[CustomerID].[All]" dimensionUniqueName="[Top_5_cst  2]" displayFolder="" count="0" memberValueDatatype="130" unbalanced="0"/>
    <cacheHierarchy uniqueName="[Top_5_cst  2].[ContactName]" caption="ContactName" attribute="1" defaultMemberUniqueName="[Top_5_cst  2].[ContactName].[All]" allUniqueName="[Top_5_cst  2].[ContactName].[All]" dimensionUniqueName="[Top_5_cst  2]" displayFolder="" count="0" memberValueDatatype="130" unbalanced="0"/>
    <cacheHierarchy uniqueName="[Top_5_cst  2].[Net_Sales]" caption="Net_Sales" attribute="1" defaultMemberUniqueName="[Top_5_cst  2].[Net_Sales].[All]" allUniqueName="[Top_5_cst  2].[Net_Sales].[All]" dimensionUniqueName="[Top_5_cst  2]" displayFolder="" count="0" memberValueDatatype="5" unbalanced="0"/>
    <cacheHierarchy uniqueName="[Top_5_pro_by_sales].[productname]" caption="productname" attribute="1" defaultMemberUniqueName="[Top_5_pro_by_sales].[productname].[All]" allUniqueName="[Top_5_pro_by_sales].[productname].[All]" dimensionUniqueName="[Top_5_pro_by_sales]" displayFolder="" count="0" memberValueDatatype="130" unbalanced="0"/>
    <cacheHierarchy uniqueName="[Top_5_pro_by_sales].[Net_Sales]" caption="Net_Sales" attribute="1" defaultMemberUniqueName="[Top_5_pro_by_sales].[Net_Sales].[All]" allUniqueName="[Top_5_pro_by_sales].[Net_Sales].[All]" dimensionUniqueName="[Top_5_pro_by_sales]" displayFolder="" count="0" memberValueDatatype="5" unbalanced="0"/>
    <cacheHierarchy uniqueName="[CST_OVER_TIME].[D_Date (Month Index)]" caption="D_Date (Month Index)" attribute="1" defaultMemberUniqueName="[CST_OVER_TIME].[D_Date (Month Index)].[All]" allUniqueName="[CST_OVER_TIME].[D_Date (Month Index)].[All]" dimensionUniqueName="[CST_OVER_TIME]" displayFolder="" count="0" memberValueDatatype="20" unbalanced="0" hidden="1"/>
    <cacheHierarchy uniqueName="[Pivot_table_YOY].[Date_YOY (Month Index)]" caption="Date_YOY (Month Index)" attribute="1" defaultMemberUniqueName="[Pivot_table_YOY].[Date_YOY (Month Index)].[All]" allUniqueName="[Pivot_table_YOY].[Date_YOY (Month Index)].[All]" dimensionUniqueName="[Pivot_table_YOY]" displayFolder="" count="0" memberValueDatatype="20" unbalanced="0" hidden="1"/>
    <cacheHierarchy uniqueName="[profit_discount_sales_over_time].[Dates (Month Index)]" caption="Dates (Month Index)" attribute="1" defaultMemberUniqueName="[profit_discount_sales_over_time].[Dates (Month Index)].[All]" allUniqueName="[profit_discount_sales_over_time].[Dates (Month Index)].[All]" dimensionUniqueName="[profit_discount_sales_over_time]" displayFolder="" count="0" memberValueDatatype="20" unbalanced="0" hidden="1"/>
    <cacheHierarchy uniqueName="[Sales_over].[ORDERDATE (Month Index)]" caption="ORDERDATE (Month Index)" attribute="1" defaultMemberUniqueName="[Sales_over].[ORDERDATE (Month Index)].[All]" allUniqueName="[Sales_over].[ORDERDATE (Month Index)].[All]" dimensionUniqueName="[Sales_over]" displayFolder="" count="0" memberValueDatatype="20" unbalanced="0" hidden="1"/>
    <cacheHierarchy uniqueName="[Measures].[__XL_Count Top_5_pro_by_sales]" caption="__XL_Count Top_5_pro_by_sales" measure="1" displayFolder="" measureGroup="Top_5_pro_by_sales" count="0" hidden="1"/>
    <cacheHierarchy uniqueName="[Measures].[__XL_Count Top_5_cst  2]" caption="__XL_Count Top_5_cst  2" measure="1" displayFolder="" measureGroup="Top_5_cst  2" count="0" hidden="1"/>
    <cacheHierarchy uniqueName="[Measures].[__XL_Count sales_country]" caption="__XL_Count sales_country" measure="1" displayFolder="" measureGroup="sales_country" count="0" hidden="1"/>
    <cacheHierarchy uniqueName="[Measures].[__XL_Count Sales_over]" caption="__XL_Count Sales_over" measure="1" displayFolder="" measureGroup="Sales_over" count="0" hidden="1"/>
    <cacheHierarchy uniqueName="[Measures].[__XL_Count Top_5_countries_by_disc]" caption="__XL_Count Top_5_countries_by_disc" measure="1" displayFolder="" measureGroup="Top_5_countries_by_disc" count="0" hidden="1"/>
    <cacheHierarchy uniqueName="[Measures].[__XL_Count Pivot_table_YOY]" caption="__XL_Count Pivot_table_YOY" measure="1" displayFolder="" measureGroup="Pivot_table_YOY" count="0" hidden="1"/>
    <cacheHierarchy uniqueName="[Measures].[__XL_Count profit_discount_sales_over_time]" caption="__XL_Count profit_discount_sales_over_time" measure="1" displayFolder="" measureGroup="profit_discount_sales_over_time" count="0" hidden="1"/>
    <cacheHierarchy uniqueName="[Measures].[__XL_Count Top_5_countries_by_disc  2]" caption="__XL_Count Top_5_countries_by_disc  2" measure="1" displayFolder="" measureGroup="Top_5_countries_by_disc  2" count="0" hidden="1"/>
    <cacheHierarchy uniqueName="[Measures].[__XL_Count sales_country  2]" caption="__XL_Count sales_country  2" measure="1" displayFolder="" measureGroup="sales_country  2" count="0" hidden="1"/>
    <cacheHierarchy uniqueName="[Measures].[__XL_Count CST_INFO]" caption="__XL_Count CST_INFO" measure="1" displayFolder="" measureGroup="CST_INFO" count="0" hidden="1"/>
    <cacheHierarchy uniqueName="[Measures].[__XL_Count CST_OVER_TIME]" caption="__XL_Count CST_OVER_TIME" measure="1" displayFolder="" measureGroup="CST_OVER_TIME" count="0" hidden="1"/>
    <cacheHierarchy uniqueName="[Measures].[__XL_Count CST_OVER_COUNTRY]" caption="__XL_Count CST_OVER_COUNTRY" measure="1" displayFolder="" measureGroup="CST_OVER_COUNTRY" count="0" hidden="1"/>
    <cacheHierarchy uniqueName="[Measures].[__No measures defined]" caption="__No measures defined" measure="1" displayFolder="" count="0" hidden="1"/>
    <cacheHierarchy uniqueName="[Measures].[Sum of Net_Sales]" caption="Sum of Net_Sales" measure="1" displayFolder="" measureGroup="Top_5_cst 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productname]" caption="Count of productname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Net_Sales 2]" caption="Sum of Net_Sales 2" measure="1" displayFolder="" measureGroup="Top_5_pro_by_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Net_sales 4]" caption="Sum of Net_sales 4" measure="1" displayFolder="" measureGroup="Sales_over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Net_Sales 3]" caption="Sum of Net_Sales 3" measure="1" displayFolder="" measureGroup="sales_countr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discounts]" caption="Sum of Total_discounts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Net_sales 5]" caption="Sum of Net_sales 5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 2]" caption="Sum of Profit 2" measure="1" displayFolder="" measureGroup="Pivot_table_YO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hipCountry]" caption="Count of ShipCountry" measure="1" displayFolder="" measureGroup="Top_5_countries_by_disc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Net_sales 6]" caption="Sum of Net_sales 6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 3]" caption="Sum of Profit 3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s]" caption="Sum of discounts" measure="1" displayFolder="" measureGroup="profit_discount_sales_over_tim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Total_discounts 2]" caption="Sum of Total_discounts 2" measure="1" displayFolder="" measureGroup="Top_5_countries_by_disc  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Net_Sales 7]" caption="Sum of Net_Sales 7" measure="1" displayFolder="" measureGroup="sales_country  2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VG_profit]" caption="Sum of AVG_profit" measure="1" displayFolder="" measureGroup="CST_INF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G_Net_sales]" caption="Sum of AVG_Net_sales" measure="1" displayFolder="" measureGroup="CST_INF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_shipping_cost]" caption="Sum of AVG_shipping_cost" measure="1" displayFolder="" measureGroup="CST_INF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customers]" caption="Sum of Number_of_customers" measure="1" displayFolder="" measureGroup="CST_OVER_TIM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ber_of_customers 2]" caption="Sum of Number_of_customers 2" measure="1" displayFolder="" measureGroup="CST_OVER_COUNT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13">
    <dimension name="CST_INFO" uniqueName="[CST_INFO]" caption="CST_INFO"/>
    <dimension name="CST_OVER_COUNTRY" uniqueName="[CST_OVER_COUNTRY]" caption="CST_OVER_COUNTRY"/>
    <dimension name="CST_OVER_TIME" uniqueName="[CST_OVER_TIME]" caption="CST_OVER_TIME"/>
    <dimension measure="1" name="Measures" uniqueName="[Measures]" caption="Measures"/>
    <dimension name="Pivot_table_YOY" uniqueName="[Pivot_table_YOY]" caption="Pivot_table_YOY"/>
    <dimension name="profit_discount_sales_over_time" uniqueName="[profit_discount_sales_over_time]" caption="profit_discount_sales_over_time"/>
    <dimension name="sales_country" uniqueName="[sales_country]" caption="sales_country"/>
    <dimension name="sales_country  2" uniqueName="[sales_country  2]" caption="sales_country  2"/>
    <dimension name="Sales_over" uniqueName="[Sales_over]" caption="Sales_over"/>
    <dimension name="Top_5_countries_by_disc" uniqueName="[Top_5_countries_by_disc]" caption="Top_5_countries_by_disc"/>
    <dimension name="Top_5_countries_by_disc  2" uniqueName="[Top_5_countries_by_disc  2]" caption="Top_5_countries_by_disc  2"/>
    <dimension name="Top_5_cst  2" uniqueName="[Top_5_cst  2]" caption="Top_5_cst  2"/>
    <dimension name="Top_5_pro_by_sales" uniqueName="[Top_5_pro_by_sales]" caption="Top_5_pro_by_sales"/>
  </dimensions>
  <measureGroups count="12">
    <measureGroup name="CST_INFO" caption="CST_INFO"/>
    <measureGroup name="CST_OVER_COUNTRY" caption="CST_OVER_COUNTRY"/>
    <measureGroup name="CST_OVER_TIME" caption="CST_OVER_TIME"/>
    <measureGroup name="Pivot_table_YOY" caption="Pivot_table_YOY"/>
    <measureGroup name="profit_discount_sales_over_time" caption="profit_discount_sales_over_time"/>
    <measureGroup name="sales_country" caption="sales_country"/>
    <measureGroup name="sales_country  2" caption="sales_country  2"/>
    <measureGroup name="Sales_over" caption="Sales_over"/>
    <measureGroup name="Top_5_countries_by_disc" caption="Top_5_countries_by_disc"/>
    <measureGroup name="Top_5_countries_by_disc  2" caption="Top_5_countries_by_disc  2"/>
    <measureGroup name="Top_5_cst  2" caption="Top_5_cst  2"/>
    <measureGroup name="Top_5_pro_by_sales" caption="Top_5_pro_by_sales"/>
  </measureGroups>
  <maps count="12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7"/>
    <map measureGroup="7" dimension="8"/>
    <map measureGroup="8" dimension="9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haa Mohamed" refreshedDate="45533.603148148148" createdVersion="8" refreshedVersion="8" minRefreshableVersion="3" recordCount="108" xr:uid="{91BF9898-FD45-4BD8-A795-B92DE5EC842C}">
  <cacheSource type="worksheet">
    <worksheetSource name="Table3"/>
  </cacheSource>
  <cacheFields count="3">
    <cacheField name="Employee" numFmtId="0">
      <sharedItems count="9">
        <s v="Buchanan Steven"/>
        <s v="Callahan Laura"/>
        <s v="Davolio Nancy"/>
        <s v="Dodsworth Anne"/>
        <s v="Fuller Andrew"/>
        <s v="King Robert"/>
        <s v="Leverling Janet"/>
        <s v="Peacock Margaret"/>
        <s v="Suyama Michael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Monthly_net" numFmtId="0">
      <sharedItems containsSemiMixedTypes="0" containsString="0" containsNumber="1" minValue="139.80000000000001" maxValue="44108.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haa Mohamed" refreshedDate="45533.603152662035" backgroundQuery="1" createdVersion="8" refreshedVersion="8" minRefreshableVersion="3" recordCount="1" xr:uid="{76941062-B4B0-41F2-9049-A342EF66CFF7}">
  <cacheSource type="external" connectionId="6"/>
  <cacheFields count="3">
    <cacheField name="Profit" numFmtId="0">
      <sharedItems containsSemiMixedTypes="0" containsString="0" containsNumber="1" minValue="74094.09" maxValue="74094.09" count="1">
        <n v="74094.09"/>
      </sharedItems>
    </cacheField>
    <cacheField name="Total_discount" numFmtId="0">
      <sharedItems containsSemiMixedTypes="0" containsString="0" containsNumber="1" minValue="88665.55" maxValue="88665.55" count="1">
        <n v="88665.55"/>
      </sharedItems>
    </cacheField>
    <cacheField name="Shipping_Cost" numFmtId="0">
      <sharedItems containsSemiMixedTypes="0" containsString="0" containsNumber="1" minValue="207306.1" maxValue="207306.1" count="1">
        <n v="207306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haa Mohamed" refreshedDate="45533.603160300925" backgroundQuery="1" createdVersion="8" refreshedVersion="8" minRefreshableVersion="3" recordCount="1" xr:uid="{B8C12B9B-4372-4CC7-AC7D-2CEC035EB3E4}">
  <cacheSource type="external" connectionId="1"/>
  <cacheFields count="4">
    <cacheField name="Count_of_orders" numFmtId="0">
      <sharedItems containsSemiMixedTypes="0" containsString="0" containsNumber="1" containsInteger="1" minValue="830" maxValue="830" count="1">
        <n v="830"/>
      </sharedItems>
    </cacheField>
    <cacheField name="Count_of_customers" numFmtId="0">
      <sharedItems containsSemiMixedTypes="0" containsString="0" containsNumber="1" containsInteger="1" minValue="89" maxValue="89" count="1">
        <n v="89"/>
      </sharedItems>
    </cacheField>
    <cacheField name="Net_Sales" numFmtId="0">
      <sharedItems containsSemiMixedTypes="0" containsString="0" containsNumber="1" minValue="1265793.04" maxValue="1265793.04" count="1">
        <n v="1265793.04"/>
      </sharedItems>
    </cacheField>
    <cacheField name="AVG_To_Ship_Order" numFmtId="0">
      <sharedItems containsSemiMixedTypes="0" containsString="0" containsNumber="1" containsInteger="1" minValue="19" maxValue="19" count="1">
        <n v="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">
  <r>
    <x v="0"/>
    <x v="0"/>
    <n v="11702.8"/>
  </r>
  <r>
    <x v="1"/>
    <x v="0"/>
    <n v="17848.68"/>
  </r>
  <r>
    <x v="2"/>
    <x v="0"/>
    <n v="15446.96"/>
  </r>
  <r>
    <x v="3"/>
    <x v="0"/>
    <n v="6320.12"/>
  </r>
  <r>
    <x v="4"/>
    <x v="0"/>
    <n v="7410.99"/>
  </r>
  <r>
    <x v="5"/>
    <x v="0"/>
    <n v="17827.34"/>
  </r>
  <r>
    <x v="6"/>
    <x v="0"/>
    <n v="32686.02"/>
  </r>
  <r>
    <x v="7"/>
    <x v="0"/>
    <n v="42982.43"/>
  </r>
  <r>
    <x v="8"/>
    <x v="0"/>
    <n v="3254.83"/>
  </r>
  <r>
    <x v="0"/>
    <x v="1"/>
    <n v="5377.06"/>
  </r>
  <r>
    <x v="1"/>
    <x v="1"/>
    <n v="7509.36"/>
  </r>
  <r>
    <x v="2"/>
    <x v="1"/>
    <n v="13093.9"/>
  </r>
  <r>
    <x v="3"/>
    <x v="1"/>
    <n v="19203.34"/>
  </r>
  <r>
    <x v="4"/>
    <x v="1"/>
    <n v="24711.55"/>
  </r>
  <r>
    <x v="5"/>
    <x v="1"/>
    <n v="10208.129999999999"/>
  </r>
  <r>
    <x v="6"/>
    <x v="1"/>
    <n v="31752.880000000001"/>
  </r>
  <r>
    <x v="7"/>
    <x v="1"/>
    <n v="22765.05"/>
  </r>
  <r>
    <x v="8"/>
    <x v="1"/>
    <n v="3277.64"/>
  </r>
  <r>
    <x v="0"/>
    <x v="2"/>
    <n v="4922.43"/>
  </r>
  <r>
    <x v="1"/>
    <x v="2"/>
    <n v="25424.12"/>
  </r>
  <r>
    <x v="2"/>
    <x v="2"/>
    <n v="29951.53"/>
  </r>
  <r>
    <x v="3"/>
    <x v="2"/>
    <n v="8550.18"/>
  </r>
  <r>
    <x v="4"/>
    <x v="2"/>
    <n v="16782.54"/>
  </r>
  <r>
    <x v="5"/>
    <x v="2"/>
    <n v="10018.35"/>
  </r>
  <r>
    <x v="6"/>
    <x v="2"/>
    <n v="27959.52"/>
  </r>
  <r>
    <x v="7"/>
    <x v="2"/>
    <n v="13528.53"/>
  </r>
  <r>
    <x v="8"/>
    <x v="2"/>
    <n v="6264.18"/>
  </r>
  <r>
    <x v="0"/>
    <x v="3"/>
    <n v="210"/>
  </r>
  <r>
    <x v="1"/>
    <x v="3"/>
    <n v="14577.6"/>
  </r>
  <r>
    <x v="2"/>
    <x v="3"/>
    <n v="12827.23"/>
  </r>
  <r>
    <x v="3"/>
    <x v="3"/>
    <n v="10066.299999999999"/>
  </r>
  <r>
    <x v="4"/>
    <x v="3"/>
    <n v="44108.93"/>
  </r>
  <r>
    <x v="5"/>
    <x v="3"/>
    <n v="33577.519999999997"/>
  </r>
  <r>
    <x v="6"/>
    <x v="3"/>
    <n v="23209.91"/>
  </r>
  <r>
    <x v="7"/>
    <x v="3"/>
    <n v="23413.7"/>
  </r>
  <r>
    <x v="8"/>
    <x v="3"/>
    <n v="14840.45"/>
  </r>
  <r>
    <x v="0"/>
    <x v="4"/>
    <n v="4500.2700000000004"/>
  </r>
  <r>
    <x v="1"/>
    <x v="4"/>
    <n v="7117"/>
  </r>
  <r>
    <x v="2"/>
    <x v="4"/>
    <n v="15633.43"/>
  </r>
  <r>
    <x v="3"/>
    <x v="4"/>
    <n v="139.80000000000001"/>
  </r>
  <r>
    <x v="4"/>
    <x v="4"/>
    <n v="6303.29"/>
  </r>
  <r>
    <x v="5"/>
    <x v="4"/>
    <n v="6697.8"/>
  </r>
  <r>
    <x v="6"/>
    <x v="4"/>
    <n v="18049.599999999999"/>
  </r>
  <r>
    <x v="7"/>
    <x v="4"/>
    <n v="12926.03"/>
  </r>
  <r>
    <x v="8"/>
    <x v="4"/>
    <n v="747.7"/>
  </r>
  <r>
    <x v="0"/>
    <x v="5"/>
    <n v="3037.4"/>
  </r>
  <r>
    <x v="1"/>
    <x v="5"/>
    <n v="2262.91"/>
  </r>
  <r>
    <x v="2"/>
    <x v="5"/>
    <n v="5468.35"/>
  </r>
  <r>
    <x v="3"/>
    <x v="5"/>
    <n v="3482.5"/>
  </r>
  <r>
    <x v="4"/>
    <x v="5"/>
    <n v="6882.2"/>
  </r>
  <r>
    <x v="5"/>
    <x v="5"/>
    <n v="2082"/>
  </r>
  <r>
    <x v="6"/>
    <x v="5"/>
    <n v="5599.79"/>
  </r>
  <r>
    <x v="7"/>
    <x v="5"/>
    <n v="4082.84"/>
  </r>
  <r>
    <x v="8"/>
    <x v="5"/>
    <n v="3464.81"/>
  </r>
  <r>
    <x v="0"/>
    <x v="6"/>
    <n v="8114.22"/>
  </r>
  <r>
    <x v="1"/>
    <x v="6"/>
    <n v="5233.08"/>
  </r>
  <r>
    <x v="2"/>
    <x v="6"/>
    <n v="21145.81"/>
  </r>
  <r>
    <x v="3"/>
    <x v="6"/>
    <n v="4388.1000000000004"/>
  </r>
  <r>
    <x v="4"/>
    <x v="6"/>
    <n v="9141"/>
  </r>
  <r>
    <x v="5"/>
    <x v="6"/>
    <n v="5563.98"/>
  </r>
  <r>
    <x v="6"/>
    <x v="6"/>
    <n v="4045.19"/>
  </r>
  <r>
    <x v="7"/>
    <x v="6"/>
    <n v="17391.349999999999"/>
  </r>
  <r>
    <x v="8"/>
    <x v="6"/>
    <n v="3860.02"/>
  </r>
  <r>
    <x v="0"/>
    <x v="7"/>
    <n v="3585.58"/>
  </r>
  <r>
    <x v="1"/>
    <x v="7"/>
    <n v="12757.52"/>
  </r>
  <r>
    <x v="2"/>
    <x v="7"/>
    <n v="10660.6"/>
  </r>
  <r>
    <x v="3"/>
    <x v="7"/>
    <n v="1446"/>
  </r>
  <r>
    <x v="4"/>
    <x v="7"/>
    <n v="1871.5"/>
  </r>
  <r>
    <x v="5"/>
    <x v="7"/>
    <n v="7185.99"/>
  </r>
  <r>
    <x v="6"/>
    <x v="7"/>
    <n v="9283.68"/>
  </r>
  <r>
    <x v="7"/>
    <x v="7"/>
    <n v="19865.52"/>
  </r>
  <r>
    <x v="8"/>
    <x v="7"/>
    <n v="6116.56"/>
  </r>
  <r>
    <x v="0"/>
    <x v="8"/>
    <n v="3444.83"/>
  </r>
  <r>
    <x v="1"/>
    <x v="8"/>
    <n v="7591.1"/>
  </r>
  <r>
    <x v="2"/>
    <x v="8"/>
    <n v="14092.55"/>
  </r>
  <r>
    <x v="3"/>
    <x v="8"/>
    <n v="8776.15"/>
  </r>
  <r>
    <x v="4"/>
    <x v="8"/>
    <n v="12237.45"/>
  </r>
  <r>
    <x v="5"/>
    <x v="8"/>
    <n v="14456.46"/>
  </r>
  <r>
    <x v="6"/>
    <x v="8"/>
    <n v="5317.9"/>
  </r>
  <r>
    <x v="7"/>
    <x v="8"/>
    <n v="11506.38"/>
  </r>
  <r>
    <x v="8"/>
    <x v="8"/>
    <n v="4587.8100000000004"/>
  </r>
  <r>
    <x v="0"/>
    <x v="9"/>
    <n v="8974.5300000000007"/>
  </r>
  <r>
    <x v="1"/>
    <x v="9"/>
    <n v="11701.95"/>
  </r>
  <r>
    <x v="2"/>
    <x v="9"/>
    <n v="16347.33"/>
  </r>
  <r>
    <x v="3"/>
    <x v="9"/>
    <n v="5742.22"/>
  </r>
  <r>
    <x v="4"/>
    <x v="9"/>
    <n v="15328.8"/>
  </r>
  <r>
    <x v="5"/>
    <x v="9"/>
    <n v="4619.08"/>
  </r>
  <r>
    <x v="6"/>
    <x v="9"/>
    <n v="11206.84"/>
  </r>
  <r>
    <x v="7"/>
    <x v="9"/>
    <n v="24158.81"/>
  </r>
  <r>
    <x v="8"/>
    <x v="9"/>
    <n v="6185.4"/>
  </r>
  <r>
    <x v="0"/>
    <x v="10"/>
    <n v="4385.34"/>
  </r>
  <r>
    <x v="1"/>
    <x v="10"/>
    <n v="4544.8"/>
  </r>
  <r>
    <x v="2"/>
    <x v="10"/>
    <n v="13652.54"/>
  </r>
  <r>
    <x v="3"/>
    <x v="10"/>
    <n v="7117.36"/>
  </r>
  <r>
    <x v="4"/>
    <x v="10"/>
    <n v="8181.58"/>
  </r>
  <r>
    <x v="5"/>
    <x v="10"/>
    <n v="11459.58"/>
  </r>
  <r>
    <x v="6"/>
    <x v="10"/>
    <n v="13306.06"/>
  </r>
  <r>
    <x v="7"/>
    <x v="10"/>
    <n v="17935.669999999998"/>
  </r>
  <r>
    <x v="8"/>
    <x v="10"/>
    <n v="8550.91"/>
  </r>
  <r>
    <x v="0"/>
    <x v="11"/>
    <n v="10537.82"/>
  </r>
  <r>
    <x v="1"/>
    <x v="11"/>
    <n v="10294.15"/>
  </r>
  <r>
    <x v="2"/>
    <x v="11"/>
    <n v="23787.37"/>
  </r>
  <r>
    <x v="3"/>
    <x v="11"/>
    <n v="2076"/>
  </r>
  <r>
    <x v="4"/>
    <x v="11"/>
    <n v="13577.92"/>
  </r>
  <r>
    <x v="5"/>
    <x v="11"/>
    <n v="872"/>
  </r>
  <r>
    <x v="6"/>
    <x v="11"/>
    <n v="20395.46"/>
  </r>
  <r>
    <x v="7"/>
    <x v="11"/>
    <n v="22334.52"/>
  </r>
  <r>
    <x v="8"/>
    <x v="11"/>
    <n v="12762.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49E7-0A40-4E40-94A4-C4807BCA9DB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E18:R29" firstHeaderRow="1" firstDataRow="2" firstDataCol="1"/>
  <pivotFields count="3">
    <pivotField axis="axisRow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0">
    <i>
      <x v="7"/>
    </i>
    <i>
      <x v="6"/>
    </i>
    <i>
      <x v="1"/>
    </i>
    <i>
      <x v="5"/>
    </i>
    <i>
      <x v="2"/>
    </i>
    <i>
      <x/>
    </i>
    <i>
      <x v="4"/>
    </i>
    <i>
      <x v="3"/>
    </i>
    <i>
      <x v="8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Monthly_net" fld="2" baseField="0" baseItem="0" numFmtId="165"/>
  </dataFields>
  <formats count="3">
    <format dxfId="148">
      <pivotArea outline="0" collapsedLevelsAreSubtotals="1" fieldPosition="0"/>
    </format>
    <format dxfId="147">
      <pivotArea dataOnly="0" labelOnly="1" fieldPosition="0">
        <references count="1">
          <reference field="1" count="0"/>
        </references>
      </pivotArea>
    </format>
    <format dxfId="146">
      <pivotArea dataOnly="0" labelOnly="1" grandCol="1" outline="0" fieldPosition="0"/>
    </format>
  </formats>
  <chartFormats count="24"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2E017-B4F7-4EF6-8819-0E7B6EC4B480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P1:AR2" firstHeaderRow="0" firstDataRow="1" firstDataCol="0"/>
  <pivotFields count="3">
    <pivotField dataField="1" showAll="0"/>
    <pivotField dataField="1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profit/order" fld="0" baseField="0" baseItem="0"/>
    <dataField name="disc/order" fld="1" baseField="0" baseItem="1"/>
    <dataField name="ship/order" fld="2" baseField="0" baseItem="2"/>
  </dataFields>
  <formats count="1">
    <format dxfId="1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44262-E868-470E-8D71-F87CF739E7AC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M1:AN2" firstHeaderRow="0" firstDataRow="1" firstDataCol="0"/>
  <pivotFields count="4">
    <pivotField dataField="1" showAll="0"/>
    <pivotField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ount_of_orders" fld="0" baseField="0" baseItem="0"/>
    <dataField name="sales/order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B225-63E1-43B6-9B3F-A64D860D00C8}" name="PivotTable26" cacheId="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3" rowHeaderCaption="CST OVER TIME H1:K1">
  <location ref="H2:I24" firstHeaderRow="1" firstDataRow="1" firstDataCol="1"/>
  <pivotFields count="2">
    <pivotField axis="axisRow" allDrilled="1" subtotalTop="0" showAll="0" sortType="de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2">
    <i>
      <x v="19"/>
    </i>
    <i>
      <x v="8"/>
    </i>
    <i>
      <x v="3"/>
    </i>
    <i>
      <x v="7"/>
    </i>
    <i>
      <x v="18"/>
    </i>
    <i>
      <x v="20"/>
    </i>
    <i>
      <x v="1"/>
    </i>
    <i>
      <x v="16"/>
    </i>
    <i>
      <x v="4"/>
    </i>
    <i>
      <x v="11"/>
    </i>
    <i>
      <x v="10"/>
    </i>
    <i>
      <x v="15"/>
    </i>
    <i>
      <x v="6"/>
    </i>
    <i>
      <x v="9"/>
    </i>
    <i>
      <x v="2"/>
    </i>
    <i>
      <x v="5"/>
    </i>
    <i>
      <x v="17"/>
    </i>
    <i>
      <x/>
    </i>
    <i>
      <x v="14"/>
    </i>
    <i>
      <x v="13"/>
    </i>
    <i>
      <x v="12"/>
    </i>
    <i t="grand">
      <x/>
    </i>
  </rowItems>
  <colItems count="1">
    <i/>
  </colItems>
  <dataFields count="1">
    <dataField name="Sum of Number_of_customers" fld="1" baseField="0" baseItem="0"/>
  </dataFields>
  <chartFormats count="4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T_OVER_TIME]"/>
        <x15:activeTabTopLevelEntity name="[CST_OVER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35905-91F9-4DB2-BB23-57BFB2D70CE0}" name="PivotTable25" cacheId="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6">
  <location ref="E2:F29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2"/>
    <field x="0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Number_of_customers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T_OVER_TIME]"/>
        <x15:activeTabTopLevelEntity name="[CST_OVER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68D43-3868-47CB-A1A1-531127527363}" name="PivotTable24" cacheId="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:C2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AVG_profit" fld="0" baseField="0" baseItem="0"/>
    <dataField name="Sum of AVG_Net_sales" fld="1" baseField="0" baseItem="0"/>
    <dataField name="Sum of AVG_shipping_cost" fld="2" baseField="0" baseItem="0"/>
  </dataFields>
  <formats count="1">
    <format dxfId="122">
      <pivotArea outline="0" collapsedLevelsAreSubtotals="1" fieldPosition="0"/>
    </format>
  </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CST_INFO">
        <x15:activeTabTopLevelEntity name="[CST_INF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28CCE-6385-46D7-95F6-69EF2F8CC7F5}" name="PivotTable2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">
  <location ref="O2:P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Total_discounts" fld="1" baseField="0" baseItem="0"/>
  </dataFields>
  <formats count="1">
    <format dxfId="4">
      <pivotArea outline="0" collapsedLevelsAreSubtotals="1" fieldPosition="0"/>
    </format>
  </formats>
  <chartFormats count="1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1">
      <autoFilter ref="A1">
        <filterColumn colId="0">
          <top10 val="5" filterVal="5"/>
        </filterColumn>
      </autoFilter>
    </filter>
  </filter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countries_by_disc  2]"/>
        <x15:activeTabTopLevelEntity name="[sales_country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47045-305D-470D-92E7-0AFF38383CA8}" name="PivotTable19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J2:M14" firstHeaderRow="0" firstDataRow="1" firstDataCol="1"/>
  <pivotFields count="7">
    <pivotField axis="axisRow" allDrilled="1" subtotalTop="0" showAll="0" dataSourceSort="1" defaultSubtotal="0" defaultAttributeDrillState="1">
      <items count="4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4">
    <field x="3"/>
    <field x="2"/>
    <field x="1"/>
    <field x="0"/>
  </rowFields>
  <rowItems count="12">
    <i>
      <x/>
    </i>
    <i r="1">
      <x/>
    </i>
    <i r="1">
      <x v="1"/>
    </i>
    <i>
      <x v="1"/>
    </i>
    <i r="1">
      <x v="2"/>
    </i>
    <i r="1">
      <x v="3"/>
    </i>
    <i r="1">
      <x/>
    </i>
    <i r="1">
      <x v="1"/>
    </i>
    <i>
      <x v="2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et Sales" fld="4" baseField="3" baseItem="0"/>
    <dataField name="Profit" fld="5" baseField="3" baseItem="0"/>
    <dataField name="Discount" fld="6" baseField="3" baseItem="0"/>
  </dataFields>
  <formats count="11">
    <format dxfId="15">
      <pivotArea collapsedLevelsAreSubtotals="1" fieldPosition="0">
        <references count="2">
          <reference field="2" count="1">
            <x v="0"/>
          </reference>
          <reference field="3" count="1" selected="0">
            <x v="0"/>
          </reference>
        </references>
      </pivotArea>
    </format>
    <format dxfId="14">
      <pivotArea collapsedLevelsAreSubtotals="1" fieldPosition="0">
        <references count="2">
          <reference field="2" count="1">
            <x v="1"/>
          </reference>
          <reference field="3" count="1" selected="0">
            <x v="0"/>
          </reference>
        </references>
      </pivotArea>
    </format>
    <format dxfId="13">
      <pivotArea collapsedLevelsAreSubtotals="1" fieldPosition="0">
        <references count="1">
          <reference field="3" count="1">
            <x v="1"/>
          </reference>
        </references>
      </pivotArea>
    </format>
    <format dxfId="12">
      <pivotArea collapsedLevelsAreSubtotals="1" fieldPosition="0">
        <references count="2">
          <reference field="2" count="1">
            <x v="2"/>
          </reference>
          <reference field="3" count="1" selected="0">
            <x v="1"/>
          </reference>
        </references>
      </pivotArea>
    </format>
    <format dxfId="11">
      <pivotArea collapsedLevelsAreSubtotals="1" fieldPosition="0">
        <references count="2">
          <reference field="2" count="1">
            <x v="3"/>
          </reference>
          <reference field="3" count="1" selected="0">
            <x v="1"/>
          </reference>
        </references>
      </pivotArea>
    </format>
    <format dxfId="10">
      <pivotArea collapsedLevelsAreSubtotals="1" fieldPosition="0">
        <references count="2">
          <reference field="2" count="1">
            <x v="0"/>
          </reference>
          <reference field="3" count="1" selected="0">
            <x v="1"/>
          </reference>
        </references>
      </pivotArea>
    </format>
    <format dxfId="9">
      <pivotArea collapsedLevelsAreSubtotals="1" fieldPosition="0">
        <references count="2">
          <reference field="2" count="1">
            <x v="1"/>
          </reference>
          <reference field="3" count="1" selected="0">
            <x v="1"/>
          </reference>
        </references>
      </pivotArea>
    </format>
    <format dxfId="8">
      <pivotArea collapsedLevelsAreSubtotals="1" fieldPosition="0">
        <references count="1">
          <reference field="3" count="1">
            <x v="2"/>
          </reference>
        </references>
      </pivotArea>
    </format>
    <format dxfId="7">
      <pivotArea collapsedLevelsAreSubtotals="1" fieldPosition="0">
        <references count="2">
          <reference field="2" count="1">
            <x v="2"/>
          </reference>
          <reference field="3" count="1" selected="0">
            <x v="2"/>
          </reference>
        </references>
      </pivotArea>
    </format>
    <format dxfId="6">
      <pivotArea collapsedLevelsAreSubtotals="1" fieldPosition="0">
        <references count="2">
          <reference field="2" count="1">
            <x v="3"/>
          </reference>
          <reference field="3" count="1" selected="0">
            <x v="2"/>
          </reference>
        </references>
      </pivotArea>
    </format>
    <format dxfId="5">
      <pivotArea grandRow="1" outline="0" collapsedLevelsAreSubtotals="1" fieldPosition="0"/>
    </format>
  </format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Sales"/>
    <pivotHierarchy dragToData="1" caption="Profit"/>
    <pivotHierarchy dragToData="1" caption="Discount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1"/>
    <rowHierarchyUsage hierarchyUsage="22"/>
    <rowHierarchyUsage hierarchyUsage="23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profit_discount_sales_over_time">
        <x15:activeTabTopLevelEntity name="[profit_discount_sales_over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D3B7E-6996-4435-897E-BA7CF9C84BDD}" name="PivotTable12" cacheId="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2:G86" firstHeaderRow="0" firstDataRow="1" firstDataCol="1"/>
  <pivotFields count="4">
    <pivotField axis="axisRow" allDrilled="1" subtotalTop="0" showAll="0" sortType="descending" defaultSubtotal="0">
      <items count="3">
        <item x="0" e="0"/>
        <item x="1" e="0"/>
        <item x="2" e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dataField="1" subtotalTop="0" showAll="0" defaultSubtotal="0"/>
  </pivotFields>
  <rowFields count="2">
    <field x="1"/>
    <field x="0"/>
  </rowFields>
  <rowItems count="84">
    <i>
      <x/>
    </i>
    <i r="1">
      <x v="1"/>
    </i>
    <i r="1">
      <x/>
    </i>
    <i>
      <x v="1"/>
    </i>
    <i r="1">
      <x/>
    </i>
    <i r="1">
      <x v="1"/>
    </i>
    <i r="1">
      <x v="2"/>
    </i>
    <i>
      <x v="2"/>
    </i>
    <i r="1">
      <x v="1"/>
    </i>
    <i r="1">
      <x/>
    </i>
    <i r="1">
      <x v="2"/>
    </i>
    <i>
      <x v="3"/>
    </i>
    <i r="1">
      <x v="1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2"/>
    </i>
    <i r="1">
      <x v="1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2"/>
    </i>
    <i r="1">
      <x v="1"/>
    </i>
    <i>
      <x v="12"/>
    </i>
    <i r="1">
      <x v="1"/>
    </i>
    <i r="1">
      <x v="2"/>
    </i>
    <i r="1">
      <x/>
    </i>
    <i>
      <x v="13"/>
    </i>
    <i r="1">
      <x v="1"/>
    </i>
    <i r="1">
      <x/>
    </i>
    <i r="1">
      <x v="2"/>
    </i>
    <i>
      <x v="14"/>
    </i>
    <i r="1">
      <x/>
    </i>
    <i r="1">
      <x v="1"/>
    </i>
    <i r="1">
      <x v="2"/>
    </i>
    <i>
      <x v="15"/>
    </i>
    <i r="1">
      <x v="1"/>
    </i>
    <i r="1">
      <x/>
    </i>
    <i r="1">
      <x v="2"/>
    </i>
    <i>
      <x v="16"/>
    </i>
    <i r="1">
      <x/>
    </i>
    <i r="1">
      <x v="1"/>
    </i>
    <i r="1">
      <x v="2"/>
    </i>
    <i>
      <x v="17"/>
    </i>
    <i r="1">
      <x/>
    </i>
    <i r="1">
      <x v="1"/>
    </i>
    <i r="1">
      <x v="2"/>
    </i>
    <i>
      <x v="18"/>
    </i>
    <i r="1">
      <x/>
    </i>
    <i r="1">
      <x v="1"/>
    </i>
    <i r="1">
      <x v="2"/>
    </i>
    <i>
      <x v="19"/>
    </i>
    <i r="1">
      <x/>
    </i>
    <i r="1">
      <x v="1"/>
    </i>
    <i r="1">
      <x v="2"/>
    </i>
    <i>
      <x v="20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" fld="3" baseField="1" baseItem="19"/>
    <dataField name="Net Sales" fld="2" baseField="1" baseItem="19"/>
  </dataFields>
  <formats count="103">
    <format dxfId="11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117">
      <pivotArea collapsedLevelsAreSubtotals="1" fieldPosition="0">
        <references count="1">
          <reference field="1" count="1">
            <x v="1"/>
          </reference>
        </references>
      </pivotArea>
    </format>
    <format dxfId="116">
      <pivotArea collapsedLevelsAreSubtotals="1" fieldPosition="0">
        <references count="2">
          <reference field="0" count="0"/>
          <reference field="1" count="1" selected="0">
            <x v="1"/>
          </reference>
        </references>
      </pivotArea>
    </format>
    <format dxfId="115">
      <pivotArea collapsedLevelsAreSubtotals="1" fieldPosition="0">
        <references count="1">
          <reference field="1" count="1">
            <x v="2"/>
          </reference>
        </references>
      </pivotArea>
    </format>
    <format dxfId="114">
      <pivotArea collapsedLevelsAreSubtotals="1" fieldPosition="0">
        <references count="2">
          <reference field="0" count="0"/>
          <reference field="1" count="1" selected="0">
            <x v="2"/>
          </reference>
        </references>
      </pivotArea>
    </format>
    <format dxfId="113">
      <pivotArea collapsedLevelsAreSubtotals="1" fieldPosition="0">
        <references count="1">
          <reference field="1" count="1">
            <x v="3"/>
          </reference>
        </references>
      </pivotArea>
    </format>
    <format dxfId="112">
      <pivotArea collapsedLevelsAreSubtotals="1" fieldPosition="0">
        <references count="2">
          <reference field="0" count="0"/>
          <reference field="1" count="1" selected="0">
            <x v="3"/>
          </reference>
        </references>
      </pivotArea>
    </format>
    <format dxfId="111">
      <pivotArea collapsedLevelsAreSubtotals="1" fieldPosition="0">
        <references count="1">
          <reference field="1" count="1">
            <x v="4"/>
          </reference>
        </references>
      </pivotArea>
    </format>
    <format dxfId="110">
      <pivotArea collapsedLevelsAreSubtotals="1" fieldPosition="0">
        <references count="2">
          <reference field="0" count="0"/>
          <reference field="1" count="1" selected="0">
            <x v="4"/>
          </reference>
        </references>
      </pivotArea>
    </format>
    <format dxfId="109">
      <pivotArea collapsedLevelsAreSubtotals="1" fieldPosition="0">
        <references count="1">
          <reference field="1" count="1">
            <x v="5"/>
          </reference>
        </references>
      </pivotArea>
    </format>
    <format dxfId="108">
      <pivotArea collapsedLevelsAreSubtotals="1" fieldPosition="0">
        <references count="2">
          <reference field="0" count="0"/>
          <reference field="1" count="1" selected="0">
            <x v="5"/>
          </reference>
        </references>
      </pivotArea>
    </format>
    <format dxfId="107">
      <pivotArea collapsedLevelsAreSubtotals="1" fieldPosition="0">
        <references count="1">
          <reference field="1" count="1">
            <x v="6"/>
          </reference>
        </references>
      </pivotArea>
    </format>
    <format dxfId="106">
      <pivotArea collapsedLevelsAreSubtotals="1" fieldPosition="0">
        <references count="2">
          <reference field="0" count="0"/>
          <reference field="1" count="1" selected="0">
            <x v="6"/>
          </reference>
        </references>
      </pivotArea>
    </format>
    <format dxfId="105">
      <pivotArea collapsedLevelsAreSubtotals="1" fieldPosition="0">
        <references count="1">
          <reference field="1" count="1">
            <x v="7"/>
          </reference>
        </references>
      </pivotArea>
    </format>
    <format dxfId="104">
      <pivotArea collapsedLevelsAreSubtotals="1" fieldPosition="0">
        <references count="2">
          <reference field="0" count="0"/>
          <reference field="1" count="1" selected="0">
            <x v="7"/>
          </reference>
        </references>
      </pivotArea>
    </format>
    <format dxfId="103">
      <pivotArea collapsedLevelsAreSubtotals="1" fieldPosition="0">
        <references count="1">
          <reference field="1" count="1">
            <x v="8"/>
          </reference>
        </references>
      </pivotArea>
    </format>
    <format dxfId="102">
      <pivotArea collapsedLevelsAreSubtotals="1" fieldPosition="0">
        <references count="2">
          <reference field="0" count="0"/>
          <reference field="1" count="1" selected="0">
            <x v="8"/>
          </reference>
        </references>
      </pivotArea>
    </format>
    <format dxfId="101">
      <pivotArea collapsedLevelsAreSubtotals="1" fieldPosition="0">
        <references count="1">
          <reference field="1" count="1">
            <x v="9"/>
          </reference>
        </references>
      </pivotArea>
    </format>
    <format dxfId="100">
      <pivotArea collapsedLevelsAreSubtotals="1" fieldPosition="0">
        <references count="2">
          <reference field="0" count="0"/>
          <reference field="1" count="1" selected="0">
            <x v="9"/>
          </reference>
        </references>
      </pivotArea>
    </format>
    <format dxfId="99">
      <pivotArea collapsedLevelsAreSubtotals="1" fieldPosition="0">
        <references count="1">
          <reference field="1" count="1">
            <x v="10"/>
          </reference>
        </references>
      </pivotArea>
    </format>
    <format dxfId="98">
      <pivotArea collapsedLevelsAreSubtotals="1" fieldPosition="0">
        <references count="2">
          <reference field="0" count="0"/>
          <reference field="1" count="1" selected="0">
            <x v="10"/>
          </reference>
        </references>
      </pivotArea>
    </format>
    <format dxfId="97">
      <pivotArea collapsedLevelsAreSubtotals="1" fieldPosition="0">
        <references count="1">
          <reference field="1" count="1">
            <x v="11"/>
          </reference>
        </references>
      </pivotArea>
    </format>
    <format dxfId="96">
      <pivotArea collapsedLevelsAreSubtotals="1" fieldPosition="0">
        <references count="2">
          <reference field="0" count="0"/>
          <reference field="1" count="1" selected="0">
            <x v="11"/>
          </reference>
        </references>
      </pivotArea>
    </format>
    <format dxfId="95">
      <pivotArea collapsedLevelsAreSubtotals="1" fieldPosition="0">
        <references count="1">
          <reference field="1" count="1">
            <x v="12"/>
          </reference>
        </references>
      </pivotArea>
    </format>
    <format dxfId="94">
      <pivotArea collapsedLevelsAreSubtotals="1" fieldPosition="0">
        <references count="2">
          <reference field="0" count="0"/>
          <reference field="1" count="1" selected="0">
            <x v="12"/>
          </reference>
        </references>
      </pivotArea>
    </format>
    <format dxfId="93">
      <pivotArea collapsedLevelsAreSubtotals="1" fieldPosition="0">
        <references count="1">
          <reference field="1" count="1">
            <x v="13"/>
          </reference>
        </references>
      </pivotArea>
    </format>
    <format dxfId="92">
      <pivotArea collapsedLevelsAreSubtotals="1" fieldPosition="0">
        <references count="2">
          <reference field="0" count="0"/>
          <reference field="1" count="1" selected="0">
            <x v="13"/>
          </reference>
        </references>
      </pivotArea>
    </format>
    <format dxfId="91">
      <pivotArea collapsedLevelsAreSubtotals="1" fieldPosition="0">
        <references count="1">
          <reference field="1" count="1">
            <x v="14"/>
          </reference>
        </references>
      </pivotArea>
    </format>
    <format dxfId="90">
      <pivotArea collapsedLevelsAreSubtotals="1" fieldPosition="0">
        <references count="2">
          <reference field="0" count="0"/>
          <reference field="1" count="1" selected="0">
            <x v="14"/>
          </reference>
        </references>
      </pivotArea>
    </format>
    <format dxfId="89">
      <pivotArea collapsedLevelsAreSubtotals="1" fieldPosition="0">
        <references count="1">
          <reference field="1" count="1">
            <x v="15"/>
          </reference>
        </references>
      </pivotArea>
    </format>
    <format dxfId="88">
      <pivotArea collapsedLevelsAreSubtotals="1" fieldPosition="0">
        <references count="2">
          <reference field="0" count="0"/>
          <reference field="1" count="1" selected="0">
            <x v="15"/>
          </reference>
        </references>
      </pivotArea>
    </format>
    <format dxfId="87">
      <pivotArea collapsedLevelsAreSubtotals="1" fieldPosition="0">
        <references count="1">
          <reference field="1" count="1">
            <x v="16"/>
          </reference>
        </references>
      </pivotArea>
    </format>
    <format dxfId="86">
      <pivotArea collapsedLevelsAreSubtotals="1" fieldPosition="0">
        <references count="2">
          <reference field="0" count="0"/>
          <reference field="1" count="1" selected="0">
            <x v="16"/>
          </reference>
        </references>
      </pivotArea>
    </format>
    <format dxfId="85">
      <pivotArea collapsedLevelsAreSubtotals="1" fieldPosition="0">
        <references count="1">
          <reference field="1" count="1">
            <x v="17"/>
          </reference>
        </references>
      </pivotArea>
    </format>
    <format dxfId="84">
      <pivotArea collapsedLevelsAreSubtotals="1" fieldPosition="0">
        <references count="2">
          <reference field="0" count="0"/>
          <reference field="1" count="1" selected="0">
            <x v="17"/>
          </reference>
        </references>
      </pivotArea>
    </format>
    <format dxfId="83">
      <pivotArea collapsedLevelsAreSubtotals="1" fieldPosition="0">
        <references count="1">
          <reference field="1" count="1">
            <x v="18"/>
          </reference>
        </references>
      </pivotArea>
    </format>
    <format dxfId="82">
      <pivotArea collapsedLevelsAreSubtotals="1" fieldPosition="0">
        <references count="2">
          <reference field="0" count="0"/>
          <reference field="1" count="1" selected="0">
            <x v="18"/>
          </reference>
        </references>
      </pivotArea>
    </format>
    <format dxfId="81">
      <pivotArea collapsedLevelsAreSubtotals="1" fieldPosition="0">
        <references count="1">
          <reference field="1" count="1">
            <x v="19"/>
          </reference>
        </references>
      </pivotArea>
    </format>
    <format dxfId="80">
      <pivotArea collapsedLevelsAreSubtotals="1" fieldPosition="0">
        <references count="2">
          <reference field="0" count="0"/>
          <reference field="1" count="1" selected="0">
            <x v="19"/>
          </reference>
        </references>
      </pivotArea>
    </format>
    <format dxfId="79">
      <pivotArea collapsedLevelsAreSubtotals="1" fieldPosition="0">
        <references count="1">
          <reference field="1" count="1">
            <x v="20"/>
          </reference>
        </references>
      </pivotArea>
    </format>
    <format dxfId="78">
      <pivotArea collapsedLevelsAreSubtotals="1" fieldPosition="0">
        <references count="2">
          <reference field="0" count="0"/>
          <reference field="1" count="1" selected="0">
            <x v="20"/>
          </reference>
        </references>
      </pivotArea>
    </format>
    <format dxfId="77">
      <pivotArea grandRow="1" outline="0" collapsedLevelsAreSubtotals="1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1" type="button" dataOnly="0" labelOnly="1" outline="0" axis="axisRow" fieldPosition="0"/>
    </format>
    <format dxfId="73">
      <pivotArea dataOnly="0" labelOnly="1" fieldPosition="0">
        <references count="1">
          <reference field="1" count="0"/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2">
          <reference field="0" count="0"/>
          <reference field="1" count="1" selected="0">
            <x v="19"/>
          </reference>
        </references>
      </pivotArea>
    </format>
    <format dxfId="70">
      <pivotArea dataOnly="0" labelOnly="1" fieldPosition="0">
        <references count="2">
          <reference field="0" count="0"/>
          <reference field="1" count="1" selected="0">
            <x v="8"/>
          </reference>
        </references>
      </pivotArea>
    </format>
    <format dxfId="69">
      <pivotArea dataOnly="0" labelOnly="1" fieldPosition="0">
        <references count="2">
          <reference field="0" count="0"/>
          <reference field="1" count="1" selected="0">
            <x v="1"/>
          </reference>
        </references>
      </pivotArea>
    </format>
    <format dxfId="68">
      <pivotArea dataOnly="0" labelOnly="1" fieldPosition="0">
        <references count="2">
          <reference field="0" count="0"/>
          <reference field="1" count="1" selected="0">
            <x v="3"/>
          </reference>
        </references>
      </pivotArea>
    </format>
    <format dxfId="67">
      <pivotArea dataOnly="0" labelOnly="1" fieldPosition="0">
        <references count="2">
          <reference field="0" count="0"/>
          <reference field="1" count="1" selected="0">
            <x v="7"/>
          </reference>
        </references>
      </pivotArea>
    </format>
    <format dxfId="66">
      <pivotArea dataOnly="0" labelOnly="1" fieldPosition="0">
        <references count="2">
          <reference field="0" count="0"/>
          <reference field="1" count="1" selected="0">
            <x v="18"/>
          </reference>
        </references>
      </pivotArea>
    </format>
    <format dxfId="65">
      <pivotArea dataOnly="0" labelOnly="1" fieldPosition="0">
        <references count="2">
          <reference field="0" count="0"/>
          <reference field="1" count="1" selected="0">
            <x v="20"/>
          </reference>
        </references>
      </pivotArea>
    </format>
    <format dxfId="64">
      <pivotArea dataOnly="0" labelOnly="1" fieldPosition="0">
        <references count="2">
          <reference field="0" count="0"/>
          <reference field="1" count="1" selected="0">
            <x v="16"/>
          </reference>
        </references>
      </pivotArea>
    </format>
    <format dxfId="63">
      <pivotArea dataOnly="0" labelOnly="1" fieldPosition="0">
        <references count="2">
          <reference field="0" count="0"/>
          <reference field="1" count="1" selected="0">
            <x v="4"/>
          </reference>
        </references>
      </pivotArea>
    </format>
    <format dxfId="62">
      <pivotArea dataOnly="0" labelOnly="1" fieldPosition="0">
        <references count="2">
          <reference field="0" count="0"/>
          <reference field="1" count="1" selected="0">
            <x v="9"/>
          </reference>
        </references>
      </pivotArea>
    </format>
    <format dxfId="61">
      <pivotArea dataOnly="0" labelOnly="1" fieldPosition="0">
        <references count="2">
          <reference field="0" count="0"/>
          <reference field="1" count="1" selected="0">
            <x v="2"/>
          </reference>
        </references>
      </pivotArea>
    </format>
    <format dxfId="60">
      <pivotArea dataOnly="0" labelOnly="1" fieldPosition="0">
        <references count="2">
          <reference field="0" count="0"/>
          <reference field="1" count="1" selected="0">
            <x v="5"/>
          </reference>
        </references>
      </pivotArea>
    </format>
    <format dxfId="59">
      <pivotArea dataOnly="0" labelOnly="1" fieldPosition="0">
        <references count="2">
          <reference field="0" count="0"/>
          <reference field="1" count="1" selected="0">
            <x v="17"/>
          </reference>
        </references>
      </pivotArea>
    </format>
    <format dxfId="58">
      <pivotArea dataOnly="0" labelOnly="1" fieldPosition="0">
        <references count="2">
          <reference field="0" count="0"/>
          <reference field="1" count="1" selected="0">
            <x v="11"/>
          </reference>
        </references>
      </pivotArea>
    </format>
    <format dxfId="57">
      <pivotArea dataOnly="0" labelOnly="1" fieldPosition="0">
        <references count="2">
          <reference field="0" count="0"/>
          <reference field="1" count="1" selected="0">
            <x v="6"/>
          </reference>
        </references>
      </pivotArea>
    </format>
    <format dxfId="56">
      <pivotArea dataOnly="0" labelOnly="1" fieldPosition="0">
        <references count="2">
          <reference field="0" count="0"/>
          <reference field="1" count="1" selected="0">
            <x v="15"/>
          </reference>
        </references>
      </pivotArea>
    </format>
    <format dxfId="55">
      <pivotArea dataOnly="0" labelOnly="1" fieldPosition="0">
        <references count="2">
          <reference field="0" count="0"/>
          <reference field="1" count="1" selected="0">
            <x v="10"/>
          </reference>
        </references>
      </pivotArea>
    </format>
    <format dxfId="54">
      <pivotArea dataOnly="0" labelOnly="1" fieldPosition="0">
        <references count="2">
          <reference field="0" count="0"/>
          <reference field="1" count="1" selected="0">
            <x v="14"/>
          </reference>
        </references>
      </pivotArea>
    </format>
    <format dxfId="53">
      <pivotArea dataOnly="0" labelOnly="1" fieldPosition="0">
        <references count="2"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52">
      <pivotArea dataOnly="0" labelOnly="1" fieldPosition="0">
        <references count="2">
          <reference field="0" count="0"/>
          <reference field="1" count="1" selected="0">
            <x v="12"/>
          </reference>
        </references>
      </pivotArea>
    </format>
    <format dxfId="51">
      <pivotArea dataOnly="0" labelOnly="1" fieldPosition="0">
        <references count="2">
          <reference field="0" count="0"/>
          <reference field="1" count="1" selected="0">
            <x v="13"/>
          </reference>
        </references>
      </pivotArea>
    </format>
    <format dxfId="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">
      <pivotArea collapsedLevelsAreSubtotals="1" fieldPosition="0">
        <references count="1">
          <reference field="1" count="1">
            <x v="5"/>
          </reference>
        </references>
      </pivotArea>
    </format>
    <format dxfId="48">
      <pivotArea dataOnly="0" labelOnly="1" fieldPosition="0">
        <references count="1">
          <reference field="1" count="1">
            <x v="5"/>
          </reference>
        </references>
      </pivotArea>
    </format>
    <format dxfId="47">
      <pivotArea collapsedLevelsAreSubtotals="1" fieldPosition="0">
        <references count="1">
          <reference field="1" count="1">
            <x v="9"/>
          </reference>
        </references>
      </pivotArea>
    </format>
    <format dxfId="46">
      <pivotArea dataOnly="0" labelOnly="1" fieldPosition="0">
        <references count="1">
          <reference field="1" count="1">
            <x v="9"/>
          </reference>
        </references>
      </pivotArea>
    </format>
    <format dxfId="45">
      <pivotArea collapsedLevelsAreSubtotals="1" fieldPosition="0">
        <references count="1">
          <reference field="1" count="1">
            <x v="4"/>
          </reference>
        </references>
      </pivotArea>
    </format>
    <format dxfId="44">
      <pivotArea dataOnly="0" labelOnly="1" fieldPosition="0">
        <references count="1">
          <reference field="1" count="1">
            <x v="4"/>
          </reference>
        </references>
      </pivotArea>
    </format>
    <format dxfId="43">
      <pivotArea collapsedLevelsAreSubtotals="1" fieldPosition="0">
        <references count="1">
          <reference field="1" count="1">
            <x v="20"/>
          </reference>
        </references>
      </pivotArea>
    </format>
    <format dxfId="42">
      <pivotArea dataOnly="0" labelOnly="1" fieldPosition="0">
        <references count="1">
          <reference field="1" count="1">
            <x v="20"/>
          </reference>
        </references>
      </pivotArea>
    </format>
    <format dxfId="41">
      <pivotArea collapsedLevelsAreSubtotals="1" fieldPosition="0">
        <references count="1">
          <reference field="1" count="1">
            <x v="1"/>
          </reference>
        </references>
      </pivotArea>
    </format>
    <format dxfId="40">
      <pivotArea dataOnly="0" labelOnly="1" fieldPosition="0">
        <references count="1">
          <reference field="1" count="1">
            <x v="1"/>
          </reference>
        </references>
      </pivotArea>
    </format>
    <format dxfId="39">
      <pivotArea collapsedLevelsAreSubtotals="1" fieldPosition="0">
        <references count="1">
          <reference field="1" count="1">
            <x v="3"/>
          </reference>
        </references>
      </pivotArea>
    </format>
    <format dxfId="38">
      <pivotArea dataOnly="0" labelOnly="1" fieldPosition="0">
        <references count="1">
          <reference field="1" count="1">
            <x v="3"/>
          </reference>
        </references>
      </pivotArea>
    </format>
    <format dxfId="37">
      <pivotArea collapsedLevelsAreSubtotals="1" fieldPosition="0">
        <references count="1">
          <reference field="1" count="1">
            <x v="7"/>
          </reference>
        </references>
      </pivotArea>
    </format>
    <format dxfId="36">
      <pivotArea dataOnly="0" labelOnly="1" fieldPosition="0">
        <references count="1">
          <reference field="1" count="1">
            <x v="7"/>
          </reference>
        </references>
      </pivotArea>
    </format>
    <format dxfId="35">
      <pivotArea collapsedLevelsAreSubtotals="1" fieldPosition="0">
        <references count="1">
          <reference field="1" count="1">
            <x v="18"/>
          </reference>
        </references>
      </pivotArea>
    </format>
    <format dxfId="34">
      <pivotArea dataOnly="0" labelOnly="1" fieldPosition="0">
        <references count="1">
          <reference field="1" count="1">
            <x v="18"/>
          </reference>
        </references>
      </pivotArea>
    </format>
    <format dxfId="33">
      <pivotArea collapsedLevelsAreSubtotals="1" fieldPosition="0">
        <references count="1">
          <reference field="1" count="1">
            <x v="13"/>
          </reference>
        </references>
      </pivotArea>
    </format>
    <format dxfId="32">
      <pivotArea dataOnly="0" labelOnly="1" fieldPosition="0">
        <references count="1">
          <reference field="1" count="1">
            <x v="13"/>
          </reference>
        </references>
      </pivotArea>
    </format>
    <format dxfId="31">
      <pivotArea collapsedLevelsAreSubtotals="1" fieldPosition="0">
        <references count="1">
          <reference field="1" count="1">
            <x v="12"/>
          </reference>
        </references>
      </pivotArea>
    </format>
    <format dxfId="30">
      <pivotArea dataOnly="0" labelOnly="1" fieldPosition="0">
        <references count="1">
          <reference field="1" count="1">
            <x v="12"/>
          </reference>
        </references>
      </pivotArea>
    </format>
    <format dxfId="29">
      <pivotArea collapsedLevelsAreSubtotals="1" fieldPosition="0">
        <references count="1">
          <reference field="1" count="1">
            <x v="14"/>
          </reference>
        </references>
      </pivotArea>
    </format>
    <format dxfId="28">
      <pivotArea dataOnly="0" labelOnly="1" fieldPosition="0">
        <references count="1">
          <reference field="1" count="1">
            <x v="14"/>
          </reference>
        </references>
      </pivotArea>
    </format>
    <format dxfId="27">
      <pivotArea collapsedLevelsAreSubtotals="1" fieldPosition="0">
        <references count="1">
          <reference field="1" count="1">
            <x v="10"/>
          </reference>
        </references>
      </pivotArea>
    </format>
    <format dxfId="26">
      <pivotArea dataOnly="0" labelOnly="1" fieldPosition="0">
        <references count="1">
          <reference field="1" count="1">
            <x v="10"/>
          </reference>
        </references>
      </pivotArea>
    </format>
    <format dxfId="25">
      <pivotArea collapsedLevelsAreSubtotals="1" fieldPosition="0">
        <references count="1">
          <reference field="1" count="1">
            <x v="15"/>
          </reference>
        </references>
      </pivotArea>
    </format>
    <format dxfId="24">
      <pivotArea dataOnly="0" labelOnly="1" fieldPosition="0">
        <references count="1">
          <reference field="1" count="1">
            <x v="15"/>
          </reference>
        </references>
      </pivotArea>
    </format>
    <format dxfId="23">
      <pivotArea collapsedLevelsAreSubtotals="1" fieldPosition="0">
        <references count="1">
          <reference field="1" count="1">
            <x v="11"/>
          </reference>
        </references>
      </pivotArea>
    </format>
    <format dxfId="22">
      <pivotArea dataOnly="0" labelOnly="1" fieldPosition="0">
        <references count="1">
          <reference field="1" count="1">
            <x v="11"/>
          </reference>
        </references>
      </pivotArea>
    </format>
    <format dxfId="21">
      <pivotArea collapsedLevelsAreSubtotals="1" fieldPosition="0">
        <references count="1">
          <reference field="1" count="1">
            <x v="17"/>
          </reference>
        </references>
      </pivotArea>
    </format>
    <format dxfId="20">
      <pivotArea dataOnly="0" labelOnly="1" fieldPosition="0">
        <references count="1">
          <reference field="1" count="1">
            <x v="17"/>
          </reference>
        </references>
      </pivotArea>
    </format>
    <format dxfId="19">
      <pivotArea collapsedLevelsAreSubtotals="1" fieldPosition="0">
        <references count="1">
          <reference field="1" count="1">
            <x v="2"/>
          </reference>
        </references>
      </pivotArea>
    </format>
    <format dxfId="18">
      <pivotArea dataOnly="0" labelOnly="1" fieldPosition="0">
        <references count="1">
          <reference field="1" count="1">
            <x v="2"/>
          </reference>
        </references>
      </pivotArea>
    </format>
    <format dxfId="17">
      <pivotArea collapsedLevelsAreSubtotals="1" fieldPosition="0">
        <references count="1">
          <reference field="1" count="1">
            <x v="8"/>
          </reference>
        </references>
      </pivotArea>
    </format>
    <format dxfId="16">
      <pivotArea dataOnly="0" labelOnly="1" fieldPosition="0">
        <references count="1">
          <reference field="1" count="1">
            <x v="8"/>
          </reference>
        </references>
      </pivotArea>
    </format>
  </formats>
  <conditionalFormats count="2"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8">
      <pivotAreas count="42">
        <pivotArea type="data" collapsedLevelsAreSubtotals="1" fieldPosition="0">
          <references count="3">
            <reference field="4294967294" count="1" selected="0">
              <x v="1"/>
            </reference>
            <reference field="0" count="2">
              <x v="0"/>
              <x v="1"/>
            </reference>
            <reference field="1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3">
              <x v="0"/>
              <x v="1"/>
              <x v="2"/>
            </reference>
            <reference field="1" count="1" selected="0">
              <x v="20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Sales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fit_discount_sales]"/>
        <x15:activeTabTopLevelEntity name="[profit_discount_sales_over_time]"/>
        <x15:activeTabTopLevelEntity name="[Top_5_countries_by_disc]"/>
        <x15:activeTabTopLevelEntity name="[Pivot_table_YO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38FB0-3E8B-4164-BB75-E903EDA195BE}" name="PivotTable1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:C2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0" baseField="0" baseItem="0" numFmtId="165"/>
    <dataField name="Sum of Total_discount" fld="1" baseField="0" baseItem="0" numFmtId="165"/>
    <dataField name="Sum of Shipping_Cost" fld="2" baseField="0" baseItem="0"/>
  </dataFields>
  <formats count="1">
    <format dxfId="119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fit_discount_sales]"/>
        <x15:activeTabTopLevelEntity name="[profit_discount_sales_over_time]"/>
        <x15:activeTabTopLevelEntity name="[Top_5_countries_by_disc]"/>
        <x15:activeTabTopLevelEntity name="[Pivot_table_YO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84D2F-C203-4ADE-907A-36B80D6B820C}" name="PivotTable23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7">
  <location ref="R2:S8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Sum of Net_Sales" fld="0" baseField="0" baseItem="0" numFmtId="165"/>
  </dataFields>
  <formats count="2">
    <format dxfId="121">
      <pivotArea outline="0" collapsedLevelsAreSubtotals="1" fieldPosition="0"/>
    </format>
    <format dxfId="120">
      <pivotArea collapsedLevelsAreSubtotals="1" fieldPosition="0">
        <references count="1">
          <reference field="1" count="0"/>
        </references>
      </pivotArea>
    </format>
  </formats>
  <chartFormats count="10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4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7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8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9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4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4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2">
      <autoFilter ref="A1">
        <filterColumn colId="0">
          <top10 val="5" filterVal="5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countries_by_disc  2]"/>
        <x15:activeTabTopLevelEntity name="[sales_country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899BF-0CDD-4851-819E-6A6D840A7841}" name="PivotTable4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3">
  <location ref="I3:J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4"/>
    </i>
    <i>
      <x v="2"/>
    </i>
    <i>
      <x v="3"/>
    </i>
    <i>
      <x/>
    </i>
    <i t="grand">
      <x/>
    </i>
  </rowItems>
  <colItems count="1">
    <i/>
  </colItems>
  <dataFields count="1">
    <dataField name="Sum of Net_Sales" fld="1" baseField="0" baseItem="0" numFmtId="166"/>
  </dataFields>
  <formats count="1">
    <format dxfId="0">
      <pivotArea outline="0" collapsedLevelsAreSubtotals="1" fieldPosition="0"/>
    </format>
  </formats>
  <chartFormats count="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pro_by_sales]"/>
        <x15:activeTabTopLevelEntity name="[Top_5_cst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532B5-B19F-41FE-A727-8A8D87F69696}" name="PivotTable2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2">
  <location ref="F3:G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3"/>
    </i>
    <i>
      <x v="2"/>
    </i>
    <i t="grand">
      <x/>
    </i>
  </rowItems>
  <colItems count="1">
    <i/>
  </colItems>
  <dataFields count="1">
    <dataField name="Sum of Net_Sales" fld="1" baseField="0" baseItem="0" numFmtId="166"/>
  </dataFields>
  <formats count="1">
    <format dxfId="1">
      <pivotArea outline="0" collapsedLevelsAreSubtotals="1" fieldPosition="0"/>
    </format>
  </formats>
  <chartFormats count="6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_5_pro_by_sales]"/>
        <x15:activeTabTopLevelEntity name="[Top_5_cst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55297-AF11-456B-964E-5E6D230E17CB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B1:D2" firstHeaderRow="0" firstDataRow="1" firstDataCol="0"/>
  <pivotFields count="4">
    <pivotField dataField="1" showAll="0"/>
    <pivotField dataField="1" showAll="0"/>
    <pivotField dataField="1"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Count_of_customers" fld="1" baseField="0" baseItem="0"/>
    <dataField name="Sum of Count_of_orders" fld="0" baseField="0" baseItem="0"/>
    <dataField name="Sum of Net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F98C5-215E-4020-801E-89E0D826D113}" name="PivotTable8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>
  <location ref="L3:M1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Net_sales" fld="0" baseField="0" baseItem="0" numFmtId="166"/>
  </dataFields>
  <formats count="1">
    <format dxfId="2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Sales_over">
        <x15:activeTabTopLevelEntity name="[Sales_ov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D55D5-CFF8-4F0E-94D2-6189ED7B7956}" name="PivotTable10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O3:P25" firstHeaderRow="1" firstDataRow="1" firstDataCol="1"/>
  <pivotFields count="2">
    <pivotField axis="axisRow" allDrilled="1" subtotalTop="0" showAll="0" sortType="de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2">
    <i>
      <x v="19"/>
    </i>
    <i>
      <x v="8"/>
    </i>
    <i>
      <x v="1"/>
    </i>
    <i>
      <x v="3"/>
    </i>
    <i>
      <x v="7"/>
    </i>
    <i>
      <x v="18"/>
    </i>
    <i>
      <x v="20"/>
    </i>
    <i>
      <x v="16"/>
    </i>
    <i>
      <x v="4"/>
    </i>
    <i>
      <x v="9"/>
    </i>
    <i>
      <x v="2"/>
    </i>
    <i>
      <x v="5"/>
    </i>
    <i>
      <x v="17"/>
    </i>
    <i>
      <x v="11"/>
    </i>
    <i>
      <x v="6"/>
    </i>
    <i>
      <x v="15"/>
    </i>
    <i>
      <x v="10"/>
    </i>
    <i>
      <x v="14"/>
    </i>
    <i>
      <x/>
    </i>
    <i>
      <x v="12"/>
    </i>
    <i>
      <x v="13"/>
    </i>
    <i t="grand">
      <x/>
    </i>
  </rowItems>
  <colItems count="1">
    <i/>
  </colItems>
  <dataFields count="1">
    <dataField name="Sum of Net_Sales" fld="1" baseField="0" baseItem="0" numFmtId="166"/>
  </dataFields>
  <formats count="1">
    <format dxfId="3">
      <pivotArea outline="0" collapsedLevelsAreSubtotals="1" fieldPosition="0"/>
    </format>
  </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sales_country">
        <x15:activeTabTopLevelEntity name="[sales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19B6C7-BDF7-4D7A-B58A-0E93AE6A14DC}" name="Table3" displayName="Table3" ref="A18:C126" totalsRowShown="0">
  <autoFilter ref="A18:C126" xr:uid="{AF19B6C7-BDF7-4D7A-B58A-0E93AE6A14DC}"/>
  <tableColumns count="3">
    <tableColumn id="1" xr3:uid="{800B6869-88BD-4DB6-9EE3-2EAA10A34280}" name="Employee"/>
    <tableColumn id="2" xr3:uid="{04AE0769-FF08-450E-804F-1B248606F1D1}" name="Month"/>
    <tableColumn id="3" xr3:uid="{0530F2B6-45DE-44F3-B8AD-869CBBF6AF28}" name="Monthly_ne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E28E0F-527B-46FC-AFD2-9A9811FE9AB6}" name="Table2" displayName="Table2" ref="A1:J79" totalsRowShown="0" headerRowDxfId="144" dataDxfId="142" headerRowBorderDxfId="143" tableBorderDxfId="141">
  <autoFilter ref="A1:J79" xr:uid="{E6E28E0F-527B-46FC-AFD2-9A9811FE9AB6}"/>
  <sortState xmlns:xlrd2="http://schemas.microsoft.com/office/spreadsheetml/2017/richdata2" ref="A2:J79">
    <sortCondition descending="1" ref="B1:B79"/>
  </sortState>
  <tableColumns count="10">
    <tableColumn id="1" xr3:uid="{37AC44EB-912F-4EF8-855E-9481DA2960C7}" name="productname" dataDxfId="140"/>
    <tableColumn id="2" xr3:uid="{26113441-0D84-484B-9789-C357B2201FD0}" name="Net_Sales_x000a_(LY)" dataDxfId="139"/>
    <tableColumn id="3" xr3:uid="{9E068D34-945C-485B-9525-8DE0C3C9ACBB}" name="Net_sales" dataDxfId="138"/>
    <tableColumn id="4" xr3:uid="{06632904-6AB5-4327-BE8A-D2049DD78975}" name="Net_Sales (YOY%)" dataDxfId="137" dataCellStyle="Percent"/>
    <tableColumn id="5" xr3:uid="{E4FCF0BE-DFF6-4FC1-B76F-1F3D2423BF9B}" name="NS%" dataDxfId="136" dataCellStyle="Percent"/>
    <tableColumn id="6" xr3:uid="{9B4E0957-743B-49CE-AF25-5D5DAF57E258}" name="Net Sales / Order " dataDxfId="135"/>
    <tableColumn id="7" xr3:uid="{81A2443D-0421-4090-9DA2-9A73E213B850}" name="AVG_unitprice" dataDxfId="134"/>
    <tableColumn id="8" xr3:uid="{859ED0D6-AF75-4541-BCE2-9C54C97CA336}" name="Total Discount% " dataDxfId="133"/>
    <tableColumn id="9" xr3:uid="{E2548D81-3B25-46C7-BBC1-B5244CA3E90A}" name="Orders_count" dataDxfId="132"/>
    <tableColumn id="10" xr3:uid="{2790BBE2-D827-4828-BD8F-52D2DE3C71C3}" name="Current_year_sales" dataDxfId="1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011266-2C5A-4476-B2C7-BDF3EABB2027}" name="Table1" displayName="Table1" ref="N1:R9" totalsRowShown="0" headerRowDxfId="130" dataDxfId="129" tableBorderDxfId="128" dataCellStyle="Currency">
  <autoFilter ref="N1:R9" xr:uid="{7F011266-2C5A-4476-B2C7-BDF3EABB2027}"/>
  <sortState xmlns:xlrd2="http://schemas.microsoft.com/office/spreadsheetml/2017/richdata2" ref="N2:R9">
    <sortCondition descending="1" ref="P1:P9"/>
  </sortState>
  <tableColumns count="5">
    <tableColumn id="1" xr3:uid="{B4D1978D-2A93-4996-B9C5-8085BE00286B}" name="CategoryName" dataDxfId="127"/>
    <tableColumn id="2" xr3:uid="{D3F2491A-4DAC-4D2E-97FE-A55E1D6B02E8}" name="Net_Sales_x000a_(LY)" dataDxfId="126" dataCellStyle="Currency"/>
    <tableColumn id="3" xr3:uid="{E4A9A9CA-D32B-4306-9FCF-0AE226376B3D}" name="Net_Sales" dataDxfId="125" dataCellStyle="Currency"/>
    <tableColumn id="4" xr3:uid="{DBFA3F15-3106-4EBF-8058-0E78EFD5F084}" name="Net Profit" dataDxfId="124" dataCellStyle="Currency"/>
    <tableColumn id="5" xr3:uid="{950850ED-09F0-407E-8B7D-DD6E2F6D1F2F}" name="NS%" dataDxfId="123" dataCellStyle="Percent">
      <calculatedColumnFormula>P2/$P$10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Custom 1">
      <a:majorFont>
        <a:latin typeface="Calibr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D315-C415-41C1-A4A6-3693A9F0E254}">
  <sheetPr codeName="Sheet1">
    <tabColor theme="3" tint="-0.499984740745262"/>
  </sheetPr>
  <dimension ref="A1:P50"/>
  <sheetViews>
    <sheetView zoomScale="65" zoomScaleNormal="65" workbookViewId="0">
      <selection activeCell="L53" sqref="L53"/>
    </sheetView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111.21875" style="24" customWidth="1"/>
    <col min="13" max="16384" width="8.88671875" style="24"/>
  </cols>
  <sheetData>
    <row r="1" spans="1:16" ht="13.2" customHeigh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</row>
    <row r="2" spans="1:16" ht="4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</row>
    <row r="4" spans="1:16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</row>
    <row r="5" spans="1:16" ht="15.6" x14ac:dyDescent="0.25">
      <c r="A5" s="26"/>
      <c r="B5" s="26"/>
      <c r="C5" s="26"/>
      <c r="D5" s="26"/>
      <c r="E5" s="115"/>
      <c r="F5" s="115"/>
      <c r="G5" s="26"/>
      <c r="H5" s="26"/>
      <c r="I5" s="27"/>
      <c r="J5" s="28"/>
      <c r="K5" s="26"/>
      <c r="L5" s="26"/>
      <c r="M5" s="26"/>
      <c r="N5" s="26"/>
      <c r="O5" s="26"/>
      <c r="P5" s="26"/>
    </row>
    <row r="6" spans="1:16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</row>
    <row r="7" spans="1:16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</row>
    <row r="8" spans="1:16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</row>
    <row r="9" spans="1:16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pans="1:16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pans="1:16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6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</row>
    <row r="13" spans="1:16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</row>
    <row r="14" spans="1:16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</row>
    <row r="15" spans="1:16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</row>
    <row r="16" spans="1:16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</row>
    <row r="17" spans="1:16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</row>
    <row r="18" spans="1:16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</row>
    <row r="19" spans="1:16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</row>
    <row r="24" spans="1:16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</row>
    <row r="25" spans="1:16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</row>
    <row r="26" spans="1:16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</row>
    <row r="27" spans="1:16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</row>
    <row r="28" spans="1:16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</row>
    <row r="29" spans="1:16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</row>
    <row r="30" spans="1:16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</row>
    <row r="31" spans="1:16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</row>
    <row r="32" spans="1:16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</row>
    <row r="33" spans="1:16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</row>
    <row r="34" spans="1:16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</row>
    <row r="35" spans="1:16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</row>
    <row r="36" spans="1:16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16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</row>
    <row r="40" spans="1:16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</row>
    <row r="41" spans="1:16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</row>
    <row r="42" spans="1:16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</row>
    <row r="43" spans="1:16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</row>
    <row r="44" spans="1:16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</row>
    <row r="45" spans="1:16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</row>
    <row r="46" spans="1:16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</row>
    <row r="47" spans="1:16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</row>
    <row r="48" spans="1:16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</row>
    <row r="49" spans="1:16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</row>
    <row r="50" spans="1:16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</row>
  </sheetData>
  <mergeCells count="1">
    <mergeCell ref="E5:F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DCE8F-F3D4-4DB0-87C3-07C74A80A160}">
  <sheetPr codeName="Sheet2">
    <tabColor theme="3" tint="-0.499984740745262"/>
  </sheetPr>
  <dimension ref="A1:U431"/>
  <sheetViews>
    <sheetView zoomScale="55" zoomScaleNormal="55" workbookViewId="0">
      <selection activeCell="R46" sqref="R46:S207"/>
    </sheetView>
  </sheetViews>
  <sheetFormatPr defaultColWidth="8.88671875" defaultRowHeight="14.4" x14ac:dyDescent="0.3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16.6640625" style="47" bestFit="1" customWidth="1"/>
    <col min="13" max="13" width="14.6640625" style="48" bestFit="1" customWidth="1"/>
    <col min="14" max="14" width="18.109375" style="48" bestFit="1" customWidth="1"/>
    <col min="15" max="15" width="18.109375" style="49" bestFit="1" customWidth="1"/>
    <col min="16" max="16" width="1" style="24" customWidth="1"/>
    <col min="17" max="17" width="15.44140625" style="24" customWidth="1"/>
    <col min="18" max="18" width="14.6640625" style="53" bestFit="1" customWidth="1"/>
    <col min="19" max="19" width="18.109375" style="53" bestFit="1" customWidth="1"/>
    <col min="20" max="20" width="24.109375" style="57" bestFit="1" customWidth="1"/>
    <col min="21" max="16384" width="8.88671875" style="24"/>
  </cols>
  <sheetData>
    <row r="1" spans="1:21" ht="13.2" customHeigh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58"/>
      <c r="M1" s="59"/>
      <c r="N1" s="59"/>
      <c r="O1" s="60"/>
      <c r="P1" s="26"/>
      <c r="Q1" s="26"/>
      <c r="R1" s="51"/>
      <c r="S1" s="51"/>
      <c r="T1" s="55"/>
      <c r="U1" s="26"/>
    </row>
    <row r="2" spans="1:21" ht="31.8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131"/>
      <c r="M2" s="131"/>
      <c r="N2" s="131"/>
      <c r="O2" s="131"/>
      <c r="P2" s="26"/>
      <c r="Q2" s="54" t="s">
        <v>303</v>
      </c>
      <c r="R2" s="54" t="s">
        <v>301</v>
      </c>
      <c r="S2" s="54" t="s">
        <v>212</v>
      </c>
      <c r="T2" s="46" t="s">
        <v>302</v>
      </c>
      <c r="U2" s="26"/>
    </row>
    <row r="3" spans="1:21" ht="19.2" customHeight="1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131"/>
      <c r="M3" s="131"/>
      <c r="N3" s="131"/>
      <c r="O3" s="131"/>
      <c r="P3" s="26"/>
      <c r="Q3" s="125" t="s">
        <v>38</v>
      </c>
      <c r="R3" s="126"/>
      <c r="S3" s="126"/>
      <c r="T3" s="127"/>
      <c r="U3" s="26"/>
    </row>
    <row r="4" spans="1:21" ht="15.6" customHeight="1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131"/>
      <c r="M4" s="131"/>
      <c r="N4" s="131"/>
      <c r="O4" s="131"/>
      <c r="P4" s="26"/>
      <c r="Q4" s="62" t="s">
        <v>20</v>
      </c>
      <c r="R4" s="106">
        <v>429.38</v>
      </c>
      <c r="S4" s="106">
        <v>6306.7</v>
      </c>
      <c r="T4" s="61"/>
      <c r="U4" s="26"/>
    </row>
    <row r="5" spans="1:21" ht="15.6" customHeight="1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131"/>
      <c r="M5" s="131"/>
      <c r="N5" s="131"/>
      <c r="O5" s="131"/>
      <c r="P5" s="26"/>
      <c r="Q5" s="54" t="s">
        <v>27</v>
      </c>
      <c r="R5" s="103">
        <v>684.82</v>
      </c>
      <c r="S5" s="103">
        <v>11434.48</v>
      </c>
      <c r="T5" s="61">
        <v>0.81306864128625111</v>
      </c>
      <c r="U5" s="26"/>
    </row>
    <row r="6" spans="1:21" ht="15.6" customHeight="1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132" t="s">
        <v>303</v>
      </c>
      <c r="M6" s="133" t="s">
        <v>301</v>
      </c>
      <c r="N6" s="133" t="s">
        <v>212</v>
      </c>
      <c r="O6" s="134" t="s">
        <v>304</v>
      </c>
      <c r="P6" s="26"/>
      <c r="Q6" s="63" t="s">
        <v>34</v>
      </c>
      <c r="R6" s="107">
        <v>954.56999999999994</v>
      </c>
      <c r="S6" s="107">
        <v>16083.67</v>
      </c>
      <c r="T6" s="61">
        <v>0.40659391594545624</v>
      </c>
      <c r="U6" s="26"/>
    </row>
    <row r="7" spans="1:21" ht="15.6" customHeight="1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132"/>
      <c r="M7" s="133"/>
      <c r="N7" s="133"/>
      <c r="O7" s="134"/>
      <c r="P7" s="26"/>
      <c r="Q7" s="125" t="s">
        <v>41</v>
      </c>
      <c r="R7" s="126"/>
      <c r="S7" s="126"/>
      <c r="T7" s="127"/>
      <c r="U7" s="26"/>
    </row>
    <row r="8" spans="1:21" ht="15.6" customHeigh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125" t="s">
        <v>55</v>
      </c>
      <c r="M8" s="126"/>
      <c r="N8" s="126"/>
      <c r="O8" s="127"/>
      <c r="P8" s="26"/>
      <c r="Q8" s="62" t="s">
        <v>20</v>
      </c>
      <c r="R8" s="106">
        <v>191.46</v>
      </c>
      <c r="S8" s="106">
        <v>2952.4</v>
      </c>
      <c r="T8" s="61"/>
      <c r="U8" s="26"/>
    </row>
    <row r="9" spans="1:21" ht="15.6" customHeight="1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54" t="s">
        <v>20</v>
      </c>
      <c r="M9" s="103">
        <v>2228.11</v>
      </c>
      <c r="N9" s="103">
        <v>38105.68</v>
      </c>
      <c r="O9" s="61"/>
      <c r="P9" s="26"/>
      <c r="Q9" s="54" t="s">
        <v>27</v>
      </c>
      <c r="R9" s="103">
        <v>1514.9300000000003</v>
      </c>
      <c r="S9" s="103">
        <v>25192.53</v>
      </c>
      <c r="T9" s="61">
        <v>7.53289865871833</v>
      </c>
      <c r="U9" s="26"/>
    </row>
    <row r="10" spans="1:21" ht="15.6" customHeight="1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54" t="s">
        <v>27</v>
      </c>
      <c r="M10" s="103">
        <v>6584.93</v>
      </c>
      <c r="N10" s="103">
        <v>114845.25</v>
      </c>
      <c r="O10" s="61">
        <v>2.0138617130044656</v>
      </c>
      <c r="P10" s="26"/>
      <c r="Q10" s="63" t="s">
        <v>34</v>
      </c>
      <c r="R10" s="107">
        <v>279.83</v>
      </c>
      <c r="S10" s="107">
        <v>4516.09</v>
      </c>
      <c r="T10" s="61">
        <v>-0.82073694067249303</v>
      </c>
      <c r="U10" s="26"/>
    </row>
    <row r="11" spans="1:21" ht="15.6" customHeight="1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63" t="s">
        <v>34</v>
      </c>
      <c r="M11" s="107">
        <v>5146.2600000000011</v>
      </c>
      <c r="N11" s="107">
        <v>92633.67</v>
      </c>
      <c r="O11" s="61">
        <v>-0.19340442900337629</v>
      </c>
      <c r="P11" s="26"/>
      <c r="Q11" s="125" t="s">
        <v>53</v>
      </c>
      <c r="R11" s="126"/>
      <c r="S11" s="126"/>
      <c r="T11" s="127"/>
      <c r="U11" s="26"/>
    </row>
    <row r="12" spans="1:21" ht="15.6" customHeight="1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125" t="s">
        <v>44</v>
      </c>
      <c r="M12" s="126"/>
      <c r="N12" s="126"/>
      <c r="O12" s="127"/>
      <c r="P12" s="26"/>
      <c r="Q12" s="62" t="s">
        <v>20</v>
      </c>
      <c r="R12" s="106">
        <v>244.93</v>
      </c>
      <c r="S12" s="106">
        <v>4164.72</v>
      </c>
      <c r="T12" s="61"/>
      <c r="U12" s="26"/>
    </row>
    <row r="13" spans="1:21" ht="15.6" customHeight="1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62" t="s">
        <v>20</v>
      </c>
      <c r="M13" s="106">
        <v>2063.0800000000004</v>
      </c>
      <c r="N13" s="106">
        <v>35407.15</v>
      </c>
      <c r="O13" s="61"/>
      <c r="P13" s="26"/>
      <c r="Q13" s="54" t="s">
        <v>27</v>
      </c>
      <c r="R13" s="103">
        <v>1100.05</v>
      </c>
      <c r="S13" s="103">
        <v>18380.82</v>
      </c>
      <c r="T13" s="61">
        <v>3.4134587679363793</v>
      </c>
      <c r="U13" s="26"/>
    </row>
    <row r="14" spans="1:21" ht="15.6" customHeigh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54" t="s">
        <v>27</v>
      </c>
      <c r="M14" s="103">
        <v>6671.8200000000015</v>
      </c>
      <c r="N14" s="103">
        <v>117320.17</v>
      </c>
      <c r="O14" s="61">
        <v>2.3134598520355349</v>
      </c>
      <c r="P14" s="26"/>
      <c r="Q14" s="63" t="s">
        <v>34</v>
      </c>
      <c r="R14" s="107">
        <v>599.59</v>
      </c>
      <c r="S14" s="107">
        <v>9147.1200000000008</v>
      </c>
      <c r="T14" s="61">
        <v>-0.50235517240253691</v>
      </c>
      <c r="U14" s="26"/>
    </row>
    <row r="15" spans="1:21" ht="15.6" customHeight="1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63" t="s">
        <v>34</v>
      </c>
      <c r="M15" s="107">
        <v>4713.0700000000024</v>
      </c>
      <c r="N15" s="107">
        <v>77557.33</v>
      </c>
      <c r="O15" s="61">
        <v>-0.33892586415447573</v>
      </c>
      <c r="P15" s="26"/>
      <c r="Q15" s="125" t="s">
        <v>47</v>
      </c>
      <c r="R15" s="126"/>
      <c r="S15" s="126"/>
      <c r="T15" s="127"/>
      <c r="U15" s="26"/>
    </row>
    <row r="16" spans="1:21" ht="15.6" customHeigh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125" t="s">
        <v>37</v>
      </c>
      <c r="M16" s="126"/>
      <c r="N16" s="126"/>
      <c r="O16" s="127"/>
      <c r="P16" s="26"/>
      <c r="Q16" s="62" t="s">
        <v>20</v>
      </c>
      <c r="R16" s="106">
        <v>283.55</v>
      </c>
      <c r="S16" s="106">
        <v>4687.8999999999996</v>
      </c>
      <c r="T16" s="61"/>
      <c r="U16" s="26"/>
    </row>
    <row r="17" spans="1:21" ht="15.6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62" t="s">
        <v>20</v>
      </c>
      <c r="M17" s="106">
        <v>1520.08</v>
      </c>
      <c r="N17" s="106">
        <v>25601.34</v>
      </c>
      <c r="O17" s="61"/>
      <c r="P17" s="26"/>
      <c r="Q17" s="54" t="s">
        <v>27</v>
      </c>
      <c r="R17" s="103">
        <v>869.31999999999994</v>
      </c>
      <c r="S17" s="103">
        <v>14349.28</v>
      </c>
      <c r="T17" s="61">
        <v>2.0609185349516843</v>
      </c>
      <c r="U17" s="26"/>
    </row>
    <row r="18" spans="1:21" ht="15.6" customHeight="1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54" t="s">
        <v>27</v>
      </c>
      <c r="M18" s="103">
        <v>3010.0100000000007</v>
      </c>
      <c r="N18" s="103">
        <v>57401.85</v>
      </c>
      <c r="O18" s="61">
        <v>1.2421424034835675</v>
      </c>
      <c r="P18" s="26"/>
      <c r="Q18" s="54" t="s">
        <v>34</v>
      </c>
      <c r="R18" s="103">
        <v>271.77999999999997</v>
      </c>
      <c r="S18" s="103">
        <v>4544.8999999999996</v>
      </c>
      <c r="T18" s="61">
        <v>-0.68326633810198145</v>
      </c>
      <c r="U18" s="26"/>
    </row>
    <row r="19" spans="1:21" ht="15.6" customHeight="1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63" t="s">
        <v>34</v>
      </c>
      <c r="M19" s="107">
        <v>2489</v>
      </c>
      <c r="N19" s="107">
        <v>45000.65</v>
      </c>
      <c r="O19" s="61">
        <v>-0.21604181746755544</v>
      </c>
      <c r="P19" s="26"/>
      <c r="Q19" s="125" t="s">
        <v>42</v>
      </c>
      <c r="R19" s="126"/>
      <c r="S19" s="126"/>
      <c r="T19" s="127"/>
      <c r="U19" s="26"/>
    </row>
    <row r="20" spans="1:21" ht="15.6" customHeight="1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125" t="s">
        <v>39</v>
      </c>
      <c r="M20" s="126"/>
      <c r="N20" s="126"/>
      <c r="O20" s="127"/>
      <c r="P20" s="26"/>
      <c r="Q20" s="54" t="s">
        <v>20</v>
      </c>
      <c r="R20" s="103">
        <v>194.64000000000001</v>
      </c>
      <c r="S20" s="103">
        <v>3115.76</v>
      </c>
      <c r="T20" s="61"/>
      <c r="U20" s="26"/>
    </row>
    <row r="21" spans="1:21" ht="15.6" customHeight="1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62" t="s">
        <v>20</v>
      </c>
      <c r="M21" s="106">
        <v>1089.69</v>
      </c>
      <c r="N21" s="106">
        <v>20148.82</v>
      </c>
      <c r="O21" s="61"/>
      <c r="P21" s="26"/>
      <c r="Q21" s="54" t="s">
        <v>27</v>
      </c>
      <c r="R21" s="103">
        <v>776.97</v>
      </c>
      <c r="S21" s="103">
        <v>13437.29</v>
      </c>
      <c r="T21" s="61">
        <v>3.312684545664621</v>
      </c>
      <c r="U21" s="26"/>
    </row>
    <row r="22" spans="1:21" ht="15.6" customHeight="1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54" t="s">
        <v>27</v>
      </c>
      <c r="M22" s="103">
        <v>2489.2499999999995</v>
      </c>
      <c r="N22" s="103">
        <v>41941.19</v>
      </c>
      <c r="O22" s="61">
        <v>1.0815705336590431</v>
      </c>
      <c r="P22" s="26"/>
      <c r="Q22" s="63" t="s">
        <v>34</v>
      </c>
      <c r="R22" s="107">
        <v>143.91</v>
      </c>
      <c r="S22" s="107">
        <v>2257</v>
      </c>
      <c r="T22" s="61">
        <v>-0.83203458435443456</v>
      </c>
      <c r="U22" s="26"/>
    </row>
    <row r="23" spans="1:21" ht="15.6" customHeight="1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63" t="s">
        <v>34</v>
      </c>
      <c r="M23" s="107">
        <v>2885</v>
      </c>
      <c r="N23" s="107">
        <v>44835.77</v>
      </c>
      <c r="O23" s="61">
        <v>6.9015209153578963E-2</v>
      </c>
      <c r="P23" s="26"/>
      <c r="Q23" s="125" t="s">
        <v>51</v>
      </c>
      <c r="R23" s="126"/>
      <c r="S23" s="126"/>
      <c r="T23" s="127"/>
      <c r="U23" s="26"/>
    </row>
    <row r="24" spans="1:21" ht="15.6" customHeight="1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125" t="s">
        <v>43</v>
      </c>
      <c r="M24" s="126"/>
      <c r="N24" s="126"/>
      <c r="O24" s="127"/>
      <c r="P24" s="26"/>
      <c r="Q24" s="62" t="s">
        <v>20</v>
      </c>
      <c r="R24" s="106">
        <v>163.93</v>
      </c>
      <c r="S24" s="106">
        <v>2976.2</v>
      </c>
      <c r="T24" s="61"/>
      <c r="U24" s="26"/>
    </row>
    <row r="25" spans="1:21" ht="15.6" customHeight="1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62" t="s">
        <v>20</v>
      </c>
      <c r="M25" s="106">
        <v>1071.45</v>
      </c>
      <c r="N25" s="106">
        <v>17372.759999999998</v>
      </c>
      <c r="O25" s="61"/>
      <c r="P25" s="26"/>
      <c r="Q25" s="54" t="s">
        <v>27</v>
      </c>
      <c r="R25" s="103">
        <v>458.65</v>
      </c>
      <c r="S25" s="103">
        <v>6978.4</v>
      </c>
      <c r="T25" s="61">
        <v>1.3447348968483301</v>
      </c>
      <c r="U25" s="26"/>
    </row>
    <row r="26" spans="1:21" ht="15.6" customHeight="1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54" t="s">
        <v>27</v>
      </c>
      <c r="M26" s="103">
        <v>2650.0299999999997</v>
      </c>
      <c r="N26" s="103">
        <v>45263.38</v>
      </c>
      <c r="O26" s="61">
        <v>1.605422512024572</v>
      </c>
      <c r="P26" s="26"/>
      <c r="Q26" s="63" t="s">
        <v>34</v>
      </c>
      <c r="R26" s="107">
        <v>466.90000000000009</v>
      </c>
      <c r="S26" s="107">
        <v>8028.6</v>
      </c>
      <c r="T26" s="61">
        <v>0.15049294967327764</v>
      </c>
      <c r="U26" s="26"/>
    </row>
    <row r="27" spans="1:21" ht="15.6" customHeight="1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63" t="s">
        <v>34</v>
      </c>
      <c r="M27" s="107">
        <v>1089.73</v>
      </c>
      <c r="N27" s="107">
        <v>18722.18</v>
      </c>
      <c r="O27" s="61">
        <v>-0.58637247152112804</v>
      </c>
      <c r="P27" s="26"/>
      <c r="Q27" s="125" t="s">
        <v>46</v>
      </c>
      <c r="R27" s="126"/>
      <c r="S27" s="126"/>
      <c r="T27" s="127"/>
      <c r="U27" s="26"/>
    </row>
    <row r="28" spans="1:21" ht="15.6" customHeight="1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125" t="s">
        <v>54</v>
      </c>
      <c r="M28" s="126"/>
      <c r="N28" s="126"/>
      <c r="O28" s="127"/>
      <c r="P28" s="26"/>
      <c r="Q28" s="62" t="s">
        <v>20</v>
      </c>
      <c r="R28" s="106">
        <v>61.3</v>
      </c>
      <c r="S28" s="106">
        <v>979.94</v>
      </c>
      <c r="T28" s="61"/>
      <c r="U28" s="26"/>
    </row>
    <row r="29" spans="1:21" ht="15.6" customHeight="1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62" t="s">
        <v>20</v>
      </c>
      <c r="M29" s="106">
        <v>545.09</v>
      </c>
      <c r="N29" s="106">
        <v>9273.68</v>
      </c>
      <c r="O29" s="61"/>
      <c r="P29" s="26"/>
      <c r="Q29" s="54" t="s">
        <v>27</v>
      </c>
      <c r="R29" s="103">
        <v>470.70000000000005</v>
      </c>
      <c r="S29" s="103">
        <v>7946.42</v>
      </c>
      <c r="T29" s="61">
        <v>7.1090883115292769</v>
      </c>
      <c r="U29" s="26"/>
    </row>
    <row r="30" spans="1:21" ht="15.6" customHeight="1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54" t="s">
        <v>34</v>
      </c>
      <c r="M30" s="103">
        <v>1333.52</v>
      </c>
      <c r="N30" s="103">
        <v>22623.54</v>
      </c>
      <c r="O30" s="61">
        <v>1.439542878339559</v>
      </c>
      <c r="P30" s="26"/>
      <c r="Q30" s="63" t="s">
        <v>34</v>
      </c>
      <c r="R30" s="107">
        <v>424.27</v>
      </c>
      <c r="S30" s="107">
        <v>6843.8</v>
      </c>
      <c r="T30" s="61">
        <v>-0.13875682382758522</v>
      </c>
      <c r="U30" s="26"/>
    </row>
    <row r="31" spans="1:21" ht="15.6" customHeight="1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63" t="s">
        <v>27</v>
      </c>
      <c r="M31" s="107">
        <v>1655.0500000000002</v>
      </c>
      <c r="N31" s="107">
        <v>27074.09</v>
      </c>
      <c r="O31" s="61">
        <v>0.19672208681753603</v>
      </c>
      <c r="P31" s="26"/>
      <c r="Q31" s="125" t="s">
        <v>50</v>
      </c>
      <c r="R31" s="126"/>
      <c r="S31" s="126"/>
      <c r="T31" s="127"/>
      <c r="U31" s="26"/>
    </row>
    <row r="32" spans="1:21" ht="15.6" customHeight="1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125" t="s">
        <v>56</v>
      </c>
      <c r="M32" s="126"/>
      <c r="N32" s="126"/>
      <c r="O32" s="127"/>
      <c r="P32" s="26"/>
      <c r="Q32" s="62" t="s">
        <v>20</v>
      </c>
      <c r="R32" s="106">
        <v>133.44</v>
      </c>
      <c r="S32" s="106">
        <v>2306.14</v>
      </c>
      <c r="T32" s="61"/>
      <c r="U32" s="26"/>
    </row>
    <row r="33" spans="1:21" ht="15.6" customHeight="1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62" t="s">
        <v>20</v>
      </c>
      <c r="M33" s="106">
        <v>583.02</v>
      </c>
      <c r="N33" s="106">
        <v>9738.1</v>
      </c>
      <c r="O33" s="61"/>
      <c r="P33" s="26"/>
      <c r="Q33" s="54" t="s">
        <v>27</v>
      </c>
      <c r="R33" s="103">
        <v>401.40000000000003</v>
      </c>
      <c r="S33" s="103">
        <v>6474.53</v>
      </c>
      <c r="T33" s="61">
        <v>1.807518190569523</v>
      </c>
      <c r="U33" s="26"/>
    </row>
    <row r="34" spans="1:21" ht="15.6" customHeight="1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54" t="s">
        <v>27</v>
      </c>
      <c r="M34" s="103">
        <v>1582.4299999999998</v>
      </c>
      <c r="N34" s="103">
        <v>26404.92</v>
      </c>
      <c r="O34" s="61">
        <v>1.7115063513416373</v>
      </c>
      <c r="P34" s="26"/>
      <c r="Q34" s="54" t="s">
        <v>34</v>
      </c>
      <c r="R34" s="103">
        <v>145.76000000000002</v>
      </c>
      <c r="S34" s="103">
        <v>2691.7</v>
      </c>
      <c r="T34" s="61">
        <v>-0.58426325926360678</v>
      </c>
      <c r="U34" s="26"/>
    </row>
    <row r="35" spans="1:21" ht="15.6" customHeight="1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54" t="s">
        <v>34</v>
      </c>
      <c r="M35" s="103">
        <v>1260.1799999999998</v>
      </c>
      <c r="N35" s="103">
        <v>20667.599999999999</v>
      </c>
      <c r="O35" s="61">
        <v>-0.21728223376552552</v>
      </c>
      <c r="P35" s="26"/>
      <c r="Q35" s="128" t="s">
        <v>36</v>
      </c>
      <c r="R35" s="129"/>
      <c r="S35" s="129"/>
      <c r="T35" s="130"/>
      <c r="U35" s="26"/>
    </row>
    <row r="36" spans="1:21" ht="15.6" customHeight="1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125" t="s">
        <v>52</v>
      </c>
      <c r="M36" s="126"/>
      <c r="N36" s="126"/>
      <c r="O36" s="127"/>
      <c r="P36" s="26"/>
      <c r="Q36" s="54" t="s">
        <v>27</v>
      </c>
      <c r="R36" s="103">
        <v>108.55</v>
      </c>
      <c r="S36" s="103">
        <v>1816.6</v>
      </c>
      <c r="T36" s="61"/>
      <c r="U36" s="26"/>
    </row>
    <row r="37" spans="1:21" ht="15.6" customHeight="1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54" t="s">
        <v>20</v>
      </c>
      <c r="M37" s="103">
        <v>415.24</v>
      </c>
      <c r="N37" s="103">
        <v>6933.23</v>
      </c>
      <c r="O37" s="61"/>
      <c r="P37" s="26"/>
      <c r="Q37" s="63" t="s">
        <v>34</v>
      </c>
      <c r="R37" s="107">
        <v>335.69</v>
      </c>
      <c r="S37" s="107">
        <v>6302.5</v>
      </c>
      <c r="T37" s="61">
        <v>2.4693933722338435</v>
      </c>
      <c r="U37" s="26"/>
    </row>
    <row r="38" spans="1:21" ht="15.6" customHeight="1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54" t="s">
        <v>27</v>
      </c>
      <c r="M38" s="103">
        <v>1510.4099999999999</v>
      </c>
      <c r="N38" s="103">
        <v>27163.68</v>
      </c>
      <c r="O38" s="61">
        <v>2.9178968532704097</v>
      </c>
      <c r="P38" s="26"/>
      <c r="Q38" s="125" t="s">
        <v>48</v>
      </c>
      <c r="R38" s="126"/>
      <c r="S38" s="126"/>
      <c r="T38" s="127"/>
      <c r="U38" s="26"/>
    </row>
    <row r="39" spans="1:21" ht="15.6" customHeight="1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63" t="s">
        <v>34</v>
      </c>
      <c r="M39" s="107">
        <v>1178.8</v>
      </c>
      <c r="N39" s="107">
        <v>20398.23</v>
      </c>
      <c r="O39" s="61">
        <v>-0.24906235090385401</v>
      </c>
      <c r="P39" s="26"/>
      <c r="Q39" s="62" t="s">
        <v>20</v>
      </c>
      <c r="R39" s="106">
        <v>47.87</v>
      </c>
      <c r="S39" s="106">
        <v>1058.4000000000001</v>
      </c>
      <c r="T39" s="61"/>
      <c r="U39" s="26"/>
    </row>
    <row r="40" spans="1:21" ht="15.6" customHeight="1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125" t="s">
        <v>40</v>
      </c>
      <c r="M40" s="126"/>
      <c r="N40" s="126"/>
      <c r="O40" s="127"/>
      <c r="P40" s="26"/>
      <c r="Q40" s="54" t="s">
        <v>27</v>
      </c>
      <c r="R40" s="103">
        <v>44.43</v>
      </c>
      <c r="S40" s="103">
        <v>700</v>
      </c>
      <c r="T40" s="61">
        <v>-0.33862433862433866</v>
      </c>
      <c r="U40" s="26"/>
    </row>
    <row r="41" spans="1:21" ht="15.6" customHeight="1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62" t="s">
        <v>20</v>
      </c>
      <c r="M41" s="106">
        <v>487</v>
      </c>
      <c r="N41" s="106">
        <v>7372.68</v>
      </c>
      <c r="O41" s="61"/>
      <c r="P41" s="26"/>
      <c r="Q41" s="63" t="s">
        <v>34</v>
      </c>
      <c r="R41" s="107">
        <v>246.37</v>
      </c>
      <c r="S41" s="107">
        <v>3976.75</v>
      </c>
      <c r="T41" s="61">
        <v>4.6810714285714283</v>
      </c>
      <c r="U41" s="26"/>
    </row>
    <row r="42" spans="1:21" ht="15.6" customHeight="1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54" t="s">
        <v>27</v>
      </c>
      <c r="M42" s="103">
        <v>1842.4999999999998</v>
      </c>
      <c r="N42" s="103">
        <v>31298.06</v>
      </c>
      <c r="O42" s="61">
        <v>3.245140166126836</v>
      </c>
      <c r="P42" s="26"/>
      <c r="Q42" s="125" t="s">
        <v>49</v>
      </c>
      <c r="R42" s="126"/>
      <c r="S42" s="126"/>
      <c r="T42" s="127"/>
      <c r="U42" s="26"/>
    </row>
    <row r="43" spans="1:21" ht="15.6" customHeight="1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63" t="s">
        <v>34</v>
      </c>
      <c r="M43" s="107">
        <v>741.69</v>
      </c>
      <c r="N43" s="107">
        <v>11525.56</v>
      </c>
      <c r="O43" s="61">
        <v>-0.63174842146765642</v>
      </c>
      <c r="P43" s="26"/>
      <c r="Q43" s="62" t="s">
        <v>20</v>
      </c>
      <c r="R43" s="106">
        <v>31.58</v>
      </c>
      <c r="S43" s="106">
        <v>459</v>
      </c>
      <c r="T43" s="61"/>
      <c r="U43" s="26"/>
    </row>
    <row r="44" spans="1:21" ht="15.6" customHeight="1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125" t="s">
        <v>45</v>
      </c>
      <c r="M44" s="126"/>
      <c r="N44" s="126"/>
      <c r="O44" s="127"/>
      <c r="P44" s="26"/>
      <c r="Q44" s="54" t="s">
        <v>27</v>
      </c>
      <c r="R44" s="103">
        <v>62.61</v>
      </c>
      <c r="S44" s="103">
        <v>1207.8499999999999</v>
      </c>
      <c r="T44" s="61">
        <v>1.6314814814814813</v>
      </c>
      <c r="U44" s="26"/>
    </row>
    <row r="45" spans="1:21" ht="15.6" customHeight="1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62" t="s">
        <v>20</v>
      </c>
      <c r="M45" s="106">
        <v>536.01</v>
      </c>
      <c r="N45" s="106">
        <v>9123.3799999999992</v>
      </c>
      <c r="O45" s="61"/>
      <c r="P45" s="26"/>
      <c r="Q45" s="54" t="s">
        <v>34</v>
      </c>
      <c r="R45" s="103">
        <v>120.71999999999998</v>
      </c>
      <c r="S45" s="103">
        <v>1865.1</v>
      </c>
      <c r="T45" s="61">
        <v>0.54414869396034282</v>
      </c>
      <c r="U45" s="26"/>
    </row>
    <row r="46" spans="1:21" ht="15.6" customHeight="1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54" t="s">
        <v>27</v>
      </c>
      <c r="M46" s="103">
        <v>1231.6399999999999</v>
      </c>
      <c r="N46" s="103">
        <v>20454.41</v>
      </c>
      <c r="O46" s="61">
        <v>1.2419772058162657</v>
      </c>
      <c r="P46" s="26"/>
      <c r="Q46" s="116" t="s">
        <v>6</v>
      </c>
      <c r="R46" s="119">
        <v>74093.930000000037</v>
      </c>
      <c r="S46" s="119">
        <v>1265793.06</v>
      </c>
      <c r="T46" s="122">
        <f>SUM(O10:O11,O14:O15,O18:O19,O22:O23,O26:O27,O30:O31,O34:O35,O38:O39,O42:O43,O46:O207,T5:T6,T9:T10,T13:T14,T17:T18,T21:T22,T25:T26,T29:T30,T33:T34,T44:T45,T40:T41,T37)</f>
        <v>43.907897625081659</v>
      </c>
      <c r="U46" s="26"/>
    </row>
    <row r="47" spans="1:21" ht="15.6" hidden="1" customHeight="1" x14ac:dyDescent="0.25">
      <c r="A47" s="26"/>
      <c r="L47" s="63" t="s">
        <v>34</v>
      </c>
      <c r="M47" s="107">
        <v>1225.94</v>
      </c>
      <c r="N47" s="107">
        <v>20402.12</v>
      </c>
      <c r="O47" s="61">
        <v>-2.5564169291610404E-3</v>
      </c>
      <c r="Q47" s="117"/>
      <c r="R47" s="120"/>
      <c r="S47" s="120"/>
      <c r="T47" s="123"/>
      <c r="U47" s="26"/>
    </row>
    <row r="48" spans="1:21" ht="15.6" hidden="1" customHeight="1" x14ac:dyDescent="0.25">
      <c r="A48" s="26"/>
      <c r="L48" s="54" t="s">
        <v>20</v>
      </c>
      <c r="M48" s="103">
        <v>429.38</v>
      </c>
      <c r="N48" s="103">
        <v>6306.7</v>
      </c>
      <c r="O48" s="46">
        <v>-0.44844890191770853</v>
      </c>
      <c r="Q48" s="117"/>
      <c r="R48" s="120"/>
      <c r="S48" s="120"/>
      <c r="T48" s="123"/>
      <c r="U48" s="26"/>
    </row>
    <row r="49" spans="1:21" ht="15.6" hidden="1" customHeight="1" x14ac:dyDescent="0.25">
      <c r="A49" s="26"/>
      <c r="L49" s="54" t="s">
        <v>41</v>
      </c>
      <c r="M49" s="103"/>
      <c r="N49" s="103"/>
      <c r="O49" s="46"/>
      <c r="Q49" s="117"/>
      <c r="R49" s="120"/>
      <c r="S49" s="120"/>
      <c r="T49" s="123"/>
      <c r="U49" s="26"/>
    </row>
    <row r="50" spans="1:21" ht="15.6" hidden="1" customHeight="1" x14ac:dyDescent="0.25">
      <c r="L50" s="54" t="s">
        <v>27</v>
      </c>
      <c r="M50" s="103">
        <v>1514.9300000000003</v>
      </c>
      <c r="N50" s="103">
        <v>25192.53</v>
      </c>
      <c r="O50" s="46"/>
      <c r="Q50" s="117"/>
      <c r="R50" s="120"/>
      <c r="S50" s="120"/>
      <c r="T50" s="123"/>
      <c r="U50" s="26"/>
    </row>
    <row r="51" spans="1:21" ht="15.6" hidden="1" customHeight="1" x14ac:dyDescent="0.25">
      <c r="L51" s="54" t="s">
        <v>34</v>
      </c>
      <c r="M51" s="103">
        <v>279.83</v>
      </c>
      <c r="N51" s="103">
        <v>4516.09</v>
      </c>
      <c r="O51" s="46">
        <v>-0.82073694067249303</v>
      </c>
      <c r="Q51" s="117"/>
      <c r="R51" s="120"/>
      <c r="S51" s="120"/>
      <c r="T51" s="123"/>
      <c r="U51" s="26"/>
    </row>
    <row r="52" spans="1:21" ht="15.6" hidden="1" customHeight="1" x14ac:dyDescent="0.25">
      <c r="L52" s="54" t="s">
        <v>20</v>
      </c>
      <c r="M52" s="103">
        <v>191.46</v>
      </c>
      <c r="N52" s="103">
        <v>2952.4</v>
      </c>
      <c r="O52" s="46">
        <v>-0.34624863543463485</v>
      </c>
      <c r="Q52" s="117"/>
      <c r="R52" s="120"/>
      <c r="S52" s="120"/>
      <c r="T52" s="123"/>
      <c r="U52" s="26"/>
    </row>
    <row r="53" spans="1:21" ht="15.6" hidden="1" customHeight="1" x14ac:dyDescent="0.25">
      <c r="L53" s="54" t="s">
        <v>53</v>
      </c>
      <c r="M53" s="103"/>
      <c r="N53" s="103"/>
      <c r="O53" s="46"/>
      <c r="Q53" s="117"/>
      <c r="R53" s="120"/>
      <c r="S53" s="120"/>
      <c r="T53" s="123"/>
      <c r="U53" s="26"/>
    </row>
    <row r="54" spans="1:21" ht="15.6" hidden="1" customHeight="1" x14ac:dyDescent="0.25">
      <c r="L54" s="54" t="s">
        <v>27</v>
      </c>
      <c r="M54" s="103">
        <v>1100.05</v>
      </c>
      <c r="N54" s="103">
        <v>18380.82</v>
      </c>
      <c r="O54" s="46"/>
      <c r="Q54" s="117"/>
      <c r="R54" s="120"/>
      <c r="S54" s="120"/>
      <c r="T54" s="123"/>
      <c r="U54" s="26"/>
    </row>
    <row r="55" spans="1:21" ht="15.6" hidden="1" customHeight="1" x14ac:dyDescent="0.25">
      <c r="L55" s="54" t="s">
        <v>34</v>
      </c>
      <c r="M55" s="103">
        <v>599.59</v>
      </c>
      <c r="N55" s="103">
        <v>9147.1200000000008</v>
      </c>
      <c r="O55" s="46">
        <v>-0.50235517240253691</v>
      </c>
      <c r="Q55" s="117"/>
      <c r="R55" s="120"/>
      <c r="S55" s="120"/>
      <c r="T55" s="123"/>
      <c r="U55" s="26"/>
    </row>
    <row r="56" spans="1:21" ht="15.6" hidden="1" customHeight="1" x14ac:dyDescent="0.25">
      <c r="L56" s="54" t="s">
        <v>20</v>
      </c>
      <c r="M56" s="103">
        <v>244.93</v>
      </c>
      <c r="N56" s="103">
        <v>4164.72</v>
      </c>
      <c r="O56" s="46">
        <v>-0.54469603547346046</v>
      </c>
      <c r="Q56" s="117"/>
      <c r="R56" s="120"/>
      <c r="S56" s="120"/>
      <c r="T56" s="123"/>
    </row>
    <row r="57" spans="1:21" ht="15.6" hidden="1" customHeight="1" x14ac:dyDescent="0.25">
      <c r="L57" s="54" t="s">
        <v>47</v>
      </c>
      <c r="M57" s="103"/>
      <c r="N57" s="103"/>
      <c r="O57" s="46"/>
      <c r="Q57" s="117"/>
      <c r="R57" s="120"/>
      <c r="S57" s="120"/>
      <c r="T57" s="123"/>
    </row>
    <row r="58" spans="1:21" ht="15.6" hidden="1" customHeight="1" x14ac:dyDescent="0.25">
      <c r="L58" s="54" t="s">
        <v>27</v>
      </c>
      <c r="M58" s="103">
        <v>869.31999999999994</v>
      </c>
      <c r="N58" s="103">
        <v>14349.28</v>
      </c>
      <c r="O58" s="46"/>
      <c r="Q58" s="117"/>
      <c r="R58" s="120"/>
      <c r="S58" s="120"/>
      <c r="T58" s="123"/>
    </row>
    <row r="59" spans="1:21" ht="15.6" hidden="1" customHeight="1" x14ac:dyDescent="0.25">
      <c r="L59" s="54" t="s">
        <v>20</v>
      </c>
      <c r="M59" s="103">
        <v>283.55</v>
      </c>
      <c r="N59" s="103">
        <v>4687.8999999999996</v>
      </c>
      <c r="O59" s="46">
        <v>-0.67330068128853859</v>
      </c>
      <c r="Q59" s="117"/>
      <c r="R59" s="120"/>
      <c r="S59" s="120"/>
      <c r="T59" s="123"/>
    </row>
    <row r="60" spans="1:21" ht="15.6" hidden="1" customHeight="1" x14ac:dyDescent="0.25">
      <c r="L60" s="54" t="s">
        <v>34</v>
      </c>
      <c r="M60" s="103">
        <v>271.77999999999997</v>
      </c>
      <c r="N60" s="103">
        <v>4544.8999999999996</v>
      </c>
      <c r="O60" s="46">
        <v>-3.0504063653234926E-2</v>
      </c>
      <c r="Q60" s="117"/>
      <c r="R60" s="120"/>
      <c r="S60" s="120"/>
      <c r="T60" s="123"/>
    </row>
    <row r="61" spans="1:21" ht="15.6" hidden="1" customHeight="1" x14ac:dyDescent="0.25">
      <c r="L61" s="54" t="s">
        <v>42</v>
      </c>
      <c r="M61" s="103"/>
      <c r="N61" s="103"/>
      <c r="O61" s="46"/>
      <c r="Q61" s="117"/>
      <c r="R61" s="120"/>
      <c r="S61" s="120"/>
      <c r="T61" s="123"/>
    </row>
    <row r="62" spans="1:21" ht="15.6" hidden="1" customHeight="1" x14ac:dyDescent="0.25">
      <c r="L62" s="54" t="s">
        <v>27</v>
      </c>
      <c r="M62" s="103">
        <v>776.97</v>
      </c>
      <c r="N62" s="103">
        <v>13437.29</v>
      </c>
      <c r="O62" s="46"/>
      <c r="Q62" s="117"/>
      <c r="R62" s="120"/>
      <c r="S62" s="120"/>
      <c r="T62" s="123"/>
    </row>
    <row r="63" spans="1:21" ht="15.6" hidden="1" customHeight="1" x14ac:dyDescent="0.25">
      <c r="L63" s="54" t="s">
        <v>20</v>
      </c>
      <c r="M63" s="103">
        <v>194.64000000000001</v>
      </c>
      <c r="N63" s="103">
        <v>3115.76</v>
      </c>
      <c r="O63" s="46">
        <v>-0.76812586466467569</v>
      </c>
      <c r="Q63" s="117"/>
      <c r="R63" s="120"/>
      <c r="S63" s="120"/>
      <c r="T63" s="123"/>
    </row>
    <row r="64" spans="1:21" ht="15.6" hidden="1" customHeight="1" x14ac:dyDescent="0.25">
      <c r="L64" s="54" t="s">
        <v>34</v>
      </c>
      <c r="M64" s="103">
        <v>143.91</v>
      </c>
      <c r="N64" s="103">
        <v>2257</v>
      </c>
      <c r="O64" s="46">
        <v>-0.27561814773923543</v>
      </c>
      <c r="Q64" s="117"/>
      <c r="R64" s="120"/>
      <c r="S64" s="120"/>
      <c r="T64" s="123"/>
    </row>
    <row r="65" spans="12:20" ht="15.6" hidden="1" customHeight="1" x14ac:dyDescent="0.25">
      <c r="L65" s="54" t="s">
        <v>51</v>
      </c>
      <c r="M65" s="103"/>
      <c r="N65" s="103"/>
      <c r="O65" s="46"/>
      <c r="Q65" s="117"/>
      <c r="R65" s="120"/>
      <c r="S65" s="120"/>
      <c r="T65" s="123"/>
    </row>
    <row r="66" spans="12:20" ht="15.6" hidden="1" customHeight="1" x14ac:dyDescent="0.25">
      <c r="L66" s="54" t="s">
        <v>34</v>
      </c>
      <c r="M66" s="103">
        <v>466.90000000000009</v>
      </c>
      <c r="N66" s="103">
        <v>8028.6</v>
      </c>
      <c r="O66" s="46"/>
      <c r="Q66" s="117"/>
      <c r="R66" s="120"/>
      <c r="S66" s="120"/>
      <c r="T66" s="123"/>
    </row>
    <row r="67" spans="12:20" ht="15.6" hidden="1" customHeight="1" x14ac:dyDescent="0.25">
      <c r="L67" s="54" t="s">
        <v>27</v>
      </c>
      <c r="M67" s="103">
        <v>458.65</v>
      </c>
      <c r="N67" s="103">
        <v>6978.4</v>
      </c>
      <c r="O67" s="46">
        <v>-0.13080736367486245</v>
      </c>
      <c r="Q67" s="117"/>
      <c r="R67" s="120"/>
      <c r="S67" s="120"/>
      <c r="T67" s="123"/>
    </row>
    <row r="68" spans="12:20" ht="15.6" hidden="1" customHeight="1" x14ac:dyDescent="0.25">
      <c r="L68" s="54" t="s">
        <v>20</v>
      </c>
      <c r="M68" s="103">
        <v>163.93</v>
      </c>
      <c r="N68" s="103">
        <v>2976.2</v>
      </c>
      <c r="O68" s="46">
        <v>-0.57351255302074977</v>
      </c>
      <c r="Q68" s="117"/>
      <c r="R68" s="120"/>
      <c r="S68" s="120"/>
      <c r="T68" s="123"/>
    </row>
    <row r="69" spans="12:20" ht="15.6" hidden="1" customHeight="1" x14ac:dyDescent="0.25">
      <c r="L69" s="54" t="s">
        <v>46</v>
      </c>
      <c r="M69" s="103"/>
      <c r="N69" s="103"/>
      <c r="O69" s="46"/>
      <c r="Q69" s="117"/>
      <c r="R69" s="120"/>
      <c r="S69" s="120"/>
      <c r="T69" s="123"/>
    </row>
    <row r="70" spans="12:20" ht="15.6" hidden="1" customHeight="1" x14ac:dyDescent="0.25">
      <c r="L70" s="54" t="s">
        <v>27</v>
      </c>
      <c r="M70" s="103">
        <v>470.70000000000005</v>
      </c>
      <c r="N70" s="103">
        <v>7946.42</v>
      </c>
      <c r="O70" s="46"/>
      <c r="Q70" s="117"/>
      <c r="R70" s="120"/>
      <c r="S70" s="120"/>
      <c r="T70" s="123"/>
    </row>
    <row r="71" spans="12:20" ht="15.6" hidden="1" customHeight="1" x14ac:dyDescent="0.25">
      <c r="L71" s="54" t="s">
        <v>34</v>
      </c>
      <c r="M71" s="103">
        <v>424.27</v>
      </c>
      <c r="N71" s="103">
        <v>6843.8</v>
      </c>
      <c r="O71" s="46">
        <v>-0.13875682382758522</v>
      </c>
      <c r="Q71" s="117"/>
      <c r="R71" s="120"/>
      <c r="S71" s="120"/>
      <c r="T71" s="123"/>
    </row>
    <row r="72" spans="12:20" ht="15.6" hidden="1" customHeight="1" x14ac:dyDescent="0.25">
      <c r="L72" s="54" t="s">
        <v>20</v>
      </c>
      <c r="M72" s="103">
        <v>61.3</v>
      </c>
      <c r="N72" s="103">
        <v>979.94</v>
      </c>
      <c r="O72" s="46">
        <v>-0.85681346620298671</v>
      </c>
      <c r="Q72" s="117"/>
      <c r="R72" s="120"/>
      <c r="S72" s="120"/>
      <c r="T72" s="123"/>
    </row>
    <row r="73" spans="12:20" ht="15.6" hidden="1" customHeight="1" x14ac:dyDescent="0.25">
      <c r="L73" s="64"/>
      <c r="M73" s="108"/>
      <c r="N73" s="108"/>
      <c r="O73" s="65"/>
      <c r="Q73" s="117"/>
      <c r="R73" s="120"/>
      <c r="S73" s="120"/>
      <c r="T73" s="123"/>
    </row>
    <row r="74" spans="12:20" ht="15.6" hidden="1" customHeight="1" x14ac:dyDescent="0.25">
      <c r="L74" s="64"/>
      <c r="M74" s="108"/>
      <c r="N74" s="108"/>
      <c r="O74" s="65"/>
      <c r="Q74" s="117"/>
      <c r="R74" s="120"/>
      <c r="S74" s="120"/>
      <c r="T74" s="123"/>
    </row>
    <row r="75" spans="12:20" ht="15.6" hidden="1" customHeight="1" x14ac:dyDescent="0.25">
      <c r="L75" s="64"/>
      <c r="M75" s="108"/>
      <c r="N75" s="108"/>
      <c r="O75" s="65"/>
      <c r="Q75" s="117"/>
      <c r="R75" s="120"/>
      <c r="S75" s="120"/>
      <c r="T75" s="123"/>
    </row>
    <row r="76" spans="12:20" ht="15.6" hidden="1" customHeight="1" x14ac:dyDescent="0.25">
      <c r="L76" s="64"/>
      <c r="M76" s="108"/>
      <c r="N76" s="108"/>
      <c r="O76" s="65"/>
      <c r="Q76" s="117"/>
      <c r="R76" s="120"/>
      <c r="S76" s="120"/>
      <c r="T76" s="123"/>
    </row>
    <row r="77" spans="12:20" ht="15.6" hidden="1" customHeight="1" x14ac:dyDescent="0.25">
      <c r="L77" s="64"/>
      <c r="M77" s="108"/>
      <c r="N77" s="108"/>
      <c r="O77" s="65"/>
      <c r="Q77" s="117"/>
      <c r="R77" s="120"/>
      <c r="S77" s="120"/>
      <c r="T77" s="123"/>
    </row>
    <row r="78" spans="12:20" ht="15.6" hidden="1" customHeight="1" x14ac:dyDescent="0.25">
      <c r="L78" s="64"/>
      <c r="M78" s="108"/>
      <c r="N78" s="108"/>
      <c r="O78" s="65"/>
      <c r="Q78" s="117"/>
      <c r="R78" s="120"/>
      <c r="S78" s="120"/>
      <c r="T78" s="123"/>
    </row>
    <row r="79" spans="12:20" ht="15.6" hidden="1" customHeight="1" x14ac:dyDescent="0.25">
      <c r="L79" s="64"/>
      <c r="M79" s="108"/>
      <c r="N79" s="108"/>
      <c r="O79" s="65"/>
      <c r="Q79" s="117"/>
      <c r="R79" s="120"/>
      <c r="S79" s="120"/>
      <c r="T79" s="123"/>
    </row>
    <row r="80" spans="12:20" ht="15.6" hidden="1" customHeight="1" x14ac:dyDescent="0.25">
      <c r="L80" s="64"/>
      <c r="M80" s="108"/>
      <c r="N80" s="108"/>
      <c r="O80" s="65"/>
      <c r="Q80" s="117"/>
      <c r="R80" s="120"/>
      <c r="S80" s="120"/>
      <c r="T80" s="123"/>
    </row>
    <row r="81" spans="12:20" ht="15.6" hidden="1" customHeight="1" x14ac:dyDescent="0.25">
      <c r="L81" s="64"/>
      <c r="M81" s="108"/>
      <c r="N81" s="108"/>
      <c r="O81" s="65"/>
      <c r="Q81" s="117"/>
      <c r="R81" s="120"/>
      <c r="S81" s="120"/>
      <c r="T81" s="123"/>
    </row>
    <row r="82" spans="12:20" ht="15.6" hidden="1" customHeight="1" x14ac:dyDescent="0.25">
      <c r="L82" s="64"/>
      <c r="M82" s="108"/>
      <c r="N82" s="108"/>
      <c r="O82" s="65"/>
      <c r="Q82" s="117"/>
      <c r="R82" s="120"/>
      <c r="S82" s="120"/>
      <c r="T82" s="123"/>
    </row>
    <row r="83" spans="12:20" ht="15.6" hidden="1" customHeight="1" x14ac:dyDescent="0.25">
      <c r="L83" s="64"/>
      <c r="M83" s="108"/>
      <c r="N83" s="108"/>
      <c r="O83" s="65"/>
      <c r="Q83" s="117"/>
      <c r="R83" s="120"/>
      <c r="S83" s="120"/>
      <c r="T83" s="123"/>
    </row>
    <row r="84" spans="12:20" ht="15.6" hidden="1" customHeight="1" x14ac:dyDescent="0.25">
      <c r="L84" s="64"/>
      <c r="M84" s="108"/>
      <c r="N84" s="108"/>
      <c r="O84" s="65"/>
      <c r="Q84" s="117"/>
      <c r="R84" s="120"/>
      <c r="S84" s="120"/>
      <c r="T84" s="123"/>
    </row>
    <row r="85" spans="12:20" ht="15.6" hidden="1" customHeight="1" x14ac:dyDescent="0.25">
      <c r="L85" s="64"/>
      <c r="M85" s="108"/>
      <c r="N85" s="108"/>
      <c r="O85" s="65"/>
      <c r="Q85" s="117"/>
      <c r="R85" s="120"/>
      <c r="S85" s="120"/>
      <c r="T85" s="123"/>
    </row>
    <row r="86" spans="12:20" ht="15.6" hidden="1" customHeight="1" x14ac:dyDescent="0.25">
      <c r="L86" s="64"/>
      <c r="M86" s="108"/>
      <c r="N86" s="108"/>
      <c r="O86" s="65"/>
      <c r="Q86" s="117"/>
      <c r="R86" s="120"/>
      <c r="S86" s="120"/>
      <c r="T86" s="123"/>
    </row>
    <row r="87" spans="12:20" ht="15.6" hidden="1" customHeight="1" x14ac:dyDescent="0.25">
      <c r="L87" s="64"/>
      <c r="M87" s="108"/>
      <c r="N87" s="108"/>
      <c r="O87" s="65"/>
      <c r="Q87" s="117"/>
      <c r="R87" s="120"/>
      <c r="S87" s="120"/>
      <c r="T87" s="123"/>
    </row>
    <row r="88" spans="12:20" ht="15.6" hidden="1" customHeight="1" x14ac:dyDescent="0.25">
      <c r="L88" s="64"/>
      <c r="M88" s="108"/>
      <c r="N88" s="108"/>
      <c r="O88" s="65"/>
      <c r="Q88" s="117"/>
      <c r="R88" s="120"/>
      <c r="S88" s="120"/>
      <c r="T88" s="123"/>
    </row>
    <row r="89" spans="12:20" ht="12" hidden="1" customHeight="1" x14ac:dyDescent="0.25">
      <c r="L89" s="64"/>
      <c r="M89" s="108"/>
      <c r="N89" s="108"/>
      <c r="O89" s="65"/>
      <c r="Q89" s="117"/>
      <c r="R89" s="120"/>
      <c r="S89" s="120"/>
      <c r="T89" s="123"/>
    </row>
    <row r="90" spans="12:20" ht="12" hidden="1" customHeight="1" x14ac:dyDescent="0.25">
      <c r="L90" s="64"/>
      <c r="M90" s="108"/>
      <c r="N90" s="108"/>
      <c r="O90" s="65"/>
      <c r="Q90" s="117"/>
      <c r="R90" s="120"/>
      <c r="S90" s="120"/>
      <c r="T90" s="123"/>
    </row>
    <row r="91" spans="12:20" ht="12" hidden="1" customHeight="1" x14ac:dyDescent="0.25">
      <c r="L91" s="64"/>
      <c r="M91" s="108"/>
      <c r="N91" s="108"/>
      <c r="O91" s="65"/>
      <c r="Q91" s="117"/>
      <c r="R91" s="120"/>
      <c r="S91" s="120"/>
      <c r="T91" s="123"/>
    </row>
    <row r="92" spans="12:20" ht="12" hidden="1" customHeight="1" x14ac:dyDescent="0.25">
      <c r="L92" s="64"/>
      <c r="M92" s="108"/>
      <c r="N92" s="108"/>
      <c r="O92" s="65"/>
      <c r="Q92" s="117"/>
      <c r="R92" s="120"/>
      <c r="S92" s="120"/>
      <c r="T92" s="123"/>
    </row>
    <row r="93" spans="12:20" ht="12" hidden="1" customHeight="1" x14ac:dyDescent="0.25">
      <c r="L93" s="64"/>
      <c r="M93" s="108"/>
      <c r="N93" s="108"/>
      <c r="O93" s="65"/>
      <c r="Q93" s="117"/>
      <c r="R93" s="120"/>
      <c r="S93" s="120"/>
      <c r="T93" s="123"/>
    </row>
    <row r="94" spans="12:20" ht="12" hidden="1" customHeight="1" x14ac:dyDescent="0.25">
      <c r="L94" s="64"/>
      <c r="M94" s="108"/>
      <c r="N94" s="108"/>
      <c r="O94" s="65"/>
      <c r="Q94" s="117"/>
      <c r="R94" s="120"/>
      <c r="S94" s="120"/>
      <c r="T94" s="123"/>
    </row>
    <row r="95" spans="12:20" ht="12" hidden="1" customHeight="1" x14ac:dyDescent="0.25">
      <c r="L95" s="64"/>
      <c r="M95" s="108"/>
      <c r="N95" s="108"/>
      <c r="O95" s="65"/>
      <c r="Q95" s="117"/>
      <c r="R95" s="120"/>
      <c r="S95" s="120"/>
      <c r="T95" s="123"/>
    </row>
    <row r="96" spans="12:20" ht="12" hidden="1" customHeight="1" x14ac:dyDescent="0.25">
      <c r="L96" s="64"/>
      <c r="M96" s="108"/>
      <c r="N96" s="108"/>
      <c r="O96" s="65"/>
      <c r="Q96" s="117"/>
      <c r="R96" s="120"/>
      <c r="S96" s="120"/>
      <c r="T96" s="123"/>
    </row>
    <row r="97" spans="12:20" ht="12" hidden="1" customHeight="1" x14ac:dyDescent="0.25">
      <c r="L97" s="64"/>
      <c r="M97" s="108"/>
      <c r="N97" s="108"/>
      <c r="O97" s="65"/>
      <c r="Q97" s="117"/>
      <c r="R97" s="120"/>
      <c r="S97" s="120"/>
      <c r="T97" s="123"/>
    </row>
    <row r="98" spans="12:20" ht="12" hidden="1" customHeight="1" x14ac:dyDescent="0.25">
      <c r="L98" s="64"/>
      <c r="M98" s="108"/>
      <c r="N98" s="108"/>
      <c r="O98" s="65"/>
      <c r="Q98" s="117"/>
      <c r="R98" s="120"/>
      <c r="S98" s="120"/>
      <c r="T98" s="123"/>
    </row>
    <row r="99" spans="12:20" ht="12" hidden="1" customHeight="1" x14ac:dyDescent="0.25">
      <c r="L99" s="64"/>
      <c r="M99" s="108"/>
      <c r="N99" s="108"/>
      <c r="O99" s="65"/>
      <c r="Q99" s="117"/>
      <c r="R99" s="120"/>
      <c r="S99" s="120"/>
      <c r="T99" s="123"/>
    </row>
    <row r="100" spans="12:20" ht="12" hidden="1" customHeight="1" x14ac:dyDescent="0.25">
      <c r="L100" s="64"/>
      <c r="M100" s="108"/>
      <c r="N100" s="108"/>
      <c r="O100" s="65"/>
      <c r="Q100" s="117"/>
      <c r="R100" s="120"/>
      <c r="S100" s="120"/>
      <c r="T100" s="123"/>
    </row>
    <row r="101" spans="12:20" ht="12" hidden="1" customHeight="1" x14ac:dyDescent="0.25">
      <c r="L101" s="64"/>
      <c r="M101" s="108"/>
      <c r="N101" s="108"/>
      <c r="O101" s="65"/>
      <c r="Q101" s="117"/>
      <c r="R101" s="120"/>
      <c r="S101" s="120"/>
      <c r="T101" s="123"/>
    </row>
    <row r="102" spans="12:20" ht="12" hidden="1" customHeight="1" x14ac:dyDescent="0.25">
      <c r="L102" s="64"/>
      <c r="M102" s="108"/>
      <c r="N102" s="108"/>
      <c r="O102" s="65"/>
      <c r="Q102" s="117"/>
      <c r="R102" s="120"/>
      <c r="S102" s="120"/>
      <c r="T102" s="123"/>
    </row>
    <row r="103" spans="12:20" ht="12" hidden="1" customHeight="1" x14ac:dyDescent="0.25">
      <c r="L103" s="64"/>
      <c r="M103" s="108"/>
      <c r="N103" s="108"/>
      <c r="O103" s="65"/>
      <c r="Q103" s="117"/>
      <c r="R103" s="120"/>
      <c r="S103" s="120"/>
      <c r="T103" s="123"/>
    </row>
    <row r="104" spans="12:20" ht="12" hidden="1" customHeight="1" x14ac:dyDescent="0.25">
      <c r="L104" s="64"/>
      <c r="M104" s="108"/>
      <c r="N104" s="108"/>
      <c r="O104" s="65"/>
      <c r="Q104" s="117"/>
      <c r="R104" s="120"/>
      <c r="S104" s="120"/>
      <c r="T104" s="123"/>
    </row>
    <row r="105" spans="12:20" ht="12" hidden="1" customHeight="1" x14ac:dyDescent="0.25">
      <c r="L105" s="64"/>
      <c r="M105" s="108"/>
      <c r="N105" s="108"/>
      <c r="O105" s="65"/>
      <c r="Q105" s="117"/>
      <c r="R105" s="120"/>
      <c r="S105" s="120"/>
      <c r="T105" s="123"/>
    </row>
    <row r="106" spans="12:20" ht="12" hidden="1" customHeight="1" x14ac:dyDescent="0.25">
      <c r="L106" s="64"/>
      <c r="M106" s="108"/>
      <c r="N106" s="108"/>
      <c r="O106" s="65"/>
      <c r="Q106" s="117"/>
      <c r="R106" s="120"/>
      <c r="S106" s="120"/>
      <c r="T106" s="123"/>
    </row>
    <row r="107" spans="12:20" ht="12" hidden="1" customHeight="1" x14ac:dyDescent="0.25">
      <c r="L107" s="64"/>
      <c r="M107" s="108"/>
      <c r="N107" s="108"/>
      <c r="O107" s="65"/>
      <c r="Q107" s="117"/>
      <c r="R107" s="120"/>
      <c r="S107" s="120"/>
      <c r="T107" s="123"/>
    </row>
    <row r="108" spans="12:20" ht="12" hidden="1" customHeight="1" x14ac:dyDescent="0.25">
      <c r="L108" s="64"/>
      <c r="M108" s="108"/>
      <c r="N108" s="108"/>
      <c r="O108" s="65"/>
      <c r="Q108" s="117"/>
      <c r="R108" s="120"/>
      <c r="S108" s="120"/>
      <c r="T108" s="123"/>
    </row>
    <row r="109" spans="12:20" ht="12" hidden="1" customHeight="1" x14ac:dyDescent="0.25">
      <c r="L109" s="64"/>
      <c r="M109" s="108"/>
      <c r="N109" s="108"/>
      <c r="O109" s="65"/>
      <c r="Q109" s="117"/>
      <c r="R109" s="120"/>
      <c r="S109" s="120"/>
      <c r="T109" s="123"/>
    </row>
    <row r="110" spans="12:20" ht="12" hidden="1" customHeight="1" x14ac:dyDescent="0.25">
      <c r="L110" s="64"/>
      <c r="M110" s="108"/>
      <c r="N110" s="108"/>
      <c r="O110" s="65"/>
      <c r="Q110" s="117"/>
      <c r="R110" s="120"/>
      <c r="S110" s="120"/>
      <c r="T110" s="123"/>
    </row>
    <row r="111" spans="12:20" ht="12" hidden="1" customHeight="1" x14ac:dyDescent="0.25">
      <c r="L111" s="64"/>
      <c r="M111" s="108"/>
      <c r="N111" s="108"/>
      <c r="O111" s="65"/>
      <c r="Q111" s="117"/>
      <c r="R111" s="120"/>
      <c r="S111" s="120"/>
      <c r="T111" s="123"/>
    </row>
    <row r="112" spans="12:20" ht="12" hidden="1" customHeight="1" x14ac:dyDescent="0.25">
      <c r="L112" s="64"/>
      <c r="M112" s="108"/>
      <c r="N112" s="108"/>
      <c r="O112" s="65"/>
      <c r="Q112" s="117"/>
      <c r="R112" s="120"/>
      <c r="S112" s="120"/>
      <c r="T112" s="123"/>
    </row>
    <row r="113" spans="12:20" ht="12" hidden="1" customHeight="1" x14ac:dyDescent="0.25">
      <c r="L113" s="64"/>
      <c r="M113" s="108"/>
      <c r="N113" s="108"/>
      <c r="O113" s="65"/>
      <c r="Q113" s="117"/>
      <c r="R113" s="120"/>
      <c r="S113" s="120"/>
      <c r="T113" s="123"/>
    </row>
    <row r="114" spans="12:20" ht="12" hidden="1" customHeight="1" x14ac:dyDescent="0.25">
      <c r="L114" s="64"/>
      <c r="M114" s="108"/>
      <c r="N114" s="108"/>
      <c r="O114" s="65"/>
      <c r="Q114" s="117"/>
      <c r="R114" s="120"/>
      <c r="S114" s="120"/>
      <c r="T114" s="123"/>
    </row>
    <row r="115" spans="12:20" ht="12" hidden="1" customHeight="1" x14ac:dyDescent="0.25">
      <c r="L115" s="64"/>
      <c r="M115" s="108"/>
      <c r="N115" s="108"/>
      <c r="O115" s="65"/>
      <c r="Q115" s="117"/>
      <c r="R115" s="120"/>
      <c r="S115" s="120"/>
      <c r="T115" s="123"/>
    </row>
    <row r="116" spans="12:20" ht="12" hidden="1" customHeight="1" x14ac:dyDescent="0.25">
      <c r="L116" s="64"/>
      <c r="M116" s="108"/>
      <c r="N116" s="108"/>
      <c r="O116" s="65"/>
      <c r="Q116" s="117"/>
      <c r="R116" s="120"/>
      <c r="S116" s="120"/>
      <c r="T116" s="123"/>
    </row>
    <row r="117" spans="12:20" ht="12" hidden="1" customHeight="1" x14ac:dyDescent="0.25">
      <c r="L117" s="64"/>
      <c r="M117" s="108"/>
      <c r="N117" s="108"/>
      <c r="O117" s="65"/>
      <c r="Q117" s="117"/>
      <c r="R117" s="120"/>
      <c r="S117" s="120"/>
      <c r="T117" s="123"/>
    </row>
    <row r="118" spans="12:20" ht="12" hidden="1" customHeight="1" x14ac:dyDescent="0.25">
      <c r="L118" s="64"/>
      <c r="M118" s="108"/>
      <c r="N118" s="108"/>
      <c r="O118" s="65"/>
      <c r="Q118" s="117"/>
      <c r="R118" s="120"/>
      <c r="S118" s="120"/>
      <c r="T118" s="123"/>
    </row>
    <row r="119" spans="12:20" ht="12" hidden="1" customHeight="1" x14ac:dyDescent="0.25">
      <c r="L119" s="64"/>
      <c r="M119" s="108"/>
      <c r="N119" s="108"/>
      <c r="O119" s="65"/>
      <c r="Q119" s="117"/>
      <c r="R119" s="120"/>
      <c r="S119" s="120"/>
      <c r="T119" s="123"/>
    </row>
    <row r="120" spans="12:20" ht="12" hidden="1" customHeight="1" x14ac:dyDescent="0.25">
      <c r="L120" s="64"/>
      <c r="M120" s="108"/>
      <c r="N120" s="108"/>
      <c r="O120" s="65"/>
      <c r="Q120" s="117"/>
      <c r="R120" s="120"/>
      <c r="S120" s="120"/>
      <c r="T120" s="123"/>
    </row>
    <row r="121" spans="12:20" ht="12" hidden="1" customHeight="1" x14ac:dyDescent="0.25">
      <c r="L121" s="64"/>
      <c r="M121" s="108"/>
      <c r="N121" s="108"/>
      <c r="O121" s="65"/>
      <c r="Q121" s="117"/>
      <c r="R121" s="120"/>
      <c r="S121" s="120"/>
      <c r="T121" s="123"/>
    </row>
    <row r="122" spans="12:20" ht="12" hidden="1" customHeight="1" x14ac:dyDescent="0.25">
      <c r="L122" s="64"/>
      <c r="M122" s="108"/>
      <c r="N122" s="108"/>
      <c r="O122" s="65"/>
      <c r="Q122" s="117"/>
      <c r="R122" s="120"/>
      <c r="S122" s="120"/>
      <c r="T122" s="123"/>
    </row>
    <row r="123" spans="12:20" ht="12" hidden="1" customHeight="1" x14ac:dyDescent="0.25">
      <c r="L123" s="64"/>
      <c r="M123" s="108"/>
      <c r="N123" s="108"/>
      <c r="O123" s="65"/>
      <c r="Q123" s="117"/>
      <c r="R123" s="120"/>
      <c r="S123" s="120"/>
      <c r="T123" s="123"/>
    </row>
    <row r="124" spans="12:20" ht="12" hidden="1" customHeight="1" x14ac:dyDescent="0.25">
      <c r="L124" s="64"/>
      <c r="M124" s="108"/>
      <c r="N124" s="108"/>
      <c r="O124" s="65"/>
      <c r="Q124" s="117"/>
      <c r="R124" s="120"/>
      <c r="S124" s="120"/>
      <c r="T124" s="123"/>
    </row>
    <row r="125" spans="12:20" ht="12" hidden="1" customHeight="1" x14ac:dyDescent="0.25">
      <c r="L125" s="64"/>
      <c r="M125" s="108"/>
      <c r="N125" s="108"/>
      <c r="O125" s="65"/>
      <c r="Q125" s="117"/>
      <c r="R125" s="120"/>
      <c r="S125" s="120"/>
      <c r="T125" s="123"/>
    </row>
    <row r="126" spans="12:20" ht="12" hidden="1" customHeight="1" x14ac:dyDescent="0.25">
      <c r="L126" s="64"/>
      <c r="M126" s="108"/>
      <c r="N126" s="108"/>
      <c r="O126" s="65"/>
      <c r="Q126" s="117"/>
      <c r="R126" s="120"/>
      <c r="S126" s="120"/>
      <c r="T126" s="123"/>
    </row>
    <row r="127" spans="12:20" ht="12" hidden="1" customHeight="1" x14ac:dyDescent="0.25">
      <c r="L127" s="64"/>
      <c r="M127" s="108"/>
      <c r="N127" s="108"/>
      <c r="O127" s="65"/>
      <c r="Q127" s="117"/>
      <c r="R127" s="120"/>
      <c r="S127" s="120"/>
      <c r="T127" s="123"/>
    </row>
    <row r="128" spans="12:20" ht="12" hidden="1" customHeight="1" x14ac:dyDescent="0.25">
      <c r="L128" s="64"/>
      <c r="M128" s="108"/>
      <c r="N128" s="108"/>
      <c r="O128" s="65"/>
      <c r="Q128" s="117"/>
      <c r="R128" s="120"/>
      <c r="S128" s="120"/>
      <c r="T128" s="123"/>
    </row>
    <row r="129" spans="12:20" ht="12" hidden="1" customHeight="1" x14ac:dyDescent="0.25">
      <c r="L129" s="64"/>
      <c r="M129" s="108"/>
      <c r="N129" s="108"/>
      <c r="O129" s="65"/>
      <c r="Q129" s="117"/>
      <c r="R129" s="120"/>
      <c r="S129" s="120"/>
      <c r="T129" s="123"/>
    </row>
    <row r="130" spans="12:20" ht="12" hidden="1" customHeight="1" x14ac:dyDescent="0.25">
      <c r="L130" s="64"/>
      <c r="M130" s="108"/>
      <c r="N130" s="108"/>
      <c r="O130" s="65"/>
      <c r="Q130" s="117"/>
      <c r="R130" s="120"/>
      <c r="S130" s="120"/>
      <c r="T130" s="123"/>
    </row>
    <row r="131" spans="12:20" ht="12" hidden="1" customHeight="1" x14ac:dyDescent="0.25">
      <c r="L131" s="64"/>
      <c r="M131" s="108"/>
      <c r="N131" s="108"/>
      <c r="O131" s="65"/>
      <c r="Q131" s="117"/>
      <c r="R131" s="120"/>
      <c r="S131" s="120"/>
      <c r="T131" s="123"/>
    </row>
    <row r="132" spans="12:20" ht="12" hidden="1" customHeight="1" x14ac:dyDescent="0.25">
      <c r="L132" s="64"/>
      <c r="M132" s="108"/>
      <c r="N132" s="108"/>
      <c r="O132" s="65"/>
      <c r="Q132" s="117"/>
      <c r="R132" s="120"/>
      <c r="S132" s="120"/>
      <c r="T132" s="123"/>
    </row>
    <row r="133" spans="12:20" ht="12" hidden="1" customHeight="1" x14ac:dyDescent="0.25">
      <c r="L133" s="64"/>
      <c r="M133" s="108"/>
      <c r="N133" s="108"/>
      <c r="O133" s="65"/>
      <c r="Q133" s="117"/>
      <c r="R133" s="120"/>
      <c r="S133" s="120"/>
      <c r="T133" s="123"/>
    </row>
    <row r="134" spans="12:20" ht="12" hidden="1" customHeight="1" x14ac:dyDescent="0.25">
      <c r="L134" s="64"/>
      <c r="M134" s="108"/>
      <c r="N134" s="108"/>
      <c r="O134" s="65"/>
      <c r="Q134" s="117"/>
      <c r="R134" s="120"/>
      <c r="S134" s="120"/>
      <c r="T134" s="123"/>
    </row>
    <row r="135" spans="12:20" ht="12" hidden="1" customHeight="1" x14ac:dyDescent="0.25">
      <c r="L135" s="64"/>
      <c r="M135" s="108"/>
      <c r="N135" s="108"/>
      <c r="O135" s="65"/>
      <c r="Q135" s="117"/>
      <c r="R135" s="120"/>
      <c r="S135" s="120"/>
      <c r="T135" s="123"/>
    </row>
    <row r="136" spans="12:20" ht="12" hidden="1" customHeight="1" x14ac:dyDescent="0.25">
      <c r="L136" s="64"/>
      <c r="M136" s="108"/>
      <c r="N136" s="108"/>
      <c r="O136" s="65"/>
      <c r="Q136" s="117"/>
      <c r="R136" s="120"/>
      <c r="S136" s="120"/>
      <c r="T136" s="123"/>
    </row>
    <row r="137" spans="12:20" ht="12" hidden="1" customHeight="1" x14ac:dyDescent="0.25">
      <c r="L137" s="64"/>
      <c r="M137" s="108"/>
      <c r="N137" s="108"/>
      <c r="O137" s="65"/>
      <c r="Q137" s="117"/>
      <c r="R137" s="120"/>
      <c r="S137" s="120"/>
      <c r="T137" s="123"/>
    </row>
    <row r="138" spans="12:20" ht="12" hidden="1" customHeight="1" x14ac:dyDescent="0.25">
      <c r="L138" s="64"/>
      <c r="M138" s="108"/>
      <c r="N138" s="108"/>
      <c r="O138" s="65"/>
      <c r="Q138" s="117"/>
      <c r="R138" s="120"/>
      <c r="S138" s="120"/>
      <c r="T138" s="123"/>
    </row>
    <row r="139" spans="12:20" ht="12" hidden="1" customHeight="1" x14ac:dyDescent="0.25">
      <c r="L139" s="64"/>
      <c r="M139" s="108"/>
      <c r="N139" s="108"/>
      <c r="O139" s="65"/>
      <c r="Q139" s="117"/>
      <c r="R139" s="120"/>
      <c r="S139" s="120"/>
      <c r="T139" s="123"/>
    </row>
    <row r="140" spans="12:20" ht="12" hidden="1" customHeight="1" x14ac:dyDescent="0.25">
      <c r="L140" s="64"/>
      <c r="M140" s="108"/>
      <c r="N140" s="108"/>
      <c r="O140" s="65"/>
      <c r="Q140" s="117"/>
      <c r="R140" s="120"/>
      <c r="S140" s="120"/>
      <c r="T140" s="123"/>
    </row>
    <row r="141" spans="12:20" ht="12" hidden="1" customHeight="1" x14ac:dyDescent="0.25">
      <c r="L141" s="64"/>
      <c r="M141" s="108"/>
      <c r="N141" s="108"/>
      <c r="O141" s="65"/>
      <c r="Q141" s="117"/>
      <c r="R141" s="120"/>
      <c r="S141" s="120"/>
      <c r="T141" s="123"/>
    </row>
    <row r="142" spans="12:20" ht="12" hidden="1" customHeight="1" x14ac:dyDescent="0.25">
      <c r="L142" s="64"/>
      <c r="M142" s="108"/>
      <c r="N142" s="108"/>
      <c r="O142" s="65"/>
      <c r="Q142" s="117"/>
      <c r="R142" s="120"/>
      <c r="S142" s="120"/>
      <c r="T142" s="123"/>
    </row>
    <row r="143" spans="12:20" ht="12" hidden="1" customHeight="1" x14ac:dyDescent="0.25">
      <c r="L143" s="64"/>
      <c r="M143" s="108"/>
      <c r="N143" s="108"/>
      <c r="O143" s="65"/>
      <c r="Q143" s="117"/>
      <c r="R143" s="120"/>
      <c r="S143" s="120"/>
      <c r="T143" s="123"/>
    </row>
    <row r="144" spans="12:20" ht="12" hidden="1" customHeight="1" x14ac:dyDescent="0.25">
      <c r="L144" s="64"/>
      <c r="M144" s="108"/>
      <c r="N144" s="108"/>
      <c r="O144" s="65"/>
      <c r="Q144" s="117"/>
      <c r="R144" s="120"/>
      <c r="S144" s="120"/>
      <c r="T144" s="123"/>
    </row>
    <row r="145" spans="12:20" ht="12" hidden="1" customHeight="1" x14ac:dyDescent="0.25">
      <c r="L145" s="64"/>
      <c r="M145" s="108"/>
      <c r="N145" s="108"/>
      <c r="O145" s="65"/>
      <c r="Q145" s="117"/>
      <c r="R145" s="120"/>
      <c r="S145" s="120"/>
      <c r="T145" s="123"/>
    </row>
    <row r="146" spans="12:20" ht="12" hidden="1" customHeight="1" x14ac:dyDescent="0.25">
      <c r="L146" s="64"/>
      <c r="M146" s="108"/>
      <c r="N146" s="108"/>
      <c r="O146" s="65"/>
      <c r="Q146" s="117"/>
      <c r="R146" s="120"/>
      <c r="S146" s="120"/>
      <c r="T146" s="123"/>
    </row>
    <row r="147" spans="12:20" ht="12" hidden="1" customHeight="1" x14ac:dyDescent="0.25">
      <c r="L147" s="64"/>
      <c r="M147" s="108"/>
      <c r="N147" s="108"/>
      <c r="O147" s="65"/>
      <c r="Q147" s="117"/>
      <c r="R147" s="120"/>
      <c r="S147" s="120"/>
      <c r="T147" s="123"/>
    </row>
    <row r="148" spans="12:20" ht="12" hidden="1" customHeight="1" x14ac:dyDescent="0.25">
      <c r="L148" s="64"/>
      <c r="M148" s="108"/>
      <c r="N148" s="108"/>
      <c r="O148" s="65"/>
      <c r="Q148" s="117"/>
      <c r="R148" s="120"/>
      <c r="S148" s="120"/>
      <c r="T148" s="123"/>
    </row>
    <row r="149" spans="12:20" ht="12" hidden="1" customHeight="1" x14ac:dyDescent="0.25">
      <c r="L149" s="64"/>
      <c r="M149" s="108"/>
      <c r="N149" s="108"/>
      <c r="O149" s="65"/>
      <c r="Q149" s="117"/>
      <c r="R149" s="120"/>
      <c r="S149" s="120"/>
      <c r="T149" s="123"/>
    </row>
    <row r="150" spans="12:20" ht="12" hidden="1" customHeight="1" x14ac:dyDescent="0.25">
      <c r="L150" s="64"/>
      <c r="M150" s="108"/>
      <c r="N150" s="108"/>
      <c r="O150" s="65"/>
      <c r="Q150" s="117"/>
      <c r="R150" s="120"/>
      <c r="S150" s="120"/>
      <c r="T150" s="123"/>
    </row>
    <row r="151" spans="12:20" ht="12" hidden="1" customHeight="1" x14ac:dyDescent="0.25">
      <c r="L151" s="64"/>
      <c r="M151" s="108"/>
      <c r="N151" s="108"/>
      <c r="O151" s="65"/>
      <c r="Q151" s="117"/>
      <c r="R151" s="120"/>
      <c r="S151" s="120"/>
      <c r="T151" s="123"/>
    </row>
    <row r="152" spans="12:20" ht="12" hidden="1" customHeight="1" x14ac:dyDescent="0.25">
      <c r="L152" s="64"/>
      <c r="M152" s="108"/>
      <c r="N152" s="108"/>
      <c r="O152" s="65"/>
      <c r="Q152" s="117"/>
      <c r="R152" s="120"/>
      <c r="S152" s="120"/>
      <c r="T152" s="123"/>
    </row>
    <row r="153" spans="12:20" ht="12" hidden="1" customHeight="1" x14ac:dyDescent="0.25">
      <c r="L153" s="64"/>
      <c r="M153" s="108"/>
      <c r="N153" s="108"/>
      <c r="O153" s="65"/>
      <c r="Q153" s="117"/>
      <c r="R153" s="120"/>
      <c r="S153" s="120"/>
      <c r="T153" s="123"/>
    </row>
    <row r="154" spans="12:20" ht="12" hidden="1" customHeight="1" x14ac:dyDescent="0.25">
      <c r="L154" s="64"/>
      <c r="M154" s="108"/>
      <c r="N154" s="108"/>
      <c r="O154" s="65"/>
      <c r="Q154" s="117"/>
      <c r="R154" s="120"/>
      <c r="S154" s="120"/>
      <c r="T154" s="123"/>
    </row>
    <row r="155" spans="12:20" ht="12" hidden="1" customHeight="1" x14ac:dyDescent="0.25">
      <c r="L155" s="64"/>
      <c r="M155" s="108"/>
      <c r="N155" s="108"/>
      <c r="O155" s="65"/>
      <c r="Q155" s="117"/>
      <c r="R155" s="120"/>
      <c r="S155" s="120"/>
      <c r="T155" s="123"/>
    </row>
    <row r="156" spans="12:20" ht="12" hidden="1" customHeight="1" x14ac:dyDescent="0.25">
      <c r="L156" s="64"/>
      <c r="M156" s="108"/>
      <c r="N156" s="108"/>
      <c r="O156" s="65"/>
      <c r="Q156" s="117"/>
      <c r="R156" s="120"/>
      <c r="S156" s="120"/>
      <c r="T156" s="123"/>
    </row>
    <row r="157" spans="12:20" ht="12" hidden="1" customHeight="1" x14ac:dyDescent="0.25">
      <c r="L157" s="64"/>
      <c r="M157" s="108"/>
      <c r="N157" s="108"/>
      <c r="O157" s="65"/>
      <c r="Q157" s="117"/>
      <c r="R157" s="120"/>
      <c r="S157" s="120"/>
      <c r="T157" s="123"/>
    </row>
    <row r="158" spans="12:20" ht="12" hidden="1" customHeight="1" x14ac:dyDescent="0.25">
      <c r="L158" s="64"/>
      <c r="M158" s="108"/>
      <c r="N158" s="108"/>
      <c r="O158" s="65"/>
      <c r="Q158" s="117"/>
      <c r="R158" s="120"/>
      <c r="S158" s="120"/>
      <c r="T158" s="123"/>
    </row>
    <row r="159" spans="12:20" ht="12" hidden="1" customHeight="1" x14ac:dyDescent="0.25">
      <c r="L159" s="64"/>
      <c r="M159" s="108"/>
      <c r="N159" s="108"/>
      <c r="O159" s="65"/>
      <c r="Q159" s="117"/>
      <c r="R159" s="120"/>
      <c r="S159" s="120"/>
      <c r="T159" s="123"/>
    </row>
    <row r="160" spans="12:20" ht="12" hidden="1" customHeight="1" x14ac:dyDescent="0.25">
      <c r="L160" s="64"/>
      <c r="M160" s="108"/>
      <c r="N160" s="108"/>
      <c r="O160" s="65"/>
      <c r="Q160" s="117"/>
      <c r="R160" s="120"/>
      <c r="S160" s="120"/>
      <c r="T160" s="123"/>
    </row>
    <row r="161" spans="12:20" ht="12" hidden="1" customHeight="1" x14ac:dyDescent="0.25">
      <c r="L161" s="64"/>
      <c r="M161" s="108"/>
      <c r="N161" s="108"/>
      <c r="O161" s="65"/>
      <c r="Q161" s="117"/>
      <c r="R161" s="120"/>
      <c r="S161" s="120"/>
      <c r="T161" s="123"/>
    </row>
    <row r="162" spans="12:20" ht="12" hidden="1" customHeight="1" x14ac:dyDescent="0.25">
      <c r="L162" s="64"/>
      <c r="M162" s="108"/>
      <c r="N162" s="108"/>
      <c r="O162" s="65"/>
      <c r="Q162" s="117"/>
      <c r="R162" s="120"/>
      <c r="S162" s="120"/>
      <c r="T162" s="123"/>
    </row>
    <row r="163" spans="12:20" ht="12" hidden="1" customHeight="1" x14ac:dyDescent="0.25">
      <c r="L163" s="64"/>
      <c r="M163" s="108"/>
      <c r="N163" s="108"/>
      <c r="O163" s="65"/>
      <c r="Q163" s="117"/>
      <c r="R163" s="120"/>
      <c r="S163" s="120"/>
      <c r="T163" s="123"/>
    </row>
    <row r="164" spans="12:20" ht="12" hidden="1" customHeight="1" x14ac:dyDescent="0.25">
      <c r="L164" s="64"/>
      <c r="M164" s="108"/>
      <c r="N164" s="108"/>
      <c r="O164" s="65"/>
      <c r="Q164" s="117"/>
      <c r="R164" s="120"/>
      <c r="S164" s="120"/>
      <c r="T164" s="123"/>
    </row>
    <row r="165" spans="12:20" ht="12" hidden="1" customHeight="1" x14ac:dyDescent="0.25">
      <c r="L165" s="64"/>
      <c r="M165" s="108"/>
      <c r="N165" s="108"/>
      <c r="O165" s="65"/>
      <c r="Q165" s="117"/>
      <c r="R165" s="120"/>
      <c r="S165" s="120"/>
      <c r="T165" s="123"/>
    </row>
    <row r="166" spans="12:20" ht="12" hidden="1" customHeight="1" x14ac:dyDescent="0.25">
      <c r="L166" s="64"/>
      <c r="M166" s="108"/>
      <c r="N166" s="108"/>
      <c r="O166" s="65"/>
      <c r="Q166" s="117"/>
      <c r="R166" s="120"/>
      <c r="S166" s="120"/>
      <c r="T166" s="123"/>
    </row>
    <row r="167" spans="12:20" ht="12" hidden="1" customHeight="1" x14ac:dyDescent="0.25">
      <c r="L167" s="64"/>
      <c r="M167" s="108"/>
      <c r="N167" s="108"/>
      <c r="O167" s="65"/>
      <c r="Q167" s="117"/>
      <c r="R167" s="120"/>
      <c r="S167" s="120"/>
      <c r="T167" s="123"/>
    </row>
    <row r="168" spans="12:20" ht="12" hidden="1" customHeight="1" x14ac:dyDescent="0.25">
      <c r="L168" s="64"/>
      <c r="M168" s="108"/>
      <c r="N168" s="108"/>
      <c r="O168" s="65"/>
      <c r="Q168" s="117"/>
      <c r="R168" s="120"/>
      <c r="S168" s="120"/>
      <c r="T168" s="123"/>
    </row>
    <row r="169" spans="12:20" ht="12" hidden="1" customHeight="1" x14ac:dyDescent="0.25">
      <c r="L169" s="64"/>
      <c r="M169" s="108"/>
      <c r="N169" s="108"/>
      <c r="O169" s="65"/>
      <c r="Q169" s="117"/>
      <c r="R169" s="120"/>
      <c r="S169" s="120"/>
      <c r="T169" s="123"/>
    </row>
    <row r="170" spans="12:20" ht="12" hidden="1" customHeight="1" x14ac:dyDescent="0.25">
      <c r="L170" s="64"/>
      <c r="M170" s="108"/>
      <c r="N170" s="108"/>
      <c r="O170" s="65"/>
      <c r="Q170" s="117"/>
      <c r="R170" s="120"/>
      <c r="S170" s="120"/>
      <c r="T170" s="123"/>
    </row>
    <row r="171" spans="12:20" ht="12" hidden="1" customHeight="1" x14ac:dyDescent="0.25">
      <c r="L171" s="64"/>
      <c r="M171" s="108"/>
      <c r="N171" s="108"/>
      <c r="O171" s="65"/>
      <c r="Q171" s="117"/>
      <c r="R171" s="120"/>
      <c r="S171" s="120"/>
      <c r="T171" s="123"/>
    </row>
    <row r="172" spans="12:20" ht="12" hidden="1" customHeight="1" x14ac:dyDescent="0.25">
      <c r="L172" s="64"/>
      <c r="M172" s="108"/>
      <c r="N172" s="108"/>
      <c r="O172" s="65"/>
      <c r="Q172" s="117"/>
      <c r="R172" s="120"/>
      <c r="S172" s="120"/>
      <c r="T172" s="123"/>
    </row>
    <row r="173" spans="12:20" ht="12" hidden="1" customHeight="1" x14ac:dyDescent="0.25">
      <c r="L173" s="64"/>
      <c r="M173" s="108"/>
      <c r="N173" s="108"/>
      <c r="O173" s="65"/>
      <c r="Q173" s="117"/>
      <c r="R173" s="120"/>
      <c r="S173" s="120"/>
      <c r="T173" s="123"/>
    </row>
    <row r="174" spans="12:20" ht="12" hidden="1" customHeight="1" x14ac:dyDescent="0.25">
      <c r="L174" s="64"/>
      <c r="M174" s="108"/>
      <c r="N174" s="108"/>
      <c r="O174" s="65"/>
      <c r="Q174" s="117"/>
      <c r="R174" s="120"/>
      <c r="S174" s="120"/>
      <c r="T174" s="123"/>
    </row>
    <row r="175" spans="12:20" ht="12" hidden="1" customHeight="1" x14ac:dyDescent="0.25">
      <c r="L175" s="64"/>
      <c r="M175" s="108"/>
      <c r="N175" s="108"/>
      <c r="O175" s="65"/>
      <c r="Q175" s="117"/>
      <c r="R175" s="120"/>
      <c r="S175" s="120"/>
      <c r="T175" s="123"/>
    </row>
    <row r="176" spans="12:20" ht="12" hidden="1" customHeight="1" x14ac:dyDescent="0.25">
      <c r="L176" s="64"/>
      <c r="M176" s="108"/>
      <c r="N176" s="108"/>
      <c r="O176" s="65"/>
      <c r="Q176" s="117"/>
      <c r="R176" s="120"/>
      <c r="S176" s="120"/>
      <c r="T176" s="123"/>
    </row>
    <row r="177" spans="12:20" ht="12" hidden="1" customHeight="1" x14ac:dyDescent="0.25">
      <c r="L177" s="64"/>
      <c r="M177" s="108"/>
      <c r="N177" s="108"/>
      <c r="O177" s="65"/>
      <c r="Q177" s="117"/>
      <c r="R177" s="120"/>
      <c r="S177" s="120"/>
      <c r="T177" s="123"/>
    </row>
    <row r="178" spans="12:20" ht="12" hidden="1" customHeight="1" x14ac:dyDescent="0.25">
      <c r="L178" s="64"/>
      <c r="M178" s="108"/>
      <c r="N178" s="108"/>
      <c r="O178" s="65"/>
      <c r="Q178" s="117"/>
      <c r="R178" s="120"/>
      <c r="S178" s="120"/>
      <c r="T178" s="123"/>
    </row>
    <row r="179" spans="12:20" ht="12" hidden="1" customHeight="1" x14ac:dyDescent="0.25">
      <c r="L179" s="64"/>
      <c r="M179" s="108"/>
      <c r="N179" s="108"/>
      <c r="O179" s="65"/>
      <c r="Q179" s="117"/>
      <c r="R179" s="120"/>
      <c r="S179" s="120"/>
      <c r="T179" s="123"/>
    </row>
    <row r="180" spans="12:20" ht="12" hidden="1" customHeight="1" x14ac:dyDescent="0.25">
      <c r="L180" s="64"/>
      <c r="M180" s="108"/>
      <c r="N180" s="108"/>
      <c r="O180" s="65"/>
      <c r="Q180" s="117"/>
      <c r="R180" s="120"/>
      <c r="S180" s="120"/>
      <c r="T180" s="123"/>
    </row>
    <row r="181" spans="12:20" ht="12" hidden="1" customHeight="1" x14ac:dyDescent="0.25">
      <c r="L181" s="64"/>
      <c r="M181" s="108"/>
      <c r="N181" s="108"/>
      <c r="O181" s="65"/>
      <c r="Q181" s="117"/>
      <c r="R181" s="120"/>
      <c r="S181" s="120"/>
      <c r="T181" s="123"/>
    </row>
    <row r="182" spans="12:20" ht="12" hidden="1" customHeight="1" x14ac:dyDescent="0.25">
      <c r="L182" s="64"/>
      <c r="M182" s="108"/>
      <c r="N182" s="108"/>
      <c r="O182" s="65"/>
      <c r="Q182" s="117"/>
      <c r="R182" s="120"/>
      <c r="S182" s="120"/>
      <c r="T182" s="123"/>
    </row>
    <row r="183" spans="12:20" ht="12" hidden="1" customHeight="1" x14ac:dyDescent="0.25">
      <c r="L183" s="64"/>
      <c r="M183" s="108"/>
      <c r="N183" s="108"/>
      <c r="O183" s="65"/>
      <c r="Q183" s="117"/>
      <c r="R183" s="120"/>
      <c r="S183" s="120"/>
      <c r="T183" s="123"/>
    </row>
    <row r="184" spans="12:20" ht="12" hidden="1" customHeight="1" x14ac:dyDescent="0.25">
      <c r="L184" s="64"/>
      <c r="M184" s="108"/>
      <c r="N184" s="108"/>
      <c r="O184" s="65"/>
      <c r="Q184" s="117"/>
      <c r="R184" s="120"/>
      <c r="S184" s="120"/>
      <c r="T184" s="123"/>
    </row>
    <row r="185" spans="12:20" ht="12" hidden="1" customHeight="1" x14ac:dyDescent="0.25">
      <c r="L185" s="64"/>
      <c r="M185" s="108"/>
      <c r="N185" s="108"/>
      <c r="O185" s="65"/>
      <c r="Q185" s="117"/>
      <c r="R185" s="120"/>
      <c r="S185" s="120"/>
      <c r="T185" s="123"/>
    </row>
    <row r="186" spans="12:20" ht="12" hidden="1" customHeight="1" x14ac:dyDescent="0.25">
      <c r="L186" s="64"/>
      <c r="M186" s="108"/>
      <c r="N186" s="108"/>
      <c r="O186" s="65"/>
      <c r="Q186" s="117"/>
      <c r="R186" s="120"/>
      <c r="S186" s="120"/>
      <c r="T186" s="123"/>
    </row>
    <row r="187" spans="12:20" ht="12" hidden="1" customHeight="1" x14ac:dyDescent="0.25">
      <c r="L187" s="64"/>
      <c r="M187" s="108"/>
      <c r="N187" s="108"/>
      <c r="O187" s="65"/>
      <c r="Q187" s="117"/>
      <c r="R187" s="120"/>
      <c r="S187" s="120"/>
      <c r="T187" s="123"/>
    </row>
    <row r="188" spans="12:20" ht="12" hidden="1" customHeight="1" x14ac:dyDescent="0.25">
      <c r="L188" s="64"/>
      <c r="M188" s="108"/>
      <c r="N188" s="108"/>
      <c r="O188" s="65"/>
      <c r="Q188" s="117"/>
      <c r="R188" s="120"/>
      <c r="S188" s="120"/>
      <c r="T188" s="123"/>
    </row>
    <row r="189" spans="12:20" ht="12" hidden="1" customHeight="1" x14ac:dyDescent="0.25">
      <c r="L189" s="64"/>
      <c r="M189" s="108"/>
      <c r="N189" s="108"/>
      <c r="O189" s="65"/>
      <c r="Q189" s="117"/>
      <c r="R189" s="120"/>
      <c r="S189" s="120"/>
      <c r="T189" s="123"/>
    </row>
    <row r="190" spans="12:20" ht="12" hidden="1" customHeight="1" x14ac:dyDescent="0.25">
      <c r="L190" s="64"/>
      <c r="M190" s="108"/>
      <c r="N190" s="108"/>
      <c r="O190" s="65"/>
      <c r="Q190" s="117"/>
      <c r="R190" s="120"/>
      <c r="S190" s="120"/>
      <c r="T190" s="123"/>
    </row>
    <row r="191" spans="12:20" ht="12" hidden="1" customHeight="1" x14ac:dyDescent="0.25">
      <c r="L191" s="64"/>
      <c r="M191" s="108"/>
      <c r="N191" s="108"/>
      <c r="O191" s="65"/>
      <c r="Q191" s="117"/>
      <c r="R191" s="120"/>
      <c r="S191" s="120"/>
      <c r="T191" s="123"/>
    </row>
    <row r="192" spans="12:20" ht="12" hidden="1" customHeight="1" x14ac:dyDescent="0.25">
      <c r="L192" s="64"/>
      <c r="M192" s="108"/>
      <c r="N192" s="108"/>
      <c r="O192" s="65"/>
      <c r="Q192" s="117"/>
      <c r="R192" s="120"/>
      <c r="S192" s="120"/>
      <c r="T192" s="123"/>
    </row>
    <row r="193" spans="1:21" ht="12" hidden="1" customHeight="1" x14ac:dyDescent="0.25">
      <c r="L193" s="64"/>
      <c r="M193" s="108"/>
      <c r="N193" s="108"/>
      <c r="O193" s="65"/>
      <c r="Q193" s="117"/>
      <c r="R193" s="120"/>
      <c r="S193" s="120"/>
      <c r="T193" s="123"/>
    </row>
    <row r="194" spans="1:21" ht="12" hidden="1" customHeight="1" x14ac:dyDescent="0.25">
      <c r="L194" s="64"/>
      <c r="M194" s="108"/>
      <c r="N194" s="108"/>
      <c r="O194" s="65"/>
      <c r="Q194" s="117"/>
      <c r="R194" s="120"/>
      <c r="S194" s="120"/>
      <c r="T194" s="123"/>
    </row>
    <row r="195" spans="1:21" ht="12" hidden="1" customHeight="1" x14ac:dyDescent="0.25">
      <c r="L195" s="64"/>
      <c r="M195" s="108"/>
      <c r="N195" s="108"/>
      <c r="O195" s="65"/>
      <c r="Q195" s="117"/>
      <c r="R195" s="120"/>
      <c r="S195" s="120"/>
      <c r="T195" s="123"/>
    </row>
    <row r="196" spans="1:21" ht="12" hidden="1" customHeight="1" x14ac:dyDescent="0.25">
      <c r="L196" s="64"/>
      <c r="M196" s="108"/>
      <c r="N196" s="108"/>
      <c r="O196" s="65"/>
      <c r="Q196" s="117"/>
      <c r="R196" s="120"/>
      <c r="S196" s="120"/>
      <c r="T196" s="123"/>
    </row>
    <row r="197" spans="1:21" ht="12" hidden="1" customHeight="1" x14ac:dyDescent="0.25">
      <c r="L197" s="64"/>
      <c r="M197" s="108"/>
      <c r="N197" s="108"/>
      <c r="O197" s="65"/>
      <c r="Q197" s="117"/>
      <c r="R197" s="120"/>
      <c r="S197" s="120"/>
      <c r="T197" s="123"/>
    </row>
    <row r="198" spans="1:21" ht="12" hidden="1" customHeight="1" x14ac:dyDescent="0.25">
      <c r="L198" s="64"/>
      <c r="M198" s="108"/>
      <c r="N198" s="108"/>
      <c r="O198" s="65"/>
      <c r="Q198" s="117"/>
      <c r="R198" s="120"/>
      <c r="S198" s="120"/>
      <c r="T198" s="123"/>
    </row>
    <row r="199" spans="1:21" ht="12" hidden="1" customHeight="1" x14ac:dyDescent="0.25">
      <c r="L199" s="64"/>
      <c r="M199" s="108"/>
      <c r="N199" s="108"/>
      <c r="O199" s="65"/>
      <c r="Q199" s="117"/>
      <c r="R199" s="120"/>
      <c r="S199" s="120"/>
      <c r="T199" s="123"/>
    </row>
    <row r="200" spans="1:21" ht="12" hidden="1" customHeight="1" x14ac:dyDescent="0.25">
      <c r="L200" s="64"/>
      <c r="M200" s="108"/>
      <c r="N200" s="108"/>
      <c r="O200" s="65"/>
      <c r="Q200" s="117"/>
      <c r="R200" s="120"/>
      <c r="S200" s="120"/>
      <c r="T200" s="123"/>
    </row>
    <row r="201" spans="1:21" ht="12" hidden="1" customHeight="1" x14ac:dyDescent="0.25">
      <c r="L201" s="64"/>
      <c r="M201" s="108"/>
      <c r="N201" s="108"/>
      <c r="O201" s="65"/>
      <c r="Q201" s="117"/>
      <c r="R201" s="120"/>
      <c r="S201" s="120"/>
      <c r="T201" s="123"/>
    </row>
    <row r="202" spans="1:21" ht="12" hidden="1" customHeight="1" x14ac:dyDescent="0.25">
      <c r="L202" s="64"/>
      <c r="M202" s="108"/>
      <c r="N202" s="108"/>
      <c r="O202" s="65"/>
      <c r="Q202" s="117"/>
      <c r="R202" s="120"/>
      <c r="S202" s="120"/>
      <c r="T202" s="123"/>
    </row>
    <row r="203" spans="1:21" ht="12" hidden="1" customHeight="1" x14ac:dyDescent="0.25">
      <c r="L203" s="64"/>
      <c r="M203" s="108"/>
      <c r="N203" s="108"/>
      <c r="O203" s="65"/>
      <c r="Q203" s="117"/>
      <c r="R203" s="120"/>
      <c r="S203" s="120"/>
      <c r="T203" s="123"/>
    </row>
    <row r="204" spans="1:21" ht="12" hidden="1" customHeight="1" x14ac:dyDescent="0.25">
      <c r="L204" s="64"/>
      <c r="M204" s="108"/>
      <c r="N204" s="108"/>
      <c r="O204" s="65"/>
      <c r="Q204" s="117"/>
      <c r="R204" s="120"/>
      <c r="S204" s="120"/>
      <c r="T204" s="123"/>
    </row>
    <row r="205" spans="1:21" ht="12" hidden="1" customHeight="1" x14ac:dyDescent="0.25">
      <c r="L205" s="64"/>
      <c r="M205" s="108"/>
      <c r="N205" s="108"/>
      <c r="O205" s="65"/>
      <c r="Q205" s="117"/>
      <c r="R205" s="120"/>
      <c r="S205" s="120"/>
      <c r="T205" s="123"/>
    </row>
    <row r="206" spans="1:21" ht="12" hidden="1" customHeight="1" x14ac:dyDescent="0.25">
      <c r="L206" s="64"/>
      <c r="M206" s="108"/>
      <c r="N206" s="108"/>
      <c r="O206" s="65"/>
      <c r="Q206" s="117"/>
      <c r="R206" s="120"/>
      <c r="S206" s="120"/>
      <c r="T206" s="123"/>
    </row>
    <row r="207" spans="1:21" ht="15.6" customHeight="1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63" t="s">
        <v>34</v>
      </c>
      <c r="M207" s="107">
        <v>1225.94</v>
      </c>
      <c r="N207" s="107">
        <v>20402.12</v>
      </c>
      <c r="O207" s="66">
        <v>-2.5564169291610404E-3</v>
      </c>
      <c r="P207" s="26"/>
      <c r="Q207" s="118"/>
      <c r="R207" s="121"/>
      <c r="S207" s="121"/>
      <c r="T207" s="124"/>
      <c r="U207" s="26"/>
    </row>
    <row r="208" spans="1:21" ht="15.6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51"/>
      <c r="N208" s="51"/>
      <c r="O208" s="55"/>
      <c r="P208" s="26"/>
      <c r="Q208" s="50"/>
      <c r="R208" s="52"/>
      <c r="S208" s="52"/>
      <c r="T208" s="56"/>
      <c r="U208" s="26"/>
    </row>
    <row r="209" spans="12:15" ht="12" x14ac:dyDescent="0.25">
      <c r="L209" s="24"/>
      <c r="M209" s="53"/>
      <c r="N209" s="53"/>
      <c r="O209" s="57"/>
    </row>
    <row r="210" spans="12:15" ht="12" x14ac:dyDescent="0.25">
      <c r="L210" s="24"/>
      <c r="M210" s="53"/>
      <c r="N210" s="53"/>
      <c r="O210" s="57"/>
    </row>
    <row r="211" spans="12:15" ht="12" x14ac:dyDescent="0.25">
      <c r="L211" s="24"/>
      <c r="M211" s="53"/>
      <c r="N211" s="53"/>
      <c r="O211" s="57"/>
    </row>
    <row r="212" spans="12:15" ht="12" x14ac:dyDescent="0.25">
      <c r="L212" s="24"/>
      <c r="M212" s="53"/>
      <c r="N212" s="53"/>
      <c r="O212" s="57"/>
    </row>
    <row r="213" spans="12:15" ht="12" x14ac:dyDescent="0.25">
      <c r="L213" s="24"/>
      <c r="M213" s="53"/>
      <c r="N213" s="53"/>
      <c r="O213" s="57"/>
    </row>
    <row r="214" spans="12:15" ht="12" x14ac:dyDescent="0.25">
      <c r="L214" s="24"/>
      <c r="M214" s="53"/>
      <c r="N214" s="53"/>
      <c r="O214" s="57"/>
    </row>
    <row r="215" spans="12:15" ht="12" x14ac:dyDescent="0.25">
      <c r="L215" s="24"/>
      <c r="M215" s="53"/>
      <c r="N215" s="53"/>
      <c r="O215" s="57"/>
    </row>
    <row r="216" spans="12:15" ht="12" x14ac:dyDescent="0.25">
      <c r="L216" s="24"/>
      <c r="M216" s="53"/>
      <c r="N216" s="53"/>
      <c r="O216" s="57"/>
    </row>
    <row r="217" spans="12:15" ht="12" x14ac:dyDescent="0.25">
      <c r="L217" s="24"/>
      <c r="M217" s="53"/>
      <c r="N217" s="53"/>
      <c r="O217" s="57"/>
    </row>
    <row r="218" spans="12:15" ht="12" x14ac:dyDescent="0.25">
      <c r="L218" s="24"/>
      <c r="M218" s="53"/>
      <c r="N218" s="53"/>
      <c r="O218" s="57"/>
    </row>
    <row r="219" spans="12:15" ht="12" x14ac:dyDescent="0.25">
      <c r="L219" s="24"/>
      <c r="M219" s="53"/>
      <c r="N219" s="53"/>
      <c r="O219" s="57"/>
    </row>
    <row r="220" spans="12:15" ht="12" x14ac:dyDescent="0.25">
      <c r="L220" s="24"/>
      <c r="M220" s="53"/>
      <c r="N220" s="53"/>
      <c r="O220" s="57"/>
    </row>
    <row r="221" spans="12:15" ht="12" x14ac:dyDescent="0.25">
      <c r="L221" s="24"/>
      <c r="M221" s="53"/>
      <c r="N221" s="53"/>
      <c r="O221" s="57"/>
    </row>
    <row r="222" spans="12:15" ht="12" x14ac:dyDescent="0.25">
      <c r="L222" s="24"/>
      <c r="M222" s="53"/>
      <c r="N222" s="53"/>
      <c r="O222" s="57"/>
    </row>
    <row r="223" spans="12:15" ht="12" x14ac:dyDescent="0.25">
      <c r="L223" s="24"/>
      <c r="M223" s="53"/>
      <c r="N223" s="53"/>
      <c r="O223" s="57"/>
    </row>
    <row r="224" spans="12:15" ht="12" x14ac:dyDescent="0.25">
      <c r="L224" s="24"/>
      <c r="M224" s="53"/>
      <c r="N224" s="53"/>
      <c r="O224" s="57"/>
    </row>
    <row r="225" spans="12:15" ht="12" x14ac:dyDescent="0.25">
      <c r="L225" s="24"/>
      <c r="M225" s="53"/>
      <c r="N225" s="53"/>
      <c r="O225" s="57"/>
    </row>
    <row r="226" spans="12:15" ht="12" x14ac:dyDescent="0.25">
      <c r="L226" s="24"/>
      <c r="M226" s="53"/>
      <c r="N226" s="53"/>
      <c r="O226" s="57"/>
    </row>
    <row r="227" spans="12:15" ht="12" x14ac:dyDescent="0.25">
      <c r="L227" s="24"/>
      <c r="M227" s="53"/>
      <c r="N227" s="53"/>
      <c r="O227" s="57"/>
    </row>
    <row r="228" spans="12:15" ht="12" x14ac:dyDescent="0.25">
      <c r="L228" s="24"/>
      <c r="M228" s="53"/>
      <c r="N228" s="53"/>
      <c r="O228" s="57"/>
    </row>
    <row r="229" spans="12:15" ht="12" x14ac:dyDescent="0.25">
      <c r="L229" s="24"/>
      <c r="M229" s="53"/>
      <c r="N229" s="53"/>
      <c r="O229" s="57"/>
    </row>
    <row r="230" spans="12:15" ht="12" x14ac:dyDescent="0.25">
      <c r="L230" s="24"/>
      <c r="M230" s="53"/>
      <c r="N230" s="53"/>
      <c r="O230" s="57"/>
    </row>
    <row r="231" spans="12:15" ht="12" x14ac:dyDescent="0.25">
      <c r="L231" s="24"/>
      <c r="M231" s="53"/>
      <c r="N231" s="53"/>
      <c r="O231" s="57"/>
    </row>
    <row r="232" spans="12:15" ht="12" x14ac:dyDescent="0.25">
      <c r="L232" s="24"/>
      <c r="M232" s="53"/>
      <c r="N232" s="53"/>
      <c r="O232" s="57"/>
    </row>
    <row r="233" spans="12:15" ht="12" x14ac:dyDescent="0.25">
      <c r="L233" s="24"/>
      <c r="M233" s="53"/>
      <c r="N233" s="53"/>
      <c r="O233" s="57"/>
    </row>
    <row r="234" spans="12:15" ht="12" x14ac:dyDescent="0.25">
      <c r="L234" s="24"/>
      <c r="M234" s="53"/>
      <c r="N234" s="53"/>
      <c r="O234" s="57"/>
    </row>
    <row r="235" spans="12:15" ht="12" x14ac:dyDescent="0.25">
      <c r="L235" s="24"/>
      <c r="M235" s="53"/>
      <c r="N235" s="53"/>
      <c r="O235" s="57"/>
    </row>
    <row r="236" spans="12:15" ht="12" x14ac:dyDescent="0.25">
      <c r="L236" s="24"/>
      <c r="M236" s="53"/>
      <c r="N236" s="53"/>
      <c r="O236" s="57"/>
    </row>
    <row r="237" spans="12:15" ht="12" x14ac:dyDescent="0.25">
      <c r="L237" s="24"/>
      <c r="M237" s="53"/>
      <c r="N237" s="53"/>
      <c r="O237" s="57"/>
    </row>
    <row r="238" spans="12:15" ht="12" x14ac:dyDescent="0.25">
      <c r="L238" s="24"/>
      <c r="M238" s="53"/>
      <c r="N238" s="53"/>
      <c r="O238" s="57"/>
    </row>
    <row r="239" spans="12:15" ht="12" x14ac:dyDescent="0.25">
      <c r="L239" s="24"/>
      <c r="M239" s="53"/>
      <c r="N239" s="53"/>
      <c r="O239" s="57"/>
    </row>
    <row r="240" spans="12:15" ht="12" x14ac:dyDescent="0.25">
      <c r="L240" s="24"/>
      <c r="M240" s="53"/>
      <c r="N240" s="53"/>
      <c r="O240" s="57"/>
    </row>
    <row r="241" spans="12:15" ht="12" x14ac:dyDescent="0.25">
      <c r="L241" s="24"/>
      <c r="M241" s="53"/>
      <c r="N241" s="53"/>
      <c r="O241" s="57"/>
    </row>
    <row r="242" spans="12:15" ht="12" x14ac:dyDescent="0.25">
      <c r="L242" s="24"/>
      <c r="M242" s="53"/>
      <c r="N242" s="53"/>
      <c r="O242" s="57"/>
    </row>
    <row r="243" spans="12:15" ht="12" x14ac:dyDescent="0.25">
      <c r="L243" s="24"/>
      <c r="M243" s="53"/>
      <c r="N243" s="53"/>
      <c r="O243" s="57"/>
    </row>
    <row r="244" spans="12:15" ht="12" x14ac:dyDescent="0.25">
      <c r="L244" s="24"/>
      <c r="M244" s="53"/>
      <c r="N244" s="53"/>
      <c r="O244" s="57"/>
    </row>
    <row r="245" spans="12:15" ht="12" x14ac:dyDescent="0.25">
      <c r="L245" s="24"/>
      <c r="M245" s="53"/>
      <c r="N245" s="53"/>
      <c r="O245" s="57"/>
    </row>
    <row r="246" spans="12:15" ht="12" x14ac:dyDescent="0.25">
      <c r="L246" s="24"/>
      <c r="M246" s="53"/>
      <c r="N246" s="53"/>
      <c r="O246" s="57"/>
    </row>
    <row r="247" spans="12:15" ht="12" x14ac:dyDescent="0.25">
      <c r="L247" s="24"/>
      <c r="M247" s="53"/>
      <c r="N247" s="53"/>
      <c r="O247" s="57"/>
    </row>
    <row r="248" spans="12:15" ht="12" x14ac:dyDescent="0.25">
      <c r="L248" s="24"/>
      <c r="M248" s="53"/>
      <c r="N248" s="53"/>
      <c r="O248" s="57"/>
    </row>
    <row r="249" spans="12:15" ht="12" x14ac:dyDescent="0.25">
      <c r="L249" s="24"/>
      <c r="M249" s="53"/>
      <c r="N249" s="53"/>
      <c r="O249" s="57"/>
    </row>
    <row r="250" spans="12:15" ht="12" x14ac:dyDescent="0.25">
      <c r="L250" s="24"/>
      <c r="M250" s="53"/>
      <c r="N250" s="53"/>
      <c r="O250" s="57"/>
    </row>
    <row r="251" spans="12:15" ht="12" x14ac:dyDescent="0.25">
      <c r="L251" s="24"/>
      <c r="M251" s="53"/>
      <c r="N251" s="53"/>
      <c r="O251" s="57"/>
    </row>
    <row r="252" spans="12:15" ht="12" x14ac:dyDescent="0.25">
      <c r="L252" s="24"/>
      <c r="M252" s="53"/>
      <c r="N252" s="53"/>
      <c r="O252" s="57"/>
    </row>
    <row r="253" spans="12:15" ht="12" x14ac:dyDescent="0.25">
      <c r="L253" s="24"/>
      <c r="M253" s="53"/>
      <c r="N253" s="53"/>
      <c r="O253" s="57"/>
    </row>
    <row r="254" spans="12:15" ht="12" x14ac:dyDescent="0.25">
      <c r="L254" s="24"/>
      <c r="M254" s="53"/>
      <c r="N254" s="53"/>
      <c r="O254" s="57"/>
    </row>
    <row r="255" spans="12:15" ht="12" x14ac:dyDescent="0.25">
      <c r="L255" s="24"/>
      <c r="M255" s="53"/>
      <c r="N255" s="53"/>
      <c r="O255" s="57"/>
    </row>
    <row r="256" spans="12:15" ht="12" x14ac:dyDescent="0.25">
      <c r="L256" s="24"/>
      <c r="M256" s="53"/>
      <c r="N256" s="53"/>
      <c r="O256" s="57"/>
    </row>
    <row r="257" spans="13:20" s="24" customFormat="1" ht="12" x14ac:dyDescent="0.25">
      <c r="M257" s="53"/>
      <c r="N257" s="53"/>
      <c r="O257" s="57"/>
      <c r="R257" s="53"/>
      <c r="S257" s="53"/>
      <c r="T257" s="57"/>
    </row>
    <row r="258" spans="13:20" s="24" customFormat="1" ht="12" x14ac:dyDescent="0.25">
      <c r="M258" s="53"/>
      <c r="N258" s="53"/>
      <c r="O258" s="57"/>
      <c r="R258" s="53"/>
      <c r="S258" s="53"/>
      <c r="T258" s="57"/>
    </row>
    <row r="259" spans="13:20" s="24" customFormat="1" ht="12" x14ac:dyDescent="0.25">
      <c r="M259" s="53"/>
      <c r="N259" s="53"/>
      <c r="O259" s="57"/>
      <c r="R259" s="53"/>
      <c r="S259" s="53"/>
      <c r="T259" s="57"/>
    </row>
    <row r="260" spans="13:20" s="24" customFormat="1" ht="12" x14ac:dyDescent="0.25">
      <c r="M260" s="53"/>
      <c r="N260" s="53"/>
      <c r="O260" s="57"/>
      <c r="R260" s="53"/>
      <c r="S260" s="53"/>
      <c r="T260" s="57"/>
    </row>
    <row r="261" spans="13:20" s="24" customFormat="1" ht="12" x14ac:dyDescent="0.25">
      <c r="M261" s="53"/>
      <c r="N261" s="53"/>
      <c r="O261" s="57"/>
      <c r="R261" s="53"/>
      <c r="S261" s="53"/>
      <c r="T261" s="57"/>
    </row>
    <row r="262" spans="13:20" s="24" customFormat="1" ht="12" x14ac:dyDescent="0.25">
      <c r="M262" s="53"/>
      <c r="N262" s="53"/>
      <c r="O262" s="57"/>
      <c r="R262" s="53"/>
      <c r="S262" s="53"/>
      <c r="T262" s="57"/>
    </row>
    <row r="263" spans="13:20" s="24" customFormat="1" ht="12" x14ac:dyDescent="0.25">
      <c r="M263" s="53"/>
      <c r="N263" s="53"/>
      <c r="O263" s="57"/>
      <c r="R263" s="53"/>
      <c r="S263" s="53"/>
      <c r="T263" s="57"/>
    </row>
    <row r="264" spans="13:20" s="24" customFormat="1" ht="12" x14ac:dyDescent="0.25">
      <c r="M264" s="53"/>
      <c r="N264" s="53"/>
      <c r="O264" s="57"/>
      <c r="R264" s="53"/>
      <c r="S264" s="53"/>
      <c r="T264" s="57"/>
    </row>
    <row r="265" spans="13:20" s="24" customFormat="1" ht="12" x14ac:dyDescent="0.25">
      <c r="M265" s="53"/>
      <c r="N265" s="53"/>
      <c r="O265" s="57"/>
      <c r="R265" s="53"/>
      <c r="S265" s="53"/>
      <c r="T265" s="57"/>
    </row>
    <row r="266" spans="13:20" s="24" customFormat="1" ht="12" x14ac:dyDescent="0.25">
      <c r="M266" s="53"/>
      <c r="N266" s="53"/>
      <c r="O266" s="57"/>
      <c r="R266" s="53"/>
      <c r="S266" s="53"/>
      <c r="T266" s="57"/>
    </row>
    <row r="267" spans="13:20" s="24" customFormat="1" ht="12" x14ac:dyDescent="0.25">
      <c r="M267" s="53"/>
      <c r="N267" s="53"/>
      <c r="O267" s="57"/>
      <c r="R267" s="53"/>
      <c r="S267" s="53"/>
      <c r="T267" s="57"/>
    </row>
    <row r="268" spans="13:20" s="24" customFormat="1" ht="12" x14ac:dyDescent="0.25">
      <c r="M268" s="53"/>
      <c r="N268" s="53"/>
      <c r="O268" s="57"/>
      <c r="R268" s="53"/>
      <c r="S268" s="53"/>
      <c r="T268" s="57"/>
    </row>
    <row r="269" spans="13:20" s="24" customFormat="1" ht="12" x14ac:dyDescent="0.25">
      <c r="M269" s="53"/>
      <c r="N269" s="53"/>
      <c r="O269" s="57"/>
      <c r="R269" s="53"/>
      <c r="S269" s="53"/>
      <c r="T269" s="57"/>
    </row>
    <row r="270" spans="13:20" s="24" customFormat="1" ht="12" x14ac:dyDescent="0.25">
      <c r="M270" s="53"/>
      <c r="N270" s="53"/>
      <c r="O270" s="57"/>
      <c r="R270" s="53"/>
      <c r="S270" s="53"/>
      <c r="T270" s="57"/>
    </row>
    <row r="271" spans="13:20" s="24" customFormat="1" ht="12" x14ac:dyDescent="0.25">
      <c r="M271" s="53"/>
      <c r="N271" s="53"/>
      <c r="O271" s="57"/>
      <c r="R271" s="53"/>
      <c r="S271" s="53"/>
      <c r="T271" s="57"/>
    </row>
    <row r="272" spans="13:20" s="24" customFormat="1" ht="12" x14ac:dyDescent="0.25">
      <c r="M272" s="53"/>
      <c r="N272" s="53"/>
      <c r="O272" s="57"/>
      <c r="R272" s="53"/>
      <c r="S272" s="53"/>
      <c r="T272" s="57"/>
    </row>
    <row r="273" spans="13:20" s="24" customFormat="1" ht="12" x14ac:dyDescent="0.25">
      <c r="M273" s="53"/>
      <c r="N273" s="53"/>
      <c r="O273" s="57"/>
      <c r="R273" s="53"/>
      <c r="S273" s="53"/>
      <c r="T273" s="57"/>
    </row>
    <row r="274" spans="13:20" s="24" customFormat="1" ht="12" x14ac:dyDescent="0.25">
      <c r="M274" s="53"/>
      <c r="N274" s="53"/>
      <c r="O274" s="57"/>
      <c r="R274" s="53"/>
      <c r="S274" s="53"/>
      <c r="T274" s="57"/>
    </row>
    <row r="275" spans="13:20" s="24" customFormat="1" ht="12" x14ac:dyDescent="0.25">
      <c r="M275" s="53"/>
      <c r="N275" s="53"/>
      <c r="O275" s="57"/>
      <c r="R275" s="53"/>
      <c r="S275" s="53"/>
      <c r="T275" s="57"/>
    </row>
    <row r="276" spans="13:20" s="24" customFormat="1" ht="12" x14ac:dyDescent="0.25">
      <c r="M276" s="53"/>
      <c r="N276" s="53"/>
      <c r="O276" s="57"/>
      <c r="R276" s="53"/>
      <c r="S276" s="53"/>
      <c r="T276" s="57"/>
    </row>
    <row r="277" spans="13:20" s="24" customFormat="1" ht="12" x14ac:dyDescent="0.25">
      <c r="M277" s="53"/>
      <c r="N277" s="53"/>
      <c r="O277" s="57"/>
      <c r="R277" s="53"/>
      <c r="S277" s="53"/>
      <c r="T277" s="57"/>
    </row>
    <row r="278" spans="13:20" s="24" customFormat="1" ht="12" x14ac:dyDescent="0.25">
      <c r="M278" s="53"/>
      <c r="N278" s="53"/>
      <c r="O278" s="57"/>
      <c r="R278" s="53"/>
      <c r="S278" s="53"/>
      <c r="T278" s="57"/>
    </row>
    <row r="279" spans="13:20" s="24" customFormat="1" ht="12" x14ac:dyDescent="0.25">
      <c r="M279" s="53"/>
      <c r="N279" s="53"/>
      <c r="O279" s="57"/>
      <c r="R279" s="53"/>
      <c r="S279" s="53"/>
      <c r="T279" s="57"/>
    </row>
    <row r="280" spans="13:20" s="24" customFormat="1" ht="12" x14ac:dyDescent="0.25">
      <c r="M280" s="53"/>
      <c r="N280" s="53"/>
      <c r="O280" s="57"/>
      <c r="R280" s="53"/>
      <c r="S280" s="53"/>
      <c r="T280" s="57"/>
    </row>
    <row r="281" spans="13:20" s="24" customFormat="1" ht="12" x14ac:dyDescent="0.25">
      <c r="M281" s="53"/>
      <c r="N281" s="53"/>
      <c r="O281" s="57"/>
      <c r="R281" s="53"/>
      <c r="S281" s="53"/>
      <c r="T281" s="57"/>
    </row>
    <row r="282" spans="13:20" s="24" customFormat="1" ht="12" x14ac:dyDescent="0.25">
      <c r="M282" s="53"/>
      <c r="N282" s="53"/>
      <c r="O282" s="57"/>
      <c r="R282" s="53"/>
      <c r="S282" s="53"/>
      <c r="T282" s="57"/>
    </row>
    <row r="283" spans="13:20" s="24" customFormat="1" ht="12" x14ac:dyDescent="0.25">
      <c r="M283" s="53"/>
      <c r="N283" s="53"/>
      <c r="O283" s="57"/>
      <c r="R283" s="53"/>
      <c r="S283" s="53"/>
      <c r="T283" s="57"/>
    </row>
    <row r="284" spans="13:20" s="24" customFormat="1" ht="12" x14ac:dyDescent="0.25">
      <c r="M284" s="53"/>
      <c r="N284" s="53"/>
      <c r="O284" s="57"/>
      <c r="R284" s="53"/>
      <c r="S284" s="53"/>
      <c r="T284" s="57"/>
    </row>
    <row r="285" spans="13:20" s="24" customFormat="1" ht="12" x14ac:dyDescent="0.25">
      <c r="M285" s="53"/>
      <c r="N285" s="53"/>
      <c r="O285" s="57"/>
      <c r="R285" s="53"/>
      <c r="S285" s="53"/>
      <c r="T285" s="57"/>
    </row>
    <row r="286" spans="13:20" s="24" customFormat="1" ht="12" x14ac:dyDescent="0.25">
      <c r="M286" s="53"/>
      <c r="N286" s="53"/>
      <c r="O286" s="57"/>
      <c r="R286" s="53"/>
      <c r="S286" s="53"/>
      <c r="T286" s="57"/>
    </row>
    <row r="287" spans="13:20" s="24" customFormat="1" ht="12" x14ac:dyDescent="0.25">
      <c r="M287" s="53"/>
      <c r="N287" s="53"/>
      <c r="O287" s="57"/>
      <c r="R287" s="53"/>
      <c r="S287" s="53"/>
      <c r="T287" s="57"/>
    </row>
    <row r="288" spans="13:20" s="24" customFormat="1" ht="12" x14ac:dyDescent="0.25">
      <c r="M288" s="53"/>
      <c r="N288" s="53"/>
      <c r="O288" s="57"/>
      <c r="R288" s="53"/>
      <c r="S288" s="53"/>
      <c r="T288" s="57"/>
    </row>
    <row r="289" spans="13:20" s="24" customFormat="1" ht="12" x14ac:dyDescent="0.25">
      <c r="M289" s="53"/>
      <c r="N289" s="53"/>
      <c r="O289" s="57"/>
      <c r="R289" s="53"/>
      <c r="S289" s="53"/>
      <c r="T289" s="57"/>
    </row>
    <row r="290" spans="13:20" s="24" customFormat="1" ht="12" x14ac:dyDescent="0.25">
      <c r="M290" s="53"/>
      <c r="N290" s="53"/>
      <c r="O290" s="57"/>
      <c r="R290" s="53"/>
      <c r="S290" s="53"/>
      <c r="T290" s="57"/>
    </row>
    <row r="291" spans="13:20" s="24" customFormat="1" ht="12" x14ac:dyDescent="0.25">
      <c r="M291" s="53"/>
      <c r="N291" s="53"/>
      <c r="O291" s="57"/>
      <c r="R291" s="53"/>
      <c r="S291" s="53"/>
      <c r="T291" s="57"/>
    </row>
    <row r="292" spans="13:20" s="24" customFormat="1" ht="12" x14ac:dyDescent="0.25">
      <c r="M292" s="53"/>
      <c r="N292" s="53"/>
      <c r="O292" s="57"/>
      <c r="R292" s="53"/>
      <c r="S292" s="53"/>
      <c r="T292" s="57"/>
    </row>
    <row r="293" spans="13:20" s="24" customFormat="1" ht="12" x14ac:dyDescent="0.25">
      <c r="M293" s="53"/>
      <c r="N293" s="53"/>
      <c r="O293" s="57"/>
      <c r="R293" s="53"/>
      <c r="S293" s="53"/>
      <c r="T293" s="57"/>
    </row>
    <row r="294" spans="13:20" s="24" customFormat="1" ht="12" x14ac:dyDescent="0.25">
      <c r="M294" s="53"/>
      <c r="N294" s="53"/>
      <c r="O294" s="57"/>
      <c r="R294" s="53"/>
      <c r="S294" s="53"/>
      <c r="T294" s="57"/>
    </row>
    <row r="295" spans="13:20" s="24" customFormat="1" ht="12" x14ac:dyDescent="0.25">
      <c r="M295" s="53"/>
      <c r="N295" s="53"/>
      <c r="O295" s="57"/>
      <c r="R295" s="53"/>
      <c r="S295" s="53"/>
      <c r="T295" s="57"/>
    </row>
    <row r="296" spans="13:20" s="24" customFormat="1" ht="12" x14ac:dyDescent="0.25">
      <c r="M296" s="53"/>
      <c r="N296" s="53"/>
      <c r="O296" s="57"/>
      <c r="R296" s="53"/>
      <c r="S296" s="53"/>
      <c r="T296" s="57"/>
    </row>
    <row r="297" spans="13:20" s="24" customFormat="1" ht="12" x14ac:dyDescent="0.25">
      <c r="M297" s="53"/>
      <c r="N297" s="53"/>
      <c r="O297" s="57"/>
      <c r="R297" s="53"/>
      <c r="S297" s="53"/>
      <c r="T297" s="57"/>
    </row>
    <row r="298" spans="13:20" s="24" customFormat="1" ht="12" x14ac:dyDescent="0.25">
      <c r="M298" s="53"/>
      <c r="N298" s="53"/>
      <c r="O298" s="57"/>
      <c r="R298" s="53"/>
      <c r="S298" s="53"/>
      <c r="T298" s="57"/>
    </row>
    <row r="299" spans="13:20" s="24" customFormat="1" ht="12" x14ac:dyDescent="0.25">
      <c r="M299" s="53"/>
      <c r="N299" s="53"/>
      <c r="O299" s="57"/>
      <c r="R299" s="53"/>
      <c r="S299" s="53"/>
      <c r="T299" s="57"/>
    </row>
    <row r="300" spans="13:20" s="24" customFormat="1" ht="12" x14ac:dyDescent="0.25">
      <c r="M300" s="53"/>
      <c r="N300" s="53"/>
      <c r="O300" s="57"/>
      <c r="R300" s="53"/>
      <c r="S300" s="53"/>
      <c r="T300" s="57"/>
    </row>
    <row r="301" spans="13:20" s="24" customFormat="1" ht="12" x14ac:dyDescent="0.25">
      <c r="M301" s="53"/>
      <c r="N301" s="53"/>
      <c r="O301" s="57"/>
      <c r="R301" s="53"/>
      <c r="S301" s="53"/>
      <c r="T301" s="57"/>
    </row>
    <row r="302" spans="13:20" s="24" customFormat="1" ht="12" x14ac:dyDescent="0.25">
      <c r="M302" s="53"/>
      <c r="N302" s="53"/>
      <c r="O302" s="57"/>
      <c r="R302" s="53"/>
      <c r="S302" s="53"/>
      <c r="T302" s="57"/>
    </row>
    <row r="303" spans="13:20" s="24" customFormat="1" ht="12" x14ac:dyDescent="0.25">
      <c r="M303" s="53"/>
      <c r="N303" s="53"/>
      <c r="O303" s="57"/>
      <c r="R303" s="53"/>
      <c r="S303" s="53"/>
      <c r="T303" s="57"/>
    </row>
    <row r="304" spans="13:20" s="24" customFormat="1" ht="12" x14ac:dyDescent="0.25">
      <c r="M304" s="53"/>
      <c r="N304" s="53"/>
      <c r="O304" s="57"/>
      <c r="R304" s="53"/>
      <c r="S304" s="53"/>
      <c r="T304" s="57"/>
    </row>
    <row r="305" spans="13:20" s="24" customFormat="1" ht="12" x14ac:dyDescent="0.25">
      <c r="M305" s="53"/>
      <c r="N305" s="53"/>
      <c r="O305" s="57"/>
      <c r="R305" s="53"/>
      <c r="S305" s="53"/>
      <c r="T305" s="57"/>
    </row>
    <row r="306" spans="13:20" s="24" customFormat="1" ht="12" x14ac:dyDescent="0.25">
      <c r="M306" s="53"/>
      <c r="N306" s="53"/>
      <c r="O306" s="57"/>
      <c r="R306" s="53"/>
      <c r="S306" s="53"/>
      <c r="T306" s="57"/>
    </row>
    <row r="307" spans="13:20" s="24" customFormat="1" ht="12" x14ac:dyDescent="0.25">
      <c r="M307" s="53"/>
      <c r="N307" s="53"/>
      <c r="O307" s="57"/>
      <c r="R307" s="53"/>
      <c r="S307" s="53"/>
      <c r="T307" s="57"/>
    </row>
    <row r="308" spans="13:20" s="24" customFormat="1" ht="12" x14ac:dyDescent="0.25">
      <c r="M308" s="53"/>
      <c r="N308" s="53"/>
      <c r="O308" s="57"/>
      <c r="R308" s="53"/>
      <c r="S308" s="53"/>
      <c r="T308" s="57"/>
    </row>
    <row r="309" spans="13:20" s="24" customFormat="1" ht="12" x14ac:dyDescent="0.25">
      <c r="M309" s="53"/>
      <c r="N309" s="53"/>
      <c r="O309" s="57"/>
      <c r="R309" s="53"/>
      <c r="S309" s="53"/>
      <c r="T309" s="57"/>
    </row>
    <row r="310" spans="13:20" s="24" customFormat="1" ht="12" x14ac:dyDescent="0.25">
      <c r="M310" s="53"/>
      <c r="N310" s="53"/>
      <c r="O310" s="57"/>
      <c r="R310" s="53"/>
      <c r="S310" s="53"/>
      <c r="T310" s="57"/>
    </row>
    <row r="311" spans="13:20" s="24" customFormat="1" ht="12" x14ac:dyDescent="0.25">
      <c r="M311" s="53"/>
      <c r="N311" s="53"/>
      <c r="O311" s="57"/>
      <c r="R311" s="53"/>
      <c r="S311" s="53"/>
      <c r="T311" s="57"/>
    </row>
    <row r="312" spans="13:20" s="24" customFormat="1" ht="12" x14ac:dyDescent="0.25">
      <c r="M312" s="53"/>
      <c r="N312" s="53"/>
      <c r="O312" s="57"/>
      <c r="R312" s="53"/>
      <c r="S312" s="53"/>
      <c r="T312" s="57"/>
    </row>
    <row r="313" spans="13:20" s="24" customFormat="1" ht="12" x14ac:dyDescent="0.25">
      <c r="M313" s="53"/>
      <c r="N313" s="53"/>
      <c r="O313" s="57"/>
      <c r="R313" s="53"/>
      <c r="S313" s="53"/>
      <c r="T313" s="57"/>
    </row>
    <row r="314" spans="13:20" s="24" customFormat="1" ht="12" x14ac:dyDescent="0.25">
      <c r="M314" s="53"/>
      <c r="N314" s="53"/>
      <c r="O314" s="57"/>
      <c r="R314" s="53"/>
      <c r="S314" s="53"/>
      <c r="T314" s="57"/>
    </row>
    <row r="315" spans="13:20" s="24" customFormat="1" ht="12" x14ac:dyDescent="0.25">
      <c r="M315" s="53"/>
      <c r="N315" s="53"/>
      <c r="O315" s="57"/>
      <c r="R315" s="53"/>
      <c r="S315" s="53"/>
      <c r="T315" s="57"/>
    </row>
    <row r="316" spans="13:20" s="24" customFormat="1" ht="12" x14ac:dyDescent="0.25">
      <c r="M316" s="53"/>
      <c r="N316" s="53"/>
      <c r="O316" s="57"/>
      <c r="R316" s="53"/>
      <c r="S316" s="53"/>
      <c r="T316" s="57"/>
    </row>
    <row r="317" spans="13:20" s="24" customFormat="1" ht="12" x14ac:dyDescent="0.25">
      <c r="M317" s="53"/>
      <c r="N317" s="53"/>
      <c r="O317" s="57"/>
      <c r="R317" s="53"/>
      <c r="S317" s="53"/>
      <c r="T317" s="57"/>
    </row>
    <row r="318" spans="13:20" s="24" customFormat="1" ht="12" x14ac:dyDescent="0.25">
      <c r="M318" s="53"/>
      <c r="N318" s="53"/>
      <c r="O318" s="57"/>
      <c r="R318" s="53"/>
      <c r="S318" s="53"/>
      <c r="T318" s="57"/>
    </row>
    <row r="319" spans="13:20" s="24" customFormat="1" ht="12" x14ac:dyDescent="0.25">
      <c r="M319" s="53"/>
      <c r="N319" s="53"/>
      <c r="O319" s="57"/>
      <c r="R319" s="53"/>
      <c r="S319" s="53"/>
      <c r="T319" s="57"/>
    </row>
    <row r="320" spans="13:20" s="24" customFormat="1" ht="12" x14ac:dyDescent="0.25">
      <c r="M320" s="53"/>
      <c r="N320" s="53"/>
      <c r="O320" s="57"/>
      <c r="R320" s="53"/>
      <c r="S320" s="53"/>
      <c r="T320" s="57"/>
    </row>
    <row r="321" spans="13:20" s="24" customFormat="1" ht="12" x14ac:dyDescent="0.25">
      <c r="M321" s="53"/>
      <c r="N321" s="53"/>
      <c r="O321" s="57"/>
      <c r="R321" s="53"/>
      <c r="S321" s="53"/>
      <c r="T321" s="57"/>
    </row>
    <row r="322" spans="13:20" s="24" customFormat="1" ht="12" x14ac:dyDescent="0.25">
      <c r="M322" s="53"/>
      <c r="N322" s="53"/>
      <c r="O322" s="57"/>
      <c r="R322" s="53"/>
      <c r="S322" s="53"/>
      <c r="T322" s="57"/>
    </row>
    <row r="323" spans="13:20" s="24" customFormat="1" ht="12" x14ac:dyDescent="0.25">
      <c r="M323" s="53"/>
      <c r="N323" s="53"/>
      <c r="O323" s="57"/>
      <c r="R323" s="53"/>
      <c r="S323" s="53"/>
      <c r="T323" s="57"/>
    </row>
    <row r="324" spans="13:20" s="24" customFormat="1" ht="12" x14ac:dyDescent="0.25">
      <c r="M324" s="53"/>
      <c r="N324" s="53"/>
      <c r="O324" s="57"/>
      <c r="R324" s="53"/>
      <c r="S324" s="53"/>
      <c r="T324" s="57"/>
    </row>
    <row r="325" spans="13:20" s="24" customFormat="1" ht="12" x14ac:dyDescent="0.25">
      <c r="M325" s="53"/>
      <c r="N325" s="53"/>
      <c r="O325" s="57"/>
      <c r="R325" s="53"/>
      <c r="S325" s="53"/>
      <c r="T325" s="57"/>
    </row>
    <row r="326" spans="13:20" s="24" customFormat="1" ht="12" x14ac:dyDescent="0.25">
      <c r="M326" s="53"/>
      <c r="N326" s="53"/>
      <c r="O326" s="57"/>
      <c r="R326" s="53"/>
      <c r="S326" s="53"/>
      <c r="T326" s="57"/>
    </row>
    <row r="327" spans="13:20" s="24" customFormat="1" ht="12" x14ac:dyDescent="0.25">
      <c r="M327" s="53"/>
      <c r="N327" s="53"/>
      <c r="O327" s="57"/>
      <c r="R327" s="53"/>
      <c r="S327" s="53"/>
      <c r="T327" s="57"/>
    </row>
    <row r="328" spans="13:20" s="24" customFormat="1" ht="12" x14ac:dyDescent="0.25">
      <c r="M328" s="53"/>
      <c r="N328" s="53"/>
      <c r="O328" s="57"/>
      <c r="R328" s="53"/>
      <c r="S328" s="53"/>
      <c r="T328" s="57"/>
    </row>
    <row r="329" spans="13:20" s="24" customFormat="1" ht="12" x14ac:dyDescent="0.25">
      <c r="M329" s="53"/>
      <c r="N329" s="53"/>
      <c r="O329" s="57"/>
      <c r="R329" s="53"/>
      <c r="S329" s="53"/>
      <c r="T329" s="57"/>
    </row>
    <row r="330" spans="13:20" s="24" customFormat="1" ht="12" x14ac:dyDescent="0.25">
      <c r="M330" s="53"/>
      <c r="N330" s="53"/>
      <c r="O330" s="57"/>
      <c r="R330" s="53"/>
      <c r="S330" s="53"/>
      <c r="T330" s="57"/>
    </row>
    <row r="331" spans="13:20" s="24" customFormat="1" ht="12" x14ac:dyDescent="0.25">
      <c r="M331" s="53"/>
      <c r="N331" s="53"/>
      <c r="O331" s="57"/>
      <c r="R331" s="53"/>
      <c r="S331" s="53"/>
      <c r="T331" s="57"/>
    </row>
    <row r="332" spans="13:20" s="24" customFormat="1" ht="12" x14ac:dyDescent="0.25">
      <c r="M332" s="53"/>
      <c r="N332" s="53"/>
      <c r="O332" s="57"/>
      <c r="R332" s="53"/>
      <c r="S332" s="53"/>
      <c r="T332" s="57"/>
    </row>
    <row r="333" spans="13:20" s="24" customFormat="1" ht="12" x14ac:dyDescent="0.25">
      <c r="M333" s="53"/>
      <c r="N333" s="53"/>
      <c r="O333" s="57"/>
      <c r="R333" s="53"/>
      <c r="S333" s="53"/>
      <c r="T333" s="57"/>
    </row>
    <row r="334" spans="13:20" s="24" customFormat="1" ht="12" x14ac:dyDescent="0.25">
      <c r="M334" s="53"/>
      <c r="N334" s="53"/>
      <c r="O334" s="57"/>
      <c r="R334" s="53"/>
      <c r="S334" s="53"/>
      <c r="T334" s="57"/>
    </row>
    <row r="335" spans="13:20" s="24" customFormat="1" ht="12" x14ac:dyDescent="0.25">
      <c r="M335" s="53"/>
      <c r="N335" s="53"/>
      <c r="O335" s="57"/>
      <c r="R335" s="53"/>
      <c r="S335" s="53"/>
      <c r="T335" s="57"/>
    </row>
    <row r="336" spans="13:20" s="24" customFormat="1" ht="12" x14ac:dyDescent="0.25">
      <c r="M336" s="53"/>
      <c r="N336" s="53"/>
      <c r="O336" s="57"/>
      <c r="R336" s="53"/>
      <c r="S336" s="53"/>
      <c r="T336" s="57"/>
    </row>
    <row r="337" spans="13:20" s="24" customFormat="1" ht="12" x14ac:dyDescent="0.25">
      <c r="M337" s="53"/>
      <c r="N337" s="53"/>
      <c r="O337" s="57"/>
      <c r="R337" s="53"/>
      <c r="S337" s="53"/>
      <c r="T337" s="57"/>
    </row>
    <row r="338" spans="13:20" s="24" customFormat="1" ht="12" x14ac:dyDescent="0.25">
      <c r="M338" s="53"/>
      <c r="N338" s="53"/>
      <c r="O338" s="57"/>
      <c r="R338" s="53"/>
      <c r="S338" s="53"/>
      <c r="T338" s="57"/>
    </row>
    <row r="339" spans="13:20" s="24" customFormat="1" ht="12" x14ac:dyDescent="0.25">
      <c r="M339" s="53"/>
      <c r="N339" s="53"/>
      <c r="O339" s="57"/>
      <c r="R339" s="53"/>
      <c r="S339" s="53"/>
      <c r="T339" s="57"/>
    </row>
    <row r="340" spans="13:20" s="24" customFormat="1" ht="12" x14ac:dyDescent="0.25">
      <c r="M340" s="53"/>
      <c r="N340" s="53"/>
      <c r="O340" s="57"/>
      <c r="R340" s="53"/>
      <c r="S340" s="53"/>
      <c r="T340" s="57"/>
    </row>
    <row r="341" spans="13:20" s="24" customFormat="1" ht="12" x14ac:dyDescent="0.25">
      <c r="M341" s="53"/>
      <c r="N341" s="53"/>
      <c r="O341" s="57"/>
      <c r="R341" s="53"/>
      <c r="S341" s="53"/>
      <c r="T341" s="57"/>
    </row>
    <row r="342" spans="13:20" s="24" customFormat="1" ht="12" x14ac:dyDescent="0.25">
      <c r="M342" s="53"/>
      <c r="N342" s="53"/>
      <c r="O342" s="57"/>
      <c r="R342" s="53"/>
      <c r="S342" s="53"/>
      <c r="T342" s="57"/>
    </row>
    <row r="343" spans="13:20" s="24" customFormat="1" ht="12" x14ac:dyDescent="0.25">
      <c r="M343" s="53"/>
      <c r="N343" s="53"/>
      <c r="O343" s="57"/>
      <c r="R343" s="53"/>
      <c r="S343" s="53"/>
      <c r="T343" s="57"/>
    </row>
    <row r="344" spans="13:20" s="24" customFormat="1" ht="12" x14ac:dyDescent="0.25">
      <c r="M344" s="53"/>
      <c r="N344" s="53"/>
      <c r="O344" s="57"/>
      <c r="R344" s="53"/>
      <c r="S344" s="53"/>
      <c r="T344" s="57"/>
    </row>
    <row r="345" spans="13:20" s="24" customFormat="1" ht="12" x14ac:dyDescent="0.25">
      <c r="M345" s="53"/>
      <c r="N345" s="53"/>
      <c r="O345" s="57"/>
      <c r="R345" s="53"/>
      <c r="S345" s="53"/>
      <c r="T345" s="57"/>
    </row>
    <row r="346" spans="13:20" s="24" customFormat="1" ht="12" x14ac:dyDescent="0.25">
      <c r="M346" s="53"/>
      <c r="N346" s="53"/>
      <c r="O346" s="57"/>
      <c r="R346" s="53"/>
      <c r="S346" s="53"/>
      <c r="T346" s="57"/>
    </row>
    <row r="347" spans="13:20" s="24" customFormat="1" ht="12" x14ac:dyDescent="0.25">
      <c r="M347" s="53"/>
      <c r="N347" s="53"/>
      <c r="O347" s="57"/>
      <c r="R347" s="53"/>
      <c r="S347" s="53"/>
      <c r="T347" s="57"/>
    </row>
    <row r="348" spans="13:20" s="24" customFormat="1" ht="12" x14ac:dyDescent="0.25">
      <c r="M348" s="53"/>
      <c r="N348" s="53"/>
      <c r="O348" s="57"/>
      <c r="R348" s="53"/>
      <c r="S348" s="53"/>
      <c r="T348" s="57"/>
    </row>
    <row r="349" spans="13:20" s="24" customFormat="1" ht="12" x14ac:dyDescent="0.25">
      <c r="M349" s="53"/>
      <c r="N349" s="53"/>
      <c r="O349" s="57"/>
      <c r="R349" s="53"/>
      <c r="S349" s="53"/>
      <c r="T349" s="57"/>
    </row>
    <row r="350" spans="13:20" s="24" customFormat="1" ht="12" x14ac:dyDescent="0.25">
      <c r="M350" s="53"/>
      <c r="N350" s="53"/>
      <c r="O350" s="57"/>
      <c r="R350" s="53"/>
      <c r="S350" s="53"/>
      <c r="T350" s="57"/>
    </row>
    <row r="351" spans="13:20" s="24" customFormat="1" ht="12" x14ac:dyDescent="0.25">
      <c r="M351" s="53"/>
      <c r="N351" s="53"/>
      <c r="O351" s="57"/>
      <c r="R351" s="53"/>
      <c r="S351" s="53"/>
      <c r="T351" s="57"/>
    </row>
    <row r="352" spans="13:20" s="24" customFormat="1" ht="12" x14ac:dyDescent="0.25">
      <c r="M352" s="53"/>
      <c r="N352" s="53"/>
      <c r="O352" s="57"/>
      <c r="R352" s="53"/>
      <c r="S352" s="53"/>
      <c r="T352" s="57"/>
    </row>
    <row r="353" spans="13:20" s="24" customFormat="1" ht="12" x14ac:dyDescent="0.25">
      <c r="M353" s="53"/>
      <c r="N353" s="53"/>
      <c r="O353" s="57"/>
      <c r="R353" s="53"/>
      <c r="S353" s="53"/>
      <c r="T353" s="57"/>
    </row>
    <row r="354" spans="13:20" s="24" customFormat="1" ht="12" x14ac:dyDescent="0.25">
      <c r="M354" s="53"/>
      <c r="N354" s="53"/>
      <c r="O354" s="57"/>
      <c r="R354" s="53"/>
      <c r="S354" s="53"/>
      <c r="T354" s="57"/>
    </row>
    <row r="355" spans="13:20" s="24" customFormat="1" ht="12" x14ac:dyDescent="0.25">
      <c r="M355" s="53"/>
      <c r="N355" s="53"/>
      <c r="O355" s="57"/>
      <c r="R355" s="53"/>
      <c r="S355" s="53"/>
      <c r="T355" s="57"/>
    </row>
    <row r="356" spans="13:20" s="24" customFormat="1" ht="12" x14ac:dyDescent="0.25">
      <c r="M356" s="53"/>
      <c r="N356" s="53"/>
      <c r="O356" s="57"/>
      <c r="R356" s="53"/>
      <c r="S356" s="53"/>
      <c r="T356" s="57"/>
    </row>
    <row r="357" spans="13:20" s="24" customFormat="1" ht="12" x14ac:dyDescent="0.25">
      <c r="M357" s="53"/>
      <c r="N357" s="53"/>
      <c r="O357" s="57"/>
      <c r="R357" s="53"/>
      <c r="S357" s="53"/>
      <c r="T357" s="57"/>
    </row>
    <row r="358" spans="13:20" s="24" customFormat="1" ht="12" x14ac:dyDescent="0.25">
      <c r="M358" s="53"/>
      <c r="N358" s="53"/>
      <c r="O358" s="57"/>
      <c r="R358" s="53"/>
      <c r="S358" s="53"/>
      <c r="T358" s="57"/>
    </row>
    <row r="359" spans="13:20" s="24" customFormat="1" ht="12" x14ac:dyDescent="0.25">
      <c r="M359" s="53"/>
      <c r="N359" s="53"/>
      <c r="O359" s="57"/>
      <c r="R359" s="53"/>
      <c r="S359" s="53"/>
      <c r="T359" s="57"/>
    </row>
    <row r="360" spans="13:20" s="24" customFormat="1" ht="12" x14ac:dyDescent="0.25">
      <c r="M360" s="53"/>
      <c r="N360" s="53"/>
      <c r="O360" s="57"/>
      <c r="R360" s="53"/>
      <c r="S360" s="53"/>
      <c r="T360" s="57"/>
    </row>
    <row r="361" spans="13:20" s="24" customFormat="1" ht="12" x14ac:dyDescent="0.25">
      <c r="M361" s="53"/>
      <c r="N361" s="53"/>
      <c r="O361" s="57"/>
      <c r="R361" s="53"/>
      <c r="S361" s="53"/>
      <c r="T361" s="57"/>
    </row>
    <row r="362" spans="13:20" s="24" customFormat="1" ht="12" x14ac:dyDescent="0.25">
      <c r="M362" s="53"/>
      <c r="N362" s="53"/>
      <c r="O362" s="57"/>
      <c r="R362" s="53"/>
      <c r="S362" s="53"/>
      <c r="T362" s="57"/>
    </row>
    <row r="363" spans="13:20" s="24" customFormat="1" ht="12" x14ac:dyDescent="0.25">
      <c r="M363" s="53"/>
      <c r="N363" s="53"/>
      <c r="O363" s="57"/>
      <c r="R363" s="53"/>
      <c r="S363" s="53"/>
      <c r="T363" s="57"/>
    </row>
    <row r="364" spans="13:20" s="24" customFormat="1" ht="12" x14ac:dyDescent="0.25">
      <c r="M364" s="53"/>
      <c r="N364" s="53"/>
      <c r="O364" s="57"/>
      <c r="R364" s="53"/>
      <c r="S364" s="53"/>
      <c r="T364" s="57"/>
    </row>
    <row r="365" spans="13:20" s="24" customFormat="1" ht="12" x14ac:dyDescent="0.25">
      <c r="M365" s="53"/>
      <c r="N365" s="53"/>
      <c r="O365" s="57"/>
      <c r="R365" s="53"/>
      <c r="S365" s="53"/>
      <c r="T365" s="57"/>
    </row>
    <row r="366" spans="13:20" s="24" customFormat="1" ht="12" x14ac:dyDescent="0.25">
      <c r="M366" s="53"/>
      <c r="N366" s="53"/>
      <c r="O366" s="57"/>
      <c r="R366" s="53"/>
      <c r="S366" s="53"/>
      <c r="T366" s="57"/>
    </row>
    <row r="367" spans="13:20" s="24" customFormat="1" ht="12" x14ac:dyDescent="0.25">
      <c r="M367" s="53"/>
      <c r="N367" s="53"/>
      <c r="O367" s="57"/>
      <c r="R367" s="53"/>
      <c r="S367" s="53"/>
      <c r="T367" s="57"/>
    </row>
    <row r="368" spans="13:20" s="24" customFormat="1" ht="12" x14ac:dyDescent="0.25">
      <c r="M368" s="53"/>
      <c r="N368" s="53"/>
      <c r="O368" s="57"/>
      <c r="R368" s="53"/>
      <c r="S368" s="53"/>
      <c r="T368" s="57"/>
    </row>
    <row r="369" spans="13:20" s="24" customFormat="1" ht="12" x14ac:dyDescent="0.25">
      <c r="M369" s="53"/>
      <c r="N369" s="53"/>
      <c r="O369" s="57"/>
      <c r="R369" s="53"/>
      <c r="S369" s="53"/>
      <c r="T369" s="57"/>
    </row>
    <row r="370" spans="13:20" s="24" customFormat="1" ht="12" x14ac:dyDescent="0.25">
      <c r="M370" s="53"/>
      <c r="N370" s="53"/>
      <c r="O370" s="57"/>
      <c r="R370" s="53"/>
      <c r="S370" s="53"/>
      <c r="T370" s="57"/>
    </row>
    <row r="371" spans="13:20" s="24" customFormat="1" ht="12" x14ac:dyDescent="0.25">
      <c r="M371" s="53"/>
      <c r="N371" s="53"/>
      <c r="O371" s="57"/>
      <c r="R371" s="53"/>
      <c r="S371" s="53"/>
      <c r="T371" s="57"/>
    </row>
    <row r="372" spans="13:20" s="24" customFormat="1" ht="12" x14ac:dyDescent="0.25">
      <c r="M372" s="53"/>
      <c r="N372" s="53"/>
      <c r="O372" s="57"/>
      <c r="R372" s="53"/>
      <c r="S372" s="53"/>
      <c r="T372" s="57"/>
    </row>
    <row r="373" spans="13:20" s="24" customFormat="1" ht="12" x14ac:dyDescent="0.25">
      <c r="M373" s="53"/>
      <c r="N373" s="53"/>
      <c r="O373" s="57"/>
      <c r="R373" s="53"/>
      <c r="S373" s="53"/>
      <c r="T373" s="57"/>
    </row>
    <row r="374" spans="13:20" s="24" customFormat="1" ht="12" x14ac:dyDescent="0.25">
      <c r="M374" s="53"/>
      <c r="N374" s="53"/>
      <c r="O374" s="57"/>
      <c r="R374" s="53"/>
      <c r="S374" s="53"/>
      <c r="T374" s="57"/>
    </row>
    <row r="375" spans="13:20" s="24" customFormat="1" ht="12" x14ac:dyDescent="0.25">
      <c r="M375" s="53"/>
      <c r="N375" s="53"/>
      <c r="O375" s="57"/>
      <c r="R375" s="53"/>
      <c r="S375" s="53"/>
      <c r="T375" s="57"/>
    </row>
    <row r="376" spans="13:20" s="24" customFormat="1" ht="12" x14ac:dyDescent="0.25">
      <c r="M376" s="53"/>
      <c r="N376" s="53"/>
      <c r="O376" s="57"/>
      <c r="R376" s="53"/>
      <c r="S376" s="53"/>
      <c r="T376" s="57"/>
    </row>
    <row r="377" spans="13:20" s="24" customFormat="1" ht="12" x14ac:dyDescent="0.25">
      <c r="M377" s="53"/>
      <c r="N377" s="53"/>
      <c r="O377" s="57"/>
      <c r="R377" s="53"/>
      <c r="S377" s="53"/>
      <c r="T377" s="57"/>
    </row>
    <row r="378" spans="13:20" s="24" customFormat="1" ht="12" x14ac:dyDescent="0.25">
      <c r="M378" s="53"/>
      <c r="N378" s="53"/>
      <c r="O378" s="57"/>
      <c r="R378" s="53"/>
      <c r="S378" s="53"/>
      <c r="T378" s="57"/>
    </row>
    <row r="379" spans="13:20" s="24" customFormat="1" ht="12" x14ac:dyDescent="0.25">
      <c r="M379" s="53"/>
      <c r="N379" s="53"/>
      <c r="O379" s="57"/>
      <c r="R379" s="53"/>
      <c r="S379" s="53"/>
      <c r="T379" s="57"/>
    </row>
    <row r="380" spans="13:20" s="24" customFormat="1" ht="12" x14ac:dyDescent="0.25">
      <c r="M380" s="53"/>
      <c r="N380" s="53"/>
      <c r="O380" s="57"/>
      <c r="R380" s="53"/>
      <c r="S380" s="53"/>
      <c r="T380" s="57"/>
    </row>
    <row r="381" spans="13:20" s="24" customFormat="1" ht="12" x14ac:dyDescent="0.25">
      <c r="M381" s="53"/>
      <c r="N381" s="53"/>
      <c r="O381" s="57"/>
      <c r="R381" s="53"/>
      <c r="S381" s="53"/>
      <c r="T381" s="57"/>
    </row>
    <row r="382" spans="13:20" s="24" customFormat="1" ht="12" x14ac:dyDescent="0.25">
      <c r="M382" s="53"/>
      <c r="N382" s="53"/>
      <c r="O382" s="57"/>
      <c r="R382" s="53"/>
      <c r="S382" s="53"/>
      <c r="T382" s="57"/>
    </row>
    <row r="383" spans="13:20" s="24" customFormat="1" ht="12" x14ac:dyDescent="0.25">
      <c r="M383" s="53"/>
      <c r="N383" s="53"/>
      <c r="O383" s="57"/>
      <c r="R383" s="53"/>
      <c r="S383" s="53"/>
      <c r="T383" s="57"/>
    </row>
    <row r="384" spans="13:20" s="24" customFormat="1" ht="12" x14ac:dyDescent="0.25">
      <c r="M384" s="53"/>
      <c r="N384" s="53"/>
      <c r="O384" s="57"/>
      <c r="R384" s="53"/>
      <c r="S384" s="53"/>
      <c r="T384" s="57"/>
    </row>
    <row r="385" spans="13:20" s="24" customFormat="1" ht="12" x14ac:dyDescent="0.25">
      <c r="M385" s="53"/>
      <c r="N385" s="53"/>
      <c r="O385" s="57"/>
      <c r="R385" s="53"/>
      <c r="S385" s="53"/>
      <c r="T385" s="57"/>
    </row>
    <row r="386" spans="13:20" s="24" customFormat="1" ht="12" x14ac:dyDescent="0.25">
      <c r="M386" s="53"/>
      <c r="N386" s="53"/>
      <c r="O386" s="57"/>
      <c r="R386" s="53"/>
      <c r="S386" s="53"/>
      <c r="T386" s="57"/>
    </row>
    <row r="387" spans="13:20" s="24" customFormat="1" ht="12" x14ac:dyDescent="0.25">
      <c r="M387" s="53"/>
      <c r="N387" s="53"/>
      <c r="O387" s="57"/>
      <c r="R387" s="53"/>
      <c r="S387" s="53"/>
      <c r="T387" s="57"/>
    </row>
    <row r="388" spans="13:20" s="24" customFormat="1" ht="12" x14ac:dyDescent="0.25">
      <c r="M388" s="53"/>
      <c r="N388" s="53"/>
      <c r="O388" s="57"/>
      <c r="R388" s="53"/>
      <c r="S388" s="53"/>
      <c r="T388" s="57"/>
    </row>
    <row r="389" spans="13:20" s="24" customFormat="1" ht="12" x14ac:dyDescent="0.25">
      <c r="M389" s="53"/>
      <c r="N389" s="53"/>
      <c r="O389" s="57"/>
      <c r="R389" s="53"/>
      <c r="S389" s="53"/>
      <c r="T389" s="57"/>
    </row>
    <row r="390" spans="13:20" s="24" customFormat="1" ht="12" x14ac:dyDescent="0.25">
      <c r="M390" s="53"/>
      <c r="N390" s="53"/>
      <c r="O390" s="57"/>
      <c r="R390" s="53"/>
      <c r="S390" s="53"/>
      <c r="T390" s="57"/>
    </row>
    <row r="391" spans="13:20" s="24" customFormat="1" ht="12" x14ac:dyDescent="0.25">
      <c r="M391" s="53"/>
      <c r="N391" s="53"/>
      <c r="O391" s="57"/>
      <c r="R391" s="53"/>
      <c r="S391" s="53"/>
      <c r="T391" s="57"/>
    </row>
    <row r="392" spans="13:20" s="24" customFormat="1" ht="12" x14ac:dyDescent="0.25">
      <c r="M392" s="53"/>
      <c r="N392" s="53"/>
      <c r="O392" s="57"/>
      <c r="R392" s="53"/>
      <c r="S392" s="53"/>
      <c r="T392" s="57"/>
    </row>
    <row r="393" spans="13:20" s="24" customFormat="1" ht="12" x14ac:dyDescent="0.25">
      <c r="M393" s="53"/>
      <c r="N393" s="53"/>
      <c r="O393" s="57"/>
      <c r="R393" s="53"/>
      <c r="S393" s="53"/>
      <c r="T393" s="57"/>
    </row>
    <row r="394" spans="13:20" s="24" customFormat="1" ht="12" x14ac:dyDescent="0.25">
      <c r="M394" s="53"/>
      <c r="N394" s="53"/>
      <c r="O394" s="57"/>
      <c r="R394" s="53"/>
      <c r="S394" s="53"/>
      <c r="T394" s="57"/>
    </row>
    <row r="395" spans="13:20" s="24" customFormat="1" ht="12" x14ac:dyDescent="0.25">
      <c r="M395" s="53"/>
      <c r="N395" s="53"/>
      <c r="O395" s="57"/>
      <c r="R395" s="53"/>
      <c r="S395" s="53"/>
      <c r="T395" s="57"/>
    </row>
    <row r="396" spans="13:20" s="24" customFormat="1" ht="12" x14ac:dyDescent="0.25">
      <c r="M396" s="53"/>
      <c r="N396" s="53"/>
      <c r="O396" s="57"/>
      <c r="R396" s="53"/>
      <c r="S396" s="53"/>
      <c r="T396" s="57"/>
    </row>
    <row r="397" spans="13:20" s="24" customFormat="1" ht="12" x14ac:dyDescent="0.25">
      <c r="M397" s="53"/>
      <c r="N397" s="53"/>
      <c r="O397" s="57"/>
      <c r="R397" s="53"/>
      <c r="S397" s="53"/>
      <c r="T397" s="57"/>
    </row>
    <row r="398" spans="13:20" s="24" customFormat="1" ht="12" x14ac:dyDescent="0.25">
      <c r="M398" s="53"/>
      <c r="N398" s="53"/>
      <c r="O398" s="57"/>
      <c r="R398" s="53"/>
      <c r="S398" s="53"/>
      <c r="T398" s="57"/>
    </row>
    <row r="399" spans="13:20" s="24" customFormat="1" ht="12" x14ac:dyDescent="0.25">
      <c r="M399" s="53"/>
      <c r="N399" s="53"/>
      <c r="O399" s="57"/>
      <c r="R399" s="53"/>
      <c r="S399" s="53"/>
      <c r="T399" s="57"/>
    </row>
    <row r="400" spans="13:20" s="24" customFormat="1" ht="12" x14ac:dyDescent="0.25">
      <c r="M400" s="53"/>
      <c r="N400" s="53"/>
      <c r="O400" s="57"/>
      <c r="R400" s="53"/>
      <c r="S400" s="53"/>
      <c r="T400" s="57"/>
    </row>
    <row r="401" spans="13:20" s="24" customFormat="1" ht="12" x14ac:dyDescent="0.25">
      <c r="M401" s="53"/>
      <c r="N401" s="53"/>
      <c r="O401" s="57"/>
      <c r="R401" s="53"/>
      <c r="S401" s="53"/>
      <c r="T401" s="57"/>
    </row>
    <row r="402" spans="13:20" s="24" customFormat="1" ht="12" x14ac:dyDescent="0.25">
      <c r="M402" s="53"/>
      <c r="N402" s="53"/>
      <c r="O402" s="57"/>
      <c r="R402" s="53"/>
      <c r="S402" s="53"/>
      <c r="T402" s="57"/>
    </row>
    <row r="403" spans="13:20" s="24" customFormat="1" ht="12" x14ac:dyDescent="0.25">
      <c r="M403" s="53"/>
      <c r="N403" s="53"/>
      <c r="O403" s="57"/>
      <c r="R403" s="53"/>
      <c r="S403" s="53"/>
      <c r="T403" s="57"/>
    </row>
    <row r="404" spans="13:20" s="24" customFormat="1" ht="12" x14ac:dyDescent="0.25">
      <c r="M404" s="53"/>
      <c r="N404" s="53"/>
      <c r="O404" s="57"/>
      <c r="R404" s="53"/>
      <c r="S404" s="53"/>
      <c r="T404" s="57"/>
    </row>
    <row r="405" spans="13:20" s="24" customFormat="1" ht="12" x14ac:dyDescent="0.25">
      <c r="M405" s="53"/>
      <c r="N405" s="53"/>
      <c r="O405" s="57"/>
      <c r="R405" s="53"/>
      <c r="S405" s="53"/>
      <c r="T405" s="57"/>
    </row>
    <row r="406" spans="13:20" s="24" customFormat="1" ht="12" x14ac:dyDescent="0.25">
      <c r="M406" s="53"/>
      <c r="N406" s="53"/>
      <c r="O406" s="57"/>
      <c r="R406" s="53"/>
      <c r="S406" s="53"/>
      <c r="T406" s="57"/>
    </row>
    <row r="407" spans="13:20" s="24" customFormat="1" ht="12" x14ac:dyDescent="0.25">
      <c r="M407" s="53"/>
      <c r="N407" s="53"/>
      <c r="O407" s="57"/>
      <c r="R407" s="53"/>
      <c r="S407" s="53"/>
      <c r="T407" s="57"/>
    </row>
    <row r="408" spans="13:20" s="24" customFormat="1" ht="12" x14ac:dyDescent="0.25">
      <c r="M408" s="53"/>
      <c r="N408" s="53"/>
      <c r="O408" s="57"/>
      <c r="R408" s="53"/>
      <c r="S408" s="53"/>
      <c r="T408" s="57"/>
    </row>
    <row r="409" spans="13:20" s="24" customFormat="1" ht="12" x14ac:dyDescent="0.25">
      <c r="M409" s="53"/>
      <c r="N409" s="53"/>
      <c r="O409" s="57"/>
      <c r="R409" s="53"/>
      <c r="S409" s="53"/>
      <c r="T409" s="57"/>
    </row>
    <row r="410" spans="13:20" s="24" customFormat="1" ht="12" x14ac:dyDescent="0.25">
      <c r="M410" s="53"/>
      <c r="N410" s="53"/>
      <c r="O410" s="57"/>
      <c r="R410" s="53"/>
      <c r="S410" s="53"/>
      <c r="T410" s="57"/>
    </row>
    <row r="411" spans="13:20" s="24" customFormat="1" ht="12" x14ac:dyDescent="0.25">
      <c r="M411" s="53"/>
      <c r="N411" s="53"/>
      <c r="O411" s="57"/>
      <c r="R411" s="53"/>
      <c r="S411" s="53"/>
      <c r="T411" s="57"/>
    </row>
    <row r="412" spans="13:20" s="24" customFormat="1" ht="12" x14ac:dyDescent="0.25">
      <c r="M412" s="53"/>
      <c r="N412" s="53"/>
      <c r="O412" s="57"/>
      <c r="R412" s="53"/>
      <c r="S412" s="53"/>
      <c r="T412" s="57"/>
    </row>
    <row r="413" spans="13:20" s="24" customFormat="1" ht="12" x14ac:dyDescent="0.25">
      <c r="M413" s="53"/>
      <c r="N413" s="53"/>
      <c r="O413" s="57"/>
      <c r="R413" s="53"/>
      <c r="S413" s="53"/>
      <c r="T413" s="57"/>
    </row>
    <row r="414" spans="13:20" s="24" customFormat="1" ht="12" x14ac:dyDescent="0.25">
      <c r="M414" s="53"/>
      <c r="N414" s="53"/>
      <c r="O414" s="57"/>
      <c r="R414" s="53"/>
      <c r="S414" s="53"/>
      <c r="T414" s="57"/>
    </row>
    <row r="415" spans="13:20" s="24" customFormat="1" ht="12" x14ac:dyDescent="0.25">
      <c r="M415" s="53"/>
      <c r="N415" s="53"/>
      <c r="O415" s="57"/>
      <c r="R415" s="53"/>
      <c r="S415" s="53"/>
      <c r="T415" s="57"/>
    </row>
    <row r="416" spans="13:20" s="24" customFormat="1" ht="12" x14ac:dyDescent="0.25">
      <c r="M416" s="53"/>
      <c r="N416" s="53"/>
      <c r="O416" s="57"/>
      <c r="R416" s="53"/>
      <c r="S416" s="53"/>
      <c r="T416" s="57"/>
    </row>
    <row r="417" spans="13:20" s="24" customFormat="1" ht="12" x14ac:dyDescent="0.25">
      <c r="M417" s="53"/>
      <c r="N417" s="53"/>
      <c r="O417" s="57"/>
      <c r="R417" s="53"/>
      <c r="S417" s="53"/>
      <c r="T417" s="57"/>
    </row>
    <row r="418" spans="13:20" s="24" customFormat="1" ht="12" x14ac:dyDescent="0.25">
      <c r="M418" s="53"/>
      <c r="N418" s="53"/>
      <c r="O418" s="57"/>
      <c r="R418" s="53"/>
      <c r="S418" s="53"/>
      <c r="T418" s="57"/>
    </row>
    <row r="419" spans="13:20" s="24" customFormat="1" ht="12" x14ac:dyDescent="0.25">
      <c r="M419" s="53"/>
      <c r="N419" s="53"/>
      <c r="O419" s="57"/>
      <c r="R419" s="53"/>
      <c r="S419" s="53"/>
      <c r="T419" s="57"/>
    </row>
    <row r="420" spans="13:20" s="24" customFormat="1" ht="12" x14ac:dyDescent="0.25">
      <c r="M420" s="53"/>
      <c r="N420" s="53"/>
      <c r="O420" s="57"/>
      <c r="R420" s="53"/>
      <c r="S420" s="53"/>
      <c r="T420" s="57"/>
    </row>
    <row r="421" spans="13:20" s="24" customFormat="1" ht="12" x14ac:dyDescent="0.25">
      <c r="M421" s="53"/>
      <c r="N421" s="53"/>
      <c r="O421" s="57"/>
      <c r="R421" s="53"/>
      <c r="S421" s="53"/>
      <c r="T421" s="57"/>
    </row>
    <row r="422" spans="13:20" s="24" customFormat="1" ht="12" x14ac:dyDescent="0.25">
      <c r="M422" s="53"/>
      <c r="N422" s="53"/>
      <c r="O422" s="57"/>
      <c r="R422" s="53"/>
      <c r="S422" s="53"/>
      <c r="T422" s="57"/>
    </row>
    <row r="423" spans="13:20" s="24" customFormat="1" ht="12" x14ac:dyDescent="0.25">
      <c r="M423" s="53"/>
      <c r="N423" s="53"/>
      <c r="O423" s="57"/>
      <c r="R423" s="53"/>
      <c r="S423" s="53"/>
      <c r="T423" s="57"/>
    </row>
    <row r="424" spans="13:20" s="24" customFormat="1" ht="12" x14ac:dyDescent="0.25">
      <c r="M424" s="53"/>
      <c r="N424" s="53"/>
      <c r="O424" s="57"/>
      <c r="R424" s="53"/>
      <c r="S424" s="53"/>
      <c r="T424" s="57"/>
    </row>
    <row r="425" spans="13:20" s="24" customFormat="1" ht="12" x14ac:dyDescent="0.25">
      <c r="M425" s="53"/>
      <c r="N425" s="53"/>
      <c r="O425" s="57"/>
      <c r="R425" s="53"/>
      <c r="S425" s="53"/>
      <c r="T425" s="57"/>
    </row>
    <row r="426" spans="13:20" s="24" customFormat="1" ht="12" x14ac:dyDescent="0.25">
      <c r="M426" s="53"/>
      <c r="N426" s="53"/>
      <c r="O426" s="57"/>
      <c r="R426" s="53"/>
      <c r="S426" s="53"/>
      <c r="T426" s="57"/>
    </row>
    <row r="427" spans="13:20" s="24" customFormat="1" ht="12" x14ac:dyDescent="0.25">
      <c r="M427" s="53"/>
      <c r="N427" s="53"/>
      <c r="O427" s="57"/>
      <c r="R427" s="53"/>
      <c r="S427" s="53"/>
      <c r="T427" s="57"/>
    </row>
    <row r="428" spans="13:20" s="24" customFormat="1" ht="12" x14ac:dyDescent="0.25">
      <c r="M428" s="53"/>
      <c r="N428" s="53"/>
      <c r="O428" s="57"/>
      <c r="R428" s="53"/>
      <c r="S428" s="53"/>
      <c r="T428" s="57"/>
    </row>
    <row r="429" spans="13:20" s="24" customFormat="1" ht="12" x14ac:dyDescent="0.25">
      <c r="M429" s="53"/>
      <c r="N429" s="53"/>
      <c r="O429" s="57"/>
      <c r="R429" s="53"/>
      <c r="S429" s="53"/>
      <c r="T429" s="57"/>
    </row>
    <row r="430" spans="13:20" s="24" customFormat="1" ht="12" x14ac:dyDescent="0.25">
      <c r="M430" s="53"/>
      <c r="N430" s="53"/>
      <c r="O430" s="57"/>
      <c r="R430" s="53"/>
      <c r="S430" s="53"/>
      <c r="T430" s="57"/>
    </row>
    <row r="431" spans="13:20" s="24" customFormat="1" ht="12" x14ac:dyDescent="0.25">
      <c r="M431" s="53"/>
      <c r="N431" s="53"/>
      <c r="O431" s="57"/>
      <c r="R431" s="53"/>
      <c r="S431" s="53"/>
      <c r="T431" s="57"/>
    </row>
  </sheetData>
  <mergeCells count="30">
    <mergeCell ref="L2:O5"/>
    <mergeCell ref="Q11:T11"/>
    <mergeCell ref="L16:O16"/>
    <mergeCell ref="L8:O8"/>
    <mergeCell ref="L6:L7"/>
    <mergeCell ref="M6:M7"/>
    <mergeCell ref="N6:N7"/>
    <mergeCell ref="O6:O7"/>
    <mergeCell ref="L32:O32"/>
    <mergeCell ref="L36:O36"/>
    <mergeCell ref="L40:O40"/>
    <mergeCell ref="L44:O44"/>
    <mergeCell ref="Q3:T3"/>
    <mergeCell ref="Q7:T7"/>
    <mergeCell ref="Q27:T27"/>
    <mergeCell ref="Q23:T23"/>
    <mergeCell ref="Q19:T19"/>
    <mergeCell ref="Q31:T31"/>
    <mergeCell ref="Q35:T35"/>
    <mergeCell ref="L28:O28"/>
    <mergeCell ref="L20:O20"/>
    <mergeCell ref="L12:O12"/>
    <mergeCell ref="L24:O24"/>
    <mergeCell ref="Q15:T15"/>
    <mergeCell ref="Q46:Q207"/>
    <mergeCell ref="R46:R207"/>
    <mergeCell ref="S46:S207"/>
    <mergeCell ref="T46:T207"/>
    <mergeCell ref="Q38:T38"/>
    <mergeCell ref="Q42:T42"/>
  </mergeCells>
  <phoneticPr fontId="7" type="noConversion"/>
  <conditionalFormatting sqref="L8:L4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{A373FE04-C663-4485-92CA-28B334673FE9}</x14:id>
        </ext>
      </extLst>
    </cfRule>
  </conditionalFormatting>
  <conditionalFormatting sqref="L20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{6D4576A7-733B-4FC7-9ABE-F3FE93451E25}</x14:id>
        </ext>
      </extLst>
    </cfRule>
  </conditionalFormatting>
  <conditionalFormatting sqref="M9:M11 M13:M15 M17:M19 M21:M23 M25:M27 M29:M31 M33:M35 M45:M207 M41:M43 M37:M39 R43:R207 R39:R41 R36:R37 R32:R34 R28:R30 R24:R26 R20:R22 R16:R18 R12:R14 R8:R10 R4:R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{072F6267-0F47-491D-AA02-54B68533C363}</x14:id>
        </ext>
      </extLst>
    </cfRule>
  </conditionalFormatting>
  <conditionalFormatting sqref="M9:M11 M41:M43 M37:M39 M33:M35 M29:M31 M21:M23 M17:M19 M45:M47 M13:M15 M25:M2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{D38B6E37-6A7C-401F-A811-4FA1A18965D8}</x14:id>
        </ext>
      </extLst>
    </cfRule>
  </conditionalFormatting>
  <conditionalFormatting sqref="M2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{DD67E8FA-8EE7-40B0-BED1-AE4D37C09818}</x14:id>
        </ext>
      </extLst>
    </cfRule>
  </conditionalFormatting>
  <conditionalFormatting sqref="N9:N11 N13:N15 N17:N19 N21:N23 N25:N27 N29:N31 N33:N35 N37:N39 N41:N43 N45:N207 S43:S207 S39:S41 S36:S37 S32:S34 S28:S30 S24:S26 S20:S22 S16:S18 S12:S14 S8:S10 S4:S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{8BB73529-64B7-4AFA-8D66-A4C95F85DE08}</x14:id>
        </ext>
      </extLst>
    </cfRule>
  </conditionalFormatting>
  <conditionalFormatting sqref="N17:N19 N21:N23 N41:N43 N25:N27 N13:N15 N45:N47 N37:N39 N29:N31 N9:N11 N33:N3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{7BBC8A39-17E2-45DF-AD2B-3C992FBD88BF}</x14:id>
        </ext>
      </extLst>
    </cfRule>
  </conditionalFormatting>
  <conditionalFormatting sqref="N20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{2E0F5147-9603-4149-86CE-A966982291F0}</x14:id>
        </ext>
      </extLst>
    </cfRule>
  </conditionalFormatting>
  <conditionalFormatting sqref="Q3:Q4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{92671E5A-1C91-4114-BF53-0833B183B52B}</x14:id>
        </ext>
      </extLst>
    </cfRule>
  </conditionalFormatting>
  <conditionalFormatting sqref="R4:R6 R36:R37 R39:R41 R28:R30 R32:R34 R24:R26 R20:R22 R8:R10 R12:R14 R43:R46 R16:R18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{A1D3CF6C-9E49-44A7-87A2-0DE300D21013}</x14:id>
        </ext>
      </extLst>
    </cfRule>
  </conditionalFormatting>
  <conditionalFormatting sqref="R20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{FB11C956-D21F-4313-A7F6-4FD9FD001840}</x14:id>
        </ext>
      </extLst>
    </cfRule>
  </conditionalFormatting>
  <conditionalFormatting sqref="S36:S37 S4:S6 S8:S10 S20:S22 S28:S30 S16:S18 S39:S41 S32:S34 S24:S26 S12:S14 S43:S4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{559426A1-277E-451F-8DDE-EE71D02A7147}</x14:id>
        </ext>
      </extLst>
    </cfRule>
  </conditionalFormatting>
  <pageMargins left="0.7" right="0.7" top="0.75" bottom="0.75" header="0.3" footer="0.3"/>
  <ignoredErrors>
    <ignoredError sqref="Q2:T2 Q4:T6 Q36:T37 Q35 Q39:T41 Q38 Q28:T30 Q27 Q32:T34 Q31 Q24:T26 Q23 Q20:T22 Q19 Q8:T10 Q7 Q12:T14 Q11 Q3 Q46:S46 L48:O72 L6:O7 L41:O43 L40 L37:O39 L36 L33:O35 L32 L29:O31 L28 L9:O11 L21:O23 L20 L17:O19 L16 L45:O47 L44 L13:O15 L12 Q43:T45 Q42 L25:O27 L24 Q16:T18 Q15" numberStoredAsText="1"/>
  </ignoredErrors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73FE04-C663-4485-92CA-28B334673F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L8:L47</xm:sqref>
        </x14:conditionalFormatting>
        <x14:conditionalFormatting xmlns:xm="http://schemas.microsoft.com/office/excel/2006/main">
          <x14:cfRule type="dataBar" id="{6D4576A7-733B-4FC7-9ABE-F3FE93451E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L207</xm:sqref>
        </x14:conditionalFormatting>
        <x14:conditionalFormatting xmlns:xm="http://schemas.microsoft.com/office/excel/2006/main">
          <x14:cfRule type="dataBar" id="{072F6267-0F47-491D-AA02-54B68533C3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M9:M11 M13:M15 M17:M19 M21:M23 M25:M27 M29:M31 M33:M35 M45:M207 M41:M43 M37:M39 R43:R207 R39:R41 R36:R37 R32:R34 R28:R30 R24:R26 R20:R22 R16:R18 R12:R14 R8:R10 R4:R6</xm:sqref>
        </x14:conditionalFormatting>
        <x14:conditionalFormatting xmlns:xm="http://schemas.microsoft.com/office/excel/2006/main">
          <x14:cfRule type="dataBar" id="{D38B6E37-6A7C-401F-A811-4FA1A18965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M9:M11 M41:M43 M37:M39 M33:M35 M29:M31 M21:M23 M17:M19 M45:M47 M13:M15 M25:M27</xm:sqref>
        </x14:conditionalFormatting>
        <x14:conditionalFormatting xmlns:xm="http://schemas.microsoft.com/office/excel/2006/main">
          <x14:cfRule type="dataBar" id="{DD67E8FA-8EE7-40B0-BED1-AE4D37C098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M207</xm:sqref>
        </x14:conditionalFormatting>
        <x14:conditionalFormatting xmlns:xm="http://schemas.microsoft.com/office/excel/2006/main">
          <x14:cfRule type="dataBar" id="{8BB73529-64B7-4AFA-8D66-A4C95F85DE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N9:N11 N13:N15 N17:N19 N21:N23 N25:N27 N29:N31 N33:N35 N37:N39 N41:N43 N45:N207 S43:S207 S39:S41 S36:S37 S32:S34 S28:S30 S24:S26 S20:S22 S16:S18 S12:S14 S8:S10 S4:S6</xm:sqref>
        </x14:conditionalFormatting>
        <x14:conditionalFormatting xmlns:xm="http://schemas.microsoft.com/office/excel/2006/main">
          <x14:cfRule type="dataBar" id="{7BBC8A39-17E2-45DF-AD2B-3C992FBD88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N17:N19 N21:N23 N41:N43 N25:N27 N13:N15 N45:N47 N37:N39 N29:N31 N9:N11 N33:N35</xm:sqref>
        </x14:conditionalFormatting>
        <x14:conditionalFormatting xmlns:xm="http://schemas.microsoft.com/office/excel/2006/main">
          <x14:cfRule type="dataBar" id="{2E0F5147-9603-4149-86CE-A966982291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N207</xm:sqref>
        </x14:conditionalFormatting>
        <x14:conditionalFormatting xmlns:xm="http://schemas.microsoft.com/office/excel/2006/main">
          <x14:cfRule type="dataBar" id="{92671E5A-1C91-4114-BF53-0833B183B5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Q3:Q46</xm:sqref>
        </x14:conditionalFormatting>
        <x14:conditionalFormatting xmlns:xm="http://schemas.microsoft.com/office/excel/2006/main">
          <x14:cfRule type="dataBar" id="{A1D3CF6C-9E49-44A7-87A2-0DE300D210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R4:R6 R36:R37 R39:R41 R28:R30 R32:R34 R24:R26 R20:R22 R8:R10 R12:R14 R43:R46 R16:R18</xm:sqref>
        </x14:conditionalFormatting>
        <x14:conditionalFormatting xmlns:xm="http://schemas.microsoft.com/office/excel/2006/main">
          <x14:cfRule type="dataBar" id="{FB11C956-D21F-4313-A7F6-4FD9FD0018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R208</xm:sqref>
        </x14:conditionalFormatting>
        <x14:conditionalFormatting xmlns:xm="http://schemas.microsoft.com/office/excel/2006/main">
          <x14:cfRule type="dataBar" id="{559426A1-277E-451F-8DDE-EE71D02A71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S36:S37 S4:S6 S8:S10 S20:S22 S28:S30 S16:S18 S39:S41 S32:S34 S24:S26 S12:S14 S43:S46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59E3D-C66C-43D2-BBA5-CB5EE1D4C734}">
  <sheetPr>
    <tabColor theme="3" tint="-0.499984740745262"/>
  </sheetPr>
  <dimension ref="A1:L50"/>
  <sheetViews>
    <sheetView zoomScale="65" zoomScaleNormal="65" workbookViewId="0"/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67.44140625" style="24" customWidth="1"/>
    <col min="13" max="13" width="8.88671875" style="24" customWidth="1"/>
    <col min="14" max="16384" width="8.88671875" style="24"/>
  </cols>
  <sheetData>
    <row r="1" spans="1:12" ht="13.2" customHeigh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ht="4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1:12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</row>
    <row r="4" spans="1:12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</row>
    <row r="5" spans="1:12" ht="15.6" x14ac:dyDescent="0.25">
      <c r="A5" s="26"/>
      <c r="B5" s="26"/>
      <c r="C5" s="26"/>
      <c r="D5" s="26"/>
      <c r="E5" s="115"/>
      <c r="F5" s="115"/>
      <c r="G5" s="26"/>
      <c r="H5" s="26"/>
      <c r="I5" s="27"/>
      <c r="J5" s="28"/>
      <c r="K5" s="26"/>
      <c r="L5" s="26"/>
    </row>
    <row r="6" spans="1:12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</row>
    <row r="8" spans="1:12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</row>
    <row r="9" spans="1:12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1:12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</row>
    <row r="11" spans="1:12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</row>
    <row r="13" spans="1:12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</row>
    <row r="14" spans="1:12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</row>
    <row r="15" spans="1:12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</row>
    <row r="16" spans="1:12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</row>
    <row r="17" spans="1:12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</row>
    <row r="18" spans="1:12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</row>
    <row r="19" spans="1:12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</row>
    <row r="20" spans="1:12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</row>
    <row r="21" spans="1:12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</row>
    <row r="22" spans="1:12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</row>
    <row r="23" spans="1:12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</row>
    <row r="24" spans="1:12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</row>
    <row r="25" spans="1:12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</row>
    <row r="26" spans="1:12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</row>
    <row r="27" spans="1:12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</row>
    <row r="28" spans="1:12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</row>
    <row r="29" spans="1:12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</row>
    <row r="30" spans="1:12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</row>
    <row r="31" spans="1:12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</row>
    <row r="32" spans="1:12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</row>
    <row r="33" spans="1:12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</row>
    <row r="34" spans="1:12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</row>
    <row r="35" spans="1:12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</row>
    <row r="36" spans="1:12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12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</row>
    <row r="38" spans="1:12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</row>
    <row r="39" spans="1:12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</row>
    <row r="40" spans="1:12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</row>
    <row r="41" spans="1:12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</row>
    <row r="42" spans="1:12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12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</row>
    <row r="44" spans="1:12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</row>
    <row r="45" spans="1:12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</row>
    <row r="46" spans="1:12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</row>
    <row r="47" spans="1:12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</row>
    <row r="48" spans="1:12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</row>
    <row r="49" spans="1:12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</row>
    <row r="50" spans="1:12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</row>
  </sheetData>
  <mergeCells count="1">
    <mergeCell ref="E5:F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54CA3-3C04-4421-963F-8D31B90AAA1A}">
  <sheetPr>
    <tabColor theme="3" tint="-0.499984740745262"/>
  </sheetPr>
  <dimension ref="A1:S58"/>
  <sheetViews>
    <sheetView topLeftCell="A2" zoomScale="55" zoomScaleNormal="55" workbookViewId="0">
      <selection activeCell="U24" sqref="U24"/>
    </sheetView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20.33203125" style="24" bestFit="1" customWidth="1"/>
    <col min="4" max="4" width="14.21875" style="24" bestFit="1" customWidth="1"/>
    <col min="5" max="5" width="17.6640625" style="24" bestFit="1" customWidth="1"/>
    <col min="6" max="6" width="19.88671875" style="24" customWidth="1"/>
    <col min="7" max="7" width="24" style="24" bestFit="1" customWidth="1"/>
    <col min="8" max="8" width="14.6640625" style="24" bestFit="1" customWidth="1"/>
    <col min="9" max="9" width="15.109375" style="24" customWidth="1"/>
    <col min="10" max="10" width="2.6640625" style="24" customWidth="1"/>
    <col min="11" max="11" width="6.6640625" style="24" customWidth="1"/>
    <col min="12" max="12" width="43" style="24" customWidth="1"/>
    <col min="13" max="13" width="3.77734375" style="24" customWidth="1"/>
    <col min="14" max="14" width="19.6640625" style="24" bestFit="1" customWidth="1"/>
    <col min="15" max="15" width="20.33203125" style="24" bestFit="1" customWidth="1"/>
    <col min="16" max="16" width="14.21875" style="24" bestFit="1" customWidth="1"/>
    <col min="17" max="17" width="13.44140625" style="24" bestFit="1" customWidth="1"/>
    <col min="18" max="18" width="9.77734375" style="24" bestFit="1" customWidth="1"/>
    <col min="19" max="19" width="2" style="47" customWidth="1"/>
    <col min="20" max="16384" width="8.88671875" style="24"/>
  </cols>
  <sheetData>
    <row r="1" spans="1:19" ht="13.2" customHeigh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</row>
    <row r="2" spans="1:19" ht="4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</row>
    <row r="3" spans="1:19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</row>
    <row r="4" spans="1:19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</row>
    <row r="5" spans="1:19" ht="15.6" x14ac:dyDescent="0.25">
      <c r="A5" s="26"/>
      <c r="B5" s="26"/>
      <c r="C5" s="26"/>
      <c r="D5" s="26"/>
      <c r="E5" s="115"/>
      <c r="F5" s="115"/>
      <c r="G5" s="26"/>
      <c r="H5" s="26"/>
      <c r="I5" s="27"/>
      <c r="J5" s="28"/>
      <c r="K5" s="26"/>
      <c r="L5" s="26"/>
      <c r="M5" s="26"/>
      <c r="N5" s="26"/>
      <c r="O5" s="26"/>
      <c r="P5" s="26"/>
      <c r="Q5" s="26"/>
      <c r="R5" s="26"/>
      <c r="S5" s="26"/>
    </row>
    <row r="6" spans="1:19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</row>
    <row r="7" spans="1:19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</row>
    <row r="8" spans="1:19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</row>
    <row r="9" spans="1:19" ht="15.6" x14ac:dyDescent="0.3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96" t="s">
        <v>163</v>
      </c>
      <c r="O9" s="96" t="s">
        <v>152</v>
      </c>
      <c r="P9" s="96" t="s">
        <v>164</v>
      </c>
      <c r="Q9" s="96" t="s">
        <v>165</v>
      </c>
      <c r="R9" s="96" t="s">
        <v>154</v>
      </c>
      <c r="S9" s="26"/>
    </row>
    <row r="10" spans="1:19" ht="14.4" x14ac:dyDescent="0.3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93" t="s">
        <v>158</v>
      </c>
      <c r="O10" s="94">
        <v>103924.31</v>
      </c>
      <c r="P10" s="94">
        <v>267868.18</v>
      </c>
      <c r="Q10" s="94">
        <v>15958.7</v>
      </c>
      <c r="R10" s="95">
        <v>0.21162083495102801</v>
      </c>
      <c r="S10" s="26"/>
    </row>
    <row r="11" spans="1:19" ht="14.4" x14ac:dyDescent="0.3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93" t="s">
        <v>159</v>
      </c>
      <c r="O11" s="94">
        <v>115387.64</v>
      </c>
      <c r="P11" s="94">
        <v>234507.29</v>
      </c>
      <c r="Q11" s="94">
        <v>13744.03</v>
      </c>
      <c r="R11" s="95">
        <v>0.18526511253372036</v>
      </c>
      <c r="S11" s="26"/>
    </row>
    <row r="12" spans="1:19" ht="14.4" x14ac:dyDescent="0.3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93" t="s">
        <v>155</v>
      </c>
      <c r="O12" s="94">
        <v>82657.75</v>
      </c>
      <c r="P12" s="94">
        <v>167357.22</v>
      </c>
      <c r="Q12" s="94">
        <v>9417.61</v>
      </c>
      <c r="R12" s="95">
        <v>0.13221531064825573</v>
      </c>
      <c r="S12" s="26"/>
    </row>
    <row r="13" spans="1:19" ht="14.4" x14ac:dyDescent="0.3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93" t="s">
        <v>156</v>
      </c>
      <c r="O13" s="94">
        <v>80975.11</v>
      </c>
      <c r="P13" s="94">
        <v>163022.35999999999</v>
      </c>
      <c r="Q13" s="94">
        <v>10167.719999999999</v>
      </c>
      <c r="R13" s="95">
        <v>0.12879069077516811</v>
      </c>
      <c r="S13" s="26"/>
    </row>
    <row r="14" spans="1:19" ht="14.4" x14ac:dyDescent="0.3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93" t="s">
        <v>162</v>
      </c>
      <c r="O14" s="94">
        <v>66959.22</v>
      </c>
      <c r="P14" s="94">
        <v>131261.74</v>
      </c>
      <c r="Q14" s="94">
        <v>7247.71</v>
      </c>
      <c r="R14" s="95">
        <v>0.10369921136554834</v>
      </c>
      <c r="S14" s="26"/>
    </row>
    <row r="15" spans="1:19" ht="14.4" x14ac:dyDescent="0.3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93" t="s">
        <v>161</v>
      </c>
      <c r="O15" s="94">
        <v>55368.59</v>
      </c>
      <c r="P15" s="94">
        <v>106047.08</v>
      </c>
      <c r="Q15" s="94">
        <v>6018.61</v>
      </c>
      <c r="R15" s="95">
        <v>8.3779161876257432E-2</v>
      </c>
      <c r="S15" s="26"/>
    </row>
    <row r="16" spans="1:19" ht="14.4" x14ac:dyDescent="0.3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93" t="s">
        <v>157</v>
      </c>
      <c r="O16" s="94">
        <v>54940.77</v>
      </c>
      <c r="P16" s="94">
        <v>99984.58</v>
      </c>
      <c r="Q16" s="94">
        <v>6080.11</v>
      </c>
      <c r="R16" s="95">
        <v>7.8989674330963294E-2</v>
      </c>
      <c r="S16" s="26"/>
    </row>
    <row r="17" spans="1:19" ht="14.4" x14ac:dyDescent="0.3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93" t="s">
        <v>160</v>
      </c>
      <c r="O17" s="94">
        <v>56871.83</v>
      </c>
      <c r="P17" s="94">
        <v>95744.59</v>
      </c>
      <c r="Q17" s="94">
        <v>5459.59</v>
      </c>
      <c r="R17" s="95">
        <v>7.5640003519058682E-2</v>
      </c>
      <c r="S17" s="26"/>
    </row>
    <row r="18" spans="1:19" ht="15.6" x14ac:dyDescent="0.3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96" t="s">
        <v>153</v>
      </c>
      <c r="O18" s="97">
        <v>617085.22</v>
      </c>
      <c r="P18" s="97">
        <v>1265793.04</v>
      </c>
      <c r="Q18" s="97">
        <v>74094.080000000002</v>
      </c>
      <c r="R18" s="98">
        <v>1</v>
      </c>
      <c r="S18" s="26"/>
    </row>
    <row r="19" spans="1:19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</row>
    <row r="20" spans="1:19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135"/>
      <c r="O20" s="136"/>
      <c r="P20" s="136"/>
      <c r="Q20" s="136"/>
      <c r="R20" s="136"/>
      <c r="S20" s="26"/>
    </row>
    <row r="21" spans="1:19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136"/>
      <c r="O21" s="136"/>
      <c r="P21" s="136"/>
      <c r="Q21" s="136"/>
      <c r="R21" s="136"/>
      <c r="S21" s="26"/>
    </row>
    <row r="22" spans="1:19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</row>
    <row r="23" spans="1:19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</row>
    <row r="24" spans="1:19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</row>
    <row r="25" spans="1:19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</row>
    <row r="26" spans="1:19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</row>
    <row r="27" spans="1:19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</row>
    <row r="28" spans="1:19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</row>
    <row r="29" spans="1:19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</row>
    <row r="30" spans="1:19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</row>
    <row r="31" spans="1:19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</row>
    <row r="32" spans="1:19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</row>
    <row r="33" spans="1:19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</row>
    <row r="34" spans="1:19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</row>
    <row r="35" spans="1:19" ht="15.6" x14ac:dyDescent="0.25">
      <c r="A35" s="26"/>
      <c r="B35" s="79" t="s">
        <v>144</v>
      </c>
      <c r="C35" s="79" t="s">
        <v>152</v>
      </c>
      <c r="D35" s="79" t="s">
        <v>145</v>
      </c>
      <c r="E35" s="79" t="s">
        <v>150</v>
      </c>
      <c r="F35" s="79" t="s">
        <v>154</v>
      </c>
      <c r="G35" s="79" t="s">
        <v>151</v>
      </c>
      <c r="H35" s="79" t="s">
        <v>147</v>
      </c>
      <c r="I35" s="79" t="s">
        <v>314</v>
      </c>
      <c r="J35" s="26">
        <v>1</v>
      </c>
      <c r="K35" s="26"/>
      <c r="L35" s="26"/>
      <c r="M35" s="26"/>
      <c r="N35" s="26"/>
      <c r="O35" s="26"/>
      <c r="P35" s="26"/>
      <c r="Q35" s="26"/>
      <c r="R35" s="26"/>
      <c r="S35" s="26"/>
    </row>
    <row r="36" spans="1:19" ht="14.4" x14ac:dyDescent="0.25">
      <c r="A36" s="26"/>
      <c r="B36" s="110" t="str" cm="1">
        <f t="array" ref="B36">INDEX(producs!A$2:A$78,PRO.D!$J$35+ROW(A1)-1)</f>
        <v>Côte de Blaye</v>
      </c>
      <c r="C36" s="111" cm="1">
        <f t="array" ref="C36">INDEX(producs!B$2:B$78,PRO.D!$J$35+ROW(B1)-1)</f>
        <v>49198.09</v>
      </c>
      <c r="D36" s="111" cm="1">
        <f t="array" ref="D36">INDEX(producs!C$2:C$78,PRO.D!$J$35+ROW(C1)-1)</f>
        <v>141396.74</v>
      </c>
      <c r="E36" s="112" cm="1">
        <f t="array" ref="E36">INDEX(producs!D$2:D$78,PRO.D!$J$35+ROW(D1)-1)</f>
        <v>0.37</v>
      </c>
      <c r="F36" s="113" cm="1">
        <f t="array" ref="F36">INDEX(producs!E$2:E$78,PRO.D!$J$35+ROW(E1)-1)</f>
        <v>0.11170604510094144</v>
      </c>
      <c r="G36" s="111" cm="1">
        <f t="array" ref="G36">INDEX(producs!F$2:F$78,PRO.D!$J$35+ROW(F1)-1)</f>
        <v>5891.5308333333332</v>
      </c>
      <c r="H36" s="111" cm="1">
        <f t="array" ref="H36">INDEX(producs!G$2:G$78,PRO.D!$J$35+ROW(G1)-1)</f>
        <v>263.5</v>
      </c>
      <c r="I36" s="114" cm="1">
        <f t="array" ref="I36">INDEX(producs!H$2:H$78,PRO.D!$J$35+ROW(H1)-1)</f>
        <v>0.05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</row>
    <row r="37" spans="1:19" ht="14.4" x14ac:dyDescent="0.25">
      <c r="A37" s="26"/>
      <c r="B37" s="110" t="str" cm="1">
        <f t="array" ref="B37">INDEX(producs!A$2:A$78,PRO.D!$J$35+ROW(A2)-1)</f>
        <v>Raclette Courdavault</v>
      </c>
      <c r="C37" s="111" cm="1">
        <f t="array" ref="C37">INDEX(producs!B$2:B$78,PRO.D!$J$35+ROW(B2)-1)</f>
        <v>35775.300000000003</v>
      </c>
      <c r="D37" s="111" cm="1">
        <f t="array" ref="D37">INDEX(producs!C$2:C$78,PRO.D!$J$35+ROW(C2)-1)</f>
        <v>71155.7</v>
      </c>
      <c r="E37" s="112" cm="1">
        <f t="array" ref="E37">INDEX(producs!D$2:D$78,PRO.D!$J$35+ROW(D2)-1)</f>
        <v>-0.26</v>
      </c>
      <c r="F37" s="113" cm="1">
        <f t="array" ref="F37">INDEX(producs!E$2:E$78,PRO.D!$J$35+ROW(E2)-1)</f>
        <v>5.6214321726151956E-2</v>
      </c>
      <c r="G37" s="111" cm="1">
        <f t="array" ref="G37">INDEX(producs!F$2:F$78,PRO.D!$J$35+ROW(F2)-1)</f>
        <v>1317.698148148148</v>
      </c>
      <c r="H37" s="111" cm="1">
        <f t="array" ref="H37">INDEX(producs!G$2:G$78,PRO.D!$J$35+ROW(G2)-1)</f>
        <v>55</v>
      </c>
      <c r="I37" s="114" cm="1">
        <f t="array" ref="I37">INDEX(producs!H$2:H$78,PRO.D!$J$35+ROW(H2)-1)</f>
        <v>0.05</v>
      </c>
      <c r="J37" s="26"/>
      <c r="K37" s="26"/>
      <c r="L37" s="26"/>
      <c r="M37" s="26"/>
      <c r="N37" s="26"/>
      <c r="O37" s="26"/>
      <c r="P37" s="26"/>
      <c r="Q37" s="26"/>
      <c r="R37" s="26"/>
      <c r="S37" s="26"/>
    </row>
    <row r="38" spans="1:19" ht="14.4" x14ac:dyDescent="0.25">
      <c r="A38" s="26"/>
      <c r="B38" s="110" t="str" cm="1">
        <f t="array" ref="B38">INDEX(producs!A$2:A$78,PRO.D!$J$35+ROW(A3)-1)</f>
        <v>Thüringer Rostbratwurst</v>
      </c>
      <c r="C38" s="111" cm="1">
        <f t="array" ref="C38">INDEX(producs!B$2:B$78,PRO.D!$J$35+ROW(B3)-1)</f>
        <v>34755.910000000003</v>
      </c>
      <c r="D38" s="111" cm="1">
        <f t="array" ref="D38">INDEX(producs!C$2:C$78,PRO.D!$J$35+ROW(C3)-1)</f>
        <v>80368.67</v>
      </c>
      <c r="E38" s="112" cm="1">
        <f t="array" ref="E38">INDEX(producs!D$2:D$78,PRO.D!$J$35+ROW(D3)-1)</f>
        <v>-0.03</v>
      </c>
      <c r="F38" s="113" cm="1">
        <f t="array" ref="F38">INDEX(producs!E$2:E$78,PRO.D!$J$35+ROW(E3)-1)</f>
        <v>6.3492738769809542E-2</v>
      </c>
      <c r="G38" s="111" cm="1">
        <f t="array" ref="G38">INDEX(producs!F$2:F$78,PRO.D!$J$35+ROW(F3)-1)</f>
        <v>2511.5209374999999</v>
      </c>
      <c r="H38" s="111" cm="1">
        <f t="array" ref="H38">INDEX(producs!G$2:G$78,PRO.D!$J$35+ROW(G3)-1)</f>
        <v>123.79</v>
      </c>
      <c r="I38" s="114" cm="1">
        <f t="array" ref="I38">INDEX(producs!H$2:H$78,PRO.D!$J$35+ROW(H3)-1)</f>
        <v>0.06</v>
      </c>
      <c r="J38" s="26"/>
      <c r="K38" s="26"/>
      <c r="L38" s="26"/>
      <c r="M38" s="26"/>
      <c r="N38" s="26"/>
      <c r="O38" s="26"/>
      <c r="P38" s="26"/>
      <c r="Q38" s="26"/>
      <c r="R38" s="26"/>
      <c r="S38" s="26"/>
    </row>
    <row r="39" spans="1:19" ht="14.4" x14ac:dyDescent="0.25">
      <c r="A39" s="26"/>
      <c r="B39" s="110" t="str" cm="1">
        <f t="array" ref="B39">INDEX(producs!A$2:A$78,PRO.D!$J$35+ROW(A4)-1)</f>
        <v>Gnocchi di nonna Alice</v>
      </c>
      <c r="C39" s="111" cm="1">
        <f t="array" ref="C39">INDEX(producs!B$2:B$78,PRO.D!$J$35+ROW(B4)-1)</f>
        <v>32604</v>
      </c>
      <c r="D39" s="111" cm="1">
        <f t="array" ref="D39">INDEX(producs!C$2:C$78,PRO.D!$J$35+ROW(C4)-1)</f>
        <v>42593.06</v>
      </c>
      <c r="E39" s="112" cm="1">
        <f t="array" ref="E39">INDEX(producs!D$2:D$78,PRO.D!$J$35+ROW(D4)-1)</f>
        <v>-0.78</v>
      </c>
      <c r="F39" s="113" cm="1">
        <f t="array" ref="F39">INDEX(producs!E$2:E$78,PRO.D!$J$35+ROW(E4)-1)</f>
        <v>3.3649306775722726E-2</v>
      </c>
      <c r="G39" s="111" cm="1">
        <f t="array" ref="G39">INDEX(producs!F$2:F$78,PRO.D!$J$35+ROW(F4)-1)</f>
        <v>851.86119999999994</v>
      </c>
      <c r="H39" s="111" cm="1">
        <f t="array" ref="H39">INDEX(producs!G$2:G$78,PRO.D!$J$35+ROW(G4)-1)</f>
        <v>38</v>
      </c>
      <c r="I39" s="114" cm="1">
        <f t="array" ref="I39">INDEX(producs!H$2:H$78,PRO.D!$J$35+ROW(H4)-1)</f>
        <v>0.06</v>
      </c>
      <c r="J39" s="26"/>
      <c r="K39" s="26"/>
      <c r="L39" s="26"/>
      <c r="M39" s="26"/>
      <c r="N39" s="26"/>
      <c r="O39" s="26"/>
      <c r="P39" s="26"/>
      <c r="Q39" s="26"/>
      <c r="R39" s="26"/>
      <c r="S39" s="26"/>
    </row>
    <row r="40" spans="1:19" ht="14.4" x14ac:dyDescent="0.25">
      <c r="A40" s="26"/>
      <c r="B40" s="110" t="str" cm="1">
        <f t="array" ref="B40">INDEX(producs!A$2:A$78,PRO.D!$J$35+ROW(A5)-1)</f>
        <v>Manjimup Dried Apples</v>
      </c>
      <c r="C40" s="111" cm="1">
        <f t="array" ref="C40">INDEX(producs!B$2:B$78,PRO.D!$J$35+ROW(B5)-1)</f>
        <v>24570.799999999999</v>
      </c>
      <c r="D40" s="111" cm="1">
        <f t="array" ref="D40">INDEX(producs!C$2:C$78,PRO.D!$J$35+ROW(C5)-1)</f>
        <v>41819.65</v>
      </c>
      <c r="E40" s="112" cm="1">
        <f t="array" ref="E40">INDEX(producs!D$2:D$78,PRO.D!$J$35+ROW(D5)-1)</f>
        <v>-0.55000000000000004</v>
      </c>
      <c r="F40" s="113" cm="1">
        <f t="array" ref="F40">INDEX(producs!E$2:E$78,PRO.D!$J$35+ROW(E5)-1)</f>
        <v>3.3038298542141679E-2</v>
      </c>
      <c r="G40" s="111" cm="1">
        <f t="array" ref="G40">INDEX(producs!F$2:F$78,PRO.D!$J$35+ROW(F5)-1)</f>
        <v>1072.2987179487179</v>
      </c>
      <c r="H40" s="111" cm="1">
        <f t="array" ref="H40">INDEX(producs!G$2:G$78,PRO.D!$J$35+ROW(G5)-1)</f>
        <v>53</v>
      </c>
      <c r="I40" s="114" cm="1">
        <f t="array" ref="I40">INDEX(producs!H$2:H$78,PRO.D!$J$35+ROW(H5)-1)</f>
        <v>0.05</v>
      </c>
      <c r="J40" s="26"/>
      <c r="K40" s="26"/>
      <c r="L40" s="26"/>
      <c r="M40" s="26"/>
      <c r="N40" s="26"/>
      <c r="O40" s="26"/>
      <c r="P40" s="26"/>
      <c r="Q40" s="26"/>
      <c r="R40" s="26"/>
      <c r="S40" s="26"/>
    </row>
    <row r="41" spans="1:19" ht="14.4" x14ac:dyDescent="0.25">
      <c r="A41" s="26"/>
      <c r="B41" s="110" t="str" cm="1">
        <f t="array" ref="B41">INDEX(producs!A$2:A$78,PRO.D!$J$35+ROW(A6)-1)</f>
        <v>Tarte au sucre</v>
      </c>
      <c r="C41" s="111" cm="1">
        <f t="array" ref="C41">INDEX(producs!B$2:B$78,PRO.D!$J$35+ROW(B6)-1)</f>
        <v>21638.3</v>
      </c>
      <c r="D41" s="111" cm="1">
        <f t="array" ref="D41">INDEX(producs!C$2:C$78,PRO.D!$J$35+ROW(C6)-1)</f>
        <v>47234.97</v>
      </c>
      <c r="E41" s="112" cm="1">
        <f t="array" ref="E41">INDEX(producs!D$2:D$78,PRO.D!$J$35+ROW(D6)-1)</f>
        <v>-0.26</v>
      </c>
      <c r="F41" s="113" cm="1">
        <f t="array" ref="F41">INDEX(producs!E$2:E$78,PRO.D!$J$35+ROW(E6)-1)</f>
        <v>3.7316501704081836E-2</v>
      </c>
      <c r="G41" s="111" cm="1">
        <f t="array" ref="G41">INDEX(producs!F$2:F$78,PRO.D!$J$35+ROW(F6)-1)</f>
        <v>984.06187499999999</v>
      </c>
      <c r="H41" s="111" cm="1">
        <f t="array" ref="H41">INDEX(producs!G$2:G$78,PRO.D!$J$35+ROW(G6)-1)</f>
        <v>49.3</v>
      </c>
      <c r="I41" s="114" cm="1">
        <f t="array" ref="I41">INDEX(producs!H$2:H$78,PRO.D!$J$35+ROW(H6)-1)</f>
        <v>0.05</v>
      </c>
      <c r="J41" s="26"/>
      <c r="K41" s="26"/>
      <c r="L41" s="26"/>
      <c r="M41" s="26"/>
      <c r="N41" s="26"/>
      <c r="O41" s="26"/>
      <c r="P41" s="26"/>
      <c r="Q41" s="26"/>
      <c r="R41" s="26"/>
      <c r="S41" s="26"/>
    </row>
    <row r="42" spans="1:19" ht="14.4" x14ac:dyDescent="0.25">
      <c r="A42" s="26"/>
      <c r="B42" s="110" t="str" cm="1">
        <f t="array" ref="B42">INDEX(producs!A$2:A$78,PRO.D!$J$35+ROW(A7)-1)</f>
        <v>Camembert Pierrot</v>
      </c>
      <c r="C42" s="111" cm="1">
        <f t="array" ref="C42">INDEX(producs!B$2:B$78,PRO.D!$J$35+ROW(B7)-1)</f>
        <v>20505.400000000001</v>
      </c>
      <c r="D42" s="111" cm="1">
        <f t="array" ref="D42">INDEX(producs!C$2:C$78,PRO.D!$J$35+ROW(C7)-1)</f>
        <v>46825.48</v>
      </c>
      <c r="E42" s="112" cm="1">
        <f t="array" ref="E42">INDEX(producs!D$2:D$78,PRO.D!$J$35+ROW(D7)-1)</f>
        <v>-0.16</v>
      </c>
      <c r="F42" s="113" cm="1">
        <f t="array" ref="F42">INDEX(producs!E$2:E$78,PRO.D!$J$35+ROW(E7)-1)</f>
        <v>3.6992997015017688E-2</v>
      </c>
      <c r="G42" s="111" cm="1">
        <f t="array" ref="G42">INDEX(producs!F$2:F$78,PRO.D!$J$35+ROW(F7)-1)</f>
        <v>918.14666666666676</v>
      </c>
      <c r="H42" s="111" cm="1">
        <f t="array" ref="H42">INDEX(producs!G$2:G$78,PRO.D!$J$35+ROW(G7)-1)</f>
        <v>34</v>
      </c>
      <c r="I42" s="114" cm="1">
        <f t="array" ref="I42">INDEX(producs!H$2:H$78,PRO.D!$J$35+ROW(H7)-1)</f>
        <v>0.06</v>
      </c>
      <c r="J42" s="26"/>
      <c r="K42" s="26"/>
      <c r="L42" s="26"/>
      <c r="M42" s="26"/>
      <c r="N42" s="26"/>
      <c r="O42" s="26"/>
      <c r="P42" s="26"/>
      <c r="Q42" s="26"/>
      <c r="R42" s="26"/>
      <c r="S42" s="26"/>
    </row>
    <row r="43" spans="1:19" ht="14.4" x14ac:dyDescent="0.25">
      <c r="A43" s="26"/>
      <c r="B43" s="110" t="str" cm="1">
        <f t="array" ref="B43">INDEX(producs!A$2:A$78,PRO.D!$J$35+ROW(A8)-1)</f>
        <v>Alice Mutton</v>
      </c>
      <c r="C43" s="111" cm="1">
        <f t="array" ref="C43">INDEX(producs!B$2:B$78,PRO.D!$J$35+ROW(B8)-1)</f>
        <v>17604.599999999999</v>
      </c>
      <c r="D43" s="111" cm="1">
        <f t="array" ref="D43">INDEX(producs!C$2:C$78,PRO.D!$J$35+ROW(C8)-1)</f>
        <v>32698.38</v>
      </c>
      <c r="E43" s="112" cm="1">
        <f t="array" ref="E43">INDEX(producs!D$2:D$78,PRO.D!$J$35+ROW(D8)-1)</f>
        <v>-0.54</v>
      </c>
      <c r="F43" s="113" cm="1">
        <f t="array" ref="F43">INDEX(producs!E$2:E$78,PRO.D!$J$35+ROW(E8)-1)</f>
        <v>2.5832326197957053E-2</v>
      </c>
      <c r="G43" s="111" cm="1">
        <f t="array" ref="G43">INDEX(producs!F$2:F$78,PRO.D!$J$35+ROW(F8)-1)</f>
        <v>883.74</v>
      </c>
      <c r="H43" s="111" cm="1">
        <f t="array" ref="H43">INDEX(producs!G$2:G$78,PRO.D!$J$35+ROW(G8)-1)</f>
        <v>39</v>
      </c>
      <c r="I43" s="114" cm="1">
        <f t="array" ref="I43">INDEX(producs!H$2:H$78,PRO.D!$J$35+ROW(H8)-1)</f>
        <v>0.06</v>
      </c>
      <c r="J43" s="26"/>
      <c r="K43" s="26"/>
      <c r="L43" s="26"/>
      <c r="M43" s="26"/>
      <c r="N43" s="26"/>
      <c r="O43" s="26"/>
      <c r="P43" s="26"/>
      <c r="Q43" s="26"/>
      <c r="R43" s="26"/>
      <c r="S43" s="26"/>
    </row>
    <row r="44" spans="1:19" ht="14.4" x14ac:dyDescent="0.25">
      <c r="A44" s="26"/>
      <c r="B44" s="110" t="str" cm="1">
        <f t="array" ref="B44">INDEX(producs!A$2:A$78,PRO.D!$J$35+ROW(A9)-1)</f>
        <v>Carnarvon Tigers</v>
      </c>
      <c r="C44" s="111" cm="1">
        <f t="array" ref="C44">INDEX(producs!B$2:B$78,PRO.D!$J$35+ROW(B9)-1)</f>
        <v>15950</v>
      </c>
      <c r="D44" s="111" cm="1">
        <f t="array" ref="D44">INDEX(producs!C$2:C$78,PRO.D!$J$35+ROW(C9)-1)</f>
        <v>29171.88</v>
      </c>
      <c r="E44" s="112" cm="1">
        <f t="array" ref="E44">INDEX(producs!D$2:D$78,PRO.D!$J$35+ROW(D9)-1)</f>
        <v>-0.47</v>
      </c>
      <c r="F44" s="113" cm="1">
        <f t="array" ref="F44">INDEX(producs!E$2:E$78,PRO.D!$J$35+ROW(E9)-1)</f>
        <v>2.3046325841453288E-2</v>
      </c>
      <c r="G44" s="111" cm="1">
        <f t="array" ref="G44">INDEX(producs!F$2:F$78,PRO.D!$J$35+ROW(F9)-1)</f>
        <v>1080.44</v>
      </c>
      <c r="H44" s="111" cm="1">
        <f t="array" ref="H44">INDEX(producs!G$2:G$78,PRO.D!$J$35+ROW(G9)-1)</f>
        <v>62.5</v>
      </c>
      <c r="I44" s="114" cm="1">
        <f t="array" ref="I44">INDEX(producs!H$2:H$78,PRO.D!$J$35+ROW(H9)-1)</f>
        <v>0.08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</row>
    <row r="45" spans="1:19" ht="14.4" x14ac:dyDescent="0.25">
      <c r="A45" s="26"/>
      <c r="B45" s="110" t="str" cm="1">
        <f t="array" ref="B45">INDEX(producs!A$2:A$78,PRO.D!$J$35+ROW(A10)-1)</f>
        <v>Rössle Sauerkraut</v>
      </c>
      <c r="C45" s="111" cm="1">
        <f t="array" ref="C45">INDEX(producs!B$2:B$78,PRO.D!$J$35+ROW(B10)-1)</f>
        <v>13948.68</v>
      </c>
      <c r="D45" s="111" cm="1">
        <f t="array" ref="D45">INDEX(producs!C$2:C$78,PRO.D!$J$35+ROW(C10)-1)</f>
        <v>25696.639999999999</v>
      </c>
      <c r="E45" s="112" cm="1">
        <f t="array" ref="E45">INDEX(producs!D$2:D$78,PRO.D!$J$35+ROW(D10)-1)</f>
        <v>-0.5</v>
      </c>
      <c r="F45" s="113" cm="1">
        <f t="array" ref="F45">INDEX(producs!E$2:E$78,PRO.D!$J$35+ROW(E10)-1)</f>
        <v>2.0300821834949349E-2</v>
      </c>
      <c r="G45" s="111" cm="1">
        <f t="array" ref="G45">INDEX(producs!F$2:F$78,PRO.D!$J$35+ROW(F10)-1)</f>
        <v>778.68606060606055</v>
      </c>
      <c r="H45" s="111" cm="1">
        <f t="array" ref="H45">INDEX(producs!G$2:G$78,PRO.D!$J$35+ROW(G10)-1)</f>
        <v>45.6</v>
      </c>
      <c r="I45" s="114" cm="1">
        <f t="array" ref="I45">INDEX(producs!H$2:H$78,PRO.D!$J$35+ROW(H10)-1)</f>
        <v>0.04</v>
      </c>
      <c r="J45" s="26"/>
      <c r="K45" s="26"/>
      <c r="L45" s="26"/>
      <c r="M45" s="26"/>
      <c r="N45" s="26"/>
      <c r="O45" s="26"/>
      <c r="P45" s="26"/>
      <c r="Q45" s="26"/>
      <c r="R45" s="26"/>
      <c r="S45" s="26"/>
    </row>
    <row r="46" spans="1:19" ht="14.4" x14ac:dyDescent="0.25">
      <c r="A46" s="26"/>
      <c r="B46" s="110" t="str" cm="1">
        <f t="array" ref="B46">INDEX(producs!A$2:A$78,PRO.D!$J$35+ROW(A11)-1)</f>
        <v>Gudbrandsdalsost</v>
      </c>
      <c r="C46" s="111" cm="1">
        <f t="array" ref="C46">INDEX(producs!B$2:B$78,PRO.D!$J$35+ROW(B11)-1)</f>
        <v>13062.6</v>
      </c>
      <c r="D46" s="111" cm="1">
        <f t="array" ref="D46">INDEX(producs!C$2:C$78,PRO.D!$J$35+ROW(C11)-1)</f>
        <v>21942.36</v>
      </c>
      <c r="E46" s="112" cm="1">
        <f t="array" ref="E46">INDEX(producs!D$2:D$78,PRO.D!$J$35+ROW(D11)-1)</f>
        <v>-0.64</v>
      </c>
      <c r="F46" s="113" cm="1">
        <f t="array" ref="F46">INDEX(producs!E$2:E$78,PRO.D!$J$35+ROW(E11)-1)</f>
        <v>1.7334871057006644E-2</v>
      </c>
      <c r="G46" s="111" cm="1">
        <f t="array" ref="G46">INDEX(producs!F$2:F$78,PRO.D!$J$35+ROW(F11)-1)</f>
        <v>707.81806451612908</v>
      </c>
      <c r="H46" s="111" cm="1">
        <f t="array" ref="H46">INDEX(producs!G$2:G$78,PRO.D!$J$35+ROW(G11)-1)</f>
        <v>36</v>
      </c>
      <c r="I46" s="114" cm="1">
        <f t="array" ref="I46">INDEX(producs!H$2:H$78,PRO.D!$J$35+ROW(H11)-1)</f>
        <v>7.0000000000000007E-2</v>
      </c>
      <c r="J46" s="26"/>
      <c r="K46" s="26"/>
      <c r="L46" s="26"/>
      <c r="M46" s="26"/>
      <c r="N46" s="26"/>
      <c r="O46" s="26"/>
      <c r="P46" s="26"/>
      <c r="Q46" s="26"/>
      <c r="R46" s="26"/>
      <c r="S46" s="26"/>
    </row>
    <row r="47" spans="1:19" ht="14.4" x14ac:dyDescent="0.25">
      <c r="A47" s="26"/>
      <c r="B47" s="110" t="str" cm="1">
        <f t="array" ref="B47">INDEX(producs!A$2:A$78,PRO.D!$J$35+ROW(A12)-1)</f>
        <v>Mozzarella di Giovanni</v>
      </c>
      <c r="C47" s="111" cm="1">
        <f t="array" ref="C47">INDEX(producs!B$2:B$78,PRO.D!$J$35+ROW(B12)-1)</f>
        <v>11602.8</v>
      </c>
      <c r="D47" s="111" cm="1">
        <f t="array" ref="D47">INDEX(producs!C$2:C$78,PRO.D!$J$35+ROW(C12)-1)</f>
        <v>24900.13</v>
      </c>
      <c r="E47" s="112" cm="1">
        <f t="array" ref="E47">INDEX(producs!D$2:D$78,PRO.D!$J$35+ROW(D12)-1)</f>
        <v>-0.44</v>
      </c>
      <c r="F47" s="113" cm="1">
        <f t="array" ref="F47">INDEX(producs!E$2:E$78,PRO.D!$J$35+ROW(E12)-1)</f>
        <v>1.967156417325679E-2</v>
      </c>
      <c r="G47" s="111" cm="1">
        <f t="array" ref="G47">INDEX(producs!F$2:F$78,PRO.D!$J$35+ROW(F12)-1)</f>
        <v>655.26657894736843</v>
      </c>
      <c r="H47" s="111" cm="1">
        <f t="array" ref="H47">INDEX(producs!G$2:G$78,PRO.D!$J$35+ROW(G12)-1)</f>
        <v>34.799999999999997</v>
      </c>
      <c r="I47" s="114" cm="1">
        <f t="array" ref="I47">INDEX(producs!H$2:H$78,PRO.D!$J$35+ROW(H12)-1)</f>
        <v>0.02</v>
      </c>
      <c r="J47" s="26"/>
      <c r="K47" s="26"/>
      <c r="L47" s="26"/>
      <c r="M47" s="26"/>
      <c r="N47" s="26"/>
      <c r="O47" s="26"/>
      <c r="P47" s="26"/>
      <c r="Q47" s="26"/>
      <c r="R47" s="26"/>
      <c r="S47" s="26"/>
    </row>
    <row r="48" spans="1:19" ht="14.4" x14ac:dyDescent="0.25">
      <c r="A48" s="26"/>
      <c r="B48" s="110" t="str" cm="1">
        <f t="array" ref="B48">INDEX(producs!A$2:A$78,PRO.D!$J$35+ROW(A13)-1)</f>
        <v>Ipoh Coffee</v>
      </c>
      <c r="C48" s="111" cm="1">
        <f t="array" ref="C48">INDEX(producs!B$2:B$78,PRO.D!$J$35+ROW(B13)-1)</f>
        <v>11069.9</v>
      </c>
      <c r="D48" s="111" cm="1">
        <f t="array" ref="D48">INDEX(producs!C$2:C$78,PRO.D!$J$35+ROW(C13)-1)</f>
        <v>23526.7</v>
      </c>
      <c r="E48" s="112" cm="1">
        <f t="array" ref="E48">INDEX(producs!D$2:D$78,PRO.D!$J$35+ROW(D13)-1)</f>
        <v>-0.32</v>
      </c>
      <c r="F48" s="113" cm="1">
        <f t="array" ref="F48">INDEX(producs!E$2:E$78,PRO.D!$J$35+ROW(E13)-1)</f>
        <v>1.8586529019525622E-2</v>
      </c>
      <c r="G48" s="111" cm="1">
        <f t="array" ref="G48">INDEX(producs!F$2:F$78,PRO.D!$J$35+ROW(F13)-1)</f>
        <v>840.23928571428576</v>
      </c>
      <c r="H48" s="111" cm="1">
        <f t="array" ref="H48">INDEX(producs!G$2:G$78,PRO.D!$J$35+ROW(G13)-1)</f>
        <v>46</v>
      </c>
      <c r="I48" s="114" cm="1">
        <f t="array" ref="I48">INDEX(producs!H$2:H$78,PRO.D!$J$35+ROW(H13)-1)</f>
        <v>0.05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</row>
    <row r="49" spans="1:19" ht="14.4" x14ac:dyDescent="0.25">
      <c r="A49" s="26"/>
      <c r="B49" s="110" t="str" cm="1">
        <f t="array" ref="B49">INDEX(producs!A$2:A$78,PRO.D!$J$35+ROW(A14)-1)</f>
        <v>Schoggi Schokolade</v>
      </c>
      <c r="C49" s="111" cm="1">
        <f t="array" ref="C49">INDEX(producs!B$2:B$78,PRO.D!$J$35+ROW(B14)-1)</f>
        <v>10974</v>
      </c>
      <c r="D49" s="111" cm="1">
        <f t="array" ref="D49">INDEX(producs!C$2:C$78,PRO.D!$J$35+ROW(C14)-1)</f>
        <v>15099.88</v>
      </c>
      <c r="E49" s="112" cm="1">
        <f t="array" ref="E49">INDEX(producs!D$2:D$78,PRO.D!$J$35+ROW(D14)-1)</f>
        <v>-0.74</v>
      </c>
      <c r="F49" s="113" cm="1">
        <f t="array" ref="F49">INDEX(producs!E$2:E$78,PRO.D!$J$35+ROW(E14)-1)</f>
        <v>1.1929185045559069E-2</v>
      </c>
      <c r="G49" s="111" cm="1">
        <f t="array" ref="G49">INDEX(producs!F$2:F$78,PRO.D!$J$35+ROW(F14)-1)</f>
        <v>1677.7644444444443</v>
      </c>
      <c r="H49" s="111" cm="1">
        <f t="array" ref="H49">INDEX(producs!G$2:G$78,PRO.D!$J$35+ROW(G14)-1)</f>
        <v>43.9</v>
      </c>
      <c r="I49" s="114" cm="1">
        <f t="array" ref="I49">INDEX(producs!H$2:H$78,PRO.D!$J$35+ROW(H14)-1)</f>
        <v>0.03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</row>
    <row r="50" spans="1:19" ht="14.4" x14ac:dyDescent="0.25">
      <c r="A50" s="26"/>
      <c r="B50" s="110" t="str" cm="1">
        <f t="array" ref="B50">INDEX(producs!A$2:A$78,PRO.D!$J$35+ROW(A15)-1)</f>
        <v>Perth Pasties</v>
      </c>
      <c r="C50" s="111" cm="1">
        <f t="array" ref="C50">INDEX(producs!B$2:B$78,PRO.D!$J$35+ROW(B15)-1)</f>
        <v>10661.93</v>
      </c>
      <c r="D50" s="111" cm="1">
        <f t="array" ref="D50">INDEX(producs!C$2:C$78,PRO.D!$J$35+ROW(C15)-1)</f>
        <v>20574.169999999998</v>
      </c>
      <c r="E50" s="112" cm="1">
        <f t="array" ref="E50">INDEX(producs!D$2:D$78,PRO.D!$J$35+ROW(D15)-1)</f>
        <v>-0.55000000000000004</v>
      </c>
      <c r="F50" s="113" cm="1">
        <f t="array" ref="F50">INDEX(producs!E$2:E$78,PRO.D!$J$35+ROW(E15)-1)</f>
        <v>1.6253975600388215E-2</v>
      </c>
      <c r="G50" s="111" cm="1">
        <f t="array" ref="G50">INDEX(producs!F$2:F$78,PRO.D!$J$35+ROW(F15)-1)</f>
        <v>685.80566666666664</v>
      </c>
      <c r="H50" s="111" cm="1">
        <f t="array" ref="H50">INDEX(producs!G$2:G$78,PRO.D!$J$35+ROW(G15)-1)</f>
        <v>32.799999999999997</v>
      </c>
      <c r="I50" s="114" cm="1">
        <f t="array" ref="I50">INDEX(producs!H$2:H$78,PRO.D!$J$35+ROW(H15)-1)</f>
        <v>0.04</v>
      </c>
      <c r="J50" s="26"/>
      <c r="K50" s="26"/>
      <c r="L50" s="26"/>
      <c r="M50" s="26"/>
      <c r="N50" s="26"/>
      <c r="O50" s="26"/>
      <c r="P50" s="26"/>
      <c r="Q50" s="26"/>
      <c r="R50" s="26"/>
      <c r="S50" s="26"/>
    </row>
    <row r="51" spans="1:19" ht="14.4" x14ac:dyDescent="0.25">
      <c r="A51" s="26"/>
      <c r="B51" s="110" t="str" cm="1">
        <f t="array" ref="B51">INDEX(producs!A$2:A$78,PRO.D!$J$35+ROW(A16)-1)</f>
        <v>Gumbär Gummibärchen</v>
      </c>
      <c r="C51" s="111" cm="1">
        <f t="array" ref="C51">INDEX(producs!B$2:B$78,PRO.D!$J$35+ROW(B16)-1)</f>
        <v>10443.08</v>
      </c>
      <c r="D51" s="111" cm="1">
        <f t="array" ref="D51">INDEX(producs!C$2:C$78,PRO.D!$J$35+ROW(C16)-1)</f>
        <v>19849.14</v>
      </c>
      <c r="E51" s="112" cm="1">
        <f t="array" ref="E51">INDEX(producs!D$2:D$78,PRO.D!$J$35+ROW(D16)-1)</f>
        <v>-0.42</v>
      </c>
      <c r="F51" s="113" cm="1">
        <f t="array" ref="F51">INDEX(producs!E$2:E$78,PRO.D!$J$35+ROW(E16)-1)</f>
        <v>1.5681188463432048E-2</v>
      </c>
      <c r="G51" s="111" cm="1">
        <f t="array" ref="G51">INDEX(producs!F$2:F$78,PRO.D!$J$35+ROW(F16)-1)</f>
        <v>620.28562499999998</v>
      </c>
      <c r="H51" s="111" cm="1">
        <f t="array" ref="H51">INDEX(producs!G$2:G$78,PRO.D!$J$35+ROW(G16)-1)</f>
        <v>31.23</v>
      </c>
      <c r="I51" s="114" cm="1">
        <f t="array" ref="I51">INDEX(producs!H$2:H$78,PRO.D!$J$35+ROW(H16)-1)</f>
        <v>0.05</v>
      </c>
      <c r="J51" s="26"/>
      <c r="K51" s="26"/>
      <c r="L51" s="26"/>
      <c r="M51" s="26"/>
      <c r="N51" s="26"/>
      <c r="O51" s="26"/>
      <c r="P51" s="26"/>
      <c r="Q51" s="26"/>
      <c r="R51" s="26"/>
      <c r="S51" s="26"/>
    </row>
    <row r="52" spans="1:19" ht="14.4" x14ac:dyDescent="0.25">
      <c r="A52" s="26"/>
      <c r="B52" s="110" t="str" cm="1">
        <f t="array" ref="B52">INDEX(producs!A$2:A$78,PRO.D!$J$35+ROW(A17)-1)</f>
        <v>Ikura</v>
      </c>
      <c r="C52" s="111" cm="1">
        <f t="array" ref="C52">INDEX(producs!B$2:B$78,PRO.D!$J$35+ROW(B17)-1)</f>
        <v>9935.5</v>
      </c>
      <c r="D52" s="111" cm="1">
        <f t="array" ref="D52">INDEX(producs!C$2:C$78,PRO.D!$J$35+ROW(C17)-1)</f>
        <v>20867.34</v>
      </c>
      <c r="E52" s="112" cm="1">
        <f t="array" ref="E52">INDEX(producs!D$2:D$78,PRO.D!$J$35+ROW(D17)-1)</f>
        <v>-0.09</v>
      </c>
      <c r="F52" s="113" cm="1">
        <f t="array" ref="F52">INDEX(producs!E$2:E$78,PRO.D!$J$35+ROW(E17)-1)</f>
        <v>1.6485585333697789E-2</v>
      </c>
      <c r="G52" s="111" cm="1">
        <f t="array" ref="G52">INDEX(producs!F$2:F$78,PRO.D!$J$35+ROW(F17)-1)</f>
        <v>632.34363636363639</v>
      </c>
      <c r="H52" s="111" cm="1">
        <f t="array" ref="H52">INDEX(producs!G$2:G$78,PRO.D!$J$35+ROW(G17)-1)</f>
        <v>31</v>
      </c>
      <c r="I52" s="114" cm="1">
        <f t="array" ref="I52">INDEX(producs!H$2:H$78,PRO.D!$J$35+ROW(H17)-1)</f>
        <v>0.04</v>
      </c>
      <c r="J52" s="26"/>
      <c r="K52" s="26"/>
      <c r="L52" s="26"/>
      <c r="M52" s="26"/>
      <c r="N52" s="26"/>
      <c r="O52" s="26"/>
      <c r="P52" s="26"/>
      <c r="Q52" s="26"/>
      <c r="R52" s="26"/>
      <c r="S52" s="26"/>
    </row>
    <row r="53" spans="1:19" ht="14.4" x14ac:dyDescent="0.25">
      <c r="A53" s="26"/>
      <c r="B53" s="110" t="str" cm="1">
        <f t="array" ref="B53">INDEX(producs!A$2:A$78,PRO.D!$J$35+ROW(A18)-1)</f>
        <v>Boston Crab Meat</v>
      </c>
      <c r="C53" s="111" cm="1">
        <f t="array" ref="C53">INDEX(producs!B$2:B$78,PRO.D!$J$35+ROW(B18)-1)</f>
        <v>9814.73</v>
      </c>
      <c r="D53" s="111" cm="1">
        <f t="array" ref="D53">INDEX(producs!C$2:C$78,PRO.D!$J$35+ROW(C18)-1)</f>
        <v>17910.63</v>
      </c>
      <c r="E53" s="112" cm="1">
        <f t="array" ref="E53">INDEX(producs!D$2:D$78,PRO.D!$J$35+ROW(D18)-1)</f>
        <v>-0.46</v>
      </c>
      <c r="F53" s="113" cm="1">
        <f t="array" ref="F53">INDEX(producs!E$2:E$78,PRO.D!$J$35+ROW(E18)-1)</f>
        <v>1.4149729637092589E-2</v>
      </c>
      <c r="G53" s="111" cm="1">
        <f t="array" ref="G53">INDEX(producs!F$2:F$78,PRO.D!$J$35+ROW(F18)-1)</f>
        <v>436.84463414634149</v>
      </c>
      <c r="H53" s="111" cm="1">
        <f t="array" ref="H53">INDEX(producs!G$2:G$78,PRO.D!$J$35+ROW(G18)-1)</f>
        <v>18.399999999999999</v>
      </c>
      <c r="I53" s="114" cm="1">
        <f t="array" ref="I53">INDEX(producs!H$2:H$78,PRO.D!$J$35+ROW(H18)-1)</f>
        <v>0.05</v>
      </c>
      <c r="J53" s="26"/>
      <c r="K53" s="26"/>
      <c r="L53" s="26"/>
      <c r="M53" s="26"/>
      <c r="N53" s="26"/>
      <c r="O53" s="26"/>
      <c r="P53" s="26"/>
      <c r="Q53" s="26"/>
      <c r="R53" s="26"/>
      <c r="S53" s="26"/>
    </row>
    <row r="54" spans="1:19" ht="14.4" x14ac:dyDescent="0.25">
      <c r="A54" s="26"/>
      <c r="B54" s="110" t="str" cm="1">
        <f t="array" ref="B54">INDEX(producs!A$2:A$78,PRO.D!$J$35+ROW(A19)-1)</f>
        <v>Louisiana Fiery Hot Pepper Sauce</v>
      </c>
      <c r="C54" s="111" cm="1">
        <f t="array" ref="C54">INDEX(producs!B$2:B$78,PRO.D!$J$35+ROW(B19)-1)</f>
        <v>9373.19</v>
      </c>
      <c r="D54" s="111" cm="1">
        <f t="array" ref="D54">INDEX(producs!C$2:C$78,PRO.D!$J$35+ROW(C19)-1)</f>
        <v>13869.89</v>
      </c>
      <c r="E54" s="112" cm="1">
        <f t="array" ref="E54">INDEX(producs!D$2:D$78,PRO.D!$J$35+ROW(D19)-1)</f>
        <v>-0.78</v>
      </c>
      <c r="F54" s="113" cm="1">
        <f t="array" ref="F54">INDEX(producs!E$2:E$78,PRO.D!$J$35+ROW(E19)-1)</f>
        <v>1.095747015019651E-2</v>
      </c>
      <c r="G54" s="111" cm="1">
        <f t="array" ref="G54">INDEX(producs!F$2:F$78,PRO.D!$J$35+ROW(F19)-1)</f>
        <v>433.43406249999998</v>
      </c>
      <c r="H54" s="111" cm="1">
        <f t="array" ref="H54">INDEX(producs!G$2:G$78,PRO.D!$J$35+ROW(G19)-1)</f>
        <v>21.05</v>
      </c>
      <c r="I54" s="114" cm="1">
        <f t="array" ref="I54">INDEX(producs!H$2:H$78,PRO.D!$J$35+ROW(H19)-1)</f>
        <v>0.05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</row>
    <row r="55" spans="1:19" ht="14.4" x14ac:dyDescent="0.25">
      <c r="A55" s="26"/>
      <c r="B55" s="110" t="str" cm="1">
        <f t="array" ref="B55">INDEX(producs!A$2:A$78,PRO.D!$J$35+ROW(A20)-1)</f>
        <v>Uncle Bob's Organic Dried Pears</v>
      </c>
      <c r="C55" s="111" cm="1">
        <f t="array" ref="C55">INDEX(producs!B$2:B$78,PRO.D!$J$35+ROW(B20)-1)</f>
        <v>9186.2999999999993</v>
      </c>
      <c r="D55" s="111" cm="1">
        <f t="array" ref="D55">INDEX(producs!C$2:C$78,PRO.D!$J$35+ROW(C20)-1)</f>
        <v>22044.3</v>
      </c>
      <c r="E55" s="112" cm="1">
        <f t="array" ref="E55">INDEX(producs!D$2:D$78,PRO.D!$J$35+ROW(D20)-1)</f>
        <v>0.34</v>
      </c>
      <c r="F55" s="113" cm="1">
        <f t="array" ref="F55">INDEX(producs!E$2:E$78,PRO.D!$J$35+ROW(E20)-1)</f>
        <v>1.7415405546257173E-2</v>
      </c>
      <c r="G55" s="111" cm="1">
        <f t="array" ref="G55">INDEX(producs!F$2:F$78,PRO.D!$J$35+ROW(F20)-1)</f>
        <v>760.14827586206889</v>
      </c>
      <c r="H55" s="111" cm="1">
        <f t="array" ref="H55">INDEX(producs!G$2:G$78,PRO.D!$J$35+ROW(G20)-1)</f>
        <v>30</v>
      </c>
      <c r="I55" s="114" cm="1">
        <f t="array" ref="I55">INDEX(producs!H$2:H$78,PRO.D!$J$35+ROW(H20)-1)</f>
        <v>0.03</v>
      </c>
      <c r="J55" s="26"/>
      <c r="K55" s="26"/>
      <c r="L55" s="26"/>
      <c r="M55" s="26"/>
      <c r="N55" s="26"/>
      <c r="O55" s="26"/>
      <c r="P55" s="26"/>
      <c r="Q55" s="26"/>
      <c r="R55" s="26"/>
      <c r="S55" s="26"/>
    </row>
    <row r="56" spans="1:19" ht="15.6" x14ac:dyDescent="0.25">
      <c r="A56" s="26"/>
      <c r="B56" s="74" t="s">
        <v>153</v>
      </c>
      <c r="C56" s="75">
        <v>617085.22999999975</v>
      </c>
      <c r="D56" s="75">
        <v>1265793.0899999996</v>
      </c>
      <c r="E56" s="76">
        <v>-10.370000000000001</v>
      </c>
      <c r="F56" s="77">
        <v>1.0000000000000002</v>
      </c>
      <c r="G56" s="75">
        <v>46560.855187752873</v>
      </c>
      <c r="H56" s="75">
        <v>2222.7100000000005</v>
      </c>
      <c r="I56" s="78">
        <v>4.3099999999999996</v>
      </c>
      <c r="J56" s="26"/>
      <c r="K56" s="26"/>
      <c r="L56" s="26"/>
      <c r="M56" s="26"/>
      <c r="N56" s="26"/>
      <c r="O56" s="26"/>
      <c r="P56" s="26"/>
      <c r="Q56" s="26"/>
      <c r="R56" s="26"/>
      <c r="S56" s="26"/>
    </row>
    <row r="57" spans="1:19" x14ac:dyDescent="0.25">
      <c r="A57" s="26"/>
      <c r="B57" s="50"/>
      <c r="C57" s="50"/>
      <c r="D57" s="50"/>
      <c r="E57" s="50"/>
      <c r="F57" s="50"/>
      <c r="G57" s="50"/>
      <c r="H57" s="50"/>
      <c r="I57" s="50"/>
      <c r="J57" s="26"/>
      <c r="K57" s="26"/>
      <c r="L57" s="26"/>
      <c r="M57" s="26"/>
      <c r="N57" s="26"/>
      <c r="O57" s="26"/>
      <c r="P57" s="26"/>
      <c r="Q57" s="26"/>
      <c r="R57" s="26"/>
      <c r="S57" s="26"/>
    </row>
    <row r="58" spans="1:19" x14ac:dyDescent="0.25">
      <c r="A58" s="26"/>
      <c r="B58" s="50"/>
      <c r="C58" s="50"/>
      <c r="D58" s="50"/>
      <c r="E58" s="50"/>
      <c r="F58" s="50"/>
      <c r="G58" s="50"/>
      <c r="H58" s="50"/>
      <c r="I58" s="50"/>
      <c r="J58" s="26"/>
      <c r="K58" s="26"/>
      <c r="L58" s="26"/>
      <c r="M58" s="26"/>
      <c r="N58" s="26"/>
      <c r="O58" s="26"/>
      <c r="P58" s="26"/>
      <c r="Q58" s="26"/>
      <c r="R58" s="26"/>
      <c r="S58" s="26"/>
    </row>
  </sheetData>
  <mergeCells count="2">
    <mergeCell ref="E5:F5"/>
    <mergeCell ref="N20:R21"/>
  </mergeCells>
  <conditionalFormatting sqref="C36:C5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{DDE43F86-9426-4455-8866-1379743F11C9}</x14:id>
        </ext>
      </extLst>
    </cfRule>
  </conditionalFormatting>
  <conditionalFormatting sqref="D36:D5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{4B099DF6-C75A-462B-A6A3-09E718F7E3F3}</x14:id>
        </ext>
      </extLst>
    </cfRule>
  </conditionalFormatting>
  <conditionalFormatting sqref="E36:E5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{89EFECB1-5A0B-49B7-B2D9-80F77B77D029}</x14:id>
        </ext>
      </extLst>
    </cfRule>
  </conditionalFormatting>
  <conditionalFormatting sqref="G36:G5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{B7411D9A-BDFF-4D34-8C86-0775BE3AF2D4}</x14:id>
        </ext>
      </extLst>
    </cfRule>
  </conditionalFormatting>
  <conditionalFormatting sqref="H36:H5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{E9B54191-3059-4643-A32F-B609CBF19E68}</x14:id>
        </ext>
      </extLst>
    </cfRule>
  </conditionalFormatting>
  <conditionalFormatting sqref="I36:I5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{8E7858BD-C272-445E-A56C-7BD3CF55A79C}</x14:id>
        </ext>
      </extLst>
    </cfRule>
  </conditionalFormatting>
  <conditionalFormatting sqref="O10:O1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{35E5775F-3F66-4FEF-804F-B2E300A4FFA6}</x14:id>
        </ext>
      </extLst>
    </cfRule>
  </conditionalFormatting>
  <conditionalFormatting sqref="P10:P1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{003ADFA6-2D2D-44A6-8E72-FF67F253B037}</x14:id>
        </ext>
      </extLst>
    </cfRule>
  </conditionalFormatting>
  <conditionalFormatting sqref="Q10:Q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{A9807A26-2D6E-4BB5-B96F-A40538FDF182}</x14:id>
        </ext>
      </extLst>
    </cfRule>
  </conditionalFormatting>
  <conditionalFormatting sqref="R10:R1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{A081DCDD-821F-424F-B8A7-9F9F1F54DFF2}</x14:id>
        </ext>
      </extLst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{548484DC-6E5A-4EE6-9BCE-05794F0B328D}</x14:id>
        </ext>
      </extLst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Scroll Bar 1">
              <controlPr defaultSize="0" autoPict="0">
                <anchor moveWithCells="1">
                  <from>
                    <xdr:col>9</xdr:col>
                    <xdr:colOff>7620</xdr:colOff>
                    <xdr:row>34</xdr:row>
                    <xdr:rowOff>0</xdr:rowOff>
                  </from>
                  <to>
                    <xdr:col>10</xdr:col>
                    <xdr:colOff>0</xdr:colOff>
                    <xdr:row>55</xdr:row>
                    <xdr:rowOff>45720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E43F86-9426-4455-8866-1379743F11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C36:C56</xm:sqref>
        </x14:conditionalFormatting>
        <x14:conditionalFormatting xmlns:xm="http://schemas.microsoft.com/office/excel/2006/main">
          <x14:cfRule type="dataBar" id="{4B099DF6-C75A-462B-A6A3-09E718F7E3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D36:D56</xm:sqref>
        </x14:conditionalFormatting>
        <x14:conditionalFormatting xmlns:xm="http://schemas.microsoft.com/office/excel/2006/main">
          <x14:cfRule type="dataBar" id="{89EFECB1-5A0B-49B7-B2D9-80F77B77D0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E36:E55</xm:sqref>
        </x14:conditionalFormatting>
        <x14:conditionalFormatting xmlns:xm="http://schemas.microsoft.com/office/excel/2006/main">
          <x14:cfRule type="dataBar" id="{B7411D9A-BDFF-4D34-8C86-0775BE3AF2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G36:G56</xm:sqref>
        </x14:conditionalFormatting>
        <x14:conditionalFormatting xmlns:xm="http://schemas.microsoft.com/office/excel/2006/main">
          <x14:cfRule type="dataBar" id="{E9B54191-3059-4643-A32F-B609CBF19E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H36:H56</xm:sqref>
        </x14:conditionalFormatting>
        <x14:conditionalFormatting xmlns:xm="http://schemas.microsoft.com/office/excel/2006/main">
          <x14:cfRule type="dataBar" id="{8E7858BD-C272-445E-A56C-7BD3CF55A7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I36:I56</xm:sqref>
        </x14:conditionalFormatting>
        <x14:conditionalFormatting xmlns:xm="http://schemas.microsoft.com/office/excel/2006/main">
          <x14:cfRule type="dataBar" id="{35E5775F-3F66-4FEF-804F-B2E300A4FF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O10:O18</xm:sqref>
        </x14:conditionalFormatting>
        <x14:conditionalFormatting xmlns:xm="http://schemas.microsoft.com/office/excel/2006/main">
          <x14:cfRule type="dataBar" id="{003ADFA6-2D2D-44A6-8E72-FF67F253B0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P10:P18</xm:sqref>
        </x14:conditionalFormatting>
        <x14:conditionalFormatting xmlns:xm="http://schemas.microsoft.com/office/excel/2006/main">
          <x14:cfRule type="dataBar" id="{A9807A26-2D6E-4BB5-B96F-A40538FDF1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Q10:Q18</xm:sqref>
        </x14:conditionalFormatting>
        <x14:conditionalFormatting xmlns:xm="http://schemas.microsoft.com/office/excel/2006/main">
          <x14:cfRule type="dataBar" id="{A081DCDD-821F-424F-B8A7-9F9F1F54DF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48484DC-6E5A-4EE6-9BCE-05794F0B32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R10:R18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C101-7DC0-4DAC-A4D2-C80379344967}">
  <sheetPr>
    <tabColor theme="3" tint="-0.499984740745262"/>
  </sheetPr>
  <dimension ref="A1:L50"/>
  <sheetViews>
    <sheetView zoomScale="65" zoomScaleNormal="65" workbookViewId="0">
      <selection activeCell="R38" sqref="R38"/>
    </sheetView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8.33203125" style="24" customWidth="1"/>
    <col min="6" max="6" width="17.109375" style="24" customWidth="1"/>
    <col min="7" max="7" width="12.44140625" style="24" customWidth="1"/>
    <col min="8" max="8" width="12.109375" style="24" customWidth="1"/>
    <col min="9" max="9" width="10.44140625" style="24" customWidth="1"/>
    <col min="10" max="10" width="14.5546875" style="24" customWidth="1"/>
    <col min="11" max="11" width="3.77734375" style="24" customWidth="1"/>
    <col min="12" max="12" width="44.109375" style="24" customWidth="1"/>
    <col min="13" max="16384" width="8.88671875" style="24"/>
  </cols>
  <sheetData>
    <row r="1" spans="1:12" ht="13.2" customHeigh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ht="4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1:12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</row>
    <row r="4" spans="1:12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</row>
    <row r="5" spans="1:12" ht="15.6" x14ac:dyDescent="0.25">
      <c r="A5" s="26"/>
      <c r="B5" s="26"/>
      <c r="C5" s="26"/>
      <c r="D5" s="26"/>
      <c r="E5" s="115"/>
      <c r="F5" s="115"/>
      <c r="G5" s="26"/>
      <c r="H5" s="26"/>
      <c r="I5" s="27"/>
      <c r="J5" s="28"/>
      <c r="K5" s="26"/>
      <c r="L5" s="26"/>
    </row>
    <row r="6" spans="1:12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</row>
    <row r="8" spans="1:12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</row>
    <row r="9" spans="1:12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1:12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</row>
    <row r="11" spans="1:12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</row>
    <row r="13" spans="1:12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</row>
    <row r="14" spans="1:12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</row>
    <row r="15" spans="1:12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</row>
    <row r="16" spans="1:12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</row>
    <row r="17" spans="1:12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</row>
    <row r="18" spans="1:12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</row>
    <row r="19" spans="1:12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</row>
    <row r="20" spans="1:12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</row>
    <row r="21" spans="1:12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</row>
    <row r="22" spans="1:12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</row>
    <row r="23" spans="1:12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</row>
    <row r="24" spans="1:12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</row>
    <row r="25" spans="1:12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</row>
    <row r="26" spans="1:12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</row>
    <row r="27" spans="1:12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</row>
    <row r="28" spans="1:12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</row>
    <row r="29" spans="1:12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</row>
    <row r="30" spans="1:12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</row>
    <row r="31" spans="1:12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</row>
    <row r="32" spans="1:12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</row>
    <row r="33" spans="1:12" x14ac:dyDescent="0.2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</row>
    <row r="34" spans="1:12" x14ac:dyDescent="0.2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</row>
    <row r="35" spans="1:12" x14ac:dyDescent="0.2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</row>
    <row r="36" spans="1:12" x14ac:dyDescent="0.2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12" x14ac:dyDescent="0.2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</row>
    <row r="38" spans="1:12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</row>
    <row r="39" spans="1:12" x14ac:dyDescent="0.2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</row>
    <row r="40" spans="1:12" x14ac:dyDescent="0.2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</row>
    <row r="41" spans="1:12" x14ac:dyDescent="0.2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</row>
    <row r="42" spans="1:12" x14ac:dyDescent="0.2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12" x14ac:dyDescent="0.2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</row>
    <row r="44" spans="1:12" x14ac:dyDescent="0.2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</row>
    <row r="45" spans="1:12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</row>
    <row r="46" spans="1:12" x14ac:dyDescent="0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</row>
    <row r="47" spans="1:12" x14ac:dyDescent="0.2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</row>
    <row r="48" spans="1:12" x14ac:dyDescent="0.2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</row>
    <row r="49" spans="1:12" x14ac:dyDescent="0.2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</row>
    <row r="50" spans="1:12" x14ac:dyDescent="0.2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</row>
  </sheetData>
  <mergeCells count="1">
    <mergeCell ref="E5:F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1C9E1-923C-4D5C-AE92-6D8375CB0761}">
  <sheetPr>
    <tabColor theme="3" tint="-0.499984740745262"/>
  </sheetPr>
  <dimension ref="A1:R38"/>
  <sheetViews>
    <sheetView tabSelected="1" zoomScale="80" zoomScaleNormal="80" workbookViewId="0">
      <selection activeCell="R10" sqref="R10"/>
    </sheetView>
  </sheetViews>
  <sheetFormatPr defaultColWidth="8.88671875" defaultRowHeight="12" x14ac:dyDescent="0.25"/>
  <cols>
    <col min="1" max="1" width="4.33203125" style="24" customWidth="1"/>
    <col min="2" max="2" width="48.88671875" style="24" customWidth="1"/>
    <col min="3" max="3" width="3" style="24" customWidth="1"/>
    <col min="4" max="4" width="3.21875" style="24" customWidth="1"/>
    <col min="5" max="5" width="16.77734375" style="24" bestFit="1" customWidth="1"/>
    <col min="6" max="6" width="11.21875" style="24" bestFit="1" customWidth="1"/>
    <col min="7" max="7" width="13.5546875" style="24" bestFit="1" customWidth="1"/>
    <col min="8" max="8" width="13.88671875" style="24" bestFit="1" customWidth="1"/>
    <col min="9" max="9" width="19.6640625" style="24" bestFit="1" customWidth="1"/>
    <col min="10" max="10" width="16.6640625" style="24" bestFit="1" customWidth="1"/>
    <col min="11" max="11" width="18.5546875" style="24" bestFit="1" customWidth="1"/>
    <col min="12" max="12" width="10.44140625" style="24" bestFit="1" customWidth="1"/>
    <col min="13" max="13" width="15.6640625" style="24" bestFit="1" customWidth="1"/>
    <col min="14" max="14" width="24.6640625" style="24" customWidth="1"/>
    <col min="15" max="15" width="2.33203125" style="24" customWidth="1"/>
    <col min="16" max="16384" width="8.88671875" style="24"/>
  </cols>
  <sheetData>
    <row r="1" spans="1:15" ht="13.2" customHeigh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1:15" ht="43.2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</row>
    <row r="3" spans="1:15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</row>
    <row r="4" spans="1:15" x14ac:dyDescent="0.2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</row>
    <row r="5" spans="1:15" ht="15.6" x14ac:dyDescent="0.25">
      <c r="A5" s="26"/>
      <c r="B5" s="26"/>
      <c r="C5" s="26"/>
      <c r="D5" s="26"/>
      <c r="E5" s="115"/>
      <c r="F5" s="115"/>
      <c r="G5" s="26"/>
      <c r="H5" s="26"/>
      <c r="I5" s="27"/>
      <c r="J5" s="28"/>
      <c r="K5" s="26"/>
      <c r="L5" s="26"/>
      <c r="M5" s="26"/>
      <c r="N5" s="26"/>
      <c r="O5" s="26"/>
    </row>
    <row r="6" spans="1:15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</row>
    <row r="7" spans="1:15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</row>
    <row r="8" spans="1:15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</row>
    <row r="9" spans="1:15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</row>
    <row r="10" spans="1:15" x14ac:dyDescent="0.25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</row>
    <row r="11" spans="1:15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</row>
    <row r="12" spans="1:15" x14ac:dyDescent="0.2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</row>
    <row r="13" spans="1:15" x14ac:dyDescent="0.2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</row>
    <row r="14" spans="1:15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</row>
    <row r="15" spans="1:15" x14ac:dyDescent="0.2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</row>
    <row r="16" spans="1:15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</row>
    <row r="17" spans="1:15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</row>
    <row r="18" spans="1:15" x14ac:dyDescent="0.2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</row>
    <row r="19" spans="1:15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</row>
    <row r="20" spans="1:15" x14ac:dyDescent="0.2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</row>
    <row r="21" spans="1:15" x14ac:dyDescent="0.2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</row>
    <row r="22" spans="1:15" x14ac:dyDescent="0.2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</row>
    <row r="23" spans="1:15" x14ac:dyDescent="0.2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</row>
    <row r="24" spans="1:15" x14ac:dyDescent="0.2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</row>
    <row r="25" spans="1:15" x14ac:dyDescent="0.2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</row>
    <row r="26" spans="1:15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</row>
    <row r="27" spans="1:15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</row>
    <row r="28" spans="1:15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</row>
    <row r="29" spans="1:15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</row>
    <row r="30" spans="1:15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</row>
    <row r="31" spans="1:15" ht="6" customHeight="1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</row>
    <row r="32" spans="1:15" ht="2.4" customHeight="1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</row>
    <row r="33" spans="1:18" ht="25.05" customHeight="1" x14ac:dyDescent="0.25">
      <c r="A33" s="26"/>
      <c r="B33" s="26"/>
      <c r="C33" s="26"/>
      <c r="D33" s="26"/>
      <c r="E33" s="102" t="s">
        <v>205</v>
      </c>
      <c r="F33" s="102" t="s">
        <v>212</v>
      </c>
      <c r="G33" s="102" t="s">
        <v>208</v>
      </c>
      <c r="H33" s="102" t="s">
        <v>210</v>
      </c>
      <c r="I33" s="102" t="s">
        <v>320</v>
      </c>
      <c r="J33" s="102" t="s">
        <v>321</v>
      </c>
      <c r="K33" s="102" t="s">
        <v>211</v>
      </c>
      <c r="L33" s="102" t="s">
        <v>322</v>
      </c>
      <c r="M33" s="102" t="s">
        <v>214</v>
      </c>
      <c r="N33" s="102" t="s">
        <v>319</v>
      </c>
      <c r="O33" s="26"/>
    </row>
    <row r="34" spans="1:18" ht="25.05" customHeight="1" x14ac:dyDescent="0.25">
      <c r="A34" s="26"/>
      <c r="B34" s="26"/>
      <c r="C34" s="26"/>
      <c r="D34" s="26"/>
      <c r="E34" s="54" t="s">
        <v>204</v>
      </c>
      <c r="F34" s="103">
        <v>533547.63</v>
      </c>
      <c r="G34" s="103">
        <v>237145.73</v>
      </c>
      <c r="H34" s="103">
        <v>28244.85</v>
      </c>
      <c r="I34" s="103">
        <v>11413.35</v>
      </c>
      <c r="J34" s="46">
        <v>0.96470588235294119</v>
      </c>
      <c r="K34" s="103">
        <v>80.441199999999995</v>
      </c>
      <c r="L34" s="54">
        <v>255</v>
      </c>
      <c r="M34" s="54">
        <v>7</v>
      </c>
      <c r="N34" s="103">
        <v>80.441199999999995</v>
      </c>
      <c r="O34" s="26"/>
    </row>
    <row r="35" spans="1:18" ht="25.05" customHeight="1" x14ac:dyDescent="0.25">
      <c r="A35" s="26"/>
      <c r="B35" s="26"/>
      <c r="C35" s="26"/>
      <c r="D35" s="26"/>
      <c r="E35" s="54" t="s">
        <v>202</v>
      </c>
      <c r="F35" s="103">
        <v>383405.47</v>
      </c>
      <c r="G35" s="103">
        <v>199635.75</v>
      </c>
      <c r="H35" s="103">
        <v>20512.509999999998</v>
      </c>
      <c r="I35" s="103">
        <v>8681.3799999999992</v>
      </c>
      <c r="J35" s="46">
        <v>0.95180722891566261</v>
      </c>
      <c r="K35" s="103">
        <v>65.001300000000001</v>
      </c>
      <c r="L35" s="54">
        <v>249</v>
      </c>
      <c r="M35" s="54">
        <v>8</v>
      </c>
      <c r="N35" s="103">
        <v>65.001300000000001</v>
      </c>
      <c r="O35" s="26"/>
    </row>
    <row r="36" spans="1:18" ht="25.05" customHeight="1" x14ac:dyDescent="0.25">
      <c r="A36" s="26"/>
      <c r="B36" s="26"/>
      <c r="C36" s="26"/>
      <c r="D36" s="26"/>
      <c r="E36" s="54" t="s">
        <v>203</v>
      </c>
      <c r="F36" s="103">
        <v>348839.94</v>
      </c>
      <c r="G36" s="103">
        <v>180303.72</v>
      </c>
      <c r="H36" s="103">
        <v>16185.33</v>
      </c>
      <c r="I36" s="103">
        <v>12374.04</v>
      </c>
      <c r="J36" s="46">
        <v>0.95092024539877296</v>
      </c>
      <c r="K36" s="103">
        <v>86.640600000000006</v>
      </c>
      <c r="L36" s="54">
        <v>326</v>
      </c>
      <c r="M36" s="54">
        <v>9</v>
      </c>
      <c r="N36" s="103">
        <v>86.640600000000006</v>
      </c>
      <c r="O36" s="26"/>
    </row>
    <row r="37" spans="1:18" ht="25.05" customHeight="1" x14ac:dyDescent="0.25">
      <c r="A37" s="26"/>
      <c r="B37" s="26"/>
      <c r="C37" s="26"/>
      <c r="D37" s="26"/>
      <c r="E37" s="102" t="s">
        <v>153</v>
      </c>
      <c r="F37" s="104">
        <v>1265793.04</v>
      </c>
      <c r="G37" s="104">
        <v>617085.19999999995</v>
      </c>
      <c r="H37" s="104">
        <f>AVERAGE(H34:H36)</f>
        <v>21647.563333333335</v>
      </c>
      <c r="I37" s="104">
        <v>32468.77</v>
      </c>
      <c r="J37" s="105">
        <v>0.95581111888912551</v>
      </c>
      <c r="K37" s="104">
        <f>AVERAGE(K34:K36)</f>
        <v>77.361033333333339</v>
      </c>
      <c r="L37" s="102">
        <v>830</v>
      </c>
      <c r="M37" s="102">
        <v>8</v>
      </c>
      <c r="N37" s="104">
        <v>77.361033333333339</v>
      </c>
      <c r="O37" s="58"/>
      <c r="P37" s="101"/>
      <c r="R37" s="101"/>
    </row>
    <row r="38" spans="1:18" x14ac:dyDescent="0.2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</row>
  </sheetData>
  <mergeCells count="1">
    <mergeCell ref="E5:F5"/>
  </mergeCells>
  <conditionalFormatting sqref="F34:F3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{98C8FB20-4D1A-416E-8360-EA8E8F4745C3}</x14:id>
        </ext>
      </extLst>
    </cfRule>
  </conditionalFormatting>
  <conditionalFormatting sqref="G34:G3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{1CBFEDD8-C8D3-4FEC-9418-569BB3F994EA}</x14:id>
        </ext>
      </extLst>
    </cfRule>
  </conditionalFormatting>
  <conditionalFormatting sqref="I34:I3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{6FA37080-481F-4A5D-A8C2-D46D6A030BCF}</x14:id>
        </ext>
      </extLst>
    </cfRule>
  </conditionalFormatting>
  <conditionalFormatting sqref="L34:L3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{72C3F03A-5776-4859-9CCC-0E640671370B}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C8FB20-4D1A-416E-8360-EA8E8F4745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F34:F37</xm:sqref>
        </x14:conditionalFormatting>
        <x14:conditionalFormatting xmlns:xm="http://schemas.microsoft.com/office/excel/2006/main">
          <x14:cfRule type="dataBar" id="{1CBFEDD8-C8D3-4FEC-9418-569BB3F994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G34:G37</xm:sqref>
        </x14:conditionalFormatting>
        <x14:conditionalFormatting xmlns:xm="http://schemas.microsoft.com/office/excel/2006/main">
          <x14:cfRule type="dataBar" id="{6FA37080-481F-4A5D-A8C2-D46D6A030B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I34:I37</xm:sqref>
        </x14:conditionalFormatting>
        <x14:conditionalFormatting xmlns:xm="http://schemas.microsoft.com/office/excel/2006/main">
          <x14:cfRule type="dataBar" id="{72C3F03A-5776-4859-9CCC-0E64067137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L34:L37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CA61-75D5-44BA-9B57-23D255E7853B}">
  <sheetPr codeName="Sheet8"/>
  <dimension ref="A1:W831"/>
  <sheetViews>
    <sheetView topLeftCell="I1" workbookViewId="0">
      <selection activeCell="Q20" sqref="Q20"/>
    </sheetView>
  </sheetViews>
  <sheetFormatPr defaultRowHeight="14.4" x14ac:dyDescent="0.3"/>
  <cols>
    <col min="4" max="4" width="23.6640625" customWidth="1"/>
    <col min="7" max="9" width="14.33203125" customWidth="1"/>
    <col min="10" max="10" width="11.77734375" customWidth="1"/>
    <col min="11" max="11" width="15.21875" customWidth="1"/>
    <col min="12" max="12" width="16.109375" style="7" customWidth="1"/>
    <col min="13" max="13" width="15.33203125" customWidth="1"/>
    <col min="14" max="14" width="15.21875" customWidth="1"/>
    <col min="15" max="15" width="11.77734375" customWidth="1"/>
    <col min="16" max="16" width="13.109375" customWidth="1"/>
    <col min="17" max="17" width="20.33203125" bestFit="1" customWidth="1"/>
    <col min="18" max="18" width="13.109375" customWidth="1"/>
    <col min="19" max="19" width="14.109375" customWidth="1"/>
    <col min="20" max="20" width="13.88671875" customWidth="1"/>
    <col min="23" max="23" width="10.109375" customWidth="1"/>
  </cols>
  <sheetData>
    <row r="1" spans="1:23" x14ac:dyDescent="0.3">
      <c r="A1" t="s">
        <v>200</v>
      </c>
      <c r="B1" t="s">
        <v>201</v>
      </c>
      <c r="D1" s="20" t="s">
        <v>7</v>
      </c>
      <c r="G1" t="s">
        <v>205</v>
      </c>
      <c r="H1" t="s">
        <v>212</v>
      </c>
      <c r="I1" t="s">
        <v>208</v>
      </c>
      <c r="J1" t="s">
        <v>210</v>
      </c>
      <c r="K1" t="s">
        <v>209</v>
      </c>
      <c r="L1" s="7" t="s">
        <v>216</v>
      </c>
      <c r="M1" t="s">
        <v>211</v>
      </c>
      <c r="N1" t="s">
        <v>209</v>
      </c>
      <c r="O1" t="s">
        <v>213</v>
      </c>
      <c r="P1" t="s">
        <v>214</v>
      </c>
      <c r="Q1" t="s">
        <v>319</v>
      </c>
      <c r="S1" t="s">
        <v>194</v>
      </c>
      <c r="T1" t="s">
        <v>195</v>
      </c>
      <c r="V1" t="s">
        <v>207</v>
      </c>
      <c r="W1" t="s">
        <v>206</v>
      </c>
    </row>
    <row r="2" spans="1:23" x14ac:dyDescent="0.3">
      <c r="A2">
        <v>10248</v>
      </c>
      <c r="B2">
        <v>32.380000000000003</v>
      </c>
      <c r="D2">
        <v>8</v>
      </c>
      <c r="E2" s="22"/>
      <c r="F2" s="22"/>
      <c r="G2" t="s">
        <v>204</v>
      </c>
      <c r="H2" s="25">
        <v>533547.63</v>
      </c>
      <c r="I2" s="25">
        <v>237145.73</v>
      </c>
      <c r="J2" s="25">
        <v>28244.85</v>
      </c>
      <c r="K2" s="25">
        <v>11413.35</v>
      </c>
      <c r="L2" s="7">
        <f>246/O2</f>
        <v>0.96470588235294119</v>
      </c>
      <c r="M2" s="25">
        <v>80.441199999999995</v>
      </c>
      <c r="N2" s="25">
        <v>11413.35</v>
      </c>
      <c r="O2" s="21">
        <v>255</v>
      </c>
      <c r="P2" s="21">
        <v>7</v>
      </c>
      <c r="Q2" s="10">
        <v>80.441199999999995</v>
      </c>
      <c r="S2">
        <v>793</v>
      </c>
      <c r="T2">
        <v>37</v>
      </c>
      <c r="V2" t="s">
        <v>55</v>
      </c>
      <c r="W2" s="25">
        <v>13771.29</v>
      </c>
    </row>
    <row r="3" spans="1:23" x14ac:dyDescent="0.3">
      <c r="A3">
        <v>10249</v>
      </c>
      <c r="B3">
        <v>11.61</v>
      </c>
      <c r="D3" s="22"/>
      <c r="E3" s="22"/>
      <c r="F3" s="22"/>
      <c r="G3" t="s">
        <v>202</v>
      </c>
      <c r="H3" s="25">
        <v>383405.47</v>
      </c>
      <c r="I3" s="25">
        <v>199635.75</v>
      </c>
      <c r="J3" s="25">
        <v>20512.509999999998</v>
      </c>
      <c r="K3" s="25">
        <v>8681.3799999999992</v>
      </c>
      <c r="L3" s="7">
        <f>237/O3</f>
        <v>0.95180722891566261</v>
      </c>
      <c r="M3" s="25">
        <v>65.001300000000001</v>
      </c>
      <c r="N3" s="25">
        <v>8681.3799999999992</v>
      </c>
      <c r="O3" s="21">
        <v>249</v>
      </c>
      <c r="P3" s="21">
        <v>8</v>
      </c>
      <c r="Q3" s="10">
        <v>65.001300000000001</v>
      </c>
      <c r="V3" t="s">
        <v>44</v>
      </c>
      <c r="W3" s="25">
        <v>11283.28</v>
      </c>
    </row>
    <row r="4" spans="1:23" x14ac:dyDescent="0.3">
      <c r="A4">
        <v>10250</v>
      </c>
      <c r="B4">
        <v>65.83</v>
      </c>
      <c r="D4" s="22"/>
      <c r="E4" s="22"/>
      <c r="F4" s="22"/>
      <c r="G4" t="s">
        <v>203</v>
      </c>
      <c r="H4" s="25">
        <v>348839.94</v>
      </c>
      <c r="I4" s="25">
        <v>180303.72</v>
      </c>
      <c r="J4" s="25">
        <v>16185.33</v>
      </c>
      <c r="K4" s="25">
        <v>12374.04</v>
      </c>
      <c r="L4" s="7">
        <f>310/O4</f>
        <v>0.95092024539877296</v>
      </c>
      <c r="M4" s="25">
        <v>86.640600000000006</v>
      </c>
      <c r="N4" s="25">
        <v>12374.04</v>
      </c>
      <c r="O4" s="21">
        <v>326</v>
      </c>
      <c r="P4" s="21">
        <v>9</v>
      </c>
      <c r="Q4" s="10">
        <v>86.640600000000006</v>
      </c>
      <c r="V4" t="s">
        <v>37</v>
      </c>
      <c r="W4" s="25">
        <v>7391.5</v>
      </c>
    </row>
    <row r="5" spans="1:23" x14ac:dyDescent="0.3">
      <c r="A5">
        <v>10251</v>
      </c>
      <c r="B5">
        <v>41.34</v>
      </c>
      <c r="D5" s="22"/>
      <c r="E5" s="22"/>
      <c r="F5" s="22"/>
      <c r="G5" t="s">
        <v>153</v>
      </c>
      <c r="H5" s="25">
        <f>SUM(H2:H4)</f>
        <v>1265793.04</v>
      </c>
      <c r="I5" s="25">
        <f>SUM(I2:I4)</f>
        <v>617085.19999999995</v>
      </c>
      <c r="J5" s="25">
        <f>SUM(J2:J4)</f>
        <v>64942.69</v>
      </c>
      <c r="K5" s="25">
        <f>SUM(K2:K4)</f>
        <v>32468.77</v>
      </c>
      <c r="L5" s="7">
        <f>AVERAGE(L2)</f>
        <v>0.96470588235294119</v>
      </c>
      <c r="M5" s="25">
        <f>SUM(M2:M4)</f>
        <v>232.0831</v>
      </c>
      <c r="N5" s="25">
        <f>SUM(N2:N4)</f>
        <v>32468.77</v>
      </c>
      <c r="O5" s="21">
        <f>SUM(O2:O4)</f>
        <v>830</v>
      </c>
      <c r="P5" s="21">
        <f>AVERAGE(P2:P4)</f>
        <v>8</v>
      </c>
      <c r="Q5" s="10">
        <f>AVERAGE(Q2:Q4)</f>
        <v>77.361033333333339</v>
      </c>
      <c r="V5" t="s">
        <v>39</v>
      </c>
      <c r="W5" s="25">
        <v>4880.1899999999996</v>
      </c>
    </row>
    <row r="6" spans="1:23" x14ac:dyDescent="0.3">
      <c r="A6">
        <v>10252</v>
      </c>
      <c r="B6">
        <v>51.3</v>
      </c>
      <c r="D6" s="22"/>
      <c r="E6" s="22"/>
      <c r="F6" s="22"/>
      <c r="V6" t="s">
        <v>43</v>
      </c>
      <c r="W6" s="25">
        <v>4237.84</v>
      </c>
    </row>
    <row r="7" spans="1:23" x14ac:dyDescent="0.3">
      <c r="A7">
        <v>10253</v>
      </c>
      <c r="B7">
        <v>58.17</v>
      </c>
      <c r="D7" s="22"/>
      <c r="E7" s="22"/>
      <c r="F7" s="22"/>
      <c r="V7" t="s">
        <v>52</v>
      </c>
      <c r="W7" s="25">
        <v>3237.6</v>
      </c>
    </row>
    <row r="8" spans="1:23" x14ac:dyDescent="0.3">
      <c r="A8">
        <v>10254</v>
      </c>
      <c r="B8">
        <v>22.98</v>
      </c>
      <c r="D8" s="22"/>
      <c r="E8" s="22"/>
      <c r="F8" s="22"/>
      <c r="V8" t="s">
        <v>54</v>
      </c>
      <c r="W8" s="25">
        <v>2954.27</v>
      </c>
    </row>
    <row r="9" spans="1:23" x14ac:dyDescent="0.3">
      <c r="A9">
        <v>10255</v>
      </c>
      <c r="B9">
        <v>148.33000000000001</v>
      </c>
      <c r="D9" s="22"/>
      <c r="E9" s="22"/>
      <c r="F9" s="22"/>
      <c r="V9" t="s">
        <v>45</v>
      </c>
      <c r="W9" s="25">
        <v>2755.24</v>
      </c>
    </row>
    <row r="10" spans="1:23" x14ac:dyDescent="0.3">
      <c r="A10">
        <v>10256</v>
      </c>
      <c r="B10">
        <v>13.97</v>
      </c>
      <c r="D10" s="22"/>
      <c r="E10" s="22"/>
      <c r="F10" s="22"/>
      <c r="L10" s="7" t="s">
        <v>316</v>
      </c>
      <c r="M10" t="s">
        <v>318</v>
      </c>
      <c r="V10" t="s">
        <v>56</v>
      </c>
      <c r="W10" s="25">
        <v>2735.18</v>
      </c>
    </row>
    <row r="11" spans="1:23" x14ac:dyDescent="0.3">
      <c r="A11">
        <v>10257</v>
      </c>
      <c r="B11">
        <v>81.91</v>
      </c>
      <c r="D11" s="22"/>
      <c r="E11" s="22"/>
      <c r="F11" s="22"/>
      <c r="L11" s="7">
        <v>0.95581111888912496</v>
      </c>
      <c r="M11" s="100">
        <v>0.04</v>
      </c>
      <c r="V11" t="s">
        <v>40</v>
      </c>
      <c r="W11" s="25">
        <v>2198.09</v>
      </c>
    </row>
    <row r="12" spans="1:23" x14ac:dyDescent="0.3">
      <c r="A12">
        <v>10258</v>
      </c>
      <c r="B12">
        <v>140.51</v>
      </c>
      <c r="D12" s="22"/>
      <c r="E12" s="22"/>
      <c r="F12" s="22"/>
      <c r="V12" t="s">
        <v>41</v>
      </c>
      <c r="W12" s="25">
        <v>1396.19</v>
      </c>
    </row>
    <row r="13" spans="1:23" x14ac:dyDescent="0.3">
      <c r="A13">
        <v>10259</v>
      </c>
      <c r="B13">
        <v>3.25</v>
      </c>
      <c r="D13" s="22"/>
      <c r="E13" s="22"/>
      <c r="F13" s="22"/>
      <c r="V13" t="s">
        <v>53</v>
      </c>
      <c r="W13" s="25">
        <v>1368.53</v>
      </c>
    </row>
    <row r="14" spans="1:23" x14ac:dyDescent="0.3">
      <c r="A14">
        <v>10260</v>
      </c>
      <c r="B14">
        <v>55.09</v>
      </c>
      <c r="D14" s="22"/>
      <c r="E14" s="22"/>
      <c r="F14" s="22"/>
      <c r="V14" t="s">
        <v>38</v>
      </c>
      <c r="W14" s="25">
        <v>1280.1400000000001</v>
      </c>
    </row>
    <row r="15" spans="1:23" x14ac:dyDescent="0.3">
      <c r="A15">
        <v>10261</v>
      </c>
      <c r="B15">
        <v>3.05</v>
      </c>
      <c r="D15" s="22"/>
      <c r="E15" s="22"/>
      <c r="F15" s="22"/>
      <c r="V15" t="s">
        <v>47</v>
      </c>
      <c r="W15" s="25">
        <v>1122.78</v>
      </c>
    </row>
    <row r="16" spans="1:23" x14ac:dyDescent="0.3">
      <c r="A16">
        <v>10262</v>
      </c>
      <c r="B16">
        <v>48.29</v>
      </c>
      <c r="D16" s="22"/>
      <c r="E16" s="22"/>
      <c r="F16" s="22"/>
      <c r="V16" t="s">
        <v>42</v>
      </c>
      <c r="W16" s="25">
        <v>910.89</v>
      </c>
    </row>
    <row r="17" spans="1:23" x14ac:dyDescent="0.3">
      <c r="A17">
        <v>10263</v>
      </c>
      <c r="B17">
        <v>146.06</v>
      </c>
      <c r="D17" s="22"/>
      <c r="E17" s="22"/>
      <c r="F17" s="22"/>
      <c r="V17" t="s">
        <v>46</v>
      </c>
      <c r="W17" s="25">
        <v>864.44</v>
      </c>
    </row>
    <row r="18" spans="1:23" x14ac:dyDescent="0.3">
      <c r="A18">
        <v>10264</v>
      </c>
      <c r="B18">
        <v>3.67</v>
      </c>
      <c r="D18" s="22"/>
      <c r="E18" s="22"/>
      <c r="F18" s="22"/>
      <c r="V18" t="s">
        <v>51</v>
      </c>
      <c r="W18" s="25">
        <v>861.89</v>
      </c>
    </row>
    <row r="19" spans="1:23" x14ac:dyDescent="0.3">
      <c r="A19">
        <v>10265</v>
      </c>
      <c r="B19">
        <v>55.28</v>
      </c>
      <c r="D19" s="22"/>
      <c r="E19" s="22"/>
      <c r="F19" s="22"/>
      <c r="V19" t="s">
        <v>50</v>
      </c>
      <c r="W19" s="25">
        <v>643.53</v>
      </c>
    </row>
    <row r="20" spans="1:23" x14ac:dyDescent="0.3">
      <c r="A20">
        <v>10266</v>
      </c>
      <c r="B20">
        <v>25.73</v>
      </c>
      <c r="D20" s="22"/>
      <c r="E20" s="22"/>
      <c r="F20" s="22"/>
      <c r="V20" t="s">
        <v>36</v>
      </c>
      <c r="W20" s="25">
        <v>598.58000000000004</v>
      </c>
    </row>
    <row r="21" spans="1:23" x14ac:dyDescent="0.3">
      <c r="A21">
        <v>10267</v>
      </c>
      <c r="B21">
        <v>208.58</v>
      </c>
      <c r="D21" s="22"/>
      <c r="E21" s="22"/>
      <c r="F21" s="22"/>
      <c r="N21">
        <f>794/830</f>
        <v>0.95662650602409638</v>
      </c>
      <c r="V21" t="s">
        <v>48</v>
      </c>
      <c r="W21" s="25">
        <v>275.5</v>
      </c>
    </row>
    <row r="22" spans="1:23" x14ac:dyDescent="0.3">
      <c r="A22">
        <v>10268</v>
      </c>
      <c r="B22">
        <v>66.290000000000006</v>
      </c>
      <c r="D22" s="22"/>
      <c r="E22" s="22"/>
      <c r="F22" s="22"/>
      <c r="V22" t="s">
        <v>49</v>
      </c>
      <c r="W22" s="25">
        <v>175.74</v>
      </c>
    </row>
    <row r="23" spans="1:23" x14ac:dyDescent="0.3">
      <c r="A23">
        <v>10269</v>
      </c>
      <c r="B23">
        <v>4.5599999999999996</v>
      </c>
      <c r="D23" s="22"/>
      <c r="E23" s="22"/>
      <c r="F23" s="22"/>
      <c r="V23" t="s">
        <v>153</v>
      </c>
      <c r="W23" s="10">
        <f>SUM(W2:W22)</f>
        <v>64942.689999999995</v>
      </c>
    </row>
    <row r="24" spans="1:23" x14ac:dyDescent="0.3">
      <c r="A24">
        <v>10270</v>
      </c>
      <c r="B24">
        <v>136.54</v>
      </c>
      <c r="D24" s="22"/>
      <c r="E24" s="22"/>
      <c r="F24" s="22"/>
    </row>
    <row r="25" spans="1:23" x14ac:dyDescent="0.3">
      <c r="A25">
        <v>10271</v>
      </c>
      <c r="B25">
        <v>4.54</v>
      </c>
      <c r="D25" s="22"/>
      <c r="E25" s="22"/>
      <c r="F25" s="22"/>
    </row>
    <row r="26" spans="1:23" x14ac:dyDescent="0.3">
      <c r="A26">
        <v>10272</v>
      </c>
      <c r="B26">
        <v>98.03</v>
      </c>
      <c r="D26" s="22"/>
      <c r="E26" s="22"/>
      <c r="F26" s="22"/>
    </row>
    <row r="27" spans="1:23" x14ac:dyDescent="0.3">
      <c r="A27">
        <v>10273</v>
      </c>
      <c r="B27">
        <v>76.069999999999993</v>
      </c>
      <c r="D27" s="22"/>
      <c r="E27" s="22"/>
      <c r="F27" s="22"/>
    </row>
    <row r="28" spans="1:23" x14ac:dyDescent="0.3">
      <c r="A28">
        <v>10274</v>
      </c>
      <c r="B28">
        <v>6.01</v>
      </c>
      <c r="D28" s="22"/>
      <c r="E28" s="22"/>
      <c r="F28" s="22"/>
    </row>
    <row r="29" spans="1:23" x14ac:dyDescent="0.3">
      <c r="A29">
        <v>10275</v>
      </c>
      <c r="B29">
        <v>26.93</v>
      </c>
      <c r="D29" s="22"/>
      <c r="E29" s="22"/>
      <c r="F29" s="22"/>
    </row>
    <row r="30" spans="1:23" x14ac:dyDescent="0.3">
      <c r="A30">
        <v>10276</v>
      </c>
      <c r="B30">
        <v>13.84</v>
      </c>
      <c r="D30" s="22"/>
      <c r="E30" s="22"/>
      <c r="F30" s="22"/>
    </row>
    <row r="31" spans="1:23" x14ac:dyDescent="0.3">
      <c r="A31">
        <v>10277</v>
      </c>
      <c r="B31">
        <v>125.77</v>
      </c>
      <c r="D31" s="22"/>
      <c r="E31" s="22"/>
      <c r="F31" s="22"/>
    </row>
    <row r="32" spans="1:23" x14ac:dyDescent="0.3">
      <c r="A32">
        <v>10278</v>
      </c>
      <c r="B32">
        <v>92.69</v>
      </c>
      <c r="D32" s="22"/>
      <c r="E32" s="22"/>
      <c r="F32" s="22"/>
    </row>
    <row r="33" spans="1:6" x14ac:dyDescent="0.3">
      <c r="A33">
        <v>10279</v>
      </c>
      <c r="B33">
        <v>25.83</v>
      </c>
      <c r="D33" s="22"/>
      <c r="E33" s="22"/>
      <c r="F33" s="22"/>
    </row>
    <row r="34" spans="1:6" x14ac:dyDescent="0.3">
      <c r="A34">
        <v>10280</v>
      </c>
      <c r="B34">
        <v>8.98</v>
      </c>
      <c r="D34" s="22"/>
      <c r="E34" s="22"/>
      <c r="F34" s="22"/>
    </row>
    <row r="35" spans="1:6" x14ac:dyDescent="0.3">
      <c r="A35">
        <v>10281</v>
      </c>
      <c r="B35">
        <v>2.94</v>
      </c>
      <c r="D35" s="22"/>
      <c r="E35" s="22"/>
      <c r="F35" s="22"/>
    </row>
    <row r="36" spans="1:6" x14ac:dyDescent="0.3">
      <c r="A36">
        <v>10282</v>
      </c>
      <c r="B36">
        <v>12.69</v>
      </c>
      <c r="D36" s="22"/>
      <c r="E36" s="22"/>
      <c r="F36" s="22"/>
    </row>
    <row r="37" spans="1:6" x14ac:dyDescent="0.3">
      <c r="A37">
        <v>10283</v>
      </c>
      <c r="B37">
        <v>84.81</v>
      </c>
      <c r="D37" s="22"/>
      <c r="E37" s="22"/>
      <c r="F37" s="22"/>
    </row>
    <row r="38" spans="1:6" x14ac:dyDescent="0.3">
      <c r="A38">
        <v>10284</v>
      </c>
      <c r="B38">
        <v>76.56</v>
      </c>
      <c r="D38" s="22"/>
      <c r="E38" s="22"/>
      <c r="F38" s="22"/>
    </row>
    <row r="39" spans="1:6" x14ac:dyDescent="0.3">
      <c r="A39">
        <v>10285</v>
      </c>
      <c r="B39">
        <v>76.83</v>
      </c>
      <c r="D39" s="22"/>
      <c r="E39" s="22"/>
      <c r="F39" s="22"/>
    </row>
    <row r="40" spans="1:6" x14ac:dyDescent="0.3">
      <c r="A40">
        <v>10286</v>
      </c>
      <c r="B40">
        <v>229.24</v>
      </c>
      <c r="D40" s="22"/>
      <c r="E40" s="22"/>
      <c r="F40" s="22"/>
    </row>
    <row r="41" spans="1:6" x14ac:dyDescent="0.3">
      <c r="A41">
        <v>10287</v>
      </c>
      <c r="B41">
        <v>12.76</v>
      </c>
      <c r="D41" s="22"/>
      <c r="E41" s="22"/>
      <c r="F41" s="22"/>
    </row>
    <row r="42" spans="1:6" x14ac:dyDescent="0.3">
      <c r="A42">
        <v>10288</v>
      </c>
      <c r="B42">
        <v>7.45</v>
      </c>
      <c r="D42" s="22"/>
      <c r="E42" s="22"/>
      <c r="F42" s="22"/>
    </row>
    <row r="43" spans="1:6" x14ac:dyDescent="0.3">
      <c r="A43">
        <v>10289</v>
      </c>
      <c r="B43">
        <v>22.77</v>
      </c>
      <c r="D43" s="22"/>
      <c r="E43" s="22"/>
      <c r="F43" s="22"/>
    </row>
    <row r="44" spans="1:6" x14ac:dyDescent="0.3">
      <c r="A44">
        <v>10290</v>
      </c>
      <c r="B44">
        <v>79.7</v>
      </c>
      <c r="D44" s="22"/>
      <c r="E44" s="22"/>
      <c r="F44" s="22"/>
    </row>
    <row r="45" spans="1:6" x14ac:dyDescent="0.3">
      <c r="A45">
        <v>10291</v>
      </c>
      <c r="B45">
        <v>6.4</v>
      </c>
      <c r="D45" s="22"/>
      <c r="E45" s="22"/>
      <c r="F45" s="22"/>
    </row>
    <row r="46" spans="1:6" x14ac:dyDescent="0.3">
      <c r="A46">
        <v>10292</v>
      </c>
      <c r="B46">
        <v>1.35</v>
      </c>
      <c r="D46" s="22"/>
      <c r="E46" s="22"/>
      <c r="F46" s="22"/>
    </row>
    <row r="47" spans="1:6" x14ac:dyDescent="0.3">
      <c r="A47">
        <v>10293</v>
      </c>
      <c r="B47">
        <v>21.18</v>
      </c>
      <c r="D47" s="22"/>
      <c r="E47" s="22"/>
      <c r="F47" s="22"/>
    </row>
    <row r="48" spans="1:6" x14ac:dyDescent="0.3">
      <c r="A48">
        <v>10294</v>
      </c>
      <c r="B48">
        <v>147.26</v>
      </c>
      <c r="D48" s="22"/>
      <c r="E48" s="22"/>
      <c r="F48" s="22"/>
    </row>
    <row r="49" spans="1:6" x14ac:dyDescent="0.3">
      <c r="A49">
        <v>10295</v>
      </c>
      <c r="B49">
        <v>1.1499999999999999</v>
      </c>
      <c r="D49" s="22"/>
      <c r="E49" s="22"/>
      <c r="F49" s="22"/>
    </row>
    <row r="50" spans="1:6" x14ac:dyDescent="0.3">
      <c r="A50">
        <v>10296</v>
      </c>
      <c r="B50">
        <v>0.12</v>
      </c>
      <c r="D50" s="22"/>
      <c r="E50" s="22"/>
      <c r="F50" s="22"/>
    </row>
    <row r="51" spans="1:6" x14ac:dyDescent="0.3">
      <c r="A51">
        <v>10297</v>
      </c>
      <c r="B51">
        <v>5.74</v>
      </c>
      <c r="D51" s="22"/>
      <c r="E51" s="22"/>
      <c r="F51" s="22"/>
    </row>
    <row r="52" spans="1:6" x14ac:dyDescent="0.3">
      <c r="A52">
        <v>10298</v>
      </c>
      <c r="B52">
        <v>168.22</v>
      </c>
      <c r="D52" s="22"/>
      <c r="E52" s="22"/>
      <c r="F52" s="22"/>
    </row>
    <row r="53" spans="1:6" x14ac:dyDescent="0.3">
      <c r="A53">
        <v>10299</v>
      </c>
      <c r="B53">
        <v>29.76</v>
      </c>
      <c r="D53" s="22"/>
      <c r="E53" s="22"/>
      <c r="F53" s="22"/>
    </row>
    <row r="54" spans="1:6" x14ac:dyDescent="0.3">
      <c r="A54">
        <v>10300</v>
      </c>
      <c r="B54">
        <v>17.68</v>
      </c>
      <c r="D54" s="22"/>
      <c r="E54" s="22"/>
      <c r="F54" s="22"/>
    </row>
    <row r="55" spans="1:6" x14ac:dyDescent="0.3">
      <c r="A55">
        <v>10301</v>
      </c>
      <c r="B55">
        <v>45.08</v>
      </c>
      <c r="D55" s="22"/>
      <c r="E55" s="22"/>
      <c r="F55" s="22"/>
    </row>
    <row r="56" spans="1:6" x14ac:dyDescent="0.3">
      <c r="A56">
        <v>10302</v>
      </c>
      <c r="B56">
        <v>6.27</v>
      </c>
      <c r="D56" s="22"/>
      <c r="E56" s="22"/>
      <c r="F56" s="22"/>
    </row>
    <row r="57" spans="1:6" x14ac:dyDescent="0.3">
      <c r="A57">
        <v>10303</v>
      </c>
      <c r="B57">
        <v>107.83</v>
      </c>
      <c r="D57" s="22"/>
      <c r="E57" s="22"/>
      <c r="F57" s="22"/>
    </row>
    <row r="58" spans="1:6" x14ac:dyDescent="0.3">
      <c r="A58">
        <v>10304</v>
      </c>
      <c r="B58">
        <v>63.79</v>
      </c>
      <c r="D58" s="22"/>
      <c r="E58" s="22"/>
      <c r="F58" s="22"/>
    </row>
    <row r="59" spans="1:6" x14ac:dyDescent="0.3">
      <c r="A59">
        <v>10305</v>
      </c>
      <c r="B59">
        <v>257.62</v>
      </c>
      <c r="D59" s="22"/>
      <c r="E59" s="22"/>
      <c r="F59" s="22"/>
    </row>
    <row r="60" spans="1:6" x14ac:dyDescent="0.3">
      <c r="A60">
        <v>10306</v>
      </c>
      <c r="B60">
        <v>7.56</v>
      </c>
      <c r="D60" s="22"/>
      <c r="E60" s="22"/>
      <c r="F60" s="22"/>
    </row>
    <row r="61" spans="1:6" x14ac:dyDescent="0.3">
      <c r="A61">
        <v>10307</v>
      </c>
      <c r="B61">
        <v>0.56000000000000005</v>
      </c>
      <c r="D61" s="22"/>
      <c r="E61" s="22"/>
      <c r="F61" s="22"/>
    </row>
    <row r="62" spans="1:6" x14ac:dyDescent="0.3">
      <c r="A62">
        <v>10308</v>
      </c>
      <c r="B62">
        <v>1.61</v>
      </c>
      <c r="D62" s="22"/>
      <c r="E62" s="22"/>
      <c r="F62" s="22"/>
    </row>
    <row r="63" spans="1:6" x14ac:dyDescent="0.3">
      <c r="A63">
        <v>10309</v>
      </c>
      <c r="B63">
        <v>47.3</v>
      </c>
      <c r="D63" s="22"/>
      <c r="E63" s="22"/>
      <c r="F63" s="22"/>
    </row>
    <row r="64" spans="1:6" x14ac:dyDescent="0.3">
      <c r="A64">
        <v>10310</v>
      </c>
      <c r="B64">
        <v>17.52</v>
      </c>
      <c r="D64" s="22"/>
      <c r="E64" s="22"/>
      <c r="F64" s="22"/>
    </row>
    <row r="65" spans="1:6" x14ac:dyDescent="0.3">
      <c r="A65">
        <v>10311</v>
      </c>
      <c r="B65">
        <v>24.69</v>
      </c>
      <c r="D65" s="22"/>
      <c r="E65" s="22"/>
      <c r="F65" s="22"/>
    </row>
    <row r="66" spans="1:6" x14ac:dyDescent="0.3">
      <c r="A66">
        <v>10312</v>
      </c>
      <c r="B66">
        <v>40.26</v>
      </c>
      <c r="D66" s="22"/>
      <c r="E66" s="22"/>
      <c r="F66" s="22"/>
    </row>
    <row r="67" spans="1:6" x14ac:dyDescent="0.3">
      <c r="A67">
        <v>10313</v>
      </c>
      <c r="B67">
        <v>1.96</v>
      </c>
      <c r="D67" s="22"/>
      <c r="E67" s="22"/>
      <c r="F67" s="22"/>
    </row>
    <row r="68" spans="1:6" x14ac:dyDescent="0.3">
      <c r="A68">
        <v>10314</v>
      </c>
      <c r="B68">
        <v>74.16</v>
      </c>
      <c r="D68" s="22"/>
      <c r="E68" s="22"/>
      <c r="F68" s="22"/>
    </row>
    <row r="69" spans="1:6" x14ac:dyDescent="0.3">
      <c r="A69">
        <v>10315</v>
      </c>
      <c r="B69">
        <v>41.76</v>
      </c>
      <c r="D69" s="22"/>
      <c r="E69" s="22"/>
      <c r="F69" s="22"/>
    </row>
    <row r="70" spans="1:6" x14ac:dyDescent="0.3">
      <c r="A70">
        <v>10316</v>
      </c>
      <c r="B70">
        <v>150.15</v>
      </c>
      <c r="D70" s="22"/>
      <c r="E70" s="22"/>
      <c r="F70" s="22"/>
    </row>
    <row r="71" spans="1:6" x14ac:dyDescent="0.3">
      <c r="A71">
        <v>10317</v>
      </c>
      <c r="B71">
        <v>12.69</v>
      </c>
      <c r="D71" s="22"/>
      <c r="E71" s="22"/>
      <c r="F71" s="22"/>
    </row>
    <row r="72" spans="1:6" x14ac:dyDescent="0.3">
      <c r="A72">
        <v>10318</v>
      </c>
      <c r="B72">
        <v>4.7300000000000004</v>
      </c>
      <c r="D72" s="22"/>
      <c r="E72" s="22"/>
      <c r="F72" s="22"/>
    </row>
    <row r="73" spans="1:6" x14ac:dyDescent="0.3">
      <c r="A73">
        <v>10319</v>
      </c>
      <c r="B73">
        <v>64.5</v>
      </c>
      <c r="D73" s="22"/>
      <c r="E73" s="22"/>
      <c r="F73" s="22"/>
    </row>
    <row r="74" spans="1:6" x14ac:dyDescent="0.3">
      <c r="A74">
        <v>10320</v>
      </c>
      <c r="B74">
        <v>34.57</v>
      </c>
      <c r="D74" s="22"/>
      <c r="E74" s="22"/>
      <c r="F74" s="22"/>
    </row>
    <row r="75" spans="1:6" x14ac:dyDescent="0.3">
      <c r="A75">
        <v>10321</v>
      </c>
      <c r="B75">
        <v>3.43</v>
      </c>
      <c r="D75" s="22"/>
      <c r="E75" s="22"/>
      <c r="F75" s="22"/>
    </row>
    <row r="76" spans="1:6" x14ac:dyDescent="0.3">
      <c r="A76">
        <v>10322</v>
      </c>
      <c r="B76">
        <v>0.4</v>
      </c>
      <c r="D76" s="22"/>
      <c r="E76" s="22"/>
      <c r="F76" s="22"/>
    </row>
    <row r="77" spans="1:6" x14ac:dyDescent="0.3">
      <c r="A77">
        <v>10323</v>
      </c>
      <c r="B77">
        <v>4.88</v>
      </c>
      <c r="D77" s="22"/>
      <c r="E77" s="22"/>
      <c r="F77" s="22"/>
    </row>
    <row r="78" spans="1:6" x14ac:dyDescent="0.3">
      <c r="A78">
        <v>10324</v>
      </c>
      <c r="B78">
        <v>214.27</v>
      </c>
      <c r="D78" s="22"/>
      <c r="E78" s="22"/>
      <c r="F78" s="22"/>
    </row>
    <row r="79" spans="1:6" x14ac:dyDescent="0.3">
      <c r="A79">
        <v>10325</v>
      </c>
      <c r="B79">
        <v>64.86</v>
      </c>
      <c r="D79" s="22"/>
      <c r="E79" s="22"/>
      <c r="F79" s="22"/>
    </row>
    <row r="80" spans="1:6" x14ac:dyDescent="0.3">
      <c r="A80">
        <v>10326</v>
      </c>
      <c r="B80">
        <v>77.92</v>
      </c>
      <c r="D80" s="22"/>
      <c r="E80" s="22"/>
      <c r="F80" s="22"/>
    </row>
    <row r="81" spans="1:6" x14ac:dyDescent="0.3">
      <c r="A81">
        <v>10327</v>
      </c>
      <c r="B81">
        <v>63.36</v>
      </c>
      <c r="D81" s="22"/>
      <c r="E81" s="22"/>
      <c r="F81" s="22"/>
    </row>
    <row r="82" spans="1:6" x14ac:dyDescent="0.3">
      <c r="A82">
        <v>10328</v>
      </c>
      <c r="B82">
        <v>87.03</v>
      </c>
      <c r="D82" s="22"/>
      <c r="E82" s="22"/>
      <c r="F82" s="22"/>
    </row>
    <row r="83" spans="1:6" x14ac:dyDescent="0.3">
      <c r="A83">
        <v>10329</v>
      </c>
      <c r="B83">
        <v>191.67</v>
      </c>
      <c r="D83" s="22"/>
      <c r="E83" s="22"/>
      <c r="F83" s="22"/>
    </row>
    <row r="84" spans="1:6" x14ac:dyDescent="0.3">
      <c r="A84">
        <v>10330</v>
      </c>
      <c r="B84">
        <v>12.75</v>
      </c>
      <c r="D84" s="22"/>
      <c r="E84" s="22"/>
      <c r="F84" s="22"/>
    </row>
    <row r="85" spans="1:6" x14ac:dyDescent="0.3">
      <c r="A85">
        <v>10331</v>
      </c>
      <c r="B85">
        <v>10.19</v>
      </c>
      <c r="D85" s="22"/>
      <c r="E85" s="22"/>
      <c r="F85" s="22"/>
    </row>
    <row r="86" spans="1:6" x14ac:dyDescent="0.3">
      <c r="A86">
        <v>10332</v>
      </c>
      <c r="B86">
        <v>52.84</v>
      </c>
      <c r="D86" s="22"/>
      <c r="E86" s="22"/>
      <c r="F86" s="22"/>
    </row>
    <row r="87" spans="1:6" x14ac:dyDescent="0.3">
      <c r="A87">
        <v>10333</v>
      </c>
      <c r="B87">
        <v>0.59</v>
      </c>
      <c r="D87" s="22"/>
      <c r="E87" s="22"/>
      <c r="F87" s="22"/>
    </row>
    <row r="88" spans="1:6" x14ac:dyDescent="0.3">
      <c r="A88">
        <v>10334</v>
      </c>
      <c r="B88">
        <v>8.56</v>
      </c>
      <c r="D88" s="22"/>
      <c r="E88" s="22"/>
      <c r="F88" s="22"/>
    </row>
    <row r="89" spans="1:6" x14ac:dyDescent="0.3">
      <c r="A89">
        <v>10335</v>
      </c>
      <c r="B89">
        <v>42.11</v>
      </c>
      <c r="D89" s="22"/>
      <c r="E89" s="22"/>
      <c r="F89" s="22"/>
    </row>
    <row r="90" spans="1:6" x14ac:dyDescent="0.3">
      <c r="A90">
        <v>10336</v>
      </c>
      <c r="B90">
        <v>15.51</v>
      </c>
      <c r="D90" s="22"/>
      <c r="E90" s="22"/>
      <c r="F90" s="22"/>
    </row>
    <row r="91" spans="1:6" x14ac:dyDescent="0.3">
      <c r="A91">
        <v>10337</v>
      </c>
      <c r="B91">
        <v>108.26</v>
      </c>
      <c r="D91" s="22"/>
      <c r="E91" s="22"/>
      <c r="F91" s="22"/>
    </row>
    <row r="92" spans="1:6" x14ac:dyDescent="0.3">
      <c r="A92">
        <v>10338</v>
      </c>
      <c r="B92">
        <v>84.21</v>
      </c>
      <c r="D92" s="22"/>
      <c r="E92" s="22"/>
      <c r="F92" s="22"/>
    </row>
    <row r="93" spans="1:6" x14ac:dyDescent="0.3">
      <c r="A93">
        <v>10339</v>
      </c>
      <c r="B93">
        <v>15.66</v>
      </c>
      <c r="D93" s="22"/>
      <c r="E93" s="22"/>
      <c r="F93" s="22"/>
    </row>
    <row r="94" spans="1:6" x14ac:dyDescent="0.3">
      <c r="A94">
        <v>10340</v>
      </c>
      <c r="B94">
        <v>166.31</v>
      </c>
      <c r="D94" s="22"/>
      <c r="E94" s="22"/>
      <c r="F94" s="22"/>
    </row>
    <row r="95" spans="1:6" x14ac:dyDescent="0.3">
      <c r="A95">
        <v>10341</v>
      </c>
      <c r="B95">
        <v>26.78</v>
      </c>
      <c r="D95" s="22"/>
      <c r="E95" s="22"/>
      <c r="F95" s="22"/>
    </row>
    <row r="96" spans="1:6" x14ac:dyDescent="0.3">
      <c r="A96">
        <v>10342</v>
      </c>
      <c r="B96">
        <v>54.83</v>
      </c>
      <c r="D96" s="22"/>
      <c r="E96" s="22"/>
      <c r="F96" s="22"/>
    </row>
    <row r="97" spans="1:6" x14ac:dyDescent="0.3">
      <c r="A97">
        <v>10343</v>
      </c>
      <c r="B97">
        <v>110.37</v>
      </c>
      <c r="D97" s="22"/>
      <c r="E97" s="22"/>
      <c r="F97" s="22"/>
    </row>
    <row r="98" spans="1:6" x14ac:dyDescent="0.3">
      <c r="A98">
        <v>10344</v>
      </c>
      <c r="B98">
        <v>23.29</v>
      </c>
      <c r="D98" s="22"/>
      <c r="E98" s="22"/>
      <c r="F98" s="22"/>
    </row>
    <row r="99" spans="1:6" x14ac:dyDescent="0.3">
      <c r="A99">
        <v>10345</v>
      </c>
      <c r="B99">
        <v>249.06</v>
      </c>
      <c r="D99" s="22"/>
      <c r="E99" s="22"/>
      <c r="F99" s="22"/>
    </row>
    <row r="100" spans="1:6" x14ac:dyDescent="0.3">
      <c r="A100">
        <v>10346</v>
      </c>
      <c r="B100">
        <v>142.08000000000001</v>
      </c>
      <c r="D100" s="22"/>
      <c r="E100" s="22"/>
      <c r="F100" s="22"/>
    </row>
    <row r="101" spans="1:6" x14ac:dyDescent="0.3">
      <c r="A101">
        <v>10347</v>
      </c>
      <c r="B101">
        <v>3.1</v>
      </c>
      <c r="D101" s="22"/>
      <c r="E101" s="22"/>
      <c r="F101" s="22"/>
    </row>
    <row r="102" spans="1:6" x14ac:dyDescent="0.3">
      <c r="A102">
        <v>10348</v>
      </c>
      <c r="B102">
        <v>0.78</v>
      </c>
      <c r="D102" s="22"/>
      <c r="E102" s="22"/>
      <c r="F102" s="22"/>
    </row>
    <row r="103" spans="1:6" x14ac:dyDescent="0.3">
      <c r="A103">
        <v>10349</v>
      </c>
      <c r="B103">
        <v>8.6300000000000008</v>
      </c>
      <c r="D103" s="22"/>
      <c r="E103" s="22"/>
      <c r="F103" s="22"/>
    </row>
    <row r="104" spans="1:6" x14ac:dyDescent="0.3">
      <c r="A104">
        <v>10350</v>
      </c>
      <c r="B104">
        <v>64.19</v>
      </c>
      <c r="D104" s="22"/>
      <c r="E104" s="22"/>
      <c r="F104" s="22"/>
    </row>
    <row r="105" spans="1:6" x14ac:dyDescent="0.3">
      <c r="A105">
        <v>10351</v>
      </c>
      <c r="B105">
        <v>162.33000000000001</v>
      </c>
      <c r="D105" s="22"/>
      <c r="E105" s="22"/>
      <c r="F105" s="22"/>
    </row>
    <row r="106" spans="1:6" x14ac:dyDescent="0.3">
      <c r="A106">
        <v>10352</v>
      </c>
      <c r="B106">
        <v>1.3</v>
      </c>
      <c r="D106" s="22"/>
      <c r="E106" s="22"/>
      <c r="F106" s="22"/>
    </row>
    <row r="107" spans="1:6" x14ac:dyDescent="0.3">
      <c r="A107">
        <v>10353</v>
      </c>
      <c r="B107">
        <v>360.63</v>
      </c>
      <c r="D107" s="22"/>
      <c r="E107" s="22"/>
      <c r="F107" s="22"/>
    </row>
    <row r="108" spans="1:6" x14ac:dyDescent="0.3">
      <c r="A108">
        <v>10354</v>
      </c>
      <c r="B108">
        <v>53.8</v>
      </c>
      <c r="D108" s="22"/>
      <c r="E108" s="22"/>
      <c r="F108" s="22"/>
    </row>
    <row r="109" spans="1:6" x14ac:dyDescent="0.3">
      <c r="A109">
        <v>10355</v>
      </c>
      <c r="B109">
        <v>41.95</v>
      </c>
      <c r="D109" s="22"/>
      <c r="E109" s="22"/>
      <c r="F109" s="22"/>
    </row>
    <row r="110" spans="1:6" x14ac:dyDescent="0.3">
      <c r="A110">
        <v>10356</v>
      </c>
      <c r="B110">
        <v>36.71</v>
      </c>
      <c r="D110" s="22"/>
      <c r="E110" s="22"/>
      <c r="F110" s="22"/>
    </row>
    <row r="111" spans="1:6" x14ac:dyDescent="0.3">
      <c r="A111">
        <v>10357</v>
      </c>
      <c r="B111">
        <v>34.880000000000003</v>
      </c>
      <c r="D111" s="22"/>
      <c r="E111" s="22"/>
      <c r="F111" s="22"/>
    </row>
    <row r="112" spans="1:6" x14ac:dyDescent="0.3">
      <c r="A112">
        <v>10358</v>
      </c>
      <c r="B112">
        <v>19.64</v>
      </c>
      <c r="D112" s="22"/>
      <c r="E112" s="22"/>
      <c r="F112" s="22"/>
    </row>
    <row r="113" spans="1:6" x14ac:dyDescent="0.3">
      <c r="A113">
        <v>10359</v>
      </c>
      <c r="B113">
        <v>288.43</v>
      </c>
      <c r="D113" s="22"/>
      <c r="E113" s="22"/>
      <c r="F113" s="22"/>
    </row>
    <row r="114" spans="1:6" x14ac:dyDescent="0.3">
      <c r="A114">
        <v>10360</v>
      </c>
      <c r="B114">
        <v>131.69999999999999</v>
      </c>
      <c r="D114" s="22"/>
      <c r="E114" s="22"/>
      <c r="F114" s="22"/>
    </row>
    <row r="115" spans="1:6" x14ac:dyDescent="0.3">
      <c r="A115">
        <v>10361</v>
      </c>
      <c r="B115">
        <v>183.17</v>
      </c>
      <c r="D115" s="22"/>
      <c r="E115" s="22"/>
      <c r="F115" s="22"/>
    </row>
    <row r="116" spans="1:6" x14ac:dyDescent="0.3">
      <c r="A116">
        <v>10362</v>
      </c>
      <c r="B116">
        <v>96.04</v>
      </c>
      <c r="D116" s="22"/>
      <c r="E116" s="22"/>
      <c r="F116" s="22"/>
    </row>
    <row r="117" spans="1:6" x14ac:dyDescent="0.3">
      <c r="A117">
        <v>10363</v>
      </c>
      <c r="B117">
        <v>30.54</v>
      </c>
      <c r="D117" s="22"/>
      <c r="E117" s="22"/>
      <c r="F117" s="22"/>
    </row>
    <row r="118" spans="1:6" x14ac:dyDescent="0.3">
      <c r="A118">
        <v>10364</v>
      </c>
      <c r="B118">
        <v>71.97</v>
      </c>
      <c r="D118" s="22"/>
      <c r="E118" s="22"/>
      <c r="F118" s="22"/>
    </row>
    <row r="119" spans="1:6" x14ac:dyDescent="0.3">
      <c r="A119">
        <v>10365</v>
      </c>
      <c r="B119">
        <v>22</v>
      </c>
      <c r="D119" s="22"/>
      <c r="E119" s="22"/>
      <c r="F119" s="22"/>
    </row>
    <row r="120" spans="1:6" x14ac:dyDescent="0.3">
      <c r="A120">
        <v>10366</v>
      </c>
      <c r="B120">
        <v>10.14</v>
      </c>
      <c r="D120" s="22"/>
      <c r="E120" s="22"/>
      <c r="F120" s="22"/>
    </row>
    <row r="121" spans="1:6" x14ac:dyDescent="0.3">
      <c r="A121">
        <v>10367</v>
      </c>
      <c r="B121">
        <v>13.55</v>
      </c>
      <c r="D121" s="22"/>
      <c r="E121" s="22"/>
      <c r="F121" s="22"/>
    </row>
    <row r="122" spans="1:6" x14ac:dyDescent="0.3">
      <c r="A122">
        <v>10368</v>
      </c>
      <c r="B122">
        <v>101.95</v>
      </c>
      <c r="D122" s="22"/>
      <c r="E122" s="22"/>
      <c r="F122" s="22"/>
    </row>
    <row r="123" spans="1:6" x14ac:dyDescent="0.3">
      <c r="A123">
        <v>10369</v>
      </c>
      <c r="B123">
        <v>195.68</v>
      </c>
      <c r="D123" s="22"/>
      <c r="E123" s="22"/>
      <c r="F123" s="22"/>
    </row>
    <row r="124" spans="1:6" x14ac:dyDescent="0.3">
      <c r="A124">
        <v>10370</v>
      </c>
      <c r="B124">
        <v>1.17</v>
      </c>
      <c r="D124" s="22"/>
      <c r="E124" s="22"/>
      <c r="F124" s="22"/>
    </row>
    <row r="125" spans="1:6" x14ac:dyDescent="0.3">
      <c r="A125">
        <v>10371</v>
      </c>
      <c r="B125">
        <v>0.45</v>
      </c>
      <c r="D125" s="22"/>
      <c r="E125" s="22"/>
      <c r="F125" s="22"/>
    </row>
    <row r="126" spans="1:6" x14ac:dyDescent="0.3">
      <c r="A126">
        <v>10372</v>
      </c>
      <c r="B126">
        <v>890.78</v>
      </c>
      <c r="D126" s="22"/>
      <c r="E126" s="22"/>
      <c r="F126" s="22"/>
    </row>
    <row r="127" spans="1:6" x14ac:dyDescent="0.3">
      <c r="A127">
        <v>10373</v>
      </c>
      <c r="B127">
        <v>124.12</v>
      </c>
      <c r="D127" s="22"/>
      <c r="E127" s="22"/>
      <c r="F127" s="22"/>
    </row>
    <row r="128" spans="1:6" x14ac:dyDescent="0.3">
      <c r="A128">
        <v>10374</v>
      </c>
      <c r="B128">
        <v>3.94</v>
      </c>
      <c r="D128" s="22"/>
      <c r="E128" s="22"/>
      <c r="F128" s="22"/>
    </row>
    <row r="129" spans="1:6" x14ac:dyDescent="0.3">
      <c r="A129">
        <v>10375</v>
      </c>
      <c r="B129">
        <v>20.12</v>
      </c>
      <c r="D129" s="22"/>
      <c r="E129" s="22"/>
      <c r="F129" s="22"/>
    </row>
    <row r="130" spans="1:6" x14ac:dyDescent="0.3">
      <c r="A130">
        <v>10376</v>
      </c>
      <c r="B130">
        <v>20.39</v>
      </c>
      <c r="D130" s="22"/>
      <c r="E130" s="22"/>
      <c r="F130" s="22"/>
    </row>
    <row r="131" spans="1:6" x14ac:dyDescent="0.3">
      <c r="A131">
        <v>10377</v>
      </c>
      <c r="B131">
        <v>22.21</v>
      </c>
      <c r="D131" s="22"/>
      <c r="E131" s="22"/>
      <c r="F131" s="22"/>
    </row>
    <row r="132" spans="1:6" x14ac:dyDescent="0.3">
      <c r="A132">
        <v>10378</v>
      </c>
      <c r="B132">
        <v>5.44</v>
      </c>
      <c r="D132" s="22"/>
      <c r="E132" s="22"/>
      <c r="F132" s="22"/>
    </row>
    <row r="133" spans="1:6" x14ac:dyDescent="0.3">
      <c r="A133">
        <v>10379</v>
      </c>
      <c r="B133">
        <v>45.03</v>
      </c>
      <c r="D133" s="22"/>
      <c r="E133" s="22"/>
      <c r="F133" s="22"/>
    </row>
    <row r="134" spans="1:6" x14ac:dyDescent="0.3">
      <c r="A134">
        <v>10380</v>
      </c>
      <c r="B134">
        <v>35.03</v>
      </c>
      <c r="D134" s="22"/>
      <c r="E134" s="22"/>
      <c r="F134" s="22"/>
    </row>
    <row r="135" spans="1:6" x14ac:dyDescent="0.3">
      <c r="A135">
        <v>10381</v>
      </c>
      <c r="B135">
        <v>7.99</v>
      </c>
      <c r="D135" s="22"/>
      <c r="E135" s="22"/>
      <c r="F135" s="22"/>
    </row>
    <row r="136" spans="1:6" x14ac:dyDescent="0.3">
      <c r="A136">
        <v>10382</v>
      </c>
      <c r="B136">
        <v>94.77</v>
      </c>
      <c r="D136" s="22"/>
      <c r="E136" s="22"/>
      <c r="F136" s="22"/>
    </row>
    <row r="137" spans="1:6" x14ac:dyDescent="0.3">
      <c r="A137">
        <v>10383</v>
      </c>
      <c r="B137">
        <v>34.24</v>
      </c>
      <c r="D137" s="22"/>
      <c r="E137" s="22"/>
      <c r="F137" s="22"/>
    </row>
    <row r="138" spans="1:6" x14ac:dyDescent="0.3">
      <c r="A138">
        <v>10384</v>
      </c>
      <c r="B138">
        <v>168.64</v>
      </c>
      <c r="D138" s="22"/>
      <c r="E138" s="22"/>
      <c r="F138" s="22"/>
    </row>
    <row r="139" spans="1:6" x14ac:dyDescent="0.3">
      <c r="A139">
        <v>10385</v>
      </c>
      <c r="B139">
        <v>30.96</v>
      </c>
      <c r="D139" s="22"/>
      <c r="E139" s="22"/>
      <c r="F139" s="22"/>
    </row>
    <row r="140" spans="1:6" x14ac:dyDescent="0.3">
      <c r="A140">
        <v>10386</v>
      </c>
      <c r="B140">
        <v>13.99</v>
      </c>
      <c r="D140" s="22"/>
      <c r="E140" s="22"/>
      <c r="F140" s="22"/>
    </row>
    <row r="141" spans="1:6" x14ac:dyDescent="0.3">
      <c r="A141">
        <v>10387</v>
      </c>
      <c r="B141">
        <v>93.63</v>
      </c>
      <c r="D141" s="22"/>
      <c r="E141" s="22"/>
      <c r="F141" s="22"/>
    </row>
    <row r="142" spans="1:6" x14ac:dyDescent="0.3">
      <c r="A142">
        <v>10388</v>
      </c>
      <c r="B142">
        <v>34.86</v>
      </c>
      <c r="D142" s="22"/>
      <c r="E142" s="22"/>
      <c r="F142" s="22"/>
    </row>
    <row r="143" spans="1:6" x14ac:dyDescent="0.3">
      <c r="A143">
        <v>10389</v>
      </c>
      <c r="B143">
        <v>47.42</v>
      </c>
      <c r="D143" s="22"/>
      <c r="E143" s="22"/>
      <c r="F143" s="22"/>
    </row>
    <row r="144" spans="1:6" x14ac:dyDescent="0.3">
      <c r="A144">
        <v>10390</v>
      </c>
      <c r="B144">
        <v>126.38</v>
      </c>
      <c r="D144" s="22"/>
      <c r="E144" s="22"/>
      <c r="F144" s="22"/>
    </row>
    <row r="145" spans="1:6" x14ac:dyDescent="0.3">
      <c r="A145">
        <v>10391</v>
      </c>
      <c r="B145">
        <v>5.45</v>
      </c>
      <c r="D145" s="22"/>
      <c r="E145" s="22"/>
      <c r="F145" s="22"/>
    </row>
    <row r="146" spans="1:6" x14ac:dyDescent="0.3">
      <c r="A146">
        <v>10392</v>
      </c>
      <c r="B146">
        <v>122.46</v>
      </c>
      <c r="D146" s="22"/>
      <c r="E146" s="22"/>
      <c r="F146" s="22"/>
    </row>
    <row r="147" spans="1:6" x14ac:dyDescent="0.3">
      <c r="A147">
        <v>10393</v>
      </c>
      <c r="B147">
        <v>126.56</v>
      </c>
      <c r="D147" s="22"/>
      <c r="E147" s="22"/>
      <c r="F147" s="22"/>
    </row>
    <row r="148" spans="1:6" x14ac:dyDescent="0.3">
      <c r="A148">
        <v>10394</v>
      </c>
      <c r="B148">
        <v>30.34</v>
      </c>
      <c r="D148" s="22"/>
      <c r="E148" s="22"/>
      <c r="F148" s="22"/>
    </row>
    <row r="149" spans="1:6" x14ac:dyDescent="0.3">
      <c r="A149">
        <v>10395</v>
      </c>
      <c r="B149">
        <v>184.41</v>
      </c>
      <c r="D149" s="22"/>
      <c r="E149" s="22"/>
      <c r="F149" s="22"/>
    </row>
    <row r="150" spans="1:6" x14ac:dyDescent="0.3">
      <c r="A150">
        <v>10396</v>
      </c>
      <c r="B150">
        <v>135.35</v>
      </c>
      <c r="D150" s="22"/>
      <c r="E150" s="22"/>
      <c r="F150" s="22"/>
    </row>
    <row r="151" spans="1:6" x14ac:dyDescent="0.3">
      <c r="A151">
        <v>10397</v>
      </c>
      <c r="B151">
        <v>60.26</v>
      </c>
      <c r="D151" s="22"/>
      <c r="E151" s="22"/>
      <c r="F151" s="22"/>
    </row>
    <row r="152" spans="1:6" x14ac:dyDescent="0.3">
      <c r="A152">
        <v>10398</v>
      </c>
      <c r="B152">
        <v>89.16</v>
      </c>
      <c r="D152" s="22"/>
      <c r="E152" s="22"/>
      <c r="F152" s="22"/>
    </row>
    <row r="153" spans="1:6" x14ac:dyDescent="0.3">
      <c r="A153">
        <v>10399</v>
      </c>
      <c r="B153">
        <v>27.36</v>
      </c>
      <c r="D153" s="22"/>
      <c r="E153" s="22"/>
      <c r="F153" s="22"/>
    </row>
    <row r="154" spans="1:6" x14ac:dyDescent="0.3">
      <c r="A154">
        <v>10400</v>
      </c>
      <c r="B154">
        <v>83.93</v>
      </c>
      <c r="D154" s="22"/>
      <c r="E154" s="22"/>
      <c r="F154" s="22"/>
    </row>
    <row r="155" spans="1:6" x14ac:dyDescent="0.3">
      <c r="A155">
        <v>10401</v>
      </c>
      <c r="B155">
        <v>12.51</v>
      </c>
      <c r="D155" s="22"/>
      <c r="E155" s="22"/>
      <c r="F155" s="22"/>
    </row>
    <row r="156" spans="1:6" x14ac:dyDescent="0.3">
      <c r="A156">
        <v>10402</v>
      </c>
      <c r="B156">
        <v>67.88</v>
      </c>
      <c r="D156" s="22"/>
      <c r="E156" s="22"/>
      <c r="F156" s="22"/>
    </row>
    <row r="157" spans="1:6" x14ac:dyDescent="0.3">
      <c r="A157">
        <v>10403</v>
      </c>
      <c r="B157">
        <v>73.790000000000006</v>
      </c>
      <c r="D157" s="22"/>
      <c r="E157" s="22"/>
      <c r="F157" s="22"/>
    </row>
    <row r="158" spans="1:6" x14ac:dyDescent="0.3">
      <c r="A158">
        <v>10404</v>
      </c>
      <c r="B158">
        <v>155.97</v>
      </c>
      <c r="D158" s="22"/>
      <c r="E158" s="22"/>
      <c r="F158" s="22"/>
    </row>
    <row r="159" spans="1:6" x14ac:dyDescent="0.3">
      <c r="A159">
        <v>10405</v>
      </c>
      <c r="B159">
        <v>34.82</v>
      </c>
      <c r="D159" s="22"/>
      <c r="E159" s="22"/>
      <c r="F159" s="22"/>
    </row>
    <row r="160" spans="1:6" x14ac:dyDescent="0.3">
      <c r="A160">
        <v>10406</v>
      </c>
      <c r="B160">
        <v>108.04</v>
      </c>
      <c r="D160" s="22"/>
      <c r="E160" s="22"/>
      <c r="F160" s="22"/>
    </row>
    <row r="161" spans="1:6" x14ac:dyDescent="0.3">
      <c r="A161">
        <v>10407</v>
      </c>
      <c r="B161">
        <v>91.48</v>
      </c>
      <c r="D161" s="22"/>
      <c r="E161" s="22"/>
      <c r="F161" s="22"/>
    </row>
    <row r="162" spans="1:6" x14ac:dyDescent="0.3">
      <c r="A162">
        <v>10408</v>
      </c>
      <c r="B162">
        <v>11.26</v>
      </c>
      <c r="D162" s="22"/>
      <c r="E162" s="22"/>
      <c r="F162" s="22"/>
    </row>
    <row r="163" spans="1:6" x14ac:dyDescent="0.3">
      <c r="A163">
        <v>10409</v>
      </c>
      <c r="B163">
        <v>29.83</v>
      </c>
      <c r="D163" s="22"/>
      <c r="E163" s="22"/>
      <c r="F163" s="22"/>
    </row>
    <row r="164" spans="1:6" x14ac:dyDescent="0.3">
      <c r="A164">
        <v>10410</v>
      </c>
      <c r="B164">
        <v>2.4</v>
      </c>
      <c r="D164" s="22"/>
      <c r="E164" s="22"/>
      <c r="F164" s="22"/>
    </row>
    <row r="165" spans="1:6" x14ac:dyDescent="0.3">
      <c r="A165">
        <v>10411</v>
      </c>
      <c r="B165">
        <v>23.65</v>
      </c>
      <c r="D165" s="22"/>
      <c r="E165" s="22"/>
      <c r="F165" s="22"/>
    </row>
    <row r="166" spans="1:6" x14ac:dyDescent="0.3">
      <c r="A166">
        <v>10412</v>
      </c>
      <c r="B166">
        <v>3.77</v>
      </c>
      <c r="D166" s="22"/>
      <c r="E166" s="22"/>
      <c r="F166" s="22"/>
    </row>
    <row r="167" spans="1:6" x14ac:dyDescent="0.3">
      <c r="A167">
        <v>10413</v>
      </c>
      <c r="B167">
        <v>95.66</v>
      </c>
      <c r="D167" s="22"/>
      <c r="E167" s="22"/>
      <c r="F167" s="22"/>
    </row>
    <row r="168" spans="1:6" x14ac:dyDescent="0.3">
      <c r="A168">
        <v>10414</v>
      </c>
      <c r="B168">
        <v>21.48</v>
      </c>
      <c r="D168" s="22"/>
      <c r="E168" s="22"/>
      <c r="F168" s="22"/>
    </row>
    <row r="169" spans="1:6" x14ac:dyDescent="0.3">
      <c r="A169">
        <v>10415</v>
      </c>
      <c r="B169">
        <v>0.2</v>
      </c>
      <c r="D169" s="22"/>
      <c r="E169" s="22"/>
      <c r="F169" s="22"/>
    </row>
    <row r="170" spans="1:6" x14ac:dyDescent="0.3">
      <c r="A170">
        <v>10416</v>
      </c>
      <c r="B170">
        <v>22.72</v>
      </c>
      <c r="D170" s="22"/>
      <c r="E170" s="22"/>
      <c r="F170" s="22"/>
    </row>
    <row r="171" spans="1:6" x14ac:dyDescent="0.3">
      <c r="A171">
        <v>10417</v>
      </c>
      <c r="B171">
        <v>70.290000000000006</v>
      </c>
      <c r="D171" s="22"/>
      <c r="E171" s="22"/>
      <c r="F171" s="22"/>
    </row>
    <row r="172" spans="1:6" x14ac:dyDescent="0.3">
      <c r="A172">
        <v>10418</v>
      </c>
      <c r="B172">
        <v>17.55</v>
      </c>
      <c r="D172" s="22"/>
      <c r="E172" s="22"/>
      <c r="F172" s="22"/>
    </row>
    <row r="173" spans="1:6" x14ac:dyDescent="0.3">
      <c r="A173">
        <v>10419</v>
      </c>
      <c r="B173">
        <v>137.35</v>
      </c>
      <c r="D173" s="22"/>
      <c r="E173" s="22"/>
      <c r="F173" s="22"/>
    </row>
    <row r="174" spans="1:6" x14ac:dyDescent="0.3">
      <c r="A174">
        <v>10420</v>
      </c>
      <c r="B174">
        <v>44.12</v>
      </c>
      <c r="D174" s="22"/>
      <c r="E174" s="22"/>
      <c r="F174" s="22"/>
    </row>
    <row r="175" spans="1:6" x14ac:dyDescent="0.3">
      <c r="A175">
        <v>10421</v>
      </c>
      <c r="B175">
        <v>99.23</v>
      </c>
      <c r="D175" s="22"/>
      <c r="E175" s="22"/>
      <c r="F175" s="22"/>
    </row>
    <row r="176" spans="1:6" x14ac:dyDescent="0.3">
      <c r="A176">
        <v>10422</v>
      </c>
      <c r="B176">
        <v>3.02</v>
      </c>
      <c r="D176" s="22"/>
      <c r="E176" s="22"/>
      <c r="F176" s="22"/>
    </row>
    <row r="177" spans="1:6" x14ac:dyDescent="0.3">
      <c r="A177">
        <v>10423</v>
      </c>
      <c r="B177">
        <v>24.5</v>
      </c>
      <c r="D177" s="22"/>
      <c r="E177" s="22"/>
      <c r="F177" s="22"/>
    </row>
    <row r="178" spans="1:6" x14ac:dyDescent="0.3">
      <c r="A178">
        <v>10424</v>
      </c>
      <c r="B178">
        <v>370.61</v>
      </c>
      <c r="D178" s="22"/>
      <c r="E178" s="22"/>
      <c r="F178" s="22"/>
    </row>
    <row r="179" spans="1:6" x14ac:dyDescent="0.3">
      <c r="A179">
        <v>10425</v>
      </c>
      <c r="B179">
        <v>7.93</v>
      </c>
      <c r="D179" s="22"/>
      <c r="E179" s="22"/>
      <c r="F179" s="22"/>
    </row>
    <row r="180" spans="1:6" x14ac:dyDescent="0.3">
      <c r="A180">
        <v>10426</v>
      </c>
      <c r="B180">
        <v>18.690000000000001</v>
      </c>
      <c r="D180" s="22"/>
      <c r="E180" s="22"/>
      <c r="F180" s="22"/>
    </row>
    <row r="181" spans="1:6" x14ac:dyDescent="0.3">
      <c r="A181">
        <v>10427</v>
      </c>
      <c r="B181">
        <v>31.29</v>
      </c>
      <c r="D181" s="22"/>
      <c r="E181" s="22"/>
      <c r="F181" s="22"/>
    </row>
    <row r="182" spans="1:6" x14ac:dyDescent="0.3">
      <c r="A182">
        <v>10428</v>
      </c>
      <c r="B182">
        <v>11.09</v>
      </c>
      <c r="D182" s="22"/>
      <c r="E182" s="22"/>
      <c r="F182" s="22"/>
    </row>
    <row r="183" spans="1:6" x14ac:dyDescent="0.3">
      <c r="A183">
        <v>10429</v>
      </c>
      <c r="B183">
        <v>56.63</v>
      </c>
      <c r="D183" s="22"/>
      <c r="E183" s="22"/>
      <c r="F183" s="22"/>
    </row>
    <row r="184" spans="1:6" x14ac:dyDescent="0.3">
      <c r="A184">
        <v>10430</v>
      </c>
      <c r="B184">
        <v>458.78</v>
      </c>
      <c r="D184" s="22"/>
      <c r="E184" s="22"/>
      <c r="F184" s="22"/>
    </row>
    <row r="185" spans="1:6" x14ac:dyDescent="0.3">
      <c r="A185">
        <v>10431</v>
      </c>
      <c r="B185">
        <v>44.17</v>
      </c>
      <c r="D185" s="22"/>
      <c r="E185" s="22"/>
      <c r="F185" s="22"/>
    </row>
    <row r="186" spans="1:6" x14ac:dyDescent="0.3">
      <c r="A186">
        <v>10432</v>
      </c>
      <c r="B186">
        <v>4.34</v>
      </c>
      <c r="D186" s="22"/>
      <c r="E186" s="22"/>
      <c r="F186" s="22"/>
    </row>
    <row r="187" spans="1:6" x14ac:dyDescent="0.3">
      <c r="A187">
        <v>10433</v>
      </c>
      <c r="B187">
        <v>73.83</v>
      </c>
      <c r="D187" s="22"/>
      <c r="E187" s="22"/>
      <c r="F187" s="22"/>
    </row>
    <row r="188" spans="1:6" x14ac:dyDescent="0.3">
      <c r="A188">
        <v>10434</v>
      </c>
      <c r="B188">
        <v>17.920000000000002</v>
      </c>
      <c r="D188" s="22"/>
      <c r="E188" s="22"/>
      <c r="F188" s="22"/>
    </row>
    <row r="189" spans="1:6" x14ac:dyDescent="0.3">
      <c r="A189">
        <v>10435</v>
      </c>
      <c r="B189">
        <v>9.2100000000000009</v>
      </c>
      <c r="D189" s="22"/>
      <c r="E189" s="22"/>
      <c r="F189" s="22"/>
    </row>
    <row r="190" spans="1:6" x14ac:dyDescent="0.3">
      <c r="A190">
        <v>10436</v>
      </c>
      <c r="B190">
        <v>156.66</v>
      </c>
      <c r="D190" s="22"/>
      <c r="E190" s="22"/>
      <c r="F190" s="22"/>
    </row>
    <row r="191" spans="1:6" x14ac:dyDescent="0.3">
      <c r="A191">
        <v>10437</v>
      </c>
      <c r="B191">
        <v>19.97</v>
      </c>
      <c r="D191" s="22"/>
      <c r="E191" s="22"/>
      <c r="F191" s="22"/>
    </row>
    <row r="192" spans="1:6" x14ac:dyDescent="0.3">
      <c r="A192">
        <v>10438</v>
      </c>
      <c r="B192">
        <v>8.24</v>
      </c>
      <c r="D192" s="22"/>
      <c r="E192" s="22"/>
      <c r="F192" s="22"/>
    </row>
    <row r="193" spans="1:6" x14ac:dyDescent="0.3">
      <c r="A193">
        <v>10439</v>
      </c>
      <c r="B193">
        <v>4.07</v>
      </c>
      <c r="D193" s="22"/>
      <c r="E193" s="22"/>
      <c r="F193" s="22"/>
    </row>
    <row r="194" spans="1:6" x14ac:dyDescent="0.3">
      <c r="A194">
        <v>10440</v>
      </c>
      <c r="B194">
        <v>86.53</v>
      </c>
      <c r="D194" s="22"/>
      <c r="E194" s="22"/>
      <c r="F194" s="22"/>
    </row>
    <row r="195" spans="1:6" x14ac:dyDescent="0.3">
      <c r="A195">
        <v>10441</v>
      </c>
      <c r="B195">
        <v>73.02</v>
      </c>
      <c r="D195" s="22"/>
      <c r="E195" s="22"/>
      <c r="F195" s="22"/>
    </row>
    <row r="196" spans="1:6" x14ac:dyDescent="0.3">
      <c r="A196">
        <v>10442</v>
      </c>
      <c r="B196">
        <v>47.94</v>
      </c>
      <c r="D196" s="22"/>
      <c r="E196" s="22"/>
      <c r="F196" s="22"/>
    </row>
    <row r="197" spans="1:6" x14ac:dyDescent="0.3">
      <c r="A197">
        <v>10443</v>
      </c>
      <c r="B197">
        <v>13.95</v>
      </c>
      <c r="D197" s="22"/>
      <c r="E197" s="22"/>
      <c r="F197" s="22"/>
    </row>
    <row r="198" spans="1:6" x14ac:dyDescent="0.3">
      <c r="A198">
        <v>10444</v>
      </c>
      <c r="B198">
        <v>3.5</v>
      </c>
      <c r="D198" s="22"/>
      <c r="E198" s="22"/>
      <c r="F198" s="22"/>
    </row>
    <row r="199" spans="1:6" x14ac:dyDescent="0.3">
      <c r="A199">
        <v>10445</v>
      </c>
      <c r="B199">
        <v>9.3000000000000007</v>
      </c>
      <c r="D199" s="22"/>
      <c r="E199" s="22"/>
      <c r="F199" s="22"/>
    </row>
    <row r="200" spans="1:6" x14ac:dyDescent="0.3">
      <c r="A200">
        <v>10446</v>
      </c>
      <c r="B200">
        <v>14.68</v>
      </c>
      <c r="D200" s="22"/>
      <c r="E200" s="22"/>
      <c r="F200" s="22"/>
    </row>
    <row r="201" spans="1:6" x14ac:dyDescent="0.3">
      <c r="A201">
        <v>10447</v>
      </c>
      <c r="B201">
        <v>68.66</v>
      </c>
      <c r="D201" s="22"/>
      <c r="E201" s="22"/>
      <c r="F201" s="22"/>
    </row>
    <row r="202" spans="1:6" x14ac:dyDescent="0.3">
      <c r="A202">
        <v>10448</v>
      </c>
      <c r="B202">
        <v>38.82</v>
      </c>
      <c r="D202" s="22"/>
      <c r="E202" s="22"/>
      <c r="F202" s="22"/>
    </row>
    <row r="203" spans="1:6" x14ac:dyDescent="0.3">
      <c r="A203">
        <v>10449</v>
      </c>
      <c r="B203">
        <v>53.3</v>
      </c>
      <c r="D203" s="22"/>
      <c r="E203" s="22"/>
      <c r="F203" s="22"/>
    </row>
    <row r="204" spans="1:6" x14ac:dyDescent="0.3">
      <c r="A204">
        <v>10450</v>
      </c>
      <c r="B204">
        <v>7.23</v>
      </c>
      <c r="D204" s="22"/>
      <c r="E204" s="22"/>
      <c r="F204" s="22"/>
    </row>
    <row r="205" spans="1:6" x14ac:dyDescent="0.3">
      <c r="A205">
        <v>10451</v>
      </c>
      <c r="B205">
        <v>189.09</v>
      </c>
      <c r="D205" s="22"/>
      <c r="E205" s="22"/>
      <c r="F205" s="22"/>
    </row>
    <row r="206" spans="1:6" x14ac:dyDescent="0.3">
      <c r="A206">
        <v>10452</v>
      </c>
      <c r="B206">
        <v>140.26</v>
      </c>
      <c r="D206" s="22"/>
      <c r="E206" s="22"/>
      <c r="F206" s="22"/>
    </row>
    <row r="207" spans="1:6" x14ac:dyDescent="0.3">
      <c r="A207">
        <v>10453</v>
      </c>
      <c r="B207">
        <v>25.36</v>
      </c>
      <c r="D207" s="22"/>
      <c r="E207" s="22"/>
      <c r="F207" s="22"/>
    </row>
    <row r="208" spans="1:6" x14ac:dyDescent="0.3">
      <c r="A208">
        <v>10454</v>
      </c>
      <c r="B208">
        <v>2.74</v>
      </c>
      <c r="D208" s="22"/>
      <c r="E208" s="22"/>
      <c r="F208" s="22"/>
    </row>
    <row r="209" spans="1:6" x14ac:dyDescent="0.3">
      <c r="A209">
        <v>10455</v>
      </c>
      <c r="B209">
        <v>180.45</v>
      </c>
      <c r="D209" s="22"/>
      <c r="E209" s="22"/>
      <c r="F209" s="22"/>
    </row>
    <row r="210" spans="1:6" x14ac:dyDescent="0.3">
      <c r="A210">
        <v>10456</v>
      </c>
      <c r="B210">
        <v>8.1199999999999992</v>
      </c>
      <c r="D210" s="22"/>
      <c r="E210" s="22"/>
      <c r="F210" s="22"/>
    </row>
    <row r="211" spans="1:6" x14ac:dyDescent="0.3">
      <c r="A211">
        <v>10457</v>
      </c>
      <c r="B211">
        <v>11.57</v>
      </c>
      <c r="D211" s="22"/>
      <c r="E211" s="22"/>
      <c r="F211" s="22"/>
    </row>
    <row r="212" spans="1:6" x14ac:dyDescent="0.3">
      <c r="A212">
        <v>10458</v>
      </c>
      <c r="B212">
        <v>147.06</v>
      </c>
      <c r="D212" s="22"/>
      <c r="E212" s="22"/>
      <c r="F212" s="22"/>
    </row>
    <row r="213" spans="1:6" x14ac:dyDescent="0.3">
      <c r="A213">
        <v>10459</v>
      </c>
      <c r="B213">
        <v>25.09</v>
      </c>
      <c r="D213" s="22"/>
      <c r="E213" s="22"/>
      <c r="F213" s="22"/>
    </row>
    <row r="214" spans="1:6" x14ac:dyDescent="0.3">
      <c r="A214">
        <v>10460</v>
      </c>
      <c r="B214">
        <v>16.27</v>
      </c>
      <c r="D214" s="22"/>
      <c r="E214" s="22"/>
      <c r="F214" s="22"/>
    </row>
    <row r="215" spans="1:6" x14ac:dyDescent="0.3">
      <c r="A215">
        <v>10461</v>
      </c>
      <c r="B215">
        <v>148.61000000000001</v>
      </c>
      <c r="D215" s="22"/>
      <c r="E215" s="22"/>
      <c r="F215" s="22"/>
    </row>
    <row r="216" spans="1:6" x14ac:dyDescent="0.3">
      <c r="A216">
        <v>10462</v>
      </c>
      <c r="B216">
        <v>6.17</v>
      </c>
      <c r="D216" s="22"/>
      <c r="E216" s="22"/>
      <c r="F216" s="22"/>
    </row>
    <row r="217" spans="1:6" x14ac:dyDescent="0.3">
      <c r="A217">
        <v>10463</v>
      </c>
      <c r="B217">
        <v>14.78</v>
      </c>
      <c r="D217" s="22"/>
      <c r="E217" s="22"/>
      <c r="F217" s="22"/>
    </row>
    <row r="218" spans="1:6" x14ac:dyDescent="0.3">
      <c r="A218">
        <v>10464</v>
      </c>
      <c r="B218">
        <v>89</v>
      </c>
      <c r="D218" s="22"/>
      <c r="E218" s="22"/>
      <c r="F218" s="22"/>
    </row>
    <row r="219" spans="1:6" x14ac:dyDescent="0.3">
      <c r="A219">
        <v>10465</v>
      </c>
      <c r="B219">
        <v>145.04</v>
      </c>
      <c r="D219" s="22"/>
      <c r="E219" s="22"/>
      <c r="F219" s="22"/>
    </row>
    <row r="220" spans="1:6" x14ac:dyDescent="0.3">
      <c r="A220">
        <v>10466</v>
      </c>
      <c r="B220">
        <v>11.93</v>
      </c>
      <c r="D220" s="22"/>
      <c r="E220" s="22"/>
      <c r="F220" s="22"/>
    </row>
    <row r="221" spans="1:6" x14ac:dyDescent="0.3">
      <c r="A221">
        <v>10467</v>
      </c>
      <c r="B221">
        <v>4.93</v>
      </c>
      <c r="D221" s="22"/>
      <c r="E221" s="22"/>
      <c r="F221" s="22"/>
    </row>
    <row r="222" spans="1:6" x14ac:dyDescent="0.3">
      <c r="A222">
        <v>10468</v>
      </c>
      <c r="B222">
        <v>44.12</v>
      </c>
      <c r="D222" s="22"/>
      <c r="E222" s="22"/>
      <c r="F222" s="22"/>
    </row>
    <row r="223" spans="1:6" x14ac:dyDescent="0.3">
      <c r="A223">
        <v>10469</v>
      </c>
      <c r="B223">
        <v>60.18</v>
      </c>
      <c r="D223" s="22"/>
      <c r="E223" s="22"/>
      <c r="F223" s="22"/>
    </row>
    <row r="224" spans="1:6" x14ac:dyDescent="0.3">
      <c r="A224">
        <v>10470</v>
      </c>
      <c r="B224">
        <v>64.56</v>
      </c>
      <c r="D224" s="22"/>
      <c r="E224" s="22"/>
      <c r="F224" s="22"/>
    </row>
    <row r="225" spans="1:6" x14ac:dyDescent="0.3">
      <c r="A225">
        <v>10471</v>
      </c>
      <c r="B225">
        <v>45.59</v>
      </c>
      <c r="D225" s="22"/>
      <c r="E225" s="22"/>
      <c r="F225" s="22"/>
    </row>
    <row r="226" spans="1:6" x14ac:dyDescent="0.3">
      <c r="A226">
        <v>10472</v>
      </c>
      <c r="B226">
        <v>4.2</v>
      </c>
      <c r="D226" s="22"/>
      <c r="E226" s="22"/>
      <c r="F226" s="22"/>
    </row>
    <row r="227" spans="1:6" x14ac:dyDescent="0.3">
      <c r="A227">
        <v>10473</v>
      </c>
      <c r="B227">
        <v>16.37</v>
      </c>
      <c r="D227" s="22"/>
      <c r="E227" s="22"/>
      <c r="F227" s="22"/>
    </row>
    <row r="228" spans="1:6" x14ac:dyDescent="0.3">
      <c r="A228">
        <v>10474</v>
      </c>
      <c r="B228">
        <v>83.49</v>
      </c>
      <c r="D228" s="22"/>
      <c r="E228" s="22"/>
      <c r="F228" s="22"/>
    </row>
    <row r="229" spans="1:6" x14ac:dyDescent="0.3">
      <c r="A229">
        <v>10475</v>
      </c>
      <c r="B229">
        <v>68.52</v>
      </c>
      <c r="D229" s="22"/>
      <c r="E229" s="22"/>
      <c r="F229" s="22"/>
    </row>
    <row r="230" spans="1:6" x14ac:dyDescent="0.3">
      <c r="A230">
        <v>10476</v>
      </c>
      <c r="B230">
        <v>4.41</v>
      </c>
      <c r="D230" s="22"/>
      <c r="E230" s="22"/>
      <c r="F230" s="22"/>
    </row>
    <row r="231" spans="1:6" x14ac:dyDescent="0.3">
      <c r="A231">
        <v>10477</v>
      </c>
      <c r="B231">
        <v>13.02</v>
      </c>
      <c r="D231" s="22"/>
      <c r="E231" s="22"/>
      <c r="F231" s="22"/>
    </row>
    <row r="232" spans="1:6" x14ac:dyDescent="0.3">
      <c r="A232">
        <v>10478</v>
      </c>
      <c r="B232">
        <v>4.8099999999999996</v>
      </c>
      <c r="D232" s="22"/>
      <c r="E232" s="22"/>
      <c r="F232" s="22"/>
    </row>
    <row r="233" spans="1:6" x14ac:dyDescent="0.3">
      <c r="A233">
        <v>10479</v>
      </c>
      <c r="B233">
        <v>708.95</v>
      </c>
      <c r="D233" s="22"/>
      <c r="E233" s="22"/>
      <c r="F233" s="22"/>
    </row>
    <row r="234" spans="1:6" x14ac:dyDescent="0.3">
      <c r="A234">
        <v>10480</v>
      </c>
      <c r="B234">
        <v>1.35</v>
      </c>
      <c r="D234" s="22"/>
      <c r="E234" s="22"/>
      <c r="F234" s="22"/>
    </row>
    <row r="235" spans="1:6" x14ac:dyDescent="0.3">
      <c r="A235">
        <v>10481</v>
      </c>
      <c r="B235">
        <v>64.33</v>
      </c>
      <c r="D235" s="22"/>
      <c r="E235" s="22"/>
      <c r="F235" s="22"/>
    </row>
    <row r="236" spans="1:6" x14ac:dyDescent="0.3">
      <c r="A236">
        <v>10482</v>
      </c>
      <c r="B236">
        <v>7.48</v>
      </c>
      <c r="D236" s="22"/>
      <c r="E236" s="22"/>
      <c r="F236" s="22"/>
    </row>
    <row r="237" spans="1:6" x14ac:dyDescent="0.3">
      <c r="A237">
        <v>10483</v>
      </c>
      <c r="B237">
        <v>15.28</v>
      </c>
      <c r="D237" s="22"/>
      <c r="E237" s="22"/>
      <c r="F237" s="22"/>
    </row>
    <row r="238" spans="1:6" x14ac:dyDescent="0.3">
      <c r="A238">
        <v>10484</v>
      </c>
      <c r="B238">
        <v>6.88</v>
      </c>
      <c r="D238" s="22"/>
      <c r="E238" s="22"/>
      <c r="F238" s="22"/>
    </row>
    <row r="239" spans="1:6" x14ac:dyDescent="0.3">
      <c r="A239">
        <v>10485</v>
      </c>
      <c r="B239">
        <v>64.45</v>
      </c>
      <c r="D239" s="22"/>
      <c r="E239" s="22"/>
      <c r="F239" s="22"/>
    </row>
    <row r="240" spans="1:6" x14ac:dyDescent="0.3">
      <c r="A240">
        <v>10486</v>
      </c>
      <c r="B240">
        <v>30.53</v>
      </c>
      <c r="D240" s="22"/>
      <c r="E240" s="22"/>
      <c r="F240" s="22"/>
    </row>
    <row r="241" spans="1:6" x14ac:dyDescent="0.3">
      <c r="A241">
        <v>10487</v>
      </c>
      <c r="B241">
        <v>71.069999999999993</v>
      </c>
      <c r="D241" s="22"/>
      <c r="E241" s="22"/>
      <c r="F241" s="22"/>
    </row>
    <row r="242" spans="1:6" x14ac:dyDescent="0.3">
      <c r="A242">
        <v>10488</v>
      </c>
      <c r="B242">
        <v>4.93</v>
      </c>
      <c r="D242" s="22"/>
      <c r="E242" s="22"/>
      <c r="F242" s="22"/>
    </row>
    <row r="243" spans="1:6" x14ac:dyDescent="0.3">
      <c r="A243">
        <v>10489</v>
      </c>
      <c r="B243">
        <v>5.29</v>
      </c>
      <c r="D243" s="22"/>
      <c r="E243" s="22"/>
      <c r="F243" s="22"/>
    </row>
    <row r="244" spans="1:6" x14ac:dyDescent="0.3">
      <c r="A244">
        <v>10490</v>
      </c>
      <c r="B244">
        <v>210.19</v>
      </c>
      <c r="D244" s="22"/>
      <c r="E244" s="22"/>
      <c r="F244" s="22"/>
    </row>
    <row r="245" spans="1:6" x14ac:dyDescent="0.3">
      <c r="A245">
        <v>10491</v>
      </c>
      <c r="B245">
        <v>16.96</v>
      </c>
      <c r="D245" s="22"/>
      <c r="E245" s="22"/>
      <c r="F245" s="22"/>
    </row>
    <row r="246" spans="1:6" x14ac:dyDescent="0.3">
      <c r="A246">
        <v>10492</v>
      </c>
      <c r="B246">
        <v>62.89</v>
      </c>
      <c r="D246" s="22"/>
      <c r="E246" s="22"/>
      <c r="F246" s="22"/>
    </row>
    <row r="247" spans="1:6" x14ac:dyDescent="0.3">
      <c r="A247">
        <v>10493</v>
      </c>
      <c r="B247">
        <v>10.64</v>
      </c>
      <c r="D247" s="22"/>
      <c r="E247" s="22"/>
      <c r="F247" s="22"/>
    </row>
    <row r="248" spans="1:6" x14ac:dyDescent="0.3">
      <c r="A248">
        <v>10494</v>
      </c>
      <c r="B248">
        <v>65.989999999999995</v>
      </c>
      <c r="D248" s="22"/>
      <c r="E248" s="22"/>
      <c r="F248" s="22"/>
    </row>
    <row r="249" spans="1:6" x14ac:dyDescent="0.3">
      <c r="A249">
        <v>10495</v>
      </c>
      <c r="B249">
        <v>4.6500000000000004</v>
      </c>
      <c r="D249" s="22"/>
      <c r="E249" s="22"/>
      <c r="F249" s="22"/>
    </row>
    <row r="250" spans="1:6" x14ac:dyDescent="0.3">
      <c r="A250">
        <v>10496</v>
      </c>
      <c r="B250">
        <v>46.77</v>
      </c>
      <c r="D250" s="22"/>
      <c r="E250" s="22"/>
      <c r="F250" s="22"/>
    </row>
    <row r="251" spans="1:6" x14ac:dyDescent="0.3">
      <c r="A251">
        <v>10497</v>
      </c>
      <c r="B251">
        <v>36.21</v>
      </c>
      <c r="D251" s="22"/>
      <c r="E251" s="22"/>
      <c r="F251" s="22"/>
    </row>
    <row r="252" spans="1:6" x14ac:dyDescent="0.3">
      <c r="A252">
        <v>10498</v>
      </c>
      <c r="B252">
        <v>29.75</v>
      </c>
      <c r="D252" s="22"/>
      <c r="E252" s="22"/>
      <c r="F252" s="22"/>
    </row>
    <row r="253" spans="1:6" x14ac:dyDescent="0.3">
      <c r="A253">
        <v>10499</v>
      </c>
      <c r="B253">
        <v>102.02</v>
      </c>
      <c r="D253" s="22"/>
      <c r="E253" s="22"/>
      <c r="F253" s="22"/>
    </row>
    <row r="254" spans="1:6" x14ac:dyDescent="0.3">
      <c r="A254">
        <v>10500</v>
      </c>
      <c r="B254">
        <v>42.68</v>
      </c>
      <c r="D254" s="22"/>
      <c r="E254" s="22"/>
      <c r="F254" s="22"/>
    </row>
    <row r="255" spans="1:6" x14ac:dyDescent="0.3">
      <c r="A255">
        <v>10501</v>
      </c>
      <c r="B255">
        <v>8.85</v>
      </c>
      <c r="D255" s="22"/>
      <c r="E255" s="22"/>
      <c r="F255" s="22"/>
    </row>
    <row r="256" spans="1:6" x14ac:dyDescent="0.3">
      <c r="A256">
        <v>10502</v>
      </c>
      <c r="B256">
        <v>69.319999999999993</v>
      </c>
      <c r="D256" s="22"/>
      <c r="E256" s="22"/>
      <c r="F256" s="22"/>
    </row>
    <row r="257" spans="1:6" x14ac:dyDescent="0.3">
      <c r="A257">
        <v>10503</v>
      </c>
      <c r="B257">
        <v>16.739999999999998</v>
      </c>
      <c r="D257" s="22"/>
      <c r="E257" s="22"/>
      <c r="F257" s="22"/>
    </row>
    <row r="258" spans="1:6" x14ac:dyDescent="0.3">
      <c r="A258">
        <v>10504</v>
      </c>
      <c r="B258">
        <v>59.13</v>
      </c>
      <c r="D258" s="22"/>
      <c r="E258" s="22"/>
      <c r="F258" s="22"/>
    </row>
    <row r="259" spans="1:6" x14ac:dyDescent="0.3">
      <c r="A259">
        <v>10505</v>
      </c>
      <c r="B259">
        <v>7.13</v>
      </c>
      <c r="D259" s="22"/>
      <c r="E259" s="22"/>
      <c r="F259" s="22"/>
    </row>
    <row r="260" spans="1:6" x14ac:dyDescent="0.3">
      <c r="A260">
        <v>10506</v>
      </c>
      <c r="B260">
        <v>21.19</v>
      </c>
      <c r="D260" s="22"/>
      <c r="E260" s="22"/>
      <c r="F260" s="22"/>
    </row>
    <row r="261" spans="1:6" x14ac:dyDescent="0.3">
      <c r="A261">
        <v>10507</v>
      </c>
      <c r="B261">
        <v>47.45</v>
      </c>
      <c r="D261" s="22"/>
      <c r="E261" s="22"/>
      <c r="F261" s="22"/>
    </row>
    <row r="262" spans="1:6" x14ac:dyDescent="0.3">
      <c r="A262">
        <v>10508</v>
      </c>
      <c r="B262">
        <v>4.99</v>
      </c>
      <c r="D262" s="22"/>
      <c r="E262" s="22"/>
      <c r="F262" s="22"/>
    </row>
    <row r="263" spans="1:6" x14ac:dyDescent="0.3">
      <c r="A263">
        <v>10509</v>
      </c>
      <c r="B263">
        <v>0.15</v>
      </c>
      <c r="D263" s="22"/>
      <c r="E263" s="22"/>
      <c r="F263" s="22"/>
    </row>
    <row r="264" spans="1:6" x14ac:dyDescent="0.3">
      <c r="A264">
        <v>10510</v>
      </c>
      <c r="B264">
        <v>367.63</v>
      </c>
      <c r="D264" s="22"/>
      <c r="E264" s="22"/>
      <c r="F264" s="22"/>
    </row>
    <row r="265" spans="1:6" x14ac:dyDescent="0.3">
      <c r="A265">
        <v>10511</v>
      </c>
      <c r="B265">
        <v>350.64</v>
      </c>
      <c r="D265" s="22"/>
      <c r="E265" s="22"/>
      <c r="F265" s="22"/>
    </row>
    <row r="266" spans="1:6" x14ac:dyDescent="0.3">
      <c r="A266">
        <v>10512</v>
      </c>
      <c r="B266">
        <v>3.53</v>
      </c>
      <c r="D266" s="22"/>
      <c r="E266" s="22"/>
      <c r="F266" s="22"/>
    </row>
    <row r="267" spans="1:6" x14ac:dyDescent="0.3">
      <c r="A267">
        <v>10513</v>
      </c>
      <c r="B267">
        <v>105.65</v>
      </c>
      <c r="D267" s="22"/>
      <c r="E267" s="22"/>
      <c r="F267" s="22"/>
    </row>
    <row r="268" spans="1:6" x14ac:dyDescent="0.3">
      <c r="A268">
        <v>10514</v>
      </c>
      <c r="B268">
        <v>789.95</v>
      </c>
      <c r="D268" s="22"/>
      <c r="E268" s="22"/>
      <c r="F268" s="22"/>
    </row>
    <row r="269" spans="1:6" x14ac:dyDescent="0.3">
      <c r="A269">
        <v>10515</v>
      </c>
      <c r="B269">
        <v>204.47</v>
      </c>
      <c r="D269" s="22"/>
      <c r="E269" s="22"/>
      <c r="F269" s="22"/>
    </row>
    <row r="270" spans="1:6" x14ac:dyDescent="0.3">
      <c r="A270">
        <v>10516</v>
      </c>
      <c r="B270">
        <v>62.78</v>
      </c>
      <c r="D270" s="22"/>
      <c r="E270" s="22"/>
      <c r="F270" s="22"/>
    </row>
    <row r="271" spans="1:6" x14ac:dyDescent="0.3">
      <c r="A271">
        <v>10517</v>
      </c>
      <c r="B271">
        <v>32.07</v>
      </c>
      <c r="D271" s="22"/>
      <c r="E271" s="22"/>
      <c r="F271" s="22"/>
    </row>
    <row r="272" spans="1:6" x14ac:dyDescent="0.3">
      <c r="A272">
        <v>10518</v>
      </c>
      <c r="B272">
        <v>218.15</v>
      </c>
      <c r="D272" s="22"/>
      <c r="E272" s="22"/>
      <c r="F272" s="22"/>
    </row>
    <row r="273" spans="1:6" x14ac:dyDescent="0.3">
      <c r="A273">
        <v>10519</v>
      </c>
      <c r="B273">
        <v>91.76</v>
      </c>
      <c r="D273" s="22"/>
      <c r="E273" s="22"/>
      <c r="F273" s="22"/>
    </row>
    <row r="274" spans="1:6" x14ac:dyDescent="0.3">
      <c r="A274">
        <v>10520</v>
      </c>
      <c r="B274">
        <v>13.37</v>
      </c>
      <c r="D274" s="22"/>
      <c r="E274" s="22"/>
      <c r="F274" s="22"/>
    </row>
    <row r="275" spans="1:6" x14ac:dyDescent="0.3">
      <c r="A275">
        <v>10521</v>
      </c>
      <c r="B275">
        <v>17.22</v>
      </c>
      <c r="D275" s="22"/>
      <c r="E275" s="22"/>
      <c r="F275" s="22"/>
    </row>
    <row r="276" spans="1:6" x14ac:dyDescent="0.3">
      <c r="A276">
        <v>10522</v>
      </c>
      <c r="B276">
        <v>45.33</v>
      </c>
      <c r="D276" s="22"/>
      <c r="E276" s="22"/>
      <c r="F276" s="22"/>
    </row>
    <row r="277" spans="1:6" x14ac:dyDescent="0.3">
      <c r="A277">
        <v>10523</v>
      </c>
      <c r="B277">
        <v>77.63</v>
      </c>
      <c r="D277" s="22"/>
      <c r="E277" s="22"/>
      <c r="F277" s="22"/>
    </row>
    <row r="278" spans="1:6" x14ac:dyDescent="0.3">
      <c r="A278">
        <v>10524</v>
      </c>
      <c r="B278">
        <v>244.79</v>
      </c>
      <c r="D278" s="22"/>
      <c r="E278" s="22"/>
      <c r="F278" s="22"/>
    </row>
    <row r="279" spans="1:6" x14ac:dyDescent="0.3">
      <c r="A279">
        <v>10525</v>
      </c>
      <c r="B279">
        <v>11.06</v>
      </c>
      <c r="D279" s="22"/>
      <c r="E279" s="22"/>
      <c r="F279" s="22"/>
    </row>
    <row r="280" spans="1:6" x14ac:dyDescent="0.3">
      <c r="A280">
        <v>10526</v>
      </c>
      <c r="B280">
        <v>58.59</v>
      </c>
      <c r="D280" s="22"/>
      <c r="E280" s="22"/>
      <c r="F280" s="22"/>
    </row>
    <row r="281" spans="1:6" x14ac:dyDescent="0.3">
      <c r="A281">
        <v>10527</v>
      </c>
      <c r="B281">
        <v>41.9</v>
      </c>
      <c r="D281" s="22"/>
      <c r="E281" s="22"/>
      <c r="F281" s="22"/>
    </row>
    <row r="282" spans="1:6" x14ac:dyDescent="0.3">
      <c r="A282">
        <v>10528</v>
      </c>
      <c r="B282">
        <v>3.35</v>
      </c>
      <c r="D282" s="22"/>
      <c r="E282" s="22"/>
      <c r="F282" s="22"/>
    </row>
    <row r="283" spans="1:6" x14ac:dyDescent="0.3">
      <c r="A283">
        <v>10529</v>
      </c>
      <c r="B283">
        <v>66.69</v>
      </c>
      <c r="D283" s="22"/>
      <c r="E283" s="22"/>
      <c r="F283" s="22"/>
    </row>
    <row r="284" spans="1:6" x14ac:dyDescent="0.3">
      <c r="A284">
        <v>10530</v>
      </c>
      <c r="B284">
        <v>339.22</v>
      </c>
      <c r="D284" s="22"/>
      <c r="E284" s="22"/>
      <c r="F284" s="22"/>
    </row>
    <row r="285" spans="1:6" x14ac:dyDescent="0.3">
      <c r="A285">
        <v>10531</v>
      </c>
      <c r="B285">
        <v>8.1199999999999992</v>
      </c>
      <c r="D285" s="22"/>
      <c r="E285" s="22"/>
      <c r="F285" s="22"/>
    </row>
    <row r="286" spans="1:6" x14ac:dyDescent="0.3">
      <c r="A286">
        <v>10532</v>
      </c>
      <c r="B286">
        <v>74.459999999999994</v>
      </c>
      <c r="D286" s="22"/>
      <c r="E286" s="22"/>
      <c r="F286" s="22"/>
    </row>
    <row r="287" spans="1:6" x14ac:dyDescent="0.3">
      <c r="A287">
        <v>10533</v>
      </c>
      <c r="B287">
        <v>188.04</v>
      </c>
      <c r="D287" s="22"/>
      <c r="E287" s="22"/>
      <c r="F287" s="22"/>
    </row>
    <row r="288" spans="1:6" x14ac:dyDescent="0.3">
      <c r="A288">
        <v>10534</v>
      </c>
      <c r="B288">
        <v>27.94</v>
      </c>
      <c r="D288" s="22"/>
      <c r="E288" s="22"/>
      <c r="F288" s="22"/>
    </row>
    <row r="289" spans="1:6" x14ac:dyDescent="0.3">
      <c r="A289">
        <v>10535</v>
      </c>
      <c r="B289">
        <v>15.64</v>
      </c>
      <c r="D289" s="22"/>
      <c r="E289" s="22"/>
      <c r="F289" s="22"/>
    </row>
    <row r="290" spans="1:6" x14ac:dyDescent="0.3">
      <c r="A290">
        <v>10536</v>
      </c>
      <c r="B290">
        <v>58.88</v>
      </c>
      <c r="D290" s="22"/>
      <c r="E290" s="22"/>
      <c r="F290" s="22"/>
    </row>
    <row r="291" spans="1:6" x14ac:dyDescent="0.3">
      <c r="A291">
        <v>10537</v>
      </c>
      <c r="B291">
        <v>78.849999999999994</v>
      </c>
      <c r="D291" s="22"/>
      <c r="E291" s="22"/>
      <c r="F291" s="22"/>
    </row>
    <row r="292" spans="1:6" x14ac:dyDescent="0.3">
      <c r="A292">
        <v>10538</v>
      </c>
      <c r="B292">
        <v>4.87</v>
      </c>
      <c r="D292" s="22"/>
      <c r="E292" s="22"/>
      <c r="F292" s="22"/>
    </row>
    <row r="293" spans="1:6" x14ac:dyDescent="0.3">
      <c r="A293">
        <v>10539</v>
      </c>
      <c r="B293">
        <v>12.36</v>
      </c>
      <c r="D293" s="22"/>
      <c r="E293" s="22"/>
      <c r="F293" s="22"/>
    </row>
    <row r="294" spans="1:6" x14ac:dyDescent="0.3">
      <c r="A294">
        <v>10540</v>
      </c>
      <c r="B294">
        <v>1007.64</v>
      </c>
      <c r="D294" s="22"/>
      <c r="E294" s="22"/>
      <c r="F294" s="22"/>
    </row>
    <row r="295" spans="1:6" x14ac:dyDescent="0.3">
      <c r="A295">
        <v>10541</v>
      </c>
      <c r="B295">
        <v>68.650000000000006</v>
      </c>
      <c r="D295" s="22"/>
      <c r="E295" s="22"/>
      <c r="F295" s="22"/>
    </row>
    <row r="296" spans="1:6" x14ac:dyDescent="0.3">
      <c r="A296">
        <v>10542</v>
      </c>
      <c r="B296">
        <v>10.95</v>
      </c>
      <c r="D296" s="22"/>
      <c r="E296" s="22"/>
      <c r="F296" s="22"/>
    </row>
    <row r="297" spans="1:6" x14ac:dyDescent="0.3">
      <c r="A297">
        <v>10543</v>
      </c>
      <c r="B297">
        <v>48.17</v>
      </c>
      <c r="D297" s="22"/>
      <c r="E297" s="22"/>
      <c r="F297" s="22"/>
    </row>
    <row r="298" spans="1:6" x14ac:dyDescent="0.3">
      <c r="A298">
        <v>10544</v>
      </c>
      <c r="B298">
        <v>24.91</v>
      </c>
      <c r="D298" s="22"/>
      <c r="E298" s="22"/>
      <c r="F298" s="22"/>
    </row>
    <row r="299" spans="1:6" x14ac:dyDescent="0.3">
      <c r="A299">
        <v>10545</v>
      </c>
      <c r="B299">
        <v>11.92</v>
      </c>
      <c r="D299" s="22"/>
      <c r="E299" s="22"/>
      <c r="F299" s="22"/>
    </row>
    <row r="300" spans="1:6" x14ac:dyDescent="0.3">
      <c r="A300">
        <v>10546</v>
      </c>
      <c r="B300">
        <v>194.72</v>
      </c>
      <c r="D300" s="22"/>
      <c r="E300" s="22"/>
      <c r="F300" s="22"/>
    </row>
    <row r="301" spans="1:6" x14ac:dyDescent="0.3">
      <c r="A301">
        <v>10547</v>
      </c>
      <c r="B301">
        <v>178.43</v>
      </c>
      <c r="D301" s="22"/>
      <c r="E301" s="22"/>
      <c r="F301" s="22"/>
    </row>
    <row r="302" spans="1:6" x14ac:dyDescent="0.3">
      <c r="A302">
        <v>10548</v>
      </c>
      <c r="B302">
        <v>1.43</v>
      </c>
      <c r="D302" s="22"/>
      <c r="E302" s="22"/>
      <c r="F302" s="22"/>
    </row>
    <row r="303" spans="1:6" x14ac:dyDescent="0.3">
      <c r="A303">
        <v>10549</v>
      </c>
      <c r="B303">
        <v>171.24</v>
      </c>
      <c r="D303" s="22"/>
      <c r="E303" s="22"/>
      <c r="F303" s="22"/>
    </row>
    <row r="304" spans="1:6" x14ac:dyDescent="0.3">
      <c r="A304">
        <v>10550</v>
      </c>
      <c r="B304">
        <v>4.32</v>
      </c>
      <c r="D304" s="22"/>
      <c r="E304" s="22"/>
      <c r="F304" s="22"/>
    </row>
    <row r="305" spans="1:6" x14ac:dyDescent="0.3">
      <c r="A305">
        <v>10551</v>
      </c>
      <c r="B305">
        <v>72.95</v>
      </c>
      <c r="D305" s="22"/>
      <c r="E305" s="22"/>
      <c r="F305" s="22"/>
    </row>
    <row r="306" spans="1:6" x14ac:dyDescent="0.3">
      <c r="A306">
        <v>10552</v>
      </c>
      <c r="B306">
        <v>83.22</v>
      </c>
      <c r="D306" s="22"/>
      <c r="E306" s="22"/>
      <c r="F306" s="22"/>
    </row>
    <row r="307" spans="1:6" x14ac:dyDescent="0.3">
      <c r="A307">
        <v>10553</v>
      </c>
      <c r="B307">
        <v>149.49</v>
      </c>
      <c r="D307" s="22"/>
      <c r="E307" s="22"/>
      <c r="F307" s="22"/>
    </row>
    <row r="308" spans="1:6" x14ac:dyDescent="0.3">
      <c r="A308">
        <v>10554</v>
      </c>
      <c r="B308">
        <v>120.97</v>
      </c>
      <c r="D308" s="22"/>
      <c r="E308" s="22"/>
      <c r="F308" s="22"/>
    </row>
    <row r="309" spans="1:6" x14ac:dyDescent="0.3">
      <c r="A309">
        <v>10555</v>
      </c>
      <c r="B309">
        <v>252.49</v>
      </c>
      <c r="D309" s="22"/>
      <c r="E309" s="22"/>
      <c r="F309" s="22"/>
    </row>
    <row r="310" spans="1:6" x14ac:dyDescent="0.3">
      <c r="A310">
        <v>10556</v>
      </c>
      <c r="B310">
        <v>9.8000000000000007</v>
      </c>
      <c r="D310" s="22"/>
      <c r="E310" s="22"/>
      <c r="F310" s="22"/>
    </row>
    <row r="311" spans="1:6" x14ac:dyDescent="0.3">
      <c r="A311">
        <v>10557</v>
      </c>
      <c r="B311">
        <v>96.72</v>
      </c>
      <c r="D311" s="22"/>
      <c r="E311" s="22"/>
      <c r="F311" s="22"/>
    </row>
    <row r="312" spans="1:6" x14ac:dyDescent="0.3">
      <c r="A312">
        <v>10558</v>
      </c>
      <c r="B312">
        <v>72.97</v>
      </c>
      <c r="D312" s="22"/>
      <c r="E312" s="22"/>
      <c r="F312" s="22"/>
    </row>
    <row r="313" spans="1:6" x14ac:dyDescent="0.3">
      <c r="A313">
        <v>10559</v>
      </c>
      <c r="B313">
        <v>8.0500000000000007</v>
      </c>
      <c r="D313" s="22"/>
      <c r="E313" s="22"/>
      <c r="F313" s="22"/>
    </row>
    <row r="314" spans="1:6" x14ac:dyDescent="0.3">
      <c r="A314">
        <v>10560</v>
      </c>
      <c r="B314">
        <v>36.65</v>
      </c>
      <c r="D314" s="22"/>
      <c r="E314" s="22"/>
      <c r="F314" s="22"/>
    </row>
    <row r="315" spans="1:6" x14ac:dyDescent="0.3">
      <c r="A315">
        <v>10561</v>
      </c>
      <c r="B315">
        <v>242.21</v>
      </c>
      <c r="D315" s="22"/>
      <c r="E315" s="22"/>
      <c r="F315" s="22"/>
    </row>
    <row r="316" spans="1:6" x14ac:dyDescent="0.3">
      <c r="A316">
        <v>10562</v>
      </c>
      <c r="B316">
        <v>22.95</v>
      </c>
      <c r="D316" s="22"/>
      <c r="E316" s="22"/>
      <c r="F316" s="22"/>
    </row>
    <row r="317" spans="1:6" x14ac:dyDescent="0.3">
      <c r="A317">
        <v>10563</v>
      </c>
      <c r="B317">
        <v>60.43</v>
      </c>
      <c r="D317" s="22"/>
      <c r="E317" s="22"/>
      <c r="F317" s="22"/>
    </row>
    <row r="318" spans="1:6" x14ac:dyDescent="0.3">
      <c r="A318">
        <v>10564</v>
      </c>
      <c r="B318">
        <v>13.75</v>
      </c>
      <c r="D318" s="22"/>
      <c r="E318" s="22"/>
      <c r="F318" s="22"/>
    </row>
    <row r="319" spans="1:6" x14ac:dyDescent="0.3">
      <c r="A319">
        <v>10565</v>
      </c>
      <c r="B319">
        <v>7.15</v>
      </c>
      <c r="D319" s="22"/>
      <c r="E319" s="22"/>
      <c r="F319" s="22"/>
    </row>
    <row r="320" spans="1:6" x14ac:dyDescent="0.3">
      <c r="A320">
        <v>10566</v>
      </c>
      <c r="B320">
        <v>88.4</v>
      </c>
      <c r="D320" s="22"/>
      <c r="E320" s="22"/>
      <c r="F320" s="22"/>
    </row>
    <row r="321" spans="1:6" x14ac:dyDescent="0.3">
      <c r="A321">
        <v>10567</v>
      </c>
      <c r="B321">
        <v>33.97</v>
      </c>
      <c r="D321" s="22"/>
      <c r="E321" s="22"/>
      <c r="F321" s="22"/>
    </row>
    <row r="322" spans="1:6" x14ac:dyDescent="0.3">
      <c r="A322">
        <v>10568</v>
      </c>
      <c r="B322">
        <v>6.54</v>
      </c>
      <c r="D322" s="22"/>
      <c r="E322" s="22"/>
      <c r="F322" s="22"/>
    </row>
    <row r="323" spans="1:6" x14ac:dyDescent="0.3">
      <c r="A323">
        <v>10569</v>
      </c>
      <c r="B323">
        <v>58.98</v>
      </c>
      <c r="D323" s="22"/>
      <c r="E323" s="22"/>
      <c r="F323" s="22"/>
    </row>
    <row r="324" spans="1:6" x14ac:dyDescent="0.3">
      <c r="A324">
        <v>10570</v>
      </c>
      <c r="B324">
        <v>188.99</v>
      </c>
      <c r="D324" s="22"/>
      <c r="E324" s="22"/>
      <c r="F324" s="22"/>
    </row>
    <row r="325" spans="1:6" x14ac:dyDescent="0.3">
      <c r="A325">
        <v>10571</v>
      </c>
      <c r="B325">
        <v>26.06</v>
      </c>
      <c r="D325" s="22"/>
      <c r="E325" s="22"/>
      <c r="F325" s="22"/>
    </row>
    <row r="326" spans="1:6" x14ac:dyDescent="0.3">
      <c r="A326">
        <v>10572</v>
      </c>
      <c r="B326">
        <v>116.43</v>
      </c>
      <c r="D326" s="22"/>
      <c r="E326" s="22"/>
      <c r="F326" s="22"/>
    </row>
    <row r="327" spans="1:6" x14ac:dyDescent="0.3">
      <c r="A327">
        <v>10573</v>
      </c>
      <c r="B327">
        <v>84.84</v>
      </c>
      <c r="D327" s="22"/>
      <c r="E327" s="22"/>
      <c r="F327" s="22"/>
    </row>
    <row r="328" spans="1:6" x14ac:dyDescent="0.3">
      <c r="A328">
        <v>10574</v>
      </c>
      <c r="B328">
        <v>37.6</v>
      </c>
      <c r="D328" s="22"/>
      <c r="E328" s="22"/>
      <c r="F328" s="22"/>
    </row>
    <row r="329" spans="1:6" x14ac:dyDescent="0.3">
      <c r="A329">
        <v>10575</v>
      </c>
      <c r="B329">
        <v>127.34</v>
      </c>
      <c r="D329" s="22"/>
      <c r="E329" s="22"/>
      <c r="F329" s="22"/>
    </row>
    <row r="330" spans="1:6" x14ac:dyDescent="0.3">
      <c r="A330">
        <v>10576</v>
      </c>
      <c r="B330">
        <v>18.559999999999999</v>
      </c>
      <c r="D330" s="22"/>
      <c r="E330" s="22"/>
      <c r="F330" s="22"/>
    </row>
    <row r="331" spans="1:6" x14ac:dyDescent="0.3">
      <c r="A331">
        <v>10577</v>
      </c>
      <c r="B331">
        <v>25.41</v>
      </c>
      <c r="D331" s="22"/>
      <c r="E331" s="22"/>
      <c r="F331" s="22"/>
    </row>
    <row r="332" spans="1:6" x14ac:dyDescent="0.3">
      <c r="A332">
        <v>10578</v>
      </c>
      <c r="B332">
        <v>29.6</v>
      </c>
      <c r="D332" s="22"/>
      <c r="E332" s="22"/>
      <c r="F332" s="22"/>
    </row>
    <row r="333" spans="1:6" x14ac:dyDescent="0.3">
      <c r="A333">
        <v>10579</v>
      </c>
      <c r="B333">
        <v>13.73</v>
      </c>
      <c r="D333" s="22"/>
      <c r="E333" s="22"/>
      <c r="F333" s="22"/>
    </row>
    <row r="334" spans="1:6" x14ac:dyDescent="0.3">
      <c r="A334">
        <v>10580</v>
      </c>
      <c r="B334">
        <v>75.89</v>
      </c>
      <c r="D334" s="22"/>
      <c r="E334" s="22"/>
      <c r="F334" s="22"/>
    </row>
    <row r="335" spans="1:6" x14ac:dyDescent="0.3">
      <c r="A335">
        <v>10581</v>
      </c>
      <c r="B335">
        <v>3.01</v>
      </c>
      <c r="D335" s="22"/>
      <c r="E335" s="22"/>
      <c r="F335" s="22"/>
    </row>
    <row r="336" spans="1:6" x14ac:dyDescent="0.3">
      <c r="A336">
        <v>10582</v>
      </c>
      <c r="B336">
        <v>27.71</v>
      </c>
      <c r="D336" s="22"/>
      <c r="E336" s="22"/>
      <c r="F336" s="22"/>
    </row>
    <row r="337" spans="1:6" x14ac:dyDescent="0.3">
      <c r="A337">
        <v>10583</v>
      </c>
      <c r="B337">
        <v>7.28</v>
      </c>
      <c r="D337" s="22"/>
      <c r="E337" s="22"/>
      <c r="F337" s="22"/>
    </row>
    <row r="338" spans="1:6" x14ac:dyDescent="0.3">
      <c r="A338">
        <v>10584</v>
      </c>
      <c r="B338">
        <v>59.14</v>
      </c>
      <c r="D338" s="22"/>
      <c r="E338" s="22"/>
      <c r="F338" s="22"/>
    </row>
    <row r="339" spans="1:6" x14ac:dyDescent="0.3">
      <c r="A339">
        <v>10585</v>
      </c>
      <c r="B339">
        <v>13.41</v>
      </c>
      <c r="D339" s="22"/>
      <c r="E339" s="22"/>
      <c r="F339" s="22"/>
    </row>
    <row r="340" spans="1:6" x14ac:dyDescent="0.3">
      <c r="A340">
        <v>10586</v>
      </c>
      <c r="B340">
        <v>0.48</v>
      </c>
      <c r="D340" s="22"/>
      <c r="E340" s="22"/>
      <c r="F340" s="22"/>
    </row>
    <row r="341" spans="1:6" x14ac:dyDescent="0.3">
      <c r="A341">
        <v>10587</v>
      </c>
      <c r="B341">
        <v>62.52</v>
      </c>
      <c r="D341" s="22"/>
      <c r="E341" s="22"/>
      <c r="F341" s="22"/>
    </row>
    <row r="342" spans="1:6" x14ac:dyDescent="0.3">
      <c r="A342">
        <v>10588</v>
      </c>
      <c r="B342">
        <v>194.67</v>
      </c>
      <c r="D342" s="22"/>
      <c r="E342" s="22"/>
      <c r="F342" s="22"/>
    </row>
    <row r="343" spans="1:6" x14ac:dyDescent="0.3">
      <c r="A343">
        <v>10589</v>
      </c>
      <c r="B343">
        <v>4.42</v>
      </c>
      <c r="D343" s="22"/>
      <c r="E343" s="22"/>
      <c r="F343" s="22"/>
    </row>
    <row r="344" spans="1:6" x14ac:dyDescent="0.3">
      <c r="A344">
        <v>10590</v>
      </c>
      <c r="B344">
        <v>44.77</v>
      </c>
      <c r="D344" s="22"/>
      <c r="E344" s="22"/>
      <c r="F344" s="22"/>
    </row>
    <row r="345" spans="1:6" x14ac:dyDescent="0.3">
      <c r="A345">
        <v>10591</v>
      </c>
      <c r="B345">
        <v>55.92</v>
      </c>
      <c r="D345" s="22"/>
      <c r="E345" s="22"/>
      <c r="F345" s="22"/>
    </row>
    <row r="346" spans="1:6" x14ac:dyDescent="0.3">
      <c r="A346">
        <v>10592</v>
      </c>
      <c r="B346">
        <v>32.1</v>
      </c>
      <c r="D346" s="22"/>
      <c r="E346" s="22"/>
      <c r="F346" s="22"/>
    </row>
    <row r="347" spans="1:6" x14ac:dyDescent="0.3">
      <c r="A347">
        <v>10593</v>
      </c>
      <c r="B347">
        <v>174.2</v>
      </c>
      <c r="D347" s="22"/>
      <c r="E347" s="22"/>
      <c r="F347" s="22"/>
    </row>
    <row r="348" spans="1:6" x14ac:dyDescent="0.3">
      <c r="A348">
        <v>10594</v>
      </c>
      <c r="B348">
        <v>5.24</v>
      </c>
      <c r="D348" s="22"/>
      <c r="E348" s="22"/>
      <c r="F348" s="22"/>
    </row>
    <row r="349" spans="1:6" x14ac:dyDescent="0.3">
      <c r="A349">
        <v>10595</v>
      </c>
      <c r="B349">
        <v>96.78</v>
      </c>
      <c r="D349" s="22"/>
      <c r="E349" s="22"/>
      <c r="F349" s="22"/>
    </row>
    <row r="350" spans="1:6" x14ac:dyDescent="0.3">
      <c r="A350">
        <v>10596</v>
      </c>
      <c r="B350">
        <v>16.34</v>
      </c>
      <c r="D350" s="22"/>
      <c r="E350" s="22"/>
      <c r="F350" s="22"/>
    </row>
    <row r="351" spans="1:6" x14ac:dyDescent="0.3">
      <c r="A351">
        <v>10597</v>
      </c>
      <c r="B351">
        <v>35.119999999999997</v>
      </c>
      <c r="D351" s="22"/>
      <c r="E351" s="22"/>
      <c r="F351" s="22"/>
    </row>
    <row r="352" spans="1:6" x14ac:dyDescent="0.3">
      <c r="A352">
        <v>10598</v>
      </c>
      <c r="B352">
        <v>44.42</v>
      </c>
      <c r="D352" s="22"/>
      <c r="E352" s="22"/>
      <c r="F352" s="22"/>
    </row>
    <row r="353" spans="1:6" x14ac:dyDescent="0.3">
      <c r="A353">
        <v>10599</v>
      </c>
      <c r="B353">
        <v>29.98</v>
      </c>
      <c r="D353" s="22"/>
      <c r="E353" s="22"/>
      <c r="F353" s="22"/>
    </row>
    <row r="354" spans="1:6" x14ac:dyDescent="0.3">
      <c r="A354">
        <v>10600</v>
      </c>
      <c r="B354">
        <v>45.13</v>
      </c>
      <c r="D354" s="22"/>
      <c r="E354" s="22"/>
      <c r="F354" s="22"/>
    </row>
    <row r="355" spans="1:6" x14ac:dyDescent="0.3">
      <c r="A355">
        <v>10601</v>
      </c>
      <c r="B355">
        <v>58.3</v>
      </c>
      <c r="D355" s="22"/>
      <c r="E355" s="22"/>
      <c r="F355" s="22"/>
    </row>
    <row r="356" spans="1:6" x14ac:dyDescent="0.3">
      <c r="A356">
        <v>10602</v>
      </c>
      <c r="B356">
        <v>2.92</v>
      </c>
      <c r="D356" s="22"/>
      <c r="E356" s="22"/>
      <c r="F356" s="22"/>
    </row>
    <row r="357" spans="1:6" x14ac:dyDescent="0.3">
      <c r="A357">
        <v>10603</v>
      </c>
      <c r="B357">
        <v>48.77</v>
      </c>
      <c r="D357" s="22"/>
      <c r="E357" s="22"/>
      <c r="F357" s="22"/>
    </row>
    <row r="358" spans="1:6" x14ac:dyDescent="0.3">
      <c r="A358">
        <v>10604</v>
      </c>
      <c r="B358">
        <v>7.46</v>
      </c>
      <c r="D358" s="22"/>
      <c r="E358" s="22"/>
      <c r="F358" s="22"/>
    </row>
    <row r="359" spans="1:6" x14ac:dyDescent="0.3">
      <c r="A359">
        <v>10605</v>
      </c>
      <c r="B359">
        <v>379.13</v>
      </c>
      <c r="D359" s="22"/>
      <c r="E359" s="22"/>
      <c r="F359" s="22"/>
    </row>
    <row r="360" spans="1:6" x14ac:dyDescent="0.3">
      <c r="A360">
        <v>10606</v>
      </c>
      <c r="B360">
        <v>79.400000000000006</v>
      </c>
      <c r="D360" s="22"/>
      <c r="E360" s="22"/>
      <c r="F360" s="22"/>
    </row>
    <row r="361" spans="1:6" x14ac:dyDescent="0.3">
      <c r="A361">
        <v>10607</v>
      </c>
      <c r="B361">
        <v>200.24</v>
      </c>
      <c r="D361" s="22"/>
      <c r="E361" s="22"/>
      <c r="F361" s="22"/>
    </row>
    <row r="362" spans="1:6" x14ac:dyDescent="0.3">
      <c r="A362">
        <v>10608</v>
      </c>
      <c r="B362">
        <v>27.79</v>
      </c>
      <c r="D362" s="22"/>
      <c r="E362" s="22"/>
      <c r="F362" s="22"/>
    </row>
    <row r="363" spans="1:6" x14ac:dyDescent="0.3">
      <c r="A363">
        <v>10609</v>
      </c>
      <c r="B363">
        <v>1.85</v>
      </c>
      <c r="D363" s="22"/>
      <c r="E363" s="22"/>
      <c r="F363" s="22"/>
    </row>
    <row r="364" spans="1:6" x14ac:dyDescent="0.3">
      <c r="A364">
        <v>10610</v>
      </c>
      <c r="B364">
        <v>26.78</v>
      </c>
      <c r="D364" s="22"/>
      <c r="E364" s="22"/>
      <c r="F364" s="22"/>
    </row>
    <row r="365" spans="1:6" x14ac:dyDescent="0.3">
      <c r="A365">
        <v>10611</v>
      </c>
      <c r="B365">
        <v>80.650000000000006</v>
      </c>
      <c r="D365" s="22"/>
      <c r="E365" s="22"/>
      <c r="F365" s="22"/>
    </row>
    <row r="366" spans="1:6" x14ac:dyDescent="0.3">
      <c r="A366">
        <v>10612</v>
      </c>
      <c r="B366">
        <v>544.08000000000004</v>
      </c>
      <c r="D366" s="22"/>
      <c r="E366" s="22"/>
      <c r="F366" s="22"/>
    </row>
    <row r="367" spans="1:6" x14ac:dyDescent="0.3">
      <c r="A367">
        <v>10613</v>
      </c>
      <c r="B367">
        <v>8.11</v>
      </c>
      <c r="D367" s="22"/>
      <c r="E367" s="22"/>
      <c r="F367" s="22"/>
    </row>
    <row r="368" spans="1:6" x14ac:dyDescent="0.3">
      <c r="A368">
        <v>10614</v>
      </c>
      <c r="B368">
        <v>1.93</v>
      </c>
      <c r="D368" s="22"/>
      <c r="E368" s="22"/>
      <c r="F368" s="22"/>
    </row>
    <row r="369" spans="1:6" x14ac:dyDescent="0.3">
      <c r="A369">
        <v>10615</v>
      </c>
      <c r="B369">
        <v>0.75</v>
      </c>
      <c r="D369" s="22"/>
      <c r="E369" s="22"/>
      <c r="F369" s="22"/>
    </row>
    <row r="370" spans="1:6" x14ac:dyDescent="0.3">
      <c r="A370">
        <v>10616</v>
      </c>
      <c r="B370">
        <v>116.53</v>
      </c>
      <c r="D370" s="22"/>
      <c r="E370" s="22"/>
      <c r="F370" s="22"/>
    </row>
    <row r="371" spans="1:6" x14ac:dyDescent="0.3">
      <c r="A371">
        <v>10617</v>
      </c>
      <c r="B371">
        <v>18.53</v>
      </c>
      <c r="D371" s="22"/>
      <c r="E371" s="22"/>
      <c r="F371" s="22"/>
    </row>
    <row r="372" spans="1:6" x14ac:dyDescent="0.3">
      <c r="A372">
        <v>10618</v>
      </c>
      <c r="B372">
        <v>154.68</v>
      </c>
      <c r="D372" s="22"/>
      <c r="E372" s="22"/>
      <c r="F372" s="22"/>
    </row>
    <row r="373" spans="1:6" x14ac:dyDescent="0.3">
      <c r="A373">
        <v>10619</v>
      </c>
      <c r="B373">
        <v>91.05</v>
      </c>
      <c r="D373" s="22"/>
      <c r="E373" s="22"/>
      <c r="F373" s="22"/>
    </row>
    <row r="374" spans="1:6" x14ac:dyDescent="0.3">
      <c r="A374">
        <v>10620</v>
      </c>
      <c r="B374">
        <v>0.94</v>
      </c>
      <c r="D374" s="22"/>
      <c r="E374" s="22"/>
      <c r="F374" s="22"/>
    </row>
    <row r="375" spans="1:6" x14ac:dyDescent="0.3">
      <c r="A375">
        <v>10621</v>
      </c>
      <c r="B375">
        <v>23.73</v>
      </c>
      <c r="D375" s="22"/>
      <c r="E375" s="22"/>
      <c r="F375" s="22"/>
    </row>
    <row r="376" spans="1:6" x14ac:dyDescent="0.3">
      <c r="A376">
        <v>10622</v>
      </c>
      <c r="B376">
        <v>50.97</v>
      </c>
      <c r="D376" s="22"/>
      <c r="E376" s="22"/>
      <c r="F376" s="22"/>
    </row>
    <row r="377" spans="1:6" x14ac:dyDescent="0.3">
      <c r="A377">
        <v>10623</v>
      </c>
      <c r="B377">
        <v>97.18</v>
      </c>
      <c r="D377" s="22"/>
      <c r="E377" s="22"/>
      <c r="F377" s="22"/>
    </row>
    <row r="378" spans="1:6" x14ac:dyDescent="0.3">
      <c r="A378">
        <v>10624</v>
      </c>
      <c r="B378">
        <v>94.8</v>
      </c>
      <c r="D378" s="22"/>
      <c r="E378" s="22"/>
      <c r="F378" s="22"/>
    </row>
    <row r="379" spans="1:6" x14ac:dyDescent="0.3">
      <c r="A379">
        <v>10625</v>
      </c>
      <c r="B379">
        <v>43.9</v>
      </c>
      <c r="D379" s="22"/>
      <c r="E379" s="22"/>
      <c r="F379" s="22"/>
    </row>
    <row r="380" spans="1:6" x14ac:dyDescent="0.3">
      <c r="A380">
        <v>10626</v>
      </c>
      <c r="B380">
        <v>138.69</v>
      </c>
      <c r="D380" s="22"/>
      <c r="E380" s="22"/>
      <c r="F380" s="22"/>
    </row>
    <row r="381" spans="1:6" x14ac:dyDescent="0.3">
      <c r="A381">
        <v>10627</v>
      </c>
      <c r="B381">
        <v>107.46</v>
      </c>
      <c r="D381" s="22"/>
      <c r="E381" s="22"/>
      <c r="F381" s="22"/>
    </row>
    <row r="382" spans="1:6" x14ac:dyDescent="0.3">
      <c r="A382">
        <v>10628</v>
      </c>
      <c r="B382">
        <v>30.36</v>
      </c>
      <c r="D382" s="22"/>
      <c r="E382" s="22"/>
      <c r="F382" s="22"/>
    </row>
    <row r="383" spans="1:6" x14ac:dyDescent="0.3">
      <c r="A383">
        <v>10629</v>
      </c>
      <c r="B383">
        <v>85.46</v>
      </c>
      <c r="D383" s="22"/>
      <c r="E383" s="22"/>
      <c r="F383" s="22"/>
    </row>
    <row r="384" spans="1:6" x14ac:dyDescent="0.3">
      <c r="A384">
        <v>10630</v>
      </c>
      <c r="B384">
        <v>32.35</v>
      </c>
      <c r="D384" s="22"/>
      <c r="E384" s="22"/>
      <c r="F384" s="22"/>
    </row>
    <row r="385" spans="1:6" x14ac:dyDescent="0.3">
      <c r="A385">
        <v>10631</v>
      </c>
      <c r="B385">
        <v>0.87</v>
      </c>
      <c r="D385" s="22"/>
      <c r="E385" s="22"/>
      <c r="F385" s="22"/>
    </row>
    <row r="386" spans="1:6" x14ac:dyDescent="0.3">
      <c r="A386">
        <v>10632</v>
      </c>
      <c r="B386">
        <v>41.38</v>
      </c>
      <c r="D386" s="22"/>
      <c r="E386" s="22"/>
      <c r="F386" s="22"/>
    </row>
    <row r="387" spans="1:6" x14ac:dyDescent="0.3">
      <c r="A387">
        <v>10633</v>
      </c>
      <c r="B387">
        <v>477.9</v>
      </c>
      <c r="D387" s="22"/>
      <c r="E387" s="22"/>
      <c r="F387" s="22"/>
    </row>
    <row r="388" spans="1:6" x14ac:dyDescent="0.3">
      <c r="A388">
        <v>10634</v>
      </c>
      <c r="B388">
        <v>487.38</v>
      </c>
      <c r="D388" s="22"/>
      <c r="E388" s="22"/>
      <c r="F388" s="22"/>
    </row>
    <row r="389" spans="1:6" x14ac:dyDescent="0.3">
      <c r="A389">
        <v>10635</v>
      </c>
      <c r="B389">
        <v>47.46</v>
      </c>
      <c r="D389" s="22"/>
      <c r="E389" s="22"/>
      <c r="F389" s="22"/>
    </row>
    <row r="390" spans="1:6" x14ac:dyDescent="0.3">
      <c r="A390">
        <v>10636</v>
      </c>
      <c r="B390">
        <v>1.1499999999999999</v>
      </c>
      <c r="D390" s="22"/>
      <c r="E390" s="22"/>
      <c r="F390" s="22"/>
    </row>
    <row r="391" spans="1:6" x14ac:dyDescent="0.3">
      <c r="A391">
        <v>10637</v>
      </c>
      <c r="B391">
        <v>201.29</v>
      </c>
      <c r="D391" s="22"/>
      <c r="E391" s="22"/>
      <c r="F391" s="22"/>
    </row>
    <row r="392" spans="1:6" x14ac:dyDescent="0.3">
      <c r="A392">
        <v>10638</v>
      </c>
      <c r="B392">
        <v>158.44</v>
      </c>
      <c r="D392" s="22"/>
      <c r="E392" s="22"/>
      <c r="F392" s="22"/>
    </row>
    <row r="393" spans="1:6" x14ac:dyDescent="0.3">
      <c r="A393">
        <v>10639</v>
      </c>
      <c r="B393">
        <v>38.64</v>
      </c>
      <c r="D393" s="22"/>
      <c r="E393" s="22"/>
      <c r="F393" s="22"/>
    </row>
    <row r="394" spans="1:6" x14ac:dyDescent="0.3">
      <c r="A394">
        <v>10640</v>
      </c>
      <c r="B394">
        <v>23.55</v>
      </c>
      <c r="D394" s="22"/>
      <c r="E394" s="22"/>
      <c r="F394" s="22"/>
    </row>
    <row r="395" spans="1:6" x14ac:dyDescent="0.3">
      <c r="A395">
        <v>10641</v>
      </c>
      <c r="B395">
        <v>179.61</v>
      </c>
      <c r="D395" s="22"/>
      <c r="E395" s="22"/>
      <c r="F395" s="22"/>
    </row>
    <row r="396" spans="1:6" x14ac:dyDescent="0.3">
      <c r="A396">
        <v>10642</v>
      </c>
      <c r="B396">
        <v>41.89</v>
      </c>
      <c r="D396" s="22"/>
      <c r="E396" s="22"/>
      <c r="F396" s="22"/>
    </row>
    <row r="397" spans="1:6" x14ac:dyDescent="0.3">
      <c r="A397">
        <v>10643</v>
      </c>
      <c r="B397">
        <v>29.46</v>
      </c>
      <c r="D397" s="22"/>
      <c r="E397" s="22"/>
      <c r="F397" s="22"/>
    </row>
    <row r="398" spans="1:6" x14ac:dyDescent="0.3">
      <c r="A398">
        <v>10644</v>
      </c>
      <c r="B398">
        <v>0.14000000000000001</v>
      </c>
      <c r="D398" s="22"/>
      <c r="E398" s="22"/>
      <c r="F398" s="22"/>
    </row>
    <row r="399" spans="1:6" x14ac:dyDescent="0.3">
      <c r="A399">
        <v>10645</v>
      </c>
      <c r="B399">
        <v>12.41</v>
      </c>
      <c r="D399" s="22"/>
      <c r="E399" s="22"/>
      <c r="F399" s="22"/>
    </row>
    <row r="400" spans="1:6" x14ac:dyDescent="0.3">
      <c r="A400">
        <v>10646</v>
      </c>
      <c r="B400">
        <v>142.33000000000001</v>
      </c>
      <c r="D400" s="22"/>
      <c r="E400" s="22"/>
      <c r="F400" s="22"/>
    </row>
    <row r="401" spans="1:6" x14ac:dyDescent="0.3">
      <c r="A401">
        <v>10647</v>
      </c>
      <c r="B401">
        <v>45.54</v>
      </c>
      <c r="D401" s="22"/>
      <c r="E401" s="22"/>
      <c r="F401" s="22"/>
    </row>
    <row r="402" spans="1:6" x14ac:dyDescent="0.3">
      <c r="A402">
        <v>10648</v>
      </c>
      <c r="B402">
        <v>14.25</v>
      </c>
      <c r="D402" s="22"/>
      <c r="E402" s="22"/>
      <c r="F402" s="22"/>
    </row>
    <row r="403" spans="1:6" x14ac:dyDescent="0.3">
      <c r="A403">
        <v>10649</v>
      </c>
      <c r="B403">
        <v>6.2</v>
      </c>
      <c r="D403" s="22"/>
      <c r="E403" s="22"/>
      <c r="F403" s="22"/>
    </row>
    <row r="404" spans="1:6" x14ac:dyDescent="0.3">
      <c r="A404">
        <v>10650</v>
      </c>
      <c r="B404">
        <v>176.81</v>
      </c>
      <c r="D404" s="22"/>
      <c r="E404" s="22"/>
      <c r="F404" s="22"/>
    </row>
    <row r="405" spans="1:6" x14ac:dyDescent="0.3">
      <c r="A405">
        <v>10651</v>
      </c>
      <c r="B405">
        <v>20.6</v>
      </c>
      <c r="D405" s="22"/>
      <c r="E405" s="22"/>
      <c r="F405" s="22"/>
    </row>
    <row r="406" spans="1:6" x14ac:dyDescent="0.3">
      <c r="A406">
        <v>10652</v>
      </c>
      <c r="B406">
        <v>7.14</v>
      </c>
      <c r="D406" s="22"/>
      <c r="E406" s="22"/>
      <c r="F406" s="22"/>
    </row>
    <row r="407" spans="1:6" x14ac:dyDescent="0.3">
      <c r="A407">
        <v>10653</v>
      </c>
      <c r="B407">
        <v>93.25</v>
      </c>
      <c r="D407" s="22"/>
      <c r="E407" s="22"/>
      <c r="F407" s="22"/>
    </row>
    <row r="408" spans="1:6" x14ac:dyDescent="0.3">
      <c r="A408">
        <v>10654</v>
      </c>
      <c r="B408">
        <v>55.26</v>
      </c>
      <c r="D408" s="22"/>
      <c r="E408" s="22"/>
      <c r="F408" s="22"/>
    </row>
    <row r="409" spans="1:6" x14ac:dyDescent="0.3">
      <c r="A409">
        <v>10655</v>
      </c>
      <c r="B409">
        <v>4.41</v>
      </c>
      <c r="D409" s="22"/>
      <c r="E409" s="22"/>
      <c r="F409" s="22"/>
    </row>
    <row r="410" spans="1:6" x14ac:dyDescent="0.3">
      <c r="A410">
        <v>10656</v>
      </c>
      <c r="B410">
        <v>57.15</v>
      </c>
      <c r="D410" s="22"/>
      <c r="E410" s="22"/>
      <c r="F410" s="22"/>
    </row>
    <row r="411" spans="1:6" x14ac:dyDescent="0.3">
      <c r="A411">
        <v>10657</v>
      </c>
      <c r="B411">
        <v>352.69</v>
      </c>
      <c r="D411" s="22"/>
      <c r="E411" s="22"/>
      <c r="F411" s="22"/>
    </row>
    <row r="412" spans="1:6" x14ac:dyDescent="0.3">
      <c r="A412">
        <v>10658</v>
      </c>
      <c r="B412">
        <v>364.15</v>
      </c>
      <c r="D412" s="22"/>
      <c r="E412" s="22"/>
      <c r="F412" s="22"/>
    </row>
    <row r="413" spans="1:6" x14ac:dyDescent="0.3">
      <c r="A413">
        <v>10659</v>
      </c>
      <c r="B413">
        <v>105.81</v>
      </c>
      <c r="D413" s="22"/>
      <c r="E413" s="22"/>
      <c r="F413" s="22"/>
    </row>
    <row r="414" spans="1:6" x14ac:dyDescent="0.3">
      <c r="A414">
        <v>10660</v>
      </c>
      <c r="B414">
        <v>111.29</v>
      </c>
      <c r="D414" s="22"/>
      <c r="E414" s="22"/>
      <c r="F414" s="22"/>
    </row>
    <row r="415" spans="1:6" x14ac:dyDescent="0.3">
      <c r="A415">
        <v>10661</v>
      </c>
      <c r="B415">
        <v>17.55</v>
      </c>
      <c r="D415" s="22"/>
      <c r="E415" s="22"/>
      <c r="F415" s="22"/>
    </row>
    <row r="416" spans="1:6" x14ac:dyDescent="0.3">
      <c r="A416">
        <v>10662</v>
      </c>
      <c r="B416">
        <v>1.28</v>
      </c>
      <c r="D416" s="22"/>
      <c r="E416" s="22"/>
      <c r="F416" s="22"/>
    </row>
    <row r="417" spans="1:6" x14ac:dyDescent="0.3">
      <c r="A417">
        <v>10663</v>
      </c>
      <c r="B417">
        <v>113.15</v>
      </c>
      <c r="D417" s="22"/>
      <c r="E417" s="22"/>
      <c r="F417" s="22"/>
    </row>
    <row r="418" spans="1:6" x14ac:dyDescent="0.3">
      <c r="A418">
        <v>10664</v>
      </c>
      <c r="B418">
        <v>1.27</v>
      </c>
      <c r="D418" s="22"/>
      <c r="E418" s="22"/>
      <c r="F418" s="22"/>
    </row>
    <row r="419" spans="1:6" x14ac:dyDescent="0.3">
      <c r="A419">
        <v>10665</v>
      </c>
      <c r="B419">
        <v>26.31</v>
      </c>
      <c r="D419" s="22"/>
      <c r="E419" s="22"/>
      <c r="F419" s="22"/>
    </row>
    <row r="420" spans="1:6" x14ac:dyDescent="0.3">
      <c r="A420">
        <v>10666</v>
      </c>
      <c r="B420">
        <v>232.42</v>
      </c>
      <c r="D420" s="22"/>
      <c r="E420" s="22"/>
      <c r="F420" s="22"/>
    </row>
    <row r="421" spans="1:6" x14ac:dyDescent="0.3">
      <c r="A421">
        <v>10667</v>
      </c>
      <c r="B421">
        <v>78.09</v>
      </c>
      <c r="D421" s="22"/>
      <c r="E421" s="22"/>
      <c r="F421" s="22"/>
    </row>
    <row r="422" spans="1:6" x14ac:dyDescent="0.3">
      <c r="A422">
        <v>10668</v>
      </c>
      <c r="B422">
        <v>47.22</v>
      </c>
      <c r="D422" s="22"/>
      <c r="E422" s="22"/>
      <c r="F422" s="22"/>
    </row>
    <row r="423" spans="1:6" x14ac:dyDescent="0.3">
      <c r="A423">
        <v>10669</v>
      </c>
      <c r="B423">
        <v>24.39</v>
      </c>
      <c r="D423" s="22"/>
      <c r="E423" s="22"/>
      <c r="F423" s="22"/>
    </row>
    <row r="424" spans="1:6" x14ac:dyDescent="0.3">
      <c r="A424">
        <v>10670</v>
      </c>
      <c r="B424">
        <v>203.48</v>
      </c>
      <c r="D424" s="22"/>
      <c r="E424" s="22"/>
      <c r="F424" s="22"/>
    </row>
    <row r="425" spans="1:6" x14ac:dyDescent="0.3">
      <c r="A425">
        <v>10671</v>
      </c>
      <c r="B425">
        <v>30.34</v>
      </c>
      <c r="D425" s="22"/>
      <c r="E425" s="22"/>
      <c r="F425" s="22"/>
    </row>
    <row r="426" spans="1:6" x14ac:dyDescent="0.3">
      <c r="A426">
        <v>10672</v>
      </c>
      <c r="B426">
        <v>95.75</v>
      </c>
      <c r="D426" s="22"/>
      <c r="E426" s="22"/>
      <c r="F426" s="22"/>
    </row>
    <row r="427" spans="1:6" x14ac:dyDescent="0.3">
      <c r="A427">
        <v>10673</v>
      </c>
      <c r="B427">
        <v>22.76</v>
      </c>
      <c r="D427" s="22"/>
      <c r="E427" s="22"/>
      <c r="F427" s="22"/>
    </row>
    <row r="428" spans="1:6" x14ac:dyDescent="0.3">
      <c r="A428">
        <v>10674</v>
      </c>
      <c r="B428">
        <v>0.9</v>
      </c>
      <c r="D428" s="22"/>
      <c r="E428" s="22"/>
      <c r="F428" s="22"/>
    </row>
    <row r="429" spans="1:6" x14ac:dyDescent="0.3">
      <c r="A429">
        <v>10675</v>
      </c>
      <c r="B429">
        <v>31.85</v>
      </c>
      <c r="D429" s="22"/>
      <c r="E429" s="22"/>
      <c r="F429" s="22"/>
    </row>
    <row r="430" spans="1:6" x14ac:dyDescent="0.3">
      <c r="A430">
        <v>10676</v>
      </c>
      <c r="B430">
        <v>2.0099999999999998</v>
      </c>
      <c r="D430" s="22"/>
      <c r="E430" s="22"/>
      <c r="F430" s="22"/>
    </row>
    <row r="431" spans="1:6" x14ac:dyDescent="0.3">
      <c r="A431">
        <v>10677</v>
      </c>
      <c r="B431">
        <v>4.03</v>
      </c>
      <c r="D431" s="22"/>
      <c r="E431" s="22"/>
      <c r="F431" s="22"/>
    </row>
    <row r="432" spans="1:6" x14ac:dyDescent="0.3">
      <c r="A432">
        <v>10678</v>
      </c>
      <c r="B432">
        <v>388.98</v>
      </c>
      <c r="D432" s="22"/>
      <c r="E432" s="22"/>
      <c r="F432" s="22"/>
    </row>
    <row r="433" spans="1:6" x14ac:dyDescent="0.3">
      <c r="A433">
        <v>10679</v>
      </c>
      <c r="B433">
        <v>27.94</v>
      </c>
      <c r="D433" s="22"/>
      <c r="E433" s="22"/>
      <c r="F433" s="22"/>
    </row>
    <row r="434" spans="1:6" x14ac:dyDescent="0.3">
      <c r="A434">
        <v>10680</v>
      </c>
      <c r="B434">
        <v>26.61</v>
      </c>
      <c r="D434" s="22"/>
      <c r="E434" s="22"/>
      <c r="F434" s="22"/>
    </row>
    <row r="435" spans="1:6" x14ac:dyDescent="0.3">
      <c r="A435">
        <v>10681</v>
      </c>
      <c r="B435">
        <v>76.13</v>
      </c>
      <c r="D435" s="22"/>
      <c r="E435" s="22"/>
      <c r="F435" s="22"/>
    </row>
    <row r="436" spans="1:6" x14ac:dyDescent="0.3">
      <c r="A436">
        <v>10682</v>
      </c>
      <c r="B436">
        <v>36.130000000000003</v>
      </c>
      <c r="D436" s="22"/>
      <c r="E436" s="22"/>
      <c r="F436" s="22"/>
    </row>
    <row r="437" spans="1:6" x14ac:dyDescent="0.3">
      <c r="A437">
        <v>10683</v>
      </c>
      <c r="B437">
        <v>4.4000000000000004</v>
      </c>
      <c r="D437" s="22"/>
      <c r="E437" s="22"/>
      <c r="F437" s="22"/>
    </row>
    <row r="438" spans="1:6" x14ac:dyDescent="0.3">
      <c r="A438">
        <v>10684</v>
      </c>
      <c r="B438">
        <v>145.63</v>
      </c>
      <c r="D438" s="22"/>
      <c r="E438" s="22"/>
      <c r="F438" s="22"/>
    </row>
    <row r="439" spans="1:6" x14ac:dyDescent="0.3">
      <c r="A439">
        <v>10685</v>
      </c>
      <c r="B439">
        <v>33.75</v>
      </c>
      <c r="D439" s="22"/>
      <c r="E439" s="22"/>
      <c r="F439" s="22"/>
    </row>
    <row r="440" spans="1:6" x14ac:dyDescent="0.3">
      <c r="A440">
        <v>10686</v>
      </c>
      <c r="B440">
        <v>96.5</v>
      </c>
      <c r="D440" s="22"/>
      <c r="E440" s="22"/>
      <c r="F440" s="22"/>
    </row>
    <row r="441" spans="1:6" x14ac:dyDescent="0.3">
      <c r="A441">
        <v>10687</v>
      </c>
      <c r="B441">
        <v>296.43</v>
      </c>
      <c r="D441" s="22"/>
      <c r="E441" s="22"/>
      <c r="F441" s="22"/>
    </row>
    <row r="442" spans="1:6" x14ac:dyDescent="0.3">
      <c r="A442">
        <v>10688</v>
      </c>
      <c r="B442">
        <v>299.08999999999997</v>
      </c>
      <c r="D442" s="22"/>
      <c r="E442" s="22"/>
      <c r="F442" s="22"/>
    </row>
    <row r="443" spans="1:6" x14ac:dyDescent="0.3">
      <c r="A443">
        <v>10689</v>
      </c>
      <c r="B443">
        <v>13.42</v>
      </c>
      <c r="D443" s="22"/>
      <c r="E443" s="22"/>
      <c r="F443" s="22"/>
    </row>
    <row r="444" spans="1:6" x14ac:dyDescent="0.3">
      <c r="A444">
        <v>10690</v>
      </c>
      <c r="B444">
        <v>15.8</v>
      </c>
      <c r="D444" s="22"/>
      <c r="E444" s="22"/>
      <c r="F444" s="22"/>
    </row>
    <row r="445" spans="1:6" x14ac:dyDescent="0.3">
      <c r="A445">
        <v>10691</v>
      </c>
      <c r="B445">
        <v>810.05</v>
      </c>
      <c r="D445" s="22"/>
      <c r="E445" s="22"/>
      <c r="F445" s="22"/>
    </row>
    <row r="446" spans="1:6" x14ac:dyDescent="0.3">
      <c r="A446">
        <v>10692</v>
      </c>
      <c r="B446">
        <v>61.02</v>
      </c>
      <c r="D446" s="22"/>
      <c r="E446" s="22"/>
      <c r="F446" s="22"/>
    </row>
    <row r="447" spans="1:6" x14ac:dyDescent="0.3">
      <c r="A447">
        <v>10693</v>
      </c>
      <c r="B447">
        <v>139.34</v>
      </c>
      <c r="D447" s="22"/>
      <c r="E447" s="22"/>
      <c r="F447" s="22"/>
    </row>
    <row r="448" spans="1:6" x14ac:dyDescent="0.3">
      <c r="A448">
        <v>10694</v>
      </c>
      <c r="B448">
        <v>398.36</v>
      </c>
      <c r="D448" s="22"/>
      <c r="E448" s="22"/>
      <c r="F448" s="22"/>
    </row>
    <row r="449" spans="1:6" x14ac:dyDescent="0.3">
      <c r="A449">
        <v>10695</v>
      </c>
      <c r="B449">
        <v>16.72</v>
      </c>
      <c r="D449" s="22"/>
      <c r="E449" s="22"/>
      <c r="F449" s="22"/>
    </row>
    <row r="450" spans="1:6" x14ac:dyDescent="0.3">
      <c r="A450">
        <v>10696</v>
      </c>
      <c r="B450">
        <v>102.55</v>
      </c>
      <c r="D450" s="22"/>
      <c r="E450" s="22"/>
      <c r="F450" s="22"/>
    </row>
    <row r="451" spans="1:6" x14ac:dyDescent="0.3">
      <c r="A451">
        <v>10697</v>
      </c>
      <c r="B451">
        <v>45.52</v>
      </c>
      <c r="D451" s="22"/>
      <c r="E451" s="22"/>
      <c r="F451" s="22"/>
    </row>
    <row r="452" spans="1:6" x14ac:dyDescent="0.3">
      <c r="A452">
        <v>10698</v>
      </c>
      <c r="B452">
        <v>272.47000000000003</v>
      </c>
      <c r="D452" s="22"/>
      <c r="E452" s="22"/>
      <c r="F452" s="22"/>
    </row>
    <row r="453" spans="1:6" x14ac:dyDescent="0.3">
      <c r="A453">
        <v>10699</v>
      </c>
      <c r="B453">
        <v>0.57999999999999996</v>
      </c>
      <c r="D453" s="22"/>
      <c r="E453" s="22"/>
      <c r="F453" s="22"/>
    </row>
    <row r="454" spans="1:6" x14ac:dyDescent="0.3">
      <c r="A454">
        <v>10700</v>
      </c>
      <c r="B454">
        <v>65.099999999999994</v>
      </c>
      <c r="D454" s="22"/>
      <c r="E454" s="22"/>
      <c r="F454" s="22"/>
    </row>
    <row r="455" spans="1:6" x14ac:dyDescent="0.3">
      <c r="A455">
        <v>10701</v>
      </c>
      <c r="B455">
        <v>220.31</v>
      </c>
      <c r="D455" s="22"/>
      <c r="E455" s="22"/>
      <c r="F455" s="22"/>
    </row>
    <row r="456" spans="1:6" x14ac:dyDescent="0.3">
      <c r="A456">
        <v>10702</v>
      </c>
      <c r="B456">
        <v>23.94</v>
      </c>
      <c r="D456" s="22"/>
      <c r="E456" s="22"/>
      <c r="F456" s="22"/>
    </row>
    <row r="457" spans="1:6" x14ac:dyDescent="0.3">
      <c r="A457">
        <v>10703</v>
      </c>
      <c r="B457">
        <v>152.30000000000001</v>
      </c>
      <c r="D457" s="22"/>
      <c r="E457" s="22"/>
      <c r="F457" s="22"/>
    </row>
    <row r="458" spans="1:6" x14ac:dyDescent="0.3">
      <c r="A458">
        <v>10704</v>
      </c>
      <c r="B458">
        <v>4.78</v>
      </c>
      <c r="D458" s="22"/>
      <c r="E458" s="22"/>
      <c r="F458" s="22"/>
    </row>
    <row r="459" spans="1:6" x14ac:dyDescent="0.3">
      <c r="A459">
        <v>10705</v>
      </c>
      <c r="B459">
        <v>3.52</v>
      </c>
      <c r="D459" s="22"/>
      <c r="E459" s="22"/>
      <c r="F459" s="22"/>
    </row>
    <row r="460" spans="1:6" x14ac:dyDescent="0.3">
      <c r="A460">
        <v>10706</v>
      </c>
      <c r="B460">
        <v>135.63</v>
      </c>
      <c r="D460" s="22"/>
      <c r="E460" s="22"/>
      <c r="F460" s="22"/>
    </row>
    <row r="461" spans="1:6" x14ac:dyDescent="0.3">
      <c r="A461">
        <v>10707</v>
      </c>
      <c r="B461">
        <v>21.74</v>
      </c>
      <c r="D461" s="22"/>
      <c r="E461" s="22"/>
      <c r="F461" s="22"/>
    </row>
    <row r="462" spans="1:6" x14ac:dyDescent="0.3">
      <c r="A462">
        <v>10708</v>
      </c>
      <c r="B462">
        <v>2.96</v>
      </c>
      <c r="D462" s="22"/>
      <c r="E462" s="22"/>
      <c r="F462" s="22"/>
    </row>
    <row r="463" spans="1:6" x14ac:dyDescent="0.3">
      <c r="A463">
        <v>10709</v>
      </c>
      <c r="B463">
        <v>210.8</v>
      </c>
      <c r="D463" s="22"/>
      <c r="E463" s="22"/>
      <c r="F463" s="22"/>
    </row>
    <row r="464" spans="1:6" x14ac:dyDescent="0.3">
      <c r="A464">
        <v>10710</v>
      </c>
      <c r="B464">
        <v>4.9800000000000004</v>
      </c>
      <c r="D464" s="22"/>
      <c r="E464" s="22"/>
      <c r="F464" s="22"/>
    </row>
    <row r="465" spans="1:6" x14ac:dyDescent="0.3">
      <c r="A465">
        <v>10711</v>
      </c>
      <c r="B465">
        <v>52.41</v>
      </c>
      <c r="D465" s="22"/>
      <c r="E465" s="22"/>
      <c r="F465" s="22"/>
    </row>
    <row r="466" spans="1:6" x14ac:dyDescent="0.3">
      <c r="A466">
        <v>10712</v>
      </c>
      <c r="B466">
        <v>89.93</v>
      </c>
      <c r="D466" s="22"/>
      <c r="E466" s="22"/>
      <c r="F466" s="22"/>
    </row>
    <row r="467" spans="1:6" x14ac:dyDescent="0.3">
      <c r="A467">
        <v>10713</v>
      </c>
      <c r="B467">
        <v>167.05</v>
      </c>
      <c r="D467" s="22"/>
      <c r="E467" s="22"/>
      <c r="F467" s="22"/>
    </row>
    <row r="468" spans="1:6" x14ac:dyDescent="0.3">
      <c r="A468">
        <v>10714</v>
      </c>
      <c r="B468">
        <v>24.49</v>
      </c>
      <c r="D468" s="22"/>
      <c r="E468" s="22"/>
      <c r="F468" s="22"/>
    </row>
    <row r="469" spans="1:6" x14ac:dyDescent="0.3">
      <c r="A469">
        <v>10715</v>
      </c>
      <c r="B469">
        <v>63.2</v>
      </c>
      <c r="D469" s="22"/>
      <c r="E469" s="22"/>
      <c r="F469" s="22"/>
    </row>
    <row r="470" spans="1:6" x14ac:dyDescent="0.3">
      <c r="A470">
        <v>10716</v>
      </c>
      <c r="B470">
        <v>22.57</v>
      </c>
      <c r="D470" s="22"/>
      <c r="E470" s="22"/>
      <c r="F470" s="22"/>
    </row>
    <row r="471" spans="1:6" x14ac:dyDescent="0.3">
      <c r="A471">
        <v>10717</v>
      </c>
      <c r="B471">
        <v>59.25</v>
      </c>
      <c r="D471" s="22"/>
      <c r="E471" s="22"/>
      <c r="F471" s="22"/>
    </row>
    <row r="472" spans="1:6" x14ac:dyDescent="0.3">
      <c r="A472">
        <v>10718</v>
      </c>
      <c r="B472">
        <v>170.88</v>
      </c>
      <c r="D472" s="22"/>
      <c r="E472" s="22"/>
      <c r="F472" s="22"/>
    </row>
    <row r="473" spans="1:6" x14ac:dyDescent="0.3">
      <c r="A473">
        <v>10719</v>
      </c>
      <c r="B473">
        <v>51.44</v>
      </c>
      <c r="D473" s="22"/>
      <c r="E473" s="22"/>
      <c r="F473" s="22"/>
    </row>
    <row r="474" spans="1:6" x14ac:dyDescent="0.3">
      <c r="A474">
        <v>10720</v>
      </c>
      <c r="B474">
        <v>9.5299999999999994</v>
      </c>
      <c r="D474" s="22"/>
      <c r="E474" s="22"/>
      <c r="F474" s="22"/>
    </row>
    <row r="475" spans="1:6" x14ac:dyDescent="0.3">
      <c r="A475">
        <v>10721</v>
      </c>
      <c r="B475">
        <v>48.92</v>
      </c>
      <c r="D475" s="22"/>
      <c r="E475" s="22"/>
      <c r="F475" s="22"/>
    </row>
    <row r="476" spans="1:6" x14ac:dyDescent="0.3">
      <c r="A476">
        <v>10722</v>
      </c>
      <c r="B476">
        <v>74.58</v>
      </c>
      <c r="D476" s="22"/>
      <c r="E476" s="22"/>
      <c r="F476" s="22"/>
    </row>
    <row r="477" spans="1:6" x14ac:dyDescent="0.3">
      <c r="A477">
        <v>10723</v>
      </c>
      <c r="B477">
        <v>21.72</v>
      </c>
      <c r="D477" s="22"/>
      <c r="E477" s="22"/>
      <c r="F477" s="22"/>
    </row>
    <row r="478" spans="1:6" x14ac:dyDescent="0.3">
      <c r="A478">
        <v>10724</v>
      </c>
      <c r="B478">
        <v>57.75</v>
      </c>
      <c r="D478" s="22"/>
      <c r="E478" s="22"/>
      <c r="F478" s="22"/>
    </row>
    <row r="479" spans="1:6" x14ac:dyDescent="0.3">
      <c r="A479">
        <v>10725</v>
      </c>
      <c r="B479">
        <v>10.83</v>
      </c>
      <c r="D479" s="22"/>
      <c r="E479" s="22"/>
      <c r="F479" s="22"/>
    </row>
    <row r="480" spans="1:6" x14ac:dyDescent="0.3">
      <c r="A480">
        <v>10726</v>
      </c>
      <c r="B480">
        <v>16.559999999999999</v>
      </c>
      <c r="D480" s="22"/>
      <c r="E480" s="22"/>
      <c r="F480" s="22"/>
    </row>
    <row r="481" spans="1:6" x14ac:dyDescent="0.3">
      <c r="A481">
        <v>10727</v>
      </c>
      <c r="B481">
        <v>89.9</v>
      </c>
      <c r="D481" s="22"/>
      <c r="E481" s="22"/>
      <c r="F481" s="22"/>
    </row>
    <row r="482" spans="1:6" x14ac:dyDescent="0.3">
      <c r="A482">
        <v>10728</v>
      </c>
      <c r="B482">
        <v>58.33</v>
      </c>
      <c r="D482" s="22"/>
      <c r="E482" s="22"/>
      <c r="F482" s="22"/>
    </row>
    <row r="483" spans="1:6" x14ac:dyDescent="0.3">
      <c r="A483">
        <v>10729</v>
      </c>
      <c r="B483">
        <v>141.06</v>
      </c>
      <c r="D483" s="22"/>
      <c r="E483" s="22"/>
      <c r="F483" s="22"/>
    </row>
    <row r="484" spans="1:6" x14ac:dyDescent="0.3">
      <c r="A484">
        <v>10730</v>
      </c>
      <c r="B484">
        <v>20.12</v>
      </c>
      <c r="D484" s="22"/>
      <c r="E484" s="22"/>
      <c r="F484" s="22"/>
    </row>
    <row r="485" spans="1:6" x14ac:dyDescent="0.3">
      <c r="A485">
        <v>10731</v>
      </c>
      <c r="B485">
        <v>96.65</v>
      </c>
      <c r="D485" s="22"/>
      <c r="E485" s="22"/>
      <c r="F485" s="22"/>
    </row>
    <row r="486" spans="1:6" x14ac:dyDescent="0.3">
      <c r="A486">
        <v>10732</v>
      </c>
      <c r="B486">
        <v>16.97</v>
      </c>
      <c r="D486" s="22"/>
      <c r="E486" s="22"/>
      <c r="F486" s="22"/>
    </row>
    <row r="487" spans="1:6" x14ac:dyDescent="0.3">
      <c r="A487">
        <v>10733</v>
      </c>
      <c r="B487">
        <v>110.11</v>
      </c>
      <c r="D487" s="22"/>
      <c r="E487" s="22"/>
      <c r="F487" s="22"/>
    </row>
    <row r="488" spans="1:6" x14ac:dyDescent="0.3">
      <c r="A488">
        <v>10734</v>
      </c>
      <c r="B488">
        <v>1.63</v>
      </c>
      <c r="D488" s="22"/>
      <c r="E488" s="22"/>
      <c r="F488" s="22"/>
    </row>
    <row r="489" spans="1:6" x14ac:dyDescent="0.3">
      <c r="A489">
        <v>10735</v>
      </c>
      <c r="B489">
        <v>45.97</v>
      </c>
      <c r="D489" s="22"/>
      <c r="E489" s="22"/>
      <c r="F489" s="22"/>
    </row>
    <row r="490" spans="1:6" x14ac:dyDescent="0.3">
      <c r="A490">
        <v>10736</v>
      </c>
      <c r="B490">
        <v>44.1</v>
      </c>
      <c r="D490" s="22"/>
      <c r="E490" s="22"/>
      <c r="F490" s="22"/>
    </row>
    <row r="491" spans="1:6" x14ac:dyDescent="0.3">
      <c r="A491">
        <v>10737</v>
      </c>
      <c r="B491">
        <v>7.79</v>
      </c>
      <c r="D491" s="22"/>
      <c r="E491" s="22"/>
      <c r="F491" s="22"/>
    </row>
    <row r="492" spans="1:6" x14ac:dyDescent="0.3">
      <c r="A492">
        <v>10738</v>
      </c>
      <c r="B492">
        <v>2.91</v>
      </c>
      <c r="D492" s="22"/>
      <c r="E492" s="22"/>
      <c r="F492" s="22"/>
    </row>
    <row r="493" spans="1:6" x14ac:dyDescent="0.3">
      <c r="A493">
        <v>10739</v>
      </c>
      <c r="B493">
        <v>11.08</v>
      </c>
      <c r="D493" s="22"/>
      <c r="E493" s="22"/>
      <c r="F493" s="22"/>
    </row>
    <row r="494" spans="1:6" x14ac:dyDescent="0.3">
      <c r="A494">
        <v>10740</v>
      </c>
      <c r="B494">
        <v>81.88</v>
      </c>
      <c r="D494" s="22"/>
      <c r="E494" s="22"/>
      <c r="F494" s="22"/>
    </row>
    <row r="495" spans="1:6" x14ac:dyDescent="0.3">
      <c r="A495">
        <v>10741</v>
      </c>
      <c r="B495">
        <v>10.96</v>
      </c>
      <c r="D495" s="22"/>
      <c r="E495" s="22"/>
      <c r="F495" s="22"/>
    </row>
    <row r="496" spans="1:6" x14ac:dyDescent="0.3">
      <c r="A496">
        <v>10742</v>
      </c>
      <c r="B496">
        <v>243.73</v>
      </c>
      <c r="D496" s="22"/>
      <c r="E496" s="22"/>
      <c r="F496" s="22"/>
    </row>
    <row r="497" spans="1:6" x14ac:dyDescent="0.3">
      <c r="A497">
        <v>10743</v>
      </c>
      <c r="B497">
        <v>23.72</v>
      </c>
      <c r="D497" s="22"/>
      <c r="E497" s="22"/>
      <c r="F497" s="22"/>
    </row>
    <row r="498" spans="1:6" x14ac:dyDescent="0.3">
      <c r="A498">
        <v>10744</v>
      </c>
      <c r="B498">
        <v>69.19</v>
      </c>
      <c r="D498" s="22"/>
      <c r="E498" s="22"/>
      <c r="F498" s="22"/>
    </row>
    <row r="499" spans="1:6" x14ac:dyDescent="0.3">
      <c r="A499">
        <v>10745</v>
      </c>
      <c r="B499">
        <v>3.52</v>
      </c>
      <c r="D499" s="22"/>
      <c r="E499" s="22"/>
      <c r="F499" s="22"/>
    </row>
    <row r="500" spans="1:6" x14ac:dyDescent="0.3">
      <c r="A500">
        <v>10746</v>
      </c>
      <c r="B500">
        <v>31.43</v>
      </c>
      <c r="D500" s="22"/>
      <c r="E500" s="22"/>
      <c r="F500" s="22"/>
    </row>
    <row r="501" spans="1:6" x14ac:dyDescent="0.3">
      <c r="A501">
        <v>10747</v>
      </c>
      <c r="B501">
        <v>117.33</v>
      </c>
      <c r="D501" s="22"/>
      <c r="E501" s="22"/>
      <c r="F501" s="22"/>
    </row>
    <row r="502" spans="1:6" x14ac:dyDescent="0.3">
      <c r="A502">
        <v>10748</v>
      </c>
      <c r="B502">
        <v>232.55</v>
      </c>
      <c r="D502" s="22"/>
      <c r="E502" s="22"/>
      <c r="F502" s="22"/>
    </row>
    <row r="503" spans="1:6" x14ac:dyDescent="0.3">
      <c r="A503">
        <v>10749</v>
      </c>
      <c r="B503">
        <v>61.53</v>
      </c>
      <c r="D503" s="22"/>
      <c r="E503" s="22"/>
      <c r="F503" s="22"/>
    </row>
    <row r="504" spans="1:6" x14ac:dyDescent="0.3">
      <c r="A504">
        <v>10750</v>
      </c>
      <c r="B504">
        <v>79.3</v>
      </c>
      <c r="D504" s="22"/>
      <c r="E504" s="22"/>
      <c r="F504" s="22"/>
    </row>
    <row r="505" spans="1:6" x14ac:dyDescent="0.3">
      <c r="A505">
        <v>10751</v>
      </c>
      <c r="B505">
        <v>130.79</v>
      </c>
      <c r="D505" s="22"/>
      <c r="E505" s="22"/>
      <c r="F505" s="22"/>
    </row>
    <row r="506" spans="1:6" x14ac:dyDescent="0.3">
      <c r="A506">
        <v>10752</v>
      </c>
      <c r="B506">
        <v>1.39</v>
      </c>
      <c r="D506" s="22"/>
      <c r="E506" s="22"/>
      <c r="F506" s="22"/>
    </row>
    <row r="507" spans="1:6" x14ac:dyDescent="0.3">
      <c r="A507">
        <v>10753</v>
      </c>
      <c r="B507">
        <v>7.7</v>
      </c>
      <c r="D507" s="22"/>
      <c r="E507" s="22"/>
      <c r="F507" s="22"/>
    </row>
    <row r="508" spans="1:6" x14ac:dyDescent="0.3">
      <c r="A508">
        <v>10754</v>
      </c>
      <c r="B508">
        <v>2.38</v>
      </c>
      <c r="D508" s="22"/>
      <c r="E508" s="22"/>
      <c r="F508" s="22"/>
    </row>
    <row r="509" spans="1:6" x14ac:dyDescent="0.3">
      <c r="A509">
        <v>10755</v>
      </c>
      <c r="B509">
        <v>16.71</v>
      </c>
      <c r="D509" s="22"/>
      <c r="E509" s="22"/>
      <c r="F509" s="22"/>
    </row>
    <row r="510" spans="1:6" x14ac:dyDescent="0.3">
      <c r="A510">
        <v>10756</v>
      </c>
      <c r="B510">
        <v>73.209999999999994</v>
      </c>
      <c r="D510" s="22"/>
      <c r="E510" s="22"/>
      <c r="F510" s="22"/>
    </row>
    <row r="511" spans="1:6" x14ac:dyDescent="0.3">
      <c r="A511">
        <v>10757</v>
      </c>
      <c r="B511">
        <v>8.19</v>
      </c>
      <c r="D511" s="22"/>
      <c r="E511" s="22"/>
      <c r="F511" s="22"/>
    </row>
    <row r="512" spans="1:6" x14ac:dyDescent="0.3">
      <c r="A512">
        <v>10758</v>
      </c>
      <c r="B512">
        <v>138.16999999999999</v>
      </c>
      <c r="D512" s="22"/>
      <c r="E512" s="22"/>
      <c r="F512" s="22"/>
    </row>
    <row r="513" spans="1:6" x14ac:dyDescent="0.3">
      <c r="A513">
        <v>10759</v>
      </c>
      <c r="B513">
        <v>11.99</v>
      </c>
      <c r="D513" s="22"/>
      <c r="E513" s="22"/>
      <c r="F513" s="22"/>
    </row>
    <row r="514" spans="1:6" x14ac:dyDescent="0.3">
      <c r="A514">
        <v>10760</v>
      </c>
      <c r="B514">
        <v>155.63999999999999</v>
      </c>
      <c r="D514" s="22"/>
      <c r="E514" s="22"/>
      <c r="F514" s="22"/>
    </row>
    <row r="515" spans="1:6" x14ac:dyDescent="0.3">
      <c r="A515">
        <v>10761</v>
      </c>
      <c r="B515">
        <v>18.66</v>
      </c>
      <c r="D515" s="22"/>
      <c r="E515" s="22"/>
      <c r="F515" s="22"/>
    </row>
    <row r="516" spans="1:6" x14ac:dyDescent="0.3">
      <c r="A516">
        <v>10762</v>
      </c>
      <c r="B516">
        <v>328.74</v>
      </c>
      <c r="D516" s="22"/>
      <c r="E516" s="22"/>
      <c r="F516" s="22"/>
    </row>
    <row r="517" spans="1:6" x14ac:dyDescent="0.3">
      <c r="A517">
        <v>10763</v>
      </c>
      <c r="B517">
        <v>37.35</v>
      </c>
      <c r="D517" s="22"/>
      <c r="E517" s="22"/>
      <c r="F517" s="22"/>
    </row>
    <row r="518" spans="1:6" x14ac:dyDescent="0.3">
      <c r="A518">
        <v>10764</v>
      </c>
      <c r="B518">
        <v>145.44999999999999</v>
      </c>
      <c r="D518" s="22"/>
      <c r="E518" s="22"/>
      <c r="F518" s="22"/>
    </row>
    <row r="519" spans="1:6" x14ac:dyDescent="0.3">
      <c r="A519">
        <v>10765</v>
      </c>
      <c r="B519">
        <v>42.74</v>
      </c>
      <c r="D519" s="22"/>
      <c r="E519" s="22"/>
      <c r="F519" s="22"/>
    </row>
    <row r="520" spans="1:6" x14ac:dyDescent="0.3">
      <c r="A520">
        <v>10766</v>
      </c>
      <c r="B520">
        <v>157.55000000000001</v>
      </c>
      <c r="D520" s="22"/>
      <c r="E520" s="22"/>
      <c r="F520" s="22"/>
    </row>
    <row r="521" spans="1:6" x14ac:dyDescent="0.3">
      <c r="A521">
        <v>10767</v>
      </c>
      <c r="B521">
        <v>1.59</v>
      </c>
      <c r="D521" s="22"/>
      <c r="E521" s="22"/>
      <c r="F521" s="22"/>
    </row>
    <row r="522" spans="1:6" x14ac:dyDescent="0.3">
      <c r="A522">
        <v>10768</v>
      </c>
      <c r="B522">
        <v>146.32</v>
      </c>
      <c r="D522" s="22"/>
      <c r="E522" s="22"/>
      <c r="F522" s="22"/>
    </row>
    <row r="523" spans="1:6" x14ac:dyDescent="0.3">
      <c r="A523">
        <v>10769</v>
      </c>
      <c r="B523">
        <v>65.06</v>
      </c>
      <c r="D523" s="22"/>
      <c r="E523" s="22"/>
      <c r="F523" s="22"/>
    </row>
    <row r="524" spans="1:6" x14ac:dyDescent="0.3">
      <c r="A524">
        <v>10770</v>
      </c>
      <c r="B524">
        <v>5.32</v>
      </c>
      <c r="D524" s="22"/>
      <c r="E524" s="22"/>
      <c r="F524" s="22"/>
    </row>
    <row r="525" spans="1:6" x14ac:dyDescent="0.3">
      <c r="A525">
        <v>10771</v>
      </c>
      <c r="B525">
        <v>11.19</v>
      </c>
      <c r="D525" s="22"/>
      <c r="E525" s="22"/>
      <c r="F525" s="22"/>
    </row>
    <row r="526" spans="1:6" x14ac:dyDescent="0.3">
      <c r="A526">
        <v>10772</v>
      </c>
      <c r="B526">
        <v>91.28</v>
      </c>
      <c r="D526" s="22"/>
      <c r="E526" s="22"/>
      <c r="F526" s="22"/>
    </row>
    <row r="527" spans="1:6" x14ac:dyDescent="0.3">
      <c r="A527">
        <v>10773</v>
      </c>
      <c r="B527">
        <v>96.43</v>
      </c>
      <c r="D527" s="22"/>
      <c r="E527" s="22"/>
      <c r="F527" s="22"/>
    </row>
    <row r="528" spans="1:6" x14ac:dyDescent="0.3">
      <c r="A528">
        <v>10774</v>
      </c>
      <c r="B528">
        <v>48.2</v>
      </c>
      <c r="D528" s="22"/>
      <c r="E528" s="22"/>
      <c r="F528" s="22"/>
    </row>
    <row r="529" spans="1:6" x14ac:dyDescent="0.3">
      <c r="A529">
        <v>10775</v>
      </c>
      <c r="B529">
        <v>20.25</v>
      </c>
      <c r="D529" s="22"/>
      <c r="E529" s="22"/>
      <c r="F529" s="22"/>
    </row>
    <row r="530" spans="1:6" x14ac:dyDescent="0.3">
      <c r="A530">
        <v>10776</v>
      </c>
      <c r="B530">
        <v>351.53</v>
      </c>
      <c r="D530" s="22"/>
      <c r="E530" s="22"/>
      <c r="F530" s="22"/>
    </row>
    <row r="531" spans="1:6" x14ac:dyDescent="0.3">
      <c r="A531">
        <v>10777</v>
      </c>
      <c r="B531">
        <v>3.01</v>
      </c>
      <c r="D531" s="22"/>
      <c r="E531" s="22"/>
      <c r="F531" s="22"/>
    </row>
    <row r="532" spans="1:6" x14ac:dyDescent="0.3">
      <c r="A532">
        <v>10778</v>
      </c>
      <c r="B532">
        <v>6.79</v>
      </c>
      <c r="D532" s="22"/>
      <c r="E532" s="22"/>
      <c r="F532" s="22"/>
    </row>
    <row r="533" spans="1:6" x14ac:dyDescent="0.3">
      <c r="A533">
        <v>10779</v>
      </c>
      <c r="B533">
        <v>58.13</v>
      </c>
      <c r="D533" s="22"/>
      <c r="E533" s="22"/>
      <c r="F533" s="22"/>
    </row>
    <row r="534" spans="1:6" x14ac:dyDescent="0.3">
      <c r="A534">
        <v>10780</v>
      </c>
      <c r="B534">
        <v>42.13</v>
      </c>
      <c r="D534" s="22"/>
      <c r="E534" s="22"/>
      <c r="F534" s="22"/>
    </row>
    <row r="535" spans="1:6" x14ac:dyDescent="0.3">
      <c r="A535">
        <v>10781</v>
      </c>
      <c r="B535">
        <v>73.16</v>
      </c>
      <c r="D535" s="22"/>
      <c r="E535" s="22"/>
      <c r="F535" s="22"/>
    </row>
    <row r="536" spans="1:6" x14ac:dyDescent="0.3">
      <c r="A536">
        <v>10782</v>
      </c>
      <c r="B536">
        <v>1.1000000000000001</v>
      </c>
      <c r="D536" s="22"/>
      <c r="E536" s="22"/>
      <c r="F536" s="22"/>
    </row>
    <row r="537" spans="1:6" x14ac:dyDescent="0.3">
      <c r="A537">
        <v>10783</v>
      </c>
      <c r="B537">
        <v>124.98</v>
      </c>
      <c r="D537" s="22"/>
      <c r="E537" s="22"/>
      <c r="F537" s="22"/>
    </row>
    <row r="538" spans="1:6" x14ac:dyDescent="0.3">
      <c r="A538">
        <v>10784</v>
      </c>
      <c r="B538">
        <v>70.09</v>
      </c>
      <c r="D538" s="22"/>
      <c r="E538" s="22"/>
      <c r="F538" s="22"/>
    </row>
    <row r="539" spans="1:6" x14ac:dyDescent="0.3">
      <c r="A539">
        <v>10785</v>
      </c>
      <c r="B539">
        <v>1.51</v>
      </c>
      <c r="D539" s="22"/>
      <c r="E539" s="22"/>
      <c r="F539" s="22"/>
    </row>
    <row r="540" spans="1:6" x14ac:dyDescent="0.3">
      <c r="A540">
        <v>10786</v>
      </c>
      <c r="B540">
        <v>110.87</v>
      </c>
      <c r="D540" s="22"/>
      <c r="E540" s="22"/>
      <c r="F540" s="22"/>
    </row>
    <row r="541" spans="1:6" x14ac:dyDescent="0.3">
      <c r="A541">
        <v>10787</v>
      </c>
      <c r="B541">
        <v>249.93</v>
      </c>
      <c r="D541" s="22"/>
      <c r="E541" s="22"/>
      <c r="F541" s="22"/>
    </row>
    <row r="542" spans="1:6" x14ac:dyDescent="0.3">
      <c r="A542">
        <v>10788</v>
      </c>
      <c r="B542">
        <v>42.7</v>
      </c>
      <c r="D542" s="22"/>
      <c r="E542" s="22"/>
      <c r="F542" s="22"/>
    </row>
    <row r="543" spans="1:6" x14ac:dyDescent="0.3">
      <c r="A543">
        <v>10789</v>
      </c>
      <c r="B543">
        <v>100.6</v>
      </c>
      <c r="D543" s="22"/>
      <c r="E543" s="22"/>
      <c r="F543" s="22"/>
    </row>
    <row r="544" spans="1:6" x14ac:dyDescent="0.3">
      <c r="A544">
        <v>10790</v>
      </c>
      <c r="B544">
        <v>28.23</v>
      </c>
      <c r="D544" s="22"/>
      <c r="E544" s="22"/>
      <c r="F544" s="22"/>
    </row>
    <row r="545" spans="1:6" x14ac:dyDescent="0.3">
      <c r="A545">
        <v>10791</v>
      </c>
      <c r="B545">
        <v>16.850000000000001</v>
      </c>
      <c r="D545" s="22"/>
      <c r="E545" s="22"/>
      <c r="F545" s="22"/>
    </row>
    <row r="546" spans="1:6" x14ac:dyDescent="0.3">
      <c r="A546">
        <v>10792</v>
      </c>
      <c r="B546">
        <v>23.79</v>
      </c>
      <c r="D546" s="22"/>
      <c r="E546" s="22"/>
      <c r="F546" s="22"/>
    </row>
    <row r="547" spans="1:6" x14ac:dyDescent="0.3">
      <c r="A547">
        <v>10793</v>
      </c>
      <c r="B547">
        <v>4.5199999999999996</v>
      </c>
      <c r="D547" s="22"/>
      <c r="E547" s="22"/>
      <c r="F547" s="22"/>
    </row>
    <row r="548" spans="1:6" x14ac:dyDescent="0.3">
      <c r="A548">
        <v>10794</v>
      </c>
      <c r="B548">
        <v>21.49</v>
      </c>
      <c r="D548" s="22"/>
      <c r="E548" s="22"/>
      <c r="F548" s="22"/>
    </row>
    <row r="549" spans="1:6" x14ac:dyDescent="0.3">
      <c r="A549">
        <v>10795</v>
      </c>
      <c r="B549">
        <v>126.66</v>
      </c>
      <c r="D549" s="22"/>
      <c r="E549" s="22"/>
      <c r="F549" s="22"/>
    </row>
    <row r="550" spans="1:6" x14ac:dyDescent="0.3">
      <c r="A550">
        <v>10796</v>
      </c>
      <c r="B550">
        <v>26.52</v>
      </c>
      <c r="D550" s="22"/>
      <c r="E550" s="22"/>
      <c r="F550" s="22"/>
    </row>
    <row r="551" spans="1:6" x14ac:dyDescent="0.3">
      <c r="A551">
        <v>10797</v>
      </c>
      <c r="B551">
        <v>33.35</v>
      </c>
      <c r="D551" s="22"/>
      <c r="E551" s="22"/>
      <c r="F551" s="22"/>
    </row>
    <row r="552" spans="1:6" x14ac:dyDescent="0.3">
      <c r="A552">
        <v>10798</v>
      </c>
      <c r="B552">
        <v>2.33</v>
      </c>
      <c r="D552" s="22"/>
      <c r="E552" s="22"/>
      <c r="F552" s="22"/>
    </row>
    <row r="553" spans="1:6" x14ac:dyDescent="0.3">
      <c r="A553">
        <v>10799</v>
      </c>
      <c r="B553">
        <v>30.76</v>
      </c>
      <c r="D553" s="22"/>
      <c r="E553" s="22"/>
      <c r="F553" s="22"/>
    </row>
    <row r="554" spans="1:6" x14ac:dyDescent="0.3">
      <c r="A554">
        <v>10800</v>
      </c>
      <c r="B554">
        <v>137.44</v>
      </c>
      <c r="D554" s="22"/>
      <c r="E554" s="22"/>
      <c r="F554" s="22"/>
    </row>
    <row r="555" spans="1:6" x14ac:dyDescent="0.3">
      <c r="A555">
        <v>10801</v>
      </c>
      <c r="B555">
        <v>97.09</v>
      </c>
      <c r="D555" s="22"/>
      <c r="E555" s="22"/>
      <c r="F555" s="22"/>
    </row>
    <row r="556" spans="1:6" x14ac:dyDescent="0.3">
      <c r="A556">
        <v>10802</v>
      </c>
      <c r="B556">
        <v>257.26</v>
      </c>
      <c r="D556" s="22"/>
      <c r="E556" s="22"/>
      <c r="F556" s="22"/>
    </row>
    <row r="557" spans="1:6" x14ac:dyDescent="0.3">
      <c r="A557">
        <v>10803</v>
      </c>
      <c r="B557">
        <v>55.23</v>
      </c>
      <c r="D557" s="22"/>
      <c r="E557" s="22"/>
      <c r="F557" s="22"/>
    </row>
    <row r="558" spans="1:6" x14ac:dyDescent="0.3">
      <c r="A558">
        <v>10804</v>
      </c>
      <c r="B558">
        <v>27.33</v>
      </c>
      <c r="D558" s="22"/>
      <c r="E558" s="22"/>
      <c r="F558" s="22"/>
    </row>
    <row r="559" spans="1:6" x14ac:dyDescent="0.3">
      <c r="A559">
        <v>10805</v>
      </c>
      <c r="B559">
        <v>237.34</v>
      </c>
      <c r="D559" s="22"/>
      <c r="E559" s="22"/>
      <c r="F559" s="22"/>
    </row>
    <row r="560" spans="1:6" x14ac:dyDescent="0.3">
      <c r="A560">
        <v>10806</v>
      </c>
      <c r="B560">
        <v>22.11</v>
      </c>
      <c r="D560" s="22"/>
      <c r="E560" s="22"/>
      <c r="F560" s="22"/>
    </row>
    <row r="561" spans="1:6" x14ac:dyDescent="0.3">
      <c r="A561">
        <v>10807</v>
      </c>
      <c r="B561">
        <v>1.36</v>
      </c>
      <c r="D561" s="22"/>
      <c r="E561" s="22"/>
      <c r="F561" s="22"/>
    </row>
    <row r="562" spans="1:6" x14ac:dyDescent="0.3">
      <c r="A562">
        <v>10808</v>
      </c>
      <c r="B562">
        <v>45.53</v>
      </c>
      <c r="D562" s="22"/>
      <c r="E562" s="22"/>
      <c r="F562" s="22"/>
    </row>
    <row r="563" spans="1:6" x14ac:dyDescent="0.3">
      <c r="A563">
        <v>10809</v>
      </c>
      <c r="B563">
        <v>4.87</v>
      </c>
      <c r="D563" s="22"/>
      <c r="E563" s="22"/>
      <c r="F563" s="22"/>
    </row>
    <row r="564" spans="1:6" x14ac:dyDescent="0.3">
      <c r="A564">
        <v>10810</v>
      </c>
      <c r="B564">
        <v>4.33</v>
      </c>
      <c r="D564" s="22"/>
      <c r="E564" s="22"/>
      <c r="F564" s="22"/>
    </row>
    <row r="565" spans="1:6" x14ac:dyDescent="0.3">
      <c r="A565">
        <v>10811</v>
      </c>
      <c r="B565">
        <v>31.22</v>
      </c>
      <c r="D565" s="22"/>
      <c r="E565" s="22"/>
      <c r="F565" s="22"/>
    </row>
    <row r="566" spans="1:6" x14ac:dyDescent="0.3">
      <c r="A566">
        <v>10812</v>
      </c>
      <c r="B566">
        <v>59.78</v>
      </c>
      <c r="D566" s="22"/>
      <c r="E566" s="22"/>
      <c r="F566" s="22"/>
    </row>
    <row r="567" spans="1:6" x14ac:dyDescent="0.3">
      <c r="A567">
        <v>10813</v>
      </c>
      <c r="B567">
        <v>47.38</v>
      </c>
      <c r="D567" s="22"/>
      <c r="E567" s="22"/>
      <c r="F567" s="22"/>
    </row>
    <row r="568" spans="1:6" x14ac:dyDescent="0.3">
      <c r="A568">
        <v>10814</v>
      </c>
      <c r="B568">
        <v>130.94</v>
      </c>
      <c r="D568" s="22"/>
      <c r="E568" s="22"/>
      <c r="F568" s="22"/>
    </row>
    <row r="569" spans="1:6" x14ac:dyDescent="0.3">
      <c r="A569">
        <v>10815</v>
      </c>
      <c r="B569">
        <v>14.62</v>
      </c>
      <c r="D569" s="22"/>
      <c r="E569" s="22"/>
      <c r="F569" s="22"/>
    </row>
    <row r="570" spans="1:6" x14ac:dyDescent="0.3">
      <c r="A570">
        <v>10816</v>
      </c>
      <c r="B570">
        <v>719.78</v>
      </c>
      <c r="D570" s="22"/>
      <c r="E570" s="22"/>
      <c r="F570" s="22"/>
    </row>
    <row r="571" spans="1:6" x14ac:dyDescent="0.3">
      <c r="A571">
        <v>10817</v>
      </c>
      <c r="B571">
        <v>306.07</v>
      </c>
      <c r="D571" s="22"/>
      <c r="E571" s="22"/>
      <c r="F571" s="22"/>
    </row>
    <row r="572" spans="1:6" x14ac:dyDescent="0.3">
      <c r="A572">
        <v>10818</v>
      </c>
      <c r="B572">
        <v>65.48</v>
      </c>
      <c r="D572" s="22"/>
      <c r="E572" s="22"/>
      <c r="F572" s="22"/>
    </row>
    <row r="573" spans="1:6" x14ac:dyDescent="0.3">
      <c r="A573">
        <v>10819</v>
      </c>
      <c r="B573">
        <v>19.760000000000002</v>
      </c>
      <c r="D573" s="22"/>
      <c r="E573" s="22"/>
      <c r="F573" s="22"/>
    </row>
    <row r="574" spans="1:6" x14ac:dyDescent="0.3">
      <c r="A574">
        <v>10820</v>
      </c>
      <c r="B574">
        <v>37.520000000000003</v>
      </c>
      <c r="D574" s="22"/>
      <c r="E574" s="22"/>
      <c r="F574" s="22"/>
    </row>
    <row r="575" spans="1:6" x14ac:dyDescent="0.3">
      <c r="A575">
        <v>10821</v>
      </c>
      <c r="B575">
        <v>36.68</v>
      </c>
      <c r="D575" s="22"/>
      <c r="E575" s="22"/>
      <c r="F575" s="22"/>
    </row>
    <row r="576" spans="1:6" x14ac:dyDescent="0.3">
      <c r="A576">
        <v>10822</v>
      </c>
      <c r="B576">
        <v>7</v>
      </c>
      <c r="D576" s="22"/>
      <c r="E576" s="22"/>
      <c r="F576" s="22"/>
    </row>
    <row r="577" spans="1:6" x14ac:dyDescent="0.3">
      <c r="A577">
        <v>10823</v>
      </c>
      <c r="B577">
        <v>163.97</v>
      </c>
      <c r="D577" s="22"/>
      <c r="E577" s="22"/>
      <c r="F577" s="22"/>
    </row>
    <row r="578" spans="1:6" x14ac:dyDescent="0.3">
      <c r="A578">
        <v>10824</v>
      </c>
      <c r="B578">
        <v>1.23</v>
      </c>
      <c r="D578" s="22"/>
      <c r="E578" s="22"/>
      <c r="F578" s="22"/>
    </row>
    <row r="579" spans="1:6" x14ac:dyDescent="0.3">
      <c r="A579">
        <v>10825</v>
      </c>
      <c r="B579">
        <v>79.25</v>
      </c>
      <c r="D579" s="22"/>
      <c r="E579" s="22"/>
      <c r="F579" s="22"/>
    </row>
    <row r="580" spans="1:6" x14ac:dyDescent="0.3">
      <c r="A580">
        <v>10826</v>
      </c>
      <c r="B580">
        <v>7.09</v>
      </c>
      <c r="D580" s="22"/>
      <c r="E580" s="22"/>
      <c r="F580" s="22"/>
    </row>
    <row r="581" spans="1:6" x14ac:dyDescent="0.3">
      <c r="A581">
        <v>10827</v>
      </c>
      <c r="B581">
        <v>63.54</v>
      </c>
      <c r="D581" s="22"/>
      <c r="E581" s="22"/>
      <c r="F581" s="22"/>
    </row>
    <row r="582" spans="1:6" x14ac:dyDescent="0.3">
      <c r="A582">
        <v>10828</v>
      </c>
      <c r="B582">
        <v>90.85</v>
      </c>
      <c r="D582" s="22"/>
      <c r="E582" s="22"/>
      <c r="F582" s="22"/>
    </row>
    <row r="583" spans="1:6" x14ac:dyDescent="0.3">
      <c r="A583">
        <v>10829</v>
      </c>
      <c r="B583">
        <v>154.72</v>
      </c>
      <c r="D583" s="22"/>
      <c r="E583" s="22"/>
      <c r="F583" s="22"/>
    </row>
    <row r="584" spans="1:6" x14ac:dyDescent="0.3">
      <c r="A584">
        <v>10830</v>
      </c>
      <c r="B584">
        <v>81.83</v>
      </c>
      <c r="D584" s="22"/>
      <c r="E584" s="22"/>
      <c r="F584" s="22"/>
    </row>
    <row r="585" spans="1:6" x14ac:dyDescent="0.3">
      <c r="A585">
        <v>10831</v>
      </c>
      <c r="B585">
        <v>72.19</v>
      </c>
      <c r="D585" s="22"/>
      <c r="E585" s="22"/>
      <c r="F585" s="22"/>
    </row>
    <row r="586" spans="1:6" x14ac:dyDescent="0.3">
      <c r="A586">
        <v>10832</v>
      </c>
      <c r="B586">
        <v>43.26</v>
      </c>
      <c r="D586" s="22"/>
      <c r="E586" s="22"/>
      <c r="F586" s="22"/>
    </row>
    <row r="587" spans="1:6" x14ac:dyDescent="0.3">
      <c r="A587">
        <v>10833</v>
      </c>
      <c r="B587">
        <v>71.489999999999995</v>
      </c>
      <c r="D587" s="22"/>
      <c r="E587" s="22"/>
      <c r="F587" s="22"/>
    </row>
    <row r="588" spans="1:6" x14ac:dyDescent="0.3">
      <c r="A588">
        <v>10834</v>
      </c>
      <c r="B588">
        <v>29.78</v>
      </c>
      <c r="D588" s="22"/>
      <c r="E588" s="22"/>
      <c r="F588" s="22"/>
    </row>
    <row r="589" spans="1:6" x14ac:dyDescent="0.3">
      <c r="A589">
        <v>10835</v>
      </c>
      <c r="B589">
        <v>69.53</v>
      </c>
      <c r="D589" s="22"/>
      <c r="E589" s="22"/>
      <c r="F589" s="22"/>
    </row>
    <row r="590" spans="1:6" x14ac:dyDescent="0.3">
      <c r="A590">
        <v>10836</v>
      </c>
      <c r="B590">
        <v>411.88</v>
      </c>
      <c r="D590" s="22"/>
      <c r="E590" s="22"/>
      <c r="F590" s="22"/>
    </row>
    <row r="591" spans="1:6" x14ac:dyDescent="0.3">
      <c r="A591">
        <v>10837</v>
      </c>
      <c r="B591">
        <v>13.32</v>
      </c>
      <c r="D591" s="22"/>
      <c r="E591" s="22"/>
      <c r="F591" s="22"/>
    </row>
    <row r="592" spans="1:6" x14ac:dyDescent="0.3">
      <c r="A592">
        <v>10838</v>
      </c>
      <c r="B592">
        <v>59.28</v>
      </c>
      <c r="D592" s="22"/>
      <c r="E592" s="22"/>
      <c r="F592" s="22"/>
    </row>
    <row r="593" spans="1:6" x14ac:dyDescent="0.3">
      <c r="A593">
        <v>10839</v>
      </c>
      <c r="B593">
        <v>35.43</v>
      </c>
      <c r="D593" s="22"/>
      <c r="E593" s="22"/>
      <c r="F593" s="22"/>
    </row>
    <row r="594" spans="1:6" x14ac:dyDescent="0.3">
      <c r="A594">
        <v>10840</v>
      </c>
      <c r="B594">
        <v>2.71</v>
      </c>
      <c r="D594" s="22"/>
      <c r="E594" s="22"/>
      <c r="F594" s="22"/>
    </row>
    <row r="595" spans="1:6" x14ac:dyDescent="0.3">
      <c r="A595">
        <v>10841</v>
      </c>
      <c r="B595">
        <v>424.3</v>
      </c>
      <c r="D595" s="22"/>
      <c r="E595" s="22"/>
      <c r="F595" s="22"/>
    </row>
    <row r="596" spans="1:6" x14ac:dyDescent="0.3">
      <c r="A596">
        <v>10842</v>
      </c>
      <c r="B596">
        <v>54.42</v>
      </c>
      <c r="D596" s="22"/>
      <c r="E596" s="22"/>
      <c r="F596" s="22"/>
    </row>
    <row r="597" spans="1:6" x14ac:dyDescent="0.3">
      <c r="A597">
        <v>10843</v>
      </c>
      <c r="B597">
        <v>9.26</v>
      </c>
      <c r="D597" s="22"/>
      <c r="E597" s="22"/>
      <c r="F597" s="22"/>
    </row>
    <row r="598" spans="1:6" x14ac:dyDescent="0.3">
      <c r="A598">
        <v>10844</v>
      </c>
      <c r="B598">
        <v>25.22</v>
      </c>
      <c r="D598" s="22"/>
      <c r="E598" s="22"/>
      <c r="F598" s="22"/>
    </row>
    <row r="599" spans="1:6" x14ac:dyDescent="0.3">
      <c r="A599">
        <v>10845</v>
      </c>
      <c r="B599">
        <v>212.98</v>
      </c>
      <c r="D599" s="22"/>
      <c r="E599" s="22"/>
      <c r="F599" s="22"/>
    </row>
    <row r="600" spans="1:6" x14ac:dyDescent="0.3">
      <c r="A600">
        <v>10846</v>
      </c>
      <c r="B600">
        <v>56.46</v>
      </c>
      <c r="D600" s="22"/>
      <c r="E600" s="22"/>
      <c r="F600" s="22"/>
    </row>
    <row r="601" spans="1:6" x14ac:dyDescent="0.3">
      <c r="A601">
        <v>10847</v>
      </c>
      <c r="B601">
        <v>487.57</v>
      </c>
      <c r="D601" s="22"/>
      <c r="E601" s="22"/>
      <c r="F601" s="22"/>
    </row>
    <row r="602" spans="1:6" x14ac:dyDescent="0.3">
      <c r="A602">
        <v>10848</v>
      </c>
      <c r="B602">
        <v>38.24</v>
      </c>
      <c r="D602" s="22"/>
      <c r="E602" s="22"/>
      <c r="F602" s="22"/>
    </row>
    <row r="603" spans="1:6" x14ac:dyDescent="0.3">
      <c r="A603">
        <v>10849</v>
      </c>
      <c r="B603">
        <v>0.56000000000000005</v>
      </c>
      <c r="D603" s="22"/>
      <c r="E603" s="22"/>
      <c r="F603" s="22"/>
    </row>
    <row r="604" spans="1:6" x14ac:dyDescent="0.3">
      <c r="A604">
        <v>10850</v>
      </c>
      <c r="B604">
        <v>49.19</v>
      </c>
      <c r="D604" s="22"/>
      <c r="E604" s="22"/>
      <c r="F604" s="22"/>
    </row>
    <row r="605" spans="1:6" x14ac:dyDescent="0.3">
      <c r="A605">
        <v>10851</v>
      </c>
      <c r="B605">
        <v>160.55000000000001</v>
      </c>
      <c r="D605" s="22"/>
      <c r="E605" s="22"/>
      <c r="F605" s="22"/>
    </row>
    <row r="606" spans="1:6" x14ac:dyDescent="0.3">
      <c r="A606">
        <v>10852</v>
      </c>
      <c r="B606">
        <v>174.05</v>
      </c>
      <c r="D606" s="22"/>
      <c r="E606" s="22"/>
      <c r="F606" s="22"/>
    </row>
    <row r="607" spans="1:6" x14ac:dyDescent="0.3">
      <c r="A607">
        <v>10853</v>
      </c>
      <c r="B607">
        <v>53.83</v>
      </c>
      <c r="D607" s="22"/>
      <c r="E607" s="22"/>
      <c r="F607" s="22"/>
    </row>
    <row r="608" spans="1:6" x14ac:dyDescent="0.3">
      <c r="A608">
        <v>10854</v>
      </c>
      <c r="B608">
        <v>100.22</v>
      </c>
      <c r="D608" s="22"/>
      <c r="E608" s="22"/>
      <c r="F608" s="22"/>
    </row>
    <row r="609" spans="1:6" x14ac:dyDescent="0.3">
      <c r="A609">
        <v>10855</v>
      </c>
      <c r="B609">
        <v>170.97</v>
      </c>
      <c r="D609" s="22"/>
      <c r="E609" s="22"/>
      <c r="F609" s="22"/>
    </row>
    <row r="610" spans="1:6" x14ac:dyDescent="0.3">
      <c r="A610">
        <v>10856</v>
      </c>
      <c r="B610">
        <v>58.43</v>
      </c>
      <c r="D610" s="22"/>
      <c r="E610" s="22"/>
      <c r="F610" s="22"/>
    </row>
    <row r="611" spans="1:6" x14ac:dyDescent="0.3">
      <c r="A611">
        <v>10857</v>
      </c>
      <c r="B611">
        <v>188.85</v>
      </c>
      <c r="D611" s="22"/>
      <c r="E611" s="22"/>
      <c r="F611" s="22"/>
    </row>
    <row r="612" spans="1:6" x14ac:dyDescent="0.3">
      <c r="A612">
        <v>10858</v>
      </c>
      <c r="B612">
        <v>52.51</v>
      </c>
      <c r="D612" s="22"/>
      <c r="E612" s="22"/>
      <c r="F612" s="22"/>
    </row>
    <row r="613" spans="1:6" x14ac:dyDescent="0.3">
      <c r="A613">
        <v>10859</v>
      </c>
      <c r="B613">
        <v>76.099999999999994</v>
      </c>
      <c r="D613" s="22"/>
      <c r="E613" s="22"/>
      <c r="F613" s="22"/>
    </row>
    <row r="614" spans="1:6" x14ac:dyDescent="0.3">
      <c r="A614">
        <v>10860</v>
      </c>
      <c r="B614">
        <v>19.260000000000002</v>
      </c>
      <c r="D614" s="22"/>
      <c r="E614" s="22"/>
      <c r="F614" s="22"/>
    </row>
    <row r="615" spans="1:6" x14ac:dyDescent="0.3">
      <c r="A615">
        <v>10861</v>
      </c>
      <c r="B615">
        <v>14.93</v>
      </c>
      <c r="D615" s="22"/>
      <c r="E615" s="22"/>
      <c r="F615" s="22"/>
    </row>
    <row r="616" spans="1:6" x14ac:dyDescent="0.3">
      <c r="A616">
        <v>10862</v>
      </c>
      <c r="B616">
        <v>53.23</v>
      </c>
      <c r="D616" s="22"/>
      <c r="E616" s="22"/>
      <c r="F616" s="22"/>
    </row>
    <row r="617" spans="1:6" x14ac:dyDescent="0.3">
      <c r="A617">
        <v>10863</v>
      </c>
      <c r="B617">
        <v>30.26</v>
      </c>
      <c r="D617" s="22"/>
      <c r="E617" s="22"/>
      <c r="F617" s="22"/>
    </row>
    <row r="618" spans="1:6" x14ac:dyDescent="0.3">
      <c r="A618">
        <v>10864</v>
      </c>
      <c r="B618">
        <v>3.04</v>
      </c>
      <c r="D618" s="22"/>
      <c r="E618" s="22"/>
      <c r="F618" s="22"/>
    </row>
    <row r="619" spans="1:6" x14ac:dyDescent="0.3">
      <c r="A619">
        <v>10865</v>
      </c>
      <c r="B619">
        <v>348.14</v>
      </c>
      <c r="D619" s="22"/>
      <c r="E619" s="22"/>
      <c r="F619" s="22"/>
    </row>
    <row r="620" spans="1:6" x14ac:dyDescent="0.3">
      <c r="A620">
        <v>10866</v>
      </c>
      <c r="B620">
        <v>109.11</v>
      </c>
      <c r="D620" s="22"/>
      <c r="E620" s="22"/>
      <c r="F620" s="22"/>
    </row>
    <row r="621" spans="1:6" x14ac:dyDescent="0.3">
      <c r="A621">
        <v>10867</v>
      </c>
      <c r="B621">
        <v>1.93</v>
      </c>
      <c r="D621" s="22"/>
      <c r="E621" s="22"/>
      <c r="F621" s="22"/>
    </row>
    <row r="622" spans="1:6" x14ac:dyDescent="0.3">
      <c r="A622">
        <v>10868</v>
      </c>
      <c r="B622">
        <v>191.27</v>
      </c>
      <c r="D622" s="22"/>
      <c r="E622" s="22"/>
      <c r="F622" s="22"/>
    </row>
    <row r="623" spans="1:6" x14ac:dyDescent="0.3">
      <c r="A623">
        <v>10869</v>
      </c>
      <c r="B623">
        <v>143.28</v>
      </c>
      <c r="D623" s="22"/>
      <c r="E623" s="22"/>
      <c r="F623" s="22"/>
    </row>
    <row r="624" spans="1:6" x14ac:dyDescent="0.3">
      <c r="A624">
        <v>10870</v>
      </c>
      <c r="B624">
        <v>12.04</v>
      </c>
      <c r="D624" s="22"/>
      <c r="E624" s="22"/>
      <c r="F624" s="22"/>
    </row>
    <row r="625" spans="1:6" x14ac:dyDescent="0.3">
      <c r="A625">
        <v>10871</v>
      </c>
      <c r="B625">
        <v>112.27</v>
      </c>
      <c r="D625" s="22"/>
      <c r="E625" s="22"/>
      <c r="F625" s="22"/>
    </row>
    <row r="626" spans="1:6" x14ac:dyDescent="0.3">
      <c r="A626">
        <v>10872</v>
      </c>
      <c r="B626">
        <v>175.32</v>
      </c>
      <c r="D626" s="22"/>
      <c r="E626" s="22"/>
      <c r="F626" s="22"/>
    </row>
    <row r="627" spans="1:6" x14ac:dyDescent="0.3">
      <c r="A627">
        <v>10873</v>
      </c>
      <c r="B627">
        <v>0.82</v>
      </c>
      <c r="D627" s="22"/>
      <c r="E627" s="22"/>
      <c r="F627" s="22"/>
    </row>
    <row r="628" spans="1:6" x14ac:dyDescent="0.3">
      <c r="A628">
        <v>10874</v>
      </c>
      <c r="B628">
        <v>19.579999999999998</v>
      </c>
      <c r="D628" s="22"/>
      <c r="E628" s="22"/>
      <c r="F628" s="22"/>
    </row>
    <row r="629" spans="1:6" x14ac:dyDescent="0.3">
      <c r="A629">
        <v>10875</v>
      </c>
      <c r="B629">
        <v>32.369999999999997</v>
      </c>
      <c r="D629" s="22"/>
      <c r="E629" s="22"/>
      <c r="F629" s="22"/>
    </row>
    <row r="630" spans="1:6" x14ac:dyDescent="0.3">
      <c r="A630">
        <v>10876</v>
      </c>
      <c r="B630">
        <v>60.42</v>
      </c>
      <c r="D630" s="22"/>
      <c r="E630" s="22"/>
      <c r="F630" s="22"/>
    </row>
    <row r="631" spans="1:6" x14ac:dyDescent="0.3">
      <c r="A631">
        <v>10877</v>
      </c>
      <c r="B631">
        <v>38.06</v>
      </c>
      <c r="D631" s="22"/>
      <c r="E631" s="22"/>
      <c r="F631" s="22"/>
    </row>
    <row r="632" spans="1:6" x14ac:dyDescent="0.3">
      <c r="A632">
        <v>10878</v>
      </c>
      <c r="B632">
        <v>46.69</v>
      </c>
      <c r="D632" s="22"/>
      <c r="E632" s="22"/>
      <c r="F632" s="22"/>
    </row>
    <row r="633" spans="1:6" x14ac:dyDescent="0.3">
      <c r="A633">
        <v>10879</v>
      </c>
      <c r="B633">
        <v>8.5</v>
      </c>
      <c r="D633" s="22"/>
      <c r="E633" s="22"/>
      <c r="F633" s="22"/>
    </row>
    <row r="634" spans="1:6" x14ac:dyDescent="0.3">
      <c r="A634">
        <v>10880</v>
      </c>
      <c r="B634">
        <v>88.01</v>
      </c>
      <c r="D634" s="22"/>
      <c r="E634" s="22"/>
      <c r="F634" s="22"/>
    </row>
    <row r="635" spans="1:6" x14ac:dyDescent="0.3">
      <c r="A635">
        <v>10881</v>
      </c>
      <c r="B635">
        <v>2.84</v>
      </c>
      <c r="D635" s="22"/>
      <c r="E635" s="22"/>
      <c r="F635" s="22"/>
    </row>
    <row r="636" spans="1:6" x14ac:dyDescent="0.3">
      <c r="A636">
        <v>10882</v>
      </c>
      <c r="B636">
        <v>23.1</v>
      </c>
      <c r="D636" s="22"/>
      <c r="E636" s="22"/>
      <c r="F636" s="22"/>
    </row>
    <row r="637" spans="1:6" x14ac:dyDescent="0.3">
      <c r="A637">
        <v>10883</v>
      </c>
      <c r="B637">
        <v>0.53</v>
      </c>
      <c r="D637" s="22"/>
      <c r="E637" s="22"/>
      <c r="F637" s="22"/>
    </row>
    <row r="638" spans="1:6" x14ac:dyDescent="0.3">
      <c r="A638">
        <v>10884</v>
      </c>
      <c r="B638">
        <v>90.97</v>
      </c>
      <c r="D638" s="22"/>
      <c r="E638" s="22"/>
      <c r="F638" s="22"/>
    </row>
    <row r="639" spans="1:6" x14ac:dyDescent="0.3">
      <c r="A639">
        <v>10885</v>
      </c>
      <c r="B639">
        <v>5.64</v>
      </c>
      <c r="D639" s="22"/>
      <c r="E639" s="22"/>
      <c r="F639" s="22"/>
    </row>
    <row r="640" spans="1:6" x14ac:dyDescent="0.3">
      <c r="A640">
        <v>10886</v>
      </c>
      <c r="B640">
        <v>4.99</v>
      </c>
      <c r="D640" s="22"/>
      <c r="E640" s="22"/>
      <c r="F640" s="22"/>
    </row>
    <row r="641" spans="1:6" x14ac:dyDescent="0.3">
      <c r="A641">
        <v>10887</v>
      </c>
      <c r="B641">
        <v>1.25</v>
      </c>
      <c r="D641" s="22"/>
      <c r="E641" s="22"/>
      <c r="F641" s="22"/>
    </row>
    <row r="642" spans="1:6" x14ac:dyDescent="0.3">
      <c r="A642">
        <v>10888</v>
      </c>
      <c r="B642">
        <v>51.87</v>
      </c>
      <c r="D642" s="22"/>
      <c r="E642" s="22"/>
      <c r="F642" s="22"/>
    </row>
    <row r="643" spans="1:6" x14ac:dyDescent="0.3">
      <c r="A643">
        <v>10889</v>
      </c>
      <c r="B643">
        <v>280.61</v>
      </c>
      <c r="D643" s="22"/>
      <c r="E643" s="22"/>
      <c r="F643" s="22"/>
    </row>
    <row r="644" spans="1:6" x14ac:dyDescent="0.3">
      <c r="A644">
        <v>10890</v>
      </c>
      <c r="B644">
        <v>32.76</v>
      </c>
      <c r="D644" s="22"/>
      <c r="E644" s="22"/>
      <c r="F644" s="22"/>
    </row>
    <row r="645" spans="1:6" x14ac:dyDescent="0.3">
      <c r="A645">
        <v>10891</v>
      </c>
      <c r="B645">
        <v>20.37</v>
      </c>
      <c r="D645" s="22"/>
      <c r="E645" s="22"/>
      <c r="F645" s="22"/>
    </row>
    <row r="646" spans="1:6" x14ac:dyDescent="0.3">
      <c r="A646">
        <v>10892</v>
      </c>
      <c r="B646">
        <v>120.27</v>
      </c>
      <c r="D646" s="22"/>
      <c r="E646" s="22"/>
      <c r="F646" s="22"/>
    </row>
    <row r="647" spans="1:6" x14ac:dyDescent="0.3">
      <c r="A647">
        <v>10893</v>
      </c>
      <c r="B647">
        <v>77.78</v>
      </c>
      <c r="D647" s="22"/>
      <c r="E647" s="22"/>
      <c r="F647" s="22"/>
    </row>
    <row r="648" spans="1:6" x14ac:dyDescent="0.3">
      <c r="A648">
        <v>10894</v>
      </c>
      <c r="B648">
        <v>116.13</v>
      </c>
      <c r="D648" s="22"/>
      <c r="E648" s="22"/>
      <c r="F648" s="22"/>
    </row>
    <row r="649" spans="1:6" x14ac:dyDescent="0.3">
      <c r="A649">
        <v>10895</v>
      </c>
      <c r="B649">
        <v>162.75</v>
      </c>
      <c r="D649" s="22"/>
      <c r="E649" s="22"/>
      <c r="F649" s="22"/>
    </row>
    <row r="650" spans="1:6" x14ac:dyDescent="0.3">
      <c r="A650">
        <v>10896</v>
      </c>
      <c r="B650">
        <v>32.450000000000003</v>
      </c>
      <c r="D650" s="22"/>
      <c r="E650" s="22"/>
      <c r="F650" s="22"/>
    </row>
    <row r="651" spans="1:6" x14ac:dyDescent="0.3">
      <c r="A651">
        <v>10897</v>
      </c>
      <c r="B651">
        <v>603.54</v>
      </c>
      <c r="D651" s="22"/>
      <c r="E651" s="22"/>
      <c r="F651" s="22"/>
    </row>
    <row r="652" spans="1:6" x14ac:dyDescent="0.3">
      <c r="A652">
        <v>10898</v>
      </c>
      <c r="B652">
        <v>1.27</v>
      </c>
      <c r="D652" s="22"/>
      <c r="E652" s="22"/>
      <c r="F652" s="22"/>
    </row>
    <row r="653" spans="1:6" x14ac:dyDescent="0.3">
      <c r="A653">
        <v>10899</v>
      </c>
      <c r="B653">
        <v>1.21</v>
      </c>
      <c r="D653" s="22"/>
      <c r="E653" s="22"/>
      <c r="F653" s="22"/>
    </row>
    <row r="654" spans="1:6" x14ac:dyDescent="0.3">
      <c r="A654">
        <v>10900</v>
      </c>
      <c r="B654">
        <v>1.66</v>
      </c>
      <c r="D654" s="22"/>
      <c r="E654" s="22"/>
      <c r="F654" s="22"/>
    </row>
    <row r="655" spans="1:6" x14ac:dyDescent="0.3">
      <c r="A655">
        <v>10901</v>
      </c>
      <c r="B655">
        <v>62.09</v>
      </c>
      <c r="D655" s="22"/>
      <c r="E655" s="22"/>
      <c r="F655" s="22"/>
    </row>
    <row r="656" spans="1:6" x14ac:dyDescent="0.3">
      <c r="A656">
        <v>10902</v>
      </c>
      <c r="B656">
        <v>44.15</v>
      </c>
      <c r="D656" s="22"/>
      <c r="E656" s="22"/>
      <c r="F656" s="22"/>
    </row>
    <row r="657" spans="1:6" x14ac:dyDescent="0.3">
      <c r="A657">
        <v>10903</v>
      </c>
      <c r="B657">
        <v>36.71</v>
      </c>
      <c r="D657" s="22"/>
      <c r="E657" s="22"/>
      <c r="F657" s="22"/>
    </row>
    <row r="658" spans="1:6" x14ac:dyDescent="0.3">
      <c r="A658">
        <v>10904</v>
      </c>
      <c r="B658">
        <v>162.94999999999999</v>
      </c>
      <c r="D658" s="22"/>
      <c r="E658" s="22"/>
      <c r="F658" s="22"/>
    </row>
    <row r="659" spans="1:6" x14ac:dyDescent="0.3">
      <c r="A659">
        <v>10905</v>
      </c>
      <c r="B659">
        <v>13.72</v>
      </c>
      <c r="D659" s="22"/>
      <c r="E659" s="22"/>
      <c r="F659" s="22"/>
    </row>
    <row r="660" spans="1:6" x14ac:dyDescent="0.3">
      <c r="A660">
        <v>10906</v>
      </c>
      <c r="B660">
        <v>26.29</v>
      </c>
      <c r="D660" s="22"/>
      <c r="E660" s="22"/>
      <c r="F660" s="22"/>
    </row>
    <row r="661" spans="1:6" x14ac:dyDescent="0.3">
      <c r="A661">
        <v>10907</v>
      </c>
      <c r="B661">
        <v>9.19</v>
      </c>
      <c r="D661" s="22"/>
      <c r="E661" s="22"/>
      <c r="F661" s="22"/>
    </row>
    <row r="662" spans="1:6" x14ac:dyDescent="0.3">
      <c r="A662">
        <v>10908</v>
      </c>
      <c r="B662">
        <v>32.96</v>
      </c>
      <c r="D662" s="22"/>
      <c r="E662" s="22"/>
      <c r="F662" s="22"/>
    </row>
    <row r="663" spans="1:6" x14ac:dyDescent="0.3">
      <c r="A663">
        <v>10909</v>
      </c>
      <c r="B663">
        <v>53.05</v>
      </c>
      <c r="D663" s="22"/>
      <c r="E663" s="22"/>
      <c r="F663" s="22"/>
    </row>
    <row r="664" spans="1:6" x14ac:dyDescent="0.3">
      <c r="A664">
        <v>10910</v>
      </c>
      <c r="B664">
        <v>38.11</v>
      </c>
      <c r="D664" s="22"/>
      <c r="E664" s="22"/>
      <c r="F664" s="22"/>
    </row>
    <row r="665" spans="1:6" x14ac:dyDescent="0.3">
      <c r="A665">
        <v>10911</v>
      </c>
      <c r="B665">
        <v>38.19</v>
      </c>
      <c r="D665" s="22"/>
      <c r="E665" s="22"/>
      <c r="F665" s="22"/>
    </row>
    <row r="666" spans="1:6" x14ac:dyDescent="0.3">
      <c r="A666">
        <v>10912</v>
      </c>
      <c r="B666">
        <v>580.91</v>
      </c>
      <c r="D666" s="22"/>
      <c r="E666" s="22"/>
      <c r="F666" s="22"/>
    </row>
    <row r="667" spans="1:6" x14ac:dyDescent="0.3">
      <c r="A667">
        <v>10913</v>
      </c>
      <c r="B667">
        <v>33.049999999999997</v>
      </c>
      <c r="D667" s="22"/>
      <c r="E667" s="22"/>
      <c r="F667" s="22"/>
    </row>
    <row r="668" spans="1:6" x14ac:dyDescent="0.3">
      <c r="A668">
        <v>10914</v>
      </c>
      <c r="B668">
        <v>21.19</v>
      </c>
      <c r="D668" s="22"/>
      <c r="E668" s="22"/>
      <c r="F668" s="22"/>
    </row>
    <row r="669" spans="1:6" x14ac:dyDescent="0.3">
      <c r="A669">
        <v>10915</v>
      </c>
      <c r="B669">
        <v>3.51</v>
      </c>
      <c r="D669" s="22"/>
      <c r="E669" s="22"/>
      <c r="F669" s="22"/>
    </row>
    <row r="670" spans="1:6" x14ac:dyDescent="0.3">
      <c r="A670">
        <v>10916</v>
      </c>
      <c r="B670">
        <v>63.77</v>
      </c>
      <c r="D670" s="22"/>
      <c r="E670" s="22"/>
      <c r="F670" s="22"/>
    </row>
    <row r="671" spans="1:6" x14ac:dyDescent="0.3">
      <c r="A671">
        <v>10917</v>
      </c>
      <c r="B671">
        <v>8.2899999999999991</v>
      </c>
      <c r="D671" s="22"/>
      <c r="E671" s="22"/>
      <c r="F671" s="22"/>
    </row>
    <row r="672" spans="1:6" x14ac:dyDescent="0.3">
      <c r="A672">
        <v>10918</v>
      </c>
      <c r="B672">
        <v>48.83</v>
      </c>
      <c r="D672" s="22"/>
      <c r="E672" s="22"/>
      <c r="F672" s="22"/>
    </row>
    <row r="673" spans="1:6" x14ac:dyDescent="0.3">
      <c r="A673">
        <v>10919</v>
      </c>
      <c r="B673">
        <v>19.8</v>
      </c>
      <c r="D673" s="22"/>
      <c r="E673" s="22"/>
      <c r="F673" s="22"/>
    </row>
    <row r="674" spans="1:6" x14ac:dyDescent="0.3">
      <c r="A674">
        <v>10920</v>
      </c>
      <c r="B674">
        <v>29.61</v>
      </c>
      <c r="D674" s="22"/>
      <c r="E674" s="22"/>
      <c r="F674" s="22"/>
    </row>
    <row r="675" spans="1:6" x14ac:dyDescent="0.3">
      <c r="A675">
        <v>10921</v>
      </c>
      <c r="B675">
        <v>176.48</v>
      </c>
      <c r="D675" s="22"/>
      <c r="E675" s="22"/>
      <c r="F675" s="22"/>
    </row>
    <row r="676" spans="1:6" x14ac:dyDescent="0.3">
      <c r="A676">
        <v>10922</v>
      </c>
      <c r="B676">
        <v>62.74</v>
      </c>
      <c r="D676" s="22"/>
      <c r="E676" s="22"/>
      <c r="F676" s="22"/>
    </row>
    <row r="677" spans="1:6" x14ac:dyDescent="0.3">
      <c r="A677">
        <v>10923</v>
      </c>
      <c r="B677">
        <v>68.260000000000005</v>
      </c>
      <c r="D677" s="22"/>
      <c r="E677" s="22"/>
      <c r="F677" s="22"/>
    </row>
    <row r="678" spans="1:6" x14ac:dyDescent="0.3">
      <c r="A678">
        <v>10924</v>
      </c>
      <c r="B678">
        <v>151.52000000000001</v>
      </c>
      <c r="D678" s="22"/>
      <c r="E678" s="22"/>
      <c r="F678" s="22"/>
    </row>
    <row r="679" spans="1:6" x14ac:dyDescent="0.3">
      <c r="A679">
        <v>10925</v>
      </c>
      <c r="B679">
        <v>2.27</v>
      </c>
      <c r="D679" s="22"/>
      <c r="E679" s="22"/>
      <c r="F679" s="22"/>
    </row>
    <row r="680" spans="1:6" x14ac:dyDescent="0.3">
      <c r="A680">
        <v>10926</v>
      </c>
      <c r="B680">
        <v>39.92</v>
      </c>
      <c r="D680" s="22"/>
      <c r="E680" s="22"/>
      <c r="F680" s="22"/>
    </row>
    <row r="681" spans="1:6" x14ac:dyDescent="0.3">
      <c r="A681">
        <v>10927</v>
      </c>
      <c r="B681">
        <v>19.79</v>
      </c>
      <c r="D681" s="22"/>
      <c r="E681" s="22"/>
      <c r="F681" s="22"/>
    </row>
    <row r="682" spans="1:6" x14ac:dyDescent="0.3">
      <c r="A682">
        <v>10928</v>
      </c>
      <c r="B682">
        <v>1.36</v>
      </c>
      <c r="D682" s="22"/>
      <c r="E682" s="22"/>
      <c r="F682" s="22"/>
    </row>
    <row r="683" spans="1:6" x14ac:dyDescent="0.3">
      <c r="A683">
        <v>10929</v>
      </c>
      <c r="B683">
        <v>33.93</v>
      </c>
      <c r="D683" s="22"/>
      <c r="E683" s="22"/>
      <c r="F683" s="22"/>
    </row>
    <row r="684" spans="1:6" x14ac:dyDescent="0.3">
      <c r="A684">
        <v>10930</v>
      </c>
      <c r="B684">
        <v>15.55</v>
      </c>
      <c r="D684" s="22"/>
      <c r="E684" s="22"/>
      <c r="F684" s="22"/>
    </row>
    <row r="685" spans="1:6" x14ac:dyDescent="0.3">
      <c r="A685">
        <v>10931</v>
      </c>
      <c r="B685">
        <v>13.6</v>
      </c>
      <c r="D685" s="22"/>
      <c r="E685" s="22"/>
      <c r="F685" s="22"/>
    </row>
    <row r="686" spans="1:6" x14ac:dyDescent="0.3">
      <c r="A686">
        <v>10932</v>
      </c>
      <c r="B686">
        <v>134.63999999999999</v>
      </c>
      <c r="D686" s="22"/>
      <c r="E686" s="22"/>
      <c r="F686" s="22"/>
    </row>
    <row r="687" spans="1:6" x14ac:dyDescent="0.3">
      <c r="A687">
        <v>10933</v>
      </c>
      <c r="B687">
        <v>54.15</v>
      </c>
      <c r="D687" s="22"/>
      <c r="E687" s="22"/>
      <c r="F687" s="22"/>
    </row>
    <row r="688" spans="1:6" x14ac:dyDescent="0.3">
      <c r="A688">
        <v>10934</v>
      </c>
      <c r="B688">
        <v>32.01</v>
      </c>
      <c r="D688" s="22"/>
      <c r="E688" s="22"/>
      <c r="F688" s="22"/>
    </row>
    <row r="689" spans="1:6" x14ac:dyDescent="0.3">
      <c r="A689">
        <v>10935</v>
      </c>
      <c r="B689">
        <v>47.59</v>
      </c>
      <c r="D689" s="22"/>
      <c r="E689" s="22"/>
      <c r="F689" s="22"/>
    </row>
    <row r="690" spans="1:6" x14ac:dyDescent="0.3">
      <c r="A690">
        <v>10936</v>
      </c>
      <c r="B690">
        <v>33.68</v>
      </c>
      <c r="D690" s="22"/>
      <c r="E690" s="22"/>
      <c r="F690" s="22"/>
    </row>
    <row r="691" spans="1:6" x14ac:dyDescent="0.3">
      <c r="A691">
        <v>10937</v>
      </c>
      <c r="B691">
        <v>31.51</v>
      </c>
      <c r="D691" s="22"/>
      <c r="E691" s="22"/>
      <c r="F691" s="22"/>
    </row>
    <row r="692" spans="1:6" x14ac:dyDescent="0.3">
      <c r="A692">
        <v>10938</v>
      </c>
      <c r="B692">
        <v>31.89</v>
      </c>
      <c r="D692" s="22"/>
      <c r="E692" s="22"/>
      <c r="F692" s="22"/>
    </row>
    <row r="693" spans="1:6" x14ac:dyDescent="0.3">
      <c r="A693">
        <v>10939</v>
      </c>
      <c r="B693">
        <v>76.33</v>
      </c>
      <c r="D693" s="22"/>
      <c r="E693" s="22"/>
      <c r="F693" s="22"/>
    </row>
    <row r="694" spans="1:6" x14ac:dyDescent="0.3">
      <c r="A694">
        <v>10940</v>
      </c>
      <c r="B694">
        <v>19.77</v>
      </c>
      <c r="D694" s="22"/>
      <c r="E694" s="22"/>
      <c r="F694" s="22"/>
    </row>
    <row r="695" spans="1:6" x14ac:dyDescent="0.3">
      <c r="A695">
        <v>10941</v>
      </c>
      <c r="B695">
        <v>400.81</v>
      </c>
      <c r="D695" s="22"/>
      <c r="E695" s="22"/>
      <c r="F695" s="22"/>
    </row>
    <row r="696" spans="1:6" x14ac:dyDescent="0.3">
      <c r="A696">
        <v>10942</v>
      </c>
      <c r="B696">
        <v>17.95</v>
      </c>
      <c r="D696" s="22"/>
      <c r="E696" s="22"/>
      <c r="F696" s="22"/>
    </row>
    <row r="697" spans="1:6" x14ac:dyDescent="0.3">
      <c r="A697">
        <v>10943</v>
      </c>
      <c r="B697">
        <v>2.17</v>
      </c>
      <c r="D697" s="22"/>
      <c r="E697" s="22"/>
      <c r="F697" s="22"/>
    </row>
    <row r="698" spans="1:6" x14ac:dyDescent="0.3">
      <c r="A698">
        <v>10944</v>
      </c>
      <c r="B698">
        <v>52.92</v>
      </c>
      <c r="D698" s="22"/>
      <c r="E698" s="22"/>
      <c r="F698" s="22"/>
    </row>
    <row r="699" spans="1:6" x14ac:dyDescent="0.3">
      <c r="A699">
        <v>10945</v>
      </c>
      <c r="B699">
        <v>10.220000000000001</v>
      </c>
      <c r="D699" s="22"/>
      <c r="E699" s="22"/>
      <c r="F699" s="22"/>
    </row>
    <row r="700" spans="1:6" x14ac:dyDescent="0.3">
      <c r="A700">
        <v>10946</v>
      </c>
      <c r="B700">
        <v>27.2</v>
      </c>
      <c r="D700" s="22"/>
      <c r="E700" s="22"/>
      <c r="F700" s="22"/>
    </row>
    <row r="701" spans="1:6" x14ac:dyDescent="0.3">
      <c r="A701">
        <v>10947</v>
      </c>
      <c r="B701">
        <v>3.26</v>
      </c>
      <c r="D701" s="22"/>
      <c r="E701" s="22"/>
      <c r="F701" s="22"/>
    </row>
    <row r="702" spans="1:6" x14ac:dyDescent="0.3">
      <c r="A702">
        <v>10948</v>
      </c>
      <c r="B702">
        <v>23.39</v>
      </c>
      <c r="D702" s="22"/>
      <c r="E702" s="22"/>
      <c r="F702" s="22"/>
    </row>
    <row r="703" spans="1:6" x14ac:dyDescent="0.3">
      <c r="A703">
        <v>10949</v>
      </c>
      <c r="B703">
        <v>74.44</v>
      </c>
      <c r="D703" s="22"/>
      <c r="E703" s="22"/>
      <c r="F703" s="22"/>
    </row>
    <row r="704" spans="1:6" x14ac:dyDescent="0.3">
      <c r="A704">
        <v>10950</v>
      </c>
      <c r="B704">
        <v>2.5</v>
      </c>
      <c r="D704" s="22"/>
      <c r="E704" s="22"/>
      <c r="F704" s="22"/>
    </row>
    <row r="705" spans="1:6" x14ac:dyDescent="0.3">
      <c r="A705">
        <v>10951</v>
      </c>
      <c r="B705">
        <v>30.85</v>
      </c>
      <c r="D705" s="22"/>
      <c r="E705" s="22"/>
      <c r="F705" s="22"/>
    </row>
    <row r="706" spans="1:6" x14ac:dyDescent="0.3">
      <c r="A706">
        <v>10952</v>
      </c>
      <c r="B706">
        <v>40.42</v>
      </c>
      <c r="D706" s="22"/>
      <c r="E706" s="22"/>
      <c r="F706" s="22"/>
    </row>
    <row r="707" spans="1:6" x14ac:dyDescent="0.3">
      <c r="A707">
        <v>10953</v>
      </c>
      <c r="B707">
        <v>23.72</v>
      </c>
      <c r="D707" s="22"/>
      <c r="E707" s="22"/>
      <c r="F707" s="22"/>
    </row>
    <row r="708" spans="1:6" x14ac:dyDescent="0.3">
      <c r="A708">
        <v>10954</v>
      </c>
      <c r="B708">
        <v>27.91</v>
      </c>
      <c r="D708" s="22"/>
      <c r="E708" s="22"/>
      <c r="F708" s="22"/>
    </row>
    <row r="709" spans="1:6" x14ac:dyDescent="0.3">
      <c r="A709">
        <v>10955</v>
      </c>
      <c r="B709">
        <v>3.26</v>
      </c>
      <c r="D709" s="22"/>
      <c r="E709" s="22"/>
      <c r="F709" s="22"/>
    </row>
    <row r="710" spans="1:6" x14ac:dyDescent="0.3">
      <c r="A710">
        <v>10956</v>
      </c>
      <c r="B710">
        <v>44.65</v>
      </c>
      <c r="D710" s="22"/>
      <c r="E710" s="22"/>
      <c r="F710" s="22"/>
    </row>
    <row r="711" spans="1:6" x14ac:dyDescent="0.3">
      <c r="A711">
        <v>10957</v>
      </c>
      <c r="B711">
        <v>105.36</v>
      </c>
      <c r="D711" s="22"/>
      <c r="E711" s="22"/>
      <c r="F711" s="22"/>
    </row>
    <row r="712" spans="1:6" x14ac:dyDescent="0.3">
      <c r="A712">
        <v>10958</v>
      </c>
      <c r="B712">
        <v>49.56</v>
      </c>
      <c r="D712" s="22"/>
      <c r="E712" s="22"/>
      <c r="F712" s="22"/>
    </row>
    <row r="713" spans="1:6" x14ac:dyDescent="0.3">
      <c r="A713">
        <v>10959</v>
      </c>
      <c r="B713">
        <v>4.9800000000000004</v>
      </c>
      <c r="D713" s="22"/>
      <c r="E713" s="22"/>
      <c r="F713" s="22"/>
    </row>
    <row r="714" spans="1:6" x14ac:dyDescent="0.3">
      <c r="A714">
        <v>10960</v>
      </c>
      <c r="B714">
        <v>2.08</v>
      </c>
      <c r="D714" s="22"/>
      <c r="E714" s="22"/>
      <c r="F714" s="22"/>
    </row>
    <row r="715" spans="1:6" x14ac:dyDescent="0.3">
      <c r="A715">
        <v>10961</v>
      </c>
      <c r="B715">
        <v>104.47</v>
      </c>
      <c r="D715" s="22"/>
      <c r="E715" s="22"/>
      <c r="F715" s="22"/>
    </row>
    <row r="716" spans="1:6" x14ac:dyDescent="0.3">
      <c r="A716">
        <v>10962</v>
      </c>
      <c r="B716">
        <v>275.79000000000002</v>
      </c>
      <c r="D716" s="22"/>
      <c r="E716" s="22"/>
      <c r="F716" s="22"/>
    </row>
    <row r="717" spans="1:6" x14ac:dyDescent="0.3">
      <c r="A717">
        <v>10963</v>
      </c>
      <c r="B717">
        <v>2.7</v>
      </c>
      <c r="D717" s="22"/>
      <c r="E717" s="22"/>
      <c r="F717" s="22"/>
    </row>
    <row r="718" spans="1:6" x14ac:dyDescent="0.3">
      <c r="A718">
        <v>10964</v>
      </c>
      <c r="B718">
        <v>87.38</v>
      </c>
      <c r="D718" s="22"/>
      <c r="E718" s="22"/>
      <c r="F718" s="22"/>
    </row>
    <row r="719" spans="1:6" x14ac:dyDescent="0.3">
      <c r="A719">
        <v>10965</v>
      </c>
      <c r="B719">
        <v>144.38</v>
      </c>
      <c r="D719" s="22"/>
      <c r="E719" s="22"/>
      <c r="F719" s="22"/>
    </row>
    <row r="720" spans="1:6" x14ac:dyDescent="0.3">
      <c r="A720">
        <v>10966</v>
      </c>
      <c r="B720">
        <v>27.19</v>
      </c>
      <c r="D720" s="22"/>
      <c r="E720" s="22"/>
      <c r="F720" s="22"/>
    </row>
    <row r="721" spans="1:6" x14ac:dyDescent="0.3">
      <c r="A721">
        <v>10967</v>
      </c>
      <c r="B721">
        <v>62.22</v>
      </c>
      <c r="D721" s="22"/>
      <c r="E721" s="22"/>
      <c r="F721" s="22"/>
    </row>
    <row r="722" spans="1:6" x14ac:dyDescent="0.3">
      <c r="A722">
        <v>10968</v>
      </c>
      <c r="B722">
        <v>74.599999999999994</v>
      </c>
      <c r="D722" s="22"/>
      <c r="E722" s="22"/>
      <c r="F722" s="22"/>
    </row>
    <row r="723" spans="1:6" x14ac:dyDescent="0.3">
      <c r="A723">
        <v>10969</v>
      </c>
      <c r="B723">
        <v>0.21</v>
      </c>
      <c r="D723" s="22"/>
      <c r="E723" s="22"/>
      <c r="F723" s="22"/>
    </row>
    <row r="724" spans="1:6" x14ac:dyDescent="0.3">
      <c r="A724">
        <v>10970</v>
      </c>
      <c r="B724">
        <v>16.16</v>
      </c>
      <c r="D724" s="22"/>
      <c r="E724" s="22"/>
      <c r="F724" s="22"/>
    </row>
    <row r="725" spans="1:6" x14ac:dyDescent="0.3">
      <c r="A725">
        <v>10971</v>
      </c>
      <c r="B725">
        <v>121.82</v>
      </c>
      <c r="D725" s="22"/>
      <c r="E725" s="22"/>
      <c r="F725" s="22"/>
    </row>
    <row r="726" spans="1:6" x14ac:dyDescent="0.3">
      <c r="A726">
        <v>10972</v>
      </c>
      <c r="B726">
        <v>0.02</v>
      </c>
      <c r="D726" s="22"/>
      <c r="E726" s="22"/>
      <c r="F726" s="22"/>
    </row>
    <row r="727" spans="1:6" x14ac:dyDescent="0.3">
      <c r="A727">
        <v>10973</v>
      </c>
      <c r="B727">
        <v>15.17</v>
      </c>
      <c r="D727" s="22"/>
      <c r="E727" s="22"/>
      <c r="F727" s="22"/>
    </row>
    <row r="728" spans="1:6" x14ac:dyDescent="0.3">
      <c r="A728">
        <v>10974</v>
      </c>
      <c r="B728">
        <v>12.96</v>
      </c>
      <c r="D728" s="22"/>
      <c r="E728" s="22"/>
      <c r="F728" s="22"/>
    </row>
    <row r="729" spans="1:6" x14ac:dyDescent="0.3">
      <c r="A729">
        <v>10975</v>
      </c>
      <c r="B729">
        <v>32.270000000000003</v>
      </c>
      <c r="D729" s="22"/>
      <c r="E729" s="22"/>
      <c r="F729" s="22"/>
    </row>
    <row r="730" spans="1:6" x14ac:dyDescent="0.3">
      <c r="A730">
        <v>10976</v>
      </c>
      <c r="B730">
        <v>37.97</v>
      </c>
      <c r="D730" s="22"/>
      <c r="E730" s="22"/>
      <c r="F730" s="22"/>
    </row>
    <row r="731" spans="1:6" x14ac:dyDescent="0.3">
      <c r="A731">
        <v>10977</v>
      </c>
      <c r="B731">
        <v>208.5</v>
      </c>
      <c r="D731" s="22"/>
      <c r="E731" s="22"/>
      <c r="F731" s="22"/>
    </row>
    <row r="732" spans="1:6" x14ac:dyDescent="0.3">
      <c r="A732">
        <v>10978</v>
      </c>
      <c r="B732">
        <v>32.82</v>
      </c>
      <c r="D732" s="22"/>
      <c r="E732" s="22"/>
      <c r="F732" s="22"/>
    </row>
    <row r="733" spans="1:6" x14ac:dyDescent="0.3">
      <c r="A733">
        <v>10979</v>
      </c>
      <c r="B733">
        <v>353.07</v>
      </c>
      <c r="D733" s="22"/>
      <c r="E733" s="22"/>
      <c r="F733" s="22"/>
    </row>
    <row r="734" spans="1:6" x14ac:dyDescent="0.3">
      <c r="A734">
        <v>10980</v>
      </c>
      <c r="B734">
        <v>1.26</v>
      </c>
      <c r="D734" s="22"/>
      <c r="E734" s="22"/>
      <c r="F734" s="22"/>
    </row>
    <row r="735" spans="1:6" x14ac:dyDescent="0.3">
      <c r="A735">
        <v>10981</v>
      </c>
      <c r="B735">
        <v>193.37</v>
      </c>
      <c r="D735" s="22"/>
      <c r="E735" s="22"/>
      <c r="F735" s="22"/>
    </row>
    <row r="736" spans="1:6" x14ac:dyDescent="0.3">
      <c r="A736">
        <v>10982</v>
      </c>
      <c r="B736">
        <v>14.01</v>
      </c>
      <c r="D736" s="22"/>
      <c r="E736" s="22"/>
      <c r="F736" s="22"/>
    </row>
    <row r="737" spans="1:6" x14ac:dyDescent="0.3">
      <c r="A737">
        <v>10983</v>
      </c>
      <c r="B737">
        <v>657.54</v>
      </c>
      <c r="D737" s="22"/>
      <c r="E737" s="22"/>
      <c r="F737" s="22"/>
    </row>
    <row r="738" spans="1:6" x14ac:dyDescent="0.3">
      <c r="A738">
        <v>10984</v>
      </c>
      <c r="B738">
        <v>211.22</v>
      </c>
      <c r="D738" s="22"/>
      <c r="E738" s="22"/>
      <c r="F738" s="22"/>
    </row>
    <row r="739" spans="1:6" x14ac:dyDescent="0.3">
      <c r="A739">
        <v>10985</v>
      </c>
      <c r="B739">
        <v>91.51</v>
      </c>
      <c r="D739" s="22"/>
      <c r="E739" s="22"/>
      <c r="F739" s="22"/>
    </row>
    <row r="740" spans="1:6" x14ac:dyDescent="0.3">
      <c r="A740">
        <v>10986</v>
      </c>
      <c r="B740">
        <v>217.86</v>
      </c>
      <c r="D740" s="22"/>
      <c r="E740" s="22"/>
      <c r="F740" s="22"/>
    </row>
    <row r="741" spans="1:6" x14ac:dyDescent="0.3">
      <c r="A741">
        <v>10987</v>
      </c>
      <c r="B741">
        <v>185.48</v>
      </c>
      <c r="D741" s="22"/>
      <c r="E741" s="22"/>
      <c r="F741" s="22"/>
    </row>
    <row r="742" spans="1:6" x14ac:dyDescent="0.3">
      <c r="A742">
        <v>10988</v>
      </c>
      <c r="B742">
        <v>61.14</v>
      </c>
      <c r="D742" s="22"/>
      <c r="E742" s="22"/>
      <c r="F742" s="22"/>
    </row>
    <row r="743" spans="1:6" x14ac:dyDescent="0.3">
      <c r="A743">
        <v>10989</v>
      </c>
      <c r="B743">
        <v>34.76</v>
      </c>
      <c r="D743" s="22"/>
      <c r="E743" s="22"/>
      <c r="F743" s="22"/>
    </row>
    <row r="744" spans="1:6" x14ac:dyDescent="0.3">
      <c r="A744">
        <v>10990</v>
      </c>
      <c r="B744">
        <v>117.61</v>
      </c>
      <c r="D744" s="22"/>
      <c r="E744" s="22"/>
      <c r="F744" s="22"/>
    </row>
    <row r="745" spans="1:6" x14ac:dyDescent="0.3">
      <c r="A745">
        <v>10991</v>
      </c>
      <c r="B745">
        <v>38.51</v>
      </c>
      <c r="D745" s="22"/>
      <c r="E745" s="22"/>
      <c r="F745" s="22"/>
    </row>
    <row r="746" spans="1:6" x14ac:dyDescent="0.3">
      <c r="A746">
        <v>10992</v>
      </c>
      <c r="B746">
        <v>4.2699999999999996</v>
      </c>
      <c r="D746" s="22"/>
      <c r="E746" s="22"/>
      <c r="F746" s="22"/>
    </row>
    <row r="747" spans="1:6" x14ac:dyDescent="0.3">
      <c r="A747">
        <v>10993</v>
      </c>
      <c r="B747">
        <v>8.81</v>
      </c>
      <c r="D747" s="22"/>
      <c r="E747" s="22"/>
      <c r="F747" s="22"/>
    </row>
    <row r="748" spans="1:6" x14ac:dyDescent="0.3">
      <c r="A748">
        <v>10994</v>
      </c>
      <c r="B748">
        <v>65.53</v>
      </c>
      <c r="D748" s="22"/>
      <c r="E748" s="22"/>
      <c r="F748" s="22"/>
    </row>
    <row r="749" spans="1:6" x14ac:dyDescent="0.3">
      <c r="A749">
        <v>10995</v>
      </c>
      <c r="B749">
        <v>46</v>
      </c>
      <c r="D749" s="22"/>
      <c r="E749" s="22"/>
      <c r="F749" s="22"/>
    </row>
    <row r="750" spans="1:6" x14ac:dyDescent="0.3">
      <c r="A750">
        <v>10996</v>
      </c>
      <c r="B750">
        <v>1.1200000000000001</v>
      </c>
      <c r="D750" s="22"/>
      <c r="E750" s="22"/>
      <c r="F750" s="22"/>
    </row>
    <row r="751" spans="1:6" x14ac:dyDescent="0.3">
      <c r="A751">
        <v>10997</v>
      </c>
      <c r="B751">
        <v>73.91</v>
      </c>
      <c r="D751" s="22"/>
      <c r="E751" s="22"/>
      <c r="F751" s="22"/>
    </row>
    <row r="752" spans="1:6" x14ac:dyDescent="0.3">
      <c r="A752">
        <v>10998</v>
      </c>
      <c r="B752">
        <v>20.309999999999999</v>
      </c>
      <c r="D752" s="22"/>
      <c r="E752" s="22"/>
      <c r="F752" s="22"/>
    </row>
    <row r="753" spans="1:6" x14ac:dyDescent="0.3">
      <c r="A753">
        <v>10999</v>
      </c>
      <c r="B753">
        <v>96.35</v>
      </c>
      <c r="D753" s="22"/>
      <c r="E753" s="22"/>
      <c r="F753" s="22"/>
    </row>
    <row r="754" spans="1:6" x14ac:dyDescent="0.3">
      <c r="A754">
        <v>11000</v>
      </c>
      <c r="B754">
        <v>55.12</v>
      </c>
      <c r="D754" s="22"/>
      <c r="E754" s="22"/>
      <c r="F754" s="22"/>
    </row>
    <row r="755" spans="1:6" x14ac:dyDescent="0.3">
      <c r="A755">
        <v>11001</v>
      </c>
      <c r="B755">
        <v>197.3</v>
      </c>
      <c r="D755" s="22"/>
      <c r="E755" s="22"/>
      <c r="F755" s="22"/>
    </row>
    <row r="756" spans="1:6" x14ac:dyDescent="0.3">
      <c r="A756">
        <v>11002</v>
      </c>
      <c r="B756">
        <v>141.16</v>
      </c>
      <c r="D756" s="22"/>
      <c r="E756" s="22"/>
      <c r="F756" s="22"/>
    </row>
    <row r="757" spans="1:6" x14ac:dyDescent="0.3">
      <c r="A757">
        <v>11003</v>
      </c>
      <c r="B757">
        <v>14.91</v>
      </c>
      <c r="D757" s="22"/>
      <c r="E757" s="22"/>
      <c r="F757" s="22"/>
    </row>
    <row r="758" spans="1:6" x14ac:dyDescent="0.3">
      <c r="A758">
        <v>11004</v>
      </c>
      <c r="B758">
        <v>44.84</v>
      </c>
      <c r="D758" s="22"/>
      <c r="E758" s="22"/>
      <c r="F758" s="22"/>
    </row>
    <row r="759" spans="1:6" x14ac:dyDescent="0.3">
      <c r="A759">
        <v>11005</v>
      </c>
      <c r="B759">
        <v>0.75</v>
      </c>
      <c r="D759" s="22"/>
      <c r="E759" s="22"/>
      <c r="F759" s="22"/>
    </row>
    <row r="760" spans="1:6" x14ac:dyDescent="0.3">
      <c r="A760">
        <v>11006</v>
      </c>
      <c r="B760">
        <v>25.19</v>
      </c>
      <c r="D760" s="22"/>
      <c r="E760" s="22"/>
      <c r="F760" s="22"/>
    </row>
    <row r="761" spans="1:6" x14ac:dyDescent="0.3">
      <c r="A761">
        <v>11007</v>
      </c>
      <c r="B761">
        <v>202.24</v>
      </c>
      <c r="D761" s="22"/>
      <c r="E761" s="22"/>
      <c r="F761" s="22"/>
    </row>
    <row r="762" spans="1:6" x14ac:dyDescent="0.3">
      <c r="A762">
        <v>11008</v>
      </c>
      <c r="B762">
        <v>79.459999999999994</v>
      </c>
      <c r="D762" s="22"/>
      <c r="E762" s="22"/>
      <c r="F762" s="22"/>
    </row>
    <row r="763" spans="1:6" x14ac:dyDescent="0.3">
      <c r="A763">
        <v>11009</v>
      </c>
      <c r="B763">
        <v>59.11</v>
      </c>
      <c r="D763" s="22"/>
      <c r="E763" s="22"/>
      <c r="F763" s="22"/>
    </row>
    <row r="764" spans="1:6" x14ac:dyDescent="0.3">
      <c r="A764">
        <v>11010</v>
      </c>
      <c r="B764">
        <v>28.71</v>
      </c>
      <c r="D764" s="22"/>
      <c r="E764" s="22"/>
      <c r="F764" s="22"/>
    </row>
    <row r="765" spans="1:6" x14ac:dyDescent="0.3">
      <c r="A765">
        <v>11011</v>
      </c>
      <c r="B765">
        <v>1.21</v>
      </c>
      <c r="D765" s="22"/>
      <c r="E765" s="22"/>
      <c r="F765" s="22"/>
    </row>
    <row r="766" spans="1:6" x14ac:dyDescent="0.3">
      <c r="A766">
        <v>11012</v>
      </c>
      <c r="B766">
        <v>242.95</v>
      </c>
      <c r="D766" s="22"/>
      <c r="E766" s="22"/>
      <c r="F766" s="22"/>
    </row>
    <row r="767" spans="1:6" x14ac:dyDescent="0.3">
      <c r="A767">
        <v>11013</v>
      </c>
      <c r="B767">
        <v>32.99</v>
      </c>
      <c r="D767" s="22"/>
      <c r="E767" s="22"/>
      <c r="F767" s="22"/>
    </row>
    <row r="768" spans="1:6" x14ac:dyDescent="0.3">
      <c r="A768">
        <v>11014</v>
      </c>
      <c r="B768">
        <v>23.6</v>
      </c>
      <c r="D768" s="22"/>
      <c r="E768" s="22"/>
      <c r="F768" s="22"/>
    </row>
    <row r="769" spans="1:6" x14ac:dyDescent="0.3">
      <c r="A769">
        <v>11015</v>
      </c>
      <c r="B769">
        <v>4.62</v>
      </c>
      <c r="D769" s="22"/>
      <c r="E769" s="22"/>
      <c r="F769" s="22"/>
    </row>
    <row r="770" spans="1:6" x14ac:dyDescent="0.3">
      <c r="A770">
        <v>11016</v>
      </c>
      <c r="B770">
        <v>33.799999999999997</v>
      </c>
      <c r="D770" s="22"/>
      <c r="E770" s="22"/>
      <c r="F770" s="22"/>
    </row>
    <row r="771" spans="1:6" x14ac:dyDescent="0.3">
      <c r="A771">
        <v>11017</v>
      </c>
      <c r="B771">
        <v>754.26</v>
      </c>
      <c r="D771" s="22"/>
      <c r="E771" s="22"/>
      <c r="F771" s="22"/>
    </row>
    <row r="772" spans="1:6" x14ac:dyDescent="0.3">
      <c r="A772">
        <v>11018</v>
      </c>
      <c r="B772">
        <v>11.65</v>
      </c>
      <c r="D772" s="22"/>
      <c r="E772" s="22"/>
      <c r="F772" s="22"/>
    </row>
    <row r="773" spans="1:6" x14ac:dyDescent="0.3">
      <c r="A773">
        <v>11019</v>
      </c>
      <c r="B773">
        <v>3.17</v>
      </c>
      <c r="D773" s="22"/>
      <c r="E773" s="22"/>
      <c r="F773" s="22"/>
    </row>
    <row r="774" spans="1:6" x14ac:dyDescent="0.3">
      <c r="A774">
        <v>11020</v>
      </c>
      <c r="B774">
        <v>43.3</v>
      </c>
      <c r="D774" s="22"/>
      <c r="E774" s="22"/>
      <c r="F774" s="22"/>
    </row>
    <row r="775" spans="1:6" x14ac:dyDescent="0.3">
      <c r="A775">
        <v>11021</v>
      </c>
      <c r="B775">
        <v>297.18</v>
      </c>
      <c r="D775" s="22"/>
      <c r="E775" s="22"/>
      <c r="F775" s="22"/>
    </row>
    <row r="776" spans="1:6" x14ac:dyDescent="0.3">
      <c r="A776">
        <v>11022</v>
      </c>
      <c r="B776">
        <v>6.27</v>
      </c>
      <c r="D776" s="22"/>
      <c r="E776" s="22"/>
      <c r="F776" s="22"/>
    </row>
    <row r="777" spans="1:6" x14ac:dyDescent="0.3">
      <c r="A777">
        <v>11023</v>
      </c>
      <c r="B777">
        <v>123.83</v>
      </c>
      <c r="D777" s="22"/>
      <c r="E777" s="22"/>
      <c r="F777" s="22"/>
    </row>
    <row r="778" spans="1:6" x14ac:dyDescent="0.3">
      <c r="A778">
        <v>11024</v>
      </c>
      <c r="B778">
        <v>74.36</v>
      </c>
      <c r="D778" s="22"/>
      <c r="E778" s="22"/>
      <c r="F778" s="22"/>
    </row>
    <row r="779" spans="1:6" x14ac:dyDescent="0.3">
      <c r="A779">
        <v>11025</v>
      </c>
      <c r="B779">
        <v>29.17</v>
      </c>
      <c r="D779" s="22"/>
      <c r="E779" s="22"/>
      <c r="F779" s="22"/>
    </row>
    <row r="780" spans="1:6" x14ac:dyDescent="0.3">
      <c r="A780">
        <v>11026</v>
      </c>
      <c r="B780">
        <v>47.09</v>
      </c>
      <c r="D780" s="22"/>
      <c r="E780" s="22"/>
      <c r="F780" s="22"/>
    </row>
    <row r="781" spans="1:6" x14ac:dyDescent="0.3">
      <c r="A781">
        <v>11027</v>
      </c>
      <c r="B781">
        <v>52.52</v>
      </c>
      <c r="D781" s="22"/>
      <c r="E781" s="22"/>
      <c r="F781" s="22"/>
    </row>
    <row r="782" spans="1:6" x14ac:dyDescent="0.3">
      <c r="A782">
        <v>11028</v>
      </c>
      <c r="B782">
        <v>29.59</v>
      </c>
      <c r="D782" s="22"/>
      <c r="E782" s="22"/>
      <c r="F782" s="22"/>
    </row>
    <row r="783" spans="1:6" x14ac:dyDescent="0.3">
      <c r="A783">
        <v>11029</v>
      </c>
      <c r="B783">
        <v>47.84</v>
      </c>
      <c r="D783" s="22"/>
      <c r="E783" s="22"/>
      <c r="F783" s="22"/>
    </row>
    <row r="784" spans="1:6" x14ac:dyDescent="0.3">
      <c r="A784">
        <v>11030</v>
      </c>
      <c r="B784">
        <v>830.75</v>
      </c>
      <c r="D784" s="22"/>
      <c r="E784" s="22"/>
      <c r="F784" s="22"/>
    </row>
    <row r="785" spans="1:6" x14ac:dyDescent="0.3">
      <c r="A785">
        <v>11031</v>
      </c>
      <c r="B785">
        <v>227.22</v>
      </c>
      <c r="D785" s="22"/>
      <c r="E785" s="22"/>
      <c r="F785" s="22"/>
    </row>
    <row r="786" spans="1:6" x14ac:dyDescent="0.3">
      <c r="A786">
        <v>11032</v>
      </c>
      <c r="B786">
        <v>606.19000000000005</v>
      </c>
      <c r="D786" s="22"/>
      <c r="E786" s="22"/>
      <c r="F786" s="22"/>
    </row>
    <row r="787" spans="1:6" x14ac:dyDescent="0.3">
      <c r="A787">
        <v>11033</v>
      </c>
      <c r="B787">
        <v>84.74</v>
      </c>
      <c r="D787" s="22"/>
      <c r="E787" s="22"/>
      <c r="F787" s="22"/>
    </row>
    <row r="788" spans="1:6" x14ac:dyDescent="0.3">
      <c r="A788">
        <v>11034</v>
      </c>
      <c r="B788">
        <v>40.32</v>
      </c>
      <c r="D788" s="22"/>
      <c r="E788" s="22"/>
      <c r="F788" s="22"/>
    </row>
    <row r="789" spans="1:6" x14ac:dyDescent="0.3">
      <c r="A789">
        <v>11035</v>
      </c>
      <c r="B789">
        <v>0.17</v>
      </c>
      <c r="D789" s="22"/>
      <c r="E789" s="22"/>
      <c r="F789" s="22"/>
    </row>
    <row r="790" spans="1:6" x14ac:dyDescent="0.3">
      <c r="A790">
        <v>11036</v>
      </c>
      <c r="B790">
        <v>149.47</v>
      </c>
      <c r="D790" s="22"/>
      <c r="E790" s="22"/>
      <c r="F790" s="22"/>
    </row>
    <row r="791" spans="1:6" x14ac:dyDescent="0.3">
      <c r="A791">
        <v>11037</v>
      </c>
      <c r="B791">
        <v>3.2</v>
      </c>
      <c r="D791" s="22"/>
      <c r="E791" s="22"/>
      <c r="F791" s="22"/>
    </row>
    <row r="792" spans="1:6" x14ac:dyDescent="0.3">
      <c r="A792">
        <v>11038</v>
      </c>
      <c r="B792">
        <v>29.59</v>
      </c>
      <c r="D792" s="22"/>
      <c r="E792" s="22"/>
      <c r="F792" s="22"/>
    </row>
    <row r="793" spans="1:6" x14ac:dyDescent="0.3">
      <c r="A793">
        <v>11039</v>
      </c>
      <c r="B793">
        <v>65</v>
      </c>
      <c r="D793" s="22"/>
      <c r="E793" s="22"/>
      <c r="F793" s="22"/>
    </row>
    <row r="794" spans="1:6" x14ac:dyDescent="0.3">
      <c r="A794">
        <v>11040</v>
      </c>
      <c r="B794">
        <v>18.84</v>
      </c>
      <c r="D794" s="22"/>
      <c r="E794" s="22"/>
      <c r="F794" s="22"/>
    </row>
    <row r="795" spans="1:6" x14ac:dyDescent="0.3">
      <c r="A795">
        <v>11041</v>
      </c>
      <c r="B795">
        <v>48.22</v>
      </c>
      <c r="D795" s="22"/>
      <c r="E795" s="22"/>
      <c r="F795" s="22"/>
    </row>
    <row r="796" spans="1:6" x14ac:dyDescent="0.3">
      <c r="A796">
        <v>11042</v>
      </c>
      <c r="B796">
        <v>29.99</v>
      </c>
      <c r="D796" s="22"/>
      <c r="E796" s="22"/>
      <c r="F796" s="22"/>
    </row>
    <row r="797" spans="1:6" x14ac:dyDescent="0.3">
      <c r="A797">
        <v>11043</v>
      </c>
      <c r="B797">
        <v>8.8000000000000007</v>
      </c>
      <c r="D797" s="22"/>
      <c r="E797" s="22"/>
      <c r="F797" s="22"/>
    </row>
    <row r="798" spans="1:6" x14ac:dyDescent="0.3">
      <c r="A798">
        <v>11044</v>
      </c>
      <c r="B798">
        <v>8.7200000000000006</v>
      </c>
      <c r="D798" s="22"/>
      <c r="E798" s="22"/>
      <c r="F798" s="22"/>
    </row>
    <row r="799" spans="1:6" x14ac:dyDescent="0.3">
      <c r="A799">
        <v>11045</v>
      </c>
      <c r="B799">
        <v>70.58</v>
      </c>
      <c r="D799" s="22"/>
      <c r="E799" s="22"/>
      <c r="F799" s="22"/>
    </row>
    <row r="800" spans="1:6" x14ac:dyDescent="0.3">
      <c r="A800">
        <v>11046</v>
      </c>
      <c r="B800">
        <v>71.64</v>
      </c>
      <c r="D800" s="22"/>
      <c r="E800" s="22"/>
      <c r="F800" s="22"/>
    </row>
    <row r="801" spans="1:6" x14ac:dyDescent="0.3">
      <c r="A801">
        <v>11047</v>
      </c>
      <c r="B801">
        <v>46.62</v>
      </c>
      <c r="D801" s="22"/>
      <c r="E801" s="22"/>
      <c r="F801" s="22"/>
    </row>
    <row r="802" spans="1:6" x14ac:dyDescent="0.3">
      <c r="A802">
        <v>11048</v>
      </c>
      <c r="B802">
        <v>24.12</v>
      </c>
      <c r="D802" s="22"/>
      <c r="E802" s="22"/>
      <c r="F802" s="22"/>
    </row>
    <row r="803" spans="1:6" x14ac:dyDescent="0.3">
      <c r="A803">
        <v>11049</v>
      </c>
      <c r="B803">
        <v>8.34</v>
      </c>
      <c r="D803" s="22"/>
      <c r="E803" s="22"/>
      <c r="F803" s="22"/>
    </row>
    <row r="804" spans="1:6" x14ac:dyDescent="0.3">
      <c r="A804">
        <v>11050</v>
      </c>
      <c r="B804">
        <v>59.41</v>
      </c>
      <c r="D804" s="22"/>
      <c r="E804" s="22"/>
      <c r="F804" s="22"/>
    </row>
    <row r="805" spans="1:6" x14ac:dyDescent="0.3">
      <c r="A805">
        <v>11051</v>
      </c>
      <c r="B805">
        <v>2.79</v>
      </c>
      <c r="D805" s="22"/>
      <c r="E805" s="22"/>
      <c r="F805" s="22"/>
    </row>
    <row r="806" spans="1:6" x14ac:dyDescent="0.3">
      <c r="A806">
        <v>11052</v>
      </c>
      <c r="B806">
        <v>67.260000000000005</v>
      </c>
      <c r="D806" s="22"/>
      <c r="E806" s="22"/>
      <c r="F806" s="22"/>
    </row>
    <row r="807" spans="1:6" x14ac:dyDescent="0.3">
      <c r="A807">
        <v>11053</v>
      </c>
      <c r="B807">
        <v>53.05</v>
      </c>
      <c r="D807" s="22"/>
      <c r="E807" s="22"/>
      <c r="F807" s="22"/>
    </row>
    <row r="808" spans="1:6" x14ac:dyDescent="0.3">
      <c r="A808">
        <v>11054</v>
      </c>
      <c r="B808">
        <v>0.33</v>
      </c>
      <c r="D808" s="22"/>
      <c r="E808" s="22"/>
      <c r="F808" s="22"/>
    </row>
    <row r="809" spans="1:6" x14ac:dyDescent="0.3">
      <c r="A809">
        <v>11055</v>
      </c>
      <c r="B809">
        <v>120.92</v>
      </c>
      <c r="D809" s="22"/>
      <c r="E809" s="22"/>
      <c r="F809" s="22"/>
    </row>
    <row r="810" spans="1:6" x14ac:dyDescent="0.3">
      <c r="A810">
        <v>11056</v>
      </c>
      <c r="B810">
        <v>278.95999999999998</v>
      </c>
      <c r="D810" s="22"/>
      <c r="E810" s="22"/>
      <c r="F810" s="22"/>
    </row>
    <row r="811" spans="1:6" x14ac:dyDescent="0.3">
      <c r="A811">
        <v>11057</v>
      </c>
      <c r="B811">
        <v>4.13</v>
      </c>
      <c r="D811" s="22"/>
      <c r="E811" s="22"/>
      <c r="F811" s="22"/>
    </row>
    <row r="812" spans="1:6" x14ac:dyDescent="0.3">
      <c r="A812">
        <v>11058</v>
      </c>
      <c r="B812">
        <v>31.14</v>
      </c>
      <c r="D812" s="22"/>
      <c r="E812" s="22"/>
      <c r="F812" s="22"/>
    </row>
    <row r="813" spans="1:6" x14ac:dyDescent="0.3">
      <c r="A813">
        <v>11059</v>
      </c>
      <c r="B813">
        <v>85.8</v>
      </c>
      <c r="D813" s="22"/>
      <c r="E813" s="22"/>
      <c r="F813" s="22"/>
    </row>
    <row r="814" spans="1:6" x14ac:dyDescent="0.3">
      <c r="A814">
        <v>11060</v>
      </c>
      <c r="B814">
        <v>10.98</v>
      </c>
      <c r="D814" s="22"/>
      <c r="E814" s="22"/>
      <c r="F814" s="22"/>
    </row>
    <row r="815" spans="1:6" x14ac:dyDescent="0.3">
      <c r="A815">
        <v>11061</v>
      </c>
      <c r="B815">
        <v>14.01</v>
      </c>
      <c r="D815" s="22"/>
      <c r="E815" s="22"/>
      <c r="F815" s="22"/>
    </row>
    <row r="816" spans="1:6" x14ac:dyDescent="0.3">
      <c r="A816">
        <v>11062</v>
      </c>
      <c r="B816">
        <v>29.93</v>
      </c>
      <c r="D816" s="22"/>
      <c r="E816" s="22"/>
      <c r="F816" s="22"/>
    </row>
    <row r="817" spans="1:6" x14ac:dyDescent="0.3">
      <c r="A817">
        <v>11063</v>
      </c>
      <c r="B817">
        <v>81.73</v>
      </c>
      <c r="D817" s="22"/>
      <c r="E817" s="22"/>
      <c r="F817" s="22"/>
    </row>
    <row r="818" spans="1:6" x14ac:dyDescent="0.3">
      <c r="A818">
        <v>11064</v>
      </c>
      <c r="B818">
        <v>30.09</v>
      </c>
      <c r="D818" s="22"/>
      <c r="E818" s="22"/>
      <c r="F818" s="22"/>
    </row>
    <row r="819" spans="1:6" x14ac:dyDescent="0.3">
      <c r="A819">
        <v>11065</v>
      </c>
      <c r="B819">
        <v>12.91</v>
      </c>
      <c r="D819" s="22"/>
      <c r="E819" s="22"/>
      <c r="F819" s="22"/>
    </row>
    <row r="820" spans="1:6" x14ac:dyDescent="0.3">
      <c r="A820">
        <v>11066</v>
      </c>
      <c r="B820">
        <v>44.72</v>
      </c>
      <c r="D820" s="22"/>
      <c r="E820" s="22"/>
      <c r="F820" s="22"/>
    </row>
    <row r="821" spans="1:6" x14ac:dyDescent="0.3">
      <c r="A821">
        <v>11067</v>
      </c>
      <c r="B821">
        <v>7.98</v>
      </c>
      <c r="D821" s="22"/>
      <c r="E821" s="22"/>
      <c r="F821" s="22"/>
    </row>
    <row r="822" spans="1:6" x14ac:dyDescent="0.3">
      <c r="A822">
        <v>11068</v>
      </c>
      <c r="B822">
        <v>81.75</v>
      </c>
      <c r="D822" s="22"/>
      <c r="E822" s="22"/>
      <c r="F822" s="22"/>
    </row>
    <row r="823" spans="1:6" x14ac:dyDescent="0.3">
      <c r="A823">
        <v>11069</v>
      </c>
      <c r="B823">
        <v>15.67</v>
      </c>
      <c r="D823" s="22"/>
      <c r="E823" s="22"/>
      <c r="F823" s="22"/>
    </row>
    <row r="824" spans="1:6" x14ac:dyDescent="0.3">
      <c r="A824">
        <v>11070</v>
      </c>
      <c r="B824">
        <v>136</v>
      </c>
      <c r="D824" s="22"/>
      <c r="E824" s="22"/>
      <c r="F824" s="22"/>
    </row>
    <row r="825" spans="1:6" x14ac:dyDescent="0.3">
      <c r="A825">
        <v>11071</v>
      </c>
      <c r="B825">
        <v>0.93</v>
      </c>
      <c r="D825" s="22"/>
      <c r="E825" s="22"/>
      <c r="F825" s="22"/>
    </row>
    <row r="826" spans="1:6" x14ac:dyDescent="0.3">
      <c r="A826">
        <v>11072</v>
      </c>
      <c r="B826">
        <v>258.64</v>
      </c>
      <c r="D826" s="22"/>
      <c r="E826" s="22"/>
      <c r="F826" s="22"/>
    </row>
    <row r="827" spans="1:6" x14ac:dyDescent="0.3">
      <c r="A827">
        <v>11073</v>
      </c>
      <c r="B827">
        <v>24.95</v>
      </c>
      <c r="D827" s="22"/>
      <c r="E827" s="22"/>
      <c r="F827" s="22"/>
    </row>
    <row r="828" spans="1:6" x14ac:dyDescent="0.3">
      <c r="A828">
        <v>11074</v>
      </c>
      <c r="B828">
        <v>18.440000000000001</v>
      </c>
      <c r="D828" s="22"/>
      <c r="E828" s="22"/>
      <c r="F828" s="22"/>
    </row>
    <row r="829" spans="1:6" x14ac:dyDescent="0.3">
      <c r="A829">
        <v>11075</v>
      </c>
      <c r="B829">
        <v>6.19</v>
      </c>
      <c r="D829" s="22"/>
      <c r="E829" s="22"/>
      <c r="F829" s="22"/>
    </row>
    <row r="830" spans="1:6" x14ac:dyDescent="0.3">
      <c r="A830">
        <v>11076</v>
      </c>
      <c r="B830">
        <v>38.28</v>
      </c>
      <c r="D830" s="22"/>
      <c r="E830" s="22"/>
      <c r="F830" s="22"/>
    </row>
    <row r="831" spans="1:6" x14ac:dyDescent="0.3">
      <c r="A831">
        <v>11077</v>
      </c>
      <c r="B831">
        <v>8.5299999999999994</v>
      </c>
      <c r="D831" s="22"/>
      <c r="E831" s="22"/>
      <c r="F831" s="22"/>
    </row>
  </sheetData>
  <sortState xmlns:xlrd2="http://schemas.microsoft.com/office/spreadsheetml/2017/richdata2" ref="G2:J4">
    <sortCondition descending="1" ref="J2:J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D436-BAEE-480C-AF33-B573FA19B69B}">
  <sheetPr codeName="Sheet7"/>
  <dimension ref="A1:R126"/>
  <sheetViews>
    <sheetView workbookViewId="0">
      <selection activeCell="I14" sqref="I14"/>
    </sheetView>
  </sheetViews>
  <sheetFormatPr defaultRowHeight="14.4" x14ac:dyDescent="0.3"/>
  <cols>
    <col min="1" max="1" width="16.5546875" customWidth="1"/>
    <col min="2" max="2" width="17.21875" customWidth="1"/>
    <col min="3" max="4" width="23.88671875" customWidth="1"/>
    <col min="5" max="5" width="18.6640625" bestFit="1" customWidth="1"/>
    <col min="6" max="6" width="15.5546875" customWidth="1"/>
    <col min="7" max="9" width="11.109375" customWidth="1"/>
    <col min="10" max="10" width="10.109375" bestFit="1" customWidth="1"/>
    <col min="11" max="12" width="10.109375" customWidth="1"/>
    <col min="13" max="13" width="10.109375" bestFit="1" customWidth="1"/>
    <col min="14" max="14" width="10.21875" bestFit="1" customWidth="1"/>
    <col min="15" max="15" width="11.109375" customWidth="1"/>
    <col min="16" max="16" width="10.109375" customWidth="1"/>
    <col min="17" max="17" width="11.109375" customWidth="1"/>
    <col min="18" max="18" width="12.6640625" customWidth="1"/>
  </cols>
  <sheetData>
    <row r="1" spans="1:13" x14ac:dyDescent="0.3">
      <c r="A1" t="s">
        <v>166</v>
      </c>
      <c r="B1" t="s">
        <v>167</v>
      </c>
      <c r="C1" t="s">
        <v>179</v>
      </c>
      <c r="D1" t="s">
        <v>180</v>
      </c>
    </row>
    <row r="2" spans="1:13" x14ac:dyDescent="0.3">
      <c r="A2">
        <v>9</v>
      </c>
      <c r="B2">
        <v>1</v>
      </c>
      <c r="C2" s="21">
        <v>92.222222222222229</v>
      </c>
      <c r="D2" s="10">
        <v>140643.67111111112</v>
      </c>
      <c r="F2" t="s">
        <v>177</v>
      </c>
      <c r="G2" t="s">
        <v>178</v>
      </c>
      <c r="H2" t="s">
        <v>316</v>
      </c>
      <c r="I2" t="s">
        <v>317</v>
      </c>
      <c r="J2" t="s">
        <v>145</v>
      </c>
      <c r="L2" t="s">
        <v>181</v>
      </c>
      <c r="M2" t="s">
        <v>182</v>
      </c>
    </row>
    <row r="3" spans="1:13" x14ac:dyDescent="0.3">
      <c r="F3" t="s">
        <v>170</v>
      </c>
      <c r="G3">
        <v>123</v>
      </c>
      <c r="H3">
        <v>121</v>
      </c>
      <c r="I3">
        <v>2</v>
      </c>
      <c r="J3" s="25">
        <v>192107.6</v>
      </c>
      <c r="L3" t="s">
        <v>183</v>
      </c>
      <c r="M3" s="25">
        <v>155480.18</v>
      </c>
    </row>
    <row r="4" spans="1:13" x14ac:dyDescent="0.3">
      <c r="F4" t="s">
        <v>172</v>
      </c>
      <c r="G4">
        <v>96</v>
      </c>
      <c r="H4">
        <v>92</v>
      </c>
      <c r="I4">
        <v>4</v>
      </c>
      <c r="J4" s="25">
        <v>166537.76</v>
      </c>
      <c r="L4" t="s">
        <v>184</v>
      </c>
      <c r="M4" s="25">
        <v>137898.92000000001</v>
      </c>
    </row>
    <row r="5" spans="1:13" x14ac:dyDescent="0.3">
      <c r="F5" t="s">
        <v>168</v>
      </c>
      <c r="G5">
        <v>42</v>
      </c>
      <c r="H5">
        <v>41</v>
      </c>
      <c r="I5">
        <v>1</v>
      </c>
      <c r="J5" s="25">
        <v>68792.28</v>
      </c>
      <c r="L5" t="s">
        <v>185</v>
      </c>
      <c r="M5" s="25">
        <v>143401.37</v>
      </c>
    </row>
    <row r="6" spans="1:13" x14ac:dyDescent="0.3">
      <c r="F6" t="s">
        <v>175</v>
      </c>
      <c r="G6">
        <v>156</v>
      </c>
      <c r="H6">
        <v>146</v>
      </c>
      <c r="I6">
        <v>10</v>
      </c>
      <c r="J6" s="25">
        <v>232890.85</v>
      </c>
      <c r="L6" t="s">
        <v>186</v>
      </c>
      <c r="M6" s="25">
        <v>176831.63</v>
      </c>
    </row>
    <row r="7" spans="1:13" x14ac:dyDescent="0.3">
      <c r="F7" t="s">
        <v>169</v>
      </c>
      <c r="G7">
        <v>104</v>
      </c>
      <c r="H7">
        <v>100</v>
      </c>
      <c r="I7">
        <v>4</v>
      </c>
      <c r="J7" s="25">
        <v>126862.28</v>
      </c>
      <c r="L7" t="s">
        <v>32</v>
      </c>
      <c r="M7" s="25">
        <v>72114.92</v>
      </c>
    </row>
    <row r="8" spans="1:13" x14ac:dyDescent="0.3">
      <c r="F8" t="s">
        <v>174</v>
      </c>
      <c r="G8">
        <v>127</v>
      </c>
      <c r="H8">
        <v>122</v>
      </c>
      <c r="I8">
        <v>5</v>
      </c>
      <c r="J8" s="25">
        <v>202812.84</v>
      </c>
      <c r="L8" t="s">
        <v>187</v>
      </c>
      <c r="M8" s="25">
        <v>36362.800000000003</v>
      </c>
    </row>
    <row r="9" spans="1:13" x14ac:dyDescent="0.3">
      <c r="F9" t="s">
        <v>171</v>
      </c>
      <c r="G9">
        <v>43</v>
      </c>
      <c r="H9">
        <v>39</v>
      </c>
      <c r="I9">
        <v>4</v>
      </c>
      <c r="J9" s="25">
        <v>77308.070000000007</v>
      </c>
      <c r="L9" t="s">
        <v>188</v>
      </c>
      <c r="M9" s="25">
        <v>78882.75</v>
      </c>
    </row>
    <row r="10" spans="1:13" x14ac:dyDescent="0.3">
      <c r="F10" t="s">
        <v>173</v>
      </c>
      <c r="G10">
        <v>72</v>
      </c>
      <c r="H10">
        <v>68</v>
      </c>
      <c r="I10">
        <v>4</v>
      </c>
      <c r="J10" s="25">
        <v>124568.23</v>
      </c>
      <c r="L10" t="s">
        <v>189</v>
      </c>
      <c r="M10" s="25">
        <v>72772.95</v>
      </c>
    </row>
    <row r="11" spans="1:13" x14ac:dyDescent="0.3">
      <c r="F11" t="s">
        <v>176</v>
      </c>
      <c r="G11">
        <v>67</v>
      </c>
      <c r="H11">
        <v>64</v>
      </c>
      <c r="I11">
        <v>3</v>
      </c>
      <c r="J11" s="25">
        <v>73913.13</v>
      </c>
      <c r="L11" t="s">
        <v>190</v>
      </c>
      <c r="M11" s="25">
        <v>82010.64</v>
      </c>
    </row>
    <row r="12" spans="1:13" x14ac:dyDescent="0.3">
      <c r="F12" t="s">
        <v>153</v>
      </c>
      <c r="G12">
        <v>830</v>
      </c>
      <c r="H12">
        <v>793</v>
      </c>
      <c r="I12">
        <v>37</v>
      </c>
      <c r="J12" s="25">
        <v>1265793.04</v>
      </c>
      <c r="L12" t="s">
        <v>191</v>
      </c>
      <c r="M12" s="25">
        <v>104264.95</v>
      </c>
    </row>
    <row r="13" spans="1:13" x14ac:dyDescent="0.3">
      <c r="H13" s="99">
        <f>H12/830</f>
        <v>0.95542168674698791</v>
      </c>
      <c r="I13" s="99">
        <f>I12/830</f>
        <v>4.457831325301205E-2</v>
      </c>
      <c r="L13" t="s">
        <v>192</v>
      </c>
      <c r="M13" s="25">
        <v>89133.85</v>
      </c>
    </row>
    <row r="14" spans="1:13" x14ac:dyDescent="0.3">
      <c r="L14" t="s">
        <v>193</v>
      </c>
      <c r="M14" s="25">
        <v>116638.06</v>
      </c>
    </row>
    <row r="15" spans="1:13" x14ac:dyDescent="0.3">
      <c r="L15" t="s">
        <v>153</v>
      </c>
      <c r="M15" s="25">
        <v>1265793.0200000003</v>
      </c>
    </row>
    <row r="18" spans="1:18" x14ac:dyDescent="0.3">
      <c r="A18" t="s">
        <v>196</v>
      </c>
      <c r="B18" t="s">
        <v>181</v>
      </c>
      <c r="C18" t="s">
        <v>197</v>
      </c>
      <c r="E18" s="1" t="s">
        <v>199</v>
      </c>
      <c r="F18" s="1" t="s">
        <v>198</v>
      </c>
    </row>
    <row r="19" spans="1:18" x14ac:dyDescent="0.3">
      <c r="A19" t="s">
        <v>168</v>
      </c>
      <c r="B19" t="s">
        <v>183</v>
      </c>
      <c r="C19">
        <v>11702.8</v>
      </c>
      <c r="E19" s="1" t="s">
        <v>5</v>
      </c>
      <c r="F19" s="10" t="s">
        <v>183</v>
      </c>
      <c r="G19" s="10" t="s">
        <v>184</v>
      </c>
      <c r="H19" s="10" t="s">
        <v>185</v>
      </c>
      <c r="I19" s="10" t="s">
        <v>186</v>
      </c>
      <c r="J19" s="10" t="s">
        <v>32</v>
      </c>
      <c r="K19" s="10" t="s">
        <v>187</v>
      </c>
      <c r="L19" s="10" t="s">
        <v>188</v>
      </c>
      <c r="M19" s="10" t="s">
        <v>189</v>
      </c>
      <c r="N19" s="10" t="s">
        <v>190</v>
      </c>
      <c r="O19" s="10" t="s">
        <v>191</v>
      </c>
      <c r="P19" s="10" t="s">
        <v>192</v>
      </c>
      <c r="Q19" s="10" t="s">
        <v>193</v>
      </c>
      <c r="R19" s="10" t="s">
        <v>6</v>
      </c>
    </row>
    <row r="20" spans="1:18" x14ac:dyDescent="0.3">
      <c r="A20" t="s">
        <v>169</v>
      </c>
      <c r="B20" t="s">
        <v>183</v>
      </c>
      <c r="C20">
        <v>17848.68</v>
      </c>
      <c r="E20" s="2" t="s">
        <v>175</v>
      </c>
      <c r="F20" s="10">
        <v>42982.43</v>
      </c>
      <c r="G20" s="10">
        <v>22765.05</v>
      </c>
      <c r="H20" s="10">
        <v>13528.53</v>
      </c>
      <c r="I20" s="10">
        <v>23413.7</v>
      </c>
      <c r="J20" s="10">
        <v>12926.03</v>
      </c>
      <c r="K20" s="10">
        <v>4082.84</v>
      </c>
      <c r="L20" s="10">
        <v>17391.349999999999</v>
      </c>
      <c r="M20" s="10">
        <v>19865.52</v>
      </c>
      <c r="N20" s="10">
        <v>11506.38</v>
      </c>
      <c r="O20" s="10">
        <v>24158.81</v>
      </c>
      <c r="P20" s="10">
        <v>17935.669999999998</v>
      </c>
      <c r="Q20" s="10">
        <v>22334.52</v>
      </c>
      <c r="R20" s="10">
        <v>232890.83</v>
      </c>
    </row>
    <row r="21" spans="1:18" x14ac:dyDescent="0.3">
      <c r="A21" t="s">
        <v>170</v>
      </c>
      <c r="B21" t="s">
        <v>183</v>
      </c>
      <c r="C21">
        <v>15446.96</v>
      </c>
      <c r="E21" s="2" t="s">
        <v>174</v>
      </c>
      <c r="F21" s="10">
        <v>32686.02</v>
      </c>
      <c r="G21" s="10">
        <v>31752.880000000001</v>
      </c>
      <c r="H21" s="10">
        <v>27959.52</v>
      </c>
      <c r="I21" s="10">
        <v>23209.91</v>
      </c>
      <c r="J21" s="10">
        <v>18049.599999999999</v>
      </c>
      <c r="K21" s="10">
        <v>5599.79</v>
      </c>
      <c r="L21" s="10">
        <v>4045.19</v>
      </c>
      <c r="M21" s="10">
        <v>9283.68</v>
      </c>
      <c r="N21" s="10">
        <v>5317.9</v>
      </c>
      <c r="O21" s="10">
        <v>11206.84</v>
      </c>
      <c r="P21" s="10">
        <v>13306.06</v>
      </c>
      <c r="Q21" s="10">
        <v>20395.46</v>
      </c>
      <c r="R21" s="10">
        <v>202812.84999999998</v>
      </c>
    </row>
    <row r="22" spans="1:18" x14ac:dyDescent="0.3">
      <c r="A22" t="s">
        <v>171</v>
      </c>
      <c r="B22" t="s">
        <v>183</v>
      </c>
      <c r="C22">
        <v>6320.12</v>
      </c>
      <c r="E22" s="2" t="s">
        <v>169</v>
      </c>
      <c r="F22" s="10">
        <v>17848.68</v>
      </c>
      <c r="G22" s="10">
        <v>7509.36</v>
      </c>
      <c r="H22" s="10">
        <v>25424.12</v>
      </c>
      <c r="I22" s="10">
        <v>14577.6</v>
      </c>
      <c r="J22" s="10">
        <v>7117</v>
      </c>
      <c r="K22" s="10">
        <v>2262.91</v>
      </c>
      <c r="L22" s="10">
        <v>5233.08</v>
      </c>
      <c r="M22" s="10">
        <v>12757.52</v>
      </c>
      <c r="N22" s="10">
        <v>7591.1</v>
      </c>
      <c r="O22" s="10">
        <v>11701.95</v>
      </c>
      <c r="P22" s="10">
        <v>4544.8</v>
      </c>
      <c r="Q22" s="10">
        <v>10294.15</v>
      </c>
      <c r="R22" s="10">
        <v>126862.27000000002</v>
      </c>
    </row>
    <row r="23" spans="1:18" x14ac:dyDescent="0.3">
      <c r="A23" t="s">
        <v>172</v>
      </c>
      <c r="B23" t="s">
        <v>183</v>
      </c>
      <c r="C23">
        <v>7410.99</v>
      </c>
      <c r="E23" s="2" t="s">
        <v>173</v>
      </c>
      <c r="F23" s="10">
        <v>17827.34</v>
      </c>
      <c r="G23" s="10">
        <v>10208.129999999999</v>
      </c>
      <c r="H23" s="10">
        <v>10018.35</v>
      </c>
      <c r="I23" s="10">
        <v>33577.519999999997</v>
      </c>
      <c r="J23" s="10">
        <v>6697.8</v>
      </c>
      <c r="K23" s="10">
        <v>2082</v>
      </c>
      <c r="L23" s="10">
        <v>5563.98</v>
      </c>
      <c r="M23" s="10">
        <v>7185.99</v>
      </c>
      <c r="N23" s="10">
        <v>14456.46</v>
      </c>
      <c r="O23" s="10">
        <v>4619.08</v>
      </c>
      <c r="P23" s="10">
        <v>11459.58</v>
      </c>
      <c r="Q23" s="10">
        <v>872</v>
      </c>
      <c r="R23" s="10">
        <v>124568.23000000001</v>
      </c>
    </row>
    <row r="24" spans="1:18" x14ac:dyDescent="0.3">
      <c r="A24" t="s">
        <v>173</v>
      </c>
      <c r="B24" t="s">
        <v>183</v>
      </c>
      <c r="C24">
        <v>17827.34</v>
      </c>
      <c r="E24" s="2" t="s">
        <v>170</v>
      </c>
      <c r="F24" s="10">
        <v>15446.96</v>
      </c>
      <c r="G24" s="10">
        <v>13093.9</v>
      </c>
      <c r="H24" s="10">
        <v>29951.53</v>
      </c>
      <c r="I24" s="10">
        <v>12827.23</v>
      </c>
      <c r="J24" s="10">
        <v>15633.43</v>
      </c>
      <c r="K24" s="10">
        <v>5468.35</v>
      </c>
      <c r="L24" s="10">
        <v>21145.81</v>
      </c>
      <c r="M24" s="10">
        <v>10660.6</v>
      </c>
      <c r="N24" s="10">
        <v>14092.55</v>
      </c>
      <c r="O24" s="10">
        <v>16347.33</v>
      </c>
      <c r="P24" s="10">
        <v>13652.54</v>
      </c>
      <c r="Q24" s="10">
        <v>23787.37</v>
      </c>
      <c r="R24" s="10">
        <v>192107.59999999998</v>
      </c>
    </row>
    <row r="25" spans="1:18" x14ac:dyDescent="0.3">
      <c r="A25" t="s">
        <v>174</v>
      </c>
      <c r="B25" t="s">
        <v>183</v>
      </c>
      <c r="C25">
        <v>32686.02</v>
      </c>
      <c r="E25" s="2" t="s">
        <v>168</v>
      </c>
      <c r="F25" s="10">
        <v>11702.8</v>
      </c>
      <c r="G25" s="10">
        <v>5377.06</v>
      </c>
      <c r="H25" s="10">
        <v>4922.43</v>
      </c>
      <c r="I25" s="10">
        <v>210</v>
      </c>
      <c r="J25" s="10">
        <v>4500.2700000000004</v>
      </c>
      <c r="K25" s="10">
        <v>3037.4</v>
      </c>
      <c r="L25" s="10">
        <v>8114.22</v>
      </c>
      <c r="M25" s="10">
        <v>3585.58</v>
      </c>
      <c r="N25" s="10">
        <v>3444.83</v>
      </c>
      <c r="O25" s="10">
        <v>8974.5300000000007</v>
      </c>
      <c r="P25" s="10">
        <v>4385.34</v>
      </c>
      <c r="Q25" s="10">
        <v>10537.82</v>
      </c>
      <c r="R25" s="10">
        <v>68792.28</v>
      </c>
    </row>
    <row r="26" spans="1:18" x14ac:dyDescent="0.3">
      <c r="A26" t="s">
        <v>175</v>
      </c>
      <c r="B26" t="s">
        <v>183</v>
      </c>
      <c r="C26">
        <v>42982.43</v>
      </c>
      <c r="E26" s="2" t="s">
        <v>172</v>
      </c>
      <c r="F26" s="10">
        <v>7410.99</v>
      </c>
      <c r="G26" s="10">
        <v>24711.55</v>
      </c>
      <c r="H26" s="10">
        <v>16782.54</v>
      </c>
      <c r="I26" s="10">
        <v>44108.93</v>
      </c>
      <c r="J26" s="10">
        <v>6303.29</v>
      </c>
      <c r="K26" s="10">
        <v>6882.2</v>
      </c>
      <c r="L26" s="10">
        <v>9141</v>
      </c>
      <c r="M26" s="10">
        <v>1871.5</v>
      </c>
      <c r="N26" s="10">
        <v>12237.45</v>
      </c>
      <c r="O26" s="10">
        <v>15328.8</v>
      </c>
      <c r="P26" s="10">
        <v>8181.58</v>
      </c>
      <c r="Q26" s="10">
        <v>13577.92</v>
      </c>
      <c r="R26" s="10">
        <v>166537.75</v>
      </c>
    </row>
    <row r="27" spans="1:18" x14ac:dyDescent="0.3">
      <c r="A27" t="s">
        <v>176</v>
      </c>
      <c r="B27" t="s">
        <v>183</v>
      </c>
      <c r="C27">
        <v>3254.83</v>
      </c>
      <c r="E27" s="2" t="s">
        <v>171</v>
      </c>
      <c r="F27" s="10">
        <v>6320.12</v>
      </c>
      <c r="G27" s="10">
        <v>19203.34</v>
      </c>
      <c r="H27" s="10">
        <v>8550.18</v>
      </c>
      <c r="I27" s="10">
        <v>10066.299999999999</v>
      </c>
      <c r="J27" s="10">
        <v>139.80000000000001</v>
      </c>
      <c r="K27" s="10">
        <v>3482.5</v>
      </c>
      <c r="L27" s="10">
        <v>4388.1000000000004</v>
      </c>
      <c r="M27" s="10">
        <v>1446</v>
      </c>
      <c r="N27" s="10">
        <v>8776.15</v>
      </c>
      <c r="O27" s="10">
        <v>5742.22</v>
      </c>
      <c r="P27" s="10">
        <v>7117.36</v>
      </c>
      <c r="Q27" s="10">
        <v>2076</v>
      </c>
      <c r="R27" s="10">
        <v>77308.070000000007</v>
      </c>
    </row>
    <row r="28" spans="1:18" x14ac:dyDescent="0.3">
      <c r="A28" t="s">
        <v>168</v>
      </c>
      <c r="B28" t="s">
        <v>184</v>
      </c>
      <c r="C28">
        <v>5377.06</v>
      </c>
      <c r="E28" s="2" t="s">
        <v>176</v>
      </c>
      <c r="F28" s="10">
        <v>3254.83</v>
      </c>
      <c r="G28" s="10">
        <v>3277.64</v>
      </c>
      <c r="H28" s="10">
        <v>6264.18</v>
      </c>
      <c r="I28" s="10">
        <v>14840.45</v>
      </c>
      <c r="J28" s="10">
        <v>747.7</v>
      </c>
      <c r="K28" s="10">
        <v>3464.81</v>
      </c>
      <c r="L28" s="10">
        <v>3860.02</v>
      </c>
      <c r="M28" s="10">
        <v>6116.56</v>
      </c>
      <c r="N28" s="10">
        <v>4587.8100000000004</v>
      </c>
      <c r="O28" s="10">
        <v>6185.4</v>
      </c>
      <c r="P28" s="10">
        <v>8550.91</v>
      </c>
      <c r="Q28" s="10">
        <v>12762.82</v>
      </c>
      <c r="R28" s="10">
        <v>73913.13</v>
      </c>
    </row>
    <row r="29" spans="1:18" x14ac:dyDescent="0.3">
      <c r="A29" t="s">
        <v>169</v>
      </c>
      <c r="B29" t="s">
        <v>184</v>
      </c>
      <c r="C29">
        <v>7509.36</v>
      </c>
      <c r="E29" s="2" t="s">
        <v>6</v>
      </c>
      <c r="F29" s="10">
        <v>155480.16999999998</v>
      </c>
      <c r="G29" s="10">
        <v>137898.91000000003</v>
      </c>
      <c r="H29" s="10">
        <v>143401.38000000003</v>
      </c>
      <c r="I29" s="10">
        <v>176831.64</v>
      </c>
      <c r="J29" s="10">
        <v>72114.92</v>
      </c>
      <c r="K29" s="10">
        <v>36362.800000000003</v>
      </c>
      <c r="L29" s="10">
        <v>78882.750000000015</v>
      </c>
      <c r="M29" s="10">
        <v>72772.95</v>
      </c>
      <c r="N29" s="10">
        <v>82010.63</v>
      </c>
      <c r="O29" s="10">
        <v>104264.95999999999</v>
      </c>
      <c r="P29" s="10">
        <v>89133.84</v>
      </c>
      <c r="Q29" s="10">
        <v>116638.06</v>
      </c>
      <c r="R29" s="10">
        <v>1265793.0099999998</v>
      </c>
    </row>
    <row r="30" spans="1:18" x14ac:dyDescent="0.3">
      <c r="A30" t="s">
        <v>170</v>
      </c>
      <c r="B30" t="s">
        <v>184</v>
      </c>
      <c r="C30">
        <v>13093.9</v>
      </c>
    </row>
    <row r="31" spans="1:18" x14ac:dyDescent="0.3">
      <c r="A31" t="s">
        <v>171</v>
      </c>
      <c r="B31" t="s">
        <v>184</v>
      </c>
      <c r="C31">
        <v>19203.34</v>
      </c>
    </row>
    <row r="32" spans="1:18" x14ac:dyDescent="0.3">
      <c r="A32" t="s">
        <v>172</v>
      </c>
      <c r="B32" t="s">
        <v>184</v>
      </c>
      <c r="C32">
        <v>24711.55</v>
      </c>
    </row>
    <row r="33" spans="1:3" x14ac:dyDescent="0.3">
      <c r="A33" t="s">
        <v>173</v>
      </c>
      <c r="B33" t="s">
        <v>184</v>
      </c>
      <c r="C33">
        <v>10208.129999999999</v>
      </c>
    </row>
    <row r="34" spans="1:3" x14ac:dyDescent="0.3">
      <c r="A34" t="s">
        <v>174</v>
      </c>
      <c r="B34" t="s">
        <v>184</v>
      </c>
      <c r="C34">
        <v>31752.880000000001</v>
      </c>
    </row>
    <row r="35" spans="1:3" x14ac:dyDescent="0.3">
      <c r="A35" t="s">
        <v>175</v>
      </c>
      <c r="B35" t="s">
        <v>184</v>
      </c>
      <c r="C35">
        <v>22765.05</v>
      </c>
    </row>
    <row r="36" spans="1:3" x14ac:dyDescent="0.3">
      <c r="A36" t="s">
        <v>176</v>
      </c>
      <c r="B36" t="s">
        <v>184</v>
      </c>
      <c r="C36">
        <v>3277.64</v>
      </c>
    </row>
    <row r="37" spans="1:3" x14ac:dyDescent="0.3">
      <c r="A37" t="s">
        <v>168</v>
      </c>
      <c r="B37" t="s">
        <v>185</v>
      </c>
      <c r="C37">
        <v>4922.43</v>
      </c>
    </row>
    <row r="38" spans="1:3" x14ac:dyDescent="0.3">
      <c r="A38" t="s">
        <v>169</v>
      </c>
      <c r="B38" t="s">
        <v>185</v>
      </c>
      <c r="C38">
        <v>25424.12</v>
      </c>
    </row>
    <row r="39" spans="1:3" x14ac:dyDescent="0.3">
      <c r="A39" t="s">
        <v>170</v>
      </c>
      <c r="B39" t="s">
        <v>185</v>
      </c>
      <c r="C39">
        <v>29951.53</v>
      </c>
    </row>
    <row r="40" spans="1:3" x14ac:dyDescent="0.3">
      <c r="A40" t="s">
        <v>171</v>
      </c>
      <c r="B40" t="s">
        <v>185</v>
      </c>
      <c r="C40">
        <v>8550.18</v>
      </c>
    </row>
    <row r="41" spans="1:3" x14ac:dyDescent="0.3">
      <c r="A41" t="s">
        <v>172</v>
      </c>
      <c r="B41" t="s">
        <v>185</v>
      </c>
      <c r="C41">
        <v>16782.54</v>
      </c>
    </row>
    <row r="42" spans="1:3" x14ac:dyDescent="0.3">
      <c r="A42" t="s">
        <v>173</v>
      </c>
      <c r="B42" t="s">
        <v>185</v>
      </c>
      <c r="C42">
        <v>10018.35</v>
      </c>
    </row>
    <row r="43" spans="1:3" x14ac:dyDescent="0.3">
      <c r="A43" t="s">
        <v>174</v>
      </c>
      <c r="B43" t="s">
        <v>185</v>
      </c>
      <c r="C43">
        <v>27959.52</v>
      </c>
    </row>
    <row r="44" spans="1:3" x14ac:dyDescent="0.3">
      <c r="A44" t="s">
        <v>175</v>
      </c>
      <c r="B44" t="s">
        <v>185</v>
      </c>
      <c r="C44">
        <v>13528.53</v>
      </c>
    </row>
    <row r="45" spans="1:3" x14ac:dyDescent="0.3">
      <c r="A45" t="s">
        <v>176</v>
      </c>
      <c r="B45" t="s">
        <v>185</v>
      </c>
      <c r="C45">
        <v>6264.18</v>
      </c>
    </row>
    <row r="46" spans="1:3" x14ac:dyDescent="0.3">
      <c r="A46" t="s">
        <v>168</v>
      </c>
      <c r="B46" t="s">
        <v>186</v>
      </c>
      <c r="C46">
        <v>210</v>
      </c>
    </row>
    <row r="47" spans="1:3" x14ac:dyDescent="0.3">
      <c r="A47" t="s">
        <v>169</v>
      </c>
      <c r="B47" t="s">
        <v>186</v>
      </c>
      <c r="C47">
        <v>14577.6</v>
      </c>
    </row>
    <row r="48" spans="1:3" x14ac:dyDescent="0.3">
      <c r="A48" t="s">
        <v>170</v>
      </c>
      <c r="B48" t="s">
        <v>186</v>
      </c>
      <c r="C48">
        <v>12827.23</v>
      </c>
    </row>
    <row r="49" spans="1:3" x14ac:dyDescent="0.3">
      <c r="A49" t="s">
        <v>171</v>
      </c>
      <c r="B49" t="s">
        <v>186</v>
      </c>
      <c r="C49">
        <v>10066.299999999999</v>
      </c>
    </row>
    <row r="50" spans="1:3" x14ac:dyDescent="0.3">
      <c r="A50" t="s">
        <v>172</v>
      </c>
      <c r="B50" t="s">
        <v>186</v>
      </c>
      <c r="C50">
        <v>44108.93</v>
      </c>
    </row>
    <row r="51" spans="1:3" x14ac:dyDescent="0.3">
      <c r="A51" t="s">
        <v>173</v>
      </c>
      <c r="B51" t="s">
        <v>186</v>
      </c>
      <c r="C51">
        <v>33577.519999999997</v>
      </c>
    </row>
    <row r="52" spans="1:3" x14ac:dyDescent="0.3">
      <c r="A52" t="s">
        <v>174</v>
      </c>
      <c r="B52" t="s">
        <v>186</v>
      </c>
      <c r="C52">
        <v>23209.91</v>
      </c>
    </row>
    <row r="53" spans="1:3" x14ac:dyDescent="0.3">
      <c r="A53" t="s">
        <v>175</v>
      </c>
      <c r="B53" t="s">
        <v>186</v>
      </c>
      <c r="C53">
        <v>23413.7</v>
      </c>
    </row>
    <row r="54" spans="1:3" x14ac:dyDescent="0.3">
      <c r="A54" t="s">
        <v>176</v>
      </c>
      <c r="B54" t="s">
        <v>186</v>
      </c>
      <c r="C54">
        <v>14840.45</v>
      </c>
    </row>
    <row r="55" spans="1:3" x14ac:dyDescent="0.3">
      <c r="A55" t="s">
        <v>168</v>
      </c>
      <c r="B55" t="s">
        <v>32</v>
      </c>
      <c r="C55">
        <v>4500.2700000000004</v>
      </c>
    </row>
    <row r="56" spans="1:3" x14ac:dyDescent="0.3">
      <c r="A56" t="s">
        <v>169</v>
      </c>
      <c r="B56" t="s">
        <v>32</v>
      </c>
      <c r="C56">
        <v>7117</v>
      </c>
    </row>
    <row r="57" spans="1:3" x14ac:dyDescent="0.3">
      <c r="A57" t="s">
        <v>170</v>
      </c>
      <c r="B57" t="s">
        <v>32</v>
      </c>
      <c r="C57">
        <v>15633.43</v>
      </c>
    </row>
    <row r="58" spans="1:3" x14ac:dyDescent="0.3">
      <c r="A58" t="s">
        <v>171</v>
      </c>
      <c r="B58" t="s">
        <v>32</v>
      </c>
      <c r="C58">
        <v>139.80000000000001</v>
      </c>
    </row>
    <row r="59" spans="1:3" x14ac:dyDescent="0.3">
      <c r="A59" t="s">
        <v>172</v>
      </c>
      <c r="B59" t="s">
        <v>32</v>
      </c>
      <c r="C59">
        <v>6303.29</v>
      </c>
    </row>
    <row r="60" spans="1:3" x14ac:dyDescent="0.3">
      <c r="A60" t="s">
        <v>173</v>
      </c>
      <c r="B60" t="s">
        <v>32</v>
      </c>
      <c r="C60">
        <v>6697.8</v>
      </c>
    </row>
    <row r="61" spans="1:3" x14ac:dyDescent="0.3">
      <c r="A61" t="s">
        <v>174</v>
      </c>
      <c r="B61" t="s">
        <v>32</v>
      </c>
      <c r="C61">
        <v>18049.599999999999</v>
      </c>
    </row>
    <row r="62" spans="1:3" x14ac:dyDescent="0.3">
      <c r="A62" t="s">
        <v>175</v>
      </c>
      <c r="B62" t="s">
        <v>32</v>
      </c>
      <c r="C62">
        <v>12926.03</v>
      </c>
    </row>
    <row r="63" spans="1:3" x14ac:dyDescent="0.3">
      <c r="A63" t="s">
        <v>176</v>
      </c>
      <c r="B63" t="s">
        <v>32</v>
      </c>
      <c r="C63">
        <v>747.7</v>
      </c>
    </row>
    <row r="64" spans="1:3" x14ac:dyDescent="0.3">
      <c r="A64" t="s">
        <v>168</v>
      </c>
      <c r="B64" t="s">
        <v>187</v>
      </c>
      <c r="C64">
        <v>3037.4</v>
      </c>
    </row>
    <row r="65" spans="1:3" x14ac:dyDescent="0.3">
      <c r="A65" t="s">
        <v>169</v>
      </c>
      <c r="B65" t="s">
        <v>187</v>
      </c>
      <c r="C65">
        <v>2262.91</v>
      </c>
    </row>
    <row r="66" spans="1:3" x14ac:dyDescent="0.3">
      <c r="A66" t="s">
        <v>170</v>
      </c>
      <c r="B66" t="s">
        <v>187</v>
      </c>
      <c r="C66">
        <v>5468.35</v>
      </c>
    </row>
    <row r="67" spans="1:3" x14ac:dyDescent="0.3">
      <c r="A67" t="s">
        <v>171</v>
      </c>
      <c r="B67" t="s">
        <v>187</v>
      </c>
      <c r="C67">
        <v>3482.5</v>
      </c>
    </row>
    <row r="68" spans="1:3" x14ac:dyDescent="0.3">
      <c r="A68" t="s">
        <v>172</v>
      </c>
      <c r="B68" t="s">
        <v>187</v>
      </c>
      <c r="C68">
        <v>6882.2</v>
      </c>
    </row>
    <row r="69" spans="1:3" x14ac:dyDescent="0.3">
      <c r="A69" t="s">
        <v>173</v>
      </c>
      <c r="B69" t="s">
        <v>187</v>
      </c>
      <c r="C69">
        <v>2082</v>
      </c>
    </row>
    <row r="70" spans="1:3" x14ac:dyDescent="0.3">
      <c r="A70" t="s">
        <v>174</v>
      </c>
      <c r="B70" t="s">
        <v>187</v>
      </c>
      <c r="C70">
        <v>5599.79</v>
      </c>
    </row>
    <row r="71" spans="1:3" x14ac:dyDescent="0.3">
      <c r="A71" t="s">
        <v>175</v>
      </c>
      <c r="B71" t="s">
        <v>187</v>
      </c>
      <c r="C71">
        <v>4082.84</v>
      </c>
    </row>
    <row r="72" spans="1:3" x14ac:dyDescent="0.3">
      <c r="A72" t="s">
        <v>176</v>
      </c>
      <c r="B72" t="s">
        <v>187</v>
      </c>
      <c r="C72">
        <v>3464.81</v>
      </c>
    </row>
    <row r="73" spans="1:3" x14ac:dyDescent="0.3">
      <c r="A73" t="s">
        <v>168</v>
      </c>
      <c r="B73" t="s">
        <v>188</v>
      </c>
      <c r="C73">
        <v>8114.22</v>
      </c>
    </row>
    <row r="74" spans="1:3" x14ac:dyDescent="0.3">
      <c r="A74" t="s">
        <v>169</v>
      </c>
      <c r="B74" t="s">
        <v>188</v>
      </c>
      <c r="C74">
        <v>5233.08</v>
      </c>
    </row>
    <row r="75" spans="1:3" x14ac:dyDescent="0.3">
      <c r="A75" t="s">
        <v>170</v>
      </c>
      <c r="B75" t="s">
        <v>188</v>
      </c>
      <c r="C75">
        <v>21145.81</v>
      </c>
    </row>
    <row r="76" spans="1:3" x14ac:dyDescent="0.3">
      <c r="A76" t="s">
        <v>171</v>
      </c>
      <c r="B76" t="s">
        <v>188</v>
      </c>
      <c r="C76">
        <v>4388.1000000000004</v>
      </c>
    </row>
    <row r="77" spans="1:3" x14ac:dyDescent="0.3">
      <c r="A77" t="s">
        <v>172</v>
      </c>
      <c r="B77" t="s">
        <v>188</v>
      </c>
      <c r="C77">
        <v>9141</v>
      </c>
    </row>
    <row r="78" spans="1:3" x14ac:dyDescent="0.3">
      <c r="A78" t="s">
        <v>173</v>
      </c>
      <c r="B78" t="s">
        <v>188</v>
      </c>
      <c r="C78">
        <v>5563.98</v>
      </c>
    </row>
    <row r="79" spans="1:3" x14ac:dyDescent="0.3">
      <c r="A79" t="s">
        <v>174</v>
      </c>
      <c r="B79" t="s">
        <v>188</v>
      </c>
      <c r="C79">
        <v>4045.19</v>
      </c>
    </row>
    <row r="80" spans="1:3" x14ac:dyDescent="0.3">
      <c r="A80" t="s">
        <v>175</v>
      </c>
      <c r="B80" t="s">
        <v>188</v>
      </c>
      <c r="C80">
        <v>17391.349999999999</v>
      </c>
    </row>
    <row r="81" spans="1:3" x14ac:dyDescent="0.3">
      <c r="A81" t="s">
        <v>176</v>
      </c>
      <c r="B81" t="s">
        <v>188</v>
      </c>
      <c r="C81">
        <v>3860.02</v>
      </c>
    </row>
    <row r="82" spans="1:3" x14ac:dyDescent="0.3">
      <c r="A82" t="s">
        <v>168</v>
      </c>
      <c r="B82" t="s">
        <v>189</v>
      </c>
      <c r="C82">
        <v>3585.58</v>
      </c>
    </row>
    <row r="83" spans="1:3" x14ac:dyDescent="0.3">
      <c r="A83" t="s">
        <v>169</v>
      </c>
      <c r="B83" t="s">
        <v>189</v>
      </c>
      <c r="C83">
        <v>12757.52</v>
      </c>
    </row>
    <row r="84" spans="1:3" x14ac:dyDescent="0.3">
      <c r="A84" t="s">
        <v>170</v>
      </c>
      <c r="B84" t="s">
        <v>189</v>
      </c>
      <c r="C84">
        <v>10660.6</v>
      </c>
    </row>
    <row r="85" spans="1:3" x14ac:dyDescent="0.3">
      <c r="A85" t="s">
        <v>171</v>
      </c>
      <c r="B85" t="s">
        <v>189</v>
      </c>
      <c r="C85">
        <v>1446</v>
      </c>
    </row>
    <row r="86" spans="1:3" x14ac:dyDescent="0.3">
      <c r="A86" t="s">
        <v>172</v>
      </c>
      <c r="B86" t="s">
        <v>189</v>
      </c>
      <c r="C86">
        <v>1871.5</v>
      </c>
    </row>
    <row r="87" spans="1:3" x14ac:dyDescent="0.3">
      <c r="A87" t="s">
        <v>173</v>
      </c>
      <c r="B87" t="s">
        <v>189</v>
      </c>
      <c r="C87">
        <v>7185.99</v>
      </c>
    </row>
    <row r="88" spans="1:3" x14ac:dyDescent="0.3">
      <c r="A88" t="s">
        <v>174</v>
      </c>
      <c r="B88" t="s">
        <v>189</v>
      </c>
      <c r="C88">
        <v>9283.68</v>
      </c>
    </row>
    <row r="89" spans="1:3" x14ac:dyDescent="0.3">
      <c r="A89" t="s">
        <v>175</v>
      </c>
      <c r="B89" t="s">
        <v>189</v>
      </c>
      <c r="C89">
        <v>19865.52</v>
      </c>
    </row>
    <row r="90" spans="1:3" x14ac:dyDescent="0.3">
      <c r="A90" t="s">
        <v>176</v>
      </c>
      <c r="B90" t="s">
        <v>189</v>
      </c>
      <c r="C90">
        <v>6116.56</v>
      </c>
    </row>
    <row r="91" spans="1:3" x14ac:dyDescent="0.3">
      <c r="A91" t="s">
        <v>168</v>
      </c>
      <c r="B91" t="s">
        <v>190</v>
      </c>
      <c r="C91">
        <v>3444.83</v>
      </c>
    </row>
    <row r="92" spans="1:3" x14ac:dyDescent="0.3">
      <c r="A92" t="s">
        <v>169</v>
      </c>
      <c r="B92" t="s">
        <v>190</v>
      </c>
      <c r="C92">
        <v>7591.1</v>
      </c>
    </row>
    <row r="93" spans="1:3" x14ac:dyDescent="0.3">
      <c r="A93" t="s">
        <v>170</v>
      </c>
      <c r="B93" t="s">
        <v>190</v>
      </c>
      <c r="C93">
        <v>14092.55</v>
      </c>
    </row>
    <row r="94" spans="1:3" x14ac:dyDescent="0.3">
      <c r="A94" t="s">
        <v>171</v>
      </c>
      <c r="B94" t="s">
        <v>190</v>
      </c>
      <c r="C94">
        <v>8776.15</v>
      </c>
    </row>
    <row r="95" spans="1:3" x14ac:dyDescent="0.3">
      <c r="A95" t="s">
        <v>172</v>
      </c>
      <c r="B95" t="s">
        <v>190</v>
      </c>
      <c r="C95">
        <v>12237.45</v>
      </c>
    </row>
    <row r="96" spans="1:3" x14ac:dyDescent="0.3">
      <c r="A96" t="s">
        <v>173</v>
      </c>
      <c r="B96" t="s">
        <v>190</v>
      </c>
      <c r="C96">
        <v>14456.46</v>
      </c>
    </row>
    <row r="97" spans="1:3" x14ac:dyDescent="0.3">
      <c r="A97" t="s">
        <v>174</v>
      </c>
      <c r="B97" t="s">
        <v>190</v>
      </c>
      <c r="C97">
        <v>5317.9</v>
      </c>
    </row>
    <row r="98" spans="1:3" x14ac:dyDescent="0.3">
      <c r="A98" t="s">
        <v>175</v>
      </c>
      <c r="B98" t="s">
        <v>190</v>
      </c>
      <c r="C98">
        <v>11506.38</v>
      </c>
    </row>
    <row r="99" spans="1:3" x14ac:dyDescent="0.3">
      <c r="A99" t="s">
        <v>176</v>
      </c>
      <c r="B99" t="s">
        <v>190</v>
      </c>
      <c r="C99">
        <v>4587.8100000000004</v>
      </c>
    </row>
    <row r="100" spans="1:3" x14ac:dyDescent="0.3">
      <c r="A100" t="s">
        <v>168</v>
      </c>
      <c r="B100" t="s">
        <v>191</v>
      </c>
      <c r="C100">
        <v>8974.5300000000007</v>
      </c>
    </row>
    <row r="101" spans="1:3" x14ac:dyDescent="0.3">
      <c r="A101" t="s">
        <v>169</v>
      </c>
      <c r="B101" t="s">
        <v>191</v>
      </c>
      <c r="C101">
        <v>11701.95</v>
      </c>
    </row>
    <row r="102" spans="1:3" x14ac:dyDescent="0.3">
      <c r="A102" t="s">
        <v>170</v>
      </c>
      <c r="B102" t="s">
        <v>191</v>
      </c>
      <c r="C102">
        <v>16347.33</v>
      </c>
    </row>
    <row r="103" spans="1:3" x14ac:dyDescent="0.3">
      <c r="A103" t="s">
        <v>171</v>
      </c>
      <c r="B103" t="s">
        <v>191</v>
      </c>
      <c r="C103">
        <v>5742.22</v>
      </c>
    </row>
    <row r="104" spans="1:3" x14ac:dyDescent="0.3">
      <c r="A104" t="s">
        <v>172</v>
      </c>
      <c r="B104" t="s">
        <v>191</v>
      </c>
      <c r="C104">
        <v>15328.8</v>
      </c>
    </row>
    <row r="105" spans="1:3" x14ac:dyDescent="0.3">
      <c r="A105" t="s">
        <v>173</v>
      </c>
      <c r="B105" t="s">
        <v>191</v>
      </c>
      <c r="C105">
        <v>4619.08</v>
      </c>
    </row>
    <row r="106" spans="1:3" x14ac:dyDescent="0.3">
      <c r="A106" t="s">
        <v>174</v>
      </c>
      <c r="B106" t="s">
        <v>191</v>
      </c>
      <c r="C106">
        <v>11206.84</v>
      </c>
    </row>
    <row r="107" spans="1:3" x14ac:dyDescent="0.3">
      <c r="A107" t="s">
        <v>175</v>
      </c>
      <c r="B107" t="s">
        <v>191</v>
      </c>
      <c r="C107">
        <v>24158.81</v>
      </c>
    </row>
    <row r="108" spans="1:3" x14ac:dyDescent="0.3">
      <c r="A108" t="s">
        <v>176</v>
      </c>
      <c r="B108" t="s">
        <v>191</v>
      </c>
      <c r="C108">
        <v>6185.4</v>
      </c>
    </row>
    <row r="109" spans="1:3" x14ac:dyDescent="0.3">
      <c r="A109" t="s">
        <v>168</v>
      </c>
      <c r="B109" t="s">
        <v>192</v>
      </c>
      <c r="C109">
        <v>4385.34</v>
      </c>
    </row>
    <row r="110" spans="1:3" x14ac:dyDescent="0.3">
      <c r="A110" t="s">
        <v>169</v>
      </c>
      <c r="B110" t="s">
        <v>192</v>
      </c>
      <c r="C110">
        <v>4544.8</v>
      </c>
    </row>
    <row r="111" spans="1:3" x14ac:dyDescent="0.3">
      <c r="A111" t="s">
        <v>170</v>
      </c>
      <c r="B111" t="s">
        <v>192</v>
      </c>
      <c r="C111">
        <v>13652.54</v>
      </c>
    </row>
    <row r="112" spans="1:3" x14ac:dyDescent="0.3">
      <c r="A112" t="s">
        <v>171</v>
      </c>
      <c r="B112" t="s">
        <v>192</v>
      </c>
      <c r="C112">
        <v>7117.36</v>
      </c>
    </row>
    <row r="113" spans="1:3" x14ac:dyDescent="0.3">
      <c r="A113" t="s">
        <v>172</v>
      </c>
      <c r="B113" t="s">
        <v>192</v>
      </c>
      <c r="C113">
        <v>8181.58</v>
      </c>
    </row>
    <row r="114" spans="1:3" x14ac:dyDescent="0.3">
      <c r="A114" t="s">
        <v>173</v>
      </c>
      <c r="B114" t="s">
        <v>192</v>
      </c>
      <c r="C114">
        <v>11459.58</v>
      </c>
    </row>
    <row r="115" spans="1:3" x14ac:dyDescent="0.3">
      <c r="A115" t="s">
        <v>174</v>
      </c>
      <c r="B115" t="s">
        <v>192</v>
      </c>
      <c r="C115">
        <v>13306.06</v>
      </c>
    </row>
    <row r="116" spans="1:3" x14ac:dyDescent="0.3">
      <c r="A116" t="s">
        <v>175</v>
      </c>
      <c r="B116" t="s">
        <v>192</v>
      </c>
      <c r="C116">
        <v>17935.669999999998</v>
      </c>
    </row>
    <row r="117" spans="1:3" x14ac:dyDescent="0.3">
      <c r="A117" t="s">
        <v>176</v>
      </c>
      <c r="B117" t="s">
        <v>192</v>
      </c>
      <c r="C117">
        <v>8550.91</v>
      </c>
    </row>
    <row r="118" spans="1:3" x14ac:dyDescent="0.3">
      <c r="A118" t="s">
        <v>168</v>
      </c>
      <c r="B118" t="s">
        <v>193</v>
      </c>
      <c r="C118">
        <v>10537.82</v>
      </c>
    </row>
    <row r="119" spans="1:3" x14ac:dyDescent="0.3">
      <c r="A119" t="s">
        <v>169</v>
      </c>
      <c r="B119" t="s">
        <v>193</v>
      </c>
      <c r="C119">
        <v>10294.15</v>
      </c>
    </row>
    <row r="120" spans="1:3" x14ac:dyDescent="0.3">
      <c r="A120" t="s">
        <v>170</v>
      </c>
      <c r="B120" t="s">
        <v>193</v>
      </c>
      <c r="C120">
        <v>23787.37</v>
      </c>
    </row>
    <row r="121" spans="1:3" x14ac:dyDescent="0.3">
      <c r="A121" t="s">
        <v>171</v>
      </c>
      <c r="B121" t="s">
        <v>193</v>
      </c>
      <c r="C121">
        <v>2076</v>
      </c>
    </row>
    <row r="122" spans="1:3" x14ac:dyDescent="0.3">
      <c r="A122" t="s">
        <v>172</v>
      </c>
      <c r="B122" t="s">
        <v>193</v>
      </c>
      <c r="C122">
        <v>13577.92</v>
      </c>
    </row>
    <row r="123" spans="1:3" x14ac:dyDescent="0.3">
      <c r="A123" t="s">
        <v>173</v>
      </c>
      <c r="B123" t="s">
        <v>193</v>
      </c>
      <c r="C123">
        <v>872</v>
      </c>
    </row>
    <row r="124" spans="1:3" x14ac:dyDescent="0.3">
      <c r="A124" t="s">
        <v>174</v>
      </c>
      <c r="B124" t="s">
        <v>193</v>
      </c>
      <c r="C124">
        <v>20395.46</v>
      </c>
    </row>
    <row r="125" spans="1:3" x14ac:dyDescent="0.3">
      <c r="A125" t="s">
        <v>175</v>
      </c>
      <c r="B125" t="s">
        <v>193</v>
      </c>
      <c r="C125">
        <v>22334.52</v>
      </c>
    </row>
    <row r="126" spans="1:3" x14ac:dyDescent="0.3">
      <c r="A126" t="s">
        <v>176</v>
      </c>
      <c r="B126" t="s">
        <v>193</v>
      </c>
      <c r="C126">
        <v>12762.82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2D0E-F041-48E0-878A-8B8D96D65648}">
  <sheetPr codeName="Sheet6"/>
  <dimension ref="A1:AS160"/>
  <sheetViews>
    <sheetView topLeftCell="A20" zoomScale="85" zoomScaleNormal="85" workbookViewId="0">
      <selection activeCell="H17" sqref="H17"/>
    </sheetView>
  </sheetViews>
  <sheetFormatPr defaultRowHeight="14.4" x14ac:dyDescent="0.3"/>
  <cols>
    <col min="1" max="1" width="30.21875" customWidth="1"/>
    <col min="2" max="2" width="16" style="10" customWidth="1"/>
    <col min="3" max="3" width="15.77734375" style="10" customWidth="1"/>
    <col min="4" max="4" width="23" style="7" customWidth="1"/>
    <col min="5" max="5" width="11.33203125" style="9" customWidth="1"/>
    <col min="6" max="6" width="22.33203125" style="10" customWidth="1"/>
    <col min="7" max="7" width="19.33203125" style="10" customWidth="1"/>
    <col min="8" max="8" width="22.44140625" bestFit="1" customWidth="1"/>
    <col min="9" max="9" width="19" customWidth="1"/>
    <col min="10" max="10" width="23.88671875" customWidth="1"/>
    <col min="12" max="12" width="28.77734375" customWidth="1"/>
    <col min="13" max="13" width="13.44140625" style="7" customWidth="1"/>
    <col min="14" max="14" width="20" customWidth="1"/>
    <col min="15" max="16" width="16" customWidth="1"/>
    <col min="17" max="17" width="15.33203125" customWidth="1"/>
    <col min="18" max="18" width="11.33203125" customWidth="1"/>
    <col min="20" max="20" width="22.77734375" customWidth="1"/>
    <col min="21" max="21" width="13.88671875" customWidth="1"/>
    <col min="27" max="27" width="30.21875" customWidth="1"/>
    <col min="28" max="28" width="18" customWidth="1"/>
    <col min="29" max="29" width="14.6640625" customWidth="1"/>
    <col min="30" max="30" width="12.21875" customWidth="1"/>
    <col min="31" max="31" width="12.33203125" customWidth="1"/>
    <col min="32" max="32" width="19.6640625" customWidth="1"/>
    <col min="33" max="33" width="12.77734375" customWidth="1"/>
    <col min="39" max="39" width="23.109375" bestFit="1" customWidth="1"/>
    <col min="40" max="40" width="11.33203125" bestFit="1" customWidth="1"/>
    <col min="41" max="41" width="16.33203125" bestFit="1" customWidth="1"/>
    <col min="42" max="42" width="11.88671875" bestFit="1" customWidth="1"/>
    <col min="43" max="43" width="10.21875" bestFit="1" customWidth="1"/>
    <col min="44" max="44" width="10.44140625" bestFit="1" customWidth="1"/>
    <col min="48" max="48" width="16.109375" customWidth="1"/>
    <col min="49" max="49" width="16" customWidth="1"/>
  </cols>
  <sheetData>
    <row r="1" spans="1:45" ht="28.8" x14ac:dyDescent="0.3">
      <c r="A1" s="15" t="s">
        <v>144</v>
      </c>
      <c r="B1" s="16" t="s">
        <v>152</v>
      </c>
      <c r="C1" s="17" t="s">
        <v>145</v>
      </c>
      <c r="D1" s="18" t="s">
        <v>150</v>
      </c>
      <c r="E1" s="19" t="s">
        <v>154</v>
      </c>
      <c r="F1" s="17" t="s">
        <v>151</v>
      </c>
      <c r="G1" s="17" t="s">
        <v>147</v>
      </c>
      <c r="H1" s="15" t="s">
        <v>313</v>
      </c>
      <c r="I1" s="14" t="s">
        <v>149</v>
      </c>
      <c r="J1" s="14" t="s">
        <v>146</v>
      </c>
      <c r="N1" s="88" t="s">
        <v>163</v>
      </c>
      <c r="O1" s="89" t="s">
        <v>152</v>
      </c>
      <c r="P1" s="88" t="s">
        <v>164</v>
      </c>
      <c r="Q1" s="88" t="s">
        <v>165</v>
      </c>
      <c r="R1" s="88" t="s">
        <v>154</v>
      </c>
      <c r="T1" s="7" t="s">
        <v>223</v>
      </c>
      <c r="U1" s="7" t="s">
        <v>222</v>
      </c>
      <c r="Z1" t="s">
        <v>294</v>
      </c>
      <c r="AA1" t="s">
        <v>295</v>
      </c>
      <c r="AB1" t="s">
        <v>296</v>
      </c>
      <c r="AC1" s="23" t="s">
        <v>297</v>
      </c>
      <c r="AD1" t="s">
        <v>298</v>
      </c>
      <c r="AE1" t="s">
        <v>299</v>
      </c>
      <c r="AF1" t="s">
        <v>315</v>
      </c>
      <c r="AG1" t="s">
        <v>300</v>
      </c>
      <c r="AM1" t="s">
        <v>9</v>
      </c>
      <c r="AN1" t="s">
        <v>310</v>
      </c>
      <c r="AO1" t="s">
        <v>311</v>
      </c>
      <c r="AP1" t="s">
        <v>309</v>
      </c>
      <c r="AQ1" t="s">
        <v>307</v>
      </c>
      <c r="AR1" t="s">
        <v>308</v>
      </c>
      <c r="AS1" t="s">
        <v>312</v>
      </c>
    </row>
    <row r="2" spans="1:45" x14ac:dyDescent="0.3">
      <c r="A2" s="4" t="s">
        <v>12</v>
      </c>
      <c r="B2" s="73">
        <v>49198.09</v>
      </c>
      <c r="C2" s="73">
        <v>141396.74</v>
      </c>
      <c r="D2" s="11">
        <v>0.37</v>
      </c>
      <c r="E2" s="6">
        <v>0.11170604510094144</v>
      </c>
      <c r="F2" s="109">
        <v>5891.5308333333332</v>
      </c>
      <c r="G2" s="109">
        <v>263.5</v>
      </c>
      <c r="H2" s="71">
        <v>0.05</v>
      </c>
      <c r="I2" s="4">
        <v>24</v>
      </c>
      <c r="J2" s="12">
        <v>67324.25</v>
      </c>
      <c r="L2">
        <f>H2/100</f>
        <v>5.0000000000000001E-4</v>
      </c>
      <c r="N2" s="85" t="s">
        <v>158</v>
      </c>
      <c r="O2" s="82">
        <v>103924.31</v>
      </c>
      <c r="P2" s="83">
        <v>267868.18</v>
      </c>
      <c r="Q2" s="83">
        <v>15958.7</v>
      </c>
      <c r="R2" s="87">
        <f t="shared" ref="R2:R10" si="0">P2/$P$10</f>
        <v>0.21162083495102801</v>
      </c>
      <c r="T2" s="8">
        <v>0.61113689095099999</v>
      </c>
      <c r="U2" s="8">
        <v>0.38886310904799998</v>
      </c>
      <c r="Z2">
        <v>1</v>
      </c>
      <c r="AA2" t="s">
        <v>102</v>
      </c>
      <c r="AB2" t="s">
        <v>224</v>
      </c>
      <c r="AC2">
        <v>10</v>
      </c>
      <c r="AD2">
        <v>39</v>
      </c>
      <c r="AE2">
        <v>390</v>
      </c>
      <c r="AF2">
        <v>61827</v>
      </c>
      <c r="AG2">
        <v>51317</v>
      </c>
      <c r="AM2">
        <v>830</v>
      </c>
      <c r="AN2">
        <v>1265793.04</v>
      </c>
      <c r="AO2">
        <v>77</v>
      </c>
      <c r="AP2" s="25">
        <v>74094.09</v>
      </c>
      <c r="AQ2" s="25">
        <v>88665.55</v>
      </c>
      <c r="AR2" s="25">
        <v>207306.1</v>
      </c>
      <c r="AS2" s="25">
        <v>8</v>
      </c>
    </row>
    <row r="3" spans="1:45" x14ac:dyDescent="0.3">
      <c r="A3" s="4" t="s">
        <v>13</v>
      </c>
      <c r="B3" s="73">
        <v>35775.300000000003</v>
      </c>
      <c r="C3" s="73">
        <v>71155.7</v>
      </c>
      <c r="D3" s="11">
        <v>-0.26</v>
      </c>
      <c r="E3" s="6">
        <v>5.6214321726151956E-2</v>
      </c>
      <c r="F3" s="109">
        <v>1317.698148148148</v>
      </c>
      <c r="G3" s="109">
        <v>55</v>
      </c>
      <c r="H3" s="71">
        <v>0.05</v>
      </c>
      <c r="I3" s="4">
        <v>54</v>
      </c>
      <c r="J3" s="12">
        <v>26345</v>
      </c>
      <c r="L3">
        <f t="shared" ref="L3:L66" si="1">H3/100</f>
        <v>5.0000000000000001E-4</v>
      </c>
      <c r="N3" s="84" t="s">
        <v>159</v>
      </c>
      <c r="O3" s="80">
        <v>115387.64</v>
      </c>
      <c r="P3" s="81">
        <v>234507.29</v>
      </c>
      <c r="Q3" s="81">
        <v>13744.03</v>
      </c>
      <c r="R3" s="86">
        <f t="shared" si="0"/>
        <v>0.18526511253372036</v>
      </c>
      <c r="Z3">
        <v>2</v>
      </c>
      <c r="AA3" t="s">
        <v>107</v>
      </c>
      <c r="AB3" t="s">
        <v>225</v>
      </c>
      <c r="AC3">
        <v>24</v>
      </c>
      <c r="AD3">
        <v>17</v>
      </c>
      <c r="AE3">
        <v>408</v>
      </c>
      <c r="AF3" s="7">
        <f>100%-AG3</f>
        <v>0.16999045724359907</v>
      </c>
      <c r="AG3" s="7">
        <f>AG2/AF2</f>
        <v>0.83000954275640093</v>
      </c>
      <c r="AN3" s="25">
        <f>AN2/830</f>
        <v>1525.0518554216867</v>
      </c>
      <c r="AP3" s="10">
        <f>AP2/830</f>
        <v>89.269987951807224</v>
      </c>
      <c r="AQ3" s="10">
        <f>AQ2/830</f>
        <v>106.82596385542169</v>
      </c>
      <c r="AR3" s="10">
        <f>AR2/830</f>
        <v>249.76638554216868</v>
      </c>
    </row>
    <row r="4" spans="1:45" x14ac:dyDescent="0.3">
      <c r="A4" s="4" t="s">
        <v>15</v>
      </c>
      <c r="B4" s="73">
        <v>34755.910000000003</v>
      </c>
      <c r="C4" s="73">
        <v>80368.67</v>
      </c>
      <c r="D4" s="11">
        <v>-0.03</v>
      </c>
      <c r="E4" s="6">
        <v>6.3492738769809542E-2</v>
      </c>
      <c r="F4" s="109">
        <v>2511.5209374999999</v>
      </c>
      <c r="G4" s="109">
        <v>123.79</v>
      </c>
      <c r="H4" s="71">
        <v>0.06</v>
      </c>
      <c r="I4" s="4">
        <v>32</v>
      </c>
      <c r="J4" s="12">
        <v>33683.26</v>
      </c>
      <c r="L4">
        <f t="shared" si="1"/>
        <v>5.9999999999999995E-4</v>
      </c>
      <c r="N4" s="85" t="s">
        <v>155</v>
      </c>
      <c r="O4" s="82">
        <v>82657.75</v>
      </c>
      <c r="P4" s="83">
        <v>167357.22</v>
      </c>
      <c r="Q4" s="83">
        <v>9417.61</v>
      </c>
      <c r="R4" s="87">
        <f t="shared" si="0"/>
        <v>0.13221531064825573</v>
      </c>
      <c r="Z4">
        <v>3</v>
      </c>
      <c r="AA4" t="s">
        <v>83</v>
      </c>
      <c r="AB4" t="s">
        <v>226</v>
      </c>
      <c r="AC4">
        <v>12</v>
      </c>
      <c r="AD4">
        <v>13</v>
      </c>
      <c r="AE4">
        <v>156</v>
      </c>
    </row>
    <row r="5" spans="1:45" x14ac:dyDescent="0.3">
      <c r="A5" s="4" t="s">
        <v>132</v>
      </c>
      <c r="B5" s="73">
        <v>32604</v>
      </c>
      <c r="C5" s="73">
        <v>42593.06</v>
      </c>
      <c r="D5" s="11">
        <v>-0.78</v>
      </c>
      <c r="E5" s="6">
        <v>3.3649306775722726E-2</v>
      </c>
      <c r="F5" s="109">
        <v>851.86119999999994</v>
      </c>
      <c r="G5" s="109">
        <v>38</v>
      </c>
      <c r="H5" s="71">
        <v>0.06</v>
      </c>
      <c r="I5" s="4">
        <v>50</v>
      </c>
      <c r="J5" s="12">
        <v>7225.7</v>
      </c>
      <c r="L5">
        <f t="shared" si="1"/>
        <v>5.9999999999999995E-4</v>
      </c>
      <c r="N5" s="84" t="s">
        <v>156</v>
      </c>
      <c r="O5" s="80">
        <v>80975.11</v>
      </c>
      <c r="P5" s="81">
        <v>163022.35999999999</v>
      </c>
      <c r="Q5" s="81">
        <v>10167.719999999999</v>
      </c>
      <c r="R5" s="86">
        <f t="shared" si="0"/>
        <v>0.12879069077516811</v>
      </c>
      <c r="Z5">
        <v>4</v>
      </c>
      <c r="AA5" t="s">
        <v>117</v>
      </c>
      <c r="AB5" t="s">
        <v>227</v>
      </c>
      <c r="AC5">
        <v>48</v>
      </c>
      <c r="AD5">
        <v>53</v>
      </c>
      <c r="AE5">
        <v>2544</v>
      </c>
    </row>
    <row r="6" spans="1:45" x14ac:dyDescent="0.3">
      <c r="A6" s="4" t="s">
        <v>140</v>
      </c>
      <c r="B6" s="73">
        <v>24570.799999999999</v>
      </c>
      <c r="C6" s="73">
        <v>41819.65</v>
      </c>
      <c r="D6" s="11">
        <v>-0.55000000000000004</v>
      </c>
      <c r="E6" s="6">
        <v>3.3038298542141679E-2</v>
      </c>
      <c r="F6" s="109">
        <v>1072.2987179487179</v>
      </c>
      <c r="G6" s="109">
        <v>53</v>
      </c>
      <c r="H6" s="71">
        <v>0.05</v>
      </c>
      <c r="I6" s="4">
        <v>39</v>
      </c>
      <c r="J6" s="12">
        <v>11090.25</v>
      </c>
      <c r="L6">
        <f t="shared" si="1"/>
        <v>5.0000000000000001E-4</v>
      </c>
      <c r="N6" s="85" t="s">
        <v>162</v>
      </c>
      <c r="O6" s="82">
        <v>66959.22</v>
      </c>
      <c r="P6" s="83">
        <v>131261.74</v>
      </c>
      <c r="Q6" s="83">
        <v>7247.71</v>
      </c>
      <c r="R6" s="87">
        <f t="shared" si="0"/>
        <v>0.10369921136554834</v>
      </c>
      <c r="Z6">
        <v>5</v>
      </c>
      <c r="AA6" t="s">
        <v>115</v>
      </c>
      <c r="AB6" t="s">
        <v>228</v>
      </c>
      <c r="AC6">
        <v>36</v>
      </c>
      <c r="AD6">
        <v>0</v>
      </c>
      <c r="AE6">
        <v>0</v>
      </c>
    </row>
    <row r="7" spans="1:45" x14ac:dyDescent="0.3">
      <c r="A7" s="4" t="s">
        <v>14</v>
      </c>
      <c r="B7" s="73">
        <v>21638.3</v>
      </c>
      <c r="C7" s="73">
        <v>47234.97</v>
      </c>
      <c r="D7" s="11">
        <v>-0.26</v>
      </c>
      <c r="E7" s="6">
        <v>3.7316501704081836E-2</v>
      </c>
      <c r="F7" s="109">
        <v>984.06187499999999</v>
      </c>
      <c r="G7" s="109">
        <v>49.3</v>
      </c>
      <c r="H7" s="71">
        <v>0.05</v>
      </c>
      <c r="I7" s="4">
        <v>48</v>
      </c>
      <c r="J7" s="12">
        <v>15992.92</v>
      </c>
      <c r="L7">
        <f t="shared" si="1"/>
        <v>5.0000000000000001E-4</v>
      </c>
      <c r="N7" s="84" t="s">
        <v>161</v>
      </c>
      <c r="O7" s="80">
        <v>55368.59</v>
      </c>
      <c r="P7" s="81">
        <v>106047.08</v>
      </c>
      <c r="Q7" s="81">
        <v>6018.61</v>
      </c>
      <c r="R7" s="86">
        <f t="shared" si="0"/>
        <v>8.3779161876257432E-2</v>
      </c>
      <c r="Z7">
        <v>6</v>
      </c>
      <c r="AA7" t="s">
        <v>120</v>
      </c>
      <c r="AB7" t="s">
        <v>229</v>
      </c>
      <c r="AC7">
        <v>12</v>
      </c>
      <c r="AD7">
        <v>120</v>
      </c>
      <c r="AE7">
        <v>1440</v>
      </c>
    </row>
    <row r="8" spans="1:45" x14ac:dyDescent="0.3">
      <c r="A8" s="4" t="s">
        <v>11</v>
      </c>
      <c r="B8" s="73">
        <v>20505.400000000001</v>
      </c>
      <c r="C8" s="73">
        <v>46825.48</v>
      </c>
      <c r="D8" s="11">
        <v>-0.16</v>
      </c>
      <c r="E8" s="6">
        <v>3.6992997015017688E-2</v>
      </c>
      <c r="F8" s="109">
        <v>918.14666666666676</v>
      </c>
      <c r="G8" s="109">
        <v>34</v>
      </c>
      <c r="H8" s="71">
        <v>0.06</v>
      </c>
      <c r="I8" s="4">
        <v>51</v>
      </c>
      <c r="J8" s="12">
        <v>17295.12</v>
      </c>
      <c r="L8">
        <f t="shared" si="1"/>
        <v>5.9999999999999995E-4</v>
      </c>
      <c r="N8" s="85" t="s">
        <v>157</v>
      </c>
      <c r="O8" s="82">
        <v>54940.77</v>
      </c>
      <c r="P8" s="83">
        <v>99984.58</v>
      </c>
      <c r="Q8" s="83">
        <v>6080.11</v>
      </c>
      <c r="R8" s="87">
        <f t="shared" si="0"/>
        <v>7.8989674330963294E-2</v>
      </c>
      <c r="Z8">
        <v>7</v>
      </c>
      <c r="AA8" t="s">
        <v>124</v>
      </c>
      <c r="AB8" t="s">
        <v>230</v>
      </c>
      <c r="AC8">
        <v>12</v>
      </c>
      <c r="AD8">
        <v>15</v>
      </c>
      <c r="AE8">
        <v>180</v>
      </c>
    </row>
    <row r="9" spans="1:45" x14ac:dyDescent="0.3">
      <c r="A9" s="4" t="s">
        <v>134</v>
      </c>
      <c r="B9" s="73">
        <v>17604.599999999999</v>
      </c>
      <c r="C9" s="73">
        <v>32698.38</v>
      </c>
      <c r="D9" s="11">
        <v>-0.54</v>
      </c>
      <c r="E9" s="6">
        <v>2.5832326197957053E-2</v>
      </c>
      <c r="F9" s="109">
        <v>883.74</v>
      </c>
      <c r="G9" s="109">
        <v>39</v>
      </c>
      <c r="H9" s="71">
        <v>0.06</v>
      </c>
      <c r="I9" s="4">
        <v>37</v>
      </c>
      <c r="J9" s="12">
        <v>8131.5</v>
      </c>
      <c r="L9">
        <f t="shared" si="1"/>
        <v>5.9999999999999995E-4</v>
      </c>
      <c r="N9" s="84" t="s">
        <v>160</v>
      </c>
      <c r="O9" s="80">
        <v>56871.83</v>
      </c>
      <c r="P9" s="81">
        <v>95744.59</v>
      </c>
      <c r="Q9" s="81">
        <v>5459.59</v>
      </c>
      <c r="R9" s="86">
        <f t="shared" si="0"/>
        <v>7.5640003519058682E-2</v>
      </c>
      <c r="Z9">
        <v>8</v>
      </c>
      <c r="AA9" t="s">
        <v>135</v>
      </c>
      <c r="AB9" t="s">
        <v>231</v>
      </c>
      <c r="AC9">
        <v>12</v>
      </c>
      <c r="AD9">
        <v>6</v>
      </c>
      <c r="AE9">
        <v>72</v>
      </c>
    </row>
    <row r="10" spans="1:45" x14ac:dyDescent="0.3">
      <c r="A10" s="4" t="s">
        <v>141</v>
      </c>
      <c r="B10" s="73">
        <v>15950</v>
      </c>
      <c r="C10" s="73">
        <v>29171.88</v>
      </c>
      <c r="D10" s="11">
        <v>-0.47</v>
      </c>
      <c r="E10" s="6">
        <v>2.3046325841453288E-2</v>
      </c>
      <c r="F10" s="109">
        <v>1080.44</v>
      </c>
      <c r="G10" s="109">
        <v>62.5</v>
      </c>
      <c r="H10" s="71">
        <v>0.08</v>
      </c>
      <c r="I10" s="4">
        <v>27</v>
      </c>
      <c r="J10" s="12">
        <v>8496.8799999999992</v>
      </c>
      <c r="L10">
        <f t="shared" si="1"/>
        <v>8.0000000000000004E-4</v>
      </c>
      <c r="N10" s="90" t="s">
        <v>153</v>
      </c>
      <c r="O10" s="91">
        <f>SUM(O2:O9)</f>
        <v>617085.22</v>
      </c>
      <c r="P10" s="91">
        <f>SUM(P2:P9)</f>
        <v>1265793.04</v>
      </c>
      <c r="Q10" s="91">
        <f>SUM(Q2:Q9)</f>
        <v>74094.080000000002</v>
      </c>
      <c r="R10" s="92">
        <f t="shared" si="0"/>
        <v>1</v>
      </c>
      <c r="Z10">
        <v>9</v>
      </c>
      <c r="AA10" t="s">
        <v>143</v>
      </c>
      <c r="AB10" t="s">
        <v>232</v>
      </c>
      <c r="AC10">
        <v>18</v>
      </c>
      <c r="AD10">
        <v>29</v>
      </c>
      <c r="AE10">
        <v>522</v>
      </c>
    </row>
    <row r="11" spans="1:45" x14ac:dyDescent="0.3">
      <c r="A11" s="4" t="s">
        <v>138</v>
      </c>
      <c r="B11" s="73">
        <v>13948.68</v>
      </c>
      <c r="C11" s="73">
        <v>25696.639999999999</v>
      </c>
      <c r="D11" s="11">
        <v>-0.5</v>
      </c>
      <c r="E11" s="6">
        <v>2.0300821834949349E-2</v>
      </c>
      <c r="F11" s="109">
        <v>778.68606060606055</v>
      </c>
      <c r="G11" s="109">
        <v>45.6</v>
      </c>
      <c r="H11" s="71">
        <v>0.04</v>
      </c>
      <c r="I11" s="4">
        <v>33</v>
      </c>
      <c r="J11" s="12">
        <v>6990.48</v>
      </c>
      <c r="L11">
        <f t="shared" si="1"/>
        <v>4.0000000000000002E-4</v>
      </c>
      <c r="Z11">
        <v>10</v>
      </c>
      <c r="AA11" t="s">
        <v>125</v>
      </c>
      <c r="AB11" t="s">
        <v>233</v>
      </c>
      <c r="AC11">
        <v>12</v>
      </c>
      <c r="AD11">
        <v>31</v>
      </c>
      <c r="AE11">
        <v>372</v>
      </c>
    </row>
    <row r="12" spans="1:45" x14ac:dyDescent="0.3">
      <c r="A12" s="4" t="s">
        <v>131</v>
      </c>
      <c r="B12" s="73">
        <v>13062.6</v>
      </c>
      <c r="C12" s="73">
        <v>21942.36</v>
      </c>
      <c r="D12" s="11">
        <v>-0.64</v>
      </c>
      <c r="E12" s="6">
        <v>1.7334871057006644E-2</v>
      </c>
      <c r="F12" s="109">
        <v>707.81806451612908</v>
      </c>
      <c r="G12" s="109">
        <v>36</v>
      </c>
      <c r="H12" s="71">
        <v>7.0000000000000007E-2</v>
      </c>
      <c r="I12" s="4">
        <v>31</v>
      </c>
      <c r="J12" s="12">
        <v>4640.3999999999996</v>
      </c>
      <c r="L12">
        <f t="shared" si="1"/>
        <v>7.000000000000001E-4</v>
      </c>
      <c r="Z12">
        <v>11</v>
      </c>
      <c r="AA12" t="s">
        <v>113</v>
      </c>
      <c r="AB12" t="s">
        <v>234</v>
      </c>
      <c r="AC12">
        <v>1</v>
      </c>
      <c r="AD12">
        <v>22</v>
      </c>
      <c r="AE12">
        <v>22</v>
      </c>
    </row>
    <row r="13" spans="1:45" x14ac:dyDescent="0.3">
      <c r="A13" s="4" t="s">
        <v>130</v>
      </c>
      <c r="B13" s="73">
        <v>11602.8</v>
      </c>
      <c r="C13" s="73">
        <v>24900.13</v>
      </c>
      <c r="D13" s="11">
        <v>-0.44</v>
      </c>
      <c r="E13" s="6">
        <v>1.967156417325679E-2</v>
      </c>
      <c r="F13" s="109">
        <v>655.26657894736843</v>
      </c>
      <c r="G13" s="109">
        <v>34.799999999999997</v>
      </c>
      <c r="H13" s="71">
        <v>0.02</v>
      </c>
      <c r="I13" s="4">
        <v>38</v>
      </c>
      <c r="J13" s="12">
        <v>6525</v>
      </c>
      <c r="L13">
        <f t="shared" si="1"/>
        <v>2.0000000000000001E-4</v>
      </c>
      <c r="Z13">
        <v>12</v>
      </c>
      <c r="AA13" t="s">
        <v>133</v>
      </c>
      <c r="AB13" t="s">
        <v>235</v>
      </c>
      <c r="AC13">
        <v>10</v>
      </c>
      <c r="AD13">
        <v>86</v>
      </c>
      <c r="AE13">
        <v>860</v>
      </c>
    </row>
    <row r="14" spans="1:45" x14ac:dyDescent="0.3">
      <c r="A14" s="4" t="s">
        <v>139</v>
      </c>
      <c r="B14" s="73">
        <v>11069.9</v>
      </c>
      <c r="C14" s="73">
        <v>23526.7</v>
      </c>
      <c r="D14" s="11">
        <v>-0.32</v>
      </c>
      <c r="E14" s="6">
        <v>1.8586529019525622E-2</v>
      </c>
      <c r="F14" s="109">
        <v>840.23928571428576</v>
      </c>
      <c r="G14" s="109">
        <v>46</v>
      </c>
      <c r="H14" s="71">
        <v>0.05</v>
      </c>
      <c r="I14" s="4">
        <v>28</v>
      </c>
      <c r="J14" s="12">
        <v>7525.6</v>
      </c>
      <c r="L14">
        <f t="shared" si="1"/>
        <v>5.0000000000000001E-4</v>
      </c>
      <c r="Z14">
        <v>13</v>
      </c>
      <c r="AA14" t="s">
        <v>74</v>
      </c>
      <c r="AB14" t="s">
        <v>236</v>
      </c>
      <c r="AC14">
        <v>2</v>
      </c>
      <c r="AD14">
        <v>24</v>
      </c>
      <c r="AE14">
        <v>48</v>
      </c>
    </row>
    <row r="15" spans="1:45" x14ac:dyDescent="0.3">
      <c r="A15" s="4" t="s">
        <v>136</v>
      </c>
      <c r="B15" s="73">
        <v>10974</v>
      </c>
      <c r="C15" s="73">
        <v>15099.88</v>
      </c>
      <c r="D15" s="11">
        <v>-0.74</v>
      </c>
      <c r="E15" s="6">
        <v>1.1929185045559069E-2</v>
      </c>
      <c r="F15" s="109">
        <v>1677.7644444444443</v>
      </c>
      <c r="G15" s="109">
        <v>43.9</v>
      </c>
      <c r="H15" s="71">
        <v>0.03</v>
      </c>
      <c r="I15" s="4">
        <v>9</v>
      </c>
      <c r="J15" s="12">
        <v>2853.5</v>
      </c>
      <c r="L15">
        <f t="shared" si="1"/>
        <v>2.9999999999999997E-4</v>
      </c>
      <c r="Z15">
        <v>14</v>
      </c>
      <c r="AA15" t="s">
        <v>118</v>
      </c>
      <c r="AB15" t="s">
        <v>237</v>
      </c>
      <c r="AC15">
        <v>40</v>
      </c>
      <c r="AD15">
        <v>35</v>
      </c>
      <c r="AE15">
        <v>1400</v>
      </c>
    </row>
    <row r="16" spans="1:45" x14ac:dyDescent="0.3">
      <c r="A16" s="4" t="s">
        <v>128</v>
      </c>
      <c r="B16" s="73">
        <v>10661.93</v>
      </c>
      <c r="C16" s="73">
        <v>20574.169999999998</v>
      </c>
      <c r="D16" s="11">
        <v>-0.55000000000000004</v>
      </c>
      <c r="E16" s="6">
        <v>1.6253975600388215E-2</v>
      </c>
      <c r="F16" s="109">
        <v>685.80566666666664</v>
      </c>
      <c r="G16" s="109">
        <v>32.799999999999997</v>
      </c>
      <c r="H16" s="71">
        <v>0.04</v>
      </c>
      <c r="I16" s="4">
        <v>30</v>
      </c>
      <c r="J16" s="12">
        <v>4808.4799999999996</v>
      </c>
      <c r="L16">
        <f t="shared" si="1"/>
        <v>4.0000000000000002E-4</v>
      </c>
      <c r="Z16">
        <v>15</v>
      </c>
      <c r="AA16" t="s">
        <v>98</v>
      </c>
      <c r="AB16" t="s">
        <v>238</v>
      </c>
      <c r="AC16">
        <v>24</v>
      </c>
      <c r="AD16">
        <v>39</v>
      </c>
      <c r="AE16">
        <v>936</v>
      </c>
    </row>
    <row r="17" spans="1:31" x14ac:dyDescent="0.3">
      <c r="A17" s="4" t="s">
        <v>126</v>
      </c>
      <c r="B17" s="73">
        <v>10443.08</v>
      </c>
      <c r="C17" s="73">
        <v>19849.14</v>
      </c>
      <c r="D17" s="11">
        <v>-0.42</v>
      </c>
      <c r="E17" s="6">
        <v>1.5681188463432048E-2</v>
      </c>
      <c r="F17" s="109">
        <v>620.28562499999998</v>
      </c>
      <c r="G17" s="109">
        <v>31.23</v>
      </c>
      <c r="H17" s="71">
        <v>0.05</v>
      </c>
      <c r="I17" s="4">
        <v>32</v>
      </c>
      <c r="J17" s="12">
        <v>6044.57</v>
      </c>
      <c r="L17">
        <f t="shared" si="1"/>
        <v>5.0000000000000001E-4</v>
      </c>
      <c r="Z17">
        <v>16</v>
      </c>
      <c r="AA17" t="s">
        <v>101</v>
      </c>
      <c r="AB17" t="s">
        <v>239</v>
      </c>
      <c r="AC17">
        <v>32</v>
      </c>
      <c r="AD17">
        <v>29</v>
      </c>
      <c r="AE17">
        <v>928</v>
      </c>
    </row>
    <row r="18" spans="1:31" x14ac:dyDescent="0.3">
      <c r="A18" s="4" t="s">
        <v>125</v>
      </c>
      <c r="B18" s="73">
        <v>9935.5</v>
      </c>
      <c r="C18" s="73">
        <v>20867.34</v>
      </c>
      <c r="D18" s="11">
        <v>-0.09</v>
      </c>
      <c r="E18" s="6">
        <v>1.6485585333697789E-2</v>
      </c>
      <c r="F18" s="109">
        <v>632.34363636363639</v>
      </c>
      <c r="G18" s="109">
        <v>31</v>
      </c>
      <c r="H18" s="71">
        <v>0.04</v>
      </c>
      <c r="I18" s="4">
        <v>33</v>
      </c>
      <c r="J18" s="12">
        <v>9002.4</v>
      </c>
      <c r="L18">
        <f t="shared" si="1"/>
        <v>4.0000000000000002E-4</v>
      </c>
      <c r="Z18">
        <v>17</v>
      </c>
      <c r="AA18" t="s">
        <v>134</v>
      </c>
      <c r="AB18" t="s">
        <v>240</v>
      </c>
      <c r="AC18">
        <v>20</v>
      </c>
      <c r="AD18">
        <v>0</v>
      </c>
      <c r="AE18">
        <v>0</v>
      </c>
    </row>
    <row r="19" spans="1:31" x14ac:dyDescent="0.3">
      <c r="A19" s="4" t="s">
        <v>106</v>
      </c>
      <c r="B19" s="73">
        <v>9814.73</v>
      </c>
      <c r="C19" s="73">
        <v>17910.63</v>
      </c>
      <c r="D19" s="11">
        <v>-0.46</v>
      </c>
      <c r="E19" s="6">
        <v>1.4149729637092589E-2</v>
      </c>
      <c r="F19" s="109">
        <v>436.84463414634149</v>
      </c>
      <c r="G19" s="109">
        <v>18.399999999999999</v>
      </c>
      <c r="H19" s="71">
        <v>0.05</v>
      </c>
      <c r="I19" s="4">
        <v>41</v>
      </c>
      <c r="J19" s="12">
        <v>5317.6</v>
      </c>
      <c r="L19">
        <f t="shared" si="1"/>
        <v>5.0000000000000001E-4</v>
      </c>
      <c r="Z19">
        <v>18</v>
      </c>
      <c r="AA19" t="s">
        <v>141</v>
      </c>
      <c r="AB19" t="s">
        <v>241</v>
      </c>
      <c r="AC19">
        <v>16</v>
      </c>
      <c r="AD19">
        <v>42</v>
      </c>
      <c r="AE19">
        <v>672</v>
      </c>
    </row>
    <row r="20" spans="1:31" x14ac:dyDescent="0.3">
      <c r="A20" s="4" t="s">
        <v>114</v>
      </c>
      <c r="B20" s="73">
        <v>9373.19</v>
      </c>
      <c r="C20" s="73">
        <v>13869.89</v>
      </c>
      <c r="D20" s="11">
        <v>-0.78</v>
      </c>
      <c r="E20" s="6">
        <v>1.095747015019651E-2</v>
      </c>
      <c r="F20" s="109">
        <v>433.43406249999998</v>
      </c>
      <c r="G20" s="109">
        <v>21.05</v>
      </c>
      <c r="H20" s="71">
        <v>0.05</v>
      </c>
      <c r="I20" s="4">
        <v>32</v>
      </c>
      <c r="J20" s="12">
        <v>2022.9</v>
      </c>
      <c r="L20">
        <f t="shared" si="1"/>
        <v>5.0000000000000001E-4</v>
      </c>
      <c r="Z20">
        <v>19</v>
      </c>
      <c r="AA20" t="s">
        <v>79</v>
      </c>
      <c r="AB20" t="s">
        <v>242</v>
      </c>
      <c r="AC20">
        <v>10</v>
      </c>
      <c r="AD20">
        <v>25</v>
      </c>
      <c r="AE20">
        <v>250</v>
      </c>
    </row>
    <row r="21" spans="1:31" x14ac:dyDescent="0.3">
      <c r="A21" s="4" t="s">
        <v>124</v>
      </c>
      <c r="B21" s="73">
        <v>9186.2999999999993</v>
      </c>
      <c r="C21" s="73">
        <v>22044.3</v>
      </c>
      <c r="D21" s="11">
        <v>0.34</v>
      </c>
      <c r="E21" s="6">
        <v>1.7415405546257173E-2</v>
      </c>
      <c r="F21" s="109">
        <v>760.14827586206889</v>
      </c>
      <c r="G21" s="109">
        <v>30</v>
      </c>
      <c r="H21" s="71">
        <v>0.03</v>
      </c>
      <c r="I21" s="4">
        <v>29</v>
      </c>
      <c r="J21" s="12">
        <v>12306</v>
      </c>
      <c r="L21">
        <f t="shared" si="1"/>
        <v>2.9999999999999997E-4</v>
      </c>
      <c r="Z21">
        <v>20</v>
      </c>
      <c r="AA21" t="s">
        <v>142</v>
      </c>
      <c r="AB21" t="s">
        <v>243</v>
      </c>
      <c r="AC21">
        <v>30</v>
      </c>
      <c r="AD21">
        <v>40</v>
      </c>
      <c r="AE21">
        <v>1200</v>
      </c>
    </row>
    <row r="22" spans="1:31" x14ac:dyDescent="0.3">
      <c r="A22" s="4" t="s">
        <v>123</v>
      </c>
      <c r="B22" s="73">
        <v>9091.5</v>
      </c>
      <c r="C22" s="73">
        <v>14352.6</v>
      </c>
      <c r="D22" s="11">
        <v>-0.42</v>
      </c>
      <c r="E22" s="6">
        <v>1.1338819996244413E-2</v>
      </c>
      <c r="F22" s="109">
        <v>598.02499999999998</v>
      </c>
      <c r="G22" s="109">
        <v>28.5</v>
      </c>
      <c r="H22" s="71">
        <v>7.0000000000000007E-2</v>
      </c>
      <c r="I22" s="4">
        <v>24</v>
      </c>
      <c r="J22" s="12">
        <v>5261.1</v>
      </c>
      <c r="L22">
        <f t="shared" si="1"/>
        <v>7.000000000000001E-4</v>
      </c>
      <c r="Z22">
        <v>21</v>
      </c>
      <c r="AA22" t="s">
        <v>85</v>
      </c>
      <c r="AB22" t="s">
        <v>244</v>
      </c>
      <c r="AC22">
        <v>24</v>
      </c>
      <c r="AD22">
        <v>3</v>
      </c>
      <c r="AE22">
        <v>72</v>
      </c>
    </row>
    <row r="23" spans="1:31" x14ac:dyDescent="0.3">
      <c r="A23" s="4" t="s">
        <v>101</v>
      </c>
      <c r="B23" s="73">
        <v>8663.42</v>
      </c>
      <c r="C23" s="73">
        <v>17215.78</v>
      </c>
      <c r="D23" s="11">
        <v>-0.37</v>
      </c>
      <c r="E23" s="6">
        <v>1.3600785259461326E-2</v>
      </c>
      <c r="F23" s="109">
        <v>400.36697674418605</v>
      </c>
      <c r="G23" s="109">
        <v>17.45</v>
      </c>
      <c r="H23" s="71">
        <v>7.0000000000000007E-2</v>
      </c>
      <c r="I23" s="4">
        <v>43</v>
      </c>
      <c r="J23" s="12">
        <v>5424.16</v>
      </c>
      <c r="L23">
        <f t="shared" si="1"/>
        <v>7.000000000000001E-4</v>
      </c>
      <c r="Z23">
        <v>22</v>
      </c>
      <c r="AA23" t="s">
        <v>112</v>
      </c>
      <c r="AB23" t="s">
        <v>245</v>
      </c>
      <c r="AC23">
        <v>24</v>
      </c>
      <c r="AD23">
        <v>104</v>
      </c>
      <c r="AE23">
        <v>2496</v>
      </c>
    </row>
    <row r="24" spans="1:31" x14ac:dyDescent="0.3">
      <c r="A24" s="4" t="s">
        <v>116</v>
      </c>
      <c r="B24" s="73">
        <v>8438.75</v>
      </c>
      <c r="C24" s="73">
        <v>19551.03</v>
      </c>
      <c r="D24" s="11">
        <v>-0.19</v>
      </c>
      <c r="E24" s="6">
        <v>1.5445676038569625E-2</v>
      </c>
      <c r="F24" s="109">
        <v>465.50071428571425</v>
      </c>
      <c r="G24" s="109">
        <v>21.5</v>
      </c>
      <c r="H24" s="71">
        <v>0.04</v>
      </c>
      <c r="I24" s="4">
        <v>42</v>
      </c>
      <c r="J24" s="12">
        <v>6863.88</v>
      </c>
      <c r="L24">
        <f t="shared" si="1"/>
        <v>4.0000000000000002E-4</v>
      </c>
      <c r="Z24">
        <v>23</v>
      </c>
      <c r="AA24" t="s">
        <v>78</v>
      </c>
      <c r="AB24" t="s">
        <v>246</v>
      </c>
      <c r="AC24">
        <v>12</v>
      </c>
      <c r="AD24">
        <v>61</v>
      </c>
      <c r="AE24">
        <v>732</v>
      </c>
    </row>
    <row r="25" spans="1:31" x14ac:dyDescent="0.3">
      <c r="A25" s="4" t="s">
        <v>133</v>
      </c>
      <c r="B25" s="73">
        <v>8335.2999999999993</v>
      </c>
      <c r="C25" s="73">
        <v>12257.66</v>
      </c>
      <c r="D25" s="11">
        <v>-0.56999999999999995</v>
      </c>
      <c r="E25" s="6">
        <v>9.6837785707931164E-3</v>
      </c>
      <c r="F25" s="109">
        <v>875.54714285714283</v>
      </c>
      <c r="G25" s="109">
        <v>38</v>
      </c>
      <c r="H25" s="71">
        <v>0.06</v>
      </c>
      <c r="I25" s="4">
        <v>14</v>
      </c>
      <c r="J25" s="12">
        <v>3575.8</v>
      </c>
      <c r="L25">
        <f t="shared" si="1"/>
        <v>5.9999999999999995E-4</v>
      </c>
      <c r="Z25">
        <v>24</v>
      </c>
      <c r="AA25" t="s">
        <v>73</v>
      </c>
      <c r="AB25" t="s">
        <v>247</v>
      </c>
      <c r="AC25">
        <v>12</v>
      </c>
      <c r="AD25">
        <v>20</v>
      </c>
      <c r="AE25">
        <v>240</v>
      </c>
    </row>
    <row r="26" spans="1:31" x14ac:dyDescent="0.3">
      <c r="A26" s="4" t="s">
        <v>129</v>
      </c>
      <c r="B26" s="73">
        <v>8056.48</v>
      </c>
      <c r="C26" s="73">
        <v>21957.97</v>
      </c>
      <c r="D26" s="11">
        <v>0.33</v>
      </c>
      <c r="E26" s="6">
        <v>1.7347203246306241E-2</v>
      </c>
      <c r="F26" s="109">
        <v>731.93233333333342</v>
      </c>
      <c r="G26" s="109">
        <v>33.25</v>
      </c>
      <c r="H26" s="71">
        <v>0.04</v>
      </c>
      <c r="I26" s="4">
        <v>30</v>
      </c>
      <c r="J26" s="12">
        <v>10696.19</v>
      </c>
      <c r="L26">
        <f t="shared" si="1"/>
        <v>4.0000000000000002E-4</v>
      </c>
      <c r="Z26">
        <v>25</v>
      </c>
      <c r="AA26" t="s">
        <v>93</v>
      </c>
      <c r="AB26" t="s">
        <v>248</v>
      </c>
      <c r="AC26">
        <v>20</v>
      </c>
      <c r="AD26">
        <v>76</v>
      </c>
      <c r="AE26">
        <v>1520</v>
      </c>
    </row>
    <row r="27" spans="1:31" x14ac:dyDescent="0.3">
      <c r="A27" s="4" t="s">
        <v>119</v>
      </c>
      <c r="B27" s="73">
        <v>7832.88</v>
      </c>
      <c r="C27" s="73">
        <v>17426.400000000001</v>
      </c>
      <c r="D27" s="11">
        <v>-0.28000000000000003</v>
      </c>
      <c r="E27" s="6">
        <v>1.3767178962874577E-2</v>
      </c>
      <c r="F27" s="109">
        <v>528.07272727272732</v>
      </c>
      <c r="G27" s="109">
        <v>24</v>
      </c>
      <c r="H27" s="71">
        <v>0.08</v>
      </c>
      <c r="I27" s="4">
        <v>33</v>
      </c>
      <c r="J27" s="12">
        <v>5660.4</v>
      </c>
      <c r="L27">
        <f t="shared" si="1"/>
        <v>8.0000000000000004E-4</v>
      </c>
      <c r="Z27">
        <v>26</v>
      </c>
      <c r="AA27" t="s">
        <v>126</v>
      </c>
      <c r="AB27" t="s">
        <v>249</v>
      </c>
      <c r="AC27">
        <v>100</v>
      </c>
      <c r="AD27">
        <v>15</v>
      </c>
      <c r="AE27">
        <v>1500</v>
      </c>
    </row>
    <row r="28" spans="1:31" x14ac:dyDescent="0.3">
      <c r="A28" s="4" t="s">
        <v>104</v>
      </c>
      <c r="B28" s="73">
        <v>7379.1</v>
      </c>
      <c r="C28" s="73">
        <v>15760.44</v>
      </c>
      <c r="D28" s="11">
        <v>-0.14000000000000001</v>
      </c>
      <c r="E28" s="6">
        <v>1.2451039687694935E-2</v>
      </c>
      <c r="F28" s="109">
        <v>404.11384615384617</v>
      </c>
      <c r="G28" s="109">
        <v>18</v>
      </c>
      <c r="H28" s="71">
        <v>0.05</v>
      </c>
      <c r="I28" s="4">
        <v>39</v>
      </c>
      <c r="J28" s="12">
        <v>6335.1</v>
      </c>
      <c r="L28">
        <f t="shared" si="1"/>
        <v>5.0000000000000001E-4</v>
      </c>
      <c r="Z28">
        <v>27</v>
      </c>
      <c r="AA28" t="s">
        <v>136</v>
      </c>
      <c r="AB28" t="s">
        <v>250</v>
      </c>
      <c r="AC28">
        <v>100</v>
      </c>
      <c r="AD28">
        <v>49</v>
      </c>
      <c r="AE28">
        <v>4900</v>
      </c>
    </row>
    <row r="29" spans="1:31" x14ac:dyDescent="0.3">
      <c r="A29" s="4" t="s">
        <v>142</v>
      </c>
      <c r="B29" s="73">
        <v>7314.3</v>
      </c>
      <c r="C29" s="73">
        <v>22563.360000000001</v>
      </c>
      <c r="D29" s="11">
        <v>0.19</v>
      </c>
      <c r="E29" s="6">
        <v>1.7825472565978384E-2</v>
      </c>
      <c r="F29" s="109">
        <v>1410.21</v>
      </c>
      <c r="G29" s="109">
        <v>81</v>
      </c>
      <c r="H29" s="71">
        <v>0.05</v>
      </c>
      <c r="I29" s="4">
        <v>16</v>
      </c>
      <c r="J29" s="12">
        <v>8704.26</v>
      </c>
      <c r="L29">
        <f t="shared" si="1"/>
        <v>5.0000000000000001E-4</v>
      </c>
      <c r="Z29">
        <v>28</v>
      </c>
      <c r="AA29" t="s">
        <v>138</v>
      </c>
      <c r="AB29" t="s">
        <v>251</v>
      </c>
      <c r="AC29">
        <v>25</v>
      </c>
      <c r="AD29">
        <v>26</v>
      </c>
      <c r="AE29">
        <v>650</v>
      </c>
    </row>
    <row r="30" spans="1:31" x14ac:dyDescent="0.3">
      <c r="A30" s="4" t="s">
        <v>87</v>
      </c>
      <c r="B30" s="73">
        <v>7300.75</v>
      </c>
      <c r="C30" s="73">
        <v>14920.88</v>
      </c>
      <c r="D30" s="11">
        <v>-0.53</v>
      </c>
      <c r="E30" s="6">
        <v>1.1787771728158196E-2</v>
      </c>
      <c r="F30" s="109">
        <v>292.56627450980392</v>
      </c>
      <c r="G30" s="109">
        <v>12.5</v>
      </c>
      <c r="H30" s="71">
        <v>0.06</v>
      </c>
      <c r="I30" s="4">
        <v>51</v>
      </c>
      <c r="J30" s="12">
        <v>3465.63</v>
      </c>
      <c r="L30">
        <f t="shared" si="1"/>
        <v>5.9999999999999995E-4</v>
      </c>
      <c r="Z30">
        <v>29</v>
      </c>
      <c r="AA30" t="s">
        <v>15</v>
      </c>
      <c r="AB30" t="s">
        <v>252</v>
      </c>
      <c r="AC30">
        <v>50</v>
      </c>
      <c r="AD30">
        <v>0</v>
      </c>
      <c r="AE30">
        <v>0</v>
      </c>
    </row>
    <row r="31" spans="1:31" x14ac:dyDescent="0.3">
      <c r="A31" s="4" t="s">
        <v>107</v>
      </c>
      <c r="B31" s="73">
        <v>7038.55</v>
      </c>
      <c r="C31" s="73">
        <v>16355.96</v>
      </c>
      <c r="D31" s="11">
        <v>-0.11</v>
      </c>
      <c r="E31" s="6">
        <v>1.2921511524446703E-2</v>
      </c>
      <c r="F31" s="109">
        <v>371.7263636363636</v>
      </c>
      <c r="G31" s="109">
        <v>19</v>
      </c>
      <c r="H31" s="71">
        <v>0.1</v>
      </c>
      <c r="I31" s="4">
        <v>44</v>
      </c>
      <c r="J31" s="12">
        <v>6299.45</v>
      </c>
      <c r="L31">
        <f t="shared" si="1"/>
        <v>1E-3</v>
      </c>
      <c r="Z31">
        <v>30</v>
      </c>
      <c r="AA31" t="s">
        <v>121</v>
      </c>
      <c r="AB31" t="s">
        <v>253</v>
      </c>
      <c r="AC31">
        <v>10</v>
      </c>
      <c r="AD31">
        <v>10</v>
      </c>
      <c r="AE31">
        <v>100</v>
      </c>
    </row>
    <row r="32" spans="1:31" x14ac:dyDescent="0.3">
      <c r="A32" s="4" t="s">
        <v>143</v>
      </c>
      <c r="B32" s="73">
        <v>6935.5</v>
      </c>
      <c r="C32" s="73">
        <v>7226.5</v>
      </c>
      <c r="D32" s="11">
        <v>-0.96</v>
      </c>
      <c r="E32" s="6">
        <v>5.7090689284770881E-3</v>
      </c>
      <c r="F32" s="109">
        <v>1445.3</v>
      </c>
      <c r="G32" s="109">
        <v>97</v>
      </c>
      <c r="H32" s="71">
        <v>0.1</v>
      </c>
      <c r="I32" s="4">
        <v>5</v>
      </c>
      <c r="J32" s="12">
        <v>291</v>
      </c>
      <c r="L32">
        <f t="shared" si="1"/>
        <v>1E-3</v>
      </c>
      <c r="Z32">
        <v>31</v>
      </c>
      <c r="AA32" t="s">
        <v>87</v>
      </c>
      <c r="AB32" t="s">
        <v>254</v>
      </c>
      <c r="AC32">
        <v>12</v>
      </c>
      <c r="AD32">
        <v>0</v>
      </c>
      <c r="AE32">
        <v>0</v>
      </c>
    </row>
    <row r="33" spans="1:31" x14ac:dyDescent="0.3">
      <c r="A33" s="4" t="s">
        <v>113</v>
      </c>
      <c r="B33" s="73">
        <v>6911.94</v>
      </c>
      <c r="C33" s="73">
        <v>12901.77</v>
      </c>
      <c r="D33" s="11">
        <v>-0.37</v>
      </c>
      <c r="E33" s="6">
        <v>1.0192637408061695E-2</v>
      </c>
      <c r="F33" s="109">
        <v>339.52026315789476</v>
      </c>
      <c r="G33" s="109">
        <v>21</v>
      </c>
      <c r="H33" s="71">
        <v>0.06</v>
      </c>
      <c r="I33" s="4">
        <v>38</v>
      </c>
      <c r="J33" s="12">
        <v>4383.75</v>
      </c>
      <c r="L33">
        <f t="shared" si="1"/>
        <v>5.9999999999999995E-4</v>
      </c>
      <c r="Z33">
        <v>32</v>
      </c>
      <c r="AA33" t="s">
        <v>127</v>
      </c>
      <c r="AB33" t="s">
        <v>255</v>
      </c>
      <c r="AC33">
        <v>24</v>
      </c>
      <c r="AD33">
        <v>9</v>
      </c>
      <c r="AE33">
        <v>216</v>
      </c>
    </row>
    <row r="34" spans="1:31" x14ac:dyDescent="0.3">
      <c r="A34" s="4" t="s">
        <v>137</v>
      </c>
      <c r="B34" s="73">
        <v>6899.26</v>
      </c>
      <c r="C34" s="73">
        <v>16701.099999999999</v>
      </c>
      <c r="D34" s="11">
        <v>-0.06</v>
      </c>
      <c r="E34" s="6">
        <v>1.3194178520914507E-2</v>
      </c>
      <c r="F34" s="109">
        <v>982.41764705882349</v>
      </c>
      <c r="G34" s="109">
        <v>43.9</v>
      </c>
      <c r="H34" s="71">
        <v>0.04</v>
      </c>
      <c r="I34" s="4">
        <v>17</v>
      </c>
      <c r="J34" s="12">
        <v>6453.3</v>
      </c>
      <c r="L34">
        <f t="shared" si="1"/>
        <v>4.0000000000000002E-4</v>
      </c>
      <c r="Z34">
        <v>33</v>
      </c>
      <c r="AA34" t="s">
        <v>72</v>
      </c>
      <c r="AB34" t="s">
        <v>256</v>
      </c>
      <c r="AC34">
        <v>1</v>
      </c>
      <c r="AD34">
        <v>112</v>
      </c>
      <c r="AE34">
        <v>112</v>
      </c>
    </row>
    <row r="35" spans="1:31" x14ac:dyDescent="0.3">
      <c r="A35" s="4" t="s">
        <v>108</v>
      </c>
      <c r="B35" s="73">
        <v>6894.15</v>
      </c>
      <c r="C35" s="73">
        <v>13458.46</v>
      </c>
      <c r="D35" s="11">
        <v>-0.43</v>
      </c>
      <c r="E35" s="6">
        <v>1.0632432825178405E-2</v>
      </c>
      <c r="F35" s="109">
        <v>434.14387096774192</v>
      </c>
      <c r="G35" s="109">
        <v>19</v>
      </c>
      <c r="H35" s="71">
        <v>0.08</v>
      </c>
      <c r="I35" s="4">
        <v>31</v>
      </c>
      <c r="J35" s="12">
        <v>3937.75</v>
      </c>
      <c r="L35">
        <f t="shared" si="1"/>
        <v>8.0000000000000004E-4</v>
      </c>
      <c r="Z35">
        <v>34</v>
      </c>
      <c r="AA35" t="s">
        <v>94</v>
      </c>
      <c r="AB35" t="s">
        <v>225</v>
      </c>
      <c r="AC35">
        <v>24</v>
      </c>
      <c r="AD35">
        <v>111</v>
      </c>
      <c r="AE35">
        <v>2664</v>
      </c>
    </row>
    <row r="36" spans="1:31" x14ac:dyDescent="0.3">
      <c r="A36" s="4" t="s">
        <v>109</v>
      </c>
      <c r="B36" s="73">
        <v>6737.94</v>
      </c>
      <c r="C36" s="73">
        <v>9915.94</v>
      </c>
      <c r="D36" s="11">
        <v>-0.83</v>
      </c>
      <c r="E36" s="6">
        <v>7.8337763717765303E-3</v>
      </c>
      <c r="F36" s="109">
        <v>413.16416666666669</v>
      </c>
      <c r="G36" s="109">
        <v>19.45</v>
      </c>
      <c r="H36" s="71">
        <v>0.06</v>
      </c>
      <c r="I36" s="4">
        <v>24</v>
      </c>
      <c r="J36" s="12">
        <v>1135.8800000000001</v>
      </c>
      <c r="L36">
        <f t="shared" si="1"/>
        <v>5.9999999999999995E-4</v>
      </c>
      <c r="Z36">
        <v>35</v>
      </c>
      <c r="AA36" t="s">
        <v>105</v>
      </c>
      <c r="AB36" t="s">
        <v>225</v>
      </c>
      <c r="AC36">
        <v>24</v>
      </c>
      <c r="AD36">
        <v>20</v>
      </c>
      <c r="AE36">
        <v>480</v>
      </c>
    </row>
    <row r="37" spans="1:31" x14ac:dyDescent="0.3">
      <c r="A37" s="4" t="s">
        <v>118</v>
      </c>
      <c r="B37" s="73">
        <v>6234.49</v>
      </c>
      <c r="C37" s="73">
        <v>7991.49</v>
      </c>
      <c r="D37" s="11">
        <v>-0.94</v>
      </c>
      <c r="E37" s="6">
        <v>6.3134252060105672E-3</v>
      </c>
      <c r="F37" s="109">
        <v>363.24954545454545</v>
      </c>
      <c r="G37" s="109">
        <v>23.25</v>
      </c>
      <c r="H37" s="71">
        <v>7.0000000000000007E-2</v>
      </c>
      <c r="I37" s="4">
        <v>22</v>
      </c>
      <c r="J37" s="12">
        <v>371.3</v>
      </c>
      <c r="L37">
        <f t="shared" si="1"/>
        <v>7.000000000000001E-4</v>
      </c>
      <c r="Z37">
        <v>36</v>
      </c>
      <c r="AA37" t="s">
        <v>108</v>
      </c>
      <c r="AB37" t="s">
        <v>257</v>
      </c>
      <c r="AC37">
        <v>24</v>
      </c>
      <c r="AD37">
        <v>112</v>
      </c>
      <c r="AE37">
        <v>2688</v>
      </c>
    </row>
    <row r="38" spans="1:31" x14ac:dyDescent="0.3">
      <c r="A38" s="4" t="s">
        <v>121</v>
      </c>
      <c r="B38" s="73">
        <v>6034.39</v>
      </c>
      <c r="C38" s="73">
        <v>13424.2</v>
      </c>
      <c r="D38" s="11">
        <v>-0.21</v>
      </c>
      <c r="E38" s="6">
        <v>1.0605366790238999E-2</v>
      </c>
      <c r="F38" s="109">
        <v>419.50625000000002</v>
      </c>
      <c r="G38" s="109">
        <v>25.89</v>
      </c>
      <c r="H38" s="71">
        <v>0.08</v>
      </c>
      <c r="I38" s="4">
        <v>32</v>
      </c>
      <c r="J38" s="12">
        <v>4744.34</v>
      </c>
      <c r="L38">
        <f t="shared" si="1"/>
        <v>8.0000000000000004E-4</v>
      </c>
      <c r="Z38">
        <v>37</v>
      </c>
      <c r="AA38" t="s">
        <v>122</v>
      </c>
      <c r="AB38" t="s">
        <v>258</v>
      </c>
      <c r="AC38">
        <v>12</v>
      </c>
      <c r="AD38">
        <v>11</v>
      </c>
      <c r="AE38">
        <v>132</v>
      </c>
    </row>
    <row r="39" spans="1:31" x14ac:dyDescent="0.3">
      <c r="A39" s="4" t="s">
        <v>96</v>
      </c>
      <c r="B39" s="73">
        <v>5468.4</v>
      </c>
      <c r="C39" s="73">
        <v>10672.65</v>
      </c>
      <c r="D39" s="11">
        <v>-0.38</v>
      </c>
      <c r="E39" s="6">
        <v>8.4315912958570528E-3</v>
      </c>
      <c r="F39" s="109">
        <v>273.65769230769229</v>
      </c>
      <c r="G39" s="109">
        <v>15</v>
      </c>
      <c r="H39" s="71">
        <v>0.06</v>
      </c>
      <c r="I39" s="4">
        <v>39</v>
      </c>
      <c r="J39" s="12">
        <v>3395.25</v>
      </c>
      <c r="L39">
        <f t="shared" si="1"/>
        <v>5.9999999999999995E-4</v>
      </c>
      <c r="Z39">
        <v>38</v>
      </c>
      <c r="AA39" t="s">
        <v>12</v>
      </c>
      <c r="AB39" t="s">
        <v>259</v>
      </c>
      <c r="AC39">
        <v>12</v>
      </c>
      <c r="AD39">
        <v>17</v>
      </c>
      <c r="AE39">
        <v>204</v>
      </c>
    </row>
    <row r="40" spans="1:31" x14ac:dyDescent="0.3">
      <c r="A40" s="4" t="s">
        <v>95</v>
      </c>
      <c r="B40" s="73">
        <v>5408.2</v>
      </c>
      <c r="C40" s="73">
        <v>8575</v>
      </c>
      <c r="D40" s="11">
        <v>-0.48</v>
      </c>
      <c r="E40" s="6">
        <v>6.7744089201814198E-3</v>
      </c>
      <c r="F40" s="109">
        <v>285.83333333333331</v>
      </c>
      <c r="G40" s="109">
        <v>14</v>
      </c>
      <c r="H40" s="71">
        <v>0.06</v>
      </c>
      <c r="I40" s="4">
        <v>30</v>
      </c>
      <c r="J40" s="12">
        <v>2788.8</v>
      </c>
      <c r="L40">
        <f t="shared" si="1"/>
        <v>5.9999999999999995E-4</v>
      </c>
      <c r="Z40">
        <v>39</v>
      </c>
      <c r="AA40" t="s">
        <v>103</v>
      </c>
      <c r="AB40" t="s">
        <v>260</v>
      </c>
      <c r="AC40">
        <v>1</v>
      </c>
      <c r="AD40">
        <v>69</v>
      </c>
      <c r="AE40">
        <v>69</v>
      </c>
    </row>
    <row r="41" spans="1:31" x14ac:dyDescent="0.3">
      <c r="A41" s="4" t="s">
        <v>105</v>
      </c>
      <c r="B41" s="73">
        <v>5274.9</v>
      </c>
      <c r="C41" s="73">
        <v>13644</v>
      </c>
      <c r="D41" s="11">
        <v>-0.12</v>
      </c>
      <c r="E41" s="6">
        <v>1.0779012863784873E-2</v>
      </c>
      <c r="F41" s="109">
        <v>379</v>
      </c>
      <c r="G41" s="109">
        <v>18</v>
      </c>
      <c r="H41" s="71">
        <v>0.05</v>
      </c>
      <c r="I41" s="4">
        <v>36</v>
      </c>
      <c r="J41" s="12">
        <v>4632.3</v>
      </c>
      <c r="L41">
        <f t="shared" si="1"/>
        <v>5.0000000000000001E-4</v>
      </c>
      <c r="Z41">
        <v>40</v>
      </c>
      <c r="AA41" t="s">
        <v>106</v>
      </c>
      <c r="AB41" t="s">
        <v>261</v>
      </c>
      <c r="AC41">
        <v>24</v>
      </c>
      <c r="AD41">
        <v>123</v>
      </c>
      <c r="AE41">
        <v>2952</v>
      </c>
    </row>
    <row r="42" spans="1:31" x14ac:dyDescent="0.3">
      <c r="A42" s="4" t="s">
        <v>85</v>
      </c>
      <c r="B42" s="73">
        <v>5273</v>
      </c>
      <c r="C42" s="73">
        <v>9104</v>
      </c>
      <c r="D42" s="11">
        <v>-0.35</v>
      </c>
      <c r="E42" s="6">
        <v>7.1923287241203084E-3</v>
      </c>
      <c r="F42" s="109">
        <v>233.43589743589743</v>
      </c>
      <c r="G42" s="109">
        <v>10</v>
      </c>
      <c r="H42" s="71">
        <v>0.06</v>
      </c>
      <c r="I42" s="4">
        <v>39</v>
      </c>
      <c r="J42" s="12">
        <v>3415</v>
      </c>
      <c r="L42">
        <f t="shared" si="1"/>
        <v>5.9999999999999995E-4</v>
      </c>
      <c r="Z42">
        <v>41</v>
      </c>
      <c r="AA42" t="s">
        <v>82</v>
      </c>
      <c r="AB42" t="s">
        <v>262</v>
      </c>
      <c r="AC42">
        <v>12</v>
      </c>
      <c r="AD42">
        <v>85</v>
      </c>
      <c r="AE42">
        <v>1020</v>
      </c>
    </row>
    <row r="43" spans="1:31" x14ac:dyDescent="0.3">
      <c r="A43" s="4" t="s">
        <v>117</v>
      </c>
      <c r="B43" s="73">
        <v>5214.88</v>
      </c>
      <c r="C43" s="73">
        <v>8567.9</v>
      </c>
      <c r="D43" s="11">
        <v>-0.71</v>
      </c>
      <c r="E43" s="6">
        <v>6.7687997885973626E-3</v>
      </c>
      <c r="F43" s="109">
        <v>428.39499999999998</v>
      </c>
      <c r="G43" s="109">
        <v>22</v>
      </c>
      <c r="H43" s="71">
        <v>0.08</v>
      </c>
      <c r="I43" s="4">
        <v>20</v>
      </c>
      <c r="J43" s="12">
        <v>1501.5</v>
      </c>
      <c r="L43">
        <f t="shared" si="1"/>
        <v>8.0000000000000004E-4</v>
      </c>
      <c r="Z43">
        <v>42</v>
      </c>
      <c r="AA43" t="s">
        <v>95</v>
      </c>
      <c r="AB43" t="s">
        <v>263</v>
      </c>
      <c r="AC43">
        <v>32</v>
      </c>
      <c r="AD43">
        <v>26</v>
      </c>
      <c r="AE43">
        <v>832</v>
      </c>
    </row>
    <row r="44" spans="1:31" x14ac:dyDescent="0.3">
      <c r="A44" s="4" t="s">
        <v>82</v>
      </c>
      <c r="B44" s="73">
        <v>4957.25</v>
      </c>
      <c r="C44" s="73">
        <v>8680.35</v>
      </c>
      <c r="D44" s="11">
        <v>-0.41</v>
      </c>
      <c r="E44" s="6">
        <v>6.8576373726293629E-3</v>
      </c>
      <c r="F44" s="109">
        <v>184.68829787234043</v>
      </c>
      <c r="G44" s="109">
        <v>9.65</v>
      </c>
      <c r="H44" s="71">
        <v>0.04</v>
      </c>
      <c r="I44" s="4">
        <v>47</v>
      </c>
      <c r="J44" s="12">
        <v>2915.75</v>
      </c>
      <c r="L44">
        <f t="shared" si="1"/>
        <v>4.0000000000000002E-4</v>
      </c>
      <c r="Z44">
        <v>43</v>
      </c>
      <c r="AA44" t="s">
        <v>139</v>
      </c>
      <c r="AB44" t="s">
        <v>264</v>
      </c>
      <c r="AC44">
        <v>16</v>
      </c>
      <c r="AD44">
        <v>17</v>
      </c>
      <c r="AE44">
        <v>272</v>
      </c>
    </row>
    <row r="45" spans="1:31" x14ac:dyDescent="0.3">
      <c r="A45" s="4" t="s">
        <v>102</v>
      </c>
      <c r="B45" s="73">
        <v>4887</v>
      </c>
      <c r="C45" s="73">
        <v>12788.1</v>
      </c>
      <c r="D45" s="11">
        <v>0.28999999999999998</v>
      </c>
      <c r="E45" s="6">
        <v>1.0102836001419478E-2</v>
      </c>
      <c r="F45" s="109">
        <v>336.52894736842109</v>
      </c>
      <c r="G45" s="109">
        <v>18</v>
      </c>
      <c r="H45" s="71">
        <v>0.08</v>
      </c>
      <c r="I45" s="4">
        <v>38</v>
      </c>
      <c r="J45" s="12">
        <v>6295.5</v>
      </c>
      <c r="L45">
        <f t="shared" si="1"/>
        <v>8.0000000000000004E-4</v>
      </c>
      <c r="Z45">
        <v>44</v>
      </c>
      <c r="AA45" t="s">
        <v>109</v>
      </c>
      <c r="AB45" t="s">
        <v>265</v>
      </c>
      <c r="AC45">
        <v>20</v>
      </c>
      <c r="AD45">
        <v>27</v>
      </c>
      <c r="AE45">
        <v>540</v>
      </c>
    </row>
    <row r="46" spans="1:31" x14ac:dyDescent="0.3">
      <c r="A46" s="4" t="s">
        <v>90</v>
      </c>
      <c r="B46" s="73">
        <v>4761.38</v>
      </c>
      <c r="C46" s="73">
        <v>9171.6299999999992</v>
      </c>
      <c r="D46" s="11">
        <v>-0.21</v>
      </c>
      <c r="E46" s="6">
        <v>7.2457576775047825E-3</v>
      </c>
      <c r="F46" s="109">
        <v>241.35868421052629</v>
      </c>
      <c r="G46" s="109">
        <v>13</v>
      </c>
      <c r="H46" s="71">
        <v>0.05</v>
      </c>
      <c r="I46" s="4">
        <v>38</v>
      </c>
      <c r="J46" s="12">
        <v>3755.05</v>
      </c>
      <c r="L46">
        <f t="shared" si="1"/>
        <v>5.0000000000000001E-4</v>
      </c>
      <c r="Z46">
        <v>45</v>
      </c>
      <c r="AA46" t="s">
        <v>80</v>
      </c>
      <c r="AB46" t="s">
        <v>266</v>
      </c>
      <c r="AC46">
        <v>1</v>
      </c>
      <c r="AD46">
        <v>5</v>
      </c>
      <c r="AE46">
        <v>5</v>
      </c>
    </row>
    <row r="47" spans="1:31" x14ac:dyDescent="0.3">
      <c r="A47" s="4" t="s">
        <v>77</v>
      </c>
      <c r="B47" s="73">
        <v>4485.54</v>
      </c>
      <c r="C47" s="73">
        <v>8177.49</v>
      </c>
      <c r="D47" s="11">
        <v>-0.34</v>
      </c>
      <c r="E47" s="6">
        <v>6.4603686531421994E-3</v>
      </c>
      <c r="F47" s="109">
        <v>177.77152173913043</v>
      </c>
      <c r="G47" s="109">
        <v>7.75</v>
      </c>
      <c r="H47" s="71">
        <v>0.05</v>
      </c>
      <c r="I47" s="4">
        <v>46</v>
      </c>
      <c r="J47" s="12">
        <v>2953.53</v>
      </c>
      <c r="L47">
        <f t="shared" si="1"/>
        <v>5.0000000000000001E-4</v>
      </c>
      <c r="Z47">
        <v>46</v>
      </c>
      <c r="AA47" t="s">
        <v>86</v>
      </c>
      <c r="AB47" t="s">
        <v>267</v>
      </c>
      <c r="AC47">
        <v>4</v>
      </c>
      <c r="AD47">
        <v>95</v>
      </c>
      <c r="AE47">
        <v>380</v>
      </c>
    </row>
    <row r="48" spans="1:31" x14ac:dyDescent="0.3">
      <c r="A48" s="4" t="s">
        <v>103</v>
      </c>
      <c r="B48" s="73">
        <v>4475.7</v>
      </c>
      <c r="C48" s="73">
        <v>12294.54</v>
      </c>
      <c r="D48" s="11">
        <v>-0.05</v>
      </c>
      <c r="E48" s="6">
        <v>9.712914454288896E-3</v>
      </c>
      <c r="F48" s="109">
        <v>409.81800000000004</v>
      </c>
      <c r="G48" s="109">
        <v>18</v>
      </c>
      <c r="H48" s="71">
        <v>7.0000000000000007E-2</v>
      </c>
      <c r="I48" s="4">
        <v>30</v>
      </c>
      <c r="J48" s="12">
        <v>4260.6000000000004</v>
      </c>
      <c r="L48">
        <f t="shared" si="1"/>
        <v>7.000000000000001E-4</v>
      </c>
      <c r="Z48">
        <v>47</v>
      </c>
      <c r="AA48" t="s">
        <v>81</v>
      </c>
      <c r="AB48" t="s">
        <v>268</v>
      </c>
      <c r="AC48">
        <v>10</v>
      </c>
      <c r="AD48">
        <v>36</v>
      </c>
      <c r="AE48">
        <v>360</v>
      </c>
    </row>
    <row r="49" spans="1:31" x14ac:dyDescent="0.3">
      <c r="A49" s="4" t="s">
        <v>135</v>
      </c>
      <c r="B49" s="73">
        <v>4260</v>
      </c>
      <c r="C49" s="73">
        <v>12772</v>
      </c>
      <c r="D49" s="11">
        <v>0.08</v>
      </c>
      <c r="E49" s="6">
        <v>1.0090116703038728E-2</v>
      </c>
      <c r="F49" s="109">
        <v>982.46153846153845</v>
      </c>
      <c r="G49" s="109">
        <v>40</v>
      </c>
      <c r="H49" s="71">
        <v>7.0000000000000007E-2</v>
      </c>
      <c r="I49" s="4">
        <v>13</v>
      </c>
      <c r="J49" s="12">
        <v>4592</v>
      </c>
      <c r="L49">
        <f t="shared" si="1"/>
        <v>7.000000000000001E-4</v>
      </c>
      <c r="Z49">
        <v>48</v>
      </c>
      <c r="AA49" t="s">
        <v>89</v>
      </c>
      <c r="AB49" t="s">
        <v>269</v>
      </c>
      <c r="AC49">
        <v>10</v>
      </c>
      <c r="AD49">
        <v>15</v>
      </c>
      <c r="AE49">
        <v>150</v>
      </c>
    </row>
    <row r="50" spans="1:31" x14ac:dyDescent="0.3">
      <c r="A50" s="4" t="s">
        <v>112</v>
      </c>
      <c r="B50" s="73">
        <v>4233.6000000000004</v>
      </c>
      <c r="C50" s="73">
        <v>7122.36</v>
      </c>
      <c r="D50" s="11">
        <v>-0.34</v>
      </c>
      <c r="E50" s="6">
        <v>5.6267963984540335E-3</v>
      </c>
      <c r="F50" s="109">
        <v>508.73999999999995</v>
      </c>
      <c r="G50" s="109">
        <v>21</v>
      </c>
      <c r="H50" s="71">
        <v>0.02</v>
      </c>
      <c r="I50" s="4">
        <v>14</v>
      </c>
      <c r="J50" s="12">
        <v>2793</v>
      </c>
      <c r="L50">
        <f t="shared" si="1"/>
        <v>2.0000000000000001E-4</v>
      </c>
      <c r="Z50">
        <v>49</v>
      </c>
      <c r="AA50" t="s">
        <v>111</v>
      </c>
      <c r="AB50" t="s">
        <v>270</v>
      </c>
      <c r="AC50">
        <v>24</v>
      </c>
      <c r="AD50">
        <v>10</v>
      </c>
      <c r="AE50">
        <v>240</v>
      </c>
    </row>
    <row r="51" spans="1:31" x14ac:dyDescent="0.3">
      <c r="A51" s="4" t="s">
        <v>88</v>
      </c>
      <c r="B51" s="73">
        <v>4157.5</v>
      </c>
      <c r="C51" s="73">
        <v>8714</v>
      </c>
      <c r="D51" s="11">
        <v>-0.22</v>
      </c>
      <c r="E51" s="6">
        <v>6.8842214962636606E-3</v>
      </c>
      <c r="F51" s="109">
        <v>256.29411764705884</v>
      </c>
      <c r="G51" s="109">
        <v>12.5</v>
      </c>
      <c r="H51" s="71">
        <v>0.06</v>
      </c>
      <c r="I51" s="4">
        <v>34</v>
      </c>
      <c r="J51" s="12">
        <v>3262.5</v>
      </c>
      <c r="L51">
        <f t="shared" si="1"/>
        <v>5.9999999999999995E-4</v>
      </c>
      <c r="Z51">
        <v>50</v>
      </c>
      <c r="AA51" t="s">
        <v>99</v>
      </c>
      <c r="AB51" t="s">
        <v>271</v>
      </c>
      <c r="AC51">
        <v>12</v>
      </c>
      <c r="AD51">
        <v>65</v>
      </c>
      <c r="AE51">
        <v>780</v>
      </c>
    </row>
    <row r="52" spans="1:31" x14ac:dyDescent="0.3">
      <c r="A52" s="4" t="s">
        <v>97</v>
      </c>
      <c r="B52" s="73">
        <v>3517.5</v>
      </c>
      <c r="C52" s="73">
        <v>3997.2</v>
      </c>
      <c r="D52" s="11">
        <v>-0.95</v>
      </c>
      <c r="E52" s="6">
        <v>3.1578620799707488E-3</v>
      </c>
      <c r="F52" s="109">
        <v>285.51428571428568</v>
      </c>
      <c r="G52" s="109">
        <v>15</v>
      </c>
      <c r="H52" s="71">
        <v>0.05</v>
      </c>
      <c r="I52" s="4">
        <v>14</v>
      </c>
      <c r="J52" s="12">
        <v>179.7</v>
      </c>
      <c r="L52">
        <f t="shared" si="1"/>
        <v>5.0000000000000001E-4</v>
      </c>
      <c r="Z52">
        <v>51</v>
      </c>
      <c r="AA52" t="s">
        <v>140</v>
      </c>
      <c r="AB52" t="s">
        <v>272</v>
      </c>
      <c r="AC52">
        <v>50</v>
      </c>
      <c r="AD52">
        <v>20</v>
      </c>
      <c r="AE52">
        <v>1000</v>
      </c>
    </row>
    <row r="53" spans="1:31" x14ac:dyDescent="0.3">
      <c r="A53" s="4" t="s">
        <v>80</v>
      </c>
      <c r="B53" s="73">
        <v>3355.88</v>
      </c>
      <c r="C53" s="73">
        <v>4338.18</v>
      </c>
      <c r="D53" s="11">
        <v>-0.73</v>
      </c>
      <c r="E53" s="6">
        <v>3.4272425993414151E-3</v>
      </c>
      <c r="F53" s="109">
        <v>309.87</v>
      </c>
      <c r="G53" s="109">
        <v>9.5</v>
      </c>
      <c r="H53" s="71">
        <v>0.08</v>
      </c>
      <c r="I53" s="4">
        <v>14</v>
      </c>
      <c r="J53" s="12">
        <v>891.1</v>
      </c>
      <c r="L53">
        <f t="shared" si="1"/>
        <v>8.0000000000000004E-4</v>
      </c>
      <c r="Z53">
        <v>52</v>
      </c>
      <c r="AA53" t="s">
        <v>75</v>
      </c>
      <c r="AB53" t="s">
        <v>273</v>
      </c>
      <c r="AC53">
        <v>16</v>
      </c>
      <c r="AD53">
        <v>38</v>
      </c>
      <c r="AE53">
        <v>608</v>
      </c>
    </row>
    <row r="54" spans="1:31" x14ac:dyDescent="0.3">
      <c r="A54" s="4" t="s">
        <v>76</v>
      </c>
      <c r="B54" s="73">
        <v>3184.29</v>
      </c>
      <c r="C54" s="73">
        <v>4728.24</v>
      </c>
      <c r="D54" s="11">
        <v>-0.79</v>
      </c>
      <c r="E54" s="6">
        <v>3.7353972283100403E-3</v>
      </c>
      <c r="F54" s="109">
        <v>131.34</v>
      </c>
      <c r="G54" s="109">
        <v>7.45</v>
      </c>
      <c r="H54" s="71">
        <v>7.0000000000000007E-2</v>
      </c>
      <c r="I54" s="4">
        <v>36</v>
      </c>
      <c r="J54" s="12">
        <v>658.95</v>
      </c>
      <c r="L54">
        <f t="shared" si="1"/>
        <v>7.000000000000001E-4</v>
      </c>
      <c r="Z54">
        <v>53</v>
      </c>
      <c r="AA54" t="s">
        <v>128</v>
      </c>
      <c r="AB54" t="s">
        <v>274</v>
      </c>
      <c r="AC54">
        <v>48</v>
      </c>
      <c r="AD54">
        <v>0</v>
      </c>
      <c r="AE54">
        <v>0</v>
      </c>
    </row>
    <row r="55" spans="1:31" x14ac:dyDescent="0.3">
      <c r="A55" s="4" t="s">
        <v>111</v>
      </c>
      <c r="B55" s="73">
        <v>3128.6</v>
      </c>
      <c r="C55" s="73">
        <v>9244.6</v>
      </c>
      <c r="D55" s="11">
        <v>0.34</v>
      </c>
      <c r="E55" s="6">
        <v>7.3034053298552948E-3</v>
      </c>
      <c r="F55" s="109">
        <v>440.21904761904761</v>
      </c>
      <c r="G55" s="109">
        <v>20</v>
      </c>
      <c r="H55" s="71">
        <v>0.03</v>
      </c>
      <c r="I55" s="4">
        <v>21</v>
      </c>
      <c r="J55" s="12">
        <v>4196</v>
      </c>
      <c r="L55">
        <f t="shared" si="1"/>
        <v>2.9999999999999997E-4</v>
      </c>
      <c r="Z55">
        <v>54</v>
      </c>
      <c r="AA55" t="s">
        <v>76</v>
      </c>
      <c r="AB55" t="s">
        <v>275</v>
      </c>
      <c r="AC55">
        <v>16</v>
      </c>
      <c r="AD55">
        <v>21</v>
      </c>
      <c r="AE55">
        <v>336</v>
      </c>
    </row>
    <row r="56" spans="1:31" x14ac:dyDescent="0.3">
      <c r="A56" s="4" t="s">
        <v>79</v>
      </c>
      <c r="B56" s="73">
        <v>2986.75</v>
      </c>
      <c r="C56" s="73">
        <v>5862.62</v>
      </c>
      <c r="D56" s="11">
        <v>-0.34</v>
      </c>
      <c r="E56" s="6">
        <v>4.6315784517357425E-3</v>
      </c>
      <c r="F56" s="109">
        <v>158.44918918918918</v>
      </c>
      <c r="G56" s="109">
        <v>9.1999999999999993</v>
      </c>
      <c r="H56" s="71">
        <v>0.06</v>
      </c>
      <c r="I56" s="4">
        <v>37</v>
      </c>
      <c r="J56" s="12">
        <v>1974.32</v>
      </c>
      <c r="L56">
        <f t="shared" si="1"/>
        <v>5.9999999999999995E-4</v>
      </c>
      <c r="Z56">
        <v>55</v>
      </c>
      <c r="AA56" t="s">
        <v>119</v>
      </c>
      <c r="AB56" t="s">
        <v>276</v>
      </c>
      <c r="AC56">
        <v>24</v>
      </c>
      <c r="AD56">
        <v>115</v>
      </c>
      <c r="AE56">
        <v>2760</v>
      </c>
    </row>
    <row r="57" spans="1:31" x14ac:dyDescent="0.3">
      <c r="A57" s="4" t="s">
        <v>86</v>
      </c>
      <c r="B57" s="73">
        <v>2981.4</v>
      </c>
      <c r="C57" s="73">
        <v>5883</v>
      </c>
      <c r="D57" s="11">
        <v>-0.39</v>
      </c>
      <c r="E57" s="6">
        <v>4.6476790294375852E-3</v>
      </c>
      <c r="F57" s="109">
        <v>217.88888888888889</v>
      </c>
      <c r="G57" s="109">
        <v>12</v>
      </c>
      <c r="H57" s="71">
        <v>0.06</v>
      </c>
      <c r="I57" s="4">
        <v>27</v>
      </c>
      <c r="J57" s="12">
        <v>1817.28</v>
      </c>
      <c r="L57">
        <f t="shared" si="1"/>
        <v>5.9999999999999995E-4</v>
      </c>
      <c r="Z57">
        <v>56</v>
      </c>
      <c r="AA57" t="s">
        <v>132</v>
      </c>
      <c r="AB57" t="s">
        <v>277</v>
      </c>
      <c r="AC57">
        <v>24</v>
      </c>
      <c r="AD57">
        <v>21</v>
      </c>
      <c r="AE57">
        <v>504</v>
      </c>
    </row>
    <row r="58" spans="1:31" x14ac:dyDescent="0.3">
      <c r="A58" s="4" t="s">
        <v>100</v>
      </c>
      <c r="B58" s="73">
        <v>2958</v>
      </c>
      <c r="C58" s="73">
        <v>3383</v>
      </c>
      <c r="D58" s="11">
        <v>-0.99</v>
      </c>
      <c r="E58" s="6">
        <v>2.6726326970231769E-3</v>
      </c>
      <c r="F58" s="109">
        <v>422.875</v>
      </c>
      <c r="G58" s="109">
        <v>17</v>
      </c>
      <c r="H58" s="71">
        <v>0.03</v>
      </c>
      <c r="I58" s="4">
        <v>8</v>
      </c>
      <c r="J58" s="12">
        <v>17</v>
      </c>
      <c r="L58">
        <f t="shared" si="1"/>
        <v>2.9999999999999997E-4</v>
      </c>
      <c r="Z58">
        <v>57</v>
      </c>
      <c r="AA58" t="s">
        <v>110</v>
      </c>
      <c r="AB58" t="s">
        <v>277</v>
      </c>
      <c r="AC58">
        <v>24</v>
      </c>
      <c r="AD58">
        <v>36</v>
      </c>
      <c r="AE58">
        <v>864</v>
      </c>
    </row>
    <row r="59" spans="1:31" x14ac:dyDescent="0.3">
      <c r="A59" s="4" t="s">
        <v>81</v>
      </c>
      <c r="B59" s="73">
        <v>2930.75</v>
      </c>
      <c r="C59" s="73">
        <v>3958.08</v>
      </c>
      <c r="D59" s="11">
        <v>-0.68</v>
      </c>
      <c r="E59" s="6">
        <v>3.126956554961128E-3</v>
      </c>
      <c r="F59" s="109">
        <v>188.48</v>
      </c>
      <c r="G59" s="109">
        <v>9.5</v>
      </c>
      <c r="H59" s="71">
        <v>7.0000000000000007E-2</v>
      </c>
      <c r="I59" s="4">
        <v>21</v>
      </c>
      <c r="J59" s="12">
        <v>930.05</v>
      </c>
      <c r="L59">
        <f t="shared" si="1"/>
        <v>7.000000000000001E-4</v>
      </c>
      <c r="Z59">
        <v>58</v>
      </c>
      <c r="AA59" t="s">
        <v>91</v>
      </c>
      <c r="AB59" t="s">
        <v>278</v>
      </c>
      <c r="AC59">
        <v>24</v>
      </c>
      <c r="AD59">
        <v>62</v>
      </c>
      <c r="AE59">
        <v>1488</v>
      </c>
    </row>
    <row r="60" spans="1:31" x14ac:dyDescent="0.3">
      <c r="A60" s="4" t="s">
        <v>127</v>
      </c>
      <c r="B60" s="73">
        <v>2668.8</v>
      </c>
      <c r="C60" s="73">
        <v>8404.16</v>
      </c>
      <c r="D60" s="11">
        <v>0.71</v>
      </c>
      <c r="E60" s="6">
        <v>6.6394421540095488E-3</v>
      </c>
      <c r="F60" s="109">
        <v>560.27733333333333</v>
      </c>
      <c r="G60" s="109">
        <v>32</v>
      </c>
      <c r="H60" s="71">
        <v>7.0000000000000007E-2</v>
      </c>
      <c r="I60" s="4">
        <v>15</v>
      </c>
      <c r="J60" s="12">
        <v>4568</v>
      </c>
      <c r="L60">
        <f t="shared" si="1"/>
        <v>7.000000000000001E-4</v>
      </c>
      <c r="Z60">
        <v>59</v>
      </c>
      <c r="AA60" t="s">
        <v>13</v>
      </c>
      <c r="AB60" t="s">
        <v>279</v>
      </c>
      <c r="AC60">
        <v>5</v>
      </c>
      <c r="AD60">
        <v>79</v>
      </c>
      <c r="AE60">
        <v>395</v>
      </c>
    </row>
    <row r="61" spans="1:31" x14ac:dyDescent="0.3">
      <c r="A61" s="4" t="s">
        <v>120</v>
      </c>
      <c r="B61" s="73">
        <v>2500</v>
      </c>
      <c r="C61" s="73">
        <v>7137</v>
      </c>
      <c r="D61" s="11">
        <v>0.56999999999999995</v>
      </c>
      <c r="E61" s="6">
        <v>5.6383622697766525E-3</v>
      </c>
      <c r="F61" s="109">
        <v>594.75</v>
      </c>
      <c r="G61" s="109">
        <v>25</v>
      </c>
      <c r="H61" s="71">
        <v>0.03</v>
      </c>
      <c r="I61" s="4">
        <v>12</v>
      </c>
      <c r="J61" s="12">
        <v>3917</v>
      </c>
      <c r="L61">
        <f t="shared" si="1"/>
        <v>2.9999999999999997E-4</v>
      </c>
      <c r="Z61">
        <v>60</v>
      </c>
      <c r="AA61" t="s">
        <v>11</v>
      </c>
      <c r="AB61" t="s">
        <v>280</v>
      </c>
      <c r="AC61">
        <v>15</v>
      </c>
      <c r="AD61">
        <v>19</v>
      </c>
      <c r="AE61">
        <v>285</v>
      </c>
    </row>
    <row r="62" spans="1:31" x14ac:dyDescent="0.3">
      <c r="A62" s="4" t="s">
        <v>78</v>
      </c>
      <c r="B62" s="73">
        <v>2288.6999999999998</v>
      </c>
      <c r="C62" s="73">
        <v>4601.7</v>
      </c>
      <c r="D62" s="11">
        <v>-0.32</v>
      </c>
      <c r="E62" s="6">
        <v>3.6354282831485524E-3</v>
      </c>
      <c r="F62" s="109">
        <v>230.08499999999998</v>
      </c>
      <c r="G62" s="109">
        <v>9</v>
      </c>
      <c r="H62" s="71">
        <v>0.04</v>
      </c>
      <c r="I62" s="4">
        <v>20</v>
      </c>
      <c r="J62" s="12">
        <v>1557</v>
      </c>
      <c r="L62">
        <f t="shared" si="1"/>
        <v>4.0000000000000002E-4</v>
      </c>
      <c r="Z62">
        <v>61</v>
      </c>
      <c r="AA62" t="s">
        <v>123</v>
      </c>
      <c r="AB62" t="s">
        <v>281</v>
      </c>
      <c r="AC62">
        <v>24</v>
      </c>
      <c r="AD62">
        <v>113</v>
      </c>
      <c r="AE62">
        <v>2712</v>
      </c>
    </row>
    <row r="63" spans="1:31" x14ac:dyDescent="0.3">
      <c r="A63" s="4" t="s">
        <v>99</v>
      </c>
      <c r="B63" s="73">
        <v>2173.44</v>
      </c>
      <c r="C63" s="73">
        <v>3437.69</v>
      </c>
      <c r="D63" s="11">
        <v>-0.59</v>
      </c>
      <c r="E63" s="6">
        <v>2.7158388105910747E-3</v>
      </c>
      <c r="F63" s="109">
        <v>343.76900000000001</v>
      </c>
      <c r="G63" s="109">
        <v>16.25</v>
      </c>
      <c r="H63" s="71">
        <v>0.03</v>
      </c>
      <c r="I63" s="4">
        <v>10</v>
      </c>
      <c r="J63" s="12">
        <v>893.75</v>
      </c>
      <c r="L63">
        <f t="shared" si="1"/>
        <v>2.9999999999999997E-4</v>
      </c>
      <c r="Z63">
        <v>62</v>
      </c>
      <c r="AA63" t="s">
        <v>14</v>
      </c>
      <c r="AB63" t="s">
        <v>282</v>
      </c>
      <c r="AC63">
        <v>48</v>
      </c>
      <c r="AD63">
        <v>17</v>
      </c>
      <c r="AE63">
        <v>816</v>
      </c>
    </row>
    <row r="64" spans="1:31" x14ac:dyDescent="0.3">
      <c r="A64" s="4" t="s">
        <v>110</v>
      </c>
      <c r="B64" s="73">
        <v>2156.6999999999998</v>
      </c>
      <c r="C64" s="73">
        <v>7661.55</v>
      </c>
      <c r="D64" s="11">
        <v>0.6</v>
      </c>
      <c r="E64" s="6">
        <v>6.0527664912438436E-3</v>
      </c>
      <c r="F64" s="109">
        <v>333.1108695652174</v>
      </c>
      <c r="G64" s="109">
        <v>19.5</v>
      </c>
      <c r="H64" s="71">
        <v>0.03</v>
      </c>
      <c r="I64" s="4">
        <v>23</v>
      </c>
      <c r="J64" s="12">
        <v>3441.75</v>
      </c>
      <c r="L64">
        <f t="shared" si="1"/>
        <v>2.9999999999999997E-4</v>
      </c>
      <c r="Z64">
        <v>63</v>
      </c>
      <c r="AA64" t="s">
        <v>137</v>
      </c>
      <c r="AB64" t="s">
        <v>283</v>
      </c>
      <c r="AC64">
        <v>15</v>
      </c>
      <c r="AD64">
        <v>24</v>
      </c>
      <c r="AE64">
        <v>360</v>
      </c>
    </row>
    <row r="65" spans="1:31" x14ac:dyDescent="0.3">
      <c r="A65" s="4" t="s">
        <v>75</v>
      </c>
      <c r="B65" s="73">
        <v>2124.15</v>
      </c>
      <c r="C65" s="73">
        <v>3232.95</v>
      </c>
      <c r="D65" s="11">
        <v>-0.59</v>
      </c>
      <c r="E65" s="6">
        <v>2.5540904161516641E-3</v>
      </c>
      <c r="F65" s="109">
        <v>111.48103448275862</v>
      </c>
      <c r="G65" s="109">
        <v>7</v>
      </c>
      <c r="H65" s="71">
        <v>0.04</v>
      </c>
      <c r="I65" s="4">
        <v>29</v>
      </c>
      <c r="J65" s="12">
        <v>862.4</v>
      </c>
      <c r="L65">
        <f t="shared" si="1"/>
        <v>4.0000000000000002E-4</v>
      </c>
      <c r="Z65">
        <v>64</v>
      </c>
      <c r="AA65" t="s">
        <v>129</v>
      </c>
      <c r="AB65" t="s">
        <v>284</v>
      </c>
      <c r="AC65">
        <v>20</v>
      </c>
      <c r="AD65">
        <v>22</v>
      </c>
      <c r="AE65">
        <v>440</v>
      </c>
    </row>
    <row r="66" spans="1:31" x14ac:dyDescent="0.3">
      <c r="A66" s="4" t="s">
        <v>94</v>
      </c>
      <c r="B66" s="73">
        <v>2107</v>
      </c>
      <c r="C66" s="73">
        <v>6350.4</v>
      </c>
      <c r="D66" s="11">
        <v>0.54</v>
      </c>
      <c r="E66" s="6">
        <v>5.0169336917457825E-3</v>
      </c>
      <c r="F66" s="109">
        <v>334.2315789473684</v>
      </c>
      <c r="G66" s="109">
        <v>14</v>
      </c>
      <c r="H66" s="71">
        <v>0.05</v>
      </c>
      <c r="I66" s="4">
        <v>19</v>
      </c>
      <c r="J66" s="12">
        <v>3241</v>
      </c>
      <c r="L66">
        <f t="shared" si="1"/>
        <v>5.0000000000000001E-4</v>
      </c>
      <c r="Z66">
        <v>65</v>
      </c>
      <c r="AA66" t="s">
        <v>114</v>
      </c>
      <c r="AB66" t="s">
        <v>285</v>
      </c>
      <c r="AC66">
        <v>32</v>
      </c>
      <c r="AD66">
        <v>76</v>
      </c>
      <c r="AE66">
        <v>2432</v>
      </c>
    </row>
    <row r="67" spans="1:31" x14ac:dyDescent="0.3">
      <c r="A67" s="4" t="s">
        <v>91</v>
      </c>
      <c r="B67" s="73">
        <v>2076.2800000000002</v>
      </c>
      <c r="C67" s="73">
        <v>5881.68</v>
      </c>
      <c r="D67" s="11">
        <v>0.17</v>
      </c>
      <c r="E67" s="6">
        <v>4.6466362049740707E-3</v>
      </c>
      <c r="F67" s="109">
        <v>326.76</v>
      </c>
      <c r="G67" s="109">
        <v>13.25</v>
      </c>
      <c r="H67" s="71">
        <v>0.1</v>
      </c>
      <c r="I67" s="4">
        <v>18</v>
      </c>
      <c r="J67" s="12">
        <v>2427.4</v>
      </c>
      <c r="L67">
        <f t="shared" ref="L67:L78" si="2">H67/100</f>
        <v>1E-3</v>
      </c>
      <c r="Z67">
        <v>66</v>
      </c>
      <c r="AA67" t="s">
        <v>100</v>
      </c>
      <c r="AB67" t="s">
        <v>286</v>
      </c>
      <c r="AC67">
        <v>24</v>
      </c>
      <c r="AD67">
        <v>4</v>
      </c>
      <c r="AE67">
        <v>96</v>
      </c>
    </row>
    <row r="68" spans="1:31" x14ac:dyDescent="0.3">
      <c r="A68" s="4" t="s">
        <v>83</v>
      </c>
      <c r="B68" s="73">
        <v>1724</v>
      </c>
      <c r="C68" s="73">
        <v>3044</v>
      </c>
      <c r="D68" s="11">
        <v>-0.37</v>
      </c>
      <c r="E68" s="6">
        <v>2.4048164143477832E-3</v>
      </c>
      <c r="F68" s="109">
        <v>253.66666666666666</v>
      </c>
      <c r="G68" s="109">
        <v>10</v>
      </c>
      <c r="H68" s="71">
        <v>0.02</v>
      </c>
      <c r="I68" s="4">
        <v>12</v>
      </c>
      <c r="J68" s="12">
        <v>1080</v>
      </c>
      <c r="L68">
        <f t="shared" si="2"/>
        <v>2.0000000000000001E-4</v>
      </c>
      <c r="Z68">
        <v>67</v>
      </c>
      <c r="AA68" t="s">
        <v>92</v>
      </c>
      <c r="AB68" t="s">
        <v>225</v>
      </c>
      <c r="AC68">
        <v>24</v>
      </c>
      <c r="AD68">
        <v>52</v>
      </c>
      <c r="AE68">
        <v>1248</v>
      </c>
    </row>
    <row r="69" spans="1:31" x14ac:dyDescent="0.3">
      <c r="A69" s="4" t="s">
        <v>93</v>
      </c>
      <c r="B69" s="73">
        <v>1692.6</v>
      </c>
      <c r="C69" s="73">
        <v>3704.4</v>
      </c>
      <c r="D69" s="11">
        <v>-0.27</v>
      </c>
      <c r="E69" s="6">
        <v>2.9265446535183732E-3</v>
      </c>
      <c r="F69" s="109">
        <v>205.8</v>
      </c>
      <c r="G69" s="109">
        <v>14</v>
      </c>
      <c r="H69" s="71">
        <v>0.09</v>
      </c>
      <c r="I69" s="4">
        <v>18</v>
      </c>
      <c r="J69" s="12">
        <v>1236.2</v>
      </c>
      <c r="L69">
        <f t="shared" si="2"/>
        <v>8.9999999999999998E-4</v>
      </c>
      <c r="Z69">
        <v>68</v>
      </c>
      <c r="AA69" t="s">
        <v>88</v>
      </c>
      <c r="AB69" t="s">
        <v>287</v>
      </c>
      <c r="AC69">
        <v>10</v>
      </c>
      <c r="AD69">
        <v>6</v>
      </c>
      <c r="AE69">
        <v>60</v>
      </c>
    </row>
    <row r="70" spans="1:31" x14ac:dyDescent="0.3">
      <c r="A70" s="4" t="s">
        <v>73</v>
      </c>
      <c r="B70" s="73">
        <v>1630.13</v>
      </c>
      <c r="C70" s="73">
        <v>4504.37</v>
      </c>
      <c r="D70" s="11">
        <v>0.42</v>
      </c>
      <c r="E70" s="6">
        <v>3.5585357793349948E-3</v>
      </c>
      <c r="F70" s="109">
        <v>88.320980392156855</v>
      </c>
      <c r="G70" s="109">
        <v>4.5</v>
      </c>
      <c r="H70" s="71">
        <v>0.06</v>
      </c>
      <c r="I70" s="4">
        <v>51</v>
      </c>
      <c r="J70" s="12">
        <v>2317.5</v>
      </c>
      <c r="L70">
        <f t="shared" si="2"/>
        <v>5.9999999999999995E-4</v>
      </c>
      <c r="Z70">
        <v>69</v>
      </c>
      <c r="AA70" t="s">
        <v>131</v>
      </c>
      <c r="AB70" t="s">
        <v>288</v>
      </c>
      <c r="AC70">
        <v>10</v>
      </c>
      <c r="AD70">
        <v>26</v>
      </c>
      <c r="AE70">
        <v>260</v>
      </c>
    </row>
    <row r="71" spans="1:31" x14ac:dyDescent="0.3">
      <c r="A71" s="4" t="s">
        <v>98</v>
      </c>
      <c r="B71" s="73">
        <v>1474.82</v>
      </c>
      <c r="C71" s="73">
        <v>1784.82</v>
      </c>
      <c r="D71" s="11">
        <v>-1</v>
      </c>
      <c r="E71" s="6">
        <v>1.4100408780079534E-3</v>
      </c>
      <c r="F71" s="109">
        <v>297.46999999999997</v>
      </c>
      <c r="G71" s="109">
        <v>15.5</v>
      </c>
      <c r="H71" s="71">
        <v>0.02</v>
      </c>
      <c r="I71" s="4">
        <v>6</v>
      </c>
      <c r="J71" s="12">
        <v>0</v>
      </c>
      <c r="L71">
        <f t="shared" si="2"/>
        <v>2.0000000000000001E-4</v>
      </c>
      <c r="Z71">
        <v>70</v>
      </c>
      <c r="AA71" t="s">
        <v>96</v>
      </c>
      <c r="AB71" t="s">
        <v>289</v>
      </c>
      <c r="AC71">
        <v>24</v>
      </c>
      <c r="AD71">
        <v>15</v>
      </c>
      <c r="AE71">
        <v>360</v>
      </c>
    </row>
    <row r="72" spans="1:31" x14ac:dyDescent="0.3">
      <c r="A72" s="4" t="s">
        <v>89</v>
      </c>
      <c r="B72" s="73">
        <v>1282.01</v>
      </c>
      <c r="C72" s="73">
        <v>1368.71</v>
      </c>
      <c r="D72" s="11">
        <v>-0.93</v>
      </c>
      <c r="E72" s="6">
        <v>1.0813062662555699E-3</v>
      </c>
      <c r="F72" s="109">
        <v>228.11833333333334</v>
      </c>
      <c r="G72" s="109">
        <v>12.75</v>
      </c>
      <c r="H72" s="71">
        <v>0.11</v>
      </c>
      <c r="I72" s="4">
        <v>6</v>
      </c>
      <c r="J72" s="12">
        <v>86.7</v>
      </c>
      <c r="L72">
        <f t="shared" si="2"/>
        <v>1.1000000000000001E-3</v>
      </c>
      <c r="Z72">
        <v>71</v>
      </c>
      <c r="AA72" t="s">
        <v>116</v>
      </c>
      <c r="AB72" t="s">
        <v>235</v>
      </c>
      <c r="AC72">
        <v>10</v>
      </c>
      <c r="AD72">
        <v>26</v>
      </c>
      <c r="AE72">
        <v>260</v>
      </c>
    </row>
    <row r="73" spans="1:31" x14ac:dyDescent="0.3">
      <c r="A73" s="4" t="s">
        <v>84</v>
      </c>
      <c r="B73" s="73">
        <v>1000.5</v>
      </c>
      <c r="C73" s="73">
        <v>2432.5</v>
      </c>
      <c r="D73" s="11">
        <v>-0.6</v>
      </c>
      <c r="E73" s="6">
        <v>1.9217200814392191E-3</v>
      </c>
      <c r="F73" s="109">
        <v>187.11538461538461</v>
      </c>
      <c r="G73" s="109">
        <v>10</v>
      </c>
      <c r="H73" s="71">
        <v>0.05</v>
      </c>
      <c r="I73" s="4">
        <v>13</v>
      </c>
      <c r="J73" s="12">
        <v>400</v>
      </c>
      <c r="L73">
        <f t="shared" si="2"/>
        <v>5.0000000000000001E-4</v>
      </c>
      <c r="Z73">
        <v>72</v>
      </c>
      <c r="AA73" t="s">
        <v>130</v>
      </c>
      <c r="AB73" t="s">
        <v>255</v>
      </c>
      <c r="AC73">
        <v>24</v>
      </c>
      <c r="AD73">
        <v>14</v>
      </c>
      <c r="AE73">
        <v>336</v>
      </c>
    </row>
    <row r="74" spans="1:31" x14ac:dyDescent="0.3">
      <c r="A74" s="4" t="s">
        <v>92</v>
      </c>
      <c r="B74" s="73">
        <v>910</v>
      </c>
      <c r="C74" s="73">
        <v>2396.8000000000002</v>
      </c>
      <c r="D74" s="11">
        <v>0.59</v>
      </c>
      <c r="E74" s="6">
        <v>1.8935164198123414E-3</v>
      </c>
      <c r="F74" s="109">
        <v>239.68</v>
      </c>
      <c r="G74" s="109">
        <v>14</v>
      </c>
      <c r="H74" s="71">
        <v>0.06</v>
      </c>
      <c r="I74" s="4">
        <v>10</v>
      </c>
      <c r="J74" s="12">
        <v>1444.8</v>
      </c>
      <c r="L74">
        <f t="shared" si="2"/>
        <v>5.9999999999999995E-4</v>
      </c>
      <c r="Z74">
        <v>73</v>
      </c>
      <c r="AA74" t="s">
        <v>97</v>
      </c>
      <c r="AB74" t="s">
        <v>290</v>
      </c>
      <c r="AC74">
        <v>24</v>
      </c>
      <c r="AD74">
        <v>101</v>
      </c>
      <c r="AE74">
        <v>2424</v>
      </c>
    </row>
    <row r="75" spans="1:31" x14ac:dyDescent="0.3">
      <c r="A75" s="4" t="s">
        <v>74</v>
      </c>
      <c r="B75" s="73">
        <v>812.94</v>
      </c>
      <c r="C75" s="73">
        <v>4960.4399999999996</v>
      </c>
      <c r="D75" s="11">
        <v>3.58</v>
      </c>
      <c r="E75" s="6">
        <v>3.9188395316646901E-3</v>
      </c>
      <c r="F75" s="109">
        <v>124.011</v>
      </c>
      <c r="G75" s="109">
        <v>6</v>
      </c>
      <c r="H75" s="71">
        <v>0.04</v>
      </c>
      <c r="I75" s="4">
        <v>40</v>
      </c>
      <c r="J75" s="12">
        <v>3725.1</v>
      </c>
      <c r="L75">
        <f t="shared" si="2"/>
        <v>4.0000000000000002E-4</v>
      </c>
      <c r="Z75">
        <v>74</v>
      </c>
      <c r="AA75" t="s">
        <v>84</v>
      </c>
      <c r="AB75" t="s">
        <v>279</v>
      </c>
      <c r="AC75">
        <v>5</v>
      </c>
      <c r="AD75">
        <v>4</v>
      </c>
      <c r="AE75">
        <v>20</v>
      </c>
    </row>
    <row r="76" spans="1:31" x14ac:dyDescent="0.3">
      <c r="A76" s="4" t="s">
        <v>72</v>
      </c>
      <c r="B76" s="73">
        <v>786</v>
      </c>
      <c r="C76" s="73">
        <v>1648.13</v>
      </c>
      <c r="D76" s="11">
        <v>-0.39</v>
      </c>
      <c r="E76" s="6">
        <v>1.3020532447368634E-3</v>
      </c>
      <c r="F76" s="109">
        <v>51.504062500000003</v>
      </c>
      <c r="G76" s="109">
        <v>2.5</v>
      </c>
      <c r="H76" s="71">
        <v>0.04</v>
      </c>
      <c r="I76" s="4">
        <v>32</v>
      </c>
      <c r="J76" s="12">
        <v>476.63</v>
      </c>
      <c r="L76">
        <f t="shared" si="2"/>
        <v>4.0000000000000002E-4</v>
      </c>
      <c r="Z76">
        <v>75</v>
      </c>
      <c r="AA76" t="s">
        <v>77</v>
      </c>
      <c r="AB76" t="s">
        <v>291</v>
      </c>
      <c r="AC76">
        <v>24</v>
      </c>
      <c r="AD76">
        <v>125</v>
      </c>
      <c r="AE76">
        <v>3000</v>
      </c>
    </row>
    <row r="77" spans="1:31" x14ac:dyDescent="0.3">
      <c r="A77" s="4" t="s">
        <v>122</v>
      </c>
      <c r="B77" s="73">
        <v>629.20000000000005</v>
      </c>
      <c r="C77" s="73">
        <v>2688.4</v>
      </c>
      <c r="D77" s="11">
        <v>1.31</v>
      </c>
      <c r="E77" s="6">
        <v>2.1238858240251578E-3</v>
      </c>
      <c r="F77" s="109">
        <v>448.06666666666666</v>
      </c>
      <c r="G77" s="109">
        <v>26</v>
      </c>
      <c r="H77" s="71">
        <v>0.05</v>
      </c>
      <c r="I77" s="4">
        <v>6</v>
      </c>
      <c r="J77" s="12">
        <v>1456</v>
      </c>
      <c r="L77">
        <f t="shared" si="2"/>
        <v>5.0000000000000001E-4</v>
      </c>
      <c r="Z77">
        <v>76</v>
      </c>
      <c r="AA77" t="s">
        <v>104</v>
      </c>
      <c r="AB77" t="s">
        <v>292</v>
      </c>
      <c r="AC77">
        <v>1</v>
      </c>
      <c r="AD77">
        <v>57</v>
      </c>
      <c r="AE77">
        <v>57</v>
      </c>
    </row>
    <row r="78" spans="1:31" x14ac:dyDescent="0.3">
      <c r="A78" s="4" t="s">
        <v>115</v>
      </c>
      <c r="B78" s="73">
        <v>373.63</v>
      </c>
      <c r="C78" s="73">
        <v>5347.2</v>
      </c>
      <c r="D78" s="11">
        <v>7.14</v>
      </c>
      <c r="E78" s="6">
        <v>4.2243870994745289E-3</v>
      </c>
      <c r="F78" s="109">
        <v>534.72</v>
      </c>
      <c r="G78" s="109">
        <v>21.35</v>
      </c>
      <c r="H78" s="71">
        <v>0.08</v>
      </c>
      <c r="I78" s="4">
        <v>10</v>
      </c>
      <c r="J78" s="12">
        <v>3042.38</v>
      </c>
      <c r="L78">
        <f t="shared" si="2"/>
        <v>8.0000000000000004E-4</v>
      </c>
      <c r="Z78">
        <v>77</v>
      </c>
      <c r="AA78" t="s">
        <v>90</v>
      </c>
      <c r="AB78" t="s">
        <v>293</v>
      </c>
      <c r="AC78">
        <v>12</v>
      </c>
      <c r="AD78">
        <v>32</v>
      </c>
      <c r="AE78">
        <v>0</v>
      </c>
    </row>
    <row r="79" spans="1:31" x14ac:dyDescent="0.3">
      <c r="A79" s="4" t="s">
        <v>153</v>
      </c>
      <c r="B79" s="73">
        <v>617085.22999999975</v>
      </c>
      <c r="C79" s="73">
        <v>1265793.0899999996</v>
      </c>
      <c r="D79" s="11">
        <v>-10.37</v>
      </c>
      <c r="E79" s="13">
        <v>1.0000000000000002</v>
      </c>
      <c r="F79" s="109">
        <f>SUM(F2:F78)</f>
        <v>46560.855187752873</v>
      </c>
      <c r="G79" s="109">
        <f>SUM(G2:G78)</f>
        <v>2222.7100000000005</v>
      </c>
      <c r="H79" s="72">
        <f>SUM(H2:H78)</f>
        <v>4.3099999999999987</v>
      </c>
      <c r="I79" s="4">
        <v>2155</v>
      </c>
      <c r="J79" s="12">
        <v>440623.89000000007</v>
      </c>
      <c r="AE79">
        <f>SUM(AE2:AE78)</f>
        <v>61827</v>
      </c>
    </row>
    <row r="83" spans="4:5" x14ac:dyDescent="0.3">
      <c r="D83" s="67"/>
      <c r="E83" s="69"/>
    </row>
    <row r="84" spans="4:5" x14ac:dyDescent="0.3">
      <c r="D84" s="68"/>
      <c r="E84" s="69"/>
    </row>
    <row r="85" spans="4:5" x14ac:dyDescent="0.3">
      <c r="D85" s="67"/>
      <c r="E85" s="69"/>
    </row>
    <row r="86" spans="4:5" x14ac:dyDescent="0.3">
      <c r="D86" s="68"/>
      <c r="E86" s="69"/>
    </row>
    <row r="87" spans="4:5" x14ac:dyDescent="0.3">
      <c r="D87" s="67"/>
      <c r="E87" s="69"/>
    </row>
    <row r="88" spans="4:5" x14ac:dyDescent="0.3">
      <c r="D88" s="68"/>
      <c r="E88" s="69"/>
    </row>
    <row r="89" spans="4:5" x14ac:dyDescent="0.3">
      <c r="D89" s="67"/>
      <c r="E89" s="69"/>
    </row>
    <row r="90" spans="4:5" x14ac:dyDescent="0.3">
      <c r="D90" s="68"/>
      <c r="E90" s="69"/>
    </row>
    <row r="91" spans="4:5" x14ac:dyDescent="0.3">
      <c r="D91" s="67"/>
      <c r="E91" s="69"/>
    </row>
    <row r="92" spans="4:5" x14ac:dyDescent="0.3">
      <c r="D92" s="68"/>
      <c r="E92" s="69"/>
    </row>
    <row r="93" spans="4:5" x14ac:dyDescent="0.3">
      <c r="D93" s="67"/>
      <c r="E93" s="69"/>
    </row>
    <row r="94" spans="4:5" x14ac:dyDescent="0.3">
      <c r="D94" s="68"/>
      <c r="E94" s="69"/>
    </row>
    <row r="95" spans="4:5" x14ac:dyDescent="0.3">
      <c r="D95" s="67"/>
      <c r="E95" s="69"/>
    </row>
    <row r="96" spans="4:5" x14ac:dyDescent="0.3">
      <c r="D96" s="68"/>
      <c r="E96" s="69"/>
    </row>
    <row r="97" spans="4:5" x14ac:dyDescent="0.3">
      <c r="D97" s="67"/>
      <c r="E97" s="69"/>
    </row>
    <row r="98" spans="4:5" x14ac:dyDescent="0.3">
      <c r="D98" s="68"/>
      <c r="E98" s="69"/>
    </row>
    <row r="99" spans="4:5" x14ac:dyDescent="0.3">
      <c r="D99" s="67"/>
      <c r="E99" s="69"/>
    </row>
    <row r="100" spans="4:5" x14ac:dyDescent="0.3">
      <c r="D100" s="68"/>
      <c r="E100" s="69"/>
    </row>
    <row r="101" spans="4:5" x14ac:dyDescent="0.3">
      <c r="D101" s="67"/>
      <c r="E101" s="69"/>
    </row>
    <row r="102" spans="4:5" x14ac:dyDescent="0.3">
      <c r="D102" s="68"/>
      <c r="E102" s="69"/>
    </row>
    <row r="103" spans="4:5" x14ac:dyDescent="0.3">
      <c r="D103" s="67"/>
      <c r="E103" s="69"/>
    </row>
    <row r="104" spans="4:5" x14ac:dyDescent="0.3">
      <c r="D104" s="68"/>
      <c r="E104" s="69"/>
    </row>
    <row r="105" spans="4:5" x14ac:dyDescent="0.3">
      <c r="D105" s="67"/>
      <c r="E105" s="69"/>
    </row>
    <row r="106" spans="4:5" x14ac:dyDescent="0.3">
      <c r="D106" s="68"/>
      <c r="E106" s="69"/>
    </row>
    <row r="107" spans="4:5" x14ac:dyDescent="0.3">
      <c r="D107" s="67"/>
      <c r="E107" s="69"/>
    </row>
    <row r="108" spans="4:5" x14ac:dyDescent="0.3">
      <c r="D108" s="68"/>
      <c r="E108" s="69"/>
    </row>
    <row r="109" spans="4:5" x14ac:dyDescent="0.3">
      <c r="D109" s="67"/>
      <c r="E109" s="69"/>
    </row>
    <row r="110" spans="4:5" x14ac:dyDescent="0.3">
      <c r="D110" s="68"/>
      <c r="E110" s="69"/>
    </row>
    <row r="111" spans="4:5" x14ac:dyDescent="0.3">
      <c r="D111" s="67"/>
      <c r="E111" s="69"/>
    </row>
    <row r="112" spans="4:5" x14ac:dyDescent="0.3">
      <c r="D112" s="68"/>
      <c r="E112" s="69"/>
    </row>
    <row r="113" spans="4:5" x14ac:dyDescent="0.3">
      <c r="D113" s="67"/>
      <c r="E113" s="69"/>
    </row>
    <row r="114" spans="4:5" x14ac:dyDescent="0.3">
      <c r="D114" s="68"/>
      <c r="E114" s="69"/>
    </row>
    <row r="115" spans="4:5" x14ac:dyDescent="0.3">
      <c r="D115" s="67"/>
      <c r="E115" s="69"/>
    </row>
    <row r="116" spans="4:5" x14ac:dyDescent="0.3">
      <c r="D116" s="68"/>
      <c r="E116" s="69"/>
    </row>
    <row r="117" spans="4:5" x14ac:dyDescent="0.3">
      <c r="D117" s="67"/>
      <c r="E117" s="69"/>
    </row>
    <row r="118" spans="4:5" x14ac:dyDescent="0.3">
      <c r="D118" s="68"/>
      <c r="E118" s="69"/>
    </row>
    <row r="119" spans="4:5" x14ac:dyDescent="0.3">
      <c r="D119" s="67"/>
      <c r="E119" s="69"/>
    </row>
    <row r="120" spans="4:5" x14ac:dyDescent="0.3">
      <c r="D120" s="68"/>
      <c r="E120" s="69"/>
    </row>
    <row r="121" spans="4:5" x14ac:dyDescent="0.3">
      <c r="D121" s="67"/>
      <c r="E121" s="69"/>
    </row>
    <row r="122" spans="4:5" x14ac:dyDescent="0.3">
      <c r="D122" s="68"/>
      <c r="E122" s="69"/>
    </row>
    <row r="123" spans="4:5" x14ac:dyDescent="0.3">
      <c r="D123" s="67"/>
      <c r="E123" s="69"/>
    </row>
    <row r="124" spans="4:5" x14ac:dyDescent="0.3">
      <c r="D124" s="68"/>
      <c r="E124" s="69"/>
    </row>
    <row r="125" spans="4:5" x14ac:dyDescent="0.3">
      <c r="D125" s="67"/>
      <c r="E125" s="69"/>
    </row>
    <row r="126" spans="4:5" x14ac:dyDescent="0.3">
      <c r="D126" s="68"/>
      <c r="E126" s="69"/>
    </row>
    <row r="127" spans="4:5" x14ac:dyDescent="0.3">
      <c r="D127" s="67"/>
      <c r="E127" s="69"/>
    </row>
    <row r="128" spans="4:5" x14ac:dyDescent="0.3">
      <c r="D128" s="68"/>
      <c r="E128" s="69"/>
    </row>
    <row r="129" spans="4:5" x14ac:dyDescent="0.3">
      <c r="D129" s="67"/>
      <c r="E129" s="69"/>
    </row>
    <row r="130" spans="4:5" x14ac:dyDescent="0.3">
      <c r="D130" s="68"/>
      <c r="E130" s="69"/>
    </row>
    <row r="131" spans="4:5" x14ac:dyDescent="0.3">
      <c r="D131" s="67"/>
      <c r="E131" s="69"/>
    </row>
    <row r="132" spans="4:5" x14ac:dyDescent="0.3">
      <c r="D132" s="68"/>
      <c r="E132" s="69"/>
    </row>
    <row r="133" spans="4:5" x14ac:dyDescent="0.3">
      <c r="D133" s="67"/>
      <c r="E133" s="69"/>
    </row>
    <row r="134" spans="4:5" x14ac:dyDescent="0.3">
      <c r="D134" s="68"/>
      <c r="E134" s="69"/>
    </row>
    <row r="135" spans="4:5" x14ac:dyDescent="0.3">
      <c r="D135" s="67"/>
      <c r="E135" s="69"/>
    </row>
    <row r="136" spans="4:5" x14ac:dyDescent="0.3">
      <c r="D136" s="68"/>
      <c r="E136" s="69"/>
    </row>
    <row r="137" spans="4:5" x14ac:dyDescent="0.3">
      <c r="D137" s="67"/>
      <c r="E137" s="69"/>
    </row>
    <row r="138" spans="4:5" x14ac:dyDescent="0.3">
      <c r="D138" s="68"/>
      <c r="E138" s="69"/>
    </row>
    <row r="139" spans="4:5" x14ac:dyDescent="0.3">
      <c r="D139" s="67"/>
      <c r="E139" s="69"/>
    </row>
    <row r="140" spans="4:5" x14ac:dyDescent="0.3">
      <c r="D140" s="68"/>
      <c r="E140" s="69"/>
    </row>
    <row r="141" spans="4:5" x14ac:dyDescent="0.3">
      <c r="D141" s="67"/>
      <c r="E141" s="69"/>
    </row>
    <row r="142" spans="4:5" x14ac:dyDescent="0.3">
      <c r="D142" s="68"/>
      <c r="E142" s="69"/>
    </row>
    <row r="143" spans="4:5" x14ac:dyDescent="0.3">
      <c r="D143" s="67"/>
      <c r="E143" s="69"/>
    </row>
    <row r="144" spans="4:5" x14ac:dyDescent="0.3">
      <c r="D144" s="68"/>
      <c r="E144" s="69"/>
    </row>
    <row r="145" spans="4:5" x14ac:dyDescent="0.3">
      <c r="D145" s="67"/>
      <c r="E145" s="69"/>
    </row>
    <row r="146" spans="4:5" x14ac:dyDescent="0.3">
      <c r="D146" s="68"/>
      <c r="E146" s="69"/>
    </row>
    <row r="147" spans="4:5" x14ac:dyDescent="0.3">
      <c r="D147" s="67"/>
      <c r="E147" s="69"/>
    </row>
    <row r="148" spans="4:5" x14ac:dyDescent="0.3">
      <c r="D148" s="68"/>
      <c r="E148" s="69"/>
    </row>
    <row r="149" spans="4:5" x14ac:dyDescent="0.3">
      <c r="D149" s="67"/>
      <c r="E149" s="69"/>
    </row>
    <row r="150" spans="4:5" x14ac:dyDescent="0.3">
      <c r="D150" s="68"/>
      <c r="E150" s="69"/>
    </row>
    <row r="151" spans="4:5" x14ac:dyDescent="0.3">
      <c r="D151" s="67"/>
      <c r="E151" s="69"/>
    </row>
    <row r="152" spans="4:5" x14ac:dyDescent="0.3">
      <c r="D152" s="68"/>
      <c r="E152" s="69"/>
    </row>
    <row r="153" spans="4:5" x14ac:dyDescent="0.3">
      <c r="D153" s="67"/>
      <c r="E153" s="69"/>
    </row>
    <row r="154" spans="4:5" x14ac:dyDescent="0.3">
      <c r="D154" s="68"/>
      <c r="E154" s="69"/>
    </row>
    <row r="155" spans="4:5" x14ac:dyDescent="0.3">
      <c r="D155" s="67"/>
      <c r="E155" s="69"/>
    </row>
    <row r="156" spans="4:5" x14ac:dyDescent="0.3">
      <c r="D156" s="68"/>
      <c r="E156" s="69"/>
    </row>
    <row r="157" spans="4:5" x14ac:dyDescent="0.3">
      <c r="D157" s="67"/>
      <c r="E157" s="69"/>
    </row>
    <row r="158" spans="4:5" x14ac:dyDescent="0.3">
      <c r="D158" s="68"/>
      <c r="E158" s="69"/>
    </row>
    <row r="159" spans="4:5" x14ac:dyDescent="0.3">
      <c r="D159" s="67"/>
      <c r="E159" s="69"/>
    </row>
    <row r="160" spans="4:5" x14ac:dyDescent="0.3">
      <c r="D160" s="68"/>
      <c r="E160" s="70"/>
    </row>
  </sheetData>
  <pageMargins left="0.7" right="0.7" top="0.75" bottom="0.75" header="0.3" footer="0.3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4159-3535-468A-B06A-54BA954EBAF1}">
  <sheetPr codeName="Sheet5"/>
  <dimension ref="A1:I29"/>
  <sheetViews>
    <sheetView workbookViewId="0">
      <selection activeCell="I3" sqref="I3"/>
    </sheetView>
  </sheetViews>
  <sheetFormatPr defaultRowHeight="14.4" x14ac:dyDescent="0.3"/>
  <cols>
    <col min="1" max="1" width="16.88671875" bestFit="1" customWidth="1"/>
    <col min="2" max="2" width="20.33203125" bestFit="1" customWidth="1"/>
    <col min="3" max="3" width="24" bestFit="1" customWidth="1"/>
    <col min="5" max="5" width="12.5546875" bestFit="1" customWidth="1"/>
    <col min="6" max="6" width="27.21875" bestFit="1" customWidth="1"/>
    <col min="8" max="8" width="21.77734375" bestFit="1" customWidth="1"/>
    <col min="9" max="9" width="27.21875" bestFit="1" customWidth="1"/>
  </cols>
  <sheetData>
    <row r="1" spans="1:9" x14ac:dyDescent="0.3">
      <c r="A1" t="s">
        <v>65</v>
      </c>
      <c r="B1" t="s">
        <v>66</v>
      </c>
      <c r="C1" t="s">
        <v>67</v>
      </c>
      <c r="E1" s="137" t="s">
        <v>69</v>
      </c>
      <c r="F1" s="137"/>
      <c r="H1" s="137" t="s">
        <v>71</v>
      </c>
      <c r="I1" s="137"/>
    </row>
    <row r="2" spans="1:9" x14ac:dyDescent="0.3">
      <c r="A2" s="25">
        <v>832.52</v>
      </c>
      <c r="B2" s="25">
        <v>14222.39</v>
      </c>
      <c r="C2" s="25">
        <v>2329.2800000000002</v>
      </c>
      <c r="E2" s="1" t="s">
        <v>5</v>
      </c>
      <c r="F2" t="s">
        <v>68</v>
      </c>
      <c r="H2" s="1" t="s">
        <v>70</v>
      </c>
      <c r="I2" t="s">
        <v>68</v>
      </c>
    </row>
    <row r="3" spans="1:9" x14ac:dyDescent="0.3">
      <c r="A3" s="25">
        <f>A2</f>
        <v>832.52</v>
      </c>
      <c r="B3" s="25">
        <f>B2</f>
        <v>14222.39</v>
      </c>
      <c r="C3" s="25">
        <f>C2</f>
        <v>2329.2800000000002</v>
      </c>
      <c r="E3" s="2" t="s">
        <v>20</v>
      </c>
      <c r="H3" s="2" t="s">
        <v>55</v>
      </c>
      <c r="I3">
        <v>122</v>
      </c>
    </row>
    <row r="4" spans="1:9" x14ac:dyDescent="0.3">
      <c r="E4" s="3" t="s">
        <v>21</v>
      </c>
      <c r="F4">
        <v>22</v>
      </c>
      <c r="H4" s="2" t="s">
        <v>44</v>
      </c>
      <c r="I4">
        <v>122</v>
      </c>
    </row>
    <row r="5" spans="1:9" x14ac:dyDescent="0.3">
      <c r="E5" s="3" t="s">
        <v>22</v>
      </c>
      <c r="F5">
        <v>25</v>
      </c>
      <c r="H5" s="2" t="s">
        <v>39</v>
      </c>
      <c r="I5">
        <v>83</v>
      </c>
    </row>
    <row r="6" spans="1:9" x14ac:dyDescent="0.3">
      <c r="A6" t="s">
        <v>217</v>
      </c>
      <c r="B6" t="s">
        <v>306</v>
      </c>
      <c r="E6" s="3" t="s">
        <v>23</v>
      </c>
      <c r="F6">
        <v>23</v>
      </c>
      <c r="H6" s="2" t="s">
        <v>43</v>
      </c>
      <c r="I6">
        <v>77</v>
      </c>
    </row>
    <row r="7" spans="1:9" x14ac:dyDescent="0.3">
      <c r="A7">
        <v>1</v>
      </c>
      <c r="B7">
        <v>80</v>
      </c>
      <c r="E7" s="3" t="s">
        <v>24</v>
      </c>
      <c r="F7">
        <v>26</v>
      </c>
      <c r="H7" s="2" t="s">
        <v>54</v>
      </c>
      <c r="I7">
        <v>56</v>
      </c>
    </row>
    <row r="8" spans="1:9" x14ac:dyDescent="0.3">
      <c r="E8" s="3" t="s">
        <v>25</v>
      </c>
      <c r="F8">
        <v>25</v>
      </c>
      <c r="H8" s="2" t="s">
        <v>56</v>
      </c>
      <c r="I8">
        <v>46</v>
      </c>
    </row>
    <row r="9" spans="1:9" x14ac:dyDescent="0.3">
      <c r="E9" s="3" t="s">
        <v>26</v>
      </c>
      <c r="F9">
        <v>31</v>
      </c>
      <c r="H9" s="2" t="s">
        <v>37</v>
      </c>
      <c r="I9">
        <v>40</v>
      </c>
    </row>
    <row r="10" spans="1:9" x14ac:dyDescent="0.3">
      <c r="E10" s="2" t="s">
        <v>27</v>
      </c>
      <c r="H10" s="2" t="s">
        <v>52</v>
      </c>
      <c r="I10">
        <v>37</v>
      </c>
    </row>
    <row r="11" spans="1:9" x14ac:dyDescent="0.3">
      <c r="E11" s="3" t="s">
        <v>28</v>
      </c>
      <c r="F11">
        <v>33</v>
      </c>
      <c r="H11" s="2" t="s">
        <v>40</v>
      </c>
      <c r="I11">
        <v>30</v>
      </c>
    </row>
    <row r="12" spans="1:9" x14ac:dyDescent="0.3">
      <c r="E12" s="3" t="s">
        <v>29</v>
      </c>
      <c r="F12">
        <v>29</v>
      </c>
      <c r="H12" s="2" t="s">
        <v>47</v>
      </c>
      <c r="I12">
        <v>28</v>
      </c>
    </row>
    <row r="13" spans="1:9" x14ac:dyDescent="0.3">
      <c r="E13" s="3" t="s">
        <v>30</v>
      </c>
      <c r="F13">
        <v>30</v>
      </c>
      <c r="H13" s="2" t="s">
        <v>46</v>
      </c>
      <c r="I13">
        <v>28</v>
      </c>
    </row>
    <row r="14" spans="1:9" x14ac:dyDescent="0.3">
      <c r="E14" s="3" t="s">
        <v>31</v>
      </c>
      <c r="F14">
        <v>31</v>
      </c>
      <c r="H14" s="2" t="s">
        <v>51</v>
      </c>
      <c r="I14">
        <v>23</v>
      </c>
    </row>
    <row r="15" spans="1:9" x14ac:dyDescent="0.3">
      <c r="E15" s="3" t="s">
        <v>32</v>
      </c>
      <c r="F15">
        <v>32</v>
      </c>
      <c r="H15" s="2" t="s">
        <v>42</v>
      </c>
      <c r="I15">
        <v>22</v>
      </c>
    </row>
    <row r="16" spans="1:9" x14ac:dyDescent="0.3">
      <c r="E16" s="3" t="s">
        <v>33</v>
      </c>
      <c r="F16">
        <v>30</v>
      </c>
      <c r="H16" s="2" t="s">
        <v>45</v>
      </c>
      <c r="I16">
        <v>19</v>
      </c>
    </row>
    <row r="17" spans="5:9" x14ac:dyDescent="0.3">
      <c r="E17" s="3" t="s">
        <v>21</v>
      </c>
      <c r="F17">
        <v>33</v>
      </c>
      <c r="H17" s="2" t="s">
        <v>38</v>
      </c>
      <c r="I17">
        <v>19</v>
      </c>
    </row>
    <row r="18" spans="5:9" x14ac:dyDescent="0.3">
      <c r="E18" s="3" t="s">
        <v>22</v>
      </c>
      <c r="F18">
        <v>33</v>
      </c>
      <c r="H18" s="2" t="s">
        <v>41</v>
      </c>
      <c r="I18">
        <v>18</v>
      </c>
    </row>
    <row r="19" spans="5:9" x14ac:dyDescent="0.3">
      <c r="E19" s="3" t="s">
        <v>23</v>
      </c>
      <c r="F19">
        <v>37</v>
      </c>
      <c r="H19" s="2" t="s">
        <v>53</v>
      </c>
      <c r="I19">
        <v>18</v>
      </c>
    </row>
    <row r="20" spans="5:9" x14ac:dyDescent="0.3">
      <c r="E20" s="3" t="s">
        <v>24</v>
      </c>
      <c r="F20">
        <v>38</v>
      </c>
      <c r="H20" s="2" t="s">
        <v>36</v>
      </c>
      <c r="I20">
        <v>16</v>
      </c>
    </row>
    <row r="21" spans="5:9" x14ac:dyDescent="0.3">
      <c r="E21" s="3" t="s">
        <v>25</v>
      </c>
      <c r="F21">
        <v>34</v>
      </c>
      <c r="H21" s="2" t="s">
        <v>50</v>
      </c>
      <c r="I21">
        <v>13</v>
      </c>
    </row>
    <row r="22" spans="5:9" x14ac:dyDescent="0.3">
      <c r="E22" s="3" t="s">
        <v>26</v>
      </c>
      <c r="F22">
        <v>48</v>
      </c>
      <c r="H22" s="2" t="s">
        <v>49</v>
      </c>
      <c r="I22">
        <v>7</v>
      </c>
    </row>
    <row r="23" spans="5:9" x14ac:dyDescent="0.3">
      <c r="E23" s="2" t="s">
        <v>34</v>
      </c>
      <c r="H23" s="2" t="s">
        <v>48</v>
      </c>
      <c r="I23">
        <v>6</v>
      </c>
    </row>
    <row r="24" spans="5:9" x14ac:dyDescent="0.3">
      <c r="E24" s="3" t="s">
        <v>28</v>
      </c>
      <c r="F24">
        <v>55</v>
      </c>
      <c r="H24" s="2" t="s">
        <v>6</v>
      </c>
      <c r="I24">
        <v>830</v>
      </c>
    </row>
    <row r="25" spans="5:9" x14ac:dyDescent="0.3">
      <c r="E25" s="3" t="s">
        <v>29</v>
      </c>
      <c r="F25">
        <v>54</v>
      </c>
    </row>
    <row r="26" spans="5:9" x14ac:dyDescent="0.3">
      <c r="E26" s="3" t="s">
        <v>30</v>
      </c>
      <c r="F26">
        <v>73</v>
      </c>
    </row>
    <row r="27" spans="5:9" x14ac:dyDescent="0.3">
      <c r="E27" s="3" t="s">
        <v>31</v>
      </c>
      <c r="F27">
        <v>74</v>
      </c>
    </row>
    <row r="28" spans="5:9" x14ac:dyDescent="0.3">
      <c r="E28" s="3" t="s">
        <v>32</v>
      </c>
      <c r="F28">
        <v>14</v>
      </c>
    </row>
    <row r="29" spans="5:9" x14ac:dyDescent="0.3">
      <c r="E29" s="2" t="s">
        <v>6</v>
      </c>
      <c r="F29">
        <v>830</v>
      </c>
    </row>
  </sheetData>
  <mergeCells count="2">
    <mergeCell ref="E1:F1"/>
    <mergeCell ref="H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B24A-4E76-4298-A54A-07CFC211C03E}">
  <sheetPr codeName="Sheet3"/>
  <dimension ref="A1:AA86"/>
  <sheetViews>
    <sheetView zoomScale="85" zoomScaleNormal="85" workbookViewId="0">
      <selection activeCell="P4" sqref="P4"/>
    </sheetView>
  </sheetViews>
  <sheetFormatPr defaultRowHeight="14.4" x14ac:dyDescent="0.3"/>
  <cols>
    <col min="1" max="1" width="11.5546875" customWidth="1"/>
    <col min="2" max="2" width="19.44140625" customWidth="1"/>
    <col min="3" max="3" width="19.21875" customWidth="1"/>
    <col min="5" max="5" width="13.44140625" bestFit="1" customWidth="1"/>
    <col min="6" max="6" width="10.33203125" bestFit="1" customWidth="1"/>
    <col min="7" max="7" width="12.88671875" bestFit="1" customWidth="1"/>
    <col min="8" max="8" width="15.6640625" style="4" bestFit="1" customWidth="1"/>
    <col min="10" max="10" width="13.44140625" bestFit="1" customWidth="1"/>
    <col min="11" max="11" width="12.88671875" bestFit="1" customWidth="1"/>
    <col min="12" max="13" width="10.33203125" bestFit="1" customWidth="1"/>
    <col min="15" max="15" width="13.44140625" bestFit="1" customWidth="1"/>
    <col min="16" max="16" width="22.21875" bestFit="1" customWidth="1"/>
    <col min="18" max="18" width="13.44140625" bestFit="1" customWidth="1"/>
    <col min="19" max="19" width="16.5546875" bestFit="1" customWidth="1"/>
    <col min="24" max="24" width="12.21875" bestFit="1" customWidth="1"/>
    <col min="25" max="25" width="10.88671875" bestFit="1" customWidth="1"/>
    <col min="26" max="26" width="13.5546875" bestFit="1" customWidth="1"/>
  </cols>
  <sheetData>
    <row r="1" spans="1:27" ht="31.95" customHeight="1" x14ac:dyDescent="0.3">
      <c r="A1" t="s">
        <v>57</v>
      </c>
      <c r="B1" t="s">
        <v>59</v>
      </c>
      <c r="C1" t="s">
        <v>60</v>
      </c>
      <c r="D1" t="s">
        <v>217</v>
      </c>
      <c r="E1" s="138" t="s">
        <v>61</v>
      </c>
      <c r="F1" s="137"/>
      <c r="G1" s="137"/>
      <c r="H1" s="137"/>
      <c r="J1" s="139" t="s">
        <v>62</v>
      </c>
      <c r="K1" s="139"/>
      <c r="L1" s="139"/>
      <c r="M1" s="139"/>
      <c r="O1" s="137" t="s">
        <v>63</v>
      </c>
      <c r="P1" s="137"/>
      <c r="R1" s="137" t="s">
        <v>64</v>
      </c>
      <c r="S1" s="137"/>
      <c r="X1" s="33" t="s">
        <v>305</v>
      </c>
      <c r="Y1" s="31"/>
      <c r="Z1" s="31"/>
      <c r="AA1" s="34"/>
    </row>
    <row r="2" spans="1:27" ht="14.55" customHeight="1" x14ac:dyDescent="0.3">
      <c r="A2" s="10">
        <v>74094.09</v>
      </c>
      <c r="B2" s="10">
        <v>88665.55</v>
      </c>
      <c r="C2" s="5">
        <v>207306.1</v>
      </c>
      <c r="D2">
        <v>1</v>
      </c>
      <c r="E2" s="30" t="s">
        <v>5</v>
      </c>
      <c r="F2" s="31" t="s">
        <v>301</v>
      </c>
      <c r="G2" s="31" t="s">
        <v>212</v>
      </c>
      <c r="H2" s="32" t="s">
        <v>302</v>
      </c>
      <c r="J2" s="1" t="s">
        <v>5</v>
      </c>
      <c r="K2" t="s">
        <v>212</v>
      </c>
      <c r="L2" t="s">
        <v>301</v>
      </c>
      <c r="M2" t="s">
        <v>148</v>
      </c>
      <c r="O2" s="1" t="s">
        <v>5</v>
      </c>
      <c r="P2" t="s">
        <v>58</v>
      </c>
      <c r="R2" s="1" t="s">
        <v>5</v>
      </c>
      <c r="S2" t="s">
        <v>10</v>
      </c>
      <c r="X2" s="35" t="s">
        <v>20</v>
      </c>
      <c r="Y2" s="36">
        <v>2228.11</v>
      </c>
      <c r="Z2" s="36">
        <v>38105.68</v>
      </c>
      <c r="AA2" s="34"/>
    </row>
    <row r="3" spans="1:27" x14ac:dyDescent="0.3">
      <c r="A3" s="29">
        <f>A2</f>
        <v>74094.09</v>
      </c>
      <c r="B3" s="29">
        <f>B2</f>
        <v>88665.55</v>
      </c>
      <c r="C3" s="29">
        <f>C2</f>
        <v>207306.1</v>
      </c>
      <c r="E3" s="33" t="s">
        <v>36</v>
      </c>
      <c r="F3" s="31"/>
      <c r="G3" s="31"/>
      <c r="H3" s="34"/>
      <c r="J3" s="2" t="s">
        <v>20</v>
      </c>
      <c r="O3" s="2" t="s">
        <v>55</v>
      </c>
      <c r="P3" s="10">
        <v>17982.37</v>
      </c>
      <c r="R3" s="2" t="s">
        <v>55</v>
      </c>
      <c r="S3" s="25">
        <v>245584.61</v>
      </c>
      <c r="X3" s="35" t="s">
        <v>27</v>
      </c>
      <c r="Y3" s="36">
        <v>6584.93</v>
      </c>
      <c r="Z3" s="36">
        <v>114845.25</v>
      </c>
      <c r="AA3" s="34">
        <f>(Z3-Z2)/Z2</f>
        <v>2.0138617130044656</v>
      </c>
    </row>
    <row r="4" spans="1:27" x14ac:dyDescent="0.3">
      <c r="E4" s="35" t="s">
        <v>34</v>
      </c>
      <c r="F4" s="36">
        <v>335.69</v>
      </c>
      <c r="G4" s="36">
        <v>6302.5</v>
      </c>
      <c r="H4" s="34"/>
      <c r="J4" s="3" t="s">
        <v>218</v>
      </c>
      <c r="K4" s="10">
        <v>79728.58</v>
      </c>
      <c r="L4" s="10">
        <v>4765.04</v>
      </c>
      <c r="M4" s="10">
        <v>4708.9399999999996</v>
      </c>
      <c r="O4" s="2" t="s">
        <v>44</v>
      </c>
      <c r="P4" s="10">
        <v>14356</v>
      </c>
      <c r="R4" s="2" t="s">
        <v>44</v>
      </c>
      <c r="S4" s="25">
        <v>230284.63</v>
      </c>
      <c r="X4" s="37" t="s">
        <v>34</v>
      </c>
      <c r="Y4" s="38">
        <v>5146.2600000000011</v>
      </c>
      <c r="Z4" s="38">
        <v>92633.67</v>
      </c>
      <c r="AA4" s="34">
        <f t="shared" ref="AA4:AA64" si="0">(Z4-Z3)/Z3</f>
        <v>-0.19340442900337629</v>
      </c>
    </row>
    <row r="5" spans="1:27" x14ac:dyDescent="0.3">
      <c r="E5" s="35" t="s">
        <v>27</v>
      </c>
      <c r="F5" s="36">
        <v>108.55</v>
      </c>
      <c r="G5" s="36">
        <v>1816.6</v>
      </c>
      <c r="H5" s="34">
        <f>(G5-G4)/G4</f>
        <v>-0.71176517255057514</v>
      </c>
      <c r="J5" s="3" t="s">
        <v>219</v>
      </c>
      <c r="K5" s="10">
        <v>128355.4</v>
      </c>
      <c r="L5" s="10">
        <v>7555.8199999999988</v>
      </c>
      <c r="M5" s="10">
        <v>13505.61</v>
      </c>
      <c r="O5" s="2" t="s">
        <v>37</v>
      </c>
      <c r="P5" s="10">
        <v>11492.79</v>
      </c>
      <c r="R5" s="2" t="s">
        <v>37</v>
      </c>
      <c r="S5" s="25">
        <v>128003.84</v>
      </c>
      <c r="X5" s="43" t="s">
        <v>44</v>
      </c>
      <c r="Y5" s="44"/>
      <c r="Z5" s="44"/>
      <c r="AA5" s="34"/>
    </row>
    <row r="6" spans="1:27" x14ac:dyDescent="0.3">
      <c r="E6" s="33" t="s">
        <v>37</v>
      </c>
      <c r="F6" s="31"/>
      <c r="G6" s="31"/>
      <c r="H6" s="39">
        <f>(G6-G5)/G5</f>
        <v>-1</v>
      </c>
      <c r="J6" s="2" t="s">
        <v>27</v>
      </c>
      <c r="O6" s="2" t="s">
        <v>39</v>
      </c>
      <c r="P6" s="10">
        <v>8042.7</v>
      </c>
      <c r="R6" s="2" t="s">
        <v>39</v>
      </c>
      <c r="S6" s="25">
        <v>106925.78</v>
      </c>
      <c r="X6" s="40" t="s">
        <v>20</v>
      </c>
      <c r="Y6" s="41">
        <v>2063.0800000000004</v>
      </c>
      <c r="Z6" s="41">
        <v>35407.15</v>
      </c>
      <c r="AA6" s="34"/>
    </row>
    <row r="7" spans="1:27" x14ac:dyDescent="0.3">
      <c r="E7" s="35" t="s">
        <v>27</v>
      </c>
      <c r="F7" s="36">
        <v>3010.0100000000007</v>
      </c>
      <c r="G7" s="36">
        <v>57401.85</v>
      </c>
      <c r="H7" s="45"/>
      <c r="J7" s="3" t="s">
        <v>220</v>
      </c>
      <c r="K7" s="10">
        <v>138288.92000000001</v>
      </c>
      <c r="L7" s="10">
        <v>8368.5</v>
      </c>
      <c r="M7" s="10">
        <v>9591</v>
      </c>
      <c r="O7" s="2" t="s">
        <v>45</v>
      </c>
      <c r="P7" s="10">
        <v>7337.49</v>
      </c>
      <c r="R7" s="2" t="s">
        <v>43</v>
      </c>
      <c r="S7" s="25">
        <v>81358.320000000007</v>
      </c>
      <c r="X7" s="35" t="s">
        <v>27</v>
      </c>
      <c r="Y7" s="36">
        <v>6671.8200000000015</v>
      </c>
      <c r="Z7" s="36">
        <v>117320.17</v>
      </c>
      <c r="AA7" s="34">
        <f t="shared" si="0"/>
        <v>2.3134598520355349</v>
      </c>
    </row>
    <row r="8" spans="1:27" x14ac:dyDescent="0.3">
      <c r="E8" s="35" t="s">
        <v>34</v>
      </c>
      <c r="F8" s="36">
        <v>2489</v>
      </c>
      <c r="G8" s="36">
        <v>45000.65</v>
      </c>
      <c r="H8" s="42"/>
      <c r="J8" s="3" t="s">
        <v>221</v>
      </c>
      <c r="K8" s="10">
        <v>143177.03</v>
      </c>
      <c r="L8" s="10">
        <v>8078.94</v>
      </c>
      <c r="M8" s="10">
        <v>8434.07</v>
      </c>
      <c r="O8" s="2" t="s">
        <v>6</v>
      </c>
      <c r="P8" s="10">
        <v>59211.35</v>
      </c>
      <c r="R8" s="2" t="s">
        <v>6</v>
      </c>
      <c r="S8" s="10">
        <v>792157.18</v>
      </c>
      <c r="X8" s="37" t="s">
        <v>34</v>
      </c>
      <c r="Y8" s="38">
        <v>4713.0700000000024</v>
      </c>
      <c r="Z8" s="38">
        <v>77557.33</v>
      </c>
      <c r="AA8" s="34">
        <f t="shared" si="0"/>
        <v>-0.33892586415447573</v>
      </c>
    </row>
    <row r="9" spans="1:27" x14ac:dyDescent="0.3">
      <c r="E9" s="35" t="s">
        <v>20</v>
      </c>
      <c r="F9" s="36">
        <v>1520.08</v>
      </c>
      <c r="G9" s="36">
        <v>25601.34</v>
      </c>
      <c r="H9" s="34">
        <f t="shared" ref="H9:H69" si="1">(G9-G8)/G8</f>
        <v>-0.43108955092870882</v>
      </c>
      <c r="J9" s="3" t="s">
        <v>218</v>
      </c>
      <c r="K9" s="10">
        <v>153937.79999999999</v>
      </c>
      <c r="L9" s="10">
        <v>8728.6500000000015</v>
      </c>
      <c r="M9" s="10">
        <v>11241.89</v>
      </c>
      <c r="X9" s="43" t="s">
        <v>37</v>
      </c>
      <c r="Y9" s="44"/>
      <c r="Z9" s="44"/>
      <c r="AA9" s="34"/>
    </row>
    <row r="10" spans="1:27" x14ac:dyDescent="0.3">
      <c r="E10" s="33" t="s">
        <v>38</v>
      </c>
      <c r="F10" s="31"/>
      <c r="G10" s="31"/>
      <c r="H10" s="39">
        <f t="shared" si="1"/>
        <v>-1</v>
      </c>
      <c r="J10" s="3" t="s">
        <v>219</v>
      </c>
      <c r="K10" s="10">
        <v>181681.45</v>
      </c>
      <c r="L10" s="10">
        <v>10544.420000000004</v>
      </c>
      <c r="M10" s="10">
        <v>12036.7</v>
      </c>
      <c r="X10" s="40" t="s">
        <v>20</v>
      </c>
      <c r="Y10" s="41">
        <v>1520.08</v>
      </c>
      <c r="Z10" s="41">
        <v>25601.34</v>
      </c>
      <c r="AA10" s="34"/>
    </row>
    <row r="11" spans="1:27" x14ac:dyDescent="0.3">
      <c r="E11" s="35" t="s">
        <v>34</v>
      </c>
      <c r="F11" s="36">
        <v>954.56999999999994</v>
      </c>
      <c r="G11" s="36">
        <v>16083.67</v>
      </c>
      <c r="H11" s="45"/>
      <c r="J11" s="2" t="s">
        <v>34</v>
      </c>
      <c r="X11" s="35" t="s">
        <v>27</v>
      </c>
      <c r="Y11" s="36">
        <v>3010.0100000000007</v>
      </c>
      <c r="Z11" s="36">
        <v>57401.85</v>
      </c>
      <c r="AA11" s="34">
        <f t="shared" si="0"/>
        <v>1.2421424034835675</v>
      </c>
    </row>
    <row r="12" spans="1:27" x14ac:dyDescent="0.3">
      <c r="E12" s="35" t="s">
        <v>27</v>
      </c>
      <c r="F12" s="36">
        <v>684.82</v>
      </c>
      <c r="G12" s="36">
        <v>11434.48</v>
      </c>
      <c r="H12" s="42"/>
      <c r="J12" s="3" t="s">
        <v>220</v>
      </c>
      <c r="K12" s="10">
        <v>298491.53000000003</v>
      </c>
      <c r="L12" s="10">
        <v>17696.729999999996</v>
      </c>
      <c r="M12" s="10">
        <v>16750.61</v>
      </c>
      <c r="X12" s="37" t="s">
        <v>34</v>
      </c>
      <c r="Y12" s="38">
        <v>2489</v>
      </c>
      <c r="Z12" s="38">
        <v>45000.65</v>
      </c>
      <c r="AA12" s="34">
        <f t="shared" si="0"/>
        <v>-0.21604181746755544</v>
      </c>
    </row>
    <row r="13" spans="1:27" x14ac:dyDescent="0.3">
      <c r="E13" s="35" t="s">
        <v>20</v>
      </c>
      <c r="F13" s="36">
        <v>429.38</v>
      </c>
      <c r="G13" s="36">
        <v>6306.7</v>
      </c>
      <c r="H13" s="34">
        <f t="shared" si="1"/>
        <v>-0.44844890191770853</v>
      </c>
      <c r="J13" s="3" t="s">
        <v>221</v>
      </c>
      <c r="K13" s="10">
        <v>142132.32999999999</v>
      </c>
      <c r="L13" s="10">
        <v>8355.9699999999993</v>
      </c>
      <c r="M13" s="10">
        <v>12396.91</v>
      </c>
      <c r="X13" s="43" t="s">
        <v>39</v>
      </c>
      <c r="Y13" s="44"/>
      <c r="Z13" s="44"/>
      <c r="AA13" s="34"/>
    </row>
    <row r="14" spans="1:27" x14ac:dyDescent="0.3">
      <c r="E14" s="33" t="s">
        <v>39</v>
      </c>
      <c r="F14" s="31"/>
      <c r="G14" s="31"/>
      <c r="H14" s="39">
        <f t="shared" si="1"/>
        <v>-1</v>
      </c>
      <c r="J14" s="2" t="s">
        <v>6</v>
      </c>
      <c r="K14" s="10">
        <v>1265793.04</v>
      </c>
      <c r="L14" s="10">
        <v>74094.070000000007</v>
      </c>
      <c r="M14" s="10">
        <v>88665.73</v>
      </c>
      <c r="X14" s="40" t="s">
        <v>20</v>
      </c>
      <c r="Y14" s="41">
        <v>1089.69</v>
      </c>
      <c r="Z14" s="41">
        <v>20148.82</v>
      </c>
      <c r="AA14" s="34"/>
    </row>
    <row r="15" spans="1:27" x14ac:dyDescent="0.3">
      <c r="E15" s="35" t="s">
        <v>34</v>
      </c>
      <c r="F15" s="36">
        <v>2885</v>
      </c>
      <c r="G15" s="36">
        <v>44835.77</v>
      </c>
      <c r="H15" s="45"/>
      <c r="X15" s="35" t="s">
        <v>27</v>
      </c>
      <c r="Y15" s="36">
        <v>2489.2499999999995</v>
      </c>
      <c r="Z15" s="36">
        <v>41941.19</v>
      </c>
      <c r="AA15" s="34">
        <f t="shared" si="0"/>
        <v>1.0815705336590431</v>
      </c>
    </row>
    <row r="16" spans="1:27" x14ac:dyDescent="0.3">
      <c r="E16" s="35" t="s">
        <v>27</v>
      </c>
      <c r="F16" s="36">
        <v>2489.2499999999995</v>
      </c>
      <c r="G16" s="36">
        <v>41941.19</v>
      </c>
      <c r="H16" s="42"/>
      <c r="X16" s="37" t="s">
        <v>34</v>
      </c>
      <c r="Y16" s="38">
        <v>2885</v>
      </c>
      <c r="Z16" s="38">
        <v>44835.77</v>
      </c>
      <c r="AA16" s="34">
        <f t="shared" si="0"/>
        <v>6.9015209153578963E-2</v>
      </c>
    </row>
    <row r="17" spans="5:27" x14ac:dyDescent="0.3">
      <c r="E17" s="35" t="s">
        <v>20</v>
      </c>
      <c r="F17" s="36">
        <v>1089.69</v>
      </c>
      <c r="G17" s="36">
        <v>20148.82</v>
      </c>
      <c r="H17" s="34">
        <f t="shared" si="1"/>
        <v>-0.51959350700349705</v>
      </c>
      <c r="X17" s="43" t="s">
        <v>43</v>
      </c>
      <c r="Y17" s="44"/>
      <c r="Z17" s="44"/>
      <c r="AA17" s="34"/>
    </row>
    <row r="18" spans="5:27" x14ac:dyDescent="0.3">
      <c r="E18" s="33" t="s">
        <v>40</v>
      </c>
      <c r="F18" s="31"/>
      <c r="G18" s="31"/>
      <c r="H18" s="39">
        <f t="shared" si="1"/>
        <v>-1</v>
      </c>
      <c r="X18" s="40" t="s">
        <v>20</v>
      </c>
      <c r="Y18" s="41">
        <v>1071.45</v>
      </c>
      <c r="Z18" s="41">
        <v>17372.759999999998</v>
      </c>
      <c r="AA18" s="34"/>
    </row>
    <row r="19" spans="5:27" x14ac:dyDescent="0.3">
      <c r="E19" s="35" t="s">
        <v>27</v>
      </c>
      <c r="F19" s="36">
        <v>1842.4999999999998</v>
      </c>
      <c r="G19" s="36">
        <v>31298.06</v>
      </c>
      <c r="H19" s="45"/>
      <c r="X19" s="35" t="s">
        <v>27</v>
      </c>
      <c r="Y19" s="36">
        <v>2650.0299999999997</v>
      </c>
      <c r="Z19" s="36">
        <v>45263.38</v>
      </c>
      <c r="AA19" s="34">
        <f t="shared" si="0"/>
        <v>1.605422512024572</v>
      </c>
    </row>
    <row r="20" spans="5:27" x14ac:dyDescent="0.3">
      <c r="E20" s="35" t="s">
        <v>34</v>
      </c>
      <c r="F20" s="36">
        <v>741.69</v>
      </c>
      <c r="G20" s="36">
        <v>11525.56</v>
      </c>
      <c r="H20" s="42"/>
      <c r="X20" s="37" t="s">
        <v>34</v>
      </c>
      <c r="Y20" s="38">
        <v>1089.73</v>
      </c>
      <c r="Z20" s="38">
        <v>18722.18</v>
      </c>
      <c r="AA20" s="34">
        <f t="shared" si="0"/>
        <v>-0.58637247152112804</v>
      </c>
    </row>
    <row r="21" spans="5:27" x14ac:dyDescent="0.3">
      <c r="E21" s="35" t="s">
        <v>20</v>
      </c>
      <c r="F21" s="36">
        <v>487</v>
      </c>
      <c r="G21" s="36">
        <v>7372.68</v>
      </c>
      <c r="H21" s="34">
        <f t="shared" si="1"/>
        <v>-0.36031915152062022</v>
      </c>
      <c r="X21" s="43" t="s">
        <v>54</v>
      </c>
      <c r="Y21" s="44"/>
      <c r="Z21" s="44"/>
      <c r="AA21" s="34"/>
    </row>
    <row r="22" spans="5:27" x14ac:dyDescent="0.3">
      <c r="E22" s="33" t="s">
        <v>41</v>
      </c>
      <c r="F22" s="31"/>
      <c r="G22" s="31"/>
      <c r="H22" s="39">
        <f t="shared" si="1"/>
        <v>-1</v>
      </c>
      <c r="X22" s="40" t="s">
        <v>20</v>
      </c>
      <c r="Y22" s="41">
        <v>545.09</v>
      </c>
      <c r="Z22" s="41">
        <v>9273.68</v>
      </c>
      <c r="AA22" s="34"/>
    </row>
    <row r="23" spans="5:27" x14ac:dyDescent="0.3">
      <c r="E23" s="35" t="s">
        <v>27</v>
      </c>
      <c r="F23" s="36">
        <v>1514.9300000000003</v>
      </c>
      <c r="G23" s="36">
        <v>25192.53</v>
      </c>
      <c r="H23" s="45"/>
      <c r="X23" s="35" t="s">
        <v>34</v>
      </c>
      <c r="Y23" s="36">
        <v>1333.52</v>
      </c>
      <c r="Z23" s="36">
        <v>22623.54</v>
      </c>
      <c r="AA23" s="34">
        <f t="shared" si="0"/>
        <v>1.439542878339559</v>
      </c>
    </row>
    <row r="24" spans="5:27" x14ac:dyDescent="0.3">
      <c r="E24" s="35" t="s">
        <v>34</v>
      </c>
      <c r="F24" s="36">
        <v>279.83</v>
      </c>
      <c r="G24" s="36">
        <v>4516.09</v>
      </c>
      <c r="H24" s="42"/>
      <c r="X24" s="37" t="s">
        <v>27</v>
      </c>
      <c r="Y24" s="38">
        <v>1655.0500000000002</v>
      </c>
      <c r="Z24" s="38">
        <v>27074.09</v>
      </c>
      <c r="AA24" s="34">
        <f t="shared" si="0"/>
        <v>0.19672208681753603</v>
      </c>
    </row>
    <row r="25" spans="5:27" x14ac:dyDescent="0.3">
      <c r="E25" s="35" t="s">
        <v>20</v>
      </c>
      <c r="F25" s="36">
        <v>191.46</v>
      </c>
      <c r="G25" s="36">
        <v>2952.4</v>
      </c>
      <c r="H25" s="34">
        <f t="shared" si="1"/>
        <v>-0.34624863543463485</v>
      </c>
      <c r="X25" s="43" t="s">
        <v>56</v>
      </c>
      <c r="Y25" s="44"/>
      <c r="Z25" s="44"/>
      <c r="AA25" s="34"/>
    </row>
    <row r="26" spans="5:27" x14ac:dyDescent="0.3">
      <c r="E26" s="33" t="s">
        <v>42</v>
      </c>
      <c r="F26" s="31"/>
      <c r="G26" s="31"/>
      <c r="H26" s="39">
        <f t="shared" si="1"/>
        <v>-1</v>
      </c>
      <c r="X26" s="40" t="s">
        <v>20</v>
      </c>
      <c r="Y26" s="41">
        <v>583.02</v>
      </c>
      <c r="Z26" s="41">
        <v>9738.1</v>
      </c>
      <c r="AA26" s="34"/>
    </row>
    <row r="27" spans="5:27" x14ac:dyDescent="0.3">
      <c r="E27" s="35" t="s">
        <v>27</v>
      </c>
      <c r="F27" s="36">
        <v>776.97</v>
      </c>
      <c r="G27" s="36">
        <v>13437.29</v>
      </c>
      <c r="H27" s="45"/>
      <c r="X27" s="35" t="s">
        <v>27</v>
      </c>
      <c r="Y27" s="36">
        <v>1582.4299999999998</v>
      </c>
      <c r="Z27" s="36">
        <v>26404.92</v>
      </c>
      <c r="AA27" s="34">
        <f t="shared" si="0"/>
        <v>1.7115063513416373</v>
      </c>
    </row>
    <row r="28" spans="5:27" x14ac:dyDescent="0.3">
      <c r="E28" s="35" t="s">
        <v>20</v>
      </c>
      <c r="F28" s="36">
        <v>194.64000000000001</v>
      </c>
      <c r="G28" s="36">
        <v>3115.76</v>
      </c>
      <c r="H28" s="42"/>
      <c r="X28" s="35" t="s">
        <v>34</v>
      </c>
      <c r="Y28" s="36">
        <v>1260.1799999999998</v>
      </c>
      <c r="Z28" s="36">
        <v>20667.599999999999</v>
      </c>
      <c r="AA28" s="34">
        <f t="shared" si="0"/>
        <v>-0.21728223376552552</v>
      </c>
    </row>
    <row r="29" spans="5:27" x14ac:dyDescent="0.3">
      <c r="E29" s="35" t="s">
        <v>34</v>
      </c>
      <c r="F29" s="36">
        <v>143.91</v>
      </c>
      <c r="G29" s="36">
        <v>2257</v>
      </c>
      <c r="H29" s="34">
        <f t="shared" si="1"/>
        <v>-0.27561814773923543</v>
      </c>
      <c r="X29" s="33" t="s">
        <v>52</v>
      </c>
      <c r="Y29" s="31"/>
      <c r="Z29" s="31"/>
      <c r="AA29" s="34"/>
    </row>
    <row r="30" spans="5:27" x14ac:dyDescent="0.3">
      <c r="E30" s="33" t="s">
        <v>43</v>
      </c>
      <c r="F30" s="31"/>
      <c r="G30" s="31"/>
      <c r="H30" s="34">
        <f t="shared" si="1"/>
        <v>-1</v>
      </c>
      <c r="X30" s="35" t="s">
        <v>20</v>
      </c>
      <c r="Y30" s="36">
        <v>415.24</v>
      </c>
      <c r="Z30" s="36">
        <v>6933.23</v>
      </c>
      <c r="AA30" s="34"/>
    </row>
    <row r="31" spans="5:27" x14ac:dyDescent="0.3">
      <c r="E31" s="35" t="s">
        <v>27</v>
      </c>
      <c r="F31" s="36">
        <v>2650.0299999999997</v>
      </c>
      <c r="G31" s="36">
        <v>45263.38</v>
      </c>
      <c r="H31" s="34"/>
      <c r="X31" s="35" t="s">
        <v>27</v>
      </c>
      <c r="Y31" s="36">
        <v>1510.4099999999999</v>
      </c>
      <c r="Z31" s="36">
        <v>27163.68</v>
      </c>
      <c r="AA31" s="34">
        <f t="shared" si="0"/>
        <v>2.9178968532704097</v>
      </c>
    </row>
    <row r="32" spans="5:27" x14ac:dyDescent="0.3">
      <c r="E32" s="35" t="s">
        <v>34</v>
      </c>
      <c r="F32" s="36">
        <v>1089.73</v>
      </c>
      <c r="G32" s="36">
        <v>18722.18</v>
      </c>
      <c r="H32" s="34"/>
      <c r="X32" s="37" t="s">
        <v>34</v>
      </c>
      <c r="Y32" s="38">
        <v>1178.8</v>
      </c>
      <c r="Z32" s="38">
        <v>20398.23</v>
      </c>
      <c r="AA32" s="34">
        <f t="shared" si="0"/>
        <v>-0.24906235090385401</v>
      </c>
    </row>
    <row r="33" spans="5:27" x14ac:dyDescent="0.3">
      <c r="E33" s="35" t="s">
        <v>20</v>
      </c>
      <c r="F33" s="36">
        <v>1071.45</v>
      </c>
      <c r="G33" s="36">
        <v>17372.759999999998</v>
      </c>
      <c r="H33" s="34">
        <f t="shared" si="1"/>
        <v>-7.2076008242629969E-2</v>
      </c>
      <c r="X33" s="43" t="s">
        <v>40</v>
      </c>
      <c r="Y33" s="44"/>
      <c r="Z33" s="44"/>
      <c r="AA33" s="34"/>
    </row>
    <row r="34" spans="5:27" x14ac:dyDescent="0.3">
      <c r="E34" s="33" t="s">
        <v>44</v>
      </c>
      <c r="F34" s="31"/>
      <c r="G34" s="31"/>
      <c r="H34" s="39">
        <f t="shared" si="1"/>
        <v>-1</v>
      </c>
      <c r="X34" s="40" t="s">
        <v>20</v>
      </c>
      <c r="Y34" s="41">
        <v>487</v>
      </c>
      <c r="Z34" s="41">
        <v>7372.68</v>
      </c>
      <c r="AA34" s="34"/>
    </row>
    <row r="35" spans="5:27" x14ac:dyDescent="0.3">
      <c r="E35" s="35" t="s">
        <v>27</v>
      </c>
      <c r="F35" s="36">
        <v>6671.8200000000015</v>
      </c>
      <c r="G35" s="36">
        <v>117320.17</v>
      </c>
      <c r="H35" s="45"/>
      <c r="X35" s="35" t="s">
        <v>27</v>
      </c>
      <c r="Y35" s="36">
        <v>1842.4999999999998</v>
      </c>
      <c r="Z35" s="36">
        <v>31298.06</v>
      </c>
      <c r="AA35" s="34">
        <f t="shared" si="0"/>
        <v>3.245140166126836</v>
      </c>
    </row>
    <row r="36" spans="5:27" x14ac:dyDescent="0.3">
      <c r="E36" s="35" t="s">
        <v>34</v>
      </c>
      <c r="F36" s="36">
        <v>4713.0700000000024</v>
      </c>
      <c r="G36" s="36">
        <v>77557.33</v>
      </c>
      <c r="H36" s="42"/>
      <c r="X36" s="37" t="s">
        <v>34</v>
      </c>
      <c r="Y36" s="38">
        <v>741.69</v>
      </c>
      <c r="Z36" s="38">
        <v>11525.56</v>
      </c>
      <c r="AA36" s="34">
        <f t="shared" si="0"/>
        <v>-0.63174842146765642</v>
      </c>
    </row>
    <row r="37" spans="5:27" x14ac:dyDescent="0.3">
      <c r="E37" s="35" t="s">
        <v>20</v>
      </c>
      <c r="F37" s="36">
        <v>2063.0800000000004</v>
      </c>
      <c r="G37" s="36">
        <v>35407.15</v>
      </c>
      <c r="H37" s="34">
        <f t="shared" si="1"/>
        <v>-0.5434712618394677</v>
      </c>
      <c r="X37" s="43" t="s">
        <v>45</v>
      </c>
      <c r="Y37" s="44"/>
      <c r="Z37" s="44"/>
      <c r="AA37" s="34">
        <f t="shared" si="0"/>
        <v>-1</v>
      </c>
    </row>
    <row r="38" spans="5:27" x14ac:dyDescent="0.3">
      <c r="E38" s="33" t="s">
        <v>45</v>
      </c>
      <c r="F38" s="31"/>
      <c r="G38" s="31"/>
      <c r="H38" s="39">
        <f t="shared" si="1"/>
        <v>-1</v>
      </c>
      <c r="X38" s="40" t="s">
        <v>20</v>
      </c>
      <c r="Y38" s="41">
        <v>536.01</v>
      </c>
      <c r="Z38" s="41">
        <v>9123.3799999999992</v>
      </c>
      <c r="AA38" s="34"/>
    </row>
    <row r="39" spans="5:27" x14ac:dyDescent="0.3">
      <c r="E39" s="35" t="s">
        <v>27</v>
      </c>
      <c r="F39" s="36">
        <v>1231.6399999999999</v>
      </c>
      <c r="G39" s="36">
        <v>20454.41</v>
      </c>
      <c r="H39" s="45"/>
      <c r="X39" s="35" t="s">
        <v>27</v>
      </c>
      <c r="Y39" s="36">
        <v>1231.6399999999999</v>
      </c>
      <c r="Z39" s="36">
        <v>20454.41</v>
      </c>
      <c r="AA39" s="34">
        <f t="shared" si="0"/>
        <v>1.2419772058162657</v>
      </c>
    </row>
    <row r="40" spans="5:27" x14ac:dyDescent="0.3">
      <c r="E40" s="35" t="s">
        <v>34</v>
      </c>
      <c r="F40" s="36">
        <v>1225.94</v>
      </c>
      <c r="G40" s="36">
        <v>20402.12</v>
      </c>
      <c r="H40" s="42"/>
      <c r="X40" s="37" t="s">
        <v>34</v>
      </c>
      <c r="Y40" s="38">
        <v>1225.94</v>
      </c>
      <c r="Z40" s="38">
        <v>20402.12</v>
      </c>
      <c r="AA40" s="34">
        <f t="shared" si="0"/>
        <v>-2.5564169291610404E-3</v>
      </c>
    </row>
    <row r="41" spans="5:27" x14ac:dyDescent="0.3">
      <c r="E41" s="35" t="s">
        <v>20</v>
      </c>
      <c r="F41" s="36">
        <v>536.01</v>
      </c>
      <c r="G41" s="36">
        <v>9123.3799999999992</v>
      </c>
      <c r="H41" s="34">
        <f t="shared" si="1"/>
        <v>-0.55282196163928066</v>
      </c>
      <c r="X41" s="43" t="s">
        <v>38</v>
      </c>
      <c r="Y41" s="44"/>
      <c r="Z41" s="44"/>
      <c r="AA41" s="34"/>
    </row>
    <row r="42" spans="5:27" x14ac:dyDescent="0.3">
      <c r="E42" s="33" t="s">
        <v>46</v>
      </c>
      <c r="F42" s="31"/>
      <c r="G42" s="31"/>
      <c r="H42" s="39">
        <f t="shared" si="1"/>
        <v>-1</v>
      </c>
      <c r="X42" s="40" t="s">
        <v>20</v>
      </c>
      <c r="Y42" s="41">
        <v>429.38</v>
      </c>
      <c r="Z42" s="41">
        <v>6306.7</v>
      </c>
      <c r="AA42" s="34"/>
    </row>
    <row r="43" spans="5:27" x14ac:dyDescent="0.3">
      <c r="E43" s="35" t="s">
        <v>27</v>
      </c>
      <c r="F43" s="36">
        <v>470.70000000000005</v>
      </c>
      <c r="G43" s="36">
        <v>7946.42</v>
      </c>
      <c r="H43" s="45"/>
      <c r="X43" s="35" t="s">
        <v>27</v>
      </c>
      <c r="Y43" s="36">
        <v>684.82</v>
      </c>
      <c r="Z43" s="36">
        <v>11434.48</v>
      </c>
      <c r="AA43" s="34">
        <f t="shared" si="0"/>
        <v>0.81306864128625111</v>
      </c>
    </row>
    <row r="44" spans="5:27" x14ac:dyDescent="0.3">
      <c r="E44" s="35" t="s">
        <v>34</v>
      </c>
      <c r="F44" s="36">
        <v>424.27</v>
      </c>
      <c r="G44" s="36">
        <v>6843.8</v>
      </c>
      <c r="H44" s="42"/>
      <c r="X44" s="37" t="s">
        <v>34</v>
      </c>
      <c r="Y44" s="38">
        <v>954.56999999999994</v>
      </c>
      <c r="Z44" s="38">
        <v>16083.67</v>
      </c>
      <c r="AA44" s="34">
        <f t="shared" si="0"/>
        <v>0.40659391594545624</v>
      </c>
    </row>
    <row r="45" spans="5:27" x14ac:dyDescent="0.3">
      <c r="E45" s="35" t="s">
        <v>20</v>
      </c>
      <c r="F45" s="36">
        <v>61.3</v>
      </c>
      <c r="G45" s="36">
        <v>979.94</v>
      </c>
      <c r="H45" s="34">
        <f t="shared" si="1"/>
        <v>-0.85681346620298671</v>
      </c>
      <c r="X45" s="43" t="s">
        <v>41</v>
      </c>
      <c r="Y45" s="44"/>
      <c r="Z45" s="44"/>
      <c r="AA45" s="34"/>
    </row>
    <row r="46" spans="5:27" x14ac:dyDescent="0.3">
      <c r="E46" s="33" t="s">
        <v>47</v>
      </c>
      <c r="F46" s="31"/>
      <c r="G46" s="31"/>
      <c r="H46" s="39">
        <f t="shared" si="1"/>
        <v>-1</v>
      </c>
      <c r="X46" s="40" t="s">
        <v>20</v>
      </c>
      <c r="Y46" s="41">
        <v>191.46</v>
      </c>
      <c r="Z46" s="41">
        <v>2952.4</v>
      </c>
      <c r="AA46" s="34"/>
    </row>
    <row r="47" spans="5:27" x14ac:dyDescent="0.3">
      <c r="E47" s="35" t="s">
        <v>27</v>
      </c>
      <c r="F47" s="36">
        <v>869.31999999999994</v>
      </c>
      <c r="G47" s="36">
        <v>14349.28</v>
      </c>
      <c r="H47" s="45"/>
      <c r="X47" s="35" t="s">
        <v>27</v>
      </c>
      <c r="Y47" s="36">
        <v>1514.9300000000003</v>
      </c>
      <c r="Z47" s="36">
        <v>25192.53</v>
      </c>
      <c r="AA47" s="34">
        <f t="shared" si="0"/>
        <v>7.53289865871833</v>
      </c>
    </row>
    <row r="48" spans="5:27" x14ac:dyDescent="0.3">
      <c r="E48" s="35" t="s">
        <v>20</v>
      </c>
      <c r="F48" s="36">
        <v>283.55</v>
      </c>
      <c r="G48" s="36">
        <v>4687.8999999999996</v>
      </c>
      <c r="H48" s="42"/>
      <c r="X48" s="37" t="s">
        <v>34</v>
      </c>
      <c r="Y48" s="38">
        <v>279.83</v>
      </c>
      <c r="Z48" s="38">
        <v>4516.09</v>
      </c>
      <c r="AA48" s="34">
        <f t="shared" si="0"/>
        <v>-0.82073694067249303</v>
      </c>
    </row>
    <row r="49" spans="5:27" x14ac:dyDescent="0.3">
      <c r="E49" s="35" t="s">
        <v>34</v>
      </c>
      <c r="F49" s="36">
        <v>271.77999999999997</v>
      </c>
      <c r="G49" s="36">
        <v>4544.8999999999996</v>
      </c>
      <c r="H49" s="34">
        <f t="shared" si="1"/>
        <v>-3.0504063653234926E-2</v>
      </c>
      <c r="X49" s="43" t="s">
        <v>53</v>
      </c>
      <c r="Y49" s="44"/>
      <c r="Z49" s="44"/>
      <c r="AA49" s="34"/>
    </row>
    <row r="50" spans="5:27" x14ac:dyDescent="0.3">
      <c r="E50" s="33" t="s">
        <v>48</v>
      </c>
      <c r="F50" s="31"/>
      <c r="G50" s="31"/>
      <c r="H50" s="39">
        <f t="shared" si="1"/>
        <v>-1</v>
      </c>
      <c r="X50" s="40" t="s">
        <v>20</v>
      </c>
      <c r="Y50" s="41">
        <v>244.93</v>
      </c>
      <c r="Z50" s="41">
        <v>4164.72</v>
      </c>
      <c r="AA50" s="34"/>
    </row>
    <row r="51" spans="5:27" x14ac:dyDescent="0.3">
      <c r="E51" s="35" t="s">
        <v>34</v>
      </c>
      <c r="F51" s="36">
        <v>246.37</v>
      </c>
      <c r="G51" s="36">
        <v>3976.75</v>
      </c>
      <c r="H51" s="45"/>
      <c r="X51" s="35" t="s">
        <v>27</v>
      </c>
      <c r="Y51" s="36">
        <v>1100.05</v>
      </c>
      <c r="Z51" s="36">
        <v>18380.82</v>
      </c>
      <c r="AA51" s="34">
        <f t="shared" si="0"/>
        <v>3.4134587679363793</v>
      </c>
    </row>
    <row r="52" spans="5:27" x14ac:dyDescent="0.3">
      <c r="E52" s="35" t="s">
        <v>20</v>
      </c>
      <c r="F52" s="36">
        <v>47.87</v>
      </c>
      <c r="G52" s="36">
        <v>1058.4000000000001</v>
      </c>
      <c r="H52" s="42"/>
      <c r="X52" s="37" t="s">
        <v>34</v>
      </c>
      <c r="Y52" s="38">
        <v>599.59</v>
      </c>
      <c r="Z52" s="38">
        <v>9147.1200000000008</v>
      </c>
      <c r="AA52" s="34">
        <f t="shared" si="0"/>
        <v>-0.50235517240253691</v>
      </c>
    </row>
    <row r="53" spans="5:27" x14ac:dyDescent="0.3">
      <c r="E53" s="35" t="s">
        <v>27</v>
      </c>
      <c r="F53" s="36">
        <v>44.43</v>
      </c>
      <c r="G53" s="36">
        <v>700</v>
      </c>
      <c r="H53" s="34">
        <f t="shared" si="1"/>
        <v>-0.33862433862433866</v>
      </c>
      <c r="X53" s="43" t="s">
        <v>47</v>
      </c>
      <c r="Y53" s="44"/>
      <c r="Z53" s="44"/>
      <c r="AA53" s="34"/>
    </row>
    <row r="54" spans="5:27" x14ac:dyDescent="0.3">
      <c r="E54" s="33" t="s">
        <v>49</v>
      </c>
      <c r="F54" s="31"/>
      <c r="G54" s="31"/>
      <c r="H54" s="39">
        <f t="shared" si="1"/>
        <v>-1</v>
      </c>
      <c r="X54" s="40" t="s">
        <v>20</v>
      </c>
      <c r="Y54" s="41">
        <v>283.55</v>
      </c>
      <c r="Z54" s="41">
        <v>4687.8999999999996</v>
      </c>
      <c r="AA54" s="34"/>
    </row>
    <row r="55" spans="5:27" x14ac:dyDescent="0.3">
      <c r="E55" s="35" t="s">
        <v>34</v>
      </c>
      <c r="F55" s="36">
        <v>120.71999999999998</v>
      </c>
      <c r="G55" s="36">
        <v>1865.1</v>
      </c>
      <c r="H55" s="45"/>
      <c r="X55" s="35" t="s">
        <v>27</v>
      </c>
      <c r="Y55" s="36">
        <v>869.31999999999994</v>
      </c>
      <c r="Z55" s="36">
        <v>14349.28</v>
      </c>
      <c r="AA55" s="34">
        <f t="shared" si="0"/>
        <v>2.0609185349516843</v>
      </c>
    </row>
    <row r="56" spans="5:27" x14ac:dyDescent="0.3">
      <c r="E56" s="35" t="s">
        <v>27</v>
      </c>
      <c r="F56" s="36">
        <v>62.61</v>
      </c>
      <c r="G56" s="36">
        <v>1207.8499999999999</v>
      </c>
      <c r="H56" s="42"/>
      <c r="X56" s="35" t="s">
        <v>34</v>
      </c>
      <c r="Y56" s="36">
        <v>271.77999999999997</v>
      </c>
      <c r="Z56" s="36">
        <v>4544.8999999999996</v>
      </c>
      <c r="AA56" s="34">
        <f t="shared" si="0"/>
        <v>-0.68326633810198145</v>
      </c>
    </row>
    <row r="57" spans="5:27" x14ac:dyDescent="0.3">
      <c r="E57" s="35" t="s">
        <v>20</v>
      </c>
      <c r="F57" s="36">
        <v>31.58</v>
      </c>
      <c r="G57" s="36">
        <v>459</v>
      </c>
      <c r="H57" s="34">
        <f t="shared" si="1"/>
        <v>-0.61998592540464459</v>
      </c>
      <c r="X57" s="33" t="s">
        <v>42</v>
      </c>
      <c r="Y57" s="31"/>
      <c r="Z57" s="31"/>
      <c r="AA57" s="34"/>
    </row>
    <row r="58" spans="5:27" x14ac:dyDescent="0.3">
      <c r="E58" s="33" t="s">
        <v>50</v>
      </c>
      <c r="F58" s="31"/>
      <c r="G58" s="31"/>
      <c r="H58" s="34">
        <f t="shared" si="1"/>
        <v>-1</v>
      </c>
      <c r="X58" s="35" t="s">
        <v>20</v>
      </c>
      <c r="Y58" s="36">
        <v>194.64000000000001</v>
      </c>
      <c r="Z58" s="36">
        <v>3115.76</v>
      </c>
      <c r="AA58" s="34"/>
    </row>
    <row r="59" spans="5:27" x14ac:dyDescent="0.3">
      <c r="E59" s="35" t="s">
        <v>27</v>
      </c>
      <c r="F59" s="36">
        <v>401.40000000000003</v>
      </c>
      <c r="G59" s="36">
        <v>6474.53</v>
      </c>
      <c r="H59" s="34"/>
      <c r="X59" s="35" t="s">
        <v>27</v>
      </c>
      <c r="Y59" s="36">
        <v>776.97</v>
      </c>
      <c r="Z59" s="36">
        <v>13437.29</v>
      </c>
      <c r="AA59" s="34">
        <f t="shared" si="0"/>
        <v>3.312684545664621</v>
      </c>
    </row>
    <row r="60" spans="5:27" x14ac:dyDescent="0.3">
      <c r="E60" s="35" t="s">
        <v>34</v>
      </c>
      <c r="F60" s="36">
        <v>145.76000000000002</v>
      </c>
      <c r="G60" s="36">
        <v>2691.7</v>
      </c>
      <c r="H60" s="34"/>
      <c r="X60" s="37" t="s">
        <v>34</v>
      </c>
      <c r="Y60" s="38">
        <v>143.91</v>
      </c>
      <c r="Z60" s="38">
        <v>2257</v>
      </c>
      <c r="AA60" s="34">
        <f t="shared" si="0"/>
        <v>-0.83203458435443456</v>
      </c>
    </row>
    <row r="61" spans="5:27" x14ac:dyDescent="0.3">
      <c r="E61" s="35" t="s">
        <v>20</v>
      </c>
      <c r="F61" s="36">
        <v>133.44</v>
      </c>
      <c r="G61" s="36">
        <v>2306.14</v>
      </c>
      <c r="H61" s="34">
        <f t="shared" si="1"/>
        <v>-0.14324033138908496</v>
      </c>
      <c r="X61" s="43" t="s">
        <v>51</v>
      </c>
      <c r="Y61" s="44"/>
      <c r="Z61" s="44"/>
      <c r="AA61" s="34"/>
    </row>
    <row r="62" spans="5:27" x14ac:dyDescent="0.3">
      <c r="E62" s="33" t="s">
        <v>51</v>
      </c>
      <c r="F62" s="31"/>
      <c r="G62" s="31"/>
      <c r="H62" s="39">
        <f t="shared" si="1"/>
        <v>-1</v>
      </c>
      <c r="X62" s="40" t="s">
        <v>20</v>
      </c>
      <c r="Y62" s="41">
        <v>163.93</v>
      </c>
      <c r="Z62" s="41">
        <v>2976.2</v>
      </c>
      <c r="AA62" s="34"/>
    </row>
    <row r="63" spans="5:27" x14ac:dyDescent="0.3">
      <c r="E63" s="35" t="s">
        <v>34</v>
      </c>
      <c r="F63" s="36">
        <v>466.90000000000009</v>
      </c>
      <c r="G63" s="36">
        <v>8028.6</v>
      </c>
      <c r="H63" s="45"/>
      <c r="X63" s="35" t="s">
        <v>27</v>
      </c>
      <c r="Y63" s="36">
        <v>458.65</v>
      </c>
      <c r="Z63" s="36">
        <v>6978.4</v>
      </c>
      <c r="AA63" s="34">
        <f t="shared" si="0"/>
        <v>1.3447348968483301</v>
      </c>
    </row>
    <row r="64" spans="5:27" x14ac:dyDescent="0.3">
      <c r="E64" s="35" t="s">
        <v>27</v>
      </c>
      <c r="F64" s="36">
        <v>458.65</v>
      </c>
      <c r="G64" s="36">
        <v>6978.4</v>
      </c>
      <c r="H64" s="42"/>
      <c r="X64" s="37" t="s">
        <v>34</v>
      </c>
      <c r="Y64" s="38">
        <v>466.90000000000009</v>
      </c>
      <c r="Z64" s="38">
        <v>8028.6</v>
      </c>
      <c r="AA64" s="34">
        <f t="shared" si="0"/>
        <v>0.15049294967327764</v>
      </c>
    </row>
    <row r="65" spans="5:27" x14ac:dyDescent="0.3">
      <c r="E65" s="35" t="s">
        <v>20</v>
      </c>
      <c r="F65" s="36">
        <v>163.93</v>
      </c>
      <c r="G65" s="36">
        <v>2976.2</v>
      </c>
      <c r="H65" s="34">
        <f t="shared" si="1"/>
        <v>-0.57351255302074977</v>
      </c>
      <c r="X65" s="43" t="s">
        <v>46</v>
      </c>
      <c r="Y65" s="44"/>
      <c r="Z65" s="44"/>
      <c r="AA65" s="34"/>
    </row>
    <row r="66" spans="5:27" x14ac:dyDescent="0.3">
      <c r="E66" s="33" t="s">
        <v>52</v>
      </c>
      <c r="F66" s="31"/>
      <c r="G66" s="31"/>
      <c r="H66" s="39">
        <f t="shared" si="1"/>
        <v>-1</v>
      </c>
      <c r="X66" s="40" t="s">
        <v>20</v>
      </c>
      <c r="Y66" s="41">
        <v>61.3</v>
      </c>
      <c r="Z66" s="41">
        <v>979.94</v>
      </c>
      <c r="AA66" s="34"/>
    </row>
    <row r="67" spans="5:27" x14ac:dyDescent="0.3">
      <c r="E67" s="35" t="s">
        <v>27</v>
      </c>
      <c r="F67" s="36">
        <v>1510.4099999999999</v>
      </c>
      <c r="G67" s="36">
        <v>27163.68</v>
      </c>
      <c r="H67" s="45"/>
      <c r="X67" s="35" t="s">
        <v>27</v>
      </c>
      <c r="Y67" s="36">
        <v>470.70000000000005</v>
      </c>
      <c r="Z67" s="36">
        <v>7946.42</v>
      </c>
      <c r="AA67" s="34">
        <f t="shared" ref="AA67:AA83" si="2">(Z67-Z66)/Z66</f>
        <v>7.1090883115292769</v>
      </c>
    </row>
    <row r="68" spans="5:27" x14ac:dyDescent="0.3">
      <c r="E68" s="35" t="s">
        <v>34</v>
      </c>
      <c r="F68" s="36">
        <v>1178.8</v>
      </c>
      <c r="G68" s="36">
        <v>20398.23</v>
      </c>
      <c r="H68" s="42"/>
      <c r="X68" s="37" t="s">
        <v>34</v>
      </c>
      <c r="Y68" s="38">
        <v>424.27</v>
      </c>
      <c r="Z68" s="38">
        <v>6843.8</v>
      </c>
      <c r="AA68" s="34">
        <f t="shared" si="2"/>
        <v>-0.13875682382758522</v>
      </c>
    </row>
    <row r="69" spans="5:27" x14ac:dyDescent="0.3">
      <c r="E69" s="35" t="s">
        <v>20</v>
      </c>
      <c r="F69" s="36">
        <v>415.24</v>
      </c>
      <c r="G69" s="36">
        <v>6933.23</v>
      </c>
      <c r="H69" s="34">
        <f t="shared" si="1"/>
        <v>-0.66010629353625294</v>
      </c>
      <c r="X69" s="43" t="s">
        <v>50</v>
      </c>
      <c r="Y69" s="44"/>
      <c r="Z69" s="44"/>
      <c r="AA69" s="34"/>
    </row>
    <row r="70" spans="5:27" x14ac:dyDescent="0.3">
      <c r="E70" s="33" t="s">
        <v>53</v>
      </c>
      <c r="F70" s="31"/>
      <c r="G70" s="31"/>
      <c r="H70" s="39">
        <f t="shared" ref="H70:H85" si="3">(G70-G69)/G69</f>
        <v>-1</v>
      </c>
      <c r="X70" s="40" t="s">
        <v>20</v>
      </c>
      <c r="Y70" s="41">
        <v>133.44</v>
      </c>
      <c r="Z70" s="41">
        <v>2306.14</v>
      </c>
      <c r="AA70" s="34"/>
    </row>
    <row r="71" spans="5:27" x14ac:dyDescent="0.3">
      <c r="E71" s="35" t="s">
        <v>27</v>
      </c>
      <c r="F71" s="36">
        <v>1100.05</v>
      </c>
      <c r="G71" s="36">
        <v>18380.82</v>
      </c>
      <c r="H71" s="45"/>
      <c r="X71" s="35" t="s">
        <v>27</v>
      </c>
      <c r="Y71" s="36">
        <v>401.40000000000003</v>
      </c>
      <c r="Z71" s="36">
        <v>6474.53</v>
      </c>
      <c r="AA71" s="34">
        <f t="shared" si="2"/>
        <v>1.807518190569523</v>
      </c>
    </row>
    <row r="72" spans="5:27" x14ac:dyDescent="0.3">
      <c r="E72" s="35" t="s">
        <v>34</v>
      </c>
      <c r="F72" s="36">
        <v>599.59</v>
      </c>
      <c r="G72" s="36">
        <v>9147.1200000000008</v>
      </c>
      <c r="H72" s="42"/>
      <c r="X72" s="35" t="s">
        <v>34</v>
      </c>
      <c r="Y72" s="36">
        <v>145.76000000000002</v>
      </c>
      <c r="Z72" s="36">
        <v>2691.7</v>
      </c>
      <c r="AA72" s="34">
        <f t="shared" si="2"/>
        <v>-0.58426325926360678</v>
      </c>
    </row>
    <row r="73" spans="5:27" x14ac:dyDescent="0.3">
      <c r="E73" s="35" t="s">
        <v>20</v>
      </c>
      <c r="F73" s="36">
        <v>244.93</v>
      </c>
      <c r="G73" s="36">
        <v>4164.72</v>
      </c>
      <c r="H73" s="34">
        <f t="shared" si="3"/>
        <v>-0.54469603547346046</v>
      </c>
      <c r="X73" s="33" t="s">
        <v>36</v>
      </c>
      <c r="Y73" s="31"/>
      <c r="Z73" s="31"/>
      <c r="AA73" s="34"/>
    </row>
    <row r="74" spans="5:27" x14ac:dyDescent="0.3">
      <c r="E74" s="33" t="s">
        <v>54</v>
      </c>
      <c r="F74" s="31"/>
      <c r="G74" s="31"/>
      <c r="H74" s="34">
        <f t="shared" si="3"/>
        <v>-1</v>
      </c>
      <c r="X74" s="35" t="s">
        <v>27</v>
      </c>
      <c r="Y74" s="36">
        <v>108.55</v>
      </c>
      <c r="Z74" s="36">
        <v>1816.6</v>
      </c>
      <c r="AA74" s="34"/>
    </row>
    <row r="75" spans="5:27" x14ac:dyDescent="0.3">
      <c r="E75" s="35" t="s">
        <v>27</v>
      </c>
      <c r="F75" s="36">
        <v>1655.0500000000002</v>
      </c>
      <c r="G75" s="36">
        <v>27074.09</v>
      </c>
      <c r="H75" s="34"/>
      <c r="X75" s="37" t="s">
        <v>34</v>
      </c>
      <c r="Y75" s="38">
        <v>335.69</v>
      </c>
      <c r="Z75" s="38">
        <v>6302.5</v>
      </c>
      <c r="AA75" s="34">
        <f t="shared" si="2"/>
        <v>2.4693933722338435</v>
      </c>
    </row>
    <row r="76" spans="5:27" x14ac:dyDescent="0.3">
      <c r="E76" s="35" t="s">
        <v>34</v>
      </c>
      <c r="F76" s="36">
        <v>1333.52</v>
      </c>
      <c r="G76" s="36">
        <v>22623.54</v>
      </c>
      <c r="H76" s="34"/>
      <c r="X76" s="43" t="s">
        <v>48</v>
      </c>
      <c r="Y76" s="44"/>
      <c r="Z76" s="44"/>
      <c r="AA76" s="34"/>
    </row>
    <row r="77" spans="5:27" x14ac:dyDescent="0.3">
      <c r="E77" s="35" t="s">
        <v>20</v>
      </c>
      <c r="F77" s="36">
        <v>545.09</v>
      </c>
      <c r="G77" s="36">
        <v>9273.68</v>
      </c>
      <c r="H77" s="39">
        <f t="shared" si="3"/>
        <v>-0.59008713932479184</v>
      </c>
      <c r="X77" s="40" t="s">
        <v>20</v>
      </c>
      <c r="Y77" s="41">
        <v>47.87</v>
      </c>
      <c r="Z77" s="41">
        <v>1058.4000000000001</v>
      </c>
      <c r="AA77" s="34"/>
    </row>
    <row r="78" spans="5:27" x14ac:dyDescent="0.3">
      <c r="E78" s="33" t="s">
        <v>55</v>
      </c>
      <c r="F78" s="31"/>
      <c r="G78" s="31"/>
      <c r="H78" s="45"/>
      <c r="X78" s="35" t="s">
        <v>27</v>
      </c>
      <c r="Y78" s="36">
        <v>44.43</v>
      </c>
      <c r="Z78" s="36">
        <v>700</v>
      </c>
      <c r="AA78" s="34">
        <f t="shared" si="2"/>
        <v>-0.33862433862433866</v>
      </c>
    </row>
    <row r="79" spans="5:27" x14ac:dyDescent="0.3">
      <c r="E79" s="35" t="s">
        <v>27</v>
      </c>
      <c r="F79" s="36">
        <v>6584.93</v>
      </c>
      <c r="G79" s="36">
        <v>114845.25</v>
      </c>
      <c r="H79" s="42"/>
      <c r="X79" s="37" t="s">
        <v>34</v>
      </c>
      <c r="Y79" s="38">
        <v>246.37</v>
      </c>
      <c r="Z79" s="38">
        <v>3976.75</v>
      </c>
      <c r="AA79" s="34">
        <f t="shared" si="2"/>
        <v>4.6810714285714283</v>
      </c>
    </row>
    <row r="80" spans="5:27" x14ac:dyDescent="0.3">
      <c r="E80" s="35" t="s">
        <v>34</v>
      </c>
      <c r="F80" s="36">
        <v>5146.2600000000011</v>
      </c>
      <c r="G80" s="36">
        <v>92633.67</v>
      </c>
      <c r="H80" s="34">
        <f t="shared" si="3"/>
        <v>-0.19340442900337629</v>
      </c>
      <c r="X80" s="43" t="s">
        <v>49</v>
      </c>
      <c r="Y80" s="44"/>
      <c r="Z80" s="44"/>
      <c r="AA80" s="34"/>
    </row>
    <row r="81" spans="5:27" x14ac:dyDescent="0.3">
      <c r="E81" s="35" t="s">
        <v>20</v>
      </c>
      <c r="F81" s="36">
        <v>2228.11</v>
      </c>
      <c r="G81" s="36">
        <v>38105.68</v>
      </c>
      <c r="H81" s="39">
        <f t="shared" si="3"/>
        <v>-0.58864114959495828</v>
      </c>
      <c r="X81" s="40" t="s">
        <v>20</v>
      </c>
      <c r="Y81" s="41">
        <v>31.58</v>
      </c>
      <c r="Z81" s="41">
        <v>459</v>
      </c>
      <c r="AA81" s="34"/>
    </row>
    <row r="82" spans="5:27" x14ac:dyDescent="0.3">
      <c r="E82" s="33" t="s">
        <v>56</v>
      </c>
      <c r="F82" s="31"/>
      <c r="G82" s="31"/>
      <c r="H82" s="45"/>
      <c r="X82" s="35" t="s">
        <v>27</v>
      </c>
      <c r="Y82" s="36">
        <v>62.61</v>
      </c>
      <c r="Z82" s="36">
        <v>1207.8499999999999</v>
      </c>
      <c r="AA82" s="34">
        <f t="shared" si="2"/>
        <v>1.6314814814814813</v>
      </c>
    </row>
    <row r="83" spans="5:27" x14ac:dyDescent="0.3">
      <c r="E83" s="35" t="s">
        <v>27</v>
      </c>
      <c r="F83" s="36">
        <v>1582.4299999999998</v>
      </c>
      <c r="G83" s="36">
        <v>26404.92</v>
      </c>
      <c r="H83" s="42"/>
      <c r="X83" s="35" t="s">
        <v>34</v>
      </c>
      <c r="Y83" s="36">
        <v>120.71999999999998</v>
      </c>
      <c r="Z83" s="36">
        <v>1865.1</v>
      </c>
      <c r="AA83" s="34">
        <f t="shared" si="2"/>
        <v>0.54414869396034282</v>
      </c>
    </row>
    <row r="84" spans="5:27" x14ac:dyDescent="0.3">
      <c r="E84" s="35" t="s">
        <v>34</v>
      </c>
      <c r="F84" s="36">
        <v>1260.1799999999998</v>
      </c>
      <c r="G84" s="36">
        <v>20667.599999999999</v>
      </c>
      <c r="H84" s="34">
        <f t="shared" si="3"/>
        <v>-0.21728223376552552</v>
      </c>
      <c r="X84" s="33" t="s">
        <v>6</v>
      </c>
      <c r="Y84" s="36">
        <v>74093.930000000037</v>
      </c>
      <c r="Z84" s="36">
        <v>1265793.06</v>
      </c>
      <c r="AA84" s="34"/>
    </row>
    <row r="85" spans="5:27" x14ac:dyDescent="0.3">
      <c r="E85" s="35" t="s">
        <v>20</v>
      </c>
      <c r="F85" s="36">
        <v>583.02</v>
      </c>
      <c r="G85" s="36">
        <v>9738.1</v>
      </c>
      <c r="H85" s="34">
        <f t="shared" si="3"/>
        <v>-0.52882289186939935</v>
      </c>
    </row>
    <row r="86" spans="5:27" x14ac:dyDescent="0.3">
      <c r="E86" s="33" t="s">
        <v>6</v>
      </c>
      <c r="F86" s="36">
        <v>74093.930000000037</v>
      </c>
      <c r="G86" s="36">
        <v>1265793.06</v>
      </c>
      <c r="H86" s="34"/>
    </row>
  </sheetData>
  <mergeCells count="4">
    <mergeCell ref="E1:H1"/>
    <mergeCell ref="J1:M1"/>
    <mergeCell ref="O1:P1"/>
    <mergeCell ref="R1:S1"/>
  </mergeCells>
  <conditionalFormatting sqref="E3:E8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{B4028CCD-719B-4920-A62B-B586C890045F}</x14:id>
        </ext>
      </extLst>
    </cfRule>
  </conditionalFormatting>
  <conditionalFormatting pivot="1" sqref="F3:F8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{4D960B0F-7008-4283-99B1-F4C7E9CE2613}</x14:id>
        </ext>
      </extLst>
    </cfRule>
  </conditionalFormatting>
  <conditionalFormatting pivot="1" sqref="G4:G5 G7:G9 G11:G13 G15:G17 G19:G21 G23:G25 G27:G29 G31:G33 G35:G37 G39:G41 G43:G45 G47:G49 G51:G53 G55:G57 G59:G61 G63:G65 G67:G69 G71:G73 G75:G77 G79:G81 G83:G85 G8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{1574464A-64A4-4642-A682-DFFD4FB81D38}</x14:id>
        </ext>
      </extLst>
    </cfRule>
  </conditionalFormatting>
  <conditionalFormatting sqref="Z8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{1C21DD61-B96C-4105-A38D-EE3F276E8148}</x14:id>
        </ext>
      </extLst>
    </cfRule>
  </conditionalFormatting>
  <conditionalFormatting sqref="Y8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{32BCDB15-417D-4B57-A73B-17F059E46A69}</x14:id>
        </ext>
      </extLst>
    </cfRule>
  </conditionalFormatting>
  <conditionalFormatting sqref="X1:X8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{717F3174-E638-4D80-881D-E3442C5976F8}</x14:id>
        </ext>
      </extLst>
    </cfRule>
  </conditionalFormatting>
  <conditionalFormatting sqref="Y1:Y8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{0FFA9FC9-6BA7-4B60-A12E-B9E4048EA338}</x14:id>
        </ext>
      </extLst>
    </cfRule>
  </conditionalFormatting>
  <conditionalFormatting sqref="Z74:Z75 Z10:Z12 Z42:Z44 Z14:Z16 Z34:Z36 Z46:Z48 Z58:Z60 Z18:Z20 Z6:Z8 Z38:Z40 Z66:Z68 Z54:Z56 Z77:Z79 Z70:Z72 Z62:Z64 Z30:Z32 Z50:Z52 Z22:Z24 Z2:Z4 Z26:Z28 Z81:Z8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{FEC41EF7-5FFA-45FE-A97B-689BFD9A8641}</x14:id>
        </ext>
      </extLst>
    </cfRule>
  </conditionalFormatting>
  <pageMargins left="0.7" right="0.7" top="0.75" bottom="0.75" header="0.3" footer="0.3"/>
  <ignoredErrors>
    <ignoredError sqref="X1:AA44 X47:AA84 X46:Z46 X45:Z45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4028CCD-719B-4920-A62B-B586C89004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E3:E86</xm:sqref>
        </x14:conditionalFormatting>
        <x14:conditionalFormatting xmlns:xm="http://schemas.microsoft.com/office/excel/2006/main" pivot="1">
          <x14:cfRule type="dataBar" id="{4D960B0F-7008-4283-99B1-F4C7E9CE26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F3:F86</xm:sqref>
        </x14:conditionalFormatting>
        <x14:conditionalFormatting xmlns:xm="http://schemas.microsoft.com/office/excel/2006/main" pivot="1">
          <x14:cfRule type="dataBar" id="{1574464A-64A4-4642-A682-DFFD4FB81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G4:G5 G7:G9 G11:G13 G15:G17 G19:G21 G23:G25 G27:G29 G31:G33 G35:G37 G39:G41 G43:G45 G47:G49 G51:G53 G55:G57 G59:G61 G63:G65 G67:G69 G71:G73 G75:G77 G79:G81 G83:G85 G86</xm:sqref>
        </x14:conditionalFormatting>
        <x14:conditionalFormatting xmlns:xm="http://schemas.microsoft.com/office/excel/2006/main">
          <x14:cfRule type="dataBar" id="{1C21DD61-B96C-4105-A38D-EE3F276E81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Z85</xm:sqref>
        </x14:conditionalFormatting>
        <x14:conditionalFormatting xmlns:xm="http://schemas.microsoft.com/office/excel/2006/main">
          <x14:cfRule type="dataBar" id="{32BCDB15-417D-4B57-A73B-17F059E46A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Y85</xm:sqref>
        </x14:conditionalFormatting>
        <x14:conditionalFormatting xmlns:xm="http://schemas.microsoft.com/office/excel/2006/main">
          <x14:cfRule type="dataBar" id="{717F3174-E638-4D80-881D-E3442C5976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X1:X84</xm:sqref>
        </x14:conditionalFormatting>
        <x14:conditionalFormatting xmlns:xm="http://schemas.microsoft.com/office/excel/2006/main">
          <x14:cfRule type="dataBar" id="{0FFA9FC9-6BA7-4B60-A12E-B9E4048EA3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Y1:Y84</xm:sqref>
        </x14:conditionalFormatting>
        <x14:conditionalFormatting xmlns:xm="http://schemas.microsoft.com/office/excel/2006/main">
          <x14:cfRule type="dataBar" id="{FEC41EF7-5FFA-45FE-A97B-689BFD9A86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Z74:Z75 Z10:Z12 Z42:Z44 Z14:Z16 Z34:Z36 Z46:Z48 Z58:Z60 Z18:Z20 Z6:Z8 Z38:Z40 Z66:Z68 Z54:Z56 Z77:Z79 Z70:Z72 Z62:Z64 Z30:Z32 Z50:Z52 Z22:Z24 Z2:Z4 Z26:Z28 Z81:Z84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586C-A064-493F-A213-6132A904243B}">
  <sheetPr codeName="Sheet4"/>
  <dimension ref="A1:S27"/>
  <sheetViews>
    <sheetView zoomScaleNormal="100" workbookViewId="0">
      <selection activeCell="L3" sqref="L3:M16"/>
    </sheetView>
  </sheetViews>
  <sheetFormatPr defaultRowHeight="14.4" x14ac:dyDescent="0.3"/>
  <cols>
    <col min="1" max="1" width="11.77734375" customWidth="1"/>
    <col min="2" max="2" width="25.44140625" bestFit="1" customWidth="1"/>
    <col min="3" max="3" width="22" bestFit="1" customWidth="1"/>
    <col min="4" max="4" width="15.77734375" bestFit="1" customWidth="1"/>
    <col min="5" max="5" width="19.5546875" customWidth="1"/>
    <col min="6" max="6" width="15.21875" bestFit="1" customWidth="1"/>
    <col min="7" max="7" width="15.77734375" bestFit="1" customWidth="1"/>
    <col min="8" max="8" width="15" customWidth="1"/>
    <col min="9" max="9" width="20.88671875" bestFit="1" customWidth="1"/>
    <col min="10" max="10" width="15.77734375" bestFit="1" customWidth="1"/>
    <col min="12" max="12" width="12.5546875" bestFit="1" customWidth="1"/>
    <col min="13" max="13" width="15.5546875" bestFit="1" customWidth="1"/>
    <col min="15" max="15" width="12.5546875" bestFit="1" customWidth="1"/>
    <col min="16" max="16" width="15.77734375" bestFit="1" customWidth="1"/>
  </cols>
  <sheetData>
    <row r="1" spans="1:19" x14ac:dyDescent="0.3">
      <c r="A1" t="s">
        <v>215</v>
      </c>
      <c r="B1" t="s">
        <v>8</v>
      </c>
      <c r="C1" t="s">
        <v>9</v>
      </c>
      <c r="D1" t="s">
        <v>10</v>
      </c>
      <c r="F1" s="139" t="s">
        <v>17</v>
      </c>
      <c r="G1" s="139"/>
      <c r="I1" s="139" t="s">
        <v>16</v>
      </c>
      <c r="J1" s="139"/>
      <c r="L1" s="139" t="s">
        <v>18</v>
      </c>
      <c r="M1" s="139"/>
      <c r="O1" s="139" t="s">
        <v>35</v>
      </c>
      <c r="P1" s="139"/>
    </row>
    <row r="2" spans="1:19" x14ac:dyDescent="0.3">
      <c r="A2">
        <v>8</v>
      </c>
      <c r="B2">
        <v>89</v>
      </c>
      <c r="C2">
        <v>830</v>
      </c>
      <c r="D2">
        <v>1265793.04</v>
      </c>
      <c r="F2" s="139"/>
      <c r="G2" s="139"/>
      <c r="I2" s="139"/>
      <c r="J2" s="139"/>
      <c r="L2" s="139"/>
      <c r="M2" s="139"/>
      <c r="O2" s="139"/>
      <c r="P2" s="139"/>
    </row>
    <row r="3" spans="1:19" x14ac:dyDescent="0.3">
      <c r="B3">
        <f>B2</f>
        <v>89</v>
      </c>
      <c r="C3">
        <f>C2</f>
        <v>830</v>
      </c>
      <c r="D3" s="25">
        <f>D2</f>
        <v>1265793.04</v>
      </c>
      <c r="F3" s="1" t="s">
        <v>5</v>
      </c>
      <c r="G3" t="s">
        <v>10</v>
      </c>
      <c r="I3" s="1" t="s">
        <v>5</v>
      </c>
      <c r="J3" t="s">
        <v>10</v>
      </c>
      <c r="L3" s="1" t="s">
        <v>5</v>
      </c>
      <c r="M3" t="s">
        <v>19</v>
      </c>
      <c r="O3" s="1" t="s">
        <v>5</v>
      </c>
      <c r="P3" t="s">
        <v>10</v>
      </c>
    </row>
    <row r="4" spans="1:19" x14ac:dyDescent="0.3">
      <c r="F4" s="2" t="s">
        <v>0</v>
      </c>
      <c r="G4" s="25">
        <v>110277.3</v>
      </c>
      <c r="I4" s="2" t="s">
        <v>12</v>
      </c>
      <c r="J4" s="25">
        <v>141396.74</v>
      </c>
      <c r="L4" s="2" t="s">
        <v>28</v>
      </c>
      <c r="M4" s="25">
        <v>155480.18</v>
      </c>
      <c r="O4" s="2" t="s">
        <v>55</v>
      </c>
      <c r="P4" s="25">
        <v>245584.61</v>
      </c>
    </row>
    <row r="5" spans="1:19" x14ac:dyDescent="0.3">
      <c r="F5" s="2" t="s">
        <v>1</v>
      </c>
      <c r="G5" s="25">
        <v>104874.98</v>
      </c>
      <c r="I5" s="2" t="s">
        <v>15</v>
      </c>
      <c r="J5" s="25">
        <v>80368.67</v>
      </c>
      <c r="L5" s="2" t="s">
        <v>29</v>
      </c>
      <c r="M5" s="25">
        <v>137898.92000000001</v>
      </c>
      <c r="O5" s="2" t="s">
        <v>44</v>
      </c>
      <c r="P5" s="25">
        <v>230284.63</v>
      </c>
    </row>
    <row r="6" spans="1:19" x14ac:dyDescent="0.3">
      <c r="F6" s="2" t="s">
        <v>2</v>
      </c>
      <c r="G6" s="25">
        <v>104361.95</v>
      </c>
      <c r="I6" s="2" t="s">
        <v>13</v>
      </c>
      <c r="J6" s="25">
        <v>71155.7</v>
      </c>
      <c r="L6" s="2" t="s">
        <v>30</v>
      </c>
      <c r="M6" s="25">
        <v>143401.35</v>
      </c>
      <c r="O6" s="2" t="s">
        <v>37</v>
      </c>
      <c r="P6" s="25">
        <v>128003.84</v>
      </c>
    </row>
    <row r="7" spans="1:19" x14ac:dyDescent="0.3">
      <c r="F7" s="2" t="s">
        <v>3</v>
      </c>
      <c r="G7" s="25">
        <v>51097.8</v>
      </c>
      <c r="I7" s="2" t="s">
        <v>14</v>
      </c>
      <c r="J7" s="25">
        <v>47234.97</v>
      </c>
      <c r="L7" s="2" t="s">
        <v>31</v>
      </c>
      <c r="M7" s="25">
        <v>176831.64</v>
      </c>
      <c r="O7" s="2" t="s">
        <v>39</v>
      </c>
      <c r="P7" s="25">
        <v>106925.78</v>
      </c>
      <c r="S7" s="2"/>
    </row>
    <row r="8" spans="1:19" x14ac:dyDescent="0.3">
      <c r="F8" s="2" t="s">
        <v>4</v>
      </c>
      <c r="G8" s="25">
        <v>49979.9</v>
      </c>
      <c r="I8" s="2" t="s">
        <v>11</v>
      </c>
      <c r="J8" s="25">
        <v>46825.48</v>
      </c>
      <c r="L8" s="2" t="s">
        <v>32</v>
      </c>
      <c r="M8" s="25">
        <v>72114.929999999993</v>
      </c>
      <c r="O8" s="2" t="s">
        <v>43</v>
      </c>
      <c r="P8" s="25">
        <v>81358.320000000007</v>
      </c>
      <c r="S8" s="2"/>
    </row>
    <row r="9" spans="1:19" x14ac:dyDescent="0.3">
      <c r="F9" s="2" t="s">
        <v>6</v>
      </c>
      <c r="G9" s="25">
        <v>420591.93</v>
      </c>
      <c r="I9" s="2" t="s">
        <v>6</v>
      </c>
      <c r="J9" s="25">
        <v>386981.56</v>
      </c>
      <c r="L9" s="2" t="s">
        <v>33</v>
      </c>
      <c r="M9" s="25">
        <v>36362.79</v>
      </c>
      <c r="O9" s="2" t="s">
        <v>54</v>
      </c>
      <c r="P9" s="25">
        <v>58971.31</v>
      </c>
      <c r="S9" s="2"/>
    </row>
    <row r="10" spans="1:19" x14ac:dyDescent="0.3">
      <c r="L10" s="2" t="s">
        <v>21</v>
      </c>
      <c r="M10" s="25">
        <v>78882.759999999995</v>
      </c>
      <c r="O10" s="2" t="s">
        <v>56</v>
      </c>
      <c r="P10" s="25">
        <v>56810.63</v>
      </c>
      <c r="S10" s="2"/>
    </row>
    <row r="11" spans="1:19" x14ac:dyDescent="0.3">
      <c r="L11" s="2" t="s">
        <v>22</v>
      </c>
      <c r="M11" s="25">
        <v>72772.960000000006</v>
      </c>
      <c r="O11" s="2" t="s">
        <v>52</v>
      </c>
      <c r="P11" s="25">
        <v>54495.14</v>
      </c>
      <c r="S11" s="2"/>
    </row>
    <row r="12" spans="1:19" x14ac:dyDescent="0.3">
      <c r="L12" s="2" t="s">
        <v>23</v>
      </c>
      <c r="M12" s="25">
        <v>82010.66</v>
      </c>
      <c r="O12" s="2" t="s">
        <v>40</v>
      </c>
      <c r="P12" s="25">
        <v>50196.29</v>
      </c>
      <c r="S12" s="2"/>
    </row>
    <row r="13" spans="1:19" x14ac:dyDescent="0.3">
      <c r="L13" s="2" t="s">
        <v>24</v>
      </c>
      <c r="M13" s="25">
        <v>104264.96000000001</v>
      </c>
      <c r="O13" s="2" t="s">
        <v>45</v>
      </c>
      <c r="P13" s="25">
        <v>49979.9</v>
      </c>
      <c r="S13" s="2"/>
    </row>
    <row r="14" spans="1:19" x14ac:dyDescent="0.3">
      <c r="L14" s="2" t="s">
        <v>25</v>
      </c>
      <c r="M14" s="25">
        <v>89133.84</v>
      </c>
      <c r="O14" s="2" t="s">
        <v>38</v>
      </c>
      <c r="P14" s="25">
        <v>33824.85</v>
      </c>
      <c r="S14" s="2"/>
    </row>
    <row r="15" spans="1:19" x14ac:dyDescent="0.3">
      <c r="L15" s="2" t="s">
        <v>26</v>
      </c>
      <c r="M15" s="25">
        <v>116638.05</v>
      </c>
      <c r="O15" s="2" t="s">
        <v>41</v>
      </c>
      <c r="P15" s="25">
        <v>32661.02</v>
      </c>
      <c r="S15" s="2"/>
    </row>
    <row r="16" spans="1:19" x14ac:dyDescent="0.3">
      <c r="L16" s="2" t="s">
        <v>6</v>
      </c>
      <c r="M16" s="25">
        <v>1265793.04</v>
      </c>
      <c r="O16" s="2" t="s">
        <v>53</v>
      </c>
      <c r="P16" s="25">
        <v>31692.66</v>
      </c>
      <c r="S16" s="2"/>
    </row>
    <row r="17" spans="15:19" x14ac:dyDescent="0.3">
      <c r="O17" s="2" t="s">
        <v>47</v>
      </c>
      <c r="P17" s="25">
        <v>23582.080000000002</v>
      </c>
      <c r="S17" s="2"/>
    </row>
    <row r="18" spans="15:19" x14ac:dyDescent="0.3">
      <c r="O18" s="2" t="s">
        <v>42</v>
      </c>
      <c r="P18" s="25">
        <v>18810.05</v>
      </c>
      <c r="S18" s="2"/>
    </row>
    <row r="19" spans="15:19" x14ac:dyDescent="0.3">
      <c r="O19" s="2" t="s">
        <v>51</v>
      </c>
      <c r="P19" s="25">
        <v>17983.2</v>
      </c>
      <c r="S19" s="2"/>
    </row>
    <row r="20" spans="15:19" x14ac:dyDescent="0.3">
      <c r="O20" s="2" t="s">
        <v>46</v>
      </c>
      <c r="P20" s="25">
        <v>15770.16</v>
      </c>
      <c r="S20" s="2"/>
    </row>
    <row r="21" spans="15:19" x14ac:dyDescent="0.3">
      <c r="O21" s="2" t="s">
        <v>50</v>
      </c>
      <c r="P21" s="25">
        <v>11472.36</v>
      </c>
      <c r="S21" s="2"/>
    </row>
    <row r="22" spans="15:19" x14ac:dyDescent="0.3">
      <c r="O22" s="2" t="s">
        <v>36</v>
      </c>
      <c r="P22" s="25">
        <v>8119.1</v>
      </c>
      <c r="S22" s="2"/>
    </row>
    <row r="23" spans="15:19" x14ac:dyDescent="0.3">
      <c r="O23" s="2" t="s">
        <v>48</v>
      </c>
      <c r="P23" s="25">
        <v>5735.15</v>
      </c>
      <c r="S23" s="2"/>
    </row>
    <row r="24" spans="15:19" x14ac:dyDescent="0.3">
      <c r="O24" s="2" t="s">
        <v>49</v>
      </c>
      <c r="P24" s="25">
        <v>3531.95</v>
      </c>
      <c r="S24" s="2"/>
    </row>
    <row r="25" spans="15:19" x14ac:dyDescent="0.3">
      <c r="O25" s="2" t="s">
        <v>6</v>
      </c>
      <c r="P25" s="25">
        <v>1265793.03</v>
      </c>
      <c r="S25" s="2"/>
    </row>
    <row r="26" spans="15:19" x14ac:dyDescent="0.3">
      <c r="S26" s="2"/>
    </row>
    <row r="27" spans="15:19" x14ac:dyDescent="0.3">
      <c r="S27" s="2"/>
    </row>
  </sheetData>
  <mergeCells count="4">
    <mergeCell ref="I1:J2"/>
    <mergeCell ref="F1:G2"/>
    <mergeCell ref="L1:M2"/>
    <mergeCell ref="O1:P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383FDB-F5BA-48DC-BC18-3239FEDCBD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Over.D</vt:lpstr>
      <vt:lpstr>Rev.D</vt:lpstr>
      <vt:lpstr>CST.D</vt:lpstr>
      <vt:lpstr>PRO.D</vt:lpstr>
      <vt:lpstr>Emp.D</vt:lpstr>
      <vt:lpstr>ship.D</vt:lpstr>
      <vt:lpstr>Shippers </vt:lpstr>
      <vt:lpstr>Employee </vt:lpstr>
      <vt:lpstr>producs</vt:lpstr>
      <vt:lpstr>CST</vt:lpstr>
      <vt:lpstr>Revenue Report</vt:lpstr>
      <vt:lpstr>overviewReport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Bahaa Mohamed</dc:creator>
  <cp:lastModifiedBy>Bahaa Mohamed</cp:lastModifiedBy>
  <dcterms:created xsi:type="dcterms:W3CDTF">2024-08-25T07:21:01Z</dcterms:created>
  <dcterms:modified xsi:type="dcterms:W3CDTF">2024-08-29T21:59:04Z</dcterms:modified>
</cp:coreProperties>
</file>